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ewAdmin123\Desktop\creativehubkos\statistics\student-science-performance-analysis\analysis\"/>
    </mc:Choice>
  </mc:AlternateContent>
  <xr:revisionPtr revIDLastSave="0" documentId="13_ncr:1_{5614DD24-3023-470C-B20B-A45F78EDA95F}" xr6:coauthVersionLast="47" xr6:coauthVersionMax="47" xr10:uidLastSave="{00000000-0000-0000-0000-000000000000}"/>
  <bookViews>
    <workbookView xWindow="-108" yWindow="-108" windowWidth="23256" windowHeight="12456" tabRatio="785" activeTab="6" xr2:uid="{6A927F7F-E8F2-4968-B6EF-4553AF5935C3}"/>
  </bookViews>
  <sheets>
    <sheet name="01_Raw_Data" sheetId="1" r:id="rId1"/>
    <sheet name="02_Data_Cleaning" sheetId="2" r:id="rId2"/>
    <sheet name="03_Descriptive_Statistics" sheetId="3" r:id="rId3"/>
    <sheet name="04_Group_Summary" sheetId="6" r:id="rId4"/>
    <sheet name="05_EDA" sheetId="7" r:id="rId5"/>
    <sheet name="06_Hypothesis_Testing" sheetId="8" r:id="rId6"/>
    <sheet name="07_MLR" sheetId="11" r:id="rId7"/>
  </sheets>
  <definedNames>
    <definedName name="_xlnm._FilterDatabase" localSheetId="0" hidden="1">'01_Raw_Data'!$J$1:$J$6001</definedName>
    <definedName name="_xlnm._FilterDatabase" localSheetId="1" hidden="1">'02_Data_Cleaning'!$C$1:$C$2002</definedName>
    <definedName name="_xlchart.v1.0" hidden="1">'02_Data_Cleaning'!$S$1</definedName>
    <definedName name="_xlchart.v1.1" hidden="1">'02_Data_Cleaning'!$S$2:$S$2001</definedName>
  </definedName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L14" i="8" l="1"/>
  <c r="M10" i="8"/>
  <c r="N24" i="8"/>
  <c r="K24" i="8"/>
  <c r="K23" i="8"/>
  <c r="K25" i="8" s="1"/>
  <c r="N18" i="8"/>
  <c r="L19" i="8" s="1"/>
  <c r="L20" i="8" s="1"/>
  <c r="N17" i="8"/>
  <c r="K18" i="8"/>
  <c r="K17" i="8"/>
  <c r="O8" i="8"/>
  <c r="K8" i="8"/>
  <c r="N23" i="8" l="1"/>
  <c r="N25" i="8" s="1"/>
  <c r="L26" i="8" s="1"/>
  <c r="L28" i="8" s="1"/>
  <c r="L29" i="8" s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" i="8"/>
  <c r="S2" i="2"/>
  <c r="G11" i="3"/>
  <c r="G10" i="3"/>
  <c r="B11" i="3"/>
  <c r="B10" i="3"/>
  <c r="G6" i="3"/>
  <c r="G5" i="3"/>
  <c r="G4" i="3"/>
  <c r="G3" i="3"/>
  <c r="G2" i="3"/>
  <c r="B6" i="3"/>
  <c r="B5" i="3"/>
  <c r="B4" i="3"/>
  <c r="B3" i="3"/>
  <c r="B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Q2001" i="2"/>
  <c r="R2001" i="2" s="1"/>
  <c r="Q2000" i="2"/>
  <c r="R2000" i="2" s="1"/>
  <c r="Q1999" i="2"/>
  <c r="R1999" i="2" s="1"/>
  <c r="Q1998" i="2"/>
  <c r="R1998" i="2" s="1"/>
  <c r="Q1997" i="2"/>
  <c r="R1997" i="2" s="1"/>
  <c r="Q1996" i="2"/>
  <c r="R1996" i="2" s="1"/>
  <c r="Q1995" i="2"/>
  <c r="R1995" i="2" s="1"/>
  <c r="Q1994" i="2"/>
  <c r="R1994" i="2" s="1"/>
  <c r="Q1993" i="2"/>
  <c r="R1993" i="2" s="1"/>
  <c r="Q1992" i="2"/>
  <c r="R1992" i="2" s="1"/>
  <c r="Q1991" i="2"/>
  <c r="R1991" i="2" s="1"/>
  <c r="Q1990" i="2"/>
  <c r="R1990" i="2" s="1"/>
  <c r="Q1989" i="2"/>
  <c r="R1989" i="2" s="1"/>
  <c r="Q1988" i="2"/>
  <c r="R1988" i="2" s="1"/>
  <c r="Q1987" i="2"/>
  <c r="R1987" i="2" s="1"/>
  <c r="Q1986" i="2"/>
  <c r="R1986" i="2" s="1"/>
  <c r="Q1985" i="2"/>
  <c r="R1985" i="2" s="1"/>
  <c r="Q1984" i="2"/>
  <c r="R1984" i="2" s="1"/>
  <c r="Q1983" i="2"/>
  <c r="R1983" i="2" s="1"/>
  <c r="Q1982" i="2"/>
  <c r="R1982" i="2" s="1"/>
  <c r="Q1981" i="2"/>
  <c r="R1981" i="2" s="1"/>
  <c r="Q1980" i="2"/>
  <c r="R1980" i="2" s="1"/>
  <c r="Q1979" i="2"/>
  <c r="R1979" i="2" s="1"/>
  <c r="Q1978" i="2"/>
  <c r="R1978" i="2" s="1"/>
  <c r="Q1977" i="2"/>
  <c r="R1977" i="2" s="1"/>
  <c r="Q1976" i="2"/>
  <c r="R1976" i="2" s="1"/>
  <c r="Q1975" i="2"/>
  <c r="R1975" i="2" s="1"/>
  <c r="Q1974" i="2"/>
  <c r="R1974" i="2" s="1"/>
  <c r="Q1973" i="2"/>
  <c r="R1973" i="2" s="1"/>
  <c r="Q1972" i="2"/>
  <c r="R1972" i="2" s="1"/>
  <c r="Q1971" i="2"/>
  <c r="R1971" i="2" s="1"/>
  <c r="Q1970" i="2"/>
  <c r="R1970" i="2" s="1"/>
  <c r="Q1969" i="2"/>
  <c r="R1969" i="2" s="1"/>
  <c r="Q1968" i="2"/>
  <c r="R1968" i="2" s="1"/>
  <c r="Q1967" i="2"/>
  <c r="R1967" i="2" s="1"/>
  <c r="Q1966" i="2"/>
  <c r="R1966" i="2" s="1"/>
  <c r="Q1965" i="2"/>
  <c r="R1965" i="2" s="1"/>
  <c r="Q1964" i="2"/>
  <c r="R1964" i="2" s="1"/>
  <c r="Q1963" i="2"/>
  <c r="R1963" i="2" s="1"/>
  <c r="Q1962" i="2"/>
  <c r="R1962" i="2" s="1"/>
  <c r="Q1961" i="2"/>
  <c r="R1961" i="2" s="1"/>
  <c r="Q1960" i="2"/>
  <c r="R1960" i="2" s="1"/>
  <c r="Q1959" i="2"/>
  <c r="R1959" i="2" s="1"/>
  <c r="Q1958" i="2"/>
  <c r="R1958" i="2" s="1"/>
  <c r="Q1957" i="2"/>
  <c r="R1957" i="2" s="1"/>
  <c r="Q1956" i="2"/>
  <c r="R1956" i="2" s="1"/>
  <c r="Q1955" i="2"/>
  <c r="R1955" i="2" s="1"/>
  <c r="Q1954" i="2"/>
  <c r="R1954" i="2" s="1"/>
  <c r="Q1953" i="2"/>
  <c r="R1953" i="2" s="1"/>
  <c r="Q1952" i="2"/>
  <c r="R1952" i="2" s="1"/>
  <c r="Q1951" i="2"/>
  <c r="R1951" i="2" s="1"/>
  <c r="Q1950" i="2"/>
  <c r="R1950" i="2" s="1"/>
  <c r="Q1949" i="2"/>
  <c r="R1949" i="2" s="1"/>
  <c r="Q1948" i="2"/>
  <c r="R1948" i="2" s="1"/>
  <c r="Q1947" i="2"/>
  <c r="R1947" i="2" s="1"/>
  <c r="Q1946" i="2"/>
  <c r="R1946" i="2" s="1"/>
  <c r="Q1945" i="2"/>
  <c r="R1945" i="2" s="1"/>
  <c r="Q1944" i="2"/>
  <c r="R1944" i="2" s="1"/>
  <c r="Q1943" i="2"/>
  <c r="R1943" i="2" s="1"/>
  <c r="Q1942" i="2"/>
  <c r="R1942" i="2" s="1"/>
  <c r="Q1941" i="2"/>
  <c r="R1941" i="2" s="1"/>
  <c r="Q1940" i="2"/>
  <c r="R1940" i="2" s="1"/>
  <c r="Q1939" i="2"/>
  <c r="R1939" i="2" s="1"/>
  <c r="Q1938" i="2"/>
  <c r="R1938" i="2" s="1"/>
  <c r="Q1937" i="2"/>
  <c r="R1937" i="2" s="1"/>
  <c r="Q1936" i="2"/>
  <c r="R1936" i="2" s="1"/>
  <c r="Q1935" i="2"/>
  <c r="R1935" i="2" s="1"/>
  <c r="Q1934" i="2"/>
  <c r="R1934" i="2" s="1"/>
  <c r="Q1933" i="2"/>
  <c r="R1933" i="2" s="1"/>
  <c r="Q1932" i="2"/>
  <c r="R1932" i="2" s="1"/>
  <c r="Q1931" i="2"/>
  <c r="R1931" i="2" s="1"/>
  <c r="Q1930" i="2"/>
  <c r="R1930" i="2" s="1"/>
  <c r="Q1929" i="2"/>
  <c r="R1929" i="2" s="1"/>
  <c r="Q1928" i="2"/>
  <c r="R1928" i="2" s="1"/>
  <c r="Q1927" i="2"/>
  <c r="R1927" i="2" s="1"/>
  <c r="Q1926" i="2"/>
  <c r="R1926" i="2" s="1"/>
  <c r="Q1925" i="2"/>
  <c r="R1925" i="2" s="1"/>
  <c r="Q1924" i="2"/>
  <c r="R1924" i="2" s="1"/>
  <c r="Q1923" i="2"/>
  <c r="R1923" i="2" s="1"/>
  <c r="Q1922" i="2"/>
  <c r="R1922" i="2" s="1"/>
  <c r="Q1921" i="2"/>
  <c r="R1921" i="2" s="1"/>
  <c r="Q1920" i="2"/>
  <c r="R1920" i="2" s="1"/>
  <c r="Q1919" i="2"/>
  <c r="R1919" i="2" s="1"/>
  <c r="Q1918" i="2"/>
  <c r="R1918" i="2" s="1"/>
  <c r="Q1917" i="2"/>
  <c r="R1917" i="2" s="1"/>
  <c r="Q1916" i="2"/>
  <c r="R1916" i="2" s="1"/>
  <c r="Q1915" i="2"/>
  <c r="R1915" i="2" s="1"/>
  <c r="Q1914" i="2"/>
  <c r="R1914" i="2" s="1"/>
  <c r="Q1913" i="2"/>
  <c r="R1913" i="2" s="1"/>
  <c r="Q1912" i="2"/>
  <c r="R1912" i="2" s="1"/>
  <c r="Q1911" i="2"/>
  <c r="R1911" i="2" s="1"/>
  <c r="Q1910" i="2"/>
  <c r="R1910" i="2" s="1"/>
  <c r="Q1909" i="2"/>
  <c r="R1909" i="2" s="1"/>
  <c r="Q1908" i="2"/>
  <c r="R1908" i="2" s="1"/>
  <c r="Q1907" i="2"/>
  <c r="R1907" i="2" s="1"/>
  <c r="Q1906" i="2"/>
  <c r="R1906" i="2" s="1"/>
  <c r="Q1905" i="2"/>
  <c r="R1905" i="2" s="1"/>
  <c r="Q1904" i="2"/>
  <c r="R1904" i="2" s="1"/>
  <c r="Q1903" i="2"/>
  <c r="R1903" i="2" s="1"/>
  <c r="Q1902" i="2"/>
  <c r="R1902" i="2" s="1"/>
  <c r="Q1901" i="2"/>
  <c r="R1901" i="2" s="1"/>
  <c r="Q1900" i="2"/>
  <c r="R1900" i="2" s="1"/>
  <c r="Q1899" i="2"/>
  <c r="R1899" i="2" s="1"/>
  <c r="Q1898" i="2"/>
  <c r="R1898" i="2" s="1"/>
  <c r="Q1897" i="2"/>
  <c r="R1897" i="2" s="1"/>
  <c r="Q1896" i="2"/>
  <c r="R1896" i="2" s="1"/>
  <c r="Q1895" i="2"/>
  <c r="R1895" i="2" s="1"/>
  <c r="Q1894" i="2"/>
  <c r="R1894" i="2" s="1"/>
  <c r="Q1893" i="2"/>
  <c r="R1893" i="2" s="1"/>
  <c r="Q1892" i="2"/>
  <c r="R1892" i="2" s="1"/>
  <c r="Q1891" i="2"/>
  <c r="R1891" i="2" s="1"/>
  <c r="Q1890" i="2"/>
  <c r="R1890" i="2" s="1"/>
  <c r="Q1889" i="2"/>
  <c r="R1889" i="2" s="1"/>
  <c r="Q1888" i="2"/>
  <c r="R1888" i="2" s="1"/>
  <c r="Q1887" i="2"/>
  <c r="R1887" i="2" s="1"/>
  <c r="Q1886" i="2"/>
  <c r="R1886" i="2" s="1"/>
  <c r="Q1885" i="2"/>
  <c r="R1885" i="2" s="1"/>
  <c r="Q1884" i="2"/>
  <c r="R1884" i="2" s="1"/>
  <c r="Q1883" i="2"/>
  <c r="R1883" i="2" s="1"/>
  <c r="Q1882" i="2"/>
  <c r="R1882" i="2" s="1"/>
  <c r="Q1881" i="2"/>
  <c r="R1881" i="2" s="1"/>
  <c r="Q1880" i="2"/>
  <c r="R1880" i="2" s="1"/>
  <c r="Q1879" i="2"/>
  <c r="R1879" i="2" s="1"/>
  <c r="Q1878" i="2"/>
  <c r="R1878" i="2" s="1"/>
  <c r="Q1877" i="2"/>
  <c r="R1877" i="2" s="1"/>
  <c r="Q1876" i="2"/>
  <c r="R1876" i="2" s="1"/>
  <c r="Q1875" i="2"/>
  <c r="R1875" i="2" s="1"/>
  <c r="Q1874" i="2"/>
  <c r="R1874" i="2" s="1"/>
  <c r="Q1873" i="2"/>
  <c r="R1873" i="2" s="1"/>
  <c r="Q1872" i="2"/>
  <c r="R1872" i="2" s="1"/>
  <c r="Q1871" i="2"/>
  <c r="R1871" i="2" s="1"/>
  <c r="Q1870" i="2"/>
  <c r="R1870" i="2" s="1"/>
  <c r="Q1869" i="2"/>
  <c r="R1869" i="2" s="1"/>
  <c r="Q1868" i="2"/>
  <c r="R1868" i="2" s="1"/>
  <c r="Q1867" i="2"/>
  <c r="R1867" i="2" s="1"/>
  <c r="Q1866" i="2"/>
  <c r="R1866" i="2" s="1"/>
  <c r="Q1865" i="2"/>
  <c r="R1865" i="2" s="1"/>
  <c r="Q1864" i="2"/>
  <c r="R1864" i="2" s="1"/>
  <c r="Q1863" i="2"/>
  <c r="R1863" i="2" s="1"/>
  <c r="Q1862" i="2"/>
  <c r="R1862" i="2" s="1"/>
  <c r="Q1861" i="2"/>
  <c r="R1861" i="2" s="1"/>
  <c r="Q1860" i="2"/>
  <c r="R1860" i="2" s="1"/>
  <c r="Q1859" i="2"/>
  <c r="R1859" i="2" s="1"/>
  <c r="Q1858" i="2"/>
  <c r="R1858" i="2" s="1"/>
  <c r="Q1857" i="2"/>
  <c r="R1857" i="2" s="1"/>
  <c r="Q1856" i="2"/>
  <c r="R1856" i="2" s="1"/>
  <c r="Q1855" i="2"/>
  <c r="R1855" i="2" s="1"/>
  <c r="Q1854" i="2"/>
  <c r="R1854" i="2" s="1"/>
  <c r="Q1853" i="2"/>
  <c r="R1853" i="2" s="1"/>
  <c r="Q1852" i="2"/>
  <c r="R1852" i="2" s="1"/>
  <c r="Q1851" i="2"/>
  <c r="R1851" i="2" s="1"/>
  <c r="Q1850" i="2"/>
  <c r="R1850" i="2" s="1"/>
  <c r="Q1849" i="2"/>
  <c r="R1849" i="2" s="1"/>
  <c r="Q1848" i="2"/>
  <c r="R1848" i="2" s="1"/>
  <c r="Q1847" i="2"/>
  <c r="R1847" i="2" s="1"/>
  <c r="Q1846" i="2"/>
  <c r="R1846" i="2" s="1"/>
  <c r="Q1845" i="2"/>
  <c r="R1845" i="2" s="1"/>
  <c r="Q1844" i="2"/>
  <c r="R1844" i="2" s="1"/>
  <c r="Q1843" i="2"/>
  <c r="R1843" i="2" s="1"/>
  <c r="Q1842" i="2"/>
  <c r="R1842" i="2" s="1"/>
  <c r="Q1841" i="2"/>
  <c r="R1841" i="2" s="1"/>
  <c r="Q1840" i="2"/>
  <c r="R1840" i="2" s="1"/>
  <c r="Q1839" i="2"/>
  <c r="R1839" i="2" s="1"/>
  <c r="Q1838" i="2"/>
  <c r="R1838" i="2" s="1"/>
  <c r="Q1837" i="2"/>
  <c r="R1837" i="2" s="1"/>
  <c r="Q1836" i="2"/>
  <c r="R1836" i="2" s="1"/>
  <c r="Q1835" i="2"/>
  <c r="R1835" i="2" s="1"/>
  <c r="Q1834" i="2"/>
  <c r="R1834" i="2" s="1"/>
  <c r="Q1833" i="2"/>
  <c r="R1833" i="2" s="1"/>
  <c r="Q1832" i="2"/>
  <c r="R1832" i="2" s="1"/>
  <c r="Q1831" i="2"/>
  <c r="R1831" i="2" s="1"/>
  <c r="Q1830" i="2"/>
  <c r="R1830" i="2" s="1"/>
  <c r="Q1829" i="2"/>
  <c r="R1829" i="2" s="1"/>
  <c r="Q1828" i="2"/>
  <c r="R1828" i="2" s="1"/>
  <c r="Q1827" i="2"/>
  <c r="R1827" i="2" s="1"/>
  <c r="Q1826" i="2"/>
  <c r="R1826" i="2" s="1"/>
  <c r="Q1825" i="2"/>
  <c r="R1825" i="2" s="1"/>
  <c r="Q1824" i="2"/>
  <c r="R1824" i="2" s="1"/>
  <c r="Q1823" i="2"/>
  <c r="R1823" i="2" s="1"/>
  <c r="Q1822" i="2"/>
  <c r="R1822" i="2" s="1"/>
  <c r="Q1821" i="2"/>
  <c r="R1821" i="2" s="1"/>
  <c r="Q1820" i="2"/>
  <c r="R1820" i="2" s="1"/>
  <c r="Q1819" i="2"/>
  <c r="R1819" i="2" s="1"/>
  <c r="Q1818" i="2"/>
  <c r="R1818" i="2" s="1"/>
  <c r="Q1817" i="2"/>
  <c r="R1817" i="2" s="1"/>
  <c r="Q1816" i="2"/>
  <c r="R1816" i="2" s="1"/>
  <c r="Q1815" i="2"/>
  <c r="R1815" i="2" s="1"/>
  <c r="Q1814" i="2"/>
  <c r="R1814" i="2" s="1"/>
  <c r="Q1813" i="2"/>
  <c r="R1813" i="2" s="1"/>
  <c r="Q1812" i="2"/>
  <c r="R1812" i="2" s="1"/>
  <c r="Q1811" i="2"/>
  <c r="R1811" i="2" s="1"/>
  <c r="Q1810" i="2"/>
  <c r="R1810" i="2" s="1"/>
  <c r="Q1809" i="2"/>
  <c r="R1809" i="2" s="1"/>
  <c r="Q1808" i="2"/>
  <c r="R1808" i="2" s="1"/>
  <c r="Q1807" i="2"/>
  <c r="R1807" i="2" s="1"/>
  <c r="Q1806" i="2"/>
  <c r="R1806" i="2" s="1"/>
  <c r="Q1805" i="2"/>
  <c r="R1805" i="2" s="1"/>
  <c r="Q1804" i="2"/>
  <c r="R1804" i="2" s="1"/>
  <c r="Q1803" i="2"/>
  <c r="R1803" i="2" s="1"/>
  <c r="Q1802" i="2"/>
  <c r="R1802" i="2" s="1"/>
  <c r="Q1801" i="2"/>
  <c r="R1801" i="2" s="1"/>
  <c r="Q1800" i="2"/>
  <c r="R1800" i="2" s="1"/>
  <c r="Q1799" i="2"/>
  <c r="R1799" i="2" s="1"/>
  <c r="Q1798" i="2"/>
  <c r="R1798" i="2" s="1"/>
  <c r="Q1797" i="2"/>
  <c r="R1797" i="2" s="1"/>
  <c r="Q1796" i="2"/>
  <c r="R1796" i="2" s="1"/>
  <c r="Q1795" i="2"/>
  <c r="R1795" i="2" s="1"/>
  <c r="Q1794" i="2"/>
  <c r="R1794" i="2" s="1"/>
  <c r="Q1793" i="2"/>
  <c r="R1793" i="2" s="1"/>
  <c r="Q1792" i="2"/>
  <c r="R1792" i="2" s="1"/>
  <c r="Q1791" i="2"/>
  <c r="R1791" i="2" s="1"/>
  <c r="Q1790" i="2"/>
  <c r="R1790" i="2" s="1"/>
  <c r="Q1789" i="2"/>
  <c r="R1789" i="2" s="1"/>
  <c r="Q1788" i="2"/>
  <c r="R1788" i="2" s="1"/>
  <c r="Q1787" i="2"/>
  <c r="R1787" i="2" s="1"/>
  <c r="Q1786" i="2"/>
  <c r="R1786" i="2" s="1"/>
  <c r="Q1785" i="2"/>
  <c r="R1785" i="2" s="1"/>
  <c r="Q1784" i="2"/>
  <c r="R1784" i="2" s="1"/>
  <c r="Q1783" i="2"/>
  <c r="R1783" i="2" s="1"/>
  <c r="Q1782" i="2"/>
  <c r="R1782" i="2" s="1"/>
  <c r="Q1781" i="2"/>
  <c r="R1781" i="2" s="1"/>
  <c r="Q1780" i="2"/>
  <c r="R1780" i="2" s="1"/>
  <c r="Q1779" i="2"/>
  <c r="R1779" i="2" s="1"/>
  <c r="Q1778" i="2"/>
  <c r="R1778" i="2" s="1"/>
  <c r="Q1777" i="2"/>
  <c r="R1777" i="2" s="1"/>
  <c r="Q1776" i="2"/>
  <c r="R1776" i="2" s="1"/>
  <c r="Q1775" i="2"/>
  <c r="R1775" i="2" s="1"/>
  <c r="Q1774" i="2"/>
  <c r="R1774" i="2" s="1"/>
  <c r="Q1773" i="2"/>
  <c r="R1773" i="2" s="1"/>
  <c r="Q1772" i="2"/>
  <c r="R1772" i="2" s="1"/>
  <c r="Q1771" i="2"/>
  <c r="R1771" i="2" s="1"/>
  <c r="Q1770" i="2"/>
  <c r="R1770" i="2" s="1"/>
  <c r="Q1769" i="2"/>
  <c r="R1769" i="2" s="1"/>
  <c r="Q1768" i="2"/>
  <c r="R1768" i="2" s="1"/>
  <c r="Q1767" i="2"/>
  <c r="R1767" i="2" s="1"/>
  <c r="Q1766" i="2"/>
  <c r="R1766" i="2" s="1"/>
  <c r="Q1765" i="2"/>
  <c r="R1765" i="2" s="1"/>
  <c r="Q1764" i="2"/>
  <c r="R1764" i="2" s="1"/>
  <c r="Q1763" i="2"/>
  <c r="R1763" i="2" s="1"/>
  <c r="Q1762" i="2"/>
  <c r="R1762" i="2" s="1"/>
  <c r="Q1761" i="2"/>
  <c r="R1761" i="2" s="1"/>
  <c r="Q1760" i="2"/>
  <c r="R1760" i="2" s="1"/>
  <c r="Q1759" i="2"/>
  <c r="R1759" i="2" s="1"/>
  <c r="Q1758" i="2"/>
  <c r="R1758" i="2" s="1"/>
  <c r="Q1757" i="2"/>
  <c r="R1757" i="2" s="1"/>
  <c r="Q1756" i="2"/>
  <c r="R1756" i="2" s="1"/>
  <c r="Q1755" i="2"/>
  <c r="R1755" i="2" s="1"/>
  <c r="Q1754" i="2"/>
  <c r="R1754" i="2" s="1"/>
  <c r="Q1753" i="2"/>
  <c r="R1753" i="2" s="1"/>
  <c r="Q1752" i="2"/>
  <c r="R1752" i="2" s="1"/>
  <c r="Q1751" i="2"/>
  <c r="R1751" i="2" s="1"/>
  <c r="Q1750" i="2"/>
  <c r="R1750" i="2" s="1"/>
  <c r="Q1749" i="2"/>
  <c r="R1749" i="2" s="1"/>
  <c r="Q1748" i="2"/>
  <c r="R1748" i="2" s="1"/>
  <c r="Q1747" i="2"/>
  <c r="R1747" i="2" s="1"/>
  <c r="Q1746" i="2"/>
  <c r="R1746" i="2" s="1"/>
  <c r="Q1745" i="2"/>
  <c r="R1745" i="2" s="1"/>
  <c r="Q1744" i="2"/>
  <c r="R1744" i="2" s="1"/>
  <c r="Q1743" i="2"/>
  <c r="R1743" i="2" s="1"/>
  <c r="Q1742" i="2"/>
  <c r="R1742" i="2" s="1"/>
  <c r="Q1741" i="2"/>
  <c r="R1741" i="2" s="1"/>
  <c r="Q1740" i="2"/>
  <c r="R1740" i="2" s="1"/>
  <c r="Q1739" i="2"/>
  <c r="R1739" i="2" s="1"/>
  <c r="Q1738" i="2"/>
  <c r="R1738" i="2" s="1"/>
  <c r="Q1737" i="2"/>
  <c r="R1737" i="2" s="1"/>
  <c r="Q1736" i="2"/>
  <c r="R1736" i="2" s="1"/>
  <c r="Q1735" i="2"/>
  <c r="R1735" i="2" s="1"/>
  <c r="Q1734" i="2"/>
  <c r="R1734" i="2" s="1"/>
  <c r="Q1733" i="2"/>
  <c r="R1733" i="2" s="1"/>
  <c r="Q1732" i="2"/>
  <c r="R1732" i="2" s="1"/>
  <c r="Q1731" i="2"/>
  <c r="R1731" i="2" s="1"/>
  <c r="Q1730" i="2"/>
  <c r="R1730" i="2" s="1"/>
  <c r="Q1729" i="2"/>
  <c r="R1729" i="2" s="1"/>
  <c r="Q1728" i="2"/>
  <c r="R1728" i="2" s="1"/>
  <c r="Q1727" i="2"/>
  <c r="R1727" i="2" s="1"/>
  <c r="Q1726" i="2"/>
  <c r="R1726" i="2" s="1"/>
  <c r="Q1725" i="2"/>
  <c r="R1725" i="2" s="1"/>
  <c r="Q1724" i="2"/>
  <c r="R1724" i="2" s="1"/>
  <c r="Q1723" i="2"/>
  <c r="R1723" i="2" s="1"/>
  <c r="Q1722" i="2"/>
  <c r="R1722" i="2" s="1"/>
  <c r="Q1721" i="2"/>
  <c r="R1721" i="2" s="1"/>
  <c r="Q1720" i="2"/>
  <c r="R1720" i="2" s="1"/>
  <c r="Q1719" i="2"/>
  <c r="R1719" i="2" s="1"/>
  <c r="Q1718" i="2"/>
  <c r="R1718" i="2" s="1"/>
  <c r="Q1717" i="2"/>
  <c r="R1717" i="2" s="1"/>
  <c r="Q1716" i="2"/>
  <c r="R1716" i="2" s="1"/>
  <c r="Q1715" i="2"/>
  <c r="R1715" i="2" s="1"/>
  <c r="Q1714" i="2"/>
  <c r="R1714" i="2" s="1"/>
  <c r="Q1713" i="2"/>
  <c r="R1713" i="2" s="1"/>
  <c r="Q1712" i="2"/>
  <c r="R1712" i="2" s="1"/>
  <c r="Q1711" i="2"/>
  <c r="R1711" i="2" s="1"/>
  <c r="Q1710" i="2"/>
  <c r="R1710" i="2" s="1"/>
  <c r="Q1709" i="2"/>
  <c r="R1709" i="2" s="1"/>
  <c r="Q1708" i="2"/>
  <c r="R1708" i="2" s="1"/>
  <c r="Q1707" i="2"/>
  <c r="R1707" i="2" s="1"/>
  <c r="Q1706" i="2"/>
  <c r="R1706" i="2" s="1"/>
  <c r="Q1705" i="2"/>
  <c r="R1705" i="2" s="1"/>
  <c r="Q1704" i="2"/>
  <c r="R1704" i="2" s="1"/>
  <c r="Q1703" i="2"/>
  <c r="R1703" i="2" s="1"/>
  <c r="Q1702" i="2"/>
  <c r="R1702" i="2" s="1"/>
  <c r="Q1701" i="2"/>
  <c r="R1701" i="2" s="1"/>
  <c r="Q1700" i="2"/>
  <c r="R1700" i="2" s="1"/>
  <c r="Q1699" i="2"/>
  <c r="R1699" i="2" s="1"/>
  <c r="Q1698" i="2"/>
  <c r="R1698" i="2" s="1"/>
  <c r="Q1697" i="2"/>
  <c r="R1697" i="2" s="1"/>
  <c r="Q1696" i="2"/>
  <c r="R1696" i="2" s="1"/>
  <c r="Q1695" i="2"/>
  <c r="R1695" i="2" s="1"/>
  <c r="Q1694" i="2"/>
  <c r="R1694" i="2" s="1"/>
  <c r="Q1693" i="2"/>
  <c r="R1693" i="2" s="1"/>
  <c r="Q1692" i="2"/>
  <c r="R1692" i="2" s="1"/>
  <c r="Q1691" i="2"/>
  <c r="R1691" i="2" s="1"/>
  <c r="Q1690" i="2"/>
  <c r="R1690" i="2" s="1"/>
  <c r="Q1689" i="2"/>
  <c r="R1689" i="2" s="1"/>
  <c r="Q1688" i="2"/>
  <c r="R1688" i="2" s="1"/>
  <c r="Q1687" i="2"/>
  <c r="R1687" i="2" s="1"/>
  <c r="Q1686" i="2"/>
  <c r="R1686" i="2" s="1"/>
  <c r="Q1685" i="2"/>
  <c r="R1685" i="2" s="1"/>
  <c r="Q1684" i="2"/>
  <c r="R1684" i="2" s="1"/>
  <c r="Q1683" i="2"/>
  <c r="R1683" i="2" s="1"/>
  <c r="Q1682" i="2"/>
  <c r="R1682" i="2" s="1"/>
  <c r="Q1681" i="2"/>
  <c r="R1681" i="2" s="1"/>
  <c r="Q1680" i="2"/>
  <c r="R1680" i="2" s="1"/>
  <c r="Q1679" i="2"/>
  <c r="R1679" i="2" s="1"/>
  <c r="Q1678" i="2"/>
  <c r="R1678" i="2" s="1"/>
  <c r="Q1677" i="2"/>
  <c r="R1677" i="2" s="1"/>
  <c r="Q1676" i="2"/>
  <c r="R1676" i="2" s="1"/>
  <c r="Q1675" i="2"/>
  <c r="R1675" i="2" s="1"/>
  <c r="Q1674" i="2"/>
  <c r="R1674" i="2" s="1"/>
  <c r="Q1673" i="2"/>
  <c r="R1673" i="2" s="1"/>
  <c r="Q1672" i="2"/>
  <c r="R1672" i="2" s="1"/>
  <c r="Q1671" i="2"/>
  <c r="R1671" i="2" s="1"/>
  <c r="Q1670" i="2"/>
  <c r="R1670" i="2" s="1"/>
  <c r="Q1669" i="2"/>
  <c r="R1669" i="2" s="1"/>
  <c r="Q1668" i="2"/>
  <c r="R1668" i="2" s="1"/>
  <c r="Q1667" i="2"/>
  <c r="R1667" i="2" s="1"/>
  <c r="Q1666" i="2"/>
  <c r="R1666" i="2" s="1"/>
  <c r="Q1665" i="2"/>
  <c r="R1665" i="2" s="1"/>
  <c r="Q1664" i="2"/>
  <c r="R1664" i="2" s="1"/>
  <c r="Q1663" i="2"/>
  <c r="R1663" i="2" s="1"/>
  <c r="Q1662" i="2"/>
  <c r="R1662" i="2" s="1"/>
  <c r="Q1661" i="2"/>
  <c r="R1661" i="2" s="1"/>
  <c r="Q1660" i="2"/>
  <c r="R1660" i="2" s="1"/>
  <c r="Q1659" i="2"/>
  <c r="R1659" i="2" s="1"/>
  <c r="Q1658" i="2"/>
  <c r="R1658" i="2" s="1"/>
  <c r="Q1657" i="2"/>
  <c r="R1657" i="2" s="1"/>
  <c r="Q1656" i="2"/>
  <c r="R1656" i="2" s="1"/>
  <c r="Q1655" i="2"/>
  <c r="R1655" i="2" s="1"/>
  <c r="Q1654" i="2"/>
  <c r="R1654" i="2" s="1"/>
  <c r="Q1653" i="2"/>
  <c r="R1653" i="2" s="1"/>
  <c r="Q1652" i="2"/>
  <c r="R1652" i="2" s="1"/>
  <c r="Q1651" i="2"/>
  <c r="R1651" i="2" s="1"/>
  <c r="Q1650" i="2"/>
  <c r="R1650" i="2" s="1"/>
  <c r="Q1649" i="2"/>
  <c r="R1649" i="2" s="1"/>
  <c r="Q1648" i="2"/>
  <c r="R1648" i="2" s="1"/>
  <c r="Q1647" i="2"/>
  <c r="R1647" i="2" s="1"/>
  <c r="Q1646" i="2"/>
  <c r="R1646" i="2" s="1"/>
  <c r="Q1645" i="2"/>
  <c r="R1645" i="2" s="1"/>
  <c r="Q1644" i="2"/>
  <c r="R1644" i="2" s="1"/>
  <c r="Q1643" i="2"/>
  <c r="R1643" i="2" s="1"/>
  <c r="Q1642" i="2"/>
  <c r="R1642" i="2" s="1"/>
  <c r="Q1641" i="2"/>
  <c r="R1641" i="2" s="1"/>
  <c r="Q1640" i="2"/>
  <c r="R1640" i="2" s="1"/>
  <c r="Q1639" i="2"/>
  <c r="R1639" i="2" s="1"/>
  <c r="Q1638" i="2"/>
  <c r="R1638" i="2" s="1"/>
  <c r="Q1637" i="2"/>
  <c r="R1637" i="2" s="1"/>
  <c r="Q1636" i="2"/>
  <c r="R1636" i="2" s="1"/>
  <c r="Q1635" i="2"/>
  <c r="R1635" i="2" s="1"/>
  <c r="Q1634" i="2"/>
  <c r="R1634" i="2" s="1"/>
  <c r="Q1633" i="2"/>
  <c r="R1633" i="2" s="1"/>
  <c r="Q1632" i="2"/>
  <c r="R1632" i="2" s="1"/>
  <c r="Q1631" i="2"/>
  <c r="R1631" i="2" s="1"/>
  <c r="Q1630" i="2"/>
  <c r="R1630" i="2" s="1"/>
  <c r="Q1629" i="2"/>
  <c r="R1629" i="2" s="1"/>
  <c r="Q1628" i="2"/>
  <c r="R1628" i="2" s="1"/>
  <c r="Q1627" i="2"/>
  <c r="R1627" i="2" s="1"/>
  <c r="Q1626" i="2"/>
  <c r="R1626" i="2" s="1"/>
  <c r="Q1625" i="2"/>
  <c r="R1625" i="2" s="1"/>
  <c r="Q1624" i="2"/>
  <c r="R1624" i="2" s="1"/>
  <c r="Q1623" i="2"/>
  <c r="R1623" i="2" s="1"/>
  <c r="Q1622" i="2"/>
  <c r="R1622" i="2" s="1"/>
  <c r="Q1621" i="2"/>
  <c r="R1621" i="2" s="1"/>
  <c r="Q1620" i="2"/>
  <c r="R1620" i="2" s="1"/>
  <c r="Q1619" i="2"/>
  <c r="R1619" i="2" s="1"/>
  <c r="Q1618" i="2"/>
  <c r="R1618" i="2" s="1"/>
  <c r="Q1617" i="2"/>
  <c r="R1617" i="2" s="1"/>
  <c r="Q1616" i="2"/>
  <c r="R1616" i="2" s="1"/>
  <c r="Q1615" i="2"/>
  <c r="R1615" i="2" s="1"/>
  <c r="Q1614" i="2"/>
  <c r="R1614" i="2" s="1"/>
  <c r="Q1613" i="2"/>
  <c r="R1613" i="2" s="1"/>
  <c r="Q1612" i="2"/>
  <c r="R1612" i="2" s="1"/>
  <c r="Q1611" i="2"/>
  <c r="R1611" i="2" s="1"/>
  <c r="Q1610" i="2"/>
  <c r="R1610" i="2" s="1"/>
  <c r="Q1609" i="2"/>
  <c r="R1609" i="2" s="1"/>
  <c r="Q1608" i="2"/>
  <c r="R1608" i="2" s="1"/>
  <c r="Q1607" i="2"/>
  <c r="R1607" i="2" s="1"/>
  <c r="Q1606" i="2"/>
  <c r="R1606" i="2" s="1"/>
  <c r="Q1605" i="2"/>
  <c r="R1605" i="2" s="1"/>
  <c r="Q1604" i="2"/>
  <c r="R1604" i="2" s="1"/>
  <c r="Q1603" i="2"/>
  <c r="R1603" i="2" s="1"/>
  <c r="Q1602" i="2"/>
  <c r="R1602" i="2" s="1"/>
  <c r="Q1601" i="2"/>
  <c r="R1601" i="2" s="1"/>
  <c r="Q1600" i="2"/>
  <c r="R1600" i="2" s="1"/>
  <c r="Q1599" i="2"/>
  <c r="R1599" i="2" s="1"/>
  <c r="Q1598" i="2"/>
  <c r="R1598" i="2" s="1"/>
  <c r="Q1597" i="2"/>
  <c r="R1597" i="2" s="1"/>
  <c r="Q1596" i="2"/>
  <c r="R1596" i="2" s="1"/>
  <c r="Q1595" i="2"/>
  <c r="R1595" i="2" s="1"/>
  <c r="Q1594" i="2"/>
  <c r="R1594" i="2" s="1"/>
  <c r="Q1593" i="2"/>
  <c r="R1593" i="2" s="1"/>
  <c r="Q1592" i="2"/>
  <c r="R1592" i="2" s="1"/>
  <c r="Q1591" i="2"/>
  <c r="R1591" i="2" s="1"/>
  <c r="Q1590" i="2"/>
  <c r="R1590" i="2" s="1"/>
  <c r="Q1589" i="2"/>
  <c r="R1589" i="2" s="1"/>
  <c r="Q1588" i="2"/>
  <c r="R1588" i="2" s="1"/>
  <c r="Q1587" i="2"/>
  <c r="R1587" i="2" s="1"/>
  <c r="Q1586" i="2"/>
  <c r="R1586" i="2" s="1"/>
  <c r="Q1585" i="2"/>
  <c r="R1585" i="2" s="1"/>
  <c r="Q1584" i="2"/>
  <c r="R1584" i="2" s="1"/>
  <c r="Q1583" i="2"/>
  <c r="R1583" i="2" s="1"/>
  <c r="Q1582" i="2"/>
  <c r="R1582" i="2" s="1"/>
  <c r="Q1581" i="2"/>
  <c r="R1581" i="2" s="1"/>
  <c r="Q1580" i="2"/>
  <c r="R1580" i="2" s="1"/>
  <c r="Q1579" i="2"/>
  <c r="R1579" i="2" s="1"/>
  <c r="Q1578" i="2"/>
  <c r="R1578" i="2" s="1"/>
  <c r="Q1577" i="2"/>
  <c r="R1577" i="2" s="1"/>
  <c r="Q1576" i="2"/>
  <c r="R1576" i="2" s="1"/>
  <c r="Q1575" i="2"/>
  <c r="R1575" i="2" s="1"/>
  <c r="Q1574" i="2"/>
  <c r="R1574" i="2" s="1"/>
  <c r="Q1573" i="2"/>
  <c r="R1573" i="2" s="1"/>
  <c r="Q1572" i="2"/>
  <c r="R1572" i="2" s="1"/>
  <c r="Q1571" i="2"/>
  <c r="R1571" i="2" s="1"/>
  <c r="Q1570" i="2"/>
  <c r="R1570" i="2" s="1"/>
  <c r="Q1569" i="2"/>
  <c r="R1569" i="2" s="1"/>
  <c r="Q1568" i="2"/>
  <c r="R1568" i="2" s="1"/>
  <c r="Q1567" i="2"/>
  <c r="R1567" i="2" s="1"/>
  <c r="Q1566" i="2"/>
  <c r="R1566" i="2" s="1"/>
  <c r="Q1565" i="2"/>
  <c r="R1565" i="2" s="1"/>
  <c r="Q1564" i="2"/>
  <c r="R1564" i="2" s="1"/>
  <c r="Q1563" i="2"/>
  <c r="R1563" i="2" s="1"/>
  <c r="Q1562" i="2"/>
  <c r="R1562" i="2" s="1"/>
  <c r="Q1561" i="2"/>
  <c r="R1561" i="2" s="1"/>
  <c r="Q1560" i="2"/>
  <c r="R1560" i="2" s="1"/>
  <c r="Q1559" i="2"/>
  <c r="R1559" i="2" s="1"/>
  <c r="Q1558" i="2"/>
  <c r="R1558" i="2" s="1"/>
  <c r="Q1557" i="2"/>
  <c r="R1557" i="2" s="1"/>
  <c r="Q1556" i="2"/>
  <c r="R1556" i="2" s="1"/>
  <c r="Q1555" i="2"/>
  <c r="R1555" i="2" s="1"/>
  <c r="Q1554" i="2"/>
  <c r="R1554" i="2" s="1"/>
  <c r="Q1553" i="2"/>
  <c r="R1553" i="2" s="1"/>
  <c r="Q1552" i="2"/>
  <c r="R1552" i="2" s="1"/>
  <c r="Q1551" i="2"/>
  <c r="R1551" i="2" s="1"/>
  <c r="Q1550" i="2"/>
  <c r="R1550" i="2" s="1"/>
  <c r="Q1549" i="2"/>
  <c r="R1549" i="2" s="1"/>
  <c r="Q1548" i="2"/>
  <c r="R1548" i="2" s="1"/>
  <c r="Q1547" i="2"/>
  <c r="R1547" i="2" s="1"/>
  <c r="Q1546" i="2"/>
  <c r="R1546" i="2" s="1"/>
  <c r="Q1545" i="2"/>
  <c r="R1545" i="2" s="1"/>
  <c r="Q1544" i="2"/>
  <c r="R1544" i="2" s="1"/>
  <c r="Q1543" i="2"/>
  <c r="R1543" i="2" s="1"/>
  <c r="Q1542" i="2"/>
  <c r="R1542" i="2" s="1"/>
  <c r="Q1541" i="2"/>
  <c r="R1541" i="2" s="1"/>
  <c r="Q1540" i="2"/>
  <c r="R1540" i="2" s="1"/>
  <c r="Q1539" i="2"/>
  <c r="R1539" i="2" s="1"/>
  <c r="Q1538" i="2"/>
  <c r="R1538" i="2" s="1"/>
  <c r="Q1537" i="2"/>
  <c r="R1537" i="2" s="1"/>
  <c r="Q1536" i="2"/>
  <c r="R1536" i="2" s="1"/>
  <c r="Q1535" i="2"/>
  <c r="R1535" i="2" s="1"/>
  <c r="Q1534" i="2"/>
  <c r="R1534" i="2" s="1"/>
  <c r="Q1533" i="2"/>
  <c r="R1533" i="2" s="1"/>
  <c r="Q1532" i="2"/>
  <c r="R1532" i="2" s="1"/>
  <c r="Q1531" i="2"/>
  <c r="R1531" i="2" s="1"/>
  <c r="Q1530" i="2"/>
  <c r="R1530" i="2" s="1"/>
  <c r="Q1529" i="2"/>
  <c r="R1529" i="2" s="1"/>
  <c r="Q1528" i="2"/>
  <c r="R1528" i="2" s="1"/>
  <c r="Q1527" i="2"/>
  <c r="R1527" i="2" s="1"/>
  <c r="Q1526" i="2"/>
  <c r="R1526" i="2" s="1"/>
  <c r="Q1525" i="2"/>
  <c r="R1525" i="2" s="1"/>
  <c r="Q1524" i="2"/>
  <c r="R1524" i="2" s="1"/>
  <c r="Q1523" i="2"/>
  <c r="R1523" i="2" s="1"/>
  <c r="Q1522" i="2"/>
  <c r="R1522" i="2" s="1"/>
  <c r="Q1521" i="2"/>
  <c r="R1521" i="2" s="1"/>
  <c r="Q1520" i="2"/>
  <c r="R1520" i="2" s="1"/>
  <c r="Q1519" i="2"/>
  <c r="R1519" i="2" s="1"/>
  <c r="Q1518" i="2"/>
  <c r="R1518" i="2" s="1"/>
  <c r="Q1517" i="2"/>
  <c r="R1517" i="2" s="1"/>
  <c r="Q1516" i="2"/>
  <c r="R1516" i="2" s="1"/>
  <c r="Q1515" i="2"/>
  <c r="R1515" i="2" s="1"/>
  <c r="Q1514" i="2"/>
  <c r="R1514" i="2" s="1"/>
  <c r="Q1513" i="2"/>
  <c r="R1513" i="2" s="1"/>
  <c r="Q1512" i="2"/>
  <c r="R1512" i="2" s="1"/>
  <c r="Q1511" i="2"/>
  <c r="R1511" i="2" s="1"/>
  <c r="Q1510" i="2"/>
  <c r="R1510" i="2" s="1"/>
  <c r="Q1509" i="2"/>
  <c r="R1509" i="2" s="1"/>
  <c r="Q1508" i="2"/>
  <c r="R1508" i="2" s="1"/>
  <c r="Q1507" i="2"/>
  <c r="R1507" i="2" s="1"/>
  <c r="Q1506" i="2"/>
  <c r="R1506" i="2" s="1"/>
  <c r="Q1505" i="2"/>
  <c r="R1505" i="2" s="1"/>
  <c r="Q1504" i="2"/>
  <c r="R1504" i="2" s="1"/>
  <c r="Q1503" i="2"/>
  <c r="R1503" i="2" s="1"/>
  <c r="Q1502" i="2"/>
  <c r="R1502" i="2" s="1"/>
  <c r="Q1501" i="2"/>
  <c r="R1501" i="2" s="1"/>
  <c r="Q1500" i="2"/>
  <c r="R1500" i="2" s="1"/>
  <c r="Q1499" i="2"/>
  <c r="R1499" i="2" s="1"/>
  <c r="Q1498" i="2"/>
  <c r="R1498" i="2" s="1"/>
  <c r="Q1497" i="2"/>
  <c r="R1497" i="2" s="1"/>
  <c r="Q1496" i="2"/>
  <c r="R1496" i="2" s="1"/>
  <c r="Q1495" i="2"/>
  <c r="R1495" i="2" s="1"/>
  <c r="Q1494" i="2"/>
  <c r="R1494" i="2" s="1"/>
  <c r="Q1493" i="2"/>
  <c r="R1493" i="2" s="1"/>
  <c r="Q1492" i="2"/>
  <c r="R1492" i="2" s="1"/>
  <c r="Q1491" i="2"/>
  <c r="R1491" i="2" s="1"/>
  <c r="Q1490" i="2"/>
  <c r="R1490" i="2" s="1"/>
  <c r="Q1489" i="2"/>
  <c r="R1489" i="2" s="1"/>
  <c r="Q1488" i="2"/>
  <c r="R1488" i="2" s="1"/>
  <c r="Q1487" i="2"/>
  <c r="R1487" i="2" s="1"/>
  <c r="Q1486" i="2"/>
  <c r="R1486" i="2" s="1"/>
  <c r="Q1485" i="2"/>
  <c r="R1485" i="2" s="1"/>
  <c r="Q1484" i="2"/>
  <c r="R1484" i="2" s="1"/>
  <c r="Q1483" i="2"/>
  <c r="R1483" i="2" s="1"/>
  <c r="Q1482" i="2"/>
  <c r="R1482" i="2" s="1"/>
  <c r="Q1481" i="2"/>
  <c r="R1481" i="2" s="1"/>
  <c r="Q1480" i="2"/>
  <c r="R1480" i="2" s="1"/>
  <c r="Q1479" i="2"/>
  <c r="R1479" i="2" s="1"/>
  <c r="Q1478" i="2"/>
  <c r="R1478" i="2" s="1"/>
  <c r="Q1477" i="2"/>
  <c r="R1477" i="2" s="1"/>
  <c r="Q1476" i="2"/>
  <c r="R1476" i="2" s="1"/>
  <c r="Q1475" i="2"/>
  <c r="R1475" i="2" s="1"/>
  <c r="Q1474" i="2"/>
  <c r="R1474" i="2" s="1"/>
  <c r="Q1473" i="2"/>
  <c r="R1473" i="2" s="1"/>
  <c r="Q1472" i="2"/>
  <c r="R1472" i="2" s="1"/>
  <c r="Q1471" i="2"/>
  <c r="R1471" i="2" s="1"/>
  <c r="Q1470" i="2"/>
  <c r="R1470" i="2" s="1"/>
  <c r="Q1469" i="2"/>
  <c r="R1469" i="2" s="1"/>
  <c r="Q1468" i="2"/>
  <c r="R1468" i="2" s="1"/>
  <c r="Q1467" i="2"/>
  <c r="R1467" i="2" s="1"/>
  <c r="Q1466" i="2"/>
  <c r="R1466" i="2" s="1"/>
  <c r="Q1465" i="2"/>
  <c r="R1465" i="2" s="1"/>
  <c r="Q1464" i="2"/>
  <c r="R1464" i="2" s="1"/>
  <c r="Q1463" i="2"/>
  <c r="R1463" i="2" s="1"/>
  <c r="Q1462" i="2"/>
  <c r="R1462" i="2" s="1"/>
  <c r="Q1461" i="2"/>
  <c r="R1461" i="2" s="1"/>
  <c r="Q1460" i="2"/>
  <c r="R1460" i="2" s="1"/>
  <c r="Q1459" i="2"/>
  <c r="R1459" i="2" s="1"/>
  <c r="Q1458" i="2"/>
  <c r="R1458" i="2" s="1"/>
  <c r="Q1457" i="2"/>
  <c r="R1457" i="2" s="1"/>
  <c r="Q1456" i="2"/>
  <c r="R1456" i="2" s="1"/>
  <c r="Q1455" i="2"/>
  <c r="R1455" i="2" s="1"/>
  <c r="Q1454" i="2"/>
  <c r="R1454" i="2" s="1"/>
  <c r="Q1453" i="2"/>
  <c r="R1453" i="2" s="1"/>
  <c r="Q1452" i="2"/>
  <c r="R1452" i="2" s="1"/>
  <c r="Q1451" i="2"/>
  <c r="R1451" i="2" s="1"/>
  <c r="Q1450" i="2"/>
  <c r="R1450" i="2" s="1"/>
  <c r="Q1449" i="2"/>
  <c r="R1449" i="2" s="1"/>
  <c r="Q1448" i="2"/>
  <c r="R1448" i="2" s="1"/>
  <c r="Q1447" i="2"/>
  <c r="R1447" i="2" s="1"/>
  <c r="Q1446" i="2"/>
  <c r="R1446" i="2" s="1"/>
  <c r="Q1445" i="2"/>
  <c r="R1445" i="2" s="1"/>
  <c r="Q1444" i="2"/>
  <c r="R1444" i="2" s="1"/>
  <c r="Q1443" i="2"/>
  <c r="R1443" i="2" s="1"/>
  <c r="Q1442" i="2"/>
  <c r="R1442" i="2" s="1"/>
  <c r="Q1441" i="2"/>
  <c r="R1441" i="2" s="1"/>
  <c r="Q1440" i="2"/>
  <c r="R1440" i="2" s="1"/>
  <c r="Q1439" i="2"/>
  <c r="R1439" i="2" s="1"/>
  <c r="Q1438" i="2"/>
  <c r="R1438" i="2" s="1"/>
  <c r="Q1437" i="2"/>
  <c r="R1437" i="2" s="1"/>
  <c r="Q1436" i="2"/>
  <c r="R1436" i="2" s="1"/>
  <c r="Q1435" i="2"/>
  <c r="R1435" i="2" s="1"/>
  <c r="Q1434" i="2"/>
  <c r="R1434" i="2" s="1"/>
  <c r="Q1433" i="2"/>
  <c r="R1433" i="2" s="1"/>
  <c r="Q1432" i="2"/>
  <c r="R1432" i="2" s="1"/>
  <c r="Q1431" i="2"/>
  <c r="R1431" i="2" s="1"/>
  <c r="Q1430" i="2"/>
  <c r="R1430" i="2" s="1"/>
  <c r="Q1429" i="2"/>
  <c r="R1429" i="2" s="1"/>
  <c r="Q1428" i="2"/>
  <c r="R1428" i="2" s="1"/>
  <c r="Q1427" i="2"/>
  <c r="R1427" i="2" s="1"/>
  <c r="Q1426" i="2"/>
  <c r="R1426" i="2" s="1"/>
  <c r="Q1425" i="2"/>
  <c r="R1425" i="2" s="1"/>
  <c r="Q1424" i="2"/>
  <c r="R1424" i="2" s="1"/>
  <c r="Q1423" i="2"/>
  <c r="R1423" i="2" s="1"/>
  <c r="Q1422" i="2"/>
  <c r="R1422" i="2" s="1"/>
  <c r="Q1421" i="2"/>
  <c r="R1421" i="2" s="1"/>
  <c r="Q1420" i="2"/>
  <c r="R1420" i="2" s="1"/>
  <c r="Q1419" i="2"/>
  <c r="R1419" i="2" s="1"/>
  <c r="Q1418" i="2"/>
  <c r="R1418" i="2" s="1"/>
  <c r="Q1417" i="2"/>
  <c r="R1417" i="2" s="1"/>
  <c r="Q1416" i="2"/>
  <c r="R1416" i="2" s="1"/>
  <c r="Q1415" i="2"/>
  <c r="R1415" i="2" s="1"/>
  <c r="Q1414" i="2"/>
  <c r="R1414" i="2" s="1"/>
  <c r="Q1413" i="2"/>
  <c r="R1413" i="2" s="1"/>
  <c r="Q1412" i="2"/>
  <c r="R1412" i="2" s="1"/>
  <c r="Q1411" i="2"/>
  <c r="R1411" i="2" s="1"/>
  <c r="Q1410" i="2"/>
  <c r="R1410" i="2" s="1"/>
  <c r="Q1409" i="2"/>
  <c r="R1409" i="2" s="1"/>
  <c r="Q1408" i="2"/>
  <c r="R1408" i="2" s="1"/>
  <c r="Q1407" i="2"/>
  <c r="R1407" i="2" s="1"/>
  <c r="Q1406" i="2"/>
  <c r="R1406" i="2" s="1"/>
  <c r="Q1405" i="2"/>
  <c r="R1405" i="2" s="1"/>
  <c r="Q1404" i="2"/>
  <c r="R1404" i="2" s="1"/>
  <c r="Q1403" i="2"/>
  <c r="R1403" i="2" s="1"/>
  <c r="Q1402" i="2"/>
  <c r="R1402" i="2" s="1"/>
  <c r="Q1401" i="2"/>
  <c r="R1401" i="2" s="1"/>
  <c r="Q1400" i="2"/>
  <c r="R1400" i="2" s="1"/>
  <c r="Q1399" i="2"/>
  <c r="R1399" i="2" s="1"/>
  <c r="Q1398" i="2"/>
  <c r="R1398" i="2" s="1"/>
  <c r="Q1397" i="2"/>
  <c r="R1397" i="2" s="1"/>
  <c r="Q1396" i="2"/>
  <c r="R1396" i="2" s="1"/>
  <c r="Q1395" i="2"/>
  <c r="R1395" i="2" s="1"/>
  <c r="Q1394" i="2"/>
  <c r="R1394" i="2" s="1"/>
  <c r="Q1393" i="2"/>
  <c r="R1393" i="2" s="1"/>
  <c r="Q1392" i="2"/>
  <c r="R1392" i="2" s="1"/>
  <c r="Q1391" i="2"/>
  <c r="R1391" i="2" s="1"/>
  <c r="Q1390" i="2"/>
  <c r="R1390" i="2" s="1"/>
  <c r="Q1389" i="2"/>
  <c r="R1389" i="2" s="1"/>
  <c r="Q1388" i="2"/>
  <c r="R1388" i="2" s="1"/>
  <c r="Q1387" i="2"/>
  <c r="R1387" i="2" s="1"/>
  <c r="Q1386" i="2"/>
  <c r="R1386" i="2" s="1"/>
  <c r="Q1385" i="2"/>
  <c r="R1385" i="2" s="1"/>
  <c r="Q1384" i="2"/>
  <c r="R1384" i="2" s="1"/>
  <c r="Q1383" i="2"/>
  <c r="R1383" i="2" s="1"/>
  <c r="Q1382" i="2"/>
  <c r="R1382" i="2" s="1"/>
  <c r="Q1381" i="2"/>
  <c r="R1381" i="2" s="1"/>
  <c r="Q1380" i="2"/>
  <c r="R1380" i="2" s="1"/>
  <c r="Q1379" i="2"/>
  <c r="R1379" i="2" s="1"/>
  <c r="Q1378" i="2"/>
  <c r="R1378" i="2" s="1"/>
  <c r="Q1377" i="2"/>
  <c r="R1377" i="2" s="1"/>
  <c r="Q1376" i="2"/>
  <c r="R1376" i="2" s="1"/>
  <c r="Q1375" i="2"/>
  <c r="R1375" i="2" s="1"/>
  <c r="Q1374" i="2"/>
  <c r="R1374" i="2" s="1"/>
  <c r="Q1373" i="2"/>
  <c r="R1373" i="2" s="1"/>
  <c r="Q1372" i="2"/>
  <c r="R1372" i="2" s="1"/>
  <c r="Q1371" i="2"/>
  <c r="R1371" i="2" s="1"/>
  <c r="Q1370" i="2"/>
  <c r="R1370" i="2" s="1"/>
  <c r="Q1369" i="2"/>
  <c r="R1369" i="2" s="1"/>
  <c r="Q1368" i="2"/>
  <c r="R1368" i="2" s="1"/>
  <c r="Q1367" i="2"/>
  <c r="R1367" i="2" s="1"/>
  <c r="Q1366" i="2"/>
  <c r="R1366" i="2" s="1"/>
  <c r="Q1365" i="2"/>
  <c r="R1365" i="2" s="1"/>
  <c r="Q1364" i="2"/>
  <c r="R1364" i="2" s="1"/>
  <c r="Q1363" i="2"/>
  <c r="R1363" i="2" s="1"/>
  <c r="Q1362" i="2"/>
  <c r="R1362" i="2" s="1"/>
  <c r="Q1361" i="2"/>
  <c r="R1361" i="2" s="1"/>
  <c r="Q1360" i="2"/>
  <c r="R1360" i="2" s="1"/>
  <c r="Q1359" i="2"/>
  <c r="R1359" i="2" s="1"/>
  <c r="Q1358" i="2"/>
  <c r="R1358" i="2" s="1"/>
  <c r="Q1357" i="2"/>
  <c r="R1357" i="2" s="1"/>
  <c r="Q1356" i="2"/>
  <c r="R1356" i="2" s="1"/>
  <c r="Q1355" i="2"/>
  <c r="R1355" i="2" s="1"/>
  <c r="Q1354" i="2"/>
  <c r="R1354" i="2" s="1"/>
  <c r="Q1353" i="2"/>
  <c r="R1353" i="2" s="1"/>
  <c r="Q1352" i="2"/>
  <c r="R1352" i="2" s="1"/>
  <c r="Q1351" i="2"/>
  <c r="R1351" i="2" s="1"/>
  <c r="Q1350" i="2"/>
  <c r="R1350" i="2" s="1"/>
  <c r="Q1349" i="2"/>
  <c r="R1349" i="2" s="1"/>
  <c r="Q1348" i="2"/>
  <c r="R1348" i="2" s="1"/>
  <c r="Q1347" i="2"/>
  <c r="R1347" i="2" s="1"/>
  <c r="Q1346" i="2"/>
  <c r="R1346" i="2" s="1"/>
  <c r="Q1345" i="2"/>
  <c r="R1345" i="2" s="1"/>
  <c r="Q1344" i="2"/>
  <c r="R1344" i="2" s="1"/>
  <c r="Q1343" i="2"/>
  <c r="R1343" i="2" s="1"/>
  <c r="Q1342" i="2"/>
  <c r="R1342" i="2" s="1"/>
  <c r="Q1341" i="2"/>
  <c r="R1341" i="2" s="1"/>
  <c r="Q1340" i="2"/>
  <c r="R1340" i="2" s="1"/>
  <c r="Q1339" i="2"/>
  <c r="R1339" i="2" s="1"/>
  <c r="Q1338" i="2"/>
  <c r="R1338" i="2" s="1"/>
  <c r="Q1337" i="2"/>
  <c r="R1337" i="2" s="1"/>
  <c r="Q1336" i="2"/>
  <c r="R1336" i="2" s="1"/>
  <c r="Q1335" i="2"/>
  <c r="R1335" i="2" s="1"/>
  <c r="Q1334" i="2"/>
  <c r="R1334" i="2" s="1"/>
  <c r="Q1333" i="2"/>
  <c r="R1333" i="2" s="1"/>
  <c r="Q1332" i="2"/>
  <c r="R1332" i="2" s="1"/>
  <c r="Q1331" i="2"/>
  <c r="R1331" i="2" s="1"/>
  <c r="Q1330" i="2"/>
  <c r="R1330" i="2" s="1"/>
  <c r="Q1329" i="2"/>
  <c r="R1329" i="2" s="1"/>
  <c r="Q1328" i="2"/>
  <c r="R1328" i="2" s="1"/>
  <c r="Q1327" i="2"/>
  <c r="R1327" i="2" s="1"/>
  <c r="Q1326" i="2"/>
  <c r="R1326" i="2" s="1"/>
  <c r="Q1325" i="2"/>
  <c r="R1325" i="2" s="1"/>
  <c r="Q1324" i="2"/>
  <c r="R1324" i="2" s="1"/>
  <c r="Q1323" i="2"/>
  <c r="R1323" i="2" s="1"/>
  <c r="Q1322" i="2"/>
  <c r="R1322" i="2" s="1"/>
  <c r="Q1321" i="2"/>
  <c r="R1321" i="2" s="1"/>
  <c r="Q1320" i="2"/>
  <c r="R1320" i="2" s="1"/>
  <c r="Q1319" i="2"/>
  <c r="R1319" i="2" s="1"/>
  <c r="Q1318" i="2"/>
  <c r="R1318" i="2" s="1"/>
  <c r="Q1317" i="2"/>
  <c r="R1317" i="2" s="1"/>
  <c r="Q1316" i="2"/>
  <c r="R1316" i="2" s="1"/>
  <c r="Q1315" i="2"/>
  <c r="R1315" i="2" s="1"/>
  <c r="Q1314" i="2"/>
  <c r="R1314" i="2" s="1"/>
  <c r="Q1313" i="2"/>
  <c r="R1313" i="2" s="1"/>
  <c r="Q1312" i="2"/>
  <c r="R1312" i="2" s="1"/>
  <c r="Q1311" i="2"/>
  <c r="R1311" i="2" s="1"/>
  <c r="Q1310" i="2"/>
  <c r="R1310" i="2" s="1"/>
  <c r="Q1309" i="2"/>
  <c r="R1309" i="2" s="1"/>
  <c r="Q1308" i="2"/>
  <c r="R1308" i="2" s="1"/>
  <c r="Q1307" i="2"/>
  <c r="R1307" i="2" s="1"/>
  <c r="Q1306" i="2"/>
  <c r="R1306" i="2" s="1"/>
  <c r="Q1305" i="2"/>
  <c r="R1305" i="2" s="1"/>
  <c r="Q1304" i="2"/>
  <c r="R1304" i="2" s="1"/>
  <c r="Q1303" i="2"/>
  <c r="R1303" i="2" s="1"/>
  <c r="Q1302" i="2"/>
  <c r="R1302" i="2" s="1"/>
  <c r="Q1301" i="2"/>
  <c r="R1301" i="2" s="1"/>
  <c r="Q1300" i="2"/>
  <c r="R1300" i="2" s="1"/>
  <c r="Q1299" i="2"/>
  <c r="R1299" i="2" s="1"/>
  <c r="Q1298" i="2"/>
  <c r="R1298" i="2" s="1"/>
  <c r="Q1297" i="2"/>
  <c r="R1297" i="2" s="1"/>
  <c r="Q1296" i="2"/>
  <c r="R1296" i="2" s="1"/>
  <c r="Q1295" i="2"/>
  <c r="R1295" i="2" s="1"/>
  <c r="Q1294" i="2"/>
  <c r="R1294" i="2" s="1"/>
  <c r="Q1293" i="2"/>
  <c r="R1293" i="2" s="1"/>
  <c r="Q1292" i="2"/>
  <c r="R1292" i="2" s="1"/>
  <c r="Q1291" i="2"/>
  <c r="R1291" i="2" s="1"/>
  <c r="Q1290" i="2"/>
  <c r="R1290" i="2" s="1"/>
  <c r="Q1289" i="2"/>
  <c r="R1289" i="2" s="1"/>
  <c r="Q1288" i="2"/>
  <c r="R1288" i="2" s="1"/>
  <c r="Q1287" i="2"/>
  <c r="R1287" i="2" s="1"/>
  <c r="Q1286" i="2"/>
  <c r="R1286" i="2" s="1"/>
  <c r="Q1285" i="2"/>
  <c r="R1285" i="2" s="1"/>
  <c r="Q1284" i="2"/>
  <c r="R1284" i="2" s="1"/>
  <c r="Q1283" i="2"/>
  <c r="R1283" i="2" s="1"/>
  <c r="Q1282" i="2"/>
  <c r="R1282" i="2" s="1"/>
  <c r="Q1281" i="2"/>
  <c r="R1281" i="2" s="1"/>
  <c r="Q1280" i="2"/>
  <c r="R1280" i="2" s="1"/>
  <c r="Q1279" i="2"/>
  <c r="R1279" i="2" s="1"/>
  <c r="Q1278" i="2"/>
  <c r="R1278" i="2" s="1"/>
  <c r="Q1277" i="2"/>
  <c r="R1277" i="2" s="1"/>
  <c r="Q1276" i="2"/>
  <c r="R1276" i="2" s="1"/>
  <c r="Q1275" i="2"/>
  <c r="R1275" i="2" s="1"/>
  <c r="Q1274" i="2"/>
  <c r="R1274" i="2" s="1"/>
  <c r="Q1273" i="2"/>
  <c r="R1273" i="2" s="1"/>
  <c r="Q1272" i="2"/>
  <c r="R1272" i="2" s="1"/>
  <c r="Q1271" i="2"/>
  <c r="R1271" i="2" s="1"/>
  <c r="Q1270" i="2"/>
  <c r="R1270" i="2" s="1"/>
  <c r="Q1269" i="2"/>
  <c r="R1269" i="2" s="1"/>
  <c r="Q1268" i="2"/>
  <c r="R1268" i="2" s="1"/>
  <c r="Q1267" i="2"/>
  <c r="R1267" i="2" s="1"/>
  <c r="Q1266" i="2"/>
  <c r="R1266" i="2" s="1"/>
  <c r="Q1265" i="2"/>
  <c r="R1265" i="2" s="1"/>
  <c r="Q1264" i="2"/>
  <c r="R1264" i="2" s="1"/>
  <c r="Q1263" i="2"/>
  <c r="R1263" i="2" s="1"/>
  <c r="Q1262" i="2"/>
  <c r="R1262" i="2" s="1"/>
  <c r="Q1261" i="2"/>
  <c r="R1261" i="2" s="1"/>
  <c r="Q1260" i="2"/>
  <c r="R1260" i="2" s="1"/>
  <c r="Q1259" i="2"/>
  <c r="R1259" i="2" s="1"/>
  <c r="Q1258" i="2"/>
  <c r="R1258" i="2" s="1"/>
  <c r="Q1257" i="2"/>
  <c r="R1257" i="2" s="1"/>
  <c r="Q1256" i="2"/>
  <c r="R1256" i="2" s="1"/>
  <c r="Q1255" i="2"/>
  <c r="R1255" i="2" s="1"/>
  <c r="Q1254" i="2"/>
  <c r="R1254" i="2" s="1"/>
  <c r="Q1253" i="2"/>
  <c r="R1253" i="2" s="1"/>
  <c r="Q1252" i="2"/>
  <c r="R1252" i="2" s="1"/>
  <c r="Q1251" i="2"/>
  <c r="R1251" i="2" s="1"/>
  <c r="Q1250" i="2"/>
  <c r="R1250" i="2" s="1"/>
  <c r="Q1249" i="2"/>
  <c r="R1249" i="2" s="1"/>
  <c r="Q1248" i="2"/>
  <c r="R1248" i="2" s="1"/>
  <c r="Q1247" i="2"/>
  <c r="R1247" i="2" s="1"/>
  <c r="Q1246" i="2"/>
  <c r="R1246" i="2" s="1"/>
  <c r="Q1245" i="2"/>
  <c r="R1245" i="2" s="1"/>
  <c r="Q1244" i="2"/>
  <c r="R1244" i="2" s="1"/>
  <c r="Q1243" i="2"/>
  <c r="R1243" i="2" s="1"/>
  <c r="Q1242" i="2"/>
  <c r="R1242" i="2" s="1"/>
  <c r="Q1241" i="2"/>
  <c r="R1241" i="2" s="1"/>
  <c r="Q1240" i="2"/>
  <c r="R1240" i="2" s="1"/>
  <c r="Q1239" i="2"/>
  <c r="R1239" i="2" s="1"/>
  <c r="Q1238" i="2"/>
  <c r="R1238" i="2" s="1"/>
  <c r="Q1237" i="2"/>
  <c r="R1237" i="2" s="1"/>
  <c r="Q1236" i="2"/>
  <c r="R1236" i="2" s="1"/>
  <c r="Q1235" i="2"/>
  <c r="R1235" i="2" s="1"/>
  <c r="Q1234" i="2"/>
  <c r="R1234" i="2" s="1"/>
  <c r="Q1233" i="2"/>
  <c r="R1233" i="2" s="1"/>
  <c r="Q1232" i="2"/>
  <c r="R1232" i="2" s="1"/>
  <c r="Q1231" i="2"/>
  <c r="R1231" i="2" s="1"/>
  <c r="Q1230" i="2"/>
  <c r="R1230" i="2" s="1"/>
  <c r="Q1229" i="2"/>
  <c r="R1229" i="2" s="1"/>
  <c r="Q1228" i="2"/>
  <c r="R1228" i="2" s="1"/>
  <c r="Q1227" i="2"/>
  <c r="R1227" i="2" s="1"/>
  <c r="Q1226" i="2"/>
  <c r="R1226" i="2" s="1"/>
  <c r="Q1225" i="2"/>
  <c r="R1225" i="2" s="1"/>
  <c r="Q1224" i="2"/>
  <c r="R1224" i="2" s="1"/>
  <c r="Q1223" i="2"/>
  <c r="R1223" i="2" s="1"/>
  <c r="Q1222" i="2"/>
  <c r="R1222" i="2" s="1"/>
  <c r="Q1221" i="2"/>
  <c r="R1221" i="2" s="1"/>
  <c r="Q1220" i="2"/>
  <c r="R1220" i="2" s="1"/>
  <c r="Q1219" i="2"/>
  <c r="R1219" i="2" s="1"/>
  <c r="Q1218" i="2"/>
  <c r="R1218" i="2" s="1"/>
  <c r="Q1217" i="2"/>
  <c r="R1217" i="2" s="1"/>
  <c r="Q1216" i="2"/>
  <c r="R1216" i="2" s="1"/>
  <c r="Q1215" i="2"/>
  <c r="R1215" i="2" s="1"/>
  <c r="Q1214" i="2"/>
  <c r="R1214" i="2" s="1"/>
  <c r="Q1213" i="2"/>
  <c r="R1213" i="2" s="1"/>
  <c r="Q1212" i="2"/>
  <c r="R1212" i="2" s="1"/>
  <c r="Q1211" i="2"/>
  <c r="R1211" i="2" s="1"/>
  <c r="Q1210" i="2"/>
  <c r="R1210" i="2" s="1"/>
  <c r="Q1209" i="2"/>
  <c r="R1209" i="2" s="1"/>
  <c r="Q1208" i="2"/>
  <c r="R1208" i="2" s="1"/>
  <c r="Q1207" i="2"/>
  <c r="R1207" i="2" s="1"/>
  <c r="Q1206" i="2"/>
  <c r="R1206" i="2" s="1"/>
  <c r="Q1205" i="2"/>
  <c r="R1205" i="2" s="1"/>
  <c r="Q1204" i="2"/>
  <c r="R1204" i="2" s="1"/>
  <c r="Q1203" i="2"/>
  <c r="R1203" i="2" s="1"/>
  <c r="Q1202" i="2"/>
  <c r="R1202" i="2" s="1"/>
  <c r="Q1201" i="2"/>
  <c r="R1201" i="2" s="1"/>
  <c r="Q1200" i="2"/>
  <c r="R1200" i="2" s="1"/>
  <c r="Q1199" i="2"/>
  <c r="R1199" i="2" s="1"/>
  <c r="Q1198" i="2"/>
  <c r="R1198" i="2" s="1"/>
  <c r="Q1197" i="2"/>
  <c r="R1197" i="2" s="1"/>
  <c r="Q1196" i="2"/>
  <c r="R1196" i="2" s="1"/>
  <c r="Q1195" i="2"/>
  <c r="R1195" i="2" s="1"/>
  <c r="Q1194" i="2"/>
  <c r="R1194" i="2" s="1"/>
  <c r="Q1193" i="2"/>
  <c r="R1193" i="2" s="1"/>
  <c r="Q1192" i="2"/>
  <c r="R1192" i="2" s="1"/>
  <c r="Q1191" i="2"/>
  <c r="R1191" i="2" s="1"/>
  <c r="Q1190" i="2"/>
  <c r="R1190" i="2" s="1"/>
  <c r="Q1189" i="2"/>
  <c r="R1189" i="2" s="1"/>
  <c r="Q1188" i="2"/>
  <c r="R1188" i="2" s="1"/>
  <c r="Q1187" i="2"/>
  <c r="R1187" i="2" s="1"/>
  <c r="Q1186" i="2"/>
  <c r="R1186" i="2" s="1"/>
  <c r="Q1185" i="2"/>
  <c r="R1185" i="2" s="1"/>
  <c r="Q1184" i="2"/>
  <c r="R1184" i="2" s="1"/>
  <c r="Q1183" i="2"/>
  <c r="R1183" i="2" s="1"/>
  <c r="Q1182" i="2"/>
  <c r="R1182" i="2" s="1"/>
  <c r="Q1181" i="2"/>
  <c r="R1181" i="2" s="1"/>
  <c r="Q1180" i="2"/>
  <c r="R1180" i="2" s="1"/>
  <c r="Q1179" i="2"/>
  <c r="R1179" i="2" s="1"/>
  <c r="Q1178" i="2"/>
  <c r="R1178" i="2" s="1"/>
  <c r="Q1177" i="2"/>
  <c r="R1177" i="2" s="1"/>
  <c r="Q1176" i="2"/>
  <c r="R1176" i="2" s="1"/>
  <c r="Q1175" i="2"/>
  <c r="R1175" i="2" s="1"/>
  <c r="Q1174" i="2"/>
  <c r="R1174" i="2" s="1"/>
  <c r="Q1173" i="2"/>
  <c r="R1173" i="2" s="1"/>
  <c r="Q1172" i="2"/>
  <c r="R1172" i="2" s="1"/>
  <c r="Q1171" i="2"/>
  <c r="R1171" i="2" s="1"/>
  <c r="Q1170" i="2"/>
  <c r="R1170" i="2" s="1"/>
  <c r="Q1169" i="2"/>
  <c r="R1169" i="2" s="1"/>
  <c r="Q1168" i="2"/>
  <c r="R1168" i="2" s="1"/>
  <c r="Q1167" i="2"/>
  <c r="R1167" i="2" s="1"/>
  <c r="Q1166" i="2"/>
  <c r="R1166" i="2" s="1"/>
  <c r="Q1165" i="2"/>
  <c r="R1165" i="2" s="1"/>
  <c r="Q1164" i="2"/>
  <c r="R1164" i="2" s="1"/>
  <c r="Q1163" i="2"/>
  <c r="R1163" i="2" s="1"/>
  <c r="Q1162" i="2"/>
  <c r="R1162" i="2" s="1"/>
  <c r="Q1161" i="2"/>
  <c r="R1161" i="2" s="1"/>
  <c r="Q1160" i="2"/>
  <c r="R1160" i="2" s="1"/>
  <c r="Q1159" i="2"/>
  <c r="R1159" i="2" s="1"/>
  <c r="Q1158" i="2"/>
  <c r="R1158" i="2" s="1"/>
  <c r="Q1157" i="2"/>
  <c r="R1157" i="2" s="1"/>
  <c r="Q1156" i="2"/>
  <c r="R1156" i="2" s="1"/>
  <c r="Q1155" i="2"/>
  <c r="R1155" i="2" s="1"/>
  <c r="Q1154" i="2"/>
  <c r="R1154" i="2" s="1"/>
  <c r="Q1153" i="2"/>
  <c r="R1153" i="2" s="1"/>
  <c r="Q1152" i="2"/>
  <c r="R1152" i="2" s="1"/>
  <c r="Q1151" i="2"/>
  <c r="R1151" i="2" s="1"/>
  <c r="Q1150" i="2"/>
  <c r="R1150" i="2" s="1"/>
  <c r="Q1149" i="2"/>
  <c r="R1149" i="2" s="1"/>
  <c r="Q1148" i="2"/>
  <c r="R1148" i="2" s="1"/>
  <c r="Q1147" i="2"/>
  <c r="R1147" i="2" s="1"/>
  <c r="Q1146" i="2"/>
  <c r="R1146" i="2" s="1"/>
  <c r="Q1145" i="2"/>
  <c r="R1145" i="2" s="1"/>
  <c r="Q1144" i="2"/>
  <c r="R1144" i="2" s="1"/>
  <c r="Q1143" i="2"/>
  <c r="R1143" i="2" s="1"/>
  <c r="Q1142" i="2"/>
  <c r="R1142" i="2" s="1"/>
  <c r="Q1141" i="2"/>
  <c r="R1141" i="2" s="1"/>
  <c r="Q1140" i="2"/>
  <c r="R1140" i="2" s="1"/>
  <c r="Q1139" i="2"/>
  <c r="R1139" i="2" s="1"/>
  <c r="Q1138" i="2"/>
  <c r="R1138" i="2" s="1"/>
  <c r="Q1137" i="2"/>
  <c r="R1137" i="2" s="1"/>
  <c r="Q1136" i="2"/>
  <c r="R1136" i="2" s="1"/>
  <c r="Q1135" i="2"/>
  <c r="R1135" i="2" s="1"/>
  <c r="Q1134" i="2"/>
  <c r="R1134" i="2" s="1"/>
  <c r="Q1133" i="2"/>
  <c r="R1133" i="2" s="1"/>
  <c r="Q1132" i="2"/>
  <c r="R1132" i="2" s="1"/>
  <c r="Q1131" i="2"/>
  <c r="R1131" i="2" s="1"/>
  <c r="Q1130" i="2"/>
  <c r="R1130" i="2" s="1"/>
  <c r="Q1129" i="2"/>
  <c r="R1129" i="2" s="1"/>
  <c r="Q1128" i="2"/>
  <c r="R1128" i="2" s="1"/>
  <c r="Q1127" i="2"/>
  <c r="R1127" i="2" s="1"/>
  <c r="Q1126" i="2"/>
  <c r="R1126" i="2" s="1"/>
  <c r="Q1125" i="2"/>
  <c r="R1125" i="2" s="1"/>
  <c r="Q1124" i="2"/>
  <c r="R1124" i="2" s="1"/>
  <c r="Q1123" i="2"/>
  <c r="R1123" i="2" s="1"/>
  <c r="Q1122" i="2"/>
  <c r="R1122" i="2" s="1"/>
  <c r="Q1121" i="2"/>
  <c r="R1121" i="2" s="1"/>
  <c r="Q1120" i="2"/>
  <c r="R1120" i="2" s="1"/>
  <c r="Q1119" i="2"/>
  <c r="R1119" i="2" s="1"/>
  <c r="Q1118" i="2"/>
  <c r="R1118" i="2" s="1"/>
  <c r="Q1117" i="2"/>
  <c r="R1117" i="2" s="1"/>
  <c r="Q1116" i="2"/>
  <c r="R1116" i="2" s="1"/>
  <c r="Q1115" i="2"/>
  <c r="R1115" i="2" s="1"/>
  <c r="Q1114" i="2"/>
  <c r="R1114" i="2" s="1"/>
  <c r="Q1113" i="2"/>
  <c r="R1113" i="2" s="1"/>
  <c r="Q1112" i="2"/>
  <c r="R1112" i="2" s="1"/>
  <c r="Q1111" i="2"/>
  <c r="R1111" i="2" s="1"/>
  <c r="Q1110" i="2"/>
  <c r="R1110" i="2" s="1"/>
  <c r="Q1109" i="2"/>
  <c r="R1109" i="2" s="1"/>
  <c r="Q1108" i="2"/>
  <c r="R1108" i="2" s="1"/>
  <c r="Q1107" i="2"/>
  <c r="R1107" i="2" s="1"/>
  <c r="Q1106" i="2"/>
  <c r="R1106" i="2" s="1"/>
  <c r="Q1105" i="2"/>
  <c r="R1105" i="2" s="1"/>
  <c r="Q1104" i="2"/>
  <c r="R1104" i="2" s="1"/>
  <c r="Q1103" i="2"/>
  <c r="R1103" i="2" s="1"/>
  <c r="Q1102" i="2"/>
  <c r="R1102" i="2" s="1"/>
  <c r="Q1101" i="2"/>
  <c r="R1101" i="2" s="1"/>
  <c r="Q1100" i="2"/>
  <c r="R1100" i="2" s="1"/>
  <c r="Q1099" i="2"/>
  <c r="R1099" i="2" s="1"/>
  <c r="Q1098" i="2"/>
  <c r="R1098" i="2" s="1"/>
  <c r="Q1097" i="2"/>
  <c r="R1097" i="2" s="1"/>
  <c r="Q1096" i="2"/>
  <c r="R1096" i="2" s="1"/>
  <c r="Q1095" i="2"/>
  <c r="R1095" i="2" s="1"/>
  <c r="Q1094" i="2"/>
  <c r="R1094" i="2" s="1"/>
  <c r="Q1093" i="2"/>
  <c r="R1093" i="2" s="1"/>
  <c r="Q1092" i="2"/>
  <c r="R1092" i="2" s="1"/>
  <c r="Q1091" i="2"/>
  <c r="R1091" i="2" s="1"/>
  <c r="Q1090" i="2"/>
  <c r="R1090" i="2" s="1"/>
  <c r="Q1089" i="2"/>
  <c r="R1089" i="2" s="1"/>
  <c r="Q1088" i="2"/>
  <c r="R1088" i="2" s="1"/>
  <c r="Q1087" i="2"/>
  <c r="R1087" i="2" s="1"/>
  <c r="Q1086" i="2"/>
  <c r="R1086" i="2" s="1"/>
  <c r="Q1085" i="2"/>
  <c r="R1085" i="2" s="1"/>
  <c r="Q1084" i="2"/>
  <c r="R1084" i="2" s="1"/>
  <c r="Q1083" i="2"/>
  <c r="R1083" i="2" s="1"/>
  <c r="Q1082" i="2"/>
  <c r="R1082" i="2" s="1"/>
  <c r="Q1081" i="2"/>
  <c r="R1081" i="2" s="1"/>
  <c r="Q1080" i="2"/>
  <c r="R1080" i="2" s="1"/>
  <c r="Q1079" i="2"/>
  <c r="R1079" i="2" s="1"/>
  <c r="Q1078" i="2"/>
  <c r="R1078" i="2" s="1"/>
  <c r="Q1077" i="2"/>
  <c r="R1077" i="2" s="1"/>
  <c r="Q1076" i="2"/>
  <c r="R1076" i="2" s="1"/>
  <c r="Q1075" i="2"/>
  <c r="R1075" i="2" s="1"/>
  <c r="Q1074" i="2"/>
  <c r="R1074" i="2" s="1"/>
  <c r="Q1073" i="2"/>
  <c r="R1073" i="2" s="1"/>
  <c r="Q1072" i="2"/>
  <c r="R1072" i="2" s="1"/>
  <c r="Q1071" i="2"/>
  <c r="R1071" i="2" s="1"/>
  <c r="Q1070" i="2"/>
  <c r="R1070" i="2" s="1"/>
  <c r="Q1069" i="2"/>
  <c r="R1069" i="2" s="1"/>
  <c r="Q1068" i="2"/>
  <c r="R1068" i="2" s="1"/>
  <c r="Q1067" i="2"/>
  <c r="R1067" i="2" s="1"/>
  <c r="Q1066" i="2"/>
  <c r="R1066" i="2" s="1"/>
  <c r="Q1065" i="2"/>
  <c r="R1065" i="2" s="1"/>
  <c r="Q1064" i="2"/>
  <c r="R1064" i="2" s="1"/>
  <c r="Q1063" i="2"/>
  <c r="R1063" i="2" s="1"/>
  <c r="Q1062" i="2"/>
  <c r="R1062" i="2" s="1"/>
  <c r="Q1061" i="2"/>
  <c r="R1061" i="2" s="1"/>
  <c r="Q1060" i="2"/>
  <c r="R1060" i="2" s="1"/>
  <c r="Q1059" i="2"/>
  <c r="R1059" i="2" s="1"/>
  <c r="Q1058" i="2"/>
  <c r="R1058" i="2" s="1"/>
  <c r="Q1057" i="2"/>
  <c r="R1057" i="2" s="1"/>
  <c r="Q1056" i="2"/>
  <c r="R1056" i="2" s="1"/>
  <c r="Q1055" i="2"/>
  <c r="R1055" i="2" s="1"/>
  <c r="Q1054" i="2"/>
  <c r="R1054" i="2" s="1"/>
  <c r="Q1053" i="2"/>
  <c r="R1053" i="2" s="1"/>
  <c r="Q1052" i="2"/>
  <c r="R1052" i="2" s="1"/>
  <c r="Q1051" i="2"/>
  <c r="R1051" i="2" s="1"/>
  <c r="Q1050" i="2"/>
  <c r="R1050" i="2" s="1"/>
  <c r="Q1049" i="2"/>
  <c r="R1049" i="2" s="1"/>
  <c r="Q1048" i="2"/>
  <c r="R1048" i="2" s="1"/>
  <c r="Q1047" i="2"/>
  <c r="R1047" i="2" s="1"/>
  <c r="Q1046" i="2"/>
  <c r="R1046" i="2" s="1"/>
  <c r="Q1045" i="2"/>
  <c r="R1045" i="2" s="1"/>
  <c r="Q1044" i="2"/>
  <c r="R1044" i="2" s="1"/>
  <c r="Q1043" i="2"/>
  <c r="R1043" i="2" s="1"/>
  <c r="Q1042" i="2"/>
  <c r="R1042" i="2" s="1"/>
  <c r="Q1041" i="2"/>
  <c r="R1041" i="2" s="1"/>
  <c r="Q1040" i="2"/>
  <c r="R1040" i="2" s="1"/>
  <c r="Q1039" i="2"/>
  <c r="R1039" i="2" s="1"/>
  <c r="Q1038" i="2"/>
  <c r="R1038" i="2" s="1"/>
  <c r="Q1037" i="2"/>
  <c r="R1037" i="2" s="1"/>
  <c r="Q1036" i="2"/>
  <c r="R1036" i="2" s="1"/>
  <c r="Q1035" i="2"/>
  <c r="R1035" i="2" s="1"/>
  <c r="Q1034" i="2"/>
  <c r="R1034" i="2" s="1"/>
  <c r="Q1033" i="2"/>
  <c r="R1033" i="2" s="1"/>
  <c r="Q1032" i="2"/>
  <c r="R1032" i="2" s="1"/>
  <c r="Q1031" i="2"/>
  <c r="R1031" i="2" s="1"/>
  <c r="Q1030" i="2"/>
  <c r="R1030" i="2" s="1"/>
  <c r="Q1029" i="2"/>
  <c r="R1029" i="2" s="1"/>
  <c r="Q1028" i="2"/>
  <c r="R1028" i="2" s="1"/>
  <c r="Q1027" i="2"/>
  <c r="R1027" i="2" s="1"/>
  <c r="Q1026" i="2"/>
  <c r="R1026" i="2" s="1"/>
  <c r="Q1025" i="2"/>
  <c r="R1025" i="2" s="1"/>
  <c r="Q1024" i="2"/>
  <c r="R1024" i="2" s="1"/>
  <c r="Q1023" i="2"/>
  <c r="R1023" i="2" s="1"/>
  <c r="Q1022" i="2"/>
  <c r="R1022" i="2" s="1"/>
  <c r="Q1021" i="2"/>
  <c r="R1021" i="2" s="1"/>
  <c r="Q1020" i="2"/>
  <c r="R1020" i="2" s="1"/>
  <c r="Q1019" i="2"/>
  <c r="R1019" i="2" s="1"/>
  <c r="Q1018" i="2"/>
  <c r="R1018" i="2" s="1"/>
  <c r="Q1017" i="2"/>
  <c r="R1017" i="2" s="1"/>
  <c r="Q1016" i="2"/>
  <c r="R1016" i="2" s="1"/>
  <c r="Q1015" i="2"/>
  <c r="R1015" i="2" s="1"/>
  <c r="Q1014" i="2"/>
  <c r="R1014" i="2" s="1"/>
  <c r="Q1013" i="2"/>
  <c r="R1013" i="2" s="1"/>
  <c r="Q1012" i="2"/>
  <c r="R1012" i="2" s="1"/>
  <c r="Q1011" i="2"/>
  <c r="R1011" i="2" s="1"/>
  <c r="Q1010" i="2"/>
  <c r="R1010" i="2" s="1"/>
  <c r="Q1009" i="2"/>
  <c r="R1009" i="2" s="1"/>
  <c r="Q1008" i="2"/>
  <c r="R1008" i="2" s="1"/>
  <c r="Q1007" i="2"/>
  <c r="R1007" i="2" s="1"/>
  <c r="Q1006" i="2"/>
  <c r="R1006" i="2" s="1"/>
  <c r="Q1005" i="2"/>
  <c r="R1005" i="2" s="1"/>
  <c r="Q1004" i="2"/>
  <c r="R1004" i="2" s="1"/>
  <c r="Q1003" i="2"/>
  <c r="R1003" i="2" s="1"/>
  <c r="Q1002" i="2"/>
  <c r="R1002" i="2" s="1"/>
  <c r="Q1001" i="2"/>
  <c r="R1001" i="2" s="1"/>
  <c r="Q1000" i="2"/>
  <c r="R1000" i="2" s="1"/>
  <c r="Q999" i="2"/>
  <c r="R999" i="2" s="1"/>
  <c r="Q998" i="2"/>
  <c r="R998" i="2" s="1"/>
  <c r="Q997" i="2"/>
  <c r="R997" i="2" s="1"/>
  <c r="Q996" i="2"/>
  <c r="R996" i="2" s="1"/>
  <c r="Q995" i="2"/>
  <c r="R995" i="2" s="1"/>
  <c r="Q994" i="2"/>
  <c r="R994" i="2" s="1"/>
  <c r="Q993" i="2"/>
  <c r="R993" i="2" s="1"/>
  <c r="Q992" i="2"/>
  <c r="R992" i="2" s="1"/>
  <c r="Q991" i="2"/>
  <c r="R991" i="2" s="1"/>
  <c r="Q990" i="2"/>
  <c r="R990" i="2" s="1"/>
  <c r="Q989" i="2"/>
  <c r="R989" i="2" s="1"/>
  <c r="Q988" i="2"/>
  <c r="R988" i="2" s="1"/>
  <c r="Q987" i="2"/>
  <c r="R987" i="2" s="1"/>
  <c r="Q986" i="2"/>
  <c r="R986" i="2" s="1"/>
  <c r="Q985" i="2"/>
  <c r="R985" i="2" s="1"/>
  <c r="Q984" i="2"/>
  <c r="R984" i="2" s="1"/>
  <c r="Q983" i="2"/>
  <c r="R983" i="2" s="1"/>
  <c r="Q982" i="2"/>
  <c r="R982" i="2" s="1"/>
  <c r="Q981" i="2"/>
  <c r="R981" i="2" s="1"/>
  <c r="Q980" i="2"/>
  <c r="R980" i="2" s="1"/>
  <c r="Q979" i="2"/>
  <c r="R979" i="2" s="1"/>
  <c r="Q978" i="2"/>
  <c r="R978" i="2" s="1"/>
  <c r="Q977" i="2"/>
  <c r="R977" i="2" s="1"/>
  <c r="Q976" i="2"/>
  <c r="R976" i="2" s="1"/>
  <c r="Q975" i="2"/>
  <c r="R975" i="2" s="1"/>
  <c r="Q974" i="2"/>
  <c r="R974" i="2" s="1"/>
  <c r="Q973" i="2"/>
  <c r="R973" i="2" s="1"/>
  <c r="Q972" i="2"/>
  <c r="R972" i="2" s="1"/>
  <c r="Q971" i="2"/>
  <c r="R971" i="2" s="1"/>
  <c r="Q970" i="2"/>
  <c r="R970" i="2" s="1"/>
  <c r="Q969" i="2"/>
  <c r="R969" i="2" s="1"/>
  <c r="Q968" i="2"/>
  <c r="R968" i="2" s="1"/>
  <c r="Q967" i="2"/>
  <c r="R967" i="2" s="1"/>
  <c r="Q966" i="2"/>
  <c r="R966" i="2" s="1"/>
  <c r="Q965" i="2"/>
  <c r="R965" i="2" s="1"/>
  <c r="Q964" i="2"/>
  <c r="R964" i="2" s="1"/>
  <c r="Q963" i="2"/>
  <c r="R963" i="2" s="1"/>
  <c r="Q962" i="2"/>
  <c r="R962" i="2" s="1"/>
  <c r="Q961" i="2"/>
  <c r="R961" i="2" s="1"/>
  <c r="Q960" i="2"/>
  <c r="R960" i="2" s="1"/>
  <c r="Q959" i="2"/>
  <c r="R959" i="2" s="1"/>
  <c r="Q958" i="2"/>
  <c r="R958" i="2" s="1"/>
  <c r="Q957" i="2"/>
  <c r="R957" i="2" s="1"/>
  <c r="Q956" i="2"/>
  <c r="R956" i="2" s="1"/>
  <c r="Q955" i="2"/>
  <c r="R955" i="2" s="1"/>
  <c r="Q954" i="2"/>
  <c r="R954" i="2" s="1"/>
  <c r="Q953" i="2"/>
  <c r="R953" i="2" s="1"/>
  <c r="Q952" i="2"/>
  <c r="R952" i="2" s="1"/>
  <c r="Q951" i="2"/>
  <c r="R951" i="2" s="1"/>
  <c r="Q950" i="2"/>
  <c r="R950" i="2" s="1"/>
  <c r="Q949" i="2"/>
  <c r="R949" i="2" s="1"/>
  <c r="Q948" i="2"/>
  <c r="R948" i="2" s="1"/>
  <c r="Q947" i="2"/>
  <c r="R947" i="2" s="1"/>
  <c r="Q946" i="2"/>
  <c r="R946" i="2" s="1"/>
  <c r="Q945" i="2"/>
  <c r="R945" i="2" s="1"/>
  <c r="Q944" i="2"/>
  <c r="R944" i="2" s="1"/>
  <c r="Q943" i="2"/>
  <c r="R943" i="2" s="1"/>
  <c r="Q942" i="2"/>
  <c r="R942" i="2" s="1"/>
  <c r="Q941" i="2"/>
  <c r="R941" i="2" s="1"/>
  <c r="Q940" i="2"/>
  <c r="R940" i="2" s="1"/>
  <c r="Q939" i="2"/>
  <c r="R939" i="2" s="1"/>
  <c r="Q938" i="2"/>
  <c r="R938" i="2" s="1"/>
  <c r="Q937" i="2"/>
  <c r="R937" i="2" s="1"/>
  <c r="Q936" i="2"/>
  <c r="R936" i="2" s="1"/>
  <c r="Q935" i="2"/>
  <c r="R935" i="2" s="1"/>
  <c r="Q934" i="2"/>
  <c r="R934" i="2" s="1"/>
  <c r="Q933" i="2"/>
  <c r="R933" i="2" s="1"/>
  <c r="Q932" i="2"/>
  <c r="R932" i="2" s="1"/>
  <c r="Q931" i="2"/>
  <c r="R931" i="2" s="1"/>
  <c r="Q930" i="2"/>
  <c r="R930" i="2" s="1"/>
  <c r="Q929" i="2"/>
  <c r="R929" i="2" s="1"/>
  <c r="Q928" i="2"/>
  <c r="R928" i="2" s="1"/>
  <c r="Q927" i="2"/>
  <c r="R927" i="2" s="1"/>
  <c r="Q926" i="2"/>
  <c r="R926" i="2" s="1"/>
  <c r="Q925" i="2"/>
  <c r="R925" i="2" s="1"/>
  <c r="Q924" i="2"/>
  <c r="R924" i="2" s="1"/>
  <c r="Q923" i="2"/>
  <c r="R923" i="2" s="1"/>
  <c r="Q922" i="2"/>
  <c r="R922" i="2" s="1"/>
  <c r="Q921" i="2"/>
  <c r="R921" i="2" s="1"/>
  <c r="Q920" i="2"/>
  <c r="R920" i="2" s="1"/>
  <c r="Q919" i="2"/>
  <c r="R919" i="2" s="1"/>
  <c r="Q918" i="2"/>
  <c r="R918" i="2" s="1"/>
  <c r="Q917" i="2"/>
  <c r="R917" i="2" s="1"/>
  <c r="Q916" i="2"/>
  <c r="R916" i="2" s="1"/>
  <c r="Q915" i="2"/>
  <c r="R915" i="2" s="1"/>
  <c r="Q914" i="2"/>
  <c r="R914" i="2" s="1"/>
  <c r="Q913" i="2"/>
  <c r="R913" i="2" s="1"/>
  <c r="Q912" i="2"/>
  <c r="R912" i="2" s="1"/>
  <c r="Q911" i="2"/>
  <c r="R911" i="2" s="1"/>
  <c r="Q910" i="2"/>
  <c r="R910" i="2" s="1"/>
  <c r="Q909" i="2"/>
  <c r="R909" i="2" s="1"/>
  <c r="Q908" i="2"/>
  <c r="R908" i="2" s="1"/>
  <c r="Q907" i="2"/>
  <c r="R907" i="2" s="1"/>
  <c r="Q906" i="2"/>
  <c r="R906" i="2" s="1"/>
  <c r="Q905" i="2"/>
  <c r="R905" i="2" s="1"/>
  <c r="Q904" i="2"/>
  <c r="R904" i="2" s="1"/>
  <c r="Q903" i="2"/>
  <c r="R903" i="2" s="1"/>
  <c r="Q902" i="2"/>
  <c r="R902" i="2" s="1"/>
  <c r="Q901" i="2"/>
  <c r="R901" i="2" s="1"/>
  <c r="Q900" i="2"/>
  <c r="R900" i="2" s="1"/>
  <c r="Q899" i="2"/>
  <c r="R899" i="2" s="1"/>
  <c r="Q898" i="2"/>
  <c r="R898" i="2" s="1"/>
  <c r="Q897" i="2"/>
  <c r="R897" i="2" s="1"/>
  <c r="Q896" i="2"/>
  <c r="R896" i="2" s="1"/>
  <c r="Q895" i="2"/>
  <c r="R895" i="2" s="1"/>
  <c r="Q894" i="2"/>
  <c r="R894" i="2" s="1"/>
  <c r="Q893" i="2"/>
  <c r="R893" i="2" s="1"/>
  <c r="Q892" i="2"/>
  <c r="R892" i="2" s="1"/>
  <c r="Q891" i="2"/>
  <c r="R891" i="2" s="1"/>
  <c r="Q890" i="2"/>
  <c r="R890" i="2" s="1"/>
  <c r="Q889" i="2"/>
  <c r="R889" i="2" s="1"/>
  <c r="Q888" i="2"/>
  <c r="R888" i="2" s="1"/>
  <c r="Q887" i="2"/>
  <c r="R887" i="2" s="1"/>
  <c r="Q886" i="2"/>
  <c r="R886" i="2" s="1"/>
  <c r="Q885" i="2"/>
  <c r="R885" i="2" s="1"/>
  <c r="Q884" i="2"/>
  <c r="R884" i="2" s="1"/>
  <c r="Q883" i="2"/>
  <c r="R883" i="2" s="1"/>
  <c r="Q882" i="2"/>
  <c r="R882" i="2" s="1"/>
  <c r="Q881" i="2"/>
  <c r="R881" i="2" s="1"/>
  <c r="Q880" i="2"/>
  <c r="R880" i="2" s="1"/>
  <c r="Q879" i="2"/>
  <c r="R879" i="2" s="1"/>
  <c r="Q878" i="2"/>
  <c r="R878" i="2" s="1"/>
  <c r="Q877" i="2"/>
  <c r="R877" i="2" s="1"/>
  <c r="Q876" i="2"/>
  <c r="R876" i="2" s="1"/>
  <c r="Q875" i="2"/>
  <c r="R875" i="2" s="1"/>
  <c r="Q874" i="2"/>
  <c r="R874" i="2" s="1"/>
  <c r="Q873" i="2"/>
  <c r="R873" i="2" s="1"/>
  <c r="Q872" i="2"/>
  <c r="R872" i="2" s="1"/>
  <c r="Q871" i="2"/>
  <c r="R871" i="2" s="1"/>
  <c r="Q870" i="2"/>
  <c r="R870" i="2" s="1"/>
  <c r="Q869" i="2"/>
  <c r="R869" i="2" s="1"/>
  <c r="Q868" i="2"/>
  <c r="R868" i="2" s="1"/>
  <c r="Q867" i="2"/>
  <c r="R867" i="2" s="1"/>
  <c r="Q866" i="2"/>
  <c r="R866" i="2" s="1"/>
  <c r="Q865" i="2"/>
  <c r="R865" i="2" s="1"/>
  <c r="Q864" i="2"/>
  <c r="R864" i="2" s="1"/>
  <c r="Q863" i="2"/>
  <c r="R863" i="2" s="1"/>
  <c r="Q862" i="2"/>
  <c r="R862" i="2" s="1"/>
  <c r="Q861" i="2"/>
  <c r="R861" i="2" s="1"/>
  <c r="Q860" i="2"/>
  <c r="R860" i="2" s="1"/>
  <c r="Q859" i="2"/>
  <c r="R859" i="2" s="1"/>
  <c r="Q858" i="2"/>
  <c r="R858" i="2" s="1"/>
  <c r="Q857" i="2"/>
  <c r="R857" i="2" s="1"/>
  <c r="Q856" i="2"/>
  <c r="R856" i="2" s="1"/>
  <c r="Q855" i="2"/>
  <c r="R855" i="2" s="1"/>
  <c r="Q854" i="2"/>
  <c r="R854" i="2" s="1"/>
  <c r="Q853" i="2"/>
  <c r="R853" i="2" s="1"/>
  <c r="Q852" i="2"/>
  <c r="R852" i="2" s="1"/>
  <c r="Q851" i="2"/>
  <c r="R851" i="2" s="1"/>
  <c r="Q850" i="2"/>
  <c r="R850" i="2" s="1"/>
  <c r="Q849" i="2"/>
  <c r="R849" i="2" s="1"/>
  <c r="Q848" i="2"/>
  <c r="R848" i="2" s="1"/>
  <c r="Q847" i="2"/>
  <c r="R847" i="2" s="1"/>
  <c r="Q846" i="2"/>
  <c r="R846" i="2" s="1"/>
  <c r="Q845" i="2"/>
  <c r="R845" i="2" s="1"/>
  <c r="Q844" i="2"/>
  <c r="R844" i="2" s="1"/>
  <c r="Q843" i="2"/>
  <c r="R843" i="2" s="1"/>
  <c r="Q842" i="2"/>
  <c r="R842" i="2" s="1"/>
  <c r="Q841" i="2"/>
  <c r="R841" i="2" s="1"/>
  <c r="Q840" i="2"/>
  <c r="R840" i="2" s="1"/>
  <c r="Q839" i="2"/>
  <c r="R839" i="2" s="1"/>
  <c r="Q838" i="2"/>
  <c r="R838" i="2" s="1"/>
  <c r="Q837" i="2"/>
  <c r="R837" i="2" s="1"/>
  <c r="Q836" i="2"/>
  <c r="R836" i="2" s="1"/>
  <c r="Q835" i="2"/>
  <c r="R835" i="2" s="1"/>
  <c r="Q834" i="2"/>
  <c r="R834" i="2" s="1"/>
  <c r="Q833" i="2"/>
  <c r="R833" i="2" s="1"/>
  <c r="Q832" i="2"/>
  <c r="R832" i="2" s="1"/>
  <c r="Q831" i="2"/>
  <c r="R831" i="2" s="1"/>
  <c r="Q830" i="2"/>
  <c r="R830" i="2" s="1"/>
  <c r="Q829" i="2"/>
  <c r="R829" i="2" s="1"/>
  <c r="Q828" i="2"/>
  <c r="R828" i="2" s="1"/>
  <c r="Q827" i="2"/>
  <c r="R827" i="2" s="1"/>
  <c r="Q826" i="2"/>
  <c r="R826" i="2" s="1"/>
  <c r="Q825" i="2"/>
  <c r="R825" i="2" s="1"/>
  <c r="Q824" i="2"/>
  <c r="R824" i="2" s="1"/>
  <c r="Q823" i="2"/>
  <c r="R823" i="2" s="1"/>
  <c r="Q822" i="2"/>
  <c r="R822" i="2" s="1"/>
  <c r="Q821" i="2"/>
  <c r="R821" i="2" s="1"/>
  <c r="Q820" i="2"/>
  <c r="R820" i="2" s="1"/>
  <c r="Q819" i="2"/>
  <c r="R819" i="2" s="1"/>
  <c r="Q818" i="2"/>
  <c r="R818" i="2" s="1"/>
  <c r="Q817" i="2"/>
  <c r="R817" i="2" s="1"/>
  <c r="Q816" i="2"/>
  <c r="R816" i="2" s="1"/>
  <c r="Q815" i="2"/>
  <c r="R815" i="2" s="1"/>
  <c r="Q814" i="2"/>
  <c r="R814" i="2" s="1"/>
  <c r="Q813" i="2"/>
  <c r="R813" i="2" s="1"/>
  <c r="Q812" i="2"/>
  <c r="R812" i="2" s="1"/>
  <c r="Q811" i="2"/>
  <c r="R811" i="2" s="1"/>
  <c r="Q810" i="2"/>
  <c r="R810" i="2" s="1"/>
  <c r="Q809" i="2"/>
  <c r="R809" i="2" s="1"/>
  <c r="Q808" i="2"/>
  <c r="R808" i="2" s="1"/>
  <c r="Q807" i="2"/>
  <c r="R807" i="2" s="1"/>
  <c r="Q806" i="2"/>
  <c r="R806" i="2" s="1"/>
  <c r="Q805" i="2"/>
  <c r="R805" i="2" s="1"/>
  <c r="Q804" i="2"/>
  <c r="R804" i="2" s="1"/>
  <c r="Q803" i="2"/>
  <c r="R803" i="2" s="1"/>
  <c r="Q802" i="2"/>
  <c r="R802" i="2" s="1"/>
  <c r="Q801" i="2"/>
  <c r="R801" i="2" s="1"/>
  <c r="Q800" i="2"/>
  <c r="R800" i="2" s="1"/>
  <c r="Q799" i="2"/>
  <c r="R799" i="2" s="1"/>
  <c r="Q798" i="2"/>
  <c r="R798" i="2" s="1"/>
  <c r="Q797" i="2"/>
  <c r="R797" i="2" s="1"/>
  <c r="Q796" i="2"/>
  <c r="R796" i="2" s="1"/>
  <c r="Q795" i="2"/>
  <c r="R795" i="2" s="1"/>
  <c r="Q794" i="2"/>
  <c r="R794" i="2" s="1"/>
  <c r="Q793" i="2"/>
  <c r="R793" i="2" s="1"/>
  <c r="Q792" i="2"/>
  <c r="R792" i="2" s="1"/>
  <c r="Q791" i="2"/>
  <c r="R791" i="2" s="1"/>
  <c r="Q790" i="2"/>
  <c r="R790" i="2" s="1"/>
  <c r="Q789" i="2"/>
  <c r="R789" i="2" s="1"/>
  <c r="Q788" i="2"/>
  <c r="R788" i="2" s="1"/>
  <c r="Q787" i="2"/>
  <c r="R787" i="2" s="1"/>
  <c r="Q786" i="2"/>
  <c r="R786" i="2" s="1"/>
  <c r="Q785" i="2"/>
  <c r="R785" i="2" s="1"/>
  <c r="Q784" i="2"/>
  <c r="R784" i="2" s="1"/>
  <c r="Q783" i="2"/>
  <c r="R783" i="2" s="1"/>
  <c r="Q782" i="2"/>
  <c r="R782" i="2" s="1"/>
  <c r="Q781" i="2"/>
  <c r="R781" i="2" s="1"/>
  <c r="Q780" i="2"/>
  <c r="R780" i="2" s="1"/>
  <c r="Q779" i="2"/>
  <c r="R779" i="2" s="1"/>
  <c r="Q778" i="2"/>
  <c r="R778" i="2" s="1"/>
  <c r="Q777" i="2"/>
  <c r="R777" i="2" s="1"/>
  <c r="Q776" i="2"/>
  <c r="R776" i="2" s="1"/>
  <c r="Q775" i="2"/>
  <c r="R775" i="2" s="1"/>
  <c r="Q774" i="2"/>
  <c r="R774" i="2" s="1"/>
  <c r="Q773" i="2"/>
  <c r="R773" i="2" s="1"/>
  <c r="Q772" i="2"/>
  <c r="R772" i="2" s="1"/>
  <c r="Q771" i="2"/>
  <c r="R771" i="2" s="1"/>
  <c r="Q770" i="2"/>
  <c r="R770" i="2" s="1"/>
  <c r="Q769" i="2"/>
  <c r="R769" i="2" s="1"/>
  <c r="Q768" i="2"/>
  <c r="R768" i="2" s="1"/>
  <c r="Q767" i="2"/>
  <c r="R767" i="2" s="1"/>
  <c r="Q766" i="2"/>
  <c r="R766" i="2" s="1"/>
  <c r="Q765" i="2"/>
  <c r="R765" i="2" s="1"/>
  <c r="Q764" i="2"/>
  <c r="R764" i="2" s="1"/>
  <c r="Q763" i="2"/>
  <c r="R763" i="2" s="1"/>
  <c r="Q762" i="2"/>
  <c r="R762" i="2" s="1"/>
  <c r="Q761" i="2"/>
  <c r="R761" i="2" s="1"/>
  <c r="Q760" i="2"/>
  <c r="R760" i="2" s="1"/>
  <c r="Q759" i="2"/>
  <c r="R759" i="2" s="1"/>
  <c r="Q758" i="2"/>
  <c r="R758" i="2" s="1"/>
  <c r="Q757" i="2"/>
  <c r="R757" i="2" s="1"/>
  <c r="Q756" i="2"/>
  <c r="R756" i="2" s="1"/>
  <c r="Q755" i="2"/>
  <c r="R755" i="2" s="1"/>
  <c r="Q754" i="2"/>
  <c r="R754" i="2" s="1"/>
  <c r="Q753" i="2"/>
  <c r="R753" i="2" s="1"/>
  <c r="Q752" i="2"/>
  <c r="R752" i="2" s="1"/>
  <c r="Q751" i="2"/>
  <c r="R751" i="2" s="1"/>
  <c r="Q750" i="2"/>
  <c r="R750" i="2" s="1"/>
  <c r="Q749" i="2"/>
  <c r="R749" i="2" s="1"/>
  <c r="Q748" i="2"/>
  <c r="R748" i="2" s="1"/>
  <c r="Q747" i="2"/>
  <c r="R747" i="2" s="1"/>
  <c r="Q746" i="2"/>
  <c r="R746" i="2" s="1"/>
  <c r="Q745" i="2"/>
  <c r="R745" i="2" s="1"/>
  <c r="Q744" i="2"/>
  <c r="R744" i="2" s="1"/>
  <c r="Q743" i="2"/>
  <c r="R743" i="2" s="1"/>
  <c r="Q742" i="2"/>
  <c r="R742" i="2" s="1"/>
  <c r="Q741" i="2"/>
  <c r="R741" i="2" s="1"/>
  <c r="Q740" i="2"/>
  <c r="R740" i="2" s="1"/>
  <c r="Q739" i="2"/>
  <c r="R739" i="2" s="1"/>
  <c r="Q738" i="2"/>
  <c r="R738" i="2" s="1"/>
  <c r="Q737" i="2"/>
  <c r="R737" i="2" s="1"/>
  <c r="Q736" i="2"/>
  <c r="R736" i="2" s="1"/>
  <c r="Q735" i="2"/>
  <c r="R735" i="2" s="1"/>
  <c r="Q734" i="2"/>
  <c r="R734" i="2" s="1"/>
  <c r="Q733" i="2"/>
  <c r="R733" i="2" s="1"/>
  <c r="Q732" i="2"/>
  <c r="R732" i="2" s="1"/>
  <c r="Q731" i="2"/>
  <c r="R731" i="2" s="1"/>
  <c r="Q730" i="2"/>
  <c r="R730" i="2" s="1"/>
  <c r="Q729" i="2"/>
  <c r="R729" i="2" s="1"/>
  <c r="Q728" i="2"/>
  <c r="R728" i="2" s="1"/>
  <c r="Q727" i="2"/>
  <c r="R727" i="2" s="1"/>
  <c r="Q726" i="2"/>
  <c r="R726" i="2" s="1"/>
  <c r="Q725" i="2"/>
  <c r="R725" i="2" s="1"/>
  <c r="Q724" i="2"/>
  <c r="R724" i="2" s="1"/>
  <c r="Q723" i="2"/>
  <c r="R723" i="2" s="1"/>
  <c r="Q722" i="2"/>
  <c r="R722" i="2" s="1"/>
  <c r="Q721" i="2"/>
  <c r="R721" i="2" s="1"/>
  <c r="Q720" i="2"/>
  <c r="R720" i="2" s="1"/>
  <c r="Q719" i="2"/>
  <c r="R719" i="2" s="1"/>
  <c r="Q718" i="2"/>
  <c r="R718" i="2" s="1"/>
  <c r="Q717" i="2"/>
  <c r="R717" i="2" s="1"/>
  <c r="Q716" i="2"/>
  <c r="R716" i="2" s="1"/>
  <c r="Q715" i="2"/>
  <c r="R715" i="2" s="1"/>
  <c r="Q714" i="2"/>
  <c r="R714" i="2" s="1"/>
  <c r="Q713" i="2"/>
  <c r="R713" i="2" s="1"/>
  <c r="Q712" i="2"/>
  <c r="R712" i="2" s="1"/>
  <c r="Q711" i="2"/>
  <c r="R711" i="2" s="1"/>
  <c r="Q710" i="2"/>
  <c r="R710" i="2" s="1"/>
  <c r="Q709" i="2"/>
  <c r="R709" i="2" s="1"/>
  <c r="Q708" i="2"/>
  <c r="R708" i="2" s="1"/>
  <c r="Q707" i="2"/>
  <c r="R707" i="2" s="1"/>
  <c r="Q706" i="2"/>
  <c r="R706" i="2" s="1"/>
  <c r="Q705" i="2"/>
  <c r="R705" i="2" s="1"/>
  <c r="Q704" i="2"/>
  <c r="R704" i="2" s="1"/>
  <c r="Q703" i="2"/>
  <c r="R703" i="2" s="1"/>
  <c r="Q702" i="2"/>
  <c r="R702" i="2" s="1"/>
  <c r="Q701" i="2"/>
  <c r="R701" i="2" s="1"/>
  <c r="Q700" i="2"/>
  <c r="R700" i="2" s="1"/>
  <c r="Q699" i="2"/>
  <c r="R699" i="2" s="1"/>
  <c r="Q698" i="2"/>
  <c r="R698" i="2" s="1"/>
  <c r="Q697" i="2"/>
  <c r="R697" i="2" s="1"/>
  <c r="Q696" i="2"/>
  <c r="R696" i="2" s="1"/>
  <c r="Q695" i="2"/>
  <c r="R695" i="2" s="1"/>
  <c r="Q694" i="2"/>
  <c r="R694" i="2" s="1"/>
  <c r="Q693" i="2"/>
  <c r="R693" i="2" s="1"/>
  <c r="Q692" i="2"/>
  <c r="R692" i="2" s="1"/>
  <c r="Q691" i="2"/>
  <c r="R691" i="2" s="1"/>
  <c r="Q690" i="2"/>
  <c r="R690" i="2" s="1"/>
  <c r="Q689" i="2"/>
  <c r="R689" i="2" s="1"/>
  <c r="Q688" i="2"/>
  <c r="R688" i="2" s="1"/>
  <c r="Q687" i="2"/>
  <c r="R687" i="2" s="1"/>
  <c r="Q686" i="2"/>
  <c r="R686" i="2" s="1"/>
  <c r="Q685" i="2"/>
  <c r="R685" i="2" s="1"/>
  <c r="Q684" i="2"/>
  <c r="R684" i="2" s="1"/>
  <c r="Q683" i="2"/>
  <c r="R683" i="2" s="1"/>
  <c r="Q682" i="2"/>
  <c r="R682" i="2" s="1"/>
  <c r="Q681" i="2"/>
  <c r="R681" i="2" s="1"/>
  <c r="Q680" i="2"/>
  <c r="R680" i="2" s="1"/>
  <c r="Q679" i="2"/>
  <c r="R679" i="2" s="1"/>
  <c r="Q678" i="2"/>
  <c r="R678" i="2" s="1"/>
  <c r="Q677" i="2"/>
  <c r="R677" i="2" s="1"/>
  <c r="Q676" i="2"/>
  <c r="R676" i="2" s="1"/>
  <c r="Q675" i="2"/>
  <c r="R675" i="2" s="1"/>
  <c r="Q674" i="2"/>
  <c r="R674" i="2" s="1"/>
  <c r="Q673" i="2"/>
  <c r="R673" i="2" s="1"/>
  <c r="Q672" i="2"/>
  <c r="R672" i="2" s="1"/>
  <c r="Q671" i="2"/>
  <c r="R671" i="2" s="1"/>
  <c r="Q670" i="2"/>
  <c r="R670" i="2" s="1"/>
  <c r="Q669" i="2"/>
  <c r="R669" i="2" s="1"/>
  <c r="Q668" i="2"/>
  <c r="R668" i="2" s="1"/>
  <c r="Q667" i="2"/>
  <c r="R667" i="2" s="1"/>
  <c r="Q666" i="2"/>
  <c r="R666" i="2" s="1"/>
  <c r="Q665" i="2"/>
  <c r="R665" i="2" s="1"/>
  <c r="Q664" i="2"/>
  <c r="R664" i="2" s="1"/>
  <c r="Q663" i="2"/>
  <c r="R663" i="2" s="1"/>
  <c r="Q662" i="2"/>
  <c r="R662" i="2" s="1"/>
  <c r="Q661" i="2"/>
  <c r="R661" i="2" s="1"/>
  <c r="Q660" i="2"/>
  <c r="R660" i="2" s="1"/>
  <c r="Q659" i="2"/>
  <c r="R659" i="2" s="1"/>
  <c r="Q658" i="2"/>
  <c r="R658" i="2" s="1"/>
  <c r="Q657" i="2"/>
  <c r="R657" i="2" s="1"/>
  <c r="Q656" i="2"/>
  <c r="R656" i="2" s="1"/>
  <c r="Q655" i="2"/>
  <c r="R655" i="2" s="1"/>
  <c r="Q654" i="2"/>
  <c r="R654" i="2" s="1"/>
  <c r="Q653" i="2"/>
  <c r="R653" i="2" s="1"/>
  <c r="Q652" i="2"/>
  <c r="R652" i="2" s="1"/>
  <c r="Q651" i="2"/>
  <c r="R651" i="2" s="1"/>
  <c r="Q650" i="2"/>
  <c r="R650" i="2" s="1"/>
  <c r="Q649" i="2"/>
  <c r="R649" i="2" s="1"/>
  <c r="Q648" i="2"/>
  <c r="R648" i="2" s="1"/>
  <c r="Q647" i="2"/>
  <c r="R647" i="2" s="1"/>
  <c r="Q646" i="2"/>
  <c r="R646" i="2" s="1"/>
  <c r="Q645" i="2"/>
  <c r="R645" i="2" s="1"/>
  <c r="Q644" i="2"/>
  <c r="R644" i="2" s="1"/>
  <c r="Q643" i="2"/>
  <c r="R643" i="2" s="1"/>
  <c r="Q642" i="2"/>
  <c r="R642" i="2" s="1"/>
  <c r="Q641" i="2"/>
  <c r="R641" i="2" s="1"/>
  <c r="Q640" i="2"/>
  <c r="R640" i="2" s="1"/>
  <c r="Q639" i="2"/>
  <c r="R639" i="2" s="1"/>
  <c r="Q638" i="2"/>
  <c r="R638" i="2" s="1"/>
  <c r="Q637" i="2"/>
  <c r="R637" i="2" s="1"/>
  <c r="Q636" i="2"/>
  <c r="R636" i="2" s="1"/>
  <c r="Q635" i="2"/>
  <c r="R635" i="2" s="1"/>
  <c r="Q634" i="2"/>
  <c r="R634" i="2" s="1"/>
  <c r="Q633" i="2"/>
  <c r="R633" i="2" s="1"/>
  <c r="Q632" i="2"/>
  <c r="R632" i="2" s="1"/>
  <c r="Q631" i="2"/>
  <c r="R631" i="2" s="1"/>
  <c r="Q630" i="2"/>
  <c r="R630" i="2" s="1"/>
  <c r="Q629" i="2"/>
  <c r="R629" i="2" s="1"/>
  <c r="Q628" i="2"/>
  <c r="R628" i="2" s="1"/>
  <c r="Q627" i="2"/>
  <c r="R627" i="2" s="1"/>
  <c r="Q626" i="2"/>
  <c r="R626" i="2" s="1"/>
  <c r="Q625" i="2"/>
  <c r="R625" i="2" s="1"/>
  <c r="Q624" i="2"/>
  <c r="R624" i="2" s="1"/>
  <c r="Q623" i="2"/>
  <c r="R623" i="2" s="1"/>
  <c r="Q622" i="2"/>
  <c r="R622" i="2" s="1"/>
  <c r="Q621" i="2"/>
  <c r="R621" i="2" s="1"/>
  <c r="Q620" i="2"/>
  <c r="R620" i="2" s="1"/>
  <c r="Q619" i="2"/>
  <c r="R619" i="2" s="1"/>
  <c r="Q618" i="2"/>
  <c r="R618" i="2" s="1"/>
  <c r="Q617" i="2"/>
  <c r="R617" i="2" s="1"/>
  <c r="Q616" i="2"/>
  <c r="R616" i="2" s="1"/>
  <c r="Q615" i="2"/>
  <c r="R615" i="2" s="1"/>
  <c r="Q614" i="2"/>
  <c r="R614" i="2" s="1"/>
  <c r="Q613" i="2"/>
  <c r="R613" i="2" s="1"/>
  <c r="Q612" i="2"/>
  <c r="R612" i="2" s="1"/>
  <c r="Q611" i="2"/>
  <c r="R611" i="2" s="1"/>
  <c r="Q610" i="2"/>
  <c r="R610" i="2" s="1"/>
  <c r="Q609" i="2"/>
  <c r="R609" i="2" s="1"/>
  <c r="Q608" i="2"/>
  <c r="R608" i="2" s="1"/>
  <c r="Q607" i="2"/>
  <c r="R607" i="2" s="1"/>
  <c r="Q606" i="2"/>
  <c r="R606" i="2" s="1"/>
  <c r="Q605" i="2"/>
  <c r="R605" i="2" s="1"/>
  <c r="Q604" i="2"/>
  <c r="R604" i="2" s="1"/>
  <c r="Q603" i="2"/>
  <c r="R603" i="2" s="1"/>
  <c r="Q602" i="2"/>
  <c r="R602" i="2" s="1"/>
  <c r="Q601" i="2"/>
  <c r="R601" i="2" s="1"/>
  <c r="Q600" i="2"/>
  <c r="R600" i="2" s="1"/>
  <c r="Q599" i="2"/>
  <c r="R599" i="2" s="1"/>
  <c r="Q598" i="2"/>
  <c r="R598" i="2" s="1"/>
  <c r="Q597" i="2"/>
  <c r="R597" i="2" s="1"/>
  <c r="Q596" i="2"/>
  <c r="R596" i="2" s="1"/>
  <c r="Q595" i="2"/>
  <c r="R595" i="2" s="1"/>
  <c r="Q594" i="2"/>
  <c r="R594" i="2" s="1"/>
  <c r="Q593" i="2"/>
  <c r="R593" i="2" s="1"/>
  <c r="Q592" i="2"/>
  <c r="R592" i="2" s="1"/>
  <c r="Q591" i="2"/>
  <c r="R591" i="2" s="1"/>
  <c r="Q590" i="2"/>
  <c r="R590" i="2" s="1"/>
  <c r="Q589" i="2"/>
  <c r="R589" i="2" s="1"/>
  <c r="Q588" i="2"/>
  <c r="R588" i="2" s="1"/>
  <c r="Q587" i="2"/>
  <c r="R587" i="2" s="1"/>
  <c r="Q586" i="2"/>
  <c r="R586" i="2" s="1"/>
  <c r="Q585" i="2"/>
  <c r="R585" i="2" s="1"/>
  <c r="Q584" i="2"/>
  <c r="R584" i="2" s="1"/>
  <c r="Q583" i="2"/>
  <c r="R583" i="2" s="1"/>
  <c r="Q582" i="2"/>
  <c r="R582" i="2" s="1"/>
  <c r="Q581" i="2"/>
  <c r="R581" i="2" s="1"/>
  <c r="Q580" i="2"/>
  <c r="R580" i="2" s="1"/>
  <c r="Q579" i="2"/>
  <c r="R579" i="2" s="1"/>
  <c r="Q578" i="2"/>
  <c r="R578" i="2" s="1"/>
  <c r="Q577" i="2"/>
  <c r="R577" i="2" s="1"/>
  <c r="Q576" i="2"/>
  <c r="R576" i="2" s="1"/>
  <c r="Q575" i="2"/>
  <c r="R575" i="2" s="1"/>
  <c r="Q574" i="2"/>
  <c r="R574" i="2" s="1"/>
  <c r="Q573" i="2"/>
  <c r="R573" i="2" s="1"/>
  <c r="Q572" i="2"/>
  <c r="R572" i="2" s="1"/>
  <c r="Q571" i="2"/>
  <c r="R571" i="2" s="1"/>
  <c r="Q570" i="2"/>
  <c r="R570" i="2" s="1"/>
  <c r="Q569" i="2"/>
  <c r="R569" i="2" s="1"/>
  <c r="Q568" i="2"/>
  <c r="R568" i="2" s="1"/>
  <c r="Q567" i="2"/>
  <c r="R567" i="2" s="1"/>
  <c r="Q566" i="2"/>
  <c r="R566" i="2" s="1"/>
  <c r="Q565" i="2"/>
  <c r="R565" i="2" s="1"/>
  <c r="Q564" i="2"/>
  <c r="R564" i="2" s="1"/>
  <c r="Q563" i="2"/>
  <c r="R563" i="2" s="1"/>
  <c r="Q562" i="2"/>
  <c r="R562" i="2" s="1"/>
  <c r="Q561" i="2"/>
  <c r="R561" i="2" s="1"/>
  <c r="Q560" i="2"/>
  <c r="R560" i="2" s="1"/>
  <c r="Q559" i="2"/>
  <c r="R559" i="2" s="1"/>
  <c r="Q558" i="2"/>
  <c r="R558" i="2" s="1"/>
  <c r="Q557" i="2"/>
  <c r="R557" i="2" s="1"/>
  <c r="Q556" i="2"/>
  <c r="R556" i="2" s="1"/>
  <c r="Q555" i="2"/>
  <c r="R555" i="2" s="1"/>
  <c r="Q554" i="2"/>
  <c r="R554" i="2" s="1"/>
  <c r="Q553" i="2"/>
  <c r="R553" i="2" s="1"/>
  <c r="Q552" i="2"/>
  <c r="R552" i="2" s="1"/>
  <c r="Q551" i="2"/>
  <c r="R551" i="2" s="1"/>
  <c r="Q550" i="2"/>
  <c r="R550" i="2" s="1"/>
  <c r="Q549" i="2"/>
  <c r="R549" i="2" s="1"/>
  <c r="Q548" i="2"/>
  <c r="R548" i="2" s="1"/>
  <c r="Q547" i="2"/>
  <c r="R547" i="2" s="1"/>
  <c r="Q546" i="2"/>
  <c r="R546" i="2" s="1"/>
  <c r="Q545" i="2"/>
  <c r="R545" i="2" s="1"/>
  <c r="Q544" i="2"/>
  <c r="R544" i="2" s="1"/>
  <c r="Q543" i="2"/>
  <c r="R543" i="2" s="1"/>
  <c r="Q542" i="2"/>
  <c r="R542" i="2" s="1"/>
  <c r="Q541" i="2"/>
  <c r="R541" i="2" s="1"/>
  <c r="Q540" i="2"/>
  <c r="R540" i="2" s="1"/>
  <c r="Q539" i="2"/>
  <c r="R539" i="2" s="1"/>
  <c r="Q538" i="2"/>
  <c r="R538" i="2" s="1"/>
  <c r="Q537" i="2"/>
  <c r="R537" i="2" s="1"/>
  <c r="Q536" i="2"/>
  <c r="R536" i="2" s="1"/>
  <c r="Q535" i="2"/>
  <c r="R535" i="2" s="1"/>
  <c r="Q534" i="2"/>
  <c r="R534" i="2" s="1"/>
  <c r="Q533" i="2"/>
  <c r="R533" i="2" s="1"/>
  <c r="Q532" i="2"/>
  <c r="R532" i="2" s="1"/>
  <c r="Q531" i="2"/>
  <c r="R531" i="2" s="1"/>
  <c r="Q530" i="2"/>
  <c r="R530" i="2" s="1"/>
  <c r="Q529" i="2"/>
  <c r="R529" i="2" s="1"/>
  <c r="Q528" i="2"/>
  <c r="R528" i="2" s="1"/>
  <c r="Q527" i="2"/>
  <c r="R527" i="2" s="1"/>
  <c r="Q526" i="2"/>
  <c r="R526" i="2" s="1"/>
  <c r="Q525" i="2"/>
  <c r="R525" i="2" s="1"/>
  <c r="Q524" i="2"/>
  <c r="R524" i="2" s="1"/>
  <c r="Q523" i="2"/>
  <c r="R523" i="2" s="1"/>
  <c r="Q522" i="2"/>
  <c r="R522" i="2" s="1"/>
  <c r="Q521" i="2"/>
  <c r="R521" i="2" s="1"/>
  <c r="Q520" i="2"/>
  <c r="R520" i="2" s="1"/>
  <c r="Q519" i="2"/>
  <c r="R519" i="2" s="1"/>
  <c r="Q518" i="2"/>
  <c r="R518" i="2" s="1"/>
  <c r="Q517" i="2"/>
  <c r="R517" i="2" s="1"/>
  <c r="Q516" i="2"/>
  <c r="R516" i="2" s="1"/>
  <c r="Q515" i="2"/>
  <c r="R515" i="2" s="1"/>
  <c r="Q514" i="2"/>
  <c r="R514" i="2" s="1"/>
  <c r="Q513" i="2"/>
  <c r="R513" i="2" s="1"/>
  <c r="Q512" i="2"/>
  <c r="R512" i="2" s="1"/>
  <c r="Q511" i="2"/>
  <c r="R511" i="2" s="1"/>
  <c r="Q510" i="2"/>
  <c r="R510" i="2" s="1"/>
  <c r="Q509" i="2"/>
  <c r="R509" i="2" s="1"/>
  <c r="Q508" i="2"/>
  <c r="R508" i="2" s="1"/>
  <c r="Q507" i="2"/>
  <c r="R507" i="2" s="1"/>
  <c r="Q506" i="2"/>
  <c r="R506" i="2" s="1"/>
  <c r="Q505" i="2"/>
  <c r="R505" i="2" s="1"/>
  <c r="Q504" i="2"/>
  <c r="R504" i="2" s="1"/>
  <c r="Q503" i="2"/>
  <c r="R503" i="2" s="1"/>
  <c r="Q502" i="2"/>
  <c r="R502" i="2" s="1"/>
  <c r="Q501" i="2"/>
  <c r="R501" i="2" s="1"/>
  <c r="Q500" i="2"/>
  <c r="R500" i="2" s="1"/>
  <c r="Q499" i="2"/>
  <c r="R499" i="2" s="1"/>
  <c r="Q498" i="2"/>
  <c r="R498" i="2" s="1"/>
  <c r="Q497" i="2"/>
  <c r="R497" i="2" s="1"/>
  <c r="Q496" i="2"/>
  <c r="R496" i="2" s="1"/>
  <c r="Q495" i="2"/>
  <c r="R495" i="2" s="1"/>
  <c r="Q494" i="2"/>
  <c r="R494" i="2" s="1"/>
  <c r="Q493" i="2"/>
  <c r="R493" i="2" s="1"/>
  <c r="Q492" i="2"/>
  <c r="R492" i="2" s="1"/>
  <c r="Q491" i="2"/>
  <c r="R491" i="2" s="1"/>
  <c r="Q490" i="2"/>
  <c r="R490" i="2" s="1"/>
  <c r="Q489" i="2"/>
  <c r="R489" i="2" s="1"/>
  <c r="Q488" i="2"/>
  <c r="R488" i="2" s="1"/>
  <c r="Q487" i="2"/>
  <c r="R487" i="2" s="1"/>
  <c r="Q486" i="2"/>
  <c r="R486" i="2" s="1"/>
  <c r="Q485" i="2"/>
  <c r="R485" i="2" s="1"/>
  <c r="Q484" i="2"/>
  <c r="R484" i="2" s="1"/>
  <c r="Q483" i="2"/>
  <c r="R483" i="2" s="1"/>
  <c r="Q482" i="2"/>
  <c r="R482" i="2" s="1"/>
  <c r="Q481" i="2"/>
  <c r="R481" i="2" s="1"/>
  <c r="Q480" i="2"/>
  <c r="R480" i="2" s="1"/>
  <c r="Q479" i="2"/>
  <c r="R479" i="2" s="1"/>
  <c r="Q478" i="2"/>
  <c r="R478" i="2" s="1"/>
  <c r="Q477" i="2"/>
  <c r="R477" i="2" s="1"/>
  <c r="Q476" i="2"/>
  <c r="R476" i="2" s="1"/>
  <c r="Q475" i="2"/>
  <c r="R475" i="2" s="1"/>
  <c r="Q474" i="2"/>
  <c r="R474" i="2" s="1"/>
  <c r="Q473" i="2"/>
  <c r="R473" i="2" s="1"/>
  <c r="Q472" i="2"/>
  <c r="R472" i="2" s="1"/>
  <c r="Q471" i="2"/>
  <c r="R471" i="2" s="1"/>
  <c r="Q470" i="2"/>
  <c r="R470" i="2" s="1"/>
  <c r="Q469" i="2"/>
  <c r="R469" i="2" s="1"/>
  <c r="Q468" i="2"/>
  <c r="R468" i="2" s="1"/>
  <c r="Q467" i="2"/>
  <c r="R467" i="2" s="1"/>
  <c r="Q466" i="2"/>
  <c r="R466" i="2" s="1"/>
  <c r="Q465" i="2"/>
  <c r="R465" i="2" s="1"/>
  <c r="Q464" i="2"/>
  <c r="R464" i="2" s="1"/>
  <c r="Q463" i="2"/>
  <c r="R463" i="2" s="1"/>
  <c r="Q462" i="2"/>
  <c r="R462" i="2" s="1"/>
  <c r="Q461" i="2"/>
  <c r="R461" i="2" s="1"/>
  <c r="Q460" i="2"/>
  <c r="R460" i="2" s="1"/>
  <c r="Q459" i="2"/>
  <c r="R459" i="2" s="1"/>
  <c r="Q458" i="2"/>
  <c r="R458" i="2" s="1"/>
  <c r="Q457" i="2"/>
  <c r="R457" i="2" s="1"/>
  <c r="Q456" i="2"/>
  <c r="R456" i="2" s="1"/>
  <c r="Q455" i="2"/>
  <c r="R455" i="2" s="1"/>
  <c r="Q454" i="2"/>
  <c r="R454" i="2" s="1"/>
  <c r="Q453" i="2"/>
  <c r="R453" i="2" s="1"/>
  <c r="Q452" i="2"/>
  <c r="R452" i="2" s="1"/>
  <c r="Q451" i="2"/>
  <c r="R451" i="2" s="1"/>
  <c r="Q450" i="2"/>
  <c r="R450" i="2" s="1"/>
  <c r="Q449" i="2"/>
  <c r="R449" i="2" s="1"/>
  <c r="Q448" i="2"/>
  <c r="R448" i="2" s="1"/>
  <c r="Q447" i="2"/>
  <c r="R447" i="2" s="1"/>
  <c r="Q446" i="2"/>
  <c r="R446" i="2" s="1"/>
  <c r="Q445" i="2"/>
  <c r="R445" i="2" s="1"/>
  <c r="Q444" i="2"/>
  <c r="R444" i="2" s="1"/>
  <c r="Q443" i="2"/>
  <c r="R443" i="2" s="1"/>
  <c r="Q442" i="2"/>
  <c r="R442" i="2" s="1"/>
  <c r="Q441" i="2"/>
  <c r="R441" i="2" s="1"/>
  <c r="Q440" i="2"/>
  <c r="R440" i="2" s="1"/>
  <c r="Q439" i="2"/>
  <c r="R439" i="2" s="1"/>
  <c r="Q438" i="2"/>
  <c r="R438" i="2" s="1"/>
  <c r="Q437" i="2"/>
  <c r="R437" i="2" s="1"/>
  <c r="Q436" i="2"/>
  <c r="R436" i="2" s="1"/>
  <c r="Q435" i="2"/>
  <c r="R435" i="2" s="1"/>
  <c r="Q434" i="2"/>
  <c r="R434" i="2" s="1"/>
  <c r="Q433" i="2"/>
  <c r="R433" i="2" s="1"/>
  <c r="Q432" i="2"/>
  <c r="R432" i="2" s="1"/>
  <c r="Q431" i="2"/>
  <c r="R431" i="2" s="1"/>
  <c r="Q430" i="2"/>
  <c r="R430" i="2" s="1"/>
  <c r="Q429" i="2"/>
  <c r="R429" i="2" s="1"/>
  <c r="Q428" i="2"/>
  <c r="R428" i="2" s="1"/>
  <c r="Q427" i="2"/>
  <c r="R427" i="2" s="1"/>
  <c r="Q426" i="2"/>
  <c r="R426" i="2" s="1"/>
  <c r="Q425" i="2"/>
  <c r="R425" i="2" s="1"/>
  <c r="Q424" i="2"/>
  <c r="R424" i="2" s="1"/>
  <c r="Q423" i="2"/>
  <c r="R423" i="2" s="1"/>
  <c r="Q422" i="2"/>
  <c r="R422" i="2" s="1"/>
  <c r="Q421" i="2"/>
  <c r="R421" i="2" s="1"/>
  <c r="Q420" i="2"/>
  <c r="R420" i="2" s="1"/>
  <c r="Q419" i="2"/>
  <c r="R419" i="2" s="1"/>
  <c r="Q418" i="2"/>
  <c r="R418" i="2" s="1"/>
  <c r="Q417" i="2"/>
  <c r="R417" i="2" s="1"/>
  <c r="Q416" i="2"/>
  <c r="R416" i="2" s="1"/>
  <c r="Q415" i="2"/>
  <c r="R415" i="2" s="1"/>
  <c r="Q414" i="2"/>
  <c r="R414" i="2" s="1"/>
  <c r="Q413" i="2"/>
  <c r="R413" i="2" s="1"/>
  <c r="Q412" i="2"/>
  <c r="R412" i="2" s="1"/>
  <c r="Q411" i="2"/>
  <c r="R411" i="2" s="1"/>
  <c r="Q410" i="2"/>
  <c r="R410" i="2" s="1"/>
  <c r="Q409" i="2"/>
  <c r="R409" i="2" s="1"/>
  <c r="Q408" i="2"/>
  <c r="R408" i="2" s="1"/>
  <c r="Q407" i="2"/>
  <c r="R407" i="2" s="1"/>
  <c r="Q406" i="2"/>
  <c r="R406" i="2" s="1"/>
  <c r="Q405" i="2"/>
  <c r="R405" i="2" s="1"/>
  <c r="Q404" i="2"/>
  <c r="R404" i="2" s="1"/>
  <c r="Q403" i="2"/>
  <c r="R403" i="2" s="1"/>
  <c r="Q402" i="2"/>
  <c r="R402" i="2" s="1"/>
  <c r="Q401" i="2"/>
  <c r="R401" i="2" s="1"/>
  <c r="Q400" i="2"/>
  <c r="R400" i="2" s="1"/>
  <c r="Q399" i="2"/>
  <c r="R399" i="2" s="1"/>
  <c r="Q398" i="2"/>
  <c r="R398" i="2" s="1"/>
  <c r="Q397" i="2"/>
  <c r="R397" i="2" s="1"/>
  <c r="Q396" i="2"/>
  <c r="R396" i="2" s="1"/>
  <c r="Q395" i="2"/>
  <c r="R395" i="2" s="1"/>
  <c r="Q394" i="2"/>
  <c r="R394" i="2" s="1"/>
  <c r="Q393" i="2"/>
  <c r="R393" i="2" s="1"/>
  <c r="Q392" i="2"/>
  <c r="R392" i="2" s="1"/>
  <c r="Q391" i="2"/>
  <c r="R391" i="2" s="1"/>
  <c r="Q390" i="2"/>
  <c r="R390" i="2" s="1"/>
  <c r="Q389" i="2"/>
  <c r="R389" i="2" s="1"/>
  <c r="Q388" i="2"/>
  <c r="R388" i="2" s="1"/>
  <c r="Q387" i="2"/>
  <c r="R387" i="2" s="1"/>
  <c r="Q386" i="2"/>
  <c r="R386" i="2" s="1"/>
  <c r="Q385" i="2"/>
  <c r="R385" i="2" s="1"/>
  <c r="Q384" i="2"/>
  <c r="R384" i="2" s="1"/>
  <c r="Q383" i="2"/>
  <c r="R383" i="2" s="1"/>
  <c r="Q382" i="2"/>
  <c r="R382" i="2" s="1"/>
  <c r="Q381" i="2"/>
  <c r="R381" i="2" s="1"/>
  <c r="Q380" i="2"/>
  <c r="R380" i="2" s="1"/>
  <c r="Q379" i="2"/>
  <c r="R379" i="2" s="1"/>
  <c r="Q378" i="2"/>
  <c r="R378" i="2" s="1"/>
  <c r="Q377" i="2"/>
  <c r="R377" i="2" s="1"/>
  <c r="Q376" i="2"/>
  <c r="R376" i="2" s="1"/>
  <c r="Q375" i="2"/>
  <c r="R375" i="2" s="1"/>
  <c r="Q374" i="2"/>
  <c r="R374" i="2" s="1"/>
  <c r="Q373" i="2"/>
  <c r="R373" i="2" s="1"/>
  <c r="Q372" i="2"/>
  <c r="R372" i="2" s="1"/>
  <c r="Q371" i="2"/>
  <c r="R371" i="2" s="1"/>
  <c r="Q370" i="2"/>
  <c r="R370" i="2" s="1"/>
  <c r="Q369" i="2"/>
  <c r="R369" i="2" s="1"/>
  <c r="Q368" i="2"/>
  <c r="R368" i="2" s="1"/>
  <c r="Q367" i="2"/>
  <c r="R367" i="2" s="1"/>
  <c r="Q366" i="2"/>
  <c r="R366" i="2" s="1"/>
  <c r="Q365" i="2"/>
  <c r="R365" i="2" s="1"/>
  <c r="Q364" i="2"/>
  <c r="R364" i="2" s="1"/>
  <c r="Q363" i="2"/>
  <c r="R363" i="2" s="1"/>
  <c r="Q362" i="2"/>
  <c r="R362" i="2" s="1"/>
  <c r="Q361" i="2"/>
  <c r="R361" i="2" s="1"/>
  <c r="Q360" i="2"/>
  <c r="R360" i="2" s="1"/>
  <c r="Q359" i="2"/>
  <c r="R359" i="2" s="1"/>
  <c r="Q358" i="2"/>
  <c r="R358" i="2" s="1"/>
  <c r="Q357" i="2"/>
  <c r="R357" i="2" s="1"/>
  <c r="Q356" i="2"/>
  <c r="R356" i="2" s="1"/>
  <c r="Q355" i="2"/>
  <c r="R355" i="2" s="1"/>
  <c r="Q354" i="2"/>
  <c r="R354" i="2" s="1"/>
  <c r="Q353" i="2"/>
  <c r="R353" i="2" s="1"/>
  <c r="Q352" i="2"/>
  <c r="R352" i="2" s="1"/>
  <c r="Q351" i="2"/>
  <c r="R351" i="2" s="1"/>
  <c r="Q350" i="2"/>
  <c r="R350" i="2" s="1"/>
  <c r="Q349" i="2"/>
  <c r="R349" i="2" s="1"/>
  <c r="Q348" i="2"/>
  <c r="R348" i="2" s="1"/>
  <c r="Q347" i="2"/>
  <c r="R347" i="2" s="1"/>
  <c r="Q346" i="2"/>
  <c r="R346" i="2" s="1"/>
  <c r="Q345" i="2"/>
  <c r="R345" i="2" s="1"/>
  <c r="Q344" i="2"/>
  <c r="R344" i="2" s="1"/>
  <c r="Q343" i="2"/>
  <c r="R343" i="2" s="1"/>
  <c r="Q342" i="2"/>
  <c r="R342" i="2" s="1"/>
  <c r="Q341" i="2"/>
  <c r="R341" i="2" s="1"/>
  <c r="Q340" i="2"/>
  <c r="R340" i="2" s="1"/>
  <c r="Q339" i="2"/>
  <c r="R339" i="2" s="1"/>
  <c r="Q338" i="2"/>
  <c r="R338" i="2" s="1"/>
  <c r="Q337" i="2"/>
  <c r="R337" i="2" s="1"/>
  <c r="Q336" i="2"/>
  <c r="R336" i="2" s="1"/>
  <c r="Q335" i="2"/>
  <c r="R335" i="2" s="1"/>
  <c r="Q334" i="2"/>
  <c r="R334" i="2" s="1"/>
  <c r="Q333" i="2"/>
  <c r="R333" i="2" s="1"/>
  <c r="Q332" i="2"/>
  <c r="R332" i="2" s="1"/>
  <c r="Q331" i="2"/>
  <c r="R331" i="2" s="1"/>
  <c r="Q330" i="2"/>
  <c r="R330" i="2" s="1"/>
  <c r="Q329" i="2"/>
  <c r="R329" i="2" s="1"/>
  <c r="Q328" i="2"/>
  <c r="R328" i="2" s="1"/>
  <c r="Q327" i="2"/>
  <c r="R327" i="2" s="1"/>
  <c r="Q326" i="2"/>
  <c r="R326" i="2" s="1"/>
  <c r="Q325" i="2"/>
  <c r="R325" i="2" s="1"/>
  <c r="Q324" i="2"/>
  <c r="R324" i="2" s="1"/>
  <c r="Q323" i="2"/>
  <c r="R323" i="2" s="1"/>
  <c r="Q322" i="2"/>
  <c r="R322" i="2" s="1"/>
  <c r="Q321" i="2"/>
  <c r="R321" i="2" s="1"/>
  <c r="Q320" i="2"/>
  <c r="R320" i="2" s="1"/>
  <c r="Q319" i="2"/>
  <c r="R319" i="2" s="1"/>
  <c r="Q318" i="2"/>
  <c r="R318" i="2" s="1"/>
  <c r="Q317" i="2"/>
  <c r="R317" i="2" s="1"/>
  <c r="Q316" i="2"/>
  <c r="R316" i="2" s="1"/>
  <c r="Q315" i="2"/>
  <c r="R315" i="2" s="1"/>
  <c r="Q314" i="2"/>
  <c r="R314" i="2" s="1"/>
  <c r="Q313" i="2"/>
  <c r="R313" i="2" s="1"/>
  <c r="Q312" i="2"/>
  <c r="R312" i="2" s="1"/>
  <c r="Q311" i="2"/>
  <c r="R311" i="2" s="1"/>
  <c r="Q310" i="2"/>
  <c r="R310" i="2" s="1"/>
  <c r="Q309" i="2"/>
  <c r="R309" i="2" s="1"/>
  <c r="Q308" i="2"/>
  <c r="R308" i="2" s="1"/>
  <c r="Q307" i="2"/>
  <c r="R307" i="2" s="1"/>
  <c r="Q306" i="2"/>
  <c r="R306" i="2" s="1"/>
  <c r="Q305" i="2"/>
  <c r="R305" i="2" s="1"/>
  <c r="Q304" i="2"/>
  <c r="R304" i="2" s="1"/>
  <c r="Q303" i="2"/>
  <c r="R303" i="2" s="1"/>
  <c r="Q302" i="2"/>
  <c r="R302" i="2" s="1"/>
  <c r="Q301" i="2"/>
  <c r="R301" i="2" s="1"/>
  <c r="Q300" i="2"/>
  <c r="R300" i="2" s="1"/>
  <c r="Q299" i="2"/>
  <c r="R299" i="2" s="1"/>
  <c r="Q298" i="2"/>
  <c r="R298" i="2" s="1"/>
  <c r="Q297" i="2"/>
  <c r="R297" i="2" s="1"/>
  <c r="Q296" i="2"/>
  <c r="R296" i="2" s="1"/>
  <c r="Q295" i="2"/>
  <c r="R295" i="2" s="1"/>
  <c r="Q294" i="2"/>
  <c r="R294" i="2" s="1"/>
  <c r="Q293" i="2"/>
  <c r="R293" i="2" s="1"/>
  <c r="Q292" i="2"/>
  <c r="R292" i="2" s="1"/>
  <c r="Q291" i="2"/>
  <c r="R291" i="2" s="1"/>
  <c r="Q290" i="2"/>
  <c r="R290" i="2" s="1"/>
  <c r="Q289" i="2"/>
  <c r="R289" i="2" s="1"/>
  <c r="Q288" i="2"/>
  <c r="R288" i="2" s="1"/>
  <c r="Q287" i="2"/>
  <c r="R287" i="2" s="1"/>
  <c r="Q286" i="2"/>
  <c r="R286" i="2" s="1"/>
  <c r="Q285" i="2"/>
  <c r="R285" i="2" s="1"/>
  <c r="Q284" i="2"/>
  <c r="R284" i="2" s="1"/>
  <c r="Q283" i="2"/>
  <c r="R283" i="2" s="1"/>
  <c r="Q282" i="2"/>
  <c r="R282" i="2" s="1"/>
  <c r="Q281" i="2"/>
  <c r="R281" i="2" s="1"/>
  <c r="Q280" i="2"/>
  <c r="R280" i="2" s="1"/>
  <c r="Q279" i="2"/>
  <c r="R279" i="2" s="1"/>
  <c r="Q278" i="2"/>
  <c r="R278" i="2" s="1"/>
  <c r="Q277" i="2"/>
  <c r="R277" i="2" s="1"/>
  <c r="Q276" i="2"/>
  <c r="R276" i="2" s="1"/>
  <c r="Q275" i="2"/>
  <c r="R275" i="2" s="1"/>
  <c r="Q274" i="2"/>
  <c r="R274" i="2" s="1"/>
  <c r="Q273" i="2"/>
  <c r="R273" i="2" s="1"/>
  <c r="Q272" i="2"/>
  <c r="R272" i="2" s="1"/>
  <c r="Q271" i="2"/>
  <c r="R271" i="2" s="1"/>
  <c r="Q270" i="2"/>
  <c r="R270" i="2" s="1"/>
  <c r="Q269" i="2"/>
  <c r="R269" i="2" s="1"/>
  <c r="Q268" i="2"/>
  <c r="R268" i="2" s="1"/>
  <c r="Q267" i="2"/>
  <c r="R267" i="2" s="1"/>
  <c r="Q266" i="2"/>
  <c r="R266" i="2" s="1"/>
  <c r="Q265" i="2"/>
  <c r="R265" i="2" s="1"/>
  <c r="Q264" i="2"/>
  <c r="R264" i="2" s="1"/>
  <c r="Q263" i="2"/>
  <c r="R263" i="2" s="1"/>
  <c r="Q262" i="2"/>
  <c r="R262" i="2" s="1"/>
  <c r="Q261" i="2"/>
  <c r="R261" i="2" s="1"/>
  <c r="Q260" i="2"/>
  <c r="R260" i="2" s="1"/>
  <c r="Q259" i="2"/>
  <c r="R259" i="2" s="1"/>
  <c r="Q258" i="2"/>
  <c r="R258" i="2" s="1"/>
  <c r="Q257" i="2"/>
  <c r="R257" i="2" s="1"/>
  <c r="Q256" i="2"/>
  <c r="R256" i="2" s="1"/>
  <c r="Q255" i="2"/>
  <c r="R255" i="2" s="1"/>
  <c r="Q254" i="2"/>
  <c r="R254" i="2" s="1"/>
  <c r="Q253" i="2"/>
  <c r="R253" i="2" s="1"/>
  <c r="Q252" i="2"/>
  <c r="R252" i="2" s="1"/>
  <c r="Q251" i="2"/>
  <c r="R251" i="2" s="1"/>
  <c r="Q250" i="2"/>
  <c r="R250" i="2" s="1"/>
  <c r="Q249" i="2"/>
  <c r="R249" i="2" s="1"/>
  <c r="Q248" i="2"/>
  <c r="R248" i="2" s="1"/>
  <c r="Q247" i="2"/>
  <c r="R247" i="2" s="1"/>
  <c r="Q246" i="2"/>
  <c r="R246" i="2" s="1"/>
  <c r="Q245" i="2"/>
  <c r="R245" i="2" s="1"/>
  <c r="Q244" i="2"/>
  <c r="R244" i="2" s="1"/>
  <c r="Q243" i="2"/>
  <c r="R243" i="2" s="1"/>
  <c r="Q242" i="2"/>
  <c r="R242" i="2" s="1"/>
  <c r="Q241" i="2"/>
  <c r="R241" i="2" s="1"/>
  <c r="Q240" i="2"/>
  <c r="R240" i="2" s="1"/>
  <c r="Q239" i="2"/>
  <c r="R239" i="2" s="1"/>
  <c r="Q238" i="2"/>
  <c r="R238" i="2" s="1"/>
  <c r="Q237" i="2"/>
  <c r="R237" i="2" s="1"/>
  <c r="Q236" i="2"/>
  <c r="R236" i="2" s="1"/>
  <c r="Q235" i="2"/>
  <c r="R235" i="2" s="1"/>
  <c r="Q234" i="2"/>
  <c r="R234" i="2" s="1"/>
  <c r="Q233" i="2"/>
  <c r="R233" i="2" s="1"/>
  <c r="Q232" i="2"/>
  <c r="R232" i="2" s="1"/>
  <c r="Q231" i="2"/>
  <c r="R231" i="2" s="1"/>
  <c r="Q230" i="2"/>
  <c r="R230" i="2" s="1"/>
  <c r="Q229" i="2"/>
  <c r="R229" i="2" s="1"/>
  <c r="Q228" i="2"/>
  <c r="R228" i="2" s="1"/>
  <c r="Q227" i="2"/>
  <c r="R227" i="2" s="1"/>
  <c r="Q226" i="2"/>
  <c r="R226" i="2" s="1"/>
  <c r="Q225" i="2"/>
  <c r="R225" i="2" s="1"/>
  <c r="Q224" i="2"/>
  <c r="R224" i="2" s="1"/>
  <c r="Q223" i="2"/>
  <c r="R223" i="2" s="1"/>
  <c r="Q222" i="2"/>
  <c r="R222" i="2" s="1"/>
  <c r="Q221" i="2"/>
  <c r="R221" i="2" s="1"/>
  <c r="Q220" i="2"/>
  <c r="R220" i="2" s="1"/>
  <c r="Q219" i="2"/>
  <c r="R219" i="2" s="1"/>
  <c r="Q218" i="2"/>
  <c r="R218" i="2" s="1"/>
  <c r="Q217" i="2"/>
  <c r="R217" i="2" s="1"/>
  <c r="Q216" i="2"/>
  <c r="R216" i="2" s="1"/>
  <c r="Q215" i="2"/>
  <c r="R215" i="2" s="1"/>
  <c r="Q214" i="2"/>
  <c r="R214" i="2" s="1"/>
  <c r="Q213" i="2"/>
  <c r="R213" i="2" s="1"/>
  <c r="Q212" i="2"/>
  <c r="R212" i="2" s="1"/>
  <c r="Q211" i="2"/>
  <c r="R211" i="2" s="1"/>
  <c r="Q210" i="2"/>
  <c r="R210" i="2" s="1"/>
  <c r="Q209" i="2"/>
  <c r="R209" i="2" s="1"/>
  <c r="Q208" i="2"/>
  <c r="R208" i="2" s="1"/>
  <c r="Q207" i="2"/>
  <c r="R207" i="2" s="1"/>
  <c r="Q206" i="2"/>
  <c r="R206" i="2" s="1"/>
  <c r="Q205" i="2"/>
  <c r="R205" i="2" s="1"/>
  <c r="Q204" i="2"/>
  <c r="R204" i="2" s="1"/>
  <c r="Q203" i="2"/>
  <c r="R203" i="2" s="1"/>
  <c r="Q202" i="2"/>
  <c r="R202" i="2" s="1"/>
  <c r="Q201" i="2"/>
  <c r="R201" i="2" s="1"/>
  <c r="Q200" i="2"/>
  <c r="R200" i="2" s="1"/>
  <c r="Q199" i="2"/>
  <c r="R199" i="2" s="1"/>
  <c r="Q198" i="2"/>
  <c r="R198" i="2" s="1"/>
  <c r="Q197" i="2"/>
  <c r="R197" i="2" s="1"/>
  <c r="Q196" i="2"/>
  <c r="R196" i="2" s="1"/>
  <c r="Q195" i="2"/>
  <c r="R195" i="2" s="1"/>
  <c r="Q194" i="2"/>
  <c r="R194" i="2" s="1"/>
  <c r="Q193" i="2"/>
  <c r="R193" i="2" s="1"/>
  <c r="Q192" i="2"/>
  <c r="R192" i="2" s="1"/>
  <c r="Q191" i="2"/>
  <c r="R191" i="2" s="1"/>
  <c r="Q190" i="2"/>
  <c r="R190" i="2" s="1"/>
  <c r="Q189" i="2"/>
  <c r="R189" i="2" s="1"/>
  <c r="Q188" i="2"/>
  <c r="R188" i="2" s="1"/>
  <c r="Q187" i="2"/>
  <c r="R187" i="2" s="1"/>
  <c r="Q186" i="2"/>
  <c r="R186" i="2" s="1"/>
  <c r="Q185" i="2"/>
  <c r="R185" i="2" s="1"/>
  <c r="Q184" i="2"/>
  <c r="R184" i="2" s="1"/>
  <c r="Q183" i="2"/>
  <c r="R183" i="2" s="1"/>
  <c r="Q182" i="2"/>
  <c r="R182" i="2" s="1"/>
  <c r="Q181" i="2"/>
  <c r="R181" i="2" s="1"/>
  <c r="Q180" i="2"/>
  <c r="R180" i="2" s="1"/>
  <c r="Q179" i="2"/>
  <c r="R179" i="2" s="1"/>
  <c r="Q178" i="2"/>
  <c r="R178" i="2" s="1"/>
  <c r="Q177" i="2"/>
  <c r="R177" i="2" s="1"/>
  <c r="Q176" i="2"/>
  <c r="R176" i="2" s="1"/>
  <c r="Q175" i="2"/>
  <c r="R175" i="2" s="1"/>
  <c r="Q174" i="2"/>
  <c r="R174" i="2" s="1"/>
  <c r="Q173" i="2"/>
  <c r="R173" i="2" s="1"/>
  <c r="Q172" i="2"/>
  <c r="R172" i="2" s="1"/>
  <c r="Q171" i="2"/>
  <c r="R171" i="2" s="1"/>
  <c r="Q170" i="2"/>
  <c r="R170" i="2" s="1"/>
  <c r="Q169" i="2"/>
  <c r="R169" i="2" s="1"/>
  <c r="Q168" i="2"/>
  <c r="R168" i="2" s="1"/>
  <c r="Q167" i="2"/>
  <c r="R167" i="2" s="1"/>
  <c r="Q166" i="2"/>
  <c r="R166" i="2" s="1"/>
  <c r="Q165" i="2"/>
  <c r="R165" i="2" s="1"/>
  <c r="Q164" i="2"/>
  <c r="R164" i="2" s="1"/>
  <c r="Q163" i="2"/>
  <c r="R163" i="2" s="1"/>
  <c r="Q162" i="2"/>
  <c r="R162" i="2" s="1"/>
  <c r="Q161" i="2"/>
  <c r="R161" i="2" s="1"/>
  <c r="Q160" i="2"/>
  <c r="R160" i="2" s="1"/>
  <c r="Q159" i="2"/>
  <c r="R159" i="2" s="1"/>
  <c r="Q158" i="2"/>
  <c r="R158" i="2" s="1"/>
  <c r="Q157" i="2"/>
  <c r="R157" i="2" s="1"/>
  <c r="Q156" i="2"/>
  <c r="R156" i="2" s="1"/>
  <c r="Q155" i="2"/>
  <c r="R155" i="2" s="1"/>
  <c r="Q154" i="2"/>
  <c r="R154" i="2" s="1"/>
  <c r="Q153" i="2"/>
  <c r="R153" i="2" s="1"/>
  <c r="Q152" i="2"/>
  <c r="R152" i="2" s="1"/>
  <c r="Q151" i="2"/>
  <c r="R151" i="2" s="1"/>
  <c r="Q150" i="2"/>
  <c r="R150" i="2" s="1"/>
  <c r="Q149" i="2"/>
  <c r="R149" i="2" s="1"/>
  <c r="Q148" i="2"/>
  <c r="R148" i="2" s="1"/>
  <c r="Q147" i="2"/>
  <c r="R147" i="2" s="1"/>
  <c r="Q146" i="2"/>
  <c r="R146" i="2" s="1"/>
  <c r="Q145" i="2"/>
  <c r="R145" i="2" s="1"/>
  <c r="Q144" i="2"/>
  <c r="R144" i="2" s="1"/>
  <c r="Q143" i="2"/>
  <c r="R143" i="2" s="1"/>
  <c r="Q142" i="2"/>
  <c r="R142" i="2" s="1"/>
  <c r="Q141" i="2"/>
  <c r="R141" i="2" s="1"/>
  <c r="Q140" i="2"/>
  <c r="R140" i="2" s="1"/>
  <c r="Q139" i="2"/>
  <c r="R139" i="2" s="1"/>
  <c r="Q138" i="2"/>
  <c r="R138" i="2" s="1"/>
  <c r="Q137" i="2"/>
  <c r="R137" i="2" s="1"/>
  <c r="Q136" i="2"/>
  <c r="R136" i="2" s="1"/>
  <c r="Q135" i="2"/>
  <c r="R135" i="2" s="1"/>
  <c r="Q134" i="2"/>
  <c r="R134" i="2" s="1"/>
  <c r="Q133" i="2"/>
  <c r="R133" i="2" s="1"/>
  <c r="Q132" i="2"/>
  <c r="R132" i="2" s="1"/>
  <c r="Q131" i="2"/>
  <c r="R131" i="2" s="1"/>
  <c r="Q130" i="2"/>
  <c r="R130" i="2" s="1"/>
  <c r="Q129" i="2"/>
  <c r="R129" i="2" s="1"/>
  <c r="Q128" i="2"/>
  <c r="R128" i="2" s="1"/>
  <c r="Q127" i="2"/>
  <c r="R127" i="2" s="1"/>
  <c r="Q126" i="2"/>
  <c r="R126" i="2" s="1"/>
  <c r="Q125" i="2"/>
  <c r="R125" i="2" s="1"/>
  <c r="Q124" i="2"/>
  <c r="R124" i="2" s="1"/>
  <c r="Q123" i="2"/>
  <c r="R123" i="2" s="1"/>
  <c r="Q122" i="2"/>
  <c r="R122" i="2" s="1"/>
  <c r="Q121" i="2"/>
  <c r="R121" i="2" s="1"/>
  <c r="Q120" i="2"/>
  <c r="R120" i="2" s="1"/>
  <c r="Q119" i="2"/>
  <c r="R119" i="2" s="1"/>
  <c r="Q118" i="2"/>
  <c r="R118" i="2" s="1"/>
  <c r="Q117" i="2"/>
  <c r="R117" i="2" s="1"/>
  <c r="Q116" i="2"/>
  <c r="R116" i="2" s="1"/>
  <c r="Q115" i="2"/>
  <c r="R115" i="2" s="1"/>
  <c r="Q114" i="2"/>
  <c r="R114" i="2" s="1"/>
  <c r="Q113" i="2"/>
  <c r="R113" i="2" s="1"/>
  <c r="Q112" i="2"/>
  <c r="R112" i="2" s="1"/>
  <c r="Q111" i="2"/>
  <c r="R111" i="2" s="1"/>
  <c r="Q110" i="2"/>
  <c r="R110" i="2" s="1"/>
  <c r="Q109" i="2"/>
  <c r="R109" i="2" s="1"/>
  <c r="Q108" i="2"/>
  <c r="R108" i="2" s="1"/>
  <c r="Q107" i="2"/>
  <c r="R107" i="2" s="1"/>
  <c r="Q106" i="2"/>
  <c r="R106" i="2" s="1"/>
  <c r="Q105" i="2"/>
  <c r="R105" i="2" s="1"/>
  <c r="Q104" i="2"/>
  <c r="R104" i="2" s="1"/>
  <c r="Q103" i="2"/>
  <c r="R103" i="2" s="1"/>
  <c r="Q102" i="2"/>
  <c r="R102" i="2" s="1"/>
  <c r="Q101" i="2"/>
  <c r="R101" i="2" s="1"/>
  <c r="Q100" i="2"/>
  <c r="R100" i="2" s="1"/>
  <c r="Q99" i="2"/>
  <c r="R99" i="2" s="1"/>
  <c r="Q98" i="2"/>
  <c r="R98" i="2" s="1"/>
  <c r="Q97" i="2"/>
  <c r="R97" i="2" s="1"/>
  <c r="Q96" i="2"/>
  <c r="R96" i="2" s="1"/>
  <c r="Q95" i="2"/>
  <c r="R95" i="2" s="1"/>
  <c r="Q94" i="2"/>
  <c r="R94" i="2" s="1"/>
  <c r="Q93" i="2"/>
  <c r="R93" i="2" s="1"/>
  <c r="Q92" i="2"/>
  <c r="R92" i="2" s="1"/>
  <c r="Q91" i="2"/>
  <c r="R91" i="2" s="1"/>
  <c r="Q90" i="2"/>
  <c r="R90" i="2" s="1"/>
  <c r="Q89" i="2"/>
  <c r="R89" i="2" s="1"/>
  <c r="Q88" i="2"/>
  <c r="R88" i="2" s="1"/>
  <c r="Q87" i="2"/>
  <c r="R87" i="2" s="1"/>
  <c r="Q86" i="2"/>
  <c r="R86" i="2" s="1"/>
  <c r="Q85" i="2"/>
  <c r="R85" i="2" s="1"/>
  <c r="Q84" i="2"/>
  <c r="R84" i="2" s="1"/>
  <c r="Q83" i="2"/>
  <c r="R83" i="2" s="1"/>
  <c r="Q82" i="2"/>
  <c r="R82" i="2" s="1"/>
  <c r="Q81" i="2"/>
  <c r="R81" i="2" s="1"/>
  <c r="Q80" i="2"/>
  <c r="R80" i="2" s="1"/>
  <c r="Q79" i="2"/>
  <c r="R79" i="2" s="1"/>
  <c r="Q78" i="2"/>
  <c r="R78" i="2" s="1"/>
  <c r="Q77" i="2"/>
  <c r="R77" i="2" s="1"/>
  <c r="Q76" i="2"/>
  <c r="R76" i="2" s="1"/>
  <c r="Q75" i="2"/>
  <c r="R75" i="2" s="1"/>
  <c r="Q74" i="2"/>
  <c r="R74" i="2" s="1"/>
  <c r="Q73" i="2"/>
  <c r="R73" i="2" s="1"/>
  <c r="Q72" i="2"/>
  <c r="R72" i="2" s="1"/>
  <c r="Q71" i="2"/>
  <c r="R71" i="2" s="1"/>
  <c r="Q70" i="2"/>
  <c r="R70" i="2" s="1"/>
  <c r="Q69" i="2"/>
  <c r="R69" i="2" s="1"/>
  <c r="Q68" i="2"/>
  <c r="R68" i="2" s="1"/>
  <c r="Q67" i="2"/>
  <c r="R67" i="2" s="1"/>
  <c r="Q66" i="2"/>
  <c r="R66" i="2" s="1"/>
  <c r="Q65" i="2"/>
  <c r="R65" i="2" s="1"/>
  <c r="Q64" i="2"/>
  <c r="R64" i="2" s="1"/>
  <c r="Q63" i="2"/>
  <c r="R63" i="2" s="1"/>
  <c r="Q62" i="2"/>
  <c r="R62" i="2" s="1"/>
  <c r="Q61" i="2"/>
  <c r="R61" i="2" s="1"/>
  <c r="Q60" i="2"/>
  <c r="R60" i="2" s="1"/>
  <c r="Q59" i="2"/>
  <c r="R59" i="2" s="1"/>
  <c r="Q58" i="2"/>
  <c r="R58" i="2" s="1"/>
  <c r="Q57" i="2"/>
  <c r="R57" i="2" s="1"/>
  <c r="Q56" i="2"/>
  <c r="R56" i="2" s="1"/>
  <c r="Q55" i="2"/>
  <c r="R55" i="2" s="1"/>
  <c r="Q54" i="2"/>
  <c r="R54" i="2" s="1"/>
  <c r="Q53" i="2"/>
  <c r="R53" i="2" s="1"/>
  <c r="Q52" i="2"/>
  <c r="R52" i="2" s="1"/>
  <c r="Q51" i="2"/>
  <c r="R51" i="2" s="1"/>
  <c r="Q50" i="2"/>
  <c r="R50" i="2" s="1"/>
  <c r="Q49" i="2"/>
  <c r="R49" i="2" s="1"/>
  <c r="Q48" i="2"/>
  <c r="R48" i="2" s="1"/>
  <c r="Q47" i="2"/>
  <c r="R47" i="2" s="1"/>
  <c r="Q46" i="2"/>
  <c r="R46" i="2" s="1"/>
  <c r="Q45" i="2"/>
  <c r="R45" i="2" s="1"/>
  <c r="Q44" i="2"/>
  <c r="R44" i="2" s="1"/>
  <c r="Q43" i="2"/>
  <c r="R43" i="2" s="1"/>
  <c r="Q42" i="2"/>
  <c r="R42" i="2" s="1"/>
  <c r="Q41" i="2"/>
  <c r="R41" i="2" s="1"/>
  <c r="Q40" i="2"/>
  <c r="R40" i="2" s="1"/>
  <c r="Q39" i="2"/>
  <c r="R39" i="2" s="1"/>
  <c r="Q38" i="2"/>
  <c r="R38" i="2" s="1"/>
  <c r="Q37" i="2"/>
  <c r="R37" i="2" s="1"/>
  <c r="Q36" i="2"/>
  <c r="R36" i="2" s="1"/>
  <c r="Q35" i="2"/>
  <c r="R35" i="2" s="1"/>
  <c r="Q34" i="2"/>
  <c r="R34" i="2" s="1"/>
  <c r="Q33" i="2"/>
  <c r="R33" i="2" s="1"/>
  <c r="Q32" i="2"/>
  <c r="R32" i="2" s="1"/>
  <c r="Q31" i="2"/>
  <c r="R31" i="2" s="1"/>
  <c r="Q30" i="2"/>
  <c r="R30" i="2" s="1"/>
  <c r="Q29" i="2"/>
  <c r="R29" i="2" s="1"/>
  <c r="Q28" i="2"/>
  <c r="R28" i="2" s="1"/>
  <c r="Q27" i="2"/>
  <c r="R27" i="2" s="1"/>
  <c r="Q26" i="2"/>
  <c r="R26" i="2" s="1"/>
  <c r="Q25" i="2"/>
  <c r="R25" i="2" s="1"/>
  <c r="Q24" i="2"/>
  <c r="R24" i="2" s="1"/>
  <c r="Q23" i="2"/>
  <c r="R23" i="2" s="1"/>
  <c r="Q22" i="2"/>
  <c r="R22" i="2" s="1"/>
  <c r="Q21" i="2"/>
  <c r="R21" i="2" s="1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8" i="2"/>
  <c r="R8" i="2" s="1"/>
  <c r="Q7" i="2"/>
  <c r="R7" i="2" s="1"/>
  <c r="Q6" i="2"/>
  <c r="R6" i="2" s="1"/>
  <c r="Q5" i="2"/>
  <c r="R5" i="2" s="1"/>
  <c r="Q4" i="2"/>
  <c r="R4" i="2" s="1"/>
  <c r="Q3" i="2"/>
  <c r="R3" i="2" s="1"/>
  <c r="Q2" i="2"/>
  <c r="R2" i="2" s="1"/>
  <c r="O7" i="8" l="1"/>
  <c r="O5" i="8"/>
  <c r="K6" i="8"/>
  <c r="O6" i="8"/>
  <c r="K7" i="8"/>
  <c r="K5" i="8"/>
  <c r="G7" i="3"/>
  <c r="G8" i="3" s="1"/>
  <c r="L11" i="3"/>
  <c r="B7" i="3"/>
  <c r="B8" i="3" s="1"/>
  <c r="L2" i="3"/>
  <c r="L3" i="3"/>
  <c r="L4" i="3"/>
  <c r="L5" i="3"/>
  <c r="L6" i="3"/>
  <c r="L10" i="3"/>
  <c r="G9" i="3" l="1"/>
  <c r="B9" i="3"/>
  <c r="L7" i="3"/>
  <c r="L9" i="3" s="1"/>
  <c r="L8" i="3" l="1"/>
</calcChain>
</file>

<file path=xl/sharedStrings.xml><?xml version="1.0" encoding="utf-8"?>
<sst xmlns="http://schemas.openxmlformats.org/spreadsheetml/2006/main" count="36234" uniqueCount="3280">
  <si>
    <t>id</t>
  </si>
  <si>
    <t>first_name</t>
  </si>
  <si>
    <t>last_name</t>
  </si>
  <si>
    <t>email</t>
  </si>
  <si>
    <t>gender</t>
  </si>
  <si>
    <t>part_time_job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</si>
  <si>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</si>
  <si>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</si>
  <si>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</si>
  <si>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</si>
  <si>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</si>
  <si>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</si>
  <si>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</si>
  <si>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</si>
  <si>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</si>
  <si>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</si>
  <si>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</si>
  <si>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Paul</t>
  </si>
  <si>
    <t>Casey</t>
  </si>
  <si>
    <t>paul.casey.1@gslingacademy.com</t>
  </si>
  <si>
    <t>male</t>
  </si>
  <si>
    <t>Lawyer</t>
  </si>
  <si>
    <t>Danielle</t>
  </si>
  <si>
    <t>Sandoval</t>
  </si>
  <si>
    <t>danielle.sandoval.2@gslingacademy.com</t>
  </si>
  <si>
    <t>female</t>
  </si>
  <si>
    <t>Doctor</t>
  </si>
  <si>
    <t>Tina</t>
  </si>
  <si>
    <t>Andrews</t>
  </si>
  <si>
    <t>tina.andrews.3@gslingacademy.com</t>
  </si>
  <si>
    <t>Government Officer</t>
  </si>
  <si>
    <t>Tara</t>
  </si>
  <si>
    <t>Clark</t>
  </si>
  <si>
    <t>tara.clark.4@gslingacademy.com</t>
  </si>
  <si>
    <t>Artist</t>
  </si>
  <si>
    <t>Anthony</t>
  </si>
  <si>
    <t>Campos</t>
  </si>
  <si>
    <t>anthony.campos.5@gslingacademy.com</t>
  </si>
  <si>
    <t>Social Network Studies</t>
  </si>
  <si>
    <t>Kelly</t>
  </si>
  <si>
    <t>Wade</t>
  </si>
  <si>
    <t>kelly.wade.6@gslingacademy.com</t>
  </si>
  <si>
    <t>Smith</t>
  </si>
  <si>
    <t>anthony.smith.7@gslingacademy.com</t>
  </si>
  <si>
    <t>Software Engineer</t>
  </si>
  <si>
    <t>George</t>
  </si>
  <si>
    <t>Short</t>
  </si>
  <si>
    <t>george.short.8@gslingacademy.com</t>
  </si>
  <si>
    <t>Stanley</t>
  </si>
  <si>
    <t>Gutierrez</t>
  </si>
  <si>
    <t>stanley.gutierrez.9@gslingacademy.com</t>
  </si>
  <si>
    <t>Audrey</t>
  </si>
  <si>
    <t>Simpson</t>
  </si>
  <si>
    <t>audrey.simpson.10@gslingacademy.com</t>
  </si>
  <si>
    <t>Teacher</t>
  </si>
  <si>
    <t>Gabrielle</t>
  </si>
  <si>
    <t>White</t>
  </si>
  <si>
    <t>gabrielle.white.11@gslingacademy.com</t>
  </si>
  <si>
    <t>Clinton</t>
  </si>
  <si>
    <t>Randolph</t>
  </si>
  <si>
    <t>clinton.randolph.12@gslingacademy.com</t>
  </si>
  <si>
    <t>Patricia</t>
  </si>
  <si>
    <t>Gomez</t>
  </si>
  <si>
    <t>patricia.gomez.13@gslingacademy.com</t>
  </si>
  <si>
    <t>Business Owner</t>
  </si>
  <si>
    <t>Pamela</t>
  </si>
  <si>
    <t>Jackson</t>
  </si>
  <si>
    <t>pamela.jackson.14@gslingacademy.com</t>
  </si>
  <si>
    <t>Laura</t>
  </si>
  <si>
    <t>laura.jackson.15@gslingacademy.com</t>
  </si>
  <si>
    <t>Roger</t>
  </si>
  <si>
    <t>Wiley</t>
  </si>
  <si>
    <t>roger.wiley.16@gslingacademy.com</t>
  </si>
  <si>
    <t>Vicki</t>
  </si>
  <si>
    <t>Thompson</t>
  </si>
  <si>
    <t>vicki.thompson.17@gslingacademy.com</t>
  </si>
  <si>
    <t>Scientist</t>
  </si>
  <si>
    <t>Maxwell</t>
  </si>
  <si>
    <t>Davidson</t>
  </si>
  <si>
    <t>maxwell.davidson.18@gslingacademy.com</t>
  </si>
  <si>
    <t>Jonathan</t>
  </si>
  <si>
    <t>Werner</t>
  </si>
  <si>
    <t>jonathan.werner.19@gslingacademy.com</t>
  </si>
  <si>
    <t>Angela</t>
  </si>
  <si>
    <t>Rios</t>
  </si>
  <si>
    <t>angela.rios.20@gslingacademy.com</t>
  </si>
  <si>
    <t>Tim</t>
  </si>
  <si>
    <t>Nichols</t>
  </si>
  <si>
    <t>tim.nichols.21@gslingacademy.com</t>
  </si>
  <si>
    <t>Kyle</t>
  </si>
  <si>
    <t>Willis</t>
  </si>
  <si>
    <t>kyle.willis.22@gslingacademy.com</t>
  </si>
  <si>
    <t>Shannon</t>
  </si>
  <si>
    <t>shannon.simpson.23@gslingacademy.com</t>
  </si>
  <si>
    <t>Sean</t>
  </si>
  <si>
    <t>Griffin</t>
  </si>
  <si>
    <t>sean.griffin.24@gslingacademy.com</t>
  </si>
  <si>
    <t>Cassandra</t>
  </si>
  <si>
    <t>West</t>
  </si>
  <si>
    <t>cassandra.west.25@gslingacademy.com</t>
  </si>
  <si>
    <t>Chavez</t>
  </si>
  <si>
    <t>patricia.chavez.26@gslingacademy.com</t>
  </si>
  <si>
    <t>Jason</t>
  </si>
  <si>
    <t>Williams</t>
  </si>
  <si>
    <t>jason.williams.27@gslingacademy.com</t>
  </si>
  <si>
    <t>Banker</t>
  </si>
  <si>
    <t>Peter</t>
  </si>
  <si>
    <t>Gibbs</t>
  </si>
  <si>
    <t>peter.gibbs.28@gslingacademy.com</t>
  </si>
  <si>
    <t>Writer</t>
  </si>
  <si>
    <t>Jeffrey</t>
  </si>
  <si>
    <t>Blanchard</t>
  </si>
  <si>
    <t>jeffrey.blanchard.29@gslingacademy.com</t>
  </si>
  <si>
    <t>Accountant</t>
  </si>
  <si>
    <t>Carol</t>
  </si>
  <si>
    <t>Hill</t>
  </si>
  <si>
    <t>carol.hill.30@gslingacademy.com</t>
  </si>
  <si>
    <t>Angie</t>
  </si>
  <si>
    <t>Miller</t>
  </si>
  <si>
    <t>angie.miller.31@gslingacademy.com</t>
  </si>
  <si>
    <t>Cynthia</t>
  </si>
  <si>
    <t>Knapp</t>
  </si>
  <si>
    <t>cynthia.knapp.32@gslingacademy.com</t>
  </si>
  <si>
    <t>Designer</t>
  </si>
  <si>
    <t>Timothy</t>
  </si>
  <si>
    <t>Bryant</t>
  </si>
  <si>
    <t>timothy.bryant.33@gslingacademy.com</t>
  </si>
  <si>
    <t>Phyllis</t>
  </si>
  <si>
    <t>Diaz</t>
  </si>
  <si>
    <t>phyllis.diaz.34@gslingacademy.com</t>
  </si>
  <si>
    <t>Lisa</t>
  </si>
  <si>
    <t>Burns</t>
  </si>
  <si>
    <t>lisa.burns.35@gslingacademy.com</t>
  </si>
  <si>
    <t>Farley</t>
  </si>
  <si>
    <t>kelly.farley.36@gslingacademy.com</t>
  </si>
  <si>
    <t>Ryan</t>
  </si>
  <si>
    <t>Lee</t>
  </si>
  <si>
    <t>ryan.lee.37@gslingacademy.com</t>
  </si>
  <si>
    <t>Construction Engineer</t>
  </si>
  <si>
    <t>Michael</t>
  </si>
  <si>
    <t>Gilmore</t>
  </si>
  <si>
    <t>michael.gilmore.38@gslingacademy.com</t>
  </si>
  <si>
    <t>Miguel</t>
  </si>
  <si>
    <t>Martinez</t>
  </si>
  <si>
    <t>miguel.martinez.39@gslingacademy.com</t>
  </si>
  <si>
    <t>Christopher</t>
  </si>
  <si>
    <t>Taylor</t>
  </si>
  <si>
    <t>christopher.taylor.40@gslingacademy.com</t>
  </si>
  <si>
    <t>Emily</t>
  </si>
  <si>
    <t>Holloway</t>
  </si>
  <si>
    <t>emily.holloway.41@gslingacademy.com</t>
  </si>
  <si>
    <t>Jesus</t>
  </si>
  <si>
    <t>Rasmussen</t>
  </si>
  <si>
    <t>jesus.rasmussen.42@gslingacademy.com</t>
  </si>
  <si>
    <t>Lauren</t>
  </si>
  <si>
    <t>Farmer</t>
  </si>
  <si>
    <t>lauren.farmer.43@gslingacademy.com</t>
  </si>
  <si>
    <t>Cole</t>
  </si>
  <si>
    <t>pamela.cole.44@gslingacademy.com</t>
  </si>
  <si>
    <t>Game Developer</t>
  </si>
  <si>
    <t>David</t>
  </si>
  <si>
    <t>Gillespie</t>
  </si>
  <si>
    <t>david.gillespie.45@gslingacademy.com</t>
  </si>
  <si>
    <t>Kenneth</t>
  </si>
  <si>
    <t>Davis</t>
  </si>
  <si>
    <t>kenneth.davis.46@gslingacademy.com</t>
  </si>
  <si>
    <t>Elizabeth</t>
  </si>
  <si>
    <t>Martin</t>
  </si>
  <si>
    <t>elizabeth.martin.47@gslingacademy.com</t>
  </si>
  <si>
    <t>Billy</t>
  </si>
  <si>
    <t>Soto</t>
  </si>
  <si>
    <t>billy.soto.48@gslingacademy.com</t>
  </si>
  <si>
    <t>Stock Investor</t>
  </si>
  <si>
    <t>Kimberly</t>
  </si>
  <si>
    <t>kimberly.kelly.49@gslingacademy.com</t>
  </si>
  <si>
    <t>Sonia</t>
  </si>
  <si>
    <t>Noble</t>
  </si>
  <si>
    <t>sonia.noble.50@gslingacademy.com</t>
  </si>
  <si>
    <t>Stewart</t>
  </si>
  <si>
    <t>christopher.stewart.51@gslingacademy.com</t>
  </si>
  <si>
    <t>Sandra</t>
  </si>
  <si>
    <t>Thornton</t>
  </si>
  <si>
    <t>sandra.thornton.52@gslingacademy.com</t>
  </si>
  <si>
    <t>Luke</t>
  </si>
  <si>
    <t>luke.shannon.53@gslingacademy.com</t>
  </si>
  <si>
    <t>Lindsay</t>
  </si>
  <si>
    <t>Pruitt</t>
  </si>
  <si>
    <t>lindsay.pruitt.54@gslingacademy.com</t>
  </si>
  <si>
    <t>Jamie</t>
  </si>
  <si>
    <t>jamie.taylor.55@gslingacademy.com</t>
  </si>
  <si>
    <t>Jennifer</t>
  </si>
  <si>
    <t>Murphy</t>
  </si>
  <si>
    <t>jennifer.murphy.56@gslingacademy.com</t>
  </si>
  <si>
    <t>Melissa</t>
  </si>
  <si>
    <t>melissa.lee.57@gslingacademy.com</t>
  </si>
  <si>
    <t>Vaughn</t>
  </si>
  <si>
    <t>david.vaughn.58@gslingacademy.com</t>
  </si>
  <si>
    <t>Jacob</t>
  </si>
  <si>
    <t>Hanson</t>
  </si>
  <si>
    <t>jacob.hanson.59@gslingacademy.com</t>
  </si>
  <si>
    <t>May</t>
  </si>
  <si>
    <t>casey.may.60@gslingacademy.com</t>
  </si>
  <si>
    <t>Michelle</t>
  </si>
  <si>
    <t>Roman</t>
  </si>
  <si>
    <t>michelle.roman.61@gslingacademy.com</t>
  </si>
  <si>
    <t>Brittany</t>
  </si>
  <si>
    <t>Koch</t>
  </si>
  <si>
    <t>brittany.koch.62@gslingacademy.com</t>
  </si>
  <si>
    <t>Brian</t>
  </si>
  <si>
    <t>Lewis</t>
  </si>
  <si>
    <t>brian.lewis.63@gslingacademy.com</t>
  </si>
  <si>
    <t>Veronica</t>
  </si>
  <si>
    <t>Cameron</t>
  </si>
  <si>
    <t>veronica.cameron.64@gslingacademy.com</t>
  </si>
  <si>
    <t>Eric</t>
  </si>
  <si>
    <t>Reyes</t>
  </si>
  <si>
    <t>eric.reyes.65@gslingacademy.com</t>
  </si>
  <si>
    <t>Kristy</t>
  </si>
  <si>
    <t>Weber</t>
  </si>
  <si>
    <t>kristy.weber.66@gslingacademy.com</t>
  </si>
  <si>
    <t>anthony.smith.67@gslingacademy.com</t>
  </si>
  <si>
    <t>Steven</t>
  </si>
  <si>
    <t>Stephens</t>
  </si>
  <si>
    <t>steven.stephens.68@gslingacademy.com</t>
  </si>
  <si>
    <t>Real Estate Developer</t>
  </si>
  <si>
    <t>Henry</t>
  </si>
  <si>
    <t>henry.davis.69@gslingacademy.com</t>
  </si>
  <si>
    <t>Raymond</t>
  </si>
  <si>
    <t>Shea</t>
  </si>
  <si>
    <t>raymond.shea.70@gslingacademy.com</t>
  </si>
  <si>
    <t>Jill</t>
  </si>
  <si>
    <t>Perez</t>
  </si>
  <si>
    <t>jill.perez.71@gslingacademy.com</t>
  </si>
  <si>
    <t>Bonilla</t>
  </si>
  <si>
    <t>kimberly.bonilla.72@gslingacademy.com</t>
  </si>
  <si>
    <t>Louis</t>
  </si>
  <si>
    <t>Edwards</t>
  </si>
  <si>
    <t>louis.edwards.73@gslingacademy.com</t>
  </si>
  <si>
    <t>Hodge</t>
  </si>
  <si>
    <t>michael.hodge.74@gslingacademy.com</t>
  </si>
  <si>
    <t>Anna</t>
  </si>
  <si>
    <t>Li</t>
  </si>
  <si>
    <t>anna.li.75@gslingacademy.com</t>
  </si>
  <si>
    <t>Andrea</t>
  </si>
  <si>
    <t>Case</t>
  </si>
  <si>
    <t>andrea.case.76@gslingacademy.com</t>
  </si>
  <si>
    <t>Garcia</t>
  </si>
  <si>
    <t>jennifer.garcia.77@gslingacademy.com</t>
  </si>
  <si>
    <t>Rhonda</t>
  </si>
  <si>
    <t>Davenport</t>
  </si>
  <si>
    <t>rhonda.davenport.78@gslingacademy.com</t>
  </si>
  <si>
    <t>Chelsea</t>
  </si>
  <si>
    <t>Craig</t>
  </si>
  <si>
    <t>chelsea.craig.79@gslingacademy.com</t>
  </si>
  <si>
    <t>Shawn</t>
  </si>
  <si>
    <t>Chase</t>
  </si>
  <si>
    <t>shawn.chase.80@gslingacademy.com</t>
  </si>
  <si>
    <t>Calhoun</t>
  </si>
  <si>
    <t>elizabeth.calhoun.81@gslingacademy.com</t>
  </si>
  <si>
    <t>Harris</t>
  </si>
  <si>
    <t>lisa.harris.82@gslingacademy.com</t>
  </si>
  <si>
    <t>Snyder</t>
  </si>
  <si>
    <t>carol.snyder.83@gslingacademy.com</t>
  </si>
  <si>
    <t>Charles</t>
  </si>
  <si>
    <t>Butler</t>
  </si>
  <si>
    <t>charles.butler.84@gslingacademy.com</t>
  </si>
  <si>
    <t>James</t>
  </si>
  <si>
    <t>Dawson</t>
  </si>
  <si>
    <t>james.dawson.85@gslingacademy.com</t>
  </si>
  <si>
    <t>Dennis</t>
  </si>
  <si>
    <t>Kim</t>
  </si>
  <si>
    <t>dennis.kim.86@gslingacademy.com</t>
  </si>
  <si>
    <t>Berry</t>
  </si>
  <si>
    <t>jennifer.berry.87@gslingacademy.com</t>
  </si>
  <si>
    <t>Yvette</t>
  </si>
  <si>
    <t>Bridges</t>
  </si>
  <si>
    <t>yvette.bridges.88@gslingacademy.com</t>
  </si>
  <si>
    <t>Robert</t>
  </si>
  <si>
    <t>Atkins</t>
  </si>
  <si>
    <t>robert.atkins.89@gslingacademy.com</t>
  </si>
  <si>
    <t>William</t>
  </si>
  <si>
    <t>Brown</t>
  </si>
  <si>
    <t>william.brown.90@gslingacademy.com</t>
  </si>
  <si>
    <t>Patrick</t>
  </si>
  <si>
    <t>Parker</t>
  </si>
  <si>
    <t>patrick.parker.91@gslingacademy.com</t>
  </si>
  <si>
    <t>Santiago</t>
  </si>
  <si>
    <t>james.santiago.92@gslingacademy.com</t>
  </si>
  <si>
    <t>Parsons</t>
  </si>
  <si>
    <t>robert.parsons.93@gslingacademy.com</t>
  </si>
  <si>
    <t>jacob.brown.94@gslingacademy.com</t>
  </si>
  <si>
    <t>Natalie</t>
  </si>
  <si>
    <t>Robinson</t>
  </si>
  <si>
    <t>natalie.robinson.95@gslingacademy.com</t>
  </si>
  <si>
    <t>Victoria</t>
  </si>
  <si>
    <t>Jones</t>
  </si>
  <si>
    <t>victoria.jones.96@gslingacademy.com</t>
  </si>
  <si>
    <t>Natasha</t>
  </si>
  <si>
    <t>Hansen</t>
  </si>
  <si>
    <t>natasha.hansen.97@gslingacademy.com</t>
  </si>
  <si>
    <t>Thomas</t>
  </si>
  <si>
    <t>thomas.white.98@gslingacademy.com</t>
  </si>
  <si>
    <t>Derrick</t>
  </si>
  <si>
    <t>Figueroa</t>
  </si>
  <si>
    <t>derrick.figueroa.99@gslingacademy.com</t>
  </si>
  <si>
    <t>Ward</t>
  </si>
  <si>
    <t>kimberly.ward.100@gslingacademy.com</t>
  </si>
  <si>
    <t>rhonda.jones.101@gslingacademy.com</t>
  </si>
  <si>
    <t>Abigail</t>
  </si>
  <si>
    <t>abigail.perez.102@gslingacademy.com</t>
  </si>
  <si>
    <t>Yang</t>
  </si>
  <si>
    <t>james.yang.103@gslingacademy.com</t>
  </si>
  <si>
    <t>Stephen</t>
  </si>
  <si>
    <t>Patton</t>
  </si>
  <si>
    <t>stephen.patton.104@gslingacademy.com</t>
  </si>
  <si>
    <t>Emma</t>
  </si>
  <si>
    <t>Wright</t>
  </si>
  <si>
    <t>emma.wright.105@gslingacademy.com</t>
  </si>
  <si>
    <t>cynthia.brown.106@gslingacademy.com</t>
  </si>
  <si>
    <t>Erin</t>
  </si>
  <si>
    <t>Kelley</t>
  </si>
  <si>
    <t>erin.kelley.107@gslingacademy.com</t>
  </si>
  <si>
    <t>Benjamin</t>
  </si>
  <si>
    <t>Morse</t>
  </si>
  <si>
    <t>benjamin.morse.108@gslingacademy.com</t>
  </si>
  <si>
    <t>Alexandra</t>
  </si>
  <si>
    <t>Gibson</t>
  </si>
  <si>
    <t>alexandra.gibson.109@gslingacademy.com</t>
  </si>
  <si>
    <t>Phillip</t>
  </si>
  <si>
    <t>Allen</t>
  </si>
  <si>
    <t>phillip.allen.110@gslingacademy.com</t>
  </si>
  <si>
    <t>Joshua</t>
  </si>
  <si>
    <t>Gonzalez</t>
  </si>
  <si>
    <t>joshua.gonzalez.111@gslingacademy.com</t>
  </si>
  <si>
    <t>erin.jones.112@gslingacademy.com</t>
  </si>
  <si>
    <t>Hayes</t>
  </si>
  <si>
    <t>charles.hayes.113@gslingacademy.com</t>
  </si>
  <si>
    <t>Kelsey</t>
  </si>
  <si>
    <t>kelsey.brown.114@gslingacademy.com</t>
  </si>
  <si>
    <t>Turner</t>
  </si>
  <si>
    <t>robert.turner.115@gslingacademy.com</t>
  </si>
  <si>
    <t>robert.hill.116@gslingacademy.com</t>
  </si>
  <si>
    <t>Alyssa</t>
  </si>
  <si>
    <t>Ritter</t>
  </si>
  <si>
    <t>alyssa.ritter.117@gslingacademy.com</t>
  </si>
  <si>
    <t>Beth</t>
  </si>
  <si>
    <t>Bell</t>
  </si>
  <si>
    <t>beth.bell.118@gslingacademy.com</t>
  </si>
  <si>
    <t>Andrew</t>
  </si>
  <si>
    <t>Dixon</t>
  </si>
  <si>
    <t>andrew.dixon.119@gslingacademy.com</t>
  </si>
  <si>
    <t>Crystal</t>
  </si>
  <si>
    <t>Walker</t>
  </si>
  <si>
    <t>crystal.walker.120@gslingacademy.com</t>
  </si>
  <si>
    <t>Jordan</t>
  </si>
  <si>
    <t>Bennett</t>
  </si>
  <si>
    <t>jordan.bennett.121@gslingacademy.com</t>
  </si>
  <si>
    <t>Antonio</t>
  </si>
  <si>
    <t>Caldwell</t>
  </si>
  <si>
    <t>antonio.caldwell.122@gslingacademy.com</t>
  </si>
  <si>
    <t>jacob.reyes.123@gslingacademy.com</t>
  </si>
  <si>
    <t>Wendy</t>
  </si>
  <si>
    <t>wendy.lewis.124@gslingacademy.com</t>
  </si>
  <si>
    <t>jennifer.miller.125@gslingacademy.com</t>
  </si>
  <si>
    <t>Ware</t>
  </si>
  <si>
    <t>lisa.ware.126@gslingacademy.com</t>
  </si>
  <si>
    <t>brian.lee.127@gslingacademy.com</t>
  </si>
  <si>
    <t>Mario</t>
  </si>
  <si>
    <t>mario.taylor.128@gslingacademy.com</t>
  </si>
  <si>
    <t>Amanda</t>
  </si>
  <si>
    <t>Williamson</t>
  </si>
  <si>
    <t>amanda.williamson.129@gslingacademy.com</t>
  </si>
  <si>
    <t>michael.miller.130@gslingacademy.com</t>
  </si>
  <si>
    <t>Vasquez</t>
  </si>
  <si>
    <t>amanda.vasquez.131@gslingacademy.com</t>
  </si>
  <si>
    <t>Obrien</t>
  </si>
  <si>
    <t>chelsea.obrien.132@gslingacademy.com</t>
  </si>
  <si>
    <t>Perkins</t>
  </si>
  <si>
    <t>tina.perkins.133@gslingacademy.com</t>
  </si>
  <si>
    <t>Cory</t>
  </si>
  <si>
    <t>cory.perez.134@gslingacademy.com</t>
  </si>
  <si>
    <t>Jenkins</t>
  </si>
  <si>
    <t>christopher.jenkins.135@gslingacademy.com</t>
  </si>
  <si>
    <t>Joanne</t>
  </si>
  <si>
    <t>joanne.campos.136@gslingacademy.com</t>
  </si>
  <si>
    <t>Patel</t>
  </si>
  <si>
    <t>david.patel.137@gslingacademy.com</t>
  </si>
  <si>
    <t>michelle.hill.138@gslingacademy.com</t>
  </si>
  <si>
    <t>Jessica</t>
  </si>
  <si>
    <t>Boyd</t>
  </si>
  <si>
    <t>jessica.boyd.139@gslingacademy.com</t>
  </si>
  <si>
    <t>Lawrence</t>
  </si>
  <si>
    <t>Russell</t>
  </si>
  <si>
    <t>lawrence.russell.140@gslingacademy.com</t>
  </si>
  <si>
    <t>Singh</t>
  </si>
  <si>
    <t>james.singh.141@gslingacademy.com</t>
  </si>
  <si>
    <t>Marc</t>
  </si>
  <si>
    <t>Villanueva</t>
  </si>
  <si>
    <t>marc.villanueva.142@gslingacademy.com</t>
  </si>
  <si>
    <t>Cathy</t>
  </si>
  <si>
    <t>Wilson</t>
  </si>
  <si>
    <t>cathy.wilson.143@gslingacademy.com</t>
  </si>
  <si>
    <t>Adam</t>
  </si>
  <si>
    <t>Mitchell</t>
  </si>
  <si>
    <t>adam.mitchell.144@gslingacademy.com</t>
  </si>
  <si>
    <t>Sherry</t>
  </si>
  <si>
    <t>Phillips</t>
  </si>
  <si>
    <t>sherry.phillips.145@gslingacademy.com</t>
  </si>
  <si>
    <t>Victor</t>
  </si>
  <si>
    <t>victor.jones.146@gslingacademy.com</t>
  </si>
  <si>
    <t>Mark</t>
  </si>
  <si>
    <t>Young</t>
  </si>
  <si>
    <t>mark.young.147@gslingacademy.com</t>
  </si>
  <si>
    <t>Matthew</t>
  </si>
  <si>
    <t>matthew.jackson.148@gslingacademy.com</t>
  </si>
  <si>
    <t>Tanya</t>
  </si>
  <si>
    <t>tanya.nichols.149@gslingacademy.com</t>
  </si>
  <si>
    <t>Julie</t>
  </si>
  <si>
    <t>Gray</t>
  </si>
  <si>
    <t>julie.gray.150@gslingacademy.com</t>
  </si>
  <si>
    <t>Courtney</t>
  </si>
  <si>
    <t>Perry</t>
  </si>
  <si>
    <t>courtney.perry.151@gslingacademy.com</t>
  </si>
  <si>
    <t>Rodriguez</t>
  </si>
  <si>
    <t>stephen.rodriguez.152@gslingacademy.com</t>
  </si>
  <si>
    <t>elizabeth.robinson.153@gslingacademy.com</t>
  </si>
  <si>
    <t>Graves</t>
  </si>
  <si>
    <t>william.graves.154@gslingacademy.com</t>
  </si>
  <si>
    <t>Nancy</t>
  </si>
  <si>
    <t>Moore</t>
  </si>
  <si>
    <t>nancy.moore.155@gslingacademy.com</t>
  </si>
  <si>
    <t>Newman</t>
  </si>
  <si>
    <t>matthew.newman.156@gslingacademy.com</t>
  </si>
  <si>
    <t>Anita</t>
  </si>
  <si>
    <t>anita.moore.157@gslingacademy.com</t>
  </si>
  <si>
    <t>Sanchez</t>
  </si>
  <si>
    <t>brian.sanchez.158@gslingacademy.com</t>
  </si>
  <si>
    <t>dennis.phillips.159@gslingacademy.com</t>
  </si>
  <si>
    <t>Rivas</t>
  </si>
  <si>
    <t>michael.rivas.160@gslingacademy.com</t>
  </si>
  <si>
    <t>ryan.smith.161@gslingacademy.com</t>
  </si>
  <si>
    <t>Sullivan</t>
  </si>
  <si>
    <t>anthony.sullivan.162@gslingacademy.com</t>
  </si>
  <si>
    <t>Troy</t>
  </si>
  <si>
    <t>Shepherd</t>
  </si>
  <si>
    <t>troy.shepherd.163@gslingacademy.com</t>
  </si>
  <si>
    <t>Nicholas</t>
  </si>
  <si>
    <t>Clayton</t>
  </si>
  <si>
    <t>nicholas.clayton.164@gslingacademy.com</t>
  </si>
  <si>
    <t>Denise</t>
  </si>
  <si>
    <t>Schneider</t>
  </si>
  <si>
    <t>denise.schneider.165@gslingacademy.com</t>
  </si>
  <si>
    <t>Silva</t>
  </si>
  <si>
    <t>lisa.silva.166@gslingacademy.com</t>
  </si>
  <si>
    <t>Reilly</t>
  </si>
  <si>
    <t>laura.reilly.167@gslingacademy.com</t>
  </si>
  <si>
    <t>Amy</t>
  </si>
  <si>
    <t>Peterson</t>
  </si>
  <si>
    <t>amy.peterson.168@gslingacademy.com</t>
  </si>
  <si>
    <t>Fernando</t>
  </si>
  <si>
    <t>Sexton</t>
  </si>
  <si>
    <t>fernando.sexton.169@gslingacademy.com</t>
  </si>
  <si>
    <t>Evan</t>
  </si>
  <si>
    <t>Christian</t>
  </si>
  <si>
    <t>evan.christian.170@gslingacademy.com</t>
  </si>
  <si>
    <t>Rebecca</t>
  </si>
  <si>
    <t>Norris</t>
  </si>
  <si>
    <t>rebecca.norris.171@gslingacademy.com</t>
  </si>
  <si>
    <t>Erica</t>
  </si>
  <si>
    <t>Marks</t>
  </si>
  <si>
    <t>erica.marks.172@gslingacademy.com</t>
  </si>
  <si>
    <t>Webster</t>
  </si>
  <si>
    <t>rhonda.webster.173@gslingacademy.com</t>
  </si>
  <si>
    <t>John</t>
  </si>
  <si>
    <t>john.bennett.174@gslingacademy.com</t>
  </si>
  <si>
    <t>amanda.murphy.175@gslingacademy.com</t>
  </si>
  <si>
    <t>Jeremy</t>
  </si>
  <si>
    <t>Barnes</t>
  </si>
  <si>
    <t>jeremy.barnes.176@gslingacademy.com</t>
  </si>
  <si>
    <t>john.brown.177@gslingacademy.com</t>
  </si>
  <si>
    <t>Traci</t>
  </si>
  <si>
    <t>traci.boyd.178@gslingacademy.com</t>
  </si>
  <si>
    <t>elizabeth.butler.179@gslingacademy.com</t>
  </si>
  <si>
    <t>Alex</t>
  </si>
  <si>
    <t>alex.clark.180@gslingacademy.com</t>
  </si>
  <si>
    <t>Wolfe</t>
  </si>
  <si>
    <t>christopher.wolfe.181@gslingacademy.com</t>
  </si>
  <si>
    <t>jason.bell.182@gslingacademy.com</t>
  </si>
  <si>
    <t>Donaldson</t>
  </si>
  <si>
    <t>victoria.donaldson.183@gslingacademy.com</t>
  </si>
  <si>
    <t>Logan</t>
  </si>
  <si>
    <t>Cox</t>
  </si>
  <si>
    <t>logan.cox.184@gslingacademy.com</t>
  </si>
  <si>
    <t>Rachel</t>
  </si>
  <si>
    <t>rachel.hill.185@gslingacademy.com</t>
  </si>
  <si>
    <t>Jenny</t>
  </si>
  <si>
    <t>Lloyd</t>
  </si>
  <si>
    <t>jenny.lloyd.186@gslingacademy.com</t>
  </si>
  <si>
    <t>Joan</t>
  </si>
  <si>
    <t>Cohen</t>
  </si>
  <si>
    <t>joan.cohen.187@gslingacademy.com</t>
  </si>
  <si>
    <t>Lopez</t>
  </si>
  <si>
    <t>kimberly.lopez.188@gslingacademy.com</t>
  </si>
  <si>
    <t>steven.walker.189@gslingacademy.com</t>
  </si>
  <si>
    <t>Bowers</t>
  </si>
  <si>
    <t>sonia.bowers.190@gslingacademy.com</t>
  </si>
  <si>
    <t>Penny</t>
  </si>
  <si>
    <t>penny.perez.191@gslingacademy.com</t>
  </si>
  <si>
    <t>Mike</t>
  </si>
  <si>
    <t>mike.harris.192@gslingacademy.com</t>
  </si>
  <si>
    <t>Vanessa</t>
  </si>
  <si>
    <t>Sweeney</t>
  </si>
  <si>
    <t>vanessa.sweeney.193@gslingacademy.com</t>
  </si>
  <si>
    <t>adam.edwards.194@gslingacademy.com</t>
  </si>
  <si>
    <t>Angelica</t>
  </si>
  <si>
    <t>Johnson</t>
  </si>
  <si>
    <t>angelica.johnson.195@gslingacademy.com</t>
  </si>
  <si>
    <t>Tiffany</t>
  </si>
  <si>
    <t>Hernandez</t>
  </si>
  <si>
    <t>tiffany.hernandez.196@gslingacademy.com</t>
  </si>
  <si>
    <t>Myers</t>
  </si>
  <si>
    <t>mark.myers.197@gslingacademy.com</t>
  </si>
  <si>
    <t>Cochran</t>
  </si>
  <si>
    <t>erica.cochran.198@gslingacademy.com</t>
  </si>
  <si>
    <t>Karen</t>
  </si>
  <si>
    <t>Watson</t>
  </si>
  <si>
    <t>karen.watson.199@gslingacademy.com</t>
  </si>
  <si>
    <t>Kathryn</t>
  </si>
  <si>
    <t>Frazier</t>
  </si>
  <si>
    <t>kathryn.frazier.200@gslingacademy.com</t>
  </si>
  <si>
    <t>anthony.jackson.201@gslingacademy.com</t>
  </si>
  <si>
    <t>jordan.perez.202@gslingacademy.com</t>
  </si>
  <si>
    <t>Burgess</t>
  </si>
  <si>
    <t>jennifer.burgess.203@gslingacademy.com</t>
  </si>
  <si>
    <t>Christina</t>
  </si>
  <si>
    <t>christina.davis.204@gslingacademy.com</t>
  </si>
  <si>
    <t>April</t>
  </si>
  <si>
    <t>april.ryan.205@gslingacademy.com</t>
  </si>
  <si>
    <t>maxwell.davis.206@gslingacademy.com</t>
  </si>
  <si>
    <t>Guzman</t>
  </si>
  <si>
    <t>matthew.guzman.207@gslingacademy.com</t>
  </si>
  <si>
    <t>Mayer</t>
  </si>
  <si>
    <t>robert.mayer.208@gslingacademy.com</t>
  </si>
  <si>
    <t>amanda.willis.209@gslingacademy.com</t>
  </si>
  <si>
    <t>Michele</t>
  </si>
  <si>
    <t>michele.thomas.210@gslingacademy.com</t>
  </si>
  <si>
    <t>tim.turner.211@gslingacademy.com</t>
  </si>
  <si>
    <t>Joe</t>
  </si>
  <si>
    <t>Strickland</t>
  </si>
  <si>
    <t>joe.strickland.212@gslingacademy.com</t>
  </si>
  <si>
    <t>Trevor</t>
  </si>
  <si>
    <t>Cruz</t>
  </si>
  <si>
    <t>trevor.cruz.213@gslingacademy.com</t>
  </si>
  <si>
    <t>Roberts</t>
  </si>
  <si>
    <t>melissa.roberts.214@gslingacademy.com</t>
  </si>
  <si>
    <t>Tammy</t>
  </si>
  <si>
    <t>tammy.miller.215@gslingacademy.com</t>
  </si>
  <si>
    <t>Chad</t>
  </si>
  <si>
    <t>Morgan</t>
  </si>
  <si>
    <t>chad.morgan.216@gslingacademy.com</t>
  </si>
  <si>
    <t>Samantha</t>
  </si>
  <si>
    <t>Maldonado</t>
  </si>
  <si>
    <t>samantha.maldonado.217@gslingacademy.com</t>
  </si>
  <si>
    <t>Marie</t>
  </si>
  <si>
    <t>marie.martin.218@gslingacademy.com</t>
  </si>
  <si>
    <t>Theresa</t>
  </si>
  <si>
    <t>Tucker</t>
  </si>
  <si>
    <t>theresa.tucker.219@gslingacademy.com</t>
  </si>
  <si>
    <t>Joseph</t>
  </si>
  <si>
    <t>Morris</t>
  </si>
  <si>
    <t>joseph.morris.220@gslingacademy.com</t>
  </si>
  <si>
    <t>charles.parker.221@gslingacademy.com</t>
  </si>
  <si>
    <t>Alvarez</t>
  </si>
  <si>
    <t>rachel.alvarez.222@gslingacademy.com</t>
  </si>
  <si>
    <t>Robertson</t>
  </si>
  <si>
    <t>charles.robertson.223@gslingacademy.com</t>
  </si>
  <si>
    <t>York</t>
  </si>
  <si>
    <t>steven.york.224@gslingacademy.com</t>
  </si>
  <si>
    <t>Dougherty</t>
  </si>
  <si>
    <t>robert.dougherty.225@gslingacademy.com</t>
  </si>
  <si>
    <t>Wheeler</t>
  </si>
  <si>
    <t>vanessa.wheeler.226@gslingacademy.com</t>
  </si>
  <si>
    <t>Mcclure</t>
  </si>
  <si>
    <t>emily.mcclure.227@gslingacademy.com</t>
  </si>
  <si>
    <t>angela.thomas.228@gslingacademy.com</t>
  </si>
  <si>
    <t>Roberto</t>
  </si>
  <si>
    <t>Evans</t>
  </si>
  <si>
    <t>roberto.evans.229@gslingacademy.com</t>
  </si>
  <si>
    <t>christopher.perez.230@gslingacademy.com</t>
  </si>
  <si>
    <t>Torres</t>
  </si>
  <si>
    <t>william.torres.231@gslingacademy.com</t>
  </si>
  <si>
    <t>Gardner</t>
  </si>
  <si>
    <t>lisa.gardner.232@gslingacademy.com</t>
  </si>
  <si>
    <t>Catherine</t>
  </si>
  <si>
    <t>Owens</t>
  </si>
  <si>
    <t>catherine.owens.233@gslingacademy.com</t>
  </si>
  <si>
    <t>Keith</t>
  </si>
  <si>
    <t>Summers</t>
  </si>
  <si>
    <t>keith.summers.234@gslingacademy.com</t>
  </si>
  <si>
    <t>Linda</t>
  </si>
  <si>
    <t>Adams</t>
  </si>
  <si>
    <t>linda.adams.235@gslingacademy.com</t>
  </si>
  <si>
    <t>michael.wright.236@gslingacademy.com</t>
  </si>
  <si>
    <t>kyle.james.237@gslingacademy.com</t>
  </si>
  <si>
    <t>Cook</t>
  </si>
  <si>
    <t>christopher.cook.238@gslingacademy.com</t>
  </si>
  <si>
    <t>Conley</t>
  </si>
  <si>
    <t>john.conley.239@gslingacademy.com</t>
  </si>
  <si>
    <t>Barnett</t>
  </si>
  <si>
    <t>david.barnett.240@gslingacademy.com</t>
  </si>
  <si>
    <t>Garner</t>
  </si>
  <si>
    <t>peter.garner.241@gslingacademy.com</t>
  </si>
  <si>
    <t>Douglas</t>
  </si>
  <si>
    <t>douglas.stewart.242@gslingacademy.com</t>
  </si>
  <si>
    <t>Heidi</t>
  </si>
  <si>
    <t>heidi.jones.243@gslingacademy.com</t>
  </si>
  <si>
    <t>Daniels</t>
  </si>
  <si>
    <t>jeremy.daniels.244@gslingacademy.com</t>
  </si>
  <si>
    <t>Dustin</t>
  </si>
  <si>
    <t>Dodson</t>
  </si>
  <si>
    <t>dustin.dodson.245@gslingacademy.com</t>
  </si>
  <si>
    <t>christopher.cohen.246@gslingacademy.com</t>
  </si>
  <si>
    <t>Willie</t>
  </si>
  <si>
    <t>Ellis</t>
  </si>
  <si>
    <t>willie.ellis.247@gslingacademy.com</t>
  </si>
  <si>
    <t>Hawkins</t>
  </si>
  <si>
    <t>robert.hawkins.248@gslingacademy.com</t>
  </si>
  <si>
    <t>Stacy</t>
  </si>
  <si>
    <t>stacy.jordan.249@gslingacademy.com</t>
  </si>
  <si>
    <t>Swanson</t>
  </si>
  <si>
    <t>robert.swanson.250@gslingacademy.com</t>
  </si>
  <si>
    <t>Holly</t>
  </si>
  <si>
    <t>Henderson</t>
  </si>
  <si>
    <t>holly.henderson.251@gslingacademy.com</t>
  </si>
  <si>
    <t>Debra</t>
  </si>
  <si>
    <t>Valdez</t>
  </si>
  <si>
    <t>debra.valdez.252@gslingacademy.com</t>
  </si>
  <si>
    <t>Vincent</t>
  </si>
  <si>
    <t>vincent.robertson.253@gslingacademy.com</t>
  </si>
  <si>
    <t>Spencer</t>
  </si>
  <si>
    <t>karen.spencer.254@gslingacademy.com</t>
  </si>
  <si>
    <t>Nathan</t>
  </si>
  <si>
    <t>Riley</t>
  </si>
  <si>
    <t>nathan.riley.255@gslingacademy.com</t>
  </si>
  <si>
    <t>Sutton</t>
  </si>
  <si>
    <t>andrea.sutton.256@gslingacademy.com</t>
  </si>
  <si>
    <t>Tracey</t>
  </si>
  <si>
    <t>tracey.turner.257@gslingacademy.com</t>
  </si>
  <si>
    <t>Olsen</t>
  </si>
  <si>
    <t>tammy.olsen.258@gslingacademy.com</t>
  </si>
  <si>
    <t>Sheila</t>
  </si>
  <si>
    <t>Wilkinson</t>
  </si>
  <si>
    <t>sheila.wilkinson.259@gslingacademy.com</t>
  </si>
  <si>
    <t>Padilla</t>
  </si>
  <si>
    <t>nathan.padilla.260@gslingacademy.com</t>
  </si>
  <si>
    <t>Sarah</t>
  </si>
  <si>
    <t>sarah.santiago.261@gslingacademy.com</t>
  </si>
  <si>
    <t>christopher.cruz.262@gslingacademy.com</t>
  </si>
  <si>
    <t>Sanders</t>
  </si>
  <si>
    <t>nicholas.sanders.263@gslingacademy.com</t>
  </si>
  <si>
    <t>Waters</t>
  </si>
  <si>
    <t>jessica.waters.264@gslingacademy.com</t>
  </si>
  <si>
    <t>james.miller.265@gslingacademy.com</t>
  </si>
  <si>
    <t>Kane</t>
  </si>
  <si>
    <t>adam.kane.266@gslingacademy.com</t>
  </si>
  <si>
    <t>patricia.gonzalez.267@gslingacademy.com</t>
  </si>
  <si>
    <t>Whitney</t>
  </si>
  <si>
    <t>Holmes</t>
  </si>
  <si>
    <t>whitney.holmes.268@gslingacademy.com</t>
  </si>
  <si>
    <t>Hamilton</t>
  </si>
  <si>
    <t>rachel.hamilton.269@gslingacademy.com</t>
  </si>
  <si>
    <t>Marshall</t>
  </si>
  <si>
    <t>melissa.marshall.270@gslingacademy.com</t>
  </si>
  <si>
    <t>jacob.henderson.271@gslingacademy.com</t>
  </si>
  <si>
    <t>Huerta</t>
  </si>
  <si>
    <t>melissa.huerta.272@gslingacademy.com</t>
  </si>
  <si>
    <t>Kevin</t>
  </si>
  <si>
    <t>Camacho</t>
  </si>
  <si>
    <t>kevin.camacho.273@gslingacademy.com</t>
  </si>
  <si>
    <t>anthony.martinez.274@gslingacademy.com</t>
  </si>
  <si>
    <t>Randy</t>
  </si>
  <si>
    <t>randy.rodriguez.275@gslingacademy.com</t>
  </si>
  <si>
    <t>Vazquez</t>
  </si>
  <si>
    <t>patrick.vazquez.276@gslingacademy.com</t>
  </si>
  <si>
    <t>Flores</t>
  </si>
  <si>
    <t>kim.flores.277@gslingacademy.com</t>
  </si>
  <si>
    <t>Salazar</t>
  </si>
  <si>
    <t>robert.salazar.278@gslingacademy.com</t>
  </si>
  <si>
    <t>victoria.vasquez.279@gslingacademy.com</t>
  </si>
  <si>
    <t>Ricardo</t>
  </si>
  <si>
    <t>Macias</t>
  </si>
  <si>
    <t>ricardo.macias.280@gslingacademy.com</t>
  </si>
  <si>
    <t>Brandi</t>
  </si>
  <si>
    <t>Bauer</t>
  </si>
  <si>
    <t>brandi.bauer.281@gslingacademy.com</t>
  </si>
  <si>
    <t>Jorge</t>
  </si>
  <si>
    <t>Roth</t>
  </si>
  <si>
    <t>jorge.roth.282@gslingacademy.com</t>
  </si>
  <si>
    <t>benjamin.davis.283@gslingacademy.com</t>
  </si>
  <si>
    <t>Pierce</t>
  </si>
  <si>
    <t>nancy.pierce.284@gslingacademy.com</t>
  </si>
  <si>
    <t>Weiss</t>
  </si>
  <si>
    <t>catherine.weiss.285@gslingacademy.com</t>
  </si>
  <si>
    <t>jacob.perez.286@gslingacademy.com</t>
  </si>
  <si>
    <t>Zuniga</t>
  </si>
  <si>
    <t>penny.zuniga.287@gslingacademy.com</t>
  </si>
  <si>
    <t>anthony.cox.288@gslingacademy.com</t>
  </si>
  <si>
    <t>Nelson</t>
  </si>
  <si>
    <t>angela.nelson.289@gslingacademy.com</t>
  </si>
  <si>
    <t>lisa.white.290@gslingacademy.com</t>
  </si>
  <si>
    <t>Robin</t>
  </si>
  <si>
    <t>robin.parker.291@gslingacademy.com</t>
  </si>
  <si>
    <t>Shields</t>
  </si>
  <si>
    <t>cynthia.shields.292@gslingacademy.com</t>
  </si>
  <si>
    <t>pamela.wilkinson.293@gslingacademy.com</t>
  </si>
  <si>
    <t>Brenda</t>
  </si>
  <si>
    <t>brenda.nichols.294@gslingacademy.com</t>
  </si>
  <si>
    <t>laura.rodriguez.295@gslingacademy.com</t>
  </si>
  <si>
    <t>Carey</t>
  </si>
  <si>
    <t>julie.carey.296@gslingacademy.com</t>
  </si>
  <si>
    <t>Barbara</t>
  </si>
  <si>
    <t>barbara.andrews.297@gslingacademy.com</t>
  </si>
  <si>
    <t>Tracy</t>
  </si>
  <si>
    <t>tracy.johnson.298@gslingacademy.com</t>
  </si>
  <si>
    <t>Oconnor</t>
  </si>
  <si>
    <t>sarah.oconnor.299@gslingacademy.com</t>
  </si>
  <si>
    <t>Landry</t>
  </si>
  <si>
    <t>joseph.landry.300@gslingacademy.com</t>
  </si>
  <si>
    <t>Terry</t>
  </si>
  <si>
    <t>Chen</t>
  </si>
  <si>
    <t>terry.chen.301@gslingacademy.com</t>
  </si>
  <si>
    <t>Heather</t>
  </si>
  <si>
    <t>Faulkner</t>
  </si>
  <si>
    <t>heather.faulkner.302@gslingacademy.com</t>
  </si>
  <si>
    <t>Wanda</t>
  </si>
  <si>
    <t>Baxter</t>
  </si>
  <si>
    <t>wanda.baxter.303@gslingacademy.com</t>
  </si>
  <si>
    <t>amanda.davis.304@gslingacademy.com</t>
  </si>
  <si>
    <t>Gina</t>
  </si>
  <si>
    <t>Powell</t>
  </si>
  <si>
    <t>gina.powell.305@gslingacademy.com</t>
  </si>
  <si>
    <t>Sabrina</t>
  </si>
  <si>
    <t>Hall</t>
  </si>
  <si>
    <t>sabrina.hall.306@gslingacademy.com</t>
  </si>
  <si>
    <t>lauren.miller.307@gslingacademy.com</t>
  </si>
  <si>
    <t>jessica.diaz.308@gslingacademy.com</t>
  </si>
  <si>
    <t>Ashley</t>
  </si>
  <si>
    <t>ashley.garcia.309@gslingacademy.com</t>
  </si>
  <si>
    <t>Miranda</t>
  </si>
  <si>
    <t>miranda.johnson.310@gslingacademy.com</t>
  </si>
  <si>
    <t>Johnston</t>
  </si>
  <si>
    <t>tracy.johnston.311@gslingacademy.com</t>
  </si>
  <si>
    <t>Erik</t>
  </si>
  <si>
    <t>erik.butler.312@gslingacademy.com</t>
  </si>
  <si>
    <t>tiffany.jones.313@gslingacademy.com</t>
  </si>
  <si>
    <t>Brandy</t>
  </si>
  <si>
    <t>Campbell</t>
  </si>
  <si>
    <t>brandy.campbell.314@gslingacademy.com</t>
  </si>
  <si>
    <t>Joel</t>
  </si>
  <si>
    <t>Hicks</t>
  </si>
  <si>
    <t>joel.hicks.315@gslingacademy.com</t>
  </si>
  <si>
    <t>john.miller.316@gslingacademy.com</t>
  </si>
  <si>
    <t>nancy.jones.317@gslingacademy.com</t>
  </si>
  <si>
    <t>Jody</t>
  </si>
  <si>
    <t>Mueller</t>
  </si>
  <si>
    <t>jody.mueller.318@gslingacademy.com</t>
  </si>
  <si>
    <t>Fox</t>
  </si>
  <si>
    <t>steven.fox.319@gslingacademy.com</t>
  </si>
  <si>
    <t>Klein</t>
  </si>
  <si>
    <t>taylor.klein.320@gslingacademy.com</t>
  </si>
  <si>
    <t>Barron</t>
  </si>
  <si>
    <t>david.barron.321@gslingacademy.com</t>
  </si>
  <si>
    <t>kevin.thompson.322@gslingacademy.com</t>
  </si>
  <si>
    <t>Walters</t>
  </si>
  <si>
    <t>andrea.walters.323@gslingacademy.com</t>
  </si>
  <si>
    <t>david.wright.324@gslingacademy.com</t>
  </si>
  <si>
    <t>anthony.oconnor.325@gslingacademy.com</t>
  </si>
  <si>
    <t>laura.miller.326@gslingacademy.com</t>
  </si>
  <si>
    <t>Barrett</t>
  </si>
  <si>
    <t>steven.barrett.327@gslingacademy.com</t>
  </si>
  <si>
    <t>Ruiz</t>
  </si>
  <si>
    <t>miranda.ruiz.328@gslingacademy.com</t>
  </si>
  <si>
    <t>Anderson</t>
  </si>
  <si>
    <t>matthew.anderson.329@gslingacademy.com</t>
  </si>
  <si>
    <t>kenneth.flores.330@gslingacademy.com</t>
  </si>
  <si>
    <t>Sydney</t>
  </si>
  <si>
    <t>sydney.johnson.331@gslingacademy.com</t>
  </si>
  <si>
    <t>Carla</t>
  </si>
  <si>
    <t>carla.lewis.332@gslingacademy.com</t>
  </si>
  <si>
    <t>jeffrey.shannon.333@gslingacademy.com</t>
  </si>
  <si>
    <t>Park</t>
  </si>
  <si>
    <t>angela.park.334@gslingacademy.com</t>
  </si>
  <si>
    <t>Brandon</t>
  </si>
  <si>
    <t>brandon.smith.335@gslingacademy.com</t>
  </si>
  <si>
    <t>Moody</t>
  </si>
  <si>
    <t>kenneth.moody.336@gslingacademy.com</t>
  </si>
  <si>
    <t>Scott</t>
  </si>
  <si>
    <t>Hughes</t>
  </si>
  <si>
    <t>scott.hughes.337@gslingacademy.com</t>
  </si>
  <si>
    <t>Cody</t>
  </si>
  <si>
    <t>Jimenez</t>
  </si>
  <si>
    <t>cody.jimenez.338@gslingacademy.com</t>
  </si>
  <si>
    <t>allen.farmer.339@gslingacademy.com</t>
  </si>
  <si>
    <t>james.young.340@gslingacademy.com</t>
  </si>
  <si>
    <t>laura.dawson.341@gslingacademy.com</t>
  </si>
  <si>
    <t>Donald</t>
  </si>
  <si>
    <t>Carson</t>
  </si>
  <si>
    <t>donald.carson.342@gslingacademy.com</t>
  </si>
  <si>
    <t>Wayne</t>
  </si>
  <si>
    <t>Lane</t>
  </si>
  <si>
    <t>wayne.lane.343@gslingacademy.com</t>
  </si>
  <si>
    <t>robert.johnson.344@gslingacademy.com</t>
  </si>
  <si>
    <t>Le</t>
  </si>
  <si>
    <t>melissa.le.345@gslingacademy.com</t>
  </si>
  <si>
    <t>Rice</t>
  </si>
  <si>
    <t>david.rice.346@gslingacademy.com</t>
  </si>
  <si>
    <t>Dawn</t>
  </si>
  <si>
    <t>dawn.gomez.347@gslingacademy.com</t>
  </si>
  <si>
    <t>Ricky</t>
  </si>
  <si>
    <t>ricky.nichols.348@gslingacademy.com</t>
  </si>
  <si>
    <t>Pitts</t>
  </si>
  <si>
    <t>henry.pitts.349@gslingacademy.com</t>
  </si>
  <si>
    <t>Price</t>
  </si>
  <si>
    <t>christopher.price.350@gslingacademy.com</t>
  </si>
  <si>
    <t>Aimee</t>
  </si>
  <si>
    <t>aimee.adams.351@gslingacademy.com</t>
  </si>
  <si>
    <t>Barry</t>
  </si>
  <si>
    <t>tammy.barry.352@gslingacademy.com</t>
  </si>
  <si>
    <t>Hull</t>
  </si>
  <si>
    <t>ryan.hull.353@gslingacademy.com</t>
  </si>
  <si>
    <t>Samuel</t>
  </si>
  <si>
    <t>samuel.jackson.354@gslingacademy.com</t>
  </si>
  <si>
    <t>joshua.smith.355@gslingacademy.com</t>
  </si>
  <si>
    <t>Stevenson</t>
  </si>
  <si>
    <t>sydney.stevenson.356@gslingacademy.com</t>
  </si>
  <si>
    <t>christopher.rios.357@gslingacademy.com</t>
  </si>
  <si>
    <t>Collins</t>
  </si>
  <si>
    <t>brenda.collins.358@gslingacademy.com</t>
  </si>
  <si>
    <t>Diana</t>
  </si>
  <si>
    <t>diana.griffin.359@gslingacademy.com</t>
  </si>
  <si>
    <t>Gary</t>
  </si>
  <si>
    <t>gary.gray.360@gslingacademy.com</t>
  </si>
  <si>
    <t>kimberly.torres.361@gslingacademy.com</t>
  </si>
  <si>
    <t>Booker</t>
  </si>
  <si>
    <t>jeffrey.booker.362@gslingacademy.com</t>
  </si>
  <si>
    <t>Nicole</t>
  </si>
  <si>
    <t>Buchanan</t>
  </si>
  <si>
    <t>nicole.buchanan.363@gslingacademy.com</t>
  </si>
  <si>
    <t>Kristin</t>
  </si>
  <si>
    <t>kristin.johnson.364@gslingacademy.com</t>
  </si>
  <si>
    <t>emily.bell.365@gslingacademy.com</t>
  </si>
  <si>
    <t>Francis</t>
  </si>
  <si>
    <t>francis.nelson.366@gslingacademy.com</t>
  </si>
  <si>
    <t>tracy.harris.367@gslingacademy.com</t>
  </si>
  <si>
    <t>Sosa</t>
  </si>
  <si>
    <t>sheila.sosa.368@gslingacademy.com</t>
  </si>
  <si>
    <t>Mendez</t>
  </si>
  <si>
    <t>ashley.mendez.369@gslingacademy.com</t>
  </si>
  <si>
    <t>matthew.griffin.370@gslingacademy.com</t>
  </si>
  <si>
    <t>Mann</t>
  </si>
  <si>
    <t>timothy.mann.371@gslingacademy.com</t>
  </si>
  <si>
    <t>Christine</t>
  </si>
  <si>
    <t>Foster</t>
  </si>
  <si>
    <t>christine.foster.372@gslingacademy.com</t>
  </si>
  <si>
    <t>Yates</t>
  </si>
  <si>
    <t>julie.yates.373@gslingacademy.com</t>
  </si>
  <si>
    <t>Ballard</t>
  </si>
  <si>
    <t>william.ballard.374@gslingacademy.com</t>
  </si>
  <si>
    <t>Kristen</t>
  </si>
  <si>
    <t>kristen.adams.375@gslingacademy.com</t>
  </si>
  <si>
    <t>chelsea.mitchell.376@gslingacademy.com</t>
  </si>
  <si>
    <t>Everett</t>
  </si>
  <si>
    <t>patrick.everett.377@gslingacademy.com</t>
  </si>
  <si>
    <t>carla.parker.378@gslingacademy.com</t>
  </si>
  <si>
    <t>Galvan</t>
  </si>
  <si>
    <t>casey.galvan.379@gslingacademy.com</t>
  </si>
  <si>
    <t>Moran</t>
  </si>
  <si>
    <t>eric.moran.380@gslingacademy.com</t>
  </si>
  <si>
    <t>Tabitha</t>
  </si>
  <si>
    <t>Hudson</t>
  </si>
  <si>
    <t>tabitha.hudson.381@gslingacademy.com</t>
  </si>
  <si>
    <t>Lance</t>
  </si>
  <si>
    <t>lance.salazar.382@gslingacademy.com</t>
  </si>
  <si>
    <t>melissa.williamson.383@gslingacademy.com</t>
  </si>
  <si>
    <t>Castro</t>
  </si>
  <si>
    <t>james.castro.384@gslingacademy.com</t>
  </si>
  <si>
    <t>joseph.johnson.385@gslingacademy.com</t>
  </si>
  <si>
    <t>Gene</t>
  </si>
  <si>
    <t>Woodward</t>
  </si>
  <si>
    <t>gene.woodward.386@gslingacademy.com</t>
  </si>
  <si>
    <t>patricia.watson.387@gslingacademy.com</t>
  </si>
  <si>
    <t>john.carey.388@gslingacademy.com</t>
  </si>
  <si>
    <t>Sara</t>
  </si>
  <si>
    <t>sara.cochran.389@gslingacademy.com</t>
  </si>
  <si>
    <t>Suarez</t>
  </si>
  <si>
    <t>jamie.suarez.390@gslingacademy.com</t>
  </si>
  <si>
    <t>steven.frazier.391@gslingacademy.com</t>
  </si>
  <si>
    <t>Hart</t>
  </si>
  <si>
    <t>nicholas.hart.392@gslingacademy.com</t>
  </si>
  <si>
    <t>Cheryl</t>
  </si>
  <si>
    <t>Arias</t>
  </si>
  <si>
    <t>cheryl.arias.393@gslingacademy.com</t>
  </si>
  <si>
    <t>Brock</t>
  </si>
  <si>
    <t>marc.brock.394@gslingacademy.com</t>
  </si>
  <si>
    <t>timothy.perez.395@gslingacademy.com</t>
  </si>
  <si>
    <t>courtney.rodriguez.396@gslingacademy.com</t>
  </si>
  <si>
    <t>samantha.clark.397@gslingacademy.com</t>
  </si>
  <si>
    <t>Francisco</t>
  </si>
  <si>
    <t>francisco.reilly.398@gslingacademy.com</t>
  </si>
  <si>
    <t>denise.young.399@gslingacademy.com</t>
  </si>
  <si>
    <t>Darrell</t>
  </si>
  <si>
    <t>darrell.williams.400@gslingacademy.com</t>
  </si>
  <si>
    <t>andrew.smith.401@gslingacademy.com</t>
  </si>
  <si>
    <t>Teresa</t>
  </si>
  <si>
    <t>Stafford</t>
  </si>
  <si>
    <t>teresa.stafford.402@gslingacademy.com</t>
  </si>
  <si>
    <t>cory.harris.403@gslingacademy.com</t>
  </si>
  <si>
    <t>Irwin</t>
  </si>
  <si>
    <t>douglas.irwin.404@gslingacademy.com</t>
  </si>
  <si>
    <t>Deborah</t>
  </si>
  <si>
    <t>deborah.miller.405@gslingacademy.com</t>
  </si>
  <si>
    <t>Autumn</t>
  </si>
  <si>
    <t>autumn.hernandez.406@gslingacademy.com</t>
  </si>
  <si>
    <t>Serrano</t>
  </si>
  <si>
    <t>paul.serrano.407@gslingacademy.com</t>
  </si>
  <si>
    <t>matthew.griffin.408@gslingacademy.com</t>
  </si>
  <si>
    <t>evan.holmes.409@gslingacademy.com</t>
  </si>
  <si>
    <t>Baker</t>
  </si>
  <si>
    <t>cynthia.baker.410@gslingacademy.com</t>
  </si>
  <si>
    <t>Melendez</t>
  </si>
  <si>
    <t>sandra.melendez.411@gslingacademy.com</t>
  </si>
  <si>
    <t>Claudia</t>
  </si>
  <si>
    <t>Munoz</t>
  </si>
  <si>
    <t>claudia.munoz.412@gslingacademy.com</t>
  </si>
  <si>
    <t>Nguyen</t>
  </si>
  <si>
    <t>christopher.nguyen.413@gslingacademy.com</t>
  </si>
  <si>
    <t>Jennings</t>
  </si>
  <si>
    <t>david.jennings.414@gslingacademy.com</t>
  </si>
  <si>
    <t>joel.morris.415@gslingacademy.com</t>
  </si>
  <si>
    <t>Bradley</t>
  </si>
  <si>
    <t>rhonda.bradley.416@gslingacademy.com</t>
  </si>
  <si>
    <t>melissa.brown.417@gslingacademy.com</t>
  </si>
  <si>
    <t>Kramer</t>
  </si>
  <si>
    <t>matthew.kramer.418@gslingacademy.com</t>
  </si>
  <si>
    <t>Austin</t>
  </si>
  <si>
    <t>Bass</t>
  </si>
  <si>
    <t>austin.bass.419@gslingacademy.com</t>
  </si>
  <si>
    <t>jennifer.west.420@gslingacademy.com</t>
  </si>
  <si>
    <t>Mccormick</t>
  </si>
  <si>
    <t>patricia.mccormick.421@gslingacademy.com</t>
  </si>
  <si>
    <t>Jacobs</t>
  </si>
  <si>
    <t>sandra.jacobs.422@gslingacademy.com</t>
  </si>
  <si>
    <t>Jasmine</t>
  </si>
  <si>
    <t>jasmine.clark.423@gslingacademy.com</t>
  </si>
  <si>
    <t>jeffrey.young.424@gslingacademy.com</t>
  </si>
  <si>
    <t>jason.hernandez.425@gslingacademy.com</t>
  </si>
  <si>
    <t>christopher.hamilton.426@gslingacademy.com</t>
  </si>
  <si>
    <t>Monique</t>
  </si>
  <si>
    <t>monique.peterson.427@gslingacademy.com</t>
  </si>
  <si>
    <t>jill.sexton.428@gslingacademy.com</t>
  </si>
  <si>
    <t>Kemp</t>
  </si>
  <si>
    <t>jennifer.kemp.429@gslingacademy.com</t>
  </si>
  <si>
    <t>david.harris.430@gslingacademy.com</t>
  </si>
  <si>
    <t>cheryl.snyder.431@gslingacademy.com</t>
  </si>
  <si>
    <t>Armstrong</t>
  </si>
  <si>
    <t>nathan.armstrong.432@gslingacademy.com</t>
  </si>
  <si>
    <t>patrick.ryan.433@gslingacademy.com</t>
  </si>
  <si>
    <t>Wilkins</t>
  </si>
  <si>
    <t>christian.wilkins.434@gslingacademy.com</t>
  </si>
  <si>
    <t>clinton.martin.435@gslingacademy.com</t>
  </si>
  <si>
    <t>Adriana</t>
  </si>
  <si>
    <t>adriana.sandoval.436@gslingacademy.com</t>
  </si>
  <si>
    <t>Harvey</t>
  </si>
  <si>
    <t>jeremy.harvey.437@gslingacademy.com</t>
  </si>
  <si>
    <t>Caitlin</t>
  </si>
  <si>
    <t>Murillo</t>
  </si>
  <si>
    <t>caitlin.murillo.438@gslingacademy.com</t>
  </si>
  <si>
    <t>Green</t>
  </si>
  <si>
    <t>andrew.green.439@gslingacademy.com</t>
  </si>
  <si>
    <t>Rodney</t>
  </si>
  <si>
    <t>rodney.bennett.440@gslingacademy.com</t>
  </si>
  <si>
    <t>Megan</t>
  </si>
  <si>
    <t>Moyer</t>
  </si>
  <si>
    <t>megan.moyer.441@gslingacademy.com</t>
  </si>
  <si>
    <t>Mathew</t>
  </si>
  <si>
    <t>mathew.burns.442@gslingacademy.com</t>
  </si>
  <si>
    <t>Tammie</t>
  </si>
  <si>
    <t>tammie.stanley.443@gslingacademy.com</t>
  </si>
  <si>
    <t>Glover</t>
  </si>
  <si>
    <t>james.glover.444@gslingacademy.com</t>
  </si>
  <si>
    <t>Reeves</t>
  </si>
  <si>
    <t>michelle.reeves.445@gslingacademy.com</t>
  </si>
  <si>
    <t>rhonda.hall.446@gslingacademy.com</t>
  </si>
  <si>
    <t>Kidd</t>
  </si>
  <si>
    <t>matthew.kidd.447@gslingacademy.com</t>
  </si>
  <si>
    <t>Stone</t>
  </si>
  <si>
    <t>joseph.stone.448@gslingacademy.com</t>
  </si>
  <si>
    <t>Mendoza</t>
  </si>
  <si>
    <t>jessica.mendoza.449@gslingacademy.com</t>
  </si>
  <si>
    <t>Susan</t>
  </si>
  <si>
    <t>susan.brown.450@gslingacademy.com</t>
  </si>
  <si>
    <t>Lori</t>
  </si>
  <si>
    <t>lori.ryan.451@gslingacademy.com</t>
  </si>
  <si>
    <t>ryan.cruz.452@gslingacademy.com</t>
  </si>
  <si>
    <t>nicholas.johnson.453@gslingacademy.com</t>
  </si>
  <si>
    <t>Schmidt</t>
  </si>
  <si>
    <t>joseph.schmidt.454@gslingacademy.com</t>
  </si>
  <si>
    <t>Daniel</t>
  </si>
  <si>
    <t>daniel.brown.455@gslingacademy.com</t>
  </si>
  <si>
    <t>Harold</t>
  </si>
  <si>
    <t>harold.vazquez.456@gslingacademy.com</t>
  </si>
  <si>
    <t>lance.parsons.457@gslingacademy.com</t>
  </si>
  <si>
    <t>Mathews</t>
  </si>
  <si>
    <t>jill.mathews.458@gslingacademy.com</t>
  </si>
  <si>
    <t>crystal.nguyen.459@gslingacademy.com</t>
  </si>
  <si>
    <t>susan.perez.460@gslingacademy.com</t>
  </si>
  <si>
    <t>Powers</t>
  </si>
  <si>
    <t>brenda.powers.461@gslingacademy.com</t>
  </si>
  <si>
    <t>samuel.thompson.462@gslingacademy.com</t>
  </si>
  <si>
    <t>taylor.nelson.463@gslingacademy.com</t>
  </si>
  <si>
    <t>kimberly.west.464@gslingacademy.com</t>
  </si>
  <si>
    <t>Brad</t>
  </si>
  <si>
    <t>brad.lee.465@gslingacademy.com</t>
  </si>
  <si>
    <t>clayton.green.466@gslingacademy.com</t>
  </si>
  <si>
    <t>Richard</t>
  </si>
  <si>
    <t>richard.anderson.467@gslingacademy.com</t>
  </si>
  <si>
    <t>antonio.flores.468@gslingacademy.com</t>
  </si>
  <si>
    <t>Margaret</t>
  </si>
  <si>
    <t>Mullins</t>
  </si>
  <si>
    <t>margaret.mullins.469@gslingacademy.com</t>
  </si>
  <si>
    <t>Ball</t>
  </si>
  <si>
    <t>michael.ball.470@gslingacademy.com</t>
  </si>
  <si>
    <t>Booth</t>
  </si>
  <si>
    <t>allen.booth.471@gslingacademy.com</t>
  </si>
  <si>
    <t>Stephanie</t>
  </si>
  <si>
    <t>stephanie.clark.472@gslingacademy.com</t>
  </si>
  <si>
    <t>Sharon</t>
  </si>
  <si>
    <t>sharon.nelson.473@gslingacademy.com</t>
  </si>
  <si>
    <t>Marco</t>
  </si>
  <si>
    <t>marco.clark.474@gslingacademy.com</t>
  </si>
  <si>
    <t>victor.smith.475@gslingacademy.com</t>
  </si>
  <si>
    <t>Patterson</t>
  </si>
  <si>
    <t>christina.patterson.476@gslingacademy.com</t>
  </si>
  <si>
    <t>Jerry</t>
  </si>
  <si>
    <t>Knight</t>
  </si>
  <si>
    <t>jerry.knight.477@gslingacademy.com</t>
  </si>
  <si>
    <t>Madison</t>
  </si>
  <si>
    <t>madison.jacobs.478@gslingacademy.com</t>
  </si>
  <si>
    <t>douglas.watson.479@gslingacademy.com</t>
  </si>
  <si>
    <t>Manuel</t>
  </si>
  <si>
    <t>manuel.barrett.480@gslingacademy.com</t>
  </si>
  <si>
    <t>Janet</t>
  </si>
  <si>
    <t>janet.martin.481@gslingacademy.com</t>
  </si>
  <si>
    <t>teresa.flores.482@gslingacademy.com</t>
  </si>
  <si>
    <t>anthony.mullins.483@gslingacademy.com</t>
  </si>
  <si>
    <t>Zamora</t>
  </si>
  <si>
    <t>julie.zamora.484@gslingacademy.com</t>
  </si>
  <si>
    <t>Maria</t>
  </si>
  <si>
    <t>maria.nguyen.485@gslingacademy.com</t>
  </si>
  <si>
    <t>Selena</t>
  </si>
  <si>
    <t>selena.castro.486@gslingacademy.com</t>
  </si>
  <si>
    <t>whitney.miller.487@gslingacademy.com</t>
  </si>
  <si>
    <t>Mooney</t>
  </si>
  <si>
    <t>brenda.mooney.488@gslingacademy.com</t>
  </si>
  <si>
    <t>angela.allen.489@gslingacademy.com</t>
  </si>
  <si>
    <t>erica.cohen.490@gslingacademy.com</t>
  </si>
  <si>
    <t>kelly.sanders.491@gslingacademy.com</t>
  </si>
  <si>
    <t>michael.clark.492@gslingacademy.com</t>
  </si>
  <si>
    <t>Fields</t>
  </si>
  <si>
    <t>tammy.fields.493@gslingacademy.com</t>
  </si>
  <si>
    <t>Pennington</t>
  </si>
  <si>
    <t>steven.pennington.494@gslingacademy.com</t>
  </si>
  <si>
    <t>matthew.chavez.495@gslingacademy.com</t>
  </si>
  <si>
    <t>Gallagher</t>
  </si>
  <si>
    <t>stephen.gallagher.496@gslingacademy.com</t>
  </si>
  <si>
    <t>victoria.anderson.497@gslingacademy.com</t>
  </si>
  <si>
    <t>Schroeder</t>
  </si>
  <si>
    <t>thomas.schroeder.498@gslingacademy.com</t>
  </si>
  <si>
    <t>mark.sanchez.499@gslingacademy.com</t>
  </si>
  <si>
    <t>Katelyn</t>
  </si>
  <si>
    <t>Moses</t>
  </si>
  <si>
    <t>katelyn.moses.500@gslingacademy.com</t>
  </si>
  <si>
    <t>Corey</t>
  </si>
  <si>
    <t>corey.davis.501@gslingacademy.com</t>
  </si>
  <si>
    <t>susan.klein.502@gslingacademy.com</t>
  </si>
  <si>
    <t>john.martinez.503@gslingacademy.com</t>
  </si>
  <si>
    <t>Kendra</t>
  </si>
  <si>
    <t>kendra.robertson.504@gslingacademy.com</t>
  </si>
  <si>
    <t>Tamara</t>
  </si>
  <si>
    <t>Olson</t>
  </si>
  <si>
    <t>tamara.olson.505@gslingacademy.com</t>
  </si>
  <si>
    <t>sara.frazier.506@gslingacademy.com</t>
  </si>
  <si>
    <t>morgan.moore.507@gslingacademy.com</t>
  </si>
  <si>
    <t>eric.snyder.508@gslingacademy.com</t>
  </si>
  <si>
    <t>Hale</t>
  </si>
  <si>
    <t>paul.hale.509@gslingacademy.com</t>
  </si>
  <si>
    <t>Dale</t>
  </si>
  <si>
    <t>dale.martinez.510@gslingacademy.com</t>
  </si>
  <si>
    <t>Prince</t>
  </si>
  <si>
    <t>sandra.prince.511@gslingacademy.com</t>
  </si>
  <si>
    <t>Poole</t>
  </si>
  <si>
    <t>dawn.poole.512@gslingacademy.com</t>
  </si>
  <si>
    <t>emily.jordan.513@gslingacademy.com</t>
  </si>
  <si>
    <t>Owen</t>
  </si>
  <si>
    <t>john.owen.514@gslingacademy.com</t>
  </si>
  <si>
    <t>Best</t>
  </si>
  <si>
    <t>andrew.best.515@gslingacademy.com</t>
  </si>
  <si>
    <t>holly.burns.516@gslingacademy.com</t>
  </si>
  <si>
    <t>Alicia</t>
  </si>
  <si>
    <t>alicia.rodriguez.517@gslingacademy.com</t>
  </si>
  <si>
    <t>Ray</t>
  </si>
  <si>
    <t>erin.ray.518@gslingacademy.com</t>
  </si>
  <si>
    <t>Todd</t>
  </si>
  <si>
    <t>Griffith</t>
  </si>
  <si>
    <t>todd.griffith.519@gslingacademy.com</t>
  </si>
  <si>
    <t>Melinda</t>
  </si>
  <si>
    <t>Payne</t>
  </si>
  <si>
    <t>melinda.payne.520@gslingacademy.com</t>
  </si>
  <si>
    <t>cynthia.williams.521@gslingacademy.com</t>
  </si>
  <si>
    <t>Washington</t>
  </si>
  <si>
    <t>jenny.washington.522@gslingacademy.com</t>
  </si>
  <si>
    <t>Joyce</t>
  </si>
  <si>
    <t>angela.joyce.523@gslingacademy.com</t>
  </si>
  <si>
    <t>Alvarado</t>
  </si>
  <si>
    <t>william.alvarado.524@gslingacademy.com</t>
  </si>
  <si>
    <t>Mercer</t>
  </si>
  <si>
    <t>michael.mercer.525@gslingacademy.com</t>
  </si>
  <si>
    <t>erin.miller.526@gslingacademy.com</t>
  </si>
  <si>
    <t>Heath</t>
  </si>
  <si>
    <t>robert.heath.527@gslingacademy.com</t>
  </si>
  <si>
    <t>Rojas</t>
  </si>
  <si>
    <t>deborah.rojas.528@gslingacademy.com</t>
  </si>
  <si>
    <t>diana.jones.529@gslingacademy.com</t>
  </si>
  <si>
    <t>Meredith</t>
  </si>
  <si>
    <t>meredith.clark.530@gslingacademy.com</t>
  </si>
  <si>
    <t>Garrett</t>
  </si>
  <si>
    <t>christina.garrett.531@gslingacademy.com</t>
  </si>
  <si>
    <t>daniel.jackson.532@gslingacademy.com</t>
  </si>
  <si>
    <t>bradley.robinson.533@gslingacademy.com</t>
  </si>
  <si>
    <t>phyllis.schneider.534@gslingacademy.com</t>
  </si>
  <si>
    <t>thomas.clark.535@gslingacademy.com</t>
  </si>
  <si>
    <t>Gregory</t>
  </si>
  <si>
    <t>gregory.gonzalez.536@gslingacademy.com</t>
  </si>
  <si>
    <t>michelle.roth.537@gslingacademy.com</t>
  </si>
  <si>
    <t>christopher.murphy.538@gslingacademy.com</t>
  </si>
  <si>
    <t>mark.davis.539@gslingacademy.com</t>
  </si>
  <si>
    <t>Harrington</t>
  </si>
  <si>
    <t>lauren.harrington.540@gslingacademy.com</t>
  </si>
  <si>
    <t>michelle.owens.541@gslingacademy.com</t>
  </si>
  <si>
    <t>Weaver</t>
  </si>
  <si>
    <t>scott.weaver.542@gslingacademy.com</t>
  </si>
  <si>
    <t>Monica</t>
  </si>
  <si>
    <t>monica.williams.543@gslingacademy.com</t>
  </si>
  <si>
    <t>Hampton</t>
  </si>
  <si>
    <t>kathryn.hampton.544@gslingacademy.com</t>
  </si>
  <si>
    <t>christina.shields.545@gslingacademy.com</t>
  </si>
  <si>
    <t>andrew.thomas.546@gslingacademy.com</t>
  </si>
  <si>
    <t>holly.sexton.547@gslingacademy.com</t>
  </si>
  <si>
    <t>christopher.peterson.548@gslingacademy.com</t>
  </si>
  <si>
    <t>Murray</t>
  </si>
  <si>
    <t>eric.murray.549@gslingacademy.com</t>
  </si>
  <si>
    <t>Kristina</t>
  </si>
  <si>
    <t>kristina.watson.550@gslingacademy.com</t>
  </si>
  <si>
    <t>Greg</t>
  </si>
  <si>
    <t>greg.martin.551@gslingacademy.com</t>
  </si>
  <si>
    <t>Shaffer</t>
  </si>
  <si>
    <t>paul.shaffer.552@gslingacademy.com</t>
  </si>
  <si>
    <t>Alexander</t>
  </si>
  <si>
    <t>alexander.daniel.553@gslingacademy.com</t>
  </si>
  <si>
    <t>carla.davis.554@gslingacademy.com</t>
  </si>
  <si>
    <t>chelsea.clark.555@gslingacademy.com</t>
  </si>
  <si>
    <t>Justin</t>
  </si>
  <si>
    <t>justin.douglas.556@gslingacademy.com</t>
  </si>
  <si>
    <t>Reid</t>
  </si>
  <si>
    <t>charles.reid.557@gslingacademy.com</t>
  </si>
  <si>
    <t>Moreno</t>
  </si>
  <si>
    <t>courtney.moreno.558@gslingacademy.com</t>
  </si>
  <si>
    <t>justin.mitchell.559@gslingacademy.com</t>
  </si>
  <si>
    <t>Bruce</t>
  </si>
  <si>
    <t>Woods</t>
  </si>
  <si>
    <t>bruce.woods.560@gslingacademy.com</t>
  </si>
  <si>
    <t>Hines</t>
  </si>
  <si>
    <t>christopher.hines.561@gslingacademy.com</t>
  </si>
  <si>
    <t>Theodore</t>
  </si>
  <si>
    <t>theodore.williams.562@gslingacademy.com</t>
  </si>
  <si>
    <t>jennifer.valdez.563@gslingacademy.com</t>
  </si>
  <si>
    <t>Day</t>
  </si>
  <si>
    <t>alexandra.day.564@gslingacademy.com</t>
  </si>
  <si>
    <t>Pacheco</t>
  </si>
  <si>
    <t>john.pacheco.565@gslingacademy.com</t>
  </si>
  <si>
    <t>sherry.brown.566@gslingacademy.com</t>
  </si>
  <si>
    <t>douglas.clark.567@gslingacademy.com</t>
  </si>
  <si>
    <t>alex.farmer.568@gslingacademy.com</t>
  </si>
  <si>
    <t>Gonzales</t>
  </si>
  <si>
    <t>brandon.gonzales.569@gslingacademy.com</t>
  </si>
  <si>
    <t>Trevino</t>
  </si>
  <si>
    <t>wayne.trevino.570@gslingacademy.com</t>
  </si>
  <si>
    <t>Horne</t>
  </si>
  <si>
    <t>pamela.horne.571@gslingacademy.com</t>
  </si>
  <si>
    <t>Schaefer</t>
  </si>
  <si>
    <t>michael.schaefer.572@gslingacademy.com</t>
  </si>
  <si>
    <t>Carlos</t>
  </si>
  <si>
    <t>Ramirez</t>
  </si>
  <si>
    <t>carlos.ramirez.573@gslingacademy.com</t>
  </si>
  <si>
    <t>Lucero</t>
  </si>
  <si>
    <t>antonio.lucero.574@gslingacademy.com</t>
  </si>
  <si>
    <t>terry.ashley.575@gslingacademy.com</t>
  </si>
  <si>
    <t>Rita</t>
  </si>
  <si>
    <t>rita.cochran.576@gslingacademy.com</t>
  </si>
  <si>
    <t>joseph.gregory.577@gslingacademy.com</t>
  </si>
  <si>
    <t>alexandra.robinson.578@gslingacademy.com</t>
  </si>
  <si>
    <t>Sparks</t>
  </si>
  <si>
    <t>tina.sparks.579@gslingacademy.com</t>
  </si>
  <si>
    <t>christopher.buchanan.580@gslingacademy.com</t>
  </si>
  <si>
    <t>Guerrero</t>
  </si>
  <si>
    <t>christina.guerrero.581@gslingacademy.com</t>
  </si>
  <si>
    <t>Hutchinson</t>
  </si>
  <si>
    <t>jessica.hutchinson.582@gslingacademy.com</t>
  </si>
  <si>
    <t>Tyler</t>
  </si>
  <si>
    <t>Carrillo</t>
  </si>
  <si>
    <t>tyler.carrillo.583@gslingacademy.com</t>
  </si>
  <si>
    <t>Brady</t>
  </si>
  <si>
    <t>lindsay.brady.584@gslingacademy.com</t>
  </si>
  <si>
    <t>Rivera</t>
  </si>
  <si>
    <t>gary.rivera.585@gslingacademy.com</t>
  </si>
  <si>
    <t>luke.moore.586@gslingacademy.com</t>
  </si>
  <si>
    <t>tanya.green.587@gslingacademy.com</t>
  </si>
  <si>
    <t>Bryan</t>
  </si>
  <si>
    <t>bryan.lee.588@gslingacademy.com</t>
  </si>
  <si>
    <t>Melanie</t>
  </si>
  <si>
    <t>melanie.bridges.589@gslingacademy.com</t>
  </si>
  <si>
    <t>eric.bowers.590@gslingacademy.com</t>
  </si>
  <si>
    <t>Reed</t>
  </si>
  <si>
    <t>meredith.reed.591@gslingacademy.com</t>
  </si>
  <si>
    <t>david.brown.592@gslingacademy.com</t>
  </si>
  <si>
    <t>Johns</t>
  </si>
  <si>
    <t>william.johns.593@gslingacademy.com</t>
  </si>
  <si>
    <t>eric.patton.594@gslingacademy.com</t>
  </si>
  <si>
    <t>Warner</t>
  </si>
  <si>
    <t>wendy.warner.595@gslingacademy.com</t>
  </si>
  <si>
    <t>timothy.powell.596@gslingacademy.com</t>
  </si>
  <si>
    <t>victoria.thompson.597@gslingacademy.com</t>
  </si>
  <si>
    <t>jeremy.brown.598@gslingacademy.com</t>
  </si>
  <si>
    <t>barbara.schneider.599@gslingacademy.com</t>
  </si>
  <si>
    <t>Morales</t>
  </si>
  <si>
    <t>lindsay.morales.600@gslingacademy.com</t>
  </si>
  <si>
    <t>gary.patel.601@gslingacademy.com</t>
  </si>
  <si>
    <t>Ortiz</t>
  </si>
  <si>
    <t>michelle.ortiz.602@gslingacademy.com</t>
  </si>
  <si>
    <t>Lynch</t>
  </si>
  <si>
    <t>susan.lynch.603@gslingacademy.com</t>
  </si>
  <si>
    <t>tammy.hernandez.604@gslingacademy.com</t>
  </si>
  <si>
    <t>Guerra</t>
  </si>
  <si>
    <t>jennifer.guerra.605@gslingacademy.com</t>
  </si>
  <si>
    <t>Schwartz</t>
  </si>
  <si>
    <t>kelly.schwartz.606@gslingacademy.com</t>
  </si>
  <si>
    <t>Orozco</t>
  </si>
  <si>
    <t>brittany.orozco.607@gslingacademy.com</t>
  </si>
  <si>
    <t>samantha.alvarado.608@gslingacademy.com</t>
  </si>
  <si>
    <t>christopher.anderson.609@gslingacademy.com</t>
  </si>
  <si>
    <t>william.smith.610@gslingacademy.com</t>
  </si>
  <si>
    <t>courtney.patterson.611@gslingacademy.com</t>
  </si>
  <si>
    <t>Hess</t>
  </si>
  <si>
    <t>kevin.hess.612@gslingacademy.com</t>
  </si>
  <si>
    <t>Higgins</t>
  </si>
  <si>
    <t>melissa.higgins.613@gslingacademy.com</t>
  </si>
  <si>
    <t>elizabeth.chavez.614@gslingacademy.com</t>
  </si>
  <si>
    <t>Mary</t>
  </si>
  <si>
    <t>mary.taylor.615@gslingacademy.com</t>
  </si>
  <si>
    <t>joshua.parker.616@gslingacademy.com</t>
  </si>
  <si>
    <t>joshua.kelly.617@gslingacademy.com</t>
  </si>
  <si>
    <t>Travis</t>
  </si>
  <si>
    <t>Ross</t>
  </si>
  <si>
    <t>travis.ross.618@gslingacademy.com</t>
  </si>
  <si>
    <t>kenneth.buchanan.619@gslingacademy.com</t>
  </si>
  <si>
    <t>Clarke</t>
  </si>
  <si>
    <t>ryan.clarke.620@gslingacademy.com</t>
  </si>
  <si>
    <t>Solomon</t>
  </si>
  <si>
    <t>gina.solomon.621@gslingacademy.com</t>
  </si>
  <si>
    <t>Madden</t>
  </si>
  <si>
    <t>david.madden.622@gslingacademy.com</t>
  </si>
  <si>
    <t>Brennan</t>
  </si>
  <si>
    <t>william.brennan.623@gslingacademy.com</t>
  </si>
  <si>
    <t>Judy</t>
  </si>
  <si>
    <t>Mckenzie</t>
  </si>
  <si>
    <t>judy.mckenzie.624@gslingacademy.com</t>
  </si>
  <si>
    <t>Lindsey</t>
  </si>
  <si>
    <t>logan.lindsey.625@gslingacademy.com</t>
  </si>
  <si>
    <t>kyle.williams.626@gslingacademy.com</t>
  </si>
  <si>
    <t>mark.padilla.627@gslingacademy.com</t>
  </si>
  <si>
    <t>Eugene</t>
  </si>
  <si>
    <t>eugene.clark.628@gslingacademy.com</t>
  </si>
  <si>
    <t>Wagner</t>
  </si>
  <si>
    <t>sean.wagner.629@gslingacademy.com</t>
  </si>
  <si>
    <t>Larson</t>
  </si>
  <si>
    <t>christine.larson.630@gslingacademy.com</t>
  </si>
  <si>
    <t>Freeman</t>
  </si>
  <si>
    <t>melinda.freeman.631@gslingacademy.com</t>
  </si>
  <si>
    <t>elizabeth.smith.632@gslingacademy.com</t>
  </si>
  <si>
    <t>Walter</t>
  </si>
  <si>
    <t>King</t>
  </si>
  <si>
    <t>walter.king.633@gslingacademy.com</t>
  </si>
  <si>
    <t>Bean</t>
  </si>
  <si>
    <t>lisa.bean.634@gslingacademy.com</t>
  </si>
  <si>
    <t>douglas.hayes.635@gslingacademy.com</t>
  </si>
  <si>
    <t>Jefferson</t>
  </si>
  <si>
    <t>heather.jefferson.636@gslingacademy.com</t>
  </si>
  <si>
    <t>Byrd</t>
  </si>
  <si>
    <t>melinda.byrd.637@gslingacademy.com</t>
  </si>
  <si>
    <t>Burnett</t>
  </si>
  <si>
    <t>alexander.burnett.638@gslingacademy.com</t>
  </si>
  <si>
    <t>maria.campos.639@gslingacademy.com</t>
  </si>
  <si>
    <t>lindsey.anthony.640@gslingacademy.com</t>
  </si>
  <si>
    <t>Darryl</t>
  </si>
  <si>
    <t>Schultz</t>
  </si>
  <si>
    <t>darryl.schultz.641@gslingacademy.com</t>
  </si>
  <si>
    <t>Bethany</t>
  </si>
  <si>
    <t>French</t>
  </si>
  <si>
    <t>bethany.french.642@gslingacademy.com</t>
  </si>
  <si>
    <t>tyler.scott.643@gslingacademy.com</t>
  </si>
  <si>
    <t>patricia.hall.644@gslingacademy.com</t>
  </si>
  <si>
    <t>ryan.williams.645@gslingacademy.com</t>
  </si>
  <si>
    <t>Levi</t>
  </si>
  <si>
    <t>Mason</t>
  </si>
  <si>
    <t>levi.mason.646@gslingacademy.com</t>
  </si>
  <si>
    <t>Vang</t>
  </si>
  <si>
    <t>michael.vang.647@gslingacademy.com</t>
  </si>
  <si>
    <t>Humphrey</t>
  </si>
  <si>
    <t>april.humphrey.648@gslingacademy.com</t>
  </si>
  <si>
    <t>Hancock</t>
  </si>
  <si>
    <t>steven.hancock.649@gslingacademy.com</t>
  </si>
  <si>
    <t>chelsea.olson.650@gslingacademy.com</t>
  </si>
  <si>
    <t>Huang</t>
  </si>
  <si>
    <t>emily.huang.651@gslingacademy.com</t>
  </si>
  <si>
    <t>rachel.jones.652@gslingacademy.com</t>
  </si>
  <si>
    <t>Philip</t>
  </si>
  <si>
    <t>philip.walker.653@gslingacademy.com</t>
  </si>
  <si>
    <t>laura.rivera.654@gslingacademy.com</t>
  </si>
  <si>
    <t>pamela.henry.655@gslingacademy.com</t>
  </si>
  <si>
    <t>nicole.davidson.656@gslingacademy.com</t>
  </si>
  <si>
    <t>Jeffery</t>
  </si>
  <si>
    <t>jeffery.parker.657@gslingacademy.com</t>
  </si>
  <si>
    <t>Banks</t>
  </si>
  <si>
    <t>christopher.banks.658@gslingacademy.com</t>
  </si>
  <si>
    <t>tara.griffin.659@gslingacademy.com</t>
  </si>
  <si>
    <t>lisa.lloyd.660@gslingacademy.com</t>
  </si>
  <si>
    <t>elizabeth.maldonado.661@gslingacademy.com</t>
  </si>
  <si>
    <t>samuel.anderson.662@gslingacademy.com</t>
  </si>
  <si>
    <t>Xavier</t>
  </si>
  <si>
    <t>xavier.johnson.663@gslingacademy.com</t>
  </si>
  <si>
    <t>Cordova</t>
  </si>
  <si>
    <t>lauren.cordova.664@gslingacademy.com</t>
  </si>
  <si>
    <t>amanda.hawkins.665@gslingacademy.com</t>
  </si>
  <si>
    <t>Coleman</t>
  </si>
  <si>
    <t>donald.coleman.666@gslingacademy.com</t>
  </si>
  <si>
    <t>phillip.bennett.667@gslingacademy.com</t>
  </si>
  <si>
    <t>john.george.668@gslingacademy.com</t>
  </si>
  <si>
    <t>Katherine</t>
  </si>
  <si>
    <t>katherine.moore.669@gslingacademy.com</t>
  </si>
  <si>
    <t>Jose</t>
  </si>
  <si>
    <t>Dominguez</t>
  </si>
  <si>
    <t>jose.dominguez.670@gslingacademy.com</t>
  </si>
  <si>
    <t>Morrow</t>
  </si>
  <si>
    <t>lauren.morrow.671@gslingacademy.com</t>
  </si>
  <si>
    <t>Katie</t>
  </si>
  <si>
    <t>katie.davenport.672@gslingacademy.com</t>
  </si>
  <si>
    <t>michelle.martinez.673@gslingacademy.com</t>
  </si>
  <si>
    <t>Jeremiah</t>
  </si>
  <si>
    <t>jeremiah.stanley.674@gslingacademy.com</t>
  </si>
  <si>
    <t>Isaac</t>
  </si>
  <si>
    <t>isaac.tucker.675@gslingacademy.com</t>
  </si>
  <si>
    <t>Hannah</t>
  </si>
  <si>
    <t>hannah.garcia.676@gslingacademy.com</t>
  </si>
  <si>
    <t>thomas.nelson.677@gslingacademy.com</t>
  </si>
  <si>
    <t>Kennedy</t>
  </si>
  <si>
    <t>william.kennedy.678@gslingacademy.com</t>
  </si>
  <si>
    <t>jennifer.williams.679@gslingacademy.com</t>
  </si>
  <si>
    <t>jeffrey.price.680@gslingacademy.com</t>
  </si>
  <si>
    <t>Zachary</t>
  </si>
  <si>
    <t>zachary.burns.681@gslingacademy.com</t>
  </si>
  <si>
    <t>Curtis</t>
  </si>
  <si>
    <t>Duffy</t>
  </si>
  <si>
    <t>curtis.duffy.682@gslingacademy.com</t>
  </si>
  <si>
    <t>Allison</t>
  </si>
  <si>
    <t>allison.alvarado.683@gslingacademy.com</t>
  </si>
  <si>
    <t>jeffery.kelley.684@gslingacademy.com</t>
  </si>
  <si>
    <t>kenneth.clark.685@gslingacademy.com</t>
  </si>
  <si>
    <t>Hayley</t>
  </si>
  <si>
    <t>hayley.case.686@gslingacademy.com</t>
  </si>
  <si>
    <t>vanessa.martinez.687@gslingacademy.com</t>
  </si>
  <si>
    <t>tara.thomas.688@gslingacademy.com</t>
  </si>
  <si>
    <t>Aaron</t>
  </si>
  <si>
    <t>aaron.williamson.689@gslingacademy.com</t>
  </si>
  <si>
    <t>phillip.nelson.690@gslingacademy.com</t>
  </si>
  <si>
    <t>Hinton</t>
  </si>
  <si>
    <t>michael.hinton.691@gslingacademy.com</t>
  </si>
  <si>
    <t>Shelton</t>
  </si>
  <si>
    <t>alex.shelton.692@gslingacademy.com</t>
  </si>
  <si>
    <t>Esparza</t>
  </si>
  <si>
    <t>ross.esparza.693@gslingacademy.com</t>
  </si>
  <si>
    <t>lisa.murphy.694@gslingacademy.com</t>
  </si>
  <si>
    <t>richard.gibson.695@gslingacademy.com</t>
  </si>
  <si>
    <t>jackson.olson.696@gslingacademy.com</t>
  </si>
  <si>
    <t>michael.waters.697@gslingacademy.com</t>
  </si>
  <si>
    <t>Mcneil</t>
  </si>
  <si>
    <t>daniel.mcneil.698@gslingacademy.com</t>
  </si>
  <si>
    <t>Mcgee</t>
  </si>
  <si>
    <t>james.mcgee.699@gslingacademy.com</t>
  </si>
  <si>
    <t>dennis.park.700@gslingacademy.com</t>
  </si>
  <si>
    <t>gregory.jones.701@gslingacademy.com</t>
  </si>
  <si>
    <t>Petersen</t>
  </si>
  <si>
    <t>barbara.petersen.702@gslingacademy.com</t>
  </si>
  <si>
    <t>andrea.baker.703@gslingacademy.com</t>
  </si>
  <si>
    <t>robert.holmes.704@gslingacademy.com</t>
  </si>
  <si>
    <t>autumn.jones.705@gslingacademy.com</t>
  </si>
  <si>
    <t>richard.davis.706@gslingacademy.com</t>
  </si>
  <si>
    <t>anthony.armstrong.707@gslingacademy.com</t>
  </si>
  <si>
    <t>Julian</t>
  </si>
  <si>
    <t>julian.ortiz.708@gslingacademy.com</t>
  </si>
  <si>
    <t>melinda.sanchez.709@gslingacademy.com</t>
  </si>
  <si>
    <t>Carter</t>
  </si>
  <si>
    <t>james.carter.710@gslingacademy.com</t>
  </si>
  <si>
    <t>Alejandra</t>
  </si>
  <si>
    <t>alejandra.johns.711@gslingacademy.com</t>
  </si>
  <si>
    <t>Long</t>
  </si>
  <si>
    <t>susan.long.712@gslingacademy.com</t>
  </si>
  <si>
    <t>sharon.allen.713@gslingacademy.com</t>
  </si>
  <si>
    <t>Leah</t>
  </si>
  <si>
    <t>leah.brown.714@gslingacademy.com</t>
  </si>
  <si>
    <t>Barker</t>
  </si>
  <si>
    <t>maria.barker.715@gslingacademy.com</t>
  </si>
  <si>
    <t>Church</t>
  </si>
  <si>
    <t>kelly.church.716@gslingacademy.com</t>
  </si>
  <si>
    <t>Walsh</t>
  </si>
  <si>
    <t>michael.walsh.717@gslingacademy.com</t>
  </si>
  <si>
    <t>alyssa.gallagher.718@gslingacademy.com</t>
  </si>
  <si>
    <t>kelly.morris.719@gslingacademy.com</t>
  </si>
  <si>
    <t>ryan.brown.720@gslingacademy.com</t>
  </si>
  <si>
    <t>maria.hall.721@gslingacademy.com</t>
  </si>
  <si>
    <t>mark.brown.722@gslingacademy.com</t>
  </si>
  <si>
    <t>Kerr</t>
  </si>
  <si>
    <t>william.kerr.723@gslingacademy.com</t>
  </si>
  <si>
    <t>Jake</t>
  </si>
  <si>
    <t>jake.gonzalez.724@gslingacademy.com</t>
  </si>
  <si>
    <t>theresa.gray.725@gslingacademy.com</t>
  </si>
  <si>
    <t>Ayers</t>
  </si>
  <si>
    <t>ashley.ayers.726@gslingacademy.com</t>
  </si>
  <si>
    <t>Ann</t>
  </si>
  <si>
    <t>Mccann</t>
  </si>
  <si>
    <t>ann.mccann.727@gslingacademy.com</t>
  </si>
  <si>
    <t>curtis.bennett.728@gslingacademy.com</t>
  </si>
  <si>
    <t>debra.gutierrez.729@gslingacademy.com</t>
  </si>
  <si>
    <t>linda.west.730@gslingacademy.com</t>
  </si>
  <si>
    <t>justin.hughes.731@gslingacademy.com</t>
  </si>
  <si>
    <t>jose.jackson.732@gslingacademy.com</t>
  </si>
  <si>
    <t>Larry</t>
  </si>
  <si>
    <t>larry.smith.733@gslingacademy.com</t>
  </si>
  <si>
    <t>Dunn</t>
  </si>
  <si>
    <t>austin.dunn.734@gslingacademy.com</t>
  </si>
  <si>
    <t>michael.heath.735@gslingacademy.com</t>
  </si>
  <si>
    <t>Acosta</t>
  </si>
  <si>
    <t>beth.acosta.736@gslingacademy.com</t>
  </si>
  <si>
    <t>Tracie</t>
  </si>
  <si>
    <t>Weeks</t>
  </si>
  <si>
    <t>tracie.weeks.737@gslingacademy.com</t>
  </si>
  <si>
    <t>brandi.ray.738@gslingacademy.com</t>
  </si>
  <si>
    <t>Brandt</t>
  </si>
  <si>
    <t>carla.brandt.739@gslingacademy.com</t>
  </si>
  <si>
    <t>thomas.cruz.740@gslingacademy.com</t>
  </si>
  <si>
    <t>nicholas.martin.741@gslingacademy.com</t>
  </si>
  <si>
    <t>Breanna</t>
  </si>
  <si>
    <t>breanna.lee.742@gslingacademy.com</t>
  </si>
  <si>
    <t>angie.white.743@gslingacademy.com</t>
  </si>
  <si>
    <t>Lester</t>
  </si>
  <si>
    <t>william.lester.744@gslingacademy.com</t>
  </si>
  <si>
    <t>joshua.miller.745@gslingacademy.com</t>
  </si>
  <si>
    <t>thomas.stone.746@gslingacademy.com</t>
  </si>
  <si>
    <t>sarah.king.747@gslingacademy.com</t>
  </si>
  <si>
    <t>Carlson</t>
  </si>
  <si>
    <t>jeffery.carlson.748@gslingacademy.com</t>
  </si>
  <si>
    <t>ashley.gutierrez.749@gslingacademy.com</t>
  </si>
  <si>
    <t>Herring</t>
  </si>
  <si>
    <t>adam.herring.750@gslingacademy.com</t>
  </si>
  <si>
    <t>david.ramirez.751@gslingacademy.com</t>
  </si>
  <si>
    <t>angela.brown.752@gslingacademy.com</t>
  </si>
  <si>
    <t>eric.jones.753@gslingacademy.com</t>
  </si>
  <si>
    <t>Angel</t>
  </si>
  <si>
    <t>angel.garner.754@gslingacademy.com</t>
  </si>
  <si>
    <t>Cowan</t>
  </si>
  <si>
    <t>lisa.cowan.755@gslingacademy.com</t>
  </si>
  <si>
    <t>nicole.perry.756@gslingacademy.com</t>
  </si>
  <si>
    <t>Annette</t>
  </si>
  <si>
    <t>Wells</t>
  </si>
  <si>
    <t>annette.wells.757@gslingacademy.com</t>
  </si>
  <si>
    <t>Ian</t>
  </si>
  <si>
    <t>ian.scott.758@gslingacademy.com</t>
  </si>
  <si>
    <t>Kari</t>
  </si>
  <si>
    <t>kari.hernandez.759@gslingacademy.com</t>
  </si>
  <si>
    <t>Haynes</t>
  </si>
  <si>
    <t>mary.haynes.760@gslingacademy.com</t>
  </si>
  <si>
    <t>raymond.smith.761@gslingacademy.com</t>
  </si>
  <si>
    <t>Ayala</t>
  </si>
  <si>
    <t>christopher.ayala.762@gslingacademy.com</t>
  </si>
  <si>
    <t>Jacqueline</t>
  </si>
  <si>
    <t>jacqueline.frazier.763@gslingacademy.com</t>
  </si>
  <si>
    <t>Jesse</t>
  </si>
  <si>
    <t>jesse.kelly.764@gslingacademy.com</t>
  </si>
  <si>
    <t>teresa.lee.765@gslingacademy.com</t>
  </si>
  <si>
    <t>Aguirre</t>
  </si>
  <si>
    <t>michael.aguirre.766@gslingacademy.com</t>
  </si>
  <si>
    <t>Delgado</t>
  </si>
  <si>
    <t>april.delgado.767@gslingacademy.com</t>
  </si>
  <si>
    <t>troy.prince.768@gslingacademy.com</t>
  </si>
  <si>
    <t>Martha</t>
  </si>
  <si>
    <t>martha.summers.769@gslingacademy.com</t>
  </si>
  <si>
    <t>Dean</t>
  </si>
  <si>
    <t>william.dean.770@gslingacademy.com</t>
  </si>
  <si>
    <t>cheryl.gutierrez.771@gslingacademy.com</t>
  </si>
  <si>
    <t>Diane</t>
  </si>
  <si>
    <t>Spears</t>
  </si>
  <si>
    <t>diane.spears.772@gslingacademy.com</t>
  </si>
  <si>
    <t>brian.david.773@gslingacademy.com</t>
  </si>
  <si>
    <t>Brooks</t>
  </si>
  <si>
    <t>heather.brooks.774@gslingacademy.com</t>
  </si>
  <si>
    <t>Rodgers</t>
  </si>
  <si>
    <t>pamela.rodgers.775@gslingacademy.com</t>
  </si>
  <si>
    <t>Betty</t>
  </si>
  <si>
    <t>Nash</t>
  </si>
  <si>
    <t>betty.nash.776@gslingacademy.com</t>
  </si>
  <si>
    <t>heather.donaldson.777@gslingacademy.com</t>
  </si>
  <si>
    <t>Ebony</t>
  </si>
  <si>
    <t>ebony.shepherd.778@gslingacademy.com</t>
  </si>
  <si>
    <t>sean.thomas.779@gslingacademy.com</t>
  </si>
  <si>
    <t>Howard</t>
  </si>
  <si>
    <t>todd.howard.780@gslingacademy.com</t>
  </si>
  <si>
    <t>Julia</t>
  </si>
  <si>
    <t>Richmond</t>
  </si>
  <si>
    <t>julia.richmond.781@gslingacademy.com</t>
  </si>
  <si>
    <t>mary.mccormick.782@gslingacademy.com</t>
  </si>
  <si>
    <t>Jimmy</t>
  </si>
  <si>
    <t>Warren</t>
  </si>
  <si>
    <t>jimmy.warren.783@gslingacademy.com</t>
  </si>
  <si>
    <t>henry.spencer.784@gslingacademy.com</t>
  </si>
  <si>
    <t>peter.yates.785@gslingacademy.com</t>
  </si>
  <si>
    <t>robert.campbell.786@gslingacademy.com</t>
  </si>
  <si>
    <t>Conway</t>
  </si>
  <si>
    <t>matthew.conway.787@gslingacademy.com</t>
  </si>
  <si>
    <t>Calderon</t>
  </si>
  <si>
    <t>tyler.calderon.788@gslingacademy.com</t>
  </si>
  <si>
    <t>Brittney</t>
  </si>
  <si>
    <t>Moon</t>
  </si>
  <si>
    <t>brittney.moon.789@gslingacademy.com</t>
  </si>
  <si>
    <t>tracy.white.790@gslingacademy.com</t>
  </si>
  <si>
    <t>Welch</t>
  </si>
  <si>
    <t>gregory.welch.791@gslingacademy.com</t>
  </si>
  <si>
    <t>Caroline</t>
  </si>
  <si>
    <t>Cooper</t>
  </si>
  <si>
    <t>caroline.cooper.792@gslingacademy.com</t>
  </si>
  <si>
    <t>kelly.rivera.793@gslingacademy.com</t>
  </si>
  <si>
    <t>Stacey</t>
  </si>
  <si>
    <t>stacey.wilson.794@gslingacademy.com</t>
  </si>
  <si>
    <t>Graham</t>
  </si>
  <si>
    <t>craig.graham.795@gslingacademy.com</t>
  </si>
  <si>
    <t>Earl</t>
  </si>
  <si>
    <t>Santana</t>
  </si>
  <si>
    <t>earl.santana.796@gslingacademy.com</t>
  </si>
  <si>
    <t>lisa.mitchell.797@gslingacademy.com</t>
  </si>
  <si>
    <t>michael.williams.798@gslingacademy.com</t>
  </si>
  <si>
    <t>jerry.jones.799@gslingacademy.com</t>
  </si>
  <si>
    <t>Miles</t>
  </si>
  <si>
    <t>matthew.miles.800@gslingacademy.com</t>
  </si>
  <si>
    <t>mary.cox.801@gslingacademy.com</t>
  </si>
  <si>
    <t>jessica.young.802@gslingacademy.com</t>
  </si>
  <si>
    <t>Small</t>
  </si>
  <si>
    <t>tiffany.small.803@gslingacademy.com</t>
  </si>
  <si>
    <t>Wyatt</t>
  </si>
  <si>
    <t>mary.wyatt.804@gslingacademy.com</t>
  </si>
  <si>
    <t>maria.mercer.805@gslingacademy.com</t>
  </si>
  <si>
    <t>erin.moore.806@gslingacademy.com</t>
  </si>
  <si>
    <t>Dalton</t>
  </si>
  <si>
    <t>kendra.dalton.807@gslingacademy.com</t>
  </si>
  <si>
    <t>anthony.gomez.808@gslingacademy.com</t>
  </si>
  <si>
    <t>Molly</t>
  </si>
  <si>
    <t>molly.jackson.809@gslingacademy.com</t>
  </si>
  <si>
    <t>Brianna</t>
  </si>
  <si>
    <t>brianna.gutierrez.810@gslingacademy.com</t>
  </si>
  <si>
    <t>john.henderson.811@gslingacademy.com</t>
  </si>
  <si>
    <t>steven.martin.812@gslingacademy.com</t>
  </si>
  <si>
    <t>tina.bowers.813@gslingacademy.com</t>
  </si>
  <si>
    <t>Luis</t>
  </si>
  <si>
    <t>luis.jones.814@gslingacademy.com</t>
  </si>
  <si>
    <t>jeffrey.thomas.815@gslingacademy.com</t>
  </si>
  <si>
    <t>jeffrey.cox.816@gslingacademy.com</t>
  </si>
  <si>
    <t>Bautista</t>
  </si>
  <si>
    <t>jennifer.bautista.817@gslingacademy.com</t>
  </si>
  <si>
    <t>Pugh</t>
  </si>
  <si>
    <t>judy.pugh.818@gslingacademy.com</t>
  </si>
  <si>
    <t>henry.craig.819@gslingacademy.com</t>
  </si>
  <si>
    <t>steven.alvarez.820@gslingacademy.com</t>
  </si>
  <si>
    <t>Mckay</t>
  </si>
  <si>
    <t>rebecca.mckay.821@gslingacademy.com</t>
  </si>
  <si>
    <t>Reynolds</t>
  </si>
  <si>
    <t>james.reynolds.822@gslingacademy.com</t>
  </si>
  <si>
    <t>Bentley</t>
  </si>
  <si>
    <t>heather.bentley.823@gslingacademy.com</t>
  </si>
  <si>
    <t>Alexis</t>
  </si>
  <si>
    <t>alexis.hall.824@gslingacademy.com</t>
  </si>
  <si>
    <t>ryan.soto.825@gslingacademy.com</t>
  </si>
  <si>
    <t>Brent</t>
  </si>
  <si>
    <t>Clements</t>
  </si>
  <si>
    <t>brent.clements.826@gslingacademy.com</t>
  </si>
  <si>
    <t>thomas.hernandez.827@gslingacademy.com</t>
  </si>
  <si>
    <t>Mack</t>
  </si>
  <si>
    <t>kevin.mack.828@gslingacademy.com</t>
  </si>
  <si>
    <t>Kirk</t>
  </si>
  <si>
    <t>patrick.kirk.829@gslingacademy.com</t>
  </si>
  <si>
    <t>christopher.jenkins.830@gslingacademy.com</t>
  </si>
  <si>
    <t>Hodges</t>
  </si>
  <si>
    <t>cassandra.hodges.831@gslingacademy.com</t>
  </si>
  <si>
    <t>christian.powers.832@gslingacademy.com</t>
  </si>
  <si>
    <t>Collier</t>
  </si>
  <si>
    <t>brittany.collier.833@gslingacademy.com</t>
  </si>
  <si>
    <t>james.bridges.834@gslingacademy.com</t>
  </si>
  <si>
    <t>Fowler</t>
  </si>
  <si>
    <t>alexander.fowler.835@gslingacademy.com</t>
  </si>
  <si>
    <t>Wong</t>
  </si>
  <si>
    <t>andrew.wong.836@gslingacademy.com</t>
  </si>
  <si>
    <t>Bobby</t>
  </si>
  <si>
    <t>bobby.valdez.837@gslingacademy.com</t>
  </si>
  <si>
    <t>Bird</t>
  </si>
  <si>
    <t>mary.bird.838@gslingacademy.com</t>
  </si>
  <si>
    <t>andrew.rodriguez.839@gslingacademy.com</t>
  </si>
  <si>
    <t>melanie.carter.840@gslingacademy.com</t>
  </si>
  <si>
    <t>randy.lopez.841@gslingacademy.com</t>
  </si>
  <si>
    <t>david.cole.842@gslingacademy.com</t>
  </si>
  <si>
    <t>jennifer.baxter.843@gslingacademy.com</t>
  </si>
  <si>
    <t>shannon.graham.844@gslingacademy.com</t>
  </si>
  <si>
    <t>Bush</t>
  </si>
  <si>
    <t>stephanie.bush.845@gslingacademy.com</t>
  </si>
  <si>
    <t>Tanner</t>
  </si>
  <si>
    <t>keith.tanner.846@gslingacademy.com</t>
  </si>
  <si>
    <t>robert.anderson.847@gslingacademy.com</t>
  </si>
  <si>
    <t>Cantu</t>
  </si>
  <si>
    <t>matthew.cantu.848@gslingacademy.com</t>
  </si>
  <si>
    <t>heather.johnson.849@gslingacademy.com</t>
  </si>
  <si>
    <t>lee.taylor.850@gslingacademy.com</t>
  </si>
  <si>
    <t>jessica.williams.851@gslingacademy.com</t>
  </si>
  <si>
    <t>holly.sanchez.852@gslingacademy.com</t>
  </si>
  <si>
    <t>james.ray.853@gslingacademy.com</t>
  </si>
  <si>
    <t>william.hernandez.854@gslingacademy.com</t>
  </si>
  <si>
    <t>lisa.brown.855@gslingacademy.com</t>
  </si>
  <si>
    <t>kevin.york.856@gslingacademy.com</t>
  </si>
  <si>
    <t>benjamin.davis.857@gslingacademy.com</t>
  </si>
  <si>
    <t>Nielsen</t>
  </si>
  <si>
    <t>sarah.nielsen.858@gslingacademy.com</t>
  </si>
  <si>
    <t>Parks</t>
  </si>
  <si>
    <t>elizabeth.parks.859@gslingacademy.com</t>
  </si>
  <si>
    <t>deborah.moore.860@gslingacademy.com</t>
  </si>
  <si>
    <t>michael.anderson.861@gslingacademy.com</t>
  </si>
  <si>
    <t>brian.adams.862@gslingacademy.com</t>
  </si>
  <si>
    <t>anthony.silva.863@gslingacademy.com</t>
  </si>
  <si>
    <t>Velazquez</t>
  </si>
  <si>
    <t>melinda.velazquez.864@gslingacademy.com</t>
  </si>
  <si>
    <t>Andre</t>
  </si>
  <si>
    <t>Hoffman</t>
  </si>
  <si>
    <t>andre.hoffman.865@gslingacademy.com</t>
  </si>
  <si>
    <t>vanessa.coleman.866@gslingacademy.com</t>
  </si>
  <si>
    <t>stephanie.hernandez.867@gslingacademy.com</t>
  </si>
  <si>
    <t>timothy.david.868@gslingacademy.com</t>
  </si>
  <si>
    <t>Cortez</t>
  </si>
  <si>
    <t>carol.cortez.869@gslingacademy.com</t>
  </si>
  <si>
    <t>justin.kelly.870@gslingacademy.com</t>
  </si>
  <si>
    <t>george.king.871@gslingacademy.com</t>
  </si>
  <si>
    <t>ashley.craig.872@gslingacademy.com</t>
  </si>
  <si>
    <t>patricia.sullivan.873@gslingacademy.com</t>
  </si>
  <si>
    <t>david.jones.874@gslingacademy.com</t>
  </si>
  <si>
    <t>cody.smith.875@gslingacademy.com</t>
  </si>
  <si>
    <t>joseph.jackson.876@gslingacademy.com</t>
  </si>
  <si>
    <t>adam.edwards.877@gslingacademy.com</t>
  </si>
  <si>
    <t>brian.morales.878@gslingacademy.com</t>
  </si>
  <si>
    <t>Fry</t>
  </si>
  <si>
    <t>melissa.fry.879@gslingacademy.com</t>
  </si>
  <si>
    <t>Jacobson</t>
  </si>
  <si>
    <t>lori.jacobson.880@gslingacademy.com</t>
  </si>
  <si>
    <t>jessica.shannon.881@gslingacademy.com</t>
  </si>
  <si>
    <t>sharon.ramirez.882@gslingacademy.com</t>
  </si>
  <si>
    <t>nicole.rice.883@gslingacademy.com</t>
  </si>
  <si>
    <t>Alison</t>
  </si>
  <si>
    <t>alison.webster.884@gslingacademy.com</t>
  </si>
  <si>
    <t>alexander.mitchell.885@gslingacademy.com</t>
  </si>
  <si>
    <t>Grimes</t>
  </si>
  <si>
    <t>bryan.grimes.886@gslingacademy.com</t>
  </si>
  <si>
    <t>Mcdonald</t>
  </si>
  <si>
    <t>nicole.mcdonald.887@gslingacademy.com</t>
  </si>
  <si>
    <t>christopher.ramirez.888@gslingacademy.com</t>
  </si>
  <si>
    <t>lawrence.fields.889@gslingacademy.com</t>
  </si>
  <si>
    <t>Molina</t>
  </si>
  <si>
    <t>rebecca.molina.890@gslingacademy.com</t>
  </si>
  <si>
    <t>Castillo</t>
  </si>
  <si>
    <t>john.castillo.891@gslingacademy.com</t>
  </si>
  <si>
    <t>sandra.davis.892@gslingacademy.com</t>
  </si>
  <si>
    <t>andrew.smith.893@gslingacademy.com</t>
  </si>
  <si>
    <t>elizabeth.smith.894@gslingacademy.com</t>
  </si>
  <si>
    <t>scott.schultz.895@gslingacademy.com</t>
  </si>
  <si>
    <t>Harper</t>
  </si>
  <si>
    <t>joseph.harper.896@gslingacademy.com</t>
  </si>
  <si>
    <t>ryan.salazar.897@gslingacademy.com</t>
  </si>
  <si>
    <t>brenda.davis.898@gslingacademy.com</t>
  </si>
  <si>
    <t>chad.taylor.899@gslingacademy.com</t>
  </si>
  <si>
    <t>natasha.edwards.900@gslingacademy.com</t>
  </si>
  <si>
    <t>pamela.edwards.901@gslingacademy.com</t>
  </si>
  <si>
    <t>Richardson</t>
  </si>
  <si>
    <t>cynthia.richardson.902@gslingacademy.com</t>
  </si>
  <si>
    <t>robert.johnson.903@gslingacademy.com</t>
  </si>
  <si>
    <t>kevin.ryan.904@gslingacademy.com</t>
  </si>
  <si>
    <t>Eileen</t>
  </si>
  <si>
    <t>Nicholson</t>
  </si>
  <si>
    <t>eileen.nicholson.905@gslingacademy.com</t>
  </si>
  <si>
    <t>robert.torres.906@gslingacademy.com</t>
  </si>
  <si>
    <t>Beltran</t>
  </si>
  <si>
    <t>alicia.beltran.907@gslingacademy.com</t>
  </si>
  <si>
    <t>jessica.wong.908@gslingacademy.com</t>
  </si>
  <si>
    <t>Ruben</t>
  </si>
  <si>
    <t>Meyer</t>
  </si>
  <si>
    <t>ruben.meyer.909@gslingacademy.com</t>
  </si>
  <si>
    <t>megan.alexander.910@gslingacademy.com</t>
  </si>
  <si>
    <t>jennifer.gonzalez.911@gslingacademy.com</t>
  </si>
  <si>
    <t>Carl</t>
  </si>
  <si>
    <t>Ferguson</t>
  </si>
  <si>
    <t>carl.ferguson.912@gslingacademy.com</t>
  </si>
  <si>
    <t>Valerie</t>
  </si>
  <si>
    <t>Romero</t>
  </si>
  <si>
    <t>valerie.romero.913@gslingacademy.com</t>
  </si>
  <si>
    <t>laura.romero.914@gslingacademy.com</t>
  </si>
  <si>
    <t>heidi.adams.915@gslingacademy.com</t>
  </si>
  <si>
    <t>Regina</t>
  </si>
  <si>
    <t>regina.spencer.916@gslingacademy.com</t>
  </si>
  <si>
    <t>lee.campbell.917@gslingacademy.com</t>
  </si>
  <si>
    <t>Noah</t>
  </si>
  <si>
    <t>Mcdaniel</t>
  </si>
  <si>
    <t>noah.mcdaniel.918@gslingacademy.com</t>
  </si>
  <si>
    <t>Dorothy</t>
  </si>
  <si>
    <t>dorothy.mitchell.919@gslingacademy.com</t>
  </si>
  <si>
    <t>Mccarthy</t>
  </si>
  <si>
    <t>michael.mccarthy.920@gslingacademy.com</t>
  </si>
  <si>
    <t>matthew.jones.921@gslingacademy.com</t>
  </si>
  <si>
    <t>john.riley.922@gslingacademy.com</t>
  </si>
  <si>
    <t>Shelly</t>
  </si>
  <si>
    <t>shelly.dominguez.923@gslingacademy.com</t>
  </si>
  <si>
    <t>ann.evans.924@gslingacademy.com</t>
  </si>
  <si>
    <t>david.perez.925@gslingacademy.com</t>
  </si>
  <si>
    <t>nicole.bell.926@gslingacademy.com</t>
  </si>
  <si>
    <t>amanda.garcia.927@gslingacademy.com</t>
  </si>
  <si>
    <t>charles.owens.928@gslingacademy.com</t>
  </si>
  <si>
    <t>teresa.henry.929@gslingacademy.com</t>
  </si>
  <si>
    <t>Frank</t>
  </si>
  <si>
    <t>luis.frank.930@gslingacademy.com</t>
  </si>
  <si>
    <t>timothy.booth.931@gslingacademy.com</t>
  </si>
  <si>
    <t>michael.moon.932@gslingacademy.com</t>
  </si>
  <si>
    <t>rachel.hall.933@gslingacademy.com</t>
  </si>
  <si>
    <t>thomas.nguyen.934@gslingacademy.com</t>
  </si>
  <si>
    <t>tiffany.fields.935@gslingacademy.com</t>
  </si>
  <si>
    <t>jessica.marshall.936@gslingacademy.com</t>
  </si>
  <si>
    <t>Maurice</t>
  </si>
  <si>
    <t>maurice.nguyen.937@gslingacademy.com</t>
  </si>
  <si>
    <t>william.kelly.938@gslingacademy.com</t>
  </si>
  <si>
    <t>Harry</t>
  </si>
  <si>
    <t>Hunter</t>
  </si>
  <si>
    <t>harry.hunter.939@gslingacademy.com</t>
  </si>
  <si>
    <t>Gentry</t>
  </si>
  <si>
    <t>gary.gentry.940@gslingacademy.com</t>
  </si>
  <si>
    <t>Malone</t>
  </si>
  <si>
    <t>maria.malone.941@gslingacademy.com</t>
  </si>
  <si>
    <t>jason.vazquez.942@gslingacademy.com</t>
  </si>
  <si>
    <t>patrick.west.943@gslingacademy.com</t>
  </si>
  <si>
    <t>alexandra.brown.944@gslingacademy.com</t>
  </si>
  <si>
    <t>jennifer.torres.945@gslingacademy.com</t>
  </si>
  <si>
    <t>daniel.smith.946@gslingacademy.com</t>
  </si>
  <si>
    <t>Boyle</t>
  </si>
  <si>
    <t>catherine.boyle.947@gslingacademy.com</t>
  </si>
  <si>
    <t>amanda.bush.948@gslingacademy.com</t>
  </si>
  <si>
    <t>Copeland</t>
  </si>
  <si>
    <t>emma.copeland.949@gslingacademy.com</t>
  </si>
  <si>
    <t>Avery</t>
  </si>
  <si>
    <t>bradley.avery.950@gslingacademy.com</t>
  </si>
  <si>
    <t>danielle.martinez.951@gslingacademy.com</t>
  </si>
  <si>
    <t>Wolf</t>
  </si>
  <si>
    <t>anna.wolf.952@gslingacademy.com</t>
  </si>
  <si>
    <t>Whitaker</t>
  </si>
  <si>
    <t>megan.whitaker.953@gslingacademy.com</t>
  </si>
  <si>
    <t>melissa.richard.954@gslingacademy.com</t>
  </si>
  <si>
    <t>richard.small.955@gslingacademy.com</t>
  </si>
  <si>
    <t>victor.phillips.956@gslingacademy.com</t>
  </si>
  <si>
    <t>Callahan</t>
  </si>
  <si>
    <t>madison.callahan.957@gslingacademy.com</t>
  </si>
  <si>
    <t>Connor</t>
  </si>
  <si>
    <t>connor.olson.958@gslingacademy.com</t>
  </si>
  <si>
    <t>hunter.allen.959@gslingacademy.com</t>
  </si>
  <si>
    <t>shannon.johnson.960@gslingacademy.com</t>
  </si>
  <si>
    <t>samantha.alexander.961@gslingacademy.com</t>
  </si>
  <si>
    <t>justin.lester.962@gslingacademy.com</t>
  </si>
  <si>
    <t>hunter.miller.963@gslingacademy.com</t>
  </si>
  <si>
    <t>Shelia</t>
  </si>
  <si>
    <t>Rogers</t>
  </si>
  <si>
    <t>shelia.rogers.964@gslingacademy.com</t>
  </si>
  <si>
    <t>laura.walker.965@gslingacademy.com</t>
  </si>
  <si>
    <t>ashley.green.966@gslingacademy.com</t>
  </si>
  <si>
    <t>beth.bonilla.967@gslingacademy.com</t>
  </si>
  <si>
    <t>ray.padilla.968@gslingacademy.com</t>
  </si>
  <si>
    <t>Cummings</t>
  </si>
  <si>
    <t>jennifer.cummings.969@gslingacademy.com</t>
  </si>
  <si>
    <t>daniel.peterson.970@gslingacademy.com</t>
  </si>
  <si>
    <t>andrew.miller.971@gslingacademy.com</t>
  </si>
  <si>
    <t>scott.jacobson.972@gslingacademy.com</t>
  </si>
  <si>
    <t>jennifer.baker.973@gslingacademy.com</t>
  </si>
  <si>
    <t>Suzanne</t>
  </si>
  <si>
    <t>suzanne.morrow.974@gslingacademy.com</t>
  </si>
  <si>
    <t>melissa.gonzales.975@gslingacademy.com</t>
  </si>
  <si>
    <t>erik.miller.976@gslingacademy.com</t>
  </si>
  <si>
    <t>pamela.flores.977@gslingacademy.com</t>
  </si>
  <si>
    <t>amanda.hernandez.978@gslingacademy.com</t>
  </si>
  <si>
    <t>gregory.schaefer.979@gslingacademy.com</t>
  </si>
  <si>
    <t>annette.logan.980@gslingacademy.com</t>
  </si>
  <si>
    <t>tamara.long.981@gslingacademy.com</t>
  </si>
  <si>
    <t>john.baker.982@gslingacademy.com</t>
  </si>
  <si>
    <t>justin.lynch.983@gslingacademy.com</t>
  </si>
  <si>
    <t>daniel.knight.984@gslingacademy.com</t>
  </si>
  <si>
    <t>angelica.jones.985@gslingacademy.com</t>
  </si>
  <si>
    <t>lance.nelson.986@gslingacademy.com</t>
  </si>
  <si>
    <t>katherine.jacobson.987@gslingacademy.com</t>
  </si>
  <si>
    <t>corey.taylor.988@gslingacademy.com</t>
  </si>
  <si>
    <t>laura.russell.989@gslingacademy.com</t>
  </si>
  <si>
    <t>Arthur</t>
  </si>
  <si>
    <t>arthur.harris.990@gslingacademy.com</t>
  </si>
  <si>
    <t>victoria.garcia.991@gslingacademy.com</t>
  </si>
  <si>
    <t>david.gonzales.992@gslingacademy.com</t>
  </si>
  <si>
    <t>charles.thomas.993@gslingacademy.com</t>
  </si>
  <si>
    <t>Oscar</t>
  </si>
  <si>
    <t>oscar.gonzalez.994@gslingacademy.com</t>
  </si>
  <si>
    <t>sarah.miller.995@gslingacademy.com</t>
  </si>
  <si>
    <t>eric.davis.996@gslingacademy.com</t>
  </si>
  <si>
    <t>patrick.martin.997@gslingacademy.com</t>
  </si>
  <si>
    <t>susan.schmidt.998@gslingacademy.com</t>
  </si>
  <si>
    <t>Brett</t>
  </si>
  <si>
    <t>brett.bell.999@gslingacademy.com</t>
  </si>
  <si>
    <t>dennis.summers.1000@gslingacademy.com</t>
  </si>
  <si>
    <t>brandon.smith.1001@gslingacademy.com</t>
  </si>
  <si>
    <t>nicole.williams.1002@gslingacademy.com</t>
  </si>
  <si>
    <t>Frye</t>
  </si>
  <si>
    <t>rachel.frye.1003@gslingacademy.com</t>
  </si>
  <si>
    <t>Cabrera</t>
  </si>
  <si>
    <t>tyler.cabrera.1004@gslingacademy.com</t>
  </si>
  <si>
    <t>Maureen</t>
  </si>
  <si>
    <t>maureen.jones.1005@gslingacademy.com</t>
  </si>
  <si>
    <t>pamela.green.1006@gslingacademy.com</t>
  </si>
  <si>
    <t>jeffery.mcdonald.1007@gslingacademy.com</t>
  </si>
  <si>
    <t>Matthews</t>
  </si>
  <si>
    <t>austin.matthews.1008@gslingacademy.com</t>
  </si>
  <si>
    <t>jacqueline.allen.1009@gslingacademy.com</t>
  </si>
  <si>
    <t>Joanna</t>
  </si>
  <si>
    <t>joanna.dominguez.1010@gslingacademy.com</t>
  </si>
  <si>
    <t>brian.griffin.1011@gslingacademy.com</t>
  </si>
  <si>
    <t>dean.lee.1012@gslingacademy.com</t>
  </si>
  <si>
    <t>denise.rodriguez.1013@gslingacademy.com</t>
  </si>
  <si>
    <t>Brendan</t>
  </si>
  <si>
    <t>brendan.rivera.1014@gslingacademy.com</t>
  </si>
  <si>
    <t>jackson.smith.1015@gslingacademy.com</t>
  </si>
  <si>
    <t>craig.weber.1016@gslingacademy.com</t>
  </si>
  <si>
    <t>Carpenter</t>
  </si>
  <si>
    <t>joseph.carpenter.1017@gslingacademy.com</t>
  </si>
  <si>
    <t>sarah.tucker.1018@gslingacademy.com</t>
  </si>
  <si>
    <t>steven.hernandez.1019@gslingacademy.com</t>
  </si>
  <si>
    <t>Foley</t>
  </si>
  <si>
    <t>robert.foley.1020@gslingacademy.com</t>
  </si>
  <si>
    <t>Carr</t>
  </si>
  <si>
    <t>michael.carr.1021@gslingacademy.com</t>
  </si>
  <si>
    <t>Herrera</t>
  </si>
  <si>
    <t>walter.herrera.1022@gslingacademy.com</t>
  </si>
  <si>
    <t>Mckinney</t>
  </si>
  <si>
    <t>sarah.mckinney.1023@gslingacademy.com</t>
  </si>
  <si>
    <t>jacob.nguyen.1024@gslingacademy.com</t>
  </si>
  <si>
    <t>Garza</t>
  </si>
  <si>
    <t>mary.garza.1025@gslingacademy.com</t>
  </si>
  <si>
    <t>jesse.hawkins.1026@gslingacademy.com</t>
  </si>
  <si>
    <t>jordan.boyd.1027@gslingacademy.com</t>
  </si>
  <si>
    <t>Latoya</t>
  </si>
  <si>
    <t>latoya.mullins.1028@gslingacademy.com</t>
  </si>
  <si>
    <t>jill.armstrong.1029@gslingacademy.com</t>
  </si>
  <si>
    <t>aaron.peterson.1030@gslingacademy.com</t>
  </si>
  <si>
    <t>Greene</t>
  </si>
  <si>
    <t>april.greene.1031@gslingacademy.com</t>
  </si>
  <si>
    <t>theodore.gomez.1032@gslingacademy.com</t>
  </si>
  <si>
    <t>john.gardner.1033@gslingacademy.com</t>
  </si>
  <si>
    <t>joseph.petersen.1034@gslingacademy.com</t>
  </si>
  <si>
    <t>Potter</t>
  </si>
  <si>
    <t>matthew.potter.1035@gslingacademy.com</t>
  </si>
  <si>
    <t>linda.munoz.1036@gslingacademy.com</t>
  </si>
  <si>
    <t>samantha.stewart.1037@gslingacademy.com</t>
  </si>
  <si>
    <t>michael.reyes.1038@gslingacademy.com</t>
  </si>
  <si>
    <t>sarah.murphy.1039@gslingacademy.com</t>
  </si>
  <si>
    <t>Melton</t>
  </si>
  <si>
    <t>derrick.melton.1040@gslingacademy.com</t>
  </si>
  <si>
    <t>Donna</t>
  </si>
  <si>
    <t>donna.horne.1041@gslingacademy.com</t>
  </si>
  <si>
    <t>natasha.butler.1042@gslingacademy.com</t>
  </si>
  <si>
    <t>david.vasquez.1043@gslingacademy.com</t>
  </si>
  <si>
    <t>christopher.lester.1044@gslingacademy.com</t>
  </si>
  <si>
    <t>Franco</t>
  </si>
  <si>
    <t>martin.franco.1045@gslingacademy.com</t>
  </si>
  <si>
    <t>katherine.donaldson.1046@gslingacademy.com</t>
  </si>
  <si>
    <t>harold.daniels.1047@gslingacademy.com</t>
  </si>
  <si>
    <t>michael.anderson.1048@gslingacademy.com</t>
  </si>
  <si>
    <t>Nichole</t>
  </si>
  <si>
    <t>nichole.harrington.1049@gslingacademy.com</t>
  </si>
  <si>
    <t>wendy.clark.1050@gslingacademy.com</t>
  </si>
  <si>
    <t>chelsea.taylor.1051@gslingacademy.com</t>
  </si>
  <si>
    <t>jeffrey.knight.1052@gslingacademy.com</t>
  </si>
  <si>
    <t>Watkins</t>
  </si>
  <si>
    <t>katelyn.watkins.1053@gslingacademy.com</t>
  </si>
  <si>
    <t>Anne</t>
  </si>
  <si>
    <t>anne.johnston.1054@gslingacademy.com</t>
  </si>
  <si>
    <t>rebecca.carpenter.1055@gslingacademy.com</t>
  </si>
  <si>
    <t>ashley.baker.1056@gslingacademy.com</t>
  </si>
  <si>
    <t>Lacey</t>
  </si>
  <si>
    <t>lacey.norris.1057@gslingacademy.com</t>
  </si>
  <si>
    <t>angela.moore.1058@gslingacademy.com</t>
  </si>
  <si>
    <t>maria.obrien.1059@gslingacademy.com</t>
  </si>
  <si>
    <t>Larsen</t>
  </si>
  <si>
    <t>rebecca.larsen.1060@gslingacademy.com</t>
  </si>
  <si>
    <t>amanda.rodriguez.1061@gslingacademy.com</t>
  </si>
  <si>
    <t>patrick.clark.1062@gslingacademy.com</t>
  </si>
  <si>
    <t>Morrison</t>
  </si>
  <si>
    <t>janet.morrison.1063@gslingacademy.com</t>
  </si>
  <si>
    <t>james.acosta.1064@gslingacademy.com</t>
  </si>
  <si>
    <t>Burke</t>
  </si>
  <si>
    <t>richard.burke.1065@gslingacademy.com</t>
  </si>
  <si>
    <t>Contreras</t>
  </si>
  <si>
    <t>donald.contreras.1066@gslingacademy.com</t>
  </si>
  <si>
    <t>kenneth.mendez.1067@gslingacademy.com</t>
  </si>
  <si>
    <t>kenneth.sparks.1068@gslingacademy.com</t>
  </si>
  <si>
    <t>natasha.morales.1069@gslingacademy.com</t>
  </si>
  <si>
    <t>david.mendoza.1070@gslingacademy.com</t>
  </si>
  <si>
    <t>melissa.wright.1071@gslingacademy.com</t>
  </si>
  <si>
    <t>Cindy</t>
  </si>
  <si>
    <t>cindy.hamilton.1072@gslingacademy.com</t>
  </si>
  <si>
    <t>nancy.walker.1073@gslingacademy.com</t>
  </si>
  <si>
    <t>matthew.peterson.1074@gslingacademy.com</t>
  </si>
  <si>
    <t>Grant</t>
  </si>
  <si>
    <t>grant.mason.1075@gslingacademy.com</t>
  </si>
  <si>
    <t>Mays</t>
  </si>
  <si>
    <t>david.mays.1076@gslingacademy.com</t>
  </si>
  <si>
    <t>Sheryl</t>
  </si>
  <si>
    <t>sheryl.parker.1077@gslingacademy.com</t>
  </si>
  <si>
    <t>ross.sanchez.1078@gslingacademy.com</t>
  </si>
  <si>
    <t>robert.barnett.1079@gslingacademy.com</t>
  </si>
  <si>
    <t>Sims</t>
  </si>
  <si>
    <t>dean.sims.1080@gslingacademy.com</t>
  </si>
  <si>
    <t>Jaime</t>
  </si>
  <si>
    <t>jaime.morrison.1081@gslingacademy.com</t>
  </si>
  <si>
    <t>regina.hernandez.1082@gslingacademy.com</t>
  </si>
  <si>
    <t>margaret.smith.1083@gslingacademy.com</t>
  </si>
  <si>
    <t>kyle.garcia.1084@gslingacademy.com</t>
  </si>
  <si>
    <t>Stark</t>
  </si>
  <si>
    <t>trevor.stark.1085@gslingacademy.com</t>
  </si>
  <si>
    <t>Nathaniel</t>
  </si>
  <si>
    <t>nathaniel.adams.1086@gslingacademy.com</t>
  </si>
  <si>
    <t>Gabriela</t>
  </si>
  <si>
    <t>gabriela.martinez.1087@gslingacademy.com</t>
  </si>
  <si>
    <t>debra.walter.1088@gslingacademy.com</t>
  </si>
  <si>
    <t>kimberly.herrera.1089@gslingacademy.com</t>
  </si>
  <si>
    <t>Fleming</t>
  </si>
  <si>
    <t>william.fleming.1090@gslingacademy.com</t>
  </si>
  <si>
    <t>brandon.foster.1091@gslingacademy.com</t>
  </si>
  <si>
    <t>john.wilson.1092@gslingacademy.com</t>
  </si>
  <si>
    <t>george.kerr.1093@gslingacademy.com</t>
  </si>
  <si>
    <t>Gilbert</t>
  </si>
  <si>
    <t>kenneth.gilbert.1094@gslingacademy.com</t>
  </si>
  <si>
    <t>Jodi</t>
  </si>
  <si>
    <t>jodi.price.1095@gslingacademy.com</t>
  </si>
  <si>
    <t>Sheppard</t>
  </si>
  <si>
    <t>jordan.sheppard.1096@gslingacademy.com</t>
  </si>
  <si>
    <t>Tristan</t>
  </si>
  <si>
    <t>tristan.martinez.1097@gslingacademy.com</t>
  </si>
  <si>
    <t>Chandler</t>
  </si>
  <si>
    <t>sharon.chandler.1098@gslingacademy.com</t>
  </si>
  <si>
    <t>steven.allen.1099@gslingacademy.com</t>
  </si>
  <si>
    <t>douglas.robertson.1100@gslingacademy.com</t>
  </si>
  <si>
    <t>Zavala</t>
  </si>
  <si>
    <t>sabrina.zavala.1101@gslingacademy.com</t>
  </si>
  <si>
    <t>Merritt</t>
  </si>
  <si>
    <t>corey.merritt.1102@gslingacademy.com</t>
  </si>
  <si>
    <t>Salas</t>
  </si>
  <si>
    <t>jennifer.salas.1103@gslingacademy.com</t>
  </si>
  <si>
    <t>john.klein.1104@gslingacademy.com</t>
  </si>
  <si>
    <t>rachel.grant.1105@gslingacademy.com</t>
  </si>
  <si>
    <t>Wood</t>
  </si>
  <si>
    <t>jose.wood.1106@gslingacademy.com</t>
  </si>
  <si>
    <t>michelle.mcdonald.1107@gslingacademy.com</t>
  </si>
  <si>
    <t>thomas.george.1108@gslingacademy.com</t>
  </si>
  <si>
    <t>charles.torres.1109@gslingacademy.com</t>
  </si>
  <si>
    <t>Finley</t>
  </si>
  <si>
    <t>jonathan.finley.1110@gslingacademy.com</t>
  </si>
  <si>
    <t>diana.long.1111@gslingacademy.com</t>
  </si>
  <si>
    <t>jonathan.johnson.1112@gslingacademy.com</t>
  </si>
  <si>
    <t>nicole.robinson.1113@gslingacademy.com</t>
  </si>
  <si>
    <t>rebecca.mckinney.1114@gslingacademy.com</t>
  </si>
  <si>
    <t>daniel.guerrero.1115@gslingacademy.com</t>
  </si>
  <si>
    <t>Jillian</t>
  </si>
  <si>
    <t>jillian.dominguez.1116@gslingacademy.com</t>
  </si>
  <si>
    <t>samantha.phillips.1117@gslingacademy.com</t>
  </si>
  <si>
    <t>Dylan</t>
  </si>
  <si>
    <t>dylan.rogers.1118@gslingacademy.com</t>
  </si>
  <si>
    <t>brittany.spencer.1119@gslingacademy.com</t>
  </si>
  <si>
    <t>melissa.terry.1120@gslingacademy.com</t>
  </si>
  <si>
    <t>robin.perez.1121@gslingacademy.com</t>
  </si>
  <si>
    <t>Hopkins</t>
  </si>
  <si>
    <t>veronica.hopkins.1122@gslingacademy.com</t>
  </si>
  <si>
    <t>daniel.lewis.1123@gslingacademy.com</t>
  </si>
  <si>
    <t>Mallory</t>
  </si>
  <si>
    <t>mallory.collins.1124@gslingacademy.com</t>
  </si>
  <si>
    <t>stephen.sosa.1125@gslingacademy.com</t>
  </si>
  <si>
    <t>andrew.hunter.1126@gslingacademy.com</t>
  </si>
  <si>
    <t>Hartman</t>
  </si>
  <si>
    <t>david.hartman.1127@gslingacademy.com</t>
  </si>
  <si>
    <t>paul.taylor.1128@gslingacademy.com</t>
  </si>
  <si>
    <t>Simmons</t>
  </si>
  <si>
    <t>brittany.simmons.1129@gslingacademy.com</t>
  </si>
  <si>
    <t>emma.jones.1130@gslingacademy.com</t>
  </si>
  <si>
    <t>Aguilar</t>
  </si>
  <si>
    <t>matthew.aguilar.1131@gslingacademy.com</t>
  </si>
  <si>
    <t>brett.myers.1132@gslingacademy.com</t>
  </si>
  <si>
    <t>lisa.alexander.1133@gslingacademy.com</t>
  </si>
  <si>
    <t>stephanie.allen.1134@gslingacademy.com</t>
  </si>
  <si>
    <t>rebecca.clark.1135@gslingacademy.com</t>
  </si>
  <si>
    <t>andrew.sanders.1136@gslingacademy.com</t>
  </si>
  <si>
    <t>julia.day.1137@gslingacademy.com</t>
  </si>
  <si>
    <t>Amber</t>
  </si>
  <si>
    <t>Levy</t>
  </si>
  <si>
    <t>amber.levy.1138@gslingacademy.com</t>
  </si>
  <si>
    <t>nicole.daniel.1139@gslingacademy.com</t>
  </si>
  <si>
    <t>sarah.wells.1140@gslingacademy.com</t>
  </si>
  <si>
    <t>laura.stone.1141@gslingacademy.com</t>
  </si>
  <si>
    <t>Glenn</t>
  </si>
  <si>
    <t>katherine.glenn.1142@gslingacademy.com</t>
  </si>
  <si>
    <t>Mccall</t>
  </si>
  <si>
    <t>catherine.mccall.1143@gslingacademy.com</t>
  </si>
  <si>
    <t>tammy.andrews.1144@gslingacademy.com</t>
  </si>
  <si>
    <t>kathryn.powell.1145@gslingacademy.com</t>
  </si>
  <si>
    <t>Lutz</t>
  </si>
  <si>
    <t>michael.lutz.1146@gslingacademy.com</t>
  </si>
  <si>
    <t>brian.myers.1147@gslingacademy.com</t>
  </si>
  <si>
    <t>maria.adams.1148@gslingacademy.com</t>
  </si>
  <si>
    <t>Ronnie</t>
  </si>
  <si>
    <t>ronnie.nguyen.1149@gslingacademy.com</t>
  </si>
  <si>
    <t>daniel.stephens.1150@gslingacademy.com</t>
  </si>
  <si>
    <t>Oliver</t>
  </si>
  <si>
    <t>brandon.oliver.1151@gslingacademy.com</t>
  </si>
  <si>
    <t>david.vazquez.1152@gslingacademy.com</t>
  </si>
  <si>
    <t>Desiree</t>
  </si>
  <si>
    <t>desiree.moore.1153@gslingacademy.com</t>
  </si>
  <si>
    <t>jessica.turner.1154@gslingacademy.com</t>
  </si>
  <si>
    <t>Bishop</t>
  </si>
  <si>
    <t>scott.bishop.1155@gslingacademy.com</t>
  </si>
  <si>
    <t>cassandra.flores.1156@gslingacademy.com</t>
  </si>
  <si>
    <t>miguel.hernandez.1157@gslingacademy.com</t>
  </si>
  <si>
    <t>brittany.welch.1158@gslingacademy.com</t>
  </si>
  <si>
    <t>robert.ross.1159@gslingacademy.com</t>
  </si>
  <si>
    <t>jennifer.white.1160@gslingacademy.com</t>
  </si>
  <si>
    <t>rebecca.smith.1161@gslingacademy.com</t>
  </si>
  <si>
    <t>Ferrell</t>
  </si>
  <si>
    <t>jessica.ferrell.1162@gslingacademy.com</t>
  </si>
  <si>
    <t>Montgomery</t>
  </si>
  <si>
    <t>jeremy.montgomery.1163@gslingacademy.com</t>
  </si>
  <si>
    <t>angel.gilbert.1164@gslingacademy.com</t>
  </si>
  <si>
    <t>rebecca.roman.1165@gslingacademy.com</t>
  </si>
  <si>
    <t>frank.lopez.1166@gslingacademy.com</t>
  </si>
  <si>
    <t>thomas.hernandez.1167@gslingacademy.com</t>
  </si>
  <si>
    <t>crystal.miller.1168@gslingacademy.com</t>
  </si>
  <si>
    <t>Wallace</t>
  </si>
  <si>
    <t>nicholas.wallace.1169@gslingacademy.com</t>
  </si>
  <si>
    <t>arthur.brown.1170@gslingacademy.com</t>
  </si>
  <si>
    <t>Monroe</t>
  </si>
  <si>
    <t>corey.monroe.1171@gslingacademy.com</t>
  </si>
  <si>
    <t>angel.green.1172@gslingacademy.com</t>
  </si>
  <si>
    <t>tina.anderson.1173@gslingacademy.com</t>
  </si>
  <si>
    <t>Khan</t>
  </si>
  <si>
    <t>rebecca.khan.1174@gslingacademy.com</t>
  </si>
  <si>
    <t>terry.dean.1175@gslingacademy.com</t>
  </si>
  <si>
    <t>tyler.martin.1176@gslingacademy.com</t>
  </si>
  <si>
    <t>derrick.hartman.1177@gslingacademy.com</t>
  </si>
  <si>
    <t>Stevens</t>
  </si>
  <si>
    <t>mark.stevens.1178@gslingacademy.com</t>
  </si>
  <si>
    <t>Tate</t>
  </si>
  <si>
    <t>scott.tate.1179@gslingacademy.com</t>
  </si>
  <si>
    <t>Deleon</t>
  </si>
  <si>
    <t>melissa.deleon.1180@gslingacademy.com</t>
  </si>
  <si>
    <t>nicole.newman.1181@gslingacademy.com</t>
  </si>
  <si>
    <t>Burton</t>
  </si>
  <si>
    <t>brent.burton.1182@gslingacademy.com</t>
  </si>
  <si>
    <t>Bright</t>
  </si>
  <si>
    <t>victor.bright.1183@gslingacademy.com</t>
  </si>
  <si>
    <t>kenneth.turner.1184@gslingacademy.com</t>
  </si>
  <si>
    <t>Bailey</t>
  </si>
  <si>
    <t>lisa.bailey.1185@gslingacademy.com</t>
  </si>
  <si>
    <t>nancy.fowler.1186@gslingacademy.com</t>
  </si>
  <si>
    <t>Gabriel</t>
  </si>
  <si>
    <t>gabriel.wilson.1187@gslingacademy.com</t>
  </si>
  <si>
    <t>andrea.barrett.1188@gslingacademy.com</t>
  </si>
  <si>
    <t>jessica.williams.1189@gslingacademy.com</t>
  </si>
  <si>
    <t>Hector</t>
  </si>
  <si>
    <t>hector.cox.1190@gslingacademy.com</t>
  </si>
  <si>
    <t>michelle.mendoza.1191@gslingacademy.com</t>
  </si>
  <si>
    <t>adam.wallace.1192@gslingacademy.com</t>
  </si>
  <si>
    <t>kelly.harris.1193@gslingacademy.com</t>
  </si>
  <si>
    <t>anthony.clark.1194@gslingacademy.com</t>
  </si>
  <si>
    <t>Randall</t>
  </si>
  <si>
    <t>randall.wyatt.1195@gslingacademy.com</t>
  </si>
  <si>
    <t>ryan.sutton.1196@gslingacademy.com</t>
  </si>
  <si>
    <t>Rick</t>
  </si>
  <si>
    <t>rick.garcia.1197@gslingacademy.com</t>
  </si>
  <si>
    <t>Schmitt</t>
  </si>
  <si>
    <t>frank.schmitt.1198@gslingacademy.com</t>
  </si>
  <si>
    <t>Alan</t>
  </si>
  <si>
    <t>Mcgrath</t>
  </si>
  <si>
    <t>alan.mcgrath.1199@gslingacademy.com</t>
  </si>
  <si>
    <t>lauren.gomez.1200@gslingacademy.com</t>
  </si>
  <si>
    <t>katherine.taylor.1201@gslingacademy.com</t>
  </si>
  <si>
    <t>ashley.york.1202@gslingacademy.com</t>
  </si>
  <si>
    <t>Rangel</t>
  </si>
  <si>
    <t>charles.rangel.1203@gslingacademy.com</t>
  </si>
  <si>
    <t>Brooke</t>
  </si>
  <si>
    <t>brooke.burnett.1204@gslingacademy.com</t>
  </si>
  <si>
    <t>Ronald</t>
  </si>
  <si>
    <t>ronald.lane.1205@gslingacademy.com</t>
  </si>
  <si>
    <t>emma.andrews.1206@gslingacademy.com</t>
  </si>
  <si>
    <t>nancy.esparza.1207@gslingacademy.com</t>
  </si>
  <si>
    <t>Erickson</t>
  </si>
  <si>
    <t>sean.erickson.1208@gslingacademy.com</t>
  </si>
  <si>
    <t>heather.davis.1209@gslingacademy.com</t>
  </si>
  <si>
    <t>kimberly.bailey.1210@gslingacademy.com</t>
  </si>
  <si>
    <t>tracy.garcia.1211@gslingacademy.com</t>
  </si>
  <si>
    <t>Rhodes</t>
  </si>
  <si>
    <t>brenda.rhodes.1212@gslingacademy.com</t>
  </si>
  <si>
    <t>sarah.brooks.1213@gslingacademy.com</t>
  </si>
  <si>
    <t>Beck</t>
  </si>
  <si>
    <t>jennifer.beck.1214@gslingacademy.com</t>
  </si>
  <si>
    <t>Bond</t>
  </si>
  <si>
    <t>allison.bond.1215@gslingacademy.com</t>
  </si>
  <si>
    <t>jessica.smith.1216@gslingacademy.com</t>
  </si>
  <si>
    <t>carol.nguyen.1217@gslingacademy.com</t>
  </si>
  <si>
    <t>george.francis.1218@gslingacademy.com</t>
  </si>
  <si>
    <t>michelle.dixon.1219@gslingacademy.com</t>
  </si>
  <si>
    <t>linda.george.1220@gslingacademy.com</t>
  </si>
  <si>
    <t>larry.bruce.1221@gslingacademy.com</t>
  </si>
  <si>
    <t>charles.myers.1222@gslingacademy.com</t>
  </si>
  <si>
    <t>matthew.boyd.1223@gslingacademy.com</t>
  </si>
  <si>
    <t>Brewer</t>
  </si>
  <si>
    <t>ronald.brewer.1224@gslingacademy.com</t>
  </si>
  <si>
    <t>kimberly.mcgee.1225@gslingacademy.com</t>
  </si>
  <si>
    <t>jill.anderson.1226@gslingacademy.com</t>
  </si>
  <si>
    <t>Coffey</t>
  </si>
  <si>
    <t>david.coffey.1227@gslingacademy.com</t>
  </si>
  <si>
    <t>brittany.henderson.1228@gslingacademy.com</t>
  </si>
  <si>
    <t>holly.richardson.1229@gslingacademy.com</t>
  </si>
  <si>
    <t>justin.brooks.1230@gslingacademy.com</t>
  </si>
  <si>
    <t>Frederick</t>
  </si>
  <si>
    <t>joan.frederick.1231@gslingacademy.com</t>
  </si>
  <si>
    <t>Loretta</t>
  </si>
  <si>
    <t>Webb</t>
  </si>
  <si>
    <t>loretta.webb.1232@gslingacademy.com</t>
  </si>
  <si>
    <t>Toni</t>
  </si>
  <si>
    <t>Zimmerman</t>
  </si>
  <si>
    <t>toni.zimmerman.1233@gslingacademy.com</t>
  </si>
  <si>
    <t>Houston</t>
  </si>
  <si>
    <t>jaime.houston.1234@gslingacademy.com</t>
  </si>
  <si>
    <t>Goodman</t>
  </si>
  <si>
    <t>jacqueline.goodman.1235@gslingacademy.com</t>
  </si>
  <si>
    <t>Crawford</t>
  </si>
  <si>
    <t>brian.crawford.1236@gslingacademy.com</t>
  </si>
  <si>
    <t>john.reynolds.1237@gslingacademy.com</t>
  </si>
  <si>
    <t>Marsh</t>
  </si>
  <si>
    <t>heather.marsh.1238@gslingacademy.com</t>
  </si>
  <si>
    <t>dawn.flores.1239@gslingacademy.com</t>
  </si>
  <si>
    <t>Christie</t>
  </si>
  <si>
    <t>christie.lane.1240@gslingacademy.com</t>
  </si>
  <si>
    <t>traci.johnson.1241@gslingacademy.com</t>
  </si>
  <si>
    <t>robert.hartman.1242@gslingacademy.com</t>
  </si>
  <si>
    <t>Porter</t>
  </si>
  <si>
    <t>christopher.porter.1243@gslingacademy.com</t>
  </si>
  <si>
    <t>phillip.lynch.1244@gslingacademy.com</t>
  </si>
  <si>
    <t>matthew.green.1245@gslingacademy.com</t>
  </si>
  <si>
    <t>jesse.johnson.1246@gslingacademy.com</t>
  </si>
  <si>
    <t>donna.andrews.1247@gslingacademy.com</t>
  </si>
  <si>
    <t>timothy.hall.1248@gslingacademy.com</t>
  </si>
  <si>
    <t>amy.hicks.1249@gslingacademy.com</t>
  </si>
  <si>
    <t>Wall</t>
  </si>
  <si>
    <t>susan.wall.1250@gslingacademy.com</t>
  </si>
  <si>
    <t>david.fields.1251@gslingacademy.com</t>
  </si>
  <si>
    <t>Terri</t>
  </si>
  <si>
    <t>Lyons</t>
  </si>
  <si>
    <t>terri.lyons.1252@gslingacademy.com</t>
  </si>
  <si>
    <t>eric.jones.1253@gslingacademy.com</t>
  </si>
  <si>
    <t>betty.nguyen.1254@gslingacademy.com</t>
  </si>
  <si>
    <t>Albert</t>
  </si>
  <si>
    <t>albert.anderson.1255@gslingacademy.com</t>
  </si>
  <si>
    <t>Katrina</t>
  </si>
  <si>
    <t>katrina.montgomery.1256@gslingacademy.com</t>
  </si>
  <si>
    <t>samantha.cole.1257@gslingacademy.com</t>
  </si>
  <si>
    <t>Kathleen</t>
  </si>
  <si>
    <t>Potts</t>
  </si>
  <si>
    <t>kathleen.potts.1258@gslingacademy.com</t>
  </si>
  <si>
    <t>melissa.edwards.1259@gslingacademy.com</t>
  </si>
  <si>
    <t>mark.delgado.1260@gslingacademy.com</t>
  </si>
  <si>
    <t>Derek</t>
  </si>
  <si>
    <t>Bates</t>
  </si>
  <si>
    <t>derek.bates.1261@gslingacademy.com</t>
  </si>
  <si>
    <t>ryan.ruiz.1262@gslingacademy.com</t>
  </si>
  <si>
    <t>Gill</t>
  </si>
  <si>
    <t>charles.gill.1263@gslingacademy.com</t>
  </si>
  <si>
    <t>amanda.edwards.1264@gslingacademy.com</t>
  </si>
  <si>
    <t>emily.waters.1265@gslingacademy.com</t>
  </si>
  <si>
    <t>john.stevenson.1266@gslingacademy.com</t>
  </si>
  <si>
    <t>kevin.hoffman.1267@gslingacademy.com</t>
  </si>
  <si>
    <t>Mcconnell</t>
  </si>
  <si>
    <t>joseph.mcconnell.1268@gslingacademy.com</t>
  </si>
  <si>
    <t>jessica.smith.1269@gslingacademy.com</t>
  </si>
  <si>
    <t>shannon.martinez.1270@gslingacademy.com</t>
  </si>
  <si>
    <t>kenneth.baker.1271@gslingacademy.com</t>
  </si>
  <si>
    <t>margaret.sanchez.1272@gslingacademy.com</t>
  </si>
  <si>
    <t>Hensley</t>
  </si>
  <si>
    <t>ryan.hensley.1273@gslingacademy.com</t>
  </si>
  <si>
    <t>Stephenson</t>
  </si>
  <si>
    <t>sharon.stephenson.1274@gslingacademy.com</t>
  </si>
  <si>
    <t>shawn.cameron.1275@gslingacademy.com</t>
  </si>
  <si>
    <t>stephanie.kennedy.1276@gslingacademy.com</t>
  </si>
  <si>
    <t>Abbott</t>
  </si>
  <si>
    <t>hayley.abbott.1277@gslingacademy.com</t>
  </si>
  <si>
    <t>rachel.jacobs.1278@gslingacademy.com</t>
  </si>
  <si>
    <t>Tran</t>
  </si>
  <si>
    <t>danielle.tran.1279@gslingacademy.com</t>
  </si>
  <si>
    <t>autumn.barrett.1280@gslingacademy.com</t>
  </si>
  <si>
    <t>jennifer.landry.1281@gslingacademy.com</t>
  </si>
  <si>
    <t>sean.rodriguez.1282@gslingacademy.com</t>
  </si>
  <si>
    <t>ryan.long.1283@gslingacademy.com</t>
  </si>
  <si>
    <t>robert.hancock.1284@gslingacademy.com</t>
  </si>
  <si>
    <t>stephanie.rodriguez.1285@gslingacademy.com</t>
  </si>
  <si>
    <t>kristen.evans.1286@gslingacademy.com</t>
  </si>
  <si>
    <t>jaime.white.1287@gslingacademy.com</t>
  </si>
  <si>
    <t>Marcus</t>
  </si>
  <si>
    <t>marcus.howard.1288@gslingacademy.com</t>
  </si>
  <si>
    <t>Lucas</t>
  </si>
  <si>
    <t>lucas.jenkins.1289@gslingacademy.com</t>
  </si>
  <si>
    <t>aaron.ortiz.1290@gslingacademy.com</t>
  </si>
  <si>
    <t>todd.stephens.1291@gslingacademy.com</t>
  </si>
  <si>
    <t>Blackburn</t>
  </si>
  <si>
    <t>denise.blackburn.1292@gslingacademy.com</t>
  </si>
  <si>
    <t>susan.perez.1293@gslingacademy.com</t>
  </si>
  <si>
    <t>tyler.green.1294@gslingacademy.com</t>
  </si>
  <si>
    <t>rebecca.daniel.1295@gslingacademy.com</t>
  </si>
  <si>
    <t>Alexandria</t>
  </si>
  <si>
    <t>alexandria.harris.1296@gslingacademy.com</t>
  </si>
  <si>
    <t>Danny</t>
  </si>
  <si>
    <t>danny.taylor.1297@gslingacademy.com</t>
  </si>
  <si>
    <t>amanda.evans.1298@gslingacademy.com</t>
  </si>
  <si>
    <t>scott.owens.1299@gslingacademy.com</t>
  </si>
  <si>
    <t>jesus.jones.1300@gslingacademy.com</t>
  </si>
  <si>
    <t>Spence</t>
  </si>
  <si>
    <t>april.spence.1301@gslingacademy.com</t>
  </si>
  <si>
    <t>christopher.lopez.1302@gslingacademy.com</t>
  </si>
  <si>
    <t>mario.hopkins.1303@gslingacademy.com</t>
  </si>
  <si>
    <t>cody.burke.1304@gslingacademy.com</t>
  </si>
  <si>
    <t>Candace</t>
  </si>
  <si>
    <t>candace.white.1305@gslingacademy.com</t>
  </si>
  <si>
    <t>robert.brown.1306@gslingacademy.com</t>
  </si>
  <si>
    <t>erica.woodward.1307@gslingacademy.com</t>
  </si>
  <si>
    <t>elizabeth.smith.1308@gslingacademy.com</t>
  </si>
  <si>
    <t>jennifer.martin.1309@gslingacademy.com</t>
  </si>
  <si>
    <t>david.smith.1310@gslingacademy.com</t>
  </si>
  <si>
    <t>lori.johnson.1311@gslingacademy.com</t>
  </si>
  <si>
    <t>martin.garcia.1312@gslingacademy.com</t>
  </si>
  <si>
    <t>stacy.collins.1313@gslingacademy.com</t>
  </si>
  <si>
    <t>timothy.bailey.1314@gslingacademy.com</t>
  </si>
  <si>
    <t>susan.gonzalez.1315@gslingacademy.com</t>
  </si>
  <si>
    <t>nicole.harris.1316@gslingacademy.com</t>
  </si>
  <si>
    <t>courtney.moran.1317@gslingacademy.com</t>
  </si>
  <si>
    <t>Barton</t>
  </si>
  <si>
    <t>gregory.barton.1318@gslingacademy.com</t>
  </si>
  <si>
    <t>Dakota</t>
  </si>
  <si>
    <t>dakota.clark.1319@gslingacademy.com</t>
  </si>
  <si>
    <t>Leonard</t>
  </si>
  <si>
    <t>robin.leonard.1320@gslingacademy.com</t>
  </si>
  <si>
    <t>Edward</t>
  </si>
  <si>
    <t>edward.smith.1321@gslingacademy.com</t>
  </si>
  <si>
    <t>Little</t>
  </si>
  <si>
    <t>julie.little.1322@gslingacademy.com</t>
  </si>
  <si>
    <t>Norman</t>
  </si>
  <si>
    <t>maureen.norman.1323@gslingacademy.com</t>
  </si>
  <si>
    <t>jeffrey.andrews.1324@gslingacademy.com</t>
  </si>
  <si>
    <t>christina.martinez.1325@gslingacademy.com</t>
  </si>
  <si>
    <t>Becker</t>
  </si>
  <si>
    <t>samuel.becker.1326@gslingacademy.com</t>
  </si>
  <si>
    <t>Flynn</t>
  </si>
  <si>
    <t>carlos.flynn.1327@gslingacademy.com</t>
  </si>
  <si>
    <t>roberto.martin.1328@gslingacademy.com</t>
  </si>
  <si>
    <t>jennifer.johnson.1329@gslingacademy.com</t>
  </si>
  <si>
    <t>Shah</t>
  </si>
  <si>
    <t>anthony.shah.1330@gslingacademy.com</t>
  </si>
  <si>
    <t>aimee.cook.1331@gslingacademy.com</t>
  </si>
  <si>
    <t>angela.collins.1332@gslingacademy.com</t>
  </si>
  <si>
    <t>Jensen</t>
  </si>
  <si>
    <t>john.jensen.1333@gslingacademy.com</t>
  </si>
  <si>
    <t>julie.gomez.1334@gslingacademy.com</t>
  </si>
  <si>
    <t>bryan.mitchell.1335@gslingacademy.com</t>
  </si>
  <si>
    <t>katie.clark.1336@gslingacademy.com</t>
  </si>
  <si>
    <t>kathleen.simpson.1337@gslingacademy.com</t>
  </si>
  <si>
    <t>Carolyn</t>
  </si>
  <si>
    <t>carolyn.reyes.1338@gslingacademy.com</t>
  </si>
  <si>
    <t>derrick.ortiz.1339@gslingacademy.com</t>
  </si>
  <si>
    <t>Calvin</t>
  </si>
  <si>
    <t>Huynh</t>
  </si>
  <si>
    <t>calvin.huynh.1340@gslingacademy.com</t>
  </si>
  <si>
    <t>margaret.wells.1341@gslingacademy.com</t>
  </si>
  <si>
    <t>Fitzpatrick</t>
  </si>
  <si>
    <t>heather.fitzpatrick.1342@gslingacademy.com</t>
  </si>
  <si>
    <t>kimberly.wood.1343@gslingacademy.com</t>
  </si>
  <si>
    <t>gina.kennedy.1344@gslingacademy.com</t>
  </si>
  <si>
    <t>jeremy.ward.1345@gslingacademy.com</t>
  </si>
  <si>
    <t>patricia.rhodes.1346@gslingacademy.com</t>
  </si>
  <si>
    <t>Connie</t>
  </si>
  <si>
    <t>Colon</t>
  </si>
  <si>
    <t>connie.colon.1347@gslingacademy.com</t>
  </si>
  <si>
    <t>pamela.moyer.1348@gslingacademy.com</t>
  </si>
  <si>
    <t>rachel.williams.1349@gslingacademy.com</t>
  </si>
  <si>
    <t>sean.malone.1350@gslingacademy.com</t>
  </si>
  <si>
    <t>Fitzgerald</t>
  </si>
  <si>
    <t>natalie.fitzgerald.1351@gslingacademy.com</t>
  </si>
  <si>
    <t>kevin.diaz.1352@gslingacademy.com</t>
  </si>
  <si>
    <t>beth.jones.1353@gslingacademy.com</t>
  </si>
  <si>
    <t>kathryn.bates.1354@gslingacademy.com</t>
  </si>
  <si>
    <t>aaron.mcdaniel.1355@gslingacademy.com</t>
  </si>
  <si>
    <t>angela.king.1356@gslingacademy.com</t>
  </si>
  <si>
    <t>lauren.arias.1357@gslingacademy.com</t>
  </si>
  <si>
    <t>alyssa.miller.1358@gslingacademy.com</t>
  </si>
  <si>
    <t>lisa.best.1359@gslingacademy.com</t>
  </si>
  <si>
    <t>nicole.garcia.1360@gslingacademy.com</t>
  </si>
  <si>
    <t>william.lee.1361@gslingacademy.com</t>
  </si>
  <si>
    <t>Bowen</t>
  </si>
  <si>
    <t>christopher.bowen.1362@gslingacademy.com</t>
  </si>
  <si>
    <t>Bradford</t>
  </si>
  <si>
    <t>david.bradford.1363@gslingacademy.com</t>
  </si>
  <si>
    <t>stephanie.jordan.1364@gslingacademy.com</t>
  </si>
  <si>
    <t>Blake</t>
  </si>
  <si>
    <t>joseph.blake.1365@gslingacademy.com</t>
  </si>
  <si>
    <t>Velasquez</t>
  </si>
  <si>
    <t>christina.velasquez.1366@gslingacademy.com</t>
  </si>
  <si>
    <t>thomas.calderon.1367@gslingacademy.com</t>
  </si>
  <si>
    <t>jorge.lee.1368@gslingacademy.com</t>
  </si>
  <si>
    <t>Jasmin</t>
  </si>
  <si>
    <t>jasmin.phillips.1369@gslingacademy.com</t>
  </si>
  <si>
    <t>vincent.wilson.1370@gslingacademy.com</t>
  </si>
  <si>
    <t>richard.ryan.1371@gslingacademy.com</t>
  </si>
  <si>
    <t>jesse.garcia.1372@gslingacademy.com</t>
  </si>
  <si>
    <t>james.tate.1373@gslingacademy.com</t>
  </si>
  <si>
    <t>charles.may.1374@gslingacademy.com</t>
  </si>
  <si>
    <t>jeremiah.lee.1375@gslingacademy.com</t>
  </si>
  <si>
    <t>debra.reynolds.1376@gslingacademy.com</t>
  </si>
  <si>
    <t>Doyle</t>
  </si>
  <si>
    <t>eric.doyle.1377@gslingacademy.com</t>
  </si>
  <si>
    <t>john.perez.1378@gslingacademy.com</t>
  </si>
  <si>
    <t>hector.garcia.1379@gslingacademy.com</t>
  </si>
  <si>
    <t>Andres</t>
  </si>
  <si>
    <t>andres.rodriguez.1380@gslingacademy.com</t>
  </si>
  <si>
    <t>Shelley</t>
  </si>
  <si>
    <t>shelley.murphy.1381@gslingacademy.com</t>
  </si>
  <si>
    <t>robin.carr.1382@gslingacademy.com</t>
  </si>
  <si>
    <t>Lambert</t>
  </si>
  <si>
    <t>julie.lambert.1383@gslingacademy.com</t>
  </si>
  <si>
    <t>cynthia.rodriguez.1384@gslingacademy.com</t>
  </si>
  <si>
    <t>thomas.ball.1385@gslingacademy.com</t>
  </si>
  <si>
    <t>Pope</t>
  </si>
  <si>
    <t>patricia.pope.1386@gslingacademy.com</t>
  </si>
  <si>
    <t>bryan.pacheco.1387@gslingacademy.com</t>
  </si>
  <si>
    <t>steven.richardson.1388@gslingacademy.com</t>
  </si>
  <si>
    <t>Hood</t>
  </si>
  <si>
    <t>deborah.hood.1389@gslingacademy.com</t>
  </si>
  <si>
    <t>laura.campbell.1390@gslingacademy.com</t>
  </si>
  <si>
    <t>bradley.patel.1391@gslingacademy.com</t>
  </si>
  <si>
    <t>angela.moran.1392@gslingacademy.com</t>
  </si>
  <si>
    <t>samuel.lee.1393@gslingacademy.com</t>
  </si>
  <si>
    <t>catherine.miles.1394@gslingacademy.com</t>
  </si>
  <si>
    <t>joseph.erickson.1395@gslingacademy.com</t>
  </si>
  <si>
    <t>bradley.cook.1396@gslingacademy.com</t>
  </si>
  <si>
    <t>Tony</t>
  </si>
  <si>
    <t>tony.montgomery.1397@gslingacademy.com</t>
  </si>
  <si>
    <t>Drew</t>
  </si>
  <si>
    <t>drew.williams.1398@gslingacademy.com</t>
  </si>
  <si>
    <t>Gwendolyn</t>
  </si>
  <si>
    <t>gwendolyn.martinez.1399@gslingacademy.com</t>
  </si>
  <si>
    <t>nathan.calhoun.1400@gslingacademy.com</t>
  </si>
  <si>
    <t>Krista</t>
  </si>
  <si>
    <t>krista.myers.1401@gslingacademy.com</t>
  </si>
  <si>
    <t>jeremy.bailey.1402@gslingacademy.com</t>
  </si>
  <si>
    <t>nicholas.lester.1403@gslingacademy.com</t>
  </si>
  <si>
    <t>Ford</t>
  </si>
  <si>
    <t>jennifer.ford.1404@gslingacademy.com</t>
  </si>
  <si>
    <t>connor.mitchell.1405@gslingacademy.com</t>
  </si>
  <si>
    <t>christine.nelson.1406@gslingacademy.com</t>
  </si>
  <si>
    <t>rebecca.spencer.1407@gslingacademy.com</t>
  </si>
  <si>
    <t>kyle.rojas.1408@gslingacademy.com</t>
  </si>
  <si>
    <t>stacy.sanders.1409@gslingacademy.com</t>
  </si>
  <si>
    <t>taylor.waters.1410@gslingacademy.com</t>
  </si>
  <si>
    <t>julie.nichols.1411@gslingacademy.com</t>
  </si>
  <si>
    <t>Lin</t>
  </si>
  <si>
    <t>john.lin.1412@gslingacademy.com</t>
  </si>
  <si>
    <t>william.ryan.1413@gslingacademy.com</t>
  </si>
  <si>
    <t>joseph.phillips.1414@gslingacademy.com</t>
  </si>
  <si>
    <t>christina.ramirez.1415@gslingacademy.com</t>
  </si>
  <si>
    <t>laura.baxter.1416@gslingacademy.com</t>
  </si>
  <si>
    <t>kevin.jackson.1417@gslingacademy.com</t>
  </si>
  <si>
    <t>Kayla</t>
  </si>
  <si>
    <t>kayla.schwartz.1418@gslingacademy.com</t>
  </si>
  <si>
    <t>jason.myers.1419@gslingacademy.com</t>
  </si>
  <si>
    <t>Arnold</t>
  </si>
  <si>
    <t>mary.arnold.1420@gslingacademy.com</t>
  </si>
  <si>
    <t>suzanne.owens.1421@gslingacademy.com</t>
  </si>
  <si>
    <t>Misty</t>
  </si>
  <si>
    <t>misty.stewart.1422@gslingacademy.com</t>
  </si>
  <si>
    <t>paul.johnson.1423@gslingacademy.com</t>
  </si>
  <si>
    <t>Rocha</t>
  </si>
  <si>
    <t>jordan.rocha.1424@gslingacademy.com</t>
  </si>
  <si>
    <t>roger.dixon.1425@gslingacademy.com</t>
  </si>
  <si>
    <t>Garrison</t>
  </si>
  <si>
    <t>patricia.garrison.1426@gslingacademy.com</t>
  </si>
  <si>
    <t>amanda.davis.1427@gslingacademy.com</t>
  </si>
  <si>
    <t>michael.ferguson.1428@gslingacademy.com</t>
  </si>
  <si>
    <t>melissa.robinson.1429@gslingacademy.com</t>
  </si>
  <si>
    <t>kathryn.rivera.1430@gslingacademy.com</t>
  </si>
  <si>
    <t>Javier</t>
  </si>
  <si>
    <t>Macdonald</t>
  </si>
  <si>
    <t>javier.macdonald.1431@gslingacademy.com</t>
  </si>
  <si>
    <t>Elliott</t>
  </si>
  <si>
    <t>angela.elliott.1432@gslingacademy.com</t>
  </si>
  <si>
    <t>christine.collins.1433@gslingacademy.com</t>
  </si>
  <si>
    <t>calvin.taylor.1434@gslingacademy.com</t>
  </si>
  <si>
    <t>jennifer.contreras.1435@gslingacademy.com</t>
  </si>
  <si>
    <t>Mccoy</t>
  </si>
  <si>
    <t>jennifer.mccoy.1436@gslingacademy.com</t>
  </si>
  <si>
    <t>daniel.thomas.1437@gslingacademy.com</t>
  </si>
  <si>
    <t>brian.hess.1438@gslingacademy.com</t>
  </si>
  <si>
    <t>jessica.mathews.1439@gslingacademy.com</t>
  </si>
  <si>
    <t>kathryn.sanchez.1440@gslingacademy.com</t>
  </si>
  <si>
    <t>jeremy.cook.1441@gslingacademy.com</t>
  </si>
  <si>
    <t>michael.anderson.1442@gslingacademy.com</t>
  </si>
  <si>
    <t>Olivia</t>
  </si>
  <si>
    <t>olivia.garza.1443@gslingacademy.com</t>
  </si>
  <si>
    <t>emily.mason.1444@gslingacademy.com</t>
  </si>
  <si>
    <t>jennifer.gonzales.1445@gslingacademy.com</t>
  </si>
  <si>
    <t>samantha.rodriguez.1446@gslingacademy.com</t>
  </si>
  <si>
    <t>anthony.adams.1447@gslingacademy.com</t>
  </si>
  <si>
    <t>ronald.diaz.1448@gslingacademy.com</t>
  </si>
  <si>
    <t>Dana</t>
  </si>
  <si>
    <t>dana.lambert.1449@gslingacademy.com</t>
  </si>
  <si>
    <t>jonathan.mckay.1450@gslingacademy.com</t>
  </si>
  <si>
    <t>Odom</t>
  </si>
  <si>
    <t>thomas.odom.1451@gslingacademy.com</t>
  </si>
  <si>
    <t>john.wells.1452@gslingacademy.com</t>
  </si>
  <si>
    <t>richard.castillo.1453@gslingacademy.com</t>
  </si>
  <si>
    <t>Peck</t>
  </si>
  <si>
    <t>peter.peck.1454@gslingacademy.com</t>
  </si>
  <si>
    <t>Chris</t>
  </si>
  <si>
    <t>chris.greene.1455@gslingacademy.com</t>
  </si>
  <si>
    <t>Vance</t>
  </si>
  <si>
    <t>michael.vance.1456@gslingacademy.com</t>
  </si>
  <si>
    <t>joanne.howard.1457@gslingacademy.com</t>
  </si>
  <si>
    <t>james.clarke.1458@gslingacademy.com</t>
  </si>
  <si>
    <t>michael.smith.1459@gslingacademy.com</t>
  </si>
  <si>
    <t>nicole.king.1460@gslingacademy.com</t>
  </si>
  <si>
    <t>Ruth</t>
  </si>
  <si>
    <t>ruth.miller.1461@gslingacademy.com</t>
  </si>
  <si>
    <t>katelyn.roman.1462@gslingacademy.com</t>
  </si>
  <si>
    <t>Hendricks</t>
  </si>
  <si>
    <t>allison.hendricks.1463@gslingacademy.com</t>
  </si>
  <si>
    <t>zachary.lucero.1464@gslingacademy.com</t>
  </si>
  <si>
    <t>gregory.ryan.1465@gslingacademy.com</t>
  </si>
  <si>
    <t>jacob.hall.1466@gslingacademy.com</t>
  </si>
  <si>
    <t>mark.wright.1467@gslingacademy.com</t>
  </si>
  <si>
    <t>jennifer.wright.1468@gslingacademy.com</t>
  </si>
  <si>
    <t>Dyer</t>
  </si>
  <si>
    <t>kimberly.dyer.1469@gslingacademy.com</t>
  </si>
  <si>
    <t>nicole.grant.1470@gslingacademy.com</t>
  </si>
  <si>
    <t>peter.anderson.1471@gslingacademy.com</t>
  </si>
  <si>
    <t>christine.hernandez.1472@gslingacademy.com</t>
  </si>
  <si>
    <t>christine.smith.1473@gslingacademy.com</t>
  </si>
  <si>
    <t>mark.robinson.1474@gslingacademy.com</t>
  </si>
  <si>
    <t>Estrada</t>
  </si>
  <si>
    <t>joan.estrada.1475@gslingacademy.com</t>
  </si>
  <si>
    <t>Shelby</t>
  </si>
  <si>
    <t>shelby.lewis.1476@gslingacademy.com</t>
  </si>
  <si>
    <t>joshua.williams.1477@gslingacademy.com</t>
  </si>
  <si>
    <t>cynthia.martinez.1478@gslingacademy.com</t>
  </si>
  <si>
    <t>Holt</t>
  </si>
  <si>
    <t>kevin.holt.1479@gslingacademy.com</t>
  </si>
  <si>
    <t>Nolan</t>
  </si>
  <si>
    <t>jessica.nolan.1480@gslingacademy.com</t>
  </si>
  <si>
    <t>timothy.fowler.1481@gslingacademy.com</t>
  </si>
  <si>
    <t>Ibarra</t>
  </si>
  <si>
    <t>samantha.ibarra.1482@gslingacademy.com</t>
  </si>
  <si>
    <t>michelle.guerrero.1483@gslingacademy.com</t>
  </si>
  <si>
    <t>Pineda</t>
  </si>
  <si>
    <t>stephanie.pineda.1484@gslingacademy.com</t>
  </si>
  <si>
    <t>Blair</t>
  </si>
  <si>
    <t>philip.blair.1485@gslingacademy.com</t>
  </si>
  <si>
    <t>david.jimenez.1486@gslingacademy.com</t>
  </si>
  <si>
    <t>megan.bright.1487@gslingacademy.com</t>
  </si>
  <si>
    <t>Montoya</t>
  </si>
  <si>
    <t>thomas.montoya.1488@gslingacademy.com</t>
  </si>
  <si>
    <t>brenda.houston.1489@gslingacademy.com</t>
  </si>
  <si>
    <t>daniel.lee.1490@gslingacademy.com</t>
  </si>
  <si>
    <t>stephanie.jones.1491@gslingacademy.com</t>
  </si>
  <si>
    <t>rachel.salas.1492@gslingacademy.com</t>
  </si>
  <si>
    <t>oscar.benjamin.1493@gslingacademy.com</t>
  </si>
  <si>
    <t>debra.brown.1494@gslingacademy.com</t>
  </si>
  <si>
    <t>jennifer.martin.1495@gslingacademy.com</t>
  </si>
  <si>
    <t>jeffrey.conley.1496@gslingacademy.com</t>
  </si>
  <si>
    <t>cory.cook.1497@gslingacademy.com</t>
  </si>
  <si>
    <t>david.walters.1498@gslingacademy.com</t>
  </si>
  <si>
    <t>jeffrey.moore.1499@gslingacademy.com</t>
  </si>
  <si>
    <t>stacey.williams.1500@gslingacademy.com</t>
  </si>
  <si>
    <t>beth.stephens.1501@gslingacademy.com</t>
  </si>
  <si>
    <t>lisa.franco.1502@gslingacademy.com</t>
  </si>
  <si>
    <t>Snow</t>
  </si>
  <si>
    <t>sarah.snow.1503@gslingacademy.com</t>
  </si>
  <si>
    <t>frederick.lopez.1504@gslingacademy.com</t>
  </si>
  <si>
    <t>cynthia.white.1505@gslingacademy.com</t>
  </si>
  <si>
    <t>samantha.hopkins.1506@gslingacademy.com</t>
  </si>
  <si>
    <t>Destiny</t>
  </si>
  <si>
    <t>destiny.rhodes.1507@gslingacademy.com</t>
  </si>
  <si>
    <t>jessica.jones.1508@gslingacademy.com</t>
  </si>
  <si>
    <t>mark.smith.1509@gslingacademy.com</t>
  </si>
  <si>
    <t>Cain</t>
  </si>
  <si>
    <t>maureen.cain.1510@gslingacademy.com</t>
  </si>
  <si>
    <t>Fuentes</t>
  </si>
  <si>
    <t>jennifer.fuentes.1511@gslingacademy.com</t>
  </si>
  <si>
    <t>jennifer.arnold.1512@gslingacademy.com</t>
  </si>
  <si>
    <t>laura.smith.1513@gslingacademy.com</t>
  </si>
  <si>
    <t>Shaw</t>
  </si>
  <si>
    <t>david.shaw.1514@gslingacademy.com</t>
  </si>
  <si>
    <t>Russo</t>
  </si>
  <si>
    <t>diana.russo.1515@gslingacademy.com</t>
  </si>
  <si>
    <t>hayley.johnson.1516@gslingacademy.com</t>
  </si>
  <si>
    <t>melissa.jackson.1517@gslingacademy.com</t>
  </si>
  <si>
    <t>kimberly.miller.1518@gslingacademy.com</t>
  </si>
  <si>
    <t>andrew.stanley.1519@gslingacademy.com</t>
  </si>
  <si>
    <t>mary.taylor.1520@gslingacademy.com</t>
  </si>
  <si>
    <t>Mindy</t>
  </si>
  <si>
    <t>mindy.jones.1521@gslingacademy.com</t>
  </si>
  <si>
    <t>john.powell.1522@gslingacademy.com</t>
  </si>
  <si>
    <t>amanda.padilla.1523@gslingacademy.com</t>
  </si>
  <si>
    <t>kevin.koch.1524@gslingacademy.com</t>
  </si>
  <si>
    <t>chad.moreno.1525@gslingacademy.com</t>
  </si>
  <si>
    <t>stephanie.spencer.1526@gslingacademy.com</t>
  </si>
  <si>
    <t>Vargas</t>
  </si>
  <si>
    <t>peter.vargas.1527@gslingacademy.com</t>
  </si>
  <si>
    <t>kayla.bailey.1528@gslingacademy.com</t>
  </si>
  <si>
    <t>stephanie.jones.1529@gslingacademy.com</t>
  </si>
  <si>
    <t>nancy.hartman.1530@gslingacademy.com</t>
  </si>
  <si>
    <t>Eduardo</t>
  </si>
  <si>
    <t>eduardo.brown.1531@gslingacademy.com</t>
  </si>
  <si>
    <t>thomas.stone.1532@gslingacademy.com</t>
  </si>
  <si>
    <t>craig.carter.1533@gslingacademy.com</t>
  </si>
  <si>
    <t>michael.harrington.1534@gslingacademy.com</t>
  </si>
  <si>
    <t>valerie.nichols.1535@gslingacademy.com</t>
  </si>
  <si>
    <t>brian.garcia.1536@gslingacademy.com</t>
  </si>
  <si>
    <t>Renee</t>
  </si>
  <si>
    <t>renee.smith.1537@gslingacademy.com</t>
  </si>
  <si>
    <t>Kaitlyn</t>
  </si>
  <si>
    <t>kaitlyn.frazier.1538@gslingacademy.com</t>
  </si>
  <si>
    <t>jesse.green.1539@gslingacademy.com</t>
  </si>
  <si>
    <t>kimberly.cooper.1540@gslingacademy.com</t>
  </si>
  <si>
    <t>Chambers</t>
  </si>
  <si>
    <t>matthew.chambers.1541@gslingacademy.com</t>
  </si>
  <si>
    <t>Yu</t>
  </si>
  <si>
    <t>stephanie.yu.1542@gslingacademy.com</t>
  </si>
  <si>
    <t>jose.hodge.1543@gslingacademy.com</t>
  </si>
  <si>
    <t>Steve</t>
  </si>
  <si>
    <t>steve.kelly.1544@gslingacademy.com</t>
  </si>
  <si>
    <t>justin.morgan.1545@gslingacademy.com</t>
  </si>
  <si>
    <t>Black</t>
  </si>
  <si>
    <t>robert.black.1546@gslingacademy.com</t>
  </si>
  <si>
    <t>Gabriella</t>
  </si>
  <si>
    <t>gabriella.pierce.1547@gslingacademy.com</t>
  </si>
  <si>
    <t>Clay</t>
  </si>
  <si>
    <t>william.clay.1548@gslingacademy.com</t>
  </si>
  <si>
    <t>nicholas.shea.1549@gslingacademy.com</t>
  </si>
  <si>
    <t>heidi.ellis.1550@gslingacademy.com</t>
  </si>
  <si>
    <t>Mills</t>
  </si>
  <si>
    <t>cassandra.mills.1551@gslingacademy.com</t>
  </si>
  <si>
    <t>robert.hart.1552@gslingacademy.com</t>
  </si>
  <si>
    <t>natalie.garrison.1553@gslingacademy.com</t>
  </si>
  <si>
    <t>melissa.campbell.1554@gslingacademy.com</t>
  </si>
  <si>
    <t>Cervantes</t>
  </si>
  <si>
    <t>joshua.cervantes.1555@gslingacademy.com</t>
  </si>
  <si>
    <t>carlos.long.1556@gslingacademy.com</t>
  </si>
  <si>
    <t>Hunt</t>
  </si>
  <si>
    <t>keith.hunt.1557@gslingacademy.com</t>
  </si>
  <si>
    <t>kevin.turner.1558@gslingacademy.com</t>
  </si>
  <si>
    <t>Shane</t>
  </si>
  <si>
    <t>shane.washington.1559@gslingacademy.com</t>
  </si>
  <si>
    <t>Duke</t>
  </si>
  <si>
    <t>mark.duke.1560@gslingacademy.com</t>
  </si>
  <si>
    <t>anna.lane.1561@gslingacademy.com</t>
  </si>
  <si>
    <t>catherine.ibarra.1562@gslingacademy.com</t>
  </si>
  <si>
    <t>brian.adams.1563@gslingacademy.com</t>
  </si>
  <si>
    <t>michael.james.1564@gslingacademy.com</t>
  </si>
  <si>
    <t>robert.hernandez.1565@gslingacademy.com</t>
  </si>
  <si>
    <t>Walton</t>
  </si>
  <si>
    <t>anthony.walton.1566@gslingacademy.com</t>
  </si>
  <si>
    <t>Meghan</t>
  </si>
  <si>
    <t>meghan.lewis.1567@gslingacademy.com</t>
  </si>
  <si>
    <t>Holland</t>
  </si>
  <si>
    <t>crystal.holland.1568@gslingacademy.com</t>
  </si>
  <si>
    <t>brian.gibson.1569@gslingacademy.com</t>
  </si>
  <si>
    <t>eric.heath.1570@gslingacademy.com</t>
  </si>
  <si>
    <t>holly.dunn.1571@gslingacademy.com</t>
  </si>
  <si>
    <t>paul.miller.1572@gslingacademy.com</t>
  </si>
  <si>
    <t>katherine.reyes.1573@gslingacademy.com</t>
  </si>
  <si>
    <t>Paula</t>
  </si>
  <si>
    <t>paula.hernandez.1574@gslingacademy.com</t>
  </si>
  <si>
    <t>Ortega</t>
  </si>
  <si>
    <t>aaron.ortega.1575@gslingacademy.com</t>
  </si>
  <si>
    <t>jonathan.carter.1576@gslingacademy.com</t>
  </si>
  <si>
    <t>christina.nguyen.1577@gslingacademy.com</t>
  </si>
  <si>
    <t>anita.carter.1578@gslingacademy.com</t>
  </si>
  <si>
    <t>Madeline</t>
  </si>
  <si>
    <t>madeline.holmes.1579@gslingacademy.com</t>
  </si>
  <si>
    <t>luis.klein.1580@gslingacademy.com</t>
  </si>
  <si>
    <t>laura.thornton.1581@gslingacademy.com</t>
  </si>
  <si>
    <t>william.ball.1582@gslingacademy.com</t>
  </si>
  <si>
    <t>kristin.gilbert.1583@gslingacademy.com</t>
  </si>
  <si>
    <t>aaron.ware.1584@gslingacademy.com</t>
  </si>
  <si>
    <t>danny.carlson.1585@gslingacademy.com</t>
  </si>
  <si>
    <t>Adkins</t>
  </si>
  <si>
    <t>julie.adkins.1586@gslingacademy.com</t>
  </si>
  <si>
    <t>jerry.aguirre.1587@gslingacademy.com</t>
  </si>
  <si>
    <t>jason.thomas.1588@gslingacademy.com</t>
  </si>
  <si>
    <t>zachary.houston.1589@gslingacademy.com</t>
  </si>
  <si>
    <t>donna.hoffman.1590@gslingacademy.com</t>
  </si>
  <si>
    <t>austin.sanders.1591@gslingacademy.com</t>
  </si>
  <si>
    <t>Leslie</t>
  </si>
  <si>
    <t>Mercado</t>
  </si>
  <si>
    <t>leslie.mercado.1592@gslingacademy.com</t>
  </si>
  <si>
    <t>derrick.tucker.1593@gslingacademy.com</t>
  </si>
  <si>
    <t>kelsey.alexander.1594@gslingacademy.com</t>
  </si>
  <si>
    <t>rhonda.smith.1595@gslingacademy.com</t>
  </si>
  <si>
    <t>Santos</t>
  </si>
  <si>
    <t>isaac.santos.1596@gslingacademy.com</t>
  </si>
  <si>
    <t>Sloan</t>
  </si>
  <si>
    <t>david.sloan.1597@gslingacademy.com</t>
  </si>
  <si>
    <t>amanda.peterson.1598@gslingacademy.com</t>
  </si>
  <si>
    <t>cynthia.weeks.1599@gslingacademy.com</t>
  </si>
  <si>
    <t>katherine.turner.1600@gslingacademy.com</t>
  </si>
  <si>
    <t>joseph.patterson.1601@gslingacademy.com</t>
  </si>
  <si>
    <t>jill.davis.1602@gslingacademy.com</t>
  </si>
  <si>
    <t>amy.moore.1603@gslingacademy.com</t>
  </si>
  <si>
    <t>eric.matthews.1604@gslingacademy.com</t>
  </si>
  <si>
    <t>tamara.bennett.1605@gslingacademy.com</t>
  </si>
  <si>
    <t>maria.perkins.1606@gslingacademy.com</t>
  </si>
  <si>
    <t>jillian.reed.1607@gslingacademy.com</t>
  </si>
  <si>
    <t>Mora</t>
  </si>
  <si>
    <t>melissa.mora.1608@gslingacademy.com</t>
  </si>
  <si>
    <t>tina.smith.1609@gslingacademy.com</t>
  </si>
  <si>
    <t>rhonda.munoz.1610@gslingacademy.com</t>
  </si>
  <si>
    <t>heidi.johnson.1611@gslingacademy.com</t>
  </si>
  <si>
    <t>joshua.davis.1612@gslingacademy.com</t>
  </si>
  <si>
    <t>laura.sanders.1613@gslingacademy.com</t>
  </si>
  <si>
    <t>evan.francis.1614@gslingacademy.com</t>
  </si>
  <si>
    <t>cynthia.miller.1615@gslingacademy.com</t>
  </si>
  <si>
    <t>bobby.miller.1616@gslingacademy.com</t>
  </si>
  <si>
    <t>justin.brooks.1617@gslingacademy.com</t>
  </si>
  <si>
    <t>Krueger</t>
  </si>
  <si>
    <t>kayla.krueger.1618@gslingacademy.com</t>
  </si>
  <si>
    <t>justin.kim.1619@gslingacademy.com</t>
  </si>
  <si>
    <t>Blankenship</t>
  </si>
  <si>
    <t>christian.blankenship.1620@gslingacademy.com</t>
  </si>
  <si>
    <t>todd.williams.1621@gslingacademy.com</t>
  </si>
  <si>
    <t>victoria.perez.1622@gslingacademy.com</t>
  </si>
  <si>
    <t>madeline.hart.1623@gslingacademy.com</t>
  </si>
  <si>
    <t>christopher.meyer.1624@gslingacademy.com</t>
  </si>
  <si>
    <t>christopher.fleming.1625@gslingacademy.com</t>
  </si>
  <si>
    <t>Ramsey</t>
  </si>
  <si>
    <t>karen.ramsey.1626@gslingacademy.com</t>
  </si>
  <si>
    <t>monica.dalton.1627@gslingacademy.com</t>
  </si>
  <si>
    <t>Odonnell</t>
  </si>
  <si>
    <t>gary.odonnell.1628@gslingacademy.com</t>
  </si>
  <si>
    <t>ann.scott.1629@gslingacademy.com</t>
  </si>
  <si>
    <t>jessica.jackson.1630@gslingacademy.com</t>
  </si>
  <si>
    <t>lauren.morrison.1631@gslingacademy.com</t>
  </si>
  <si>
    <t>alexander.brown.1632@gslingacademy.com</t>
  </si>
  <si>
    <t>thomas.smith.1633@gslingacademy.com</t>
  </si>
  <si>
    <t>jonathan.torres.1634@gslingacademy.com</t>
  </si>
  <si>
    <t>robin.daniel.1635@gslingacademy.com</t>
  </si>
  <si>
    <t>anthony.peterson.1636@gslingacademy.com</t>
  </si>
  <si>
    <t>ashley.blankenship.1637@gslingacademy.com</t>
  </si>
  <si>
    <t>jennifer.stewart.1638@gslingacademy.com</t>
  </si>
  <si>
    <t>Compton</t>
  </si>
  <si>
    <t>james.compton.1639@gslingacademy.com</t>
  </si>
  <si>
    <t>david.bates.1640@gslingacademy.com</t>
  </si>
  <si>
    <t>stephanie.green.1641@gslingacademy.com</t>
  </si>
  <si>
    <t>garrett.nichols.1642@gslingacademy.com</t>
  </si>
  <si>
    <t>erica.lopez.1643@gslingacademy.com</t>
  </si>
  <si>
    <t>Benitez</t>
  </si>
  <si>
    <t>lisa.benitez.1644@gslingacademy.com</t>
  </si>
  <si>
    <t>cheryl.gutierrez.1645@gslingacademy.com</t>
  </si>
  <si>
    <t>stephen.hawkins.1646@gslingacademy.com</t>
  </si>
  <si>
    <t>natalie.williams.1647@gslingacademy.com</t>
  </si>
  <si>
    <t>anthony.arnold.1648@gslingacademy.com</t>
  </si>
  <si>
    <t>Deanna</t>
  </si>
  <si>
    <t>deanna.coleman.1649@gslingacademy.com</t>
  </si>
  <si>
    <t>Barber</t>
  </si>
  <si>
    <t>lisa.barber.1650@gslingacademy.com</t>
  </si>
  <si>
    <t>stephanie.miller.1651@gslingacademy.com</t>
  </si>
  <si>
    <t>amy.white.1652@gslingacademy.com</t>
  </si>
  <si>
    <t>Beverly</t>
  </si>
  <si>
    <t>beverly.chavez.1653@gslingacademy.com</t>
  </si>
  <si>
    <t>richard.cortez.1654@gslingacademy.com</t>
  </si>
  <si>
    <t>kevin.morgan.1655@gslingacademy.com</t>
  </si>
  <si>
    <t>Hebert</t>
  </si>
  <si>
    <t>emily.hebert.1656@gslingacademy.com</t>
  </si>
  <si>
    <t>lori.roberts.1657@gslingacademy.com</t>
  </si>
  <si>
    <t>Kirby</t>
  </si>
  <si>
    <t>robert.kirby.1658@gslingacademy.com</t>
  </si>
  <si>
    <t>eric.ross.1659@gslingacademy.com</t>
  </si>
  <si>
    <t>Rachael</t>
  </si>
  <si>
    <t>rachael.perry.1660@gslingacademy.com</t>
  </si>
  <si>
    <t>kenneth.gallagher.1661@gslingacademy.com</t>
  </si>
  <si>
    <t>thomas.scott.1662@gslingacademy.com</t>
  </si>
  <si>
    <t>elizabeth.jones.1663@gslingacademy.com</t>
  </si>
  <si>
    <t>Bartlett</t>
  </si>
  <si>
    <t>matthew.bartlett.1664@gslingacademy.com</t>
  </si>
  <si>
    <t>kendra.perez.1665@gslingacademy.com</t>
  </si>
  <si>
    <t>daniel.brewer.1666@gslingacademy.com</t>
  </si>
  <si>
    <t>cody.tyler.1667@gslingacademy.com</t>
  </si>
  <si>
    <t>Conrad</t>
  </si>
  <si>
    <t>nicholas.conrad.1668@gslingacademy.com</t>
  </si>
  <si>
    <t>emma.morris.1669@gslingacademy.com</t>
  </si>
  <si>
    <t>david.brown.1670@gslingacademy.com</t>
  </si>
  <si>
    <t>Charlotte</t>
  </si>
  <si>
    <t>charlotte.zuniga.1671@gslingacademy.com</t>
  </si>
  <si>
    <t>luis.knight.1672@gslingacademy.com</t>
  </si>
  <si>
    <t>matthew.moore.1673@gslingacademy.com</t>
  </si>
  <si>
    <t>Chan</t>
  </si>
  <si>
    <t>jennifer.chan.1674@gslingacademy.com</t>
  </si>
  <si>
    <t>christopher.evans.1675@gslingacademy.com</t>
  </si>
  <si>
    <t>tara.haynes.1676@gslingacademy.com</t>
  </si>
  <si>
    <t>jason.flores.1677@gslingacademy.com</t>
  </si>
  <si>
    <t>david.flores.1678@gslingacademy.com</t>
  </si>
  <si>
    <t>patricia.rivera.1679@gslingacademy.com</t>
  </si>
  <si>
    <t>alexis.freeman.1680@gslingacademy.com</t>
  </si>
  <si>
    <t>scott.baxter.1681@gslingacademy.com</t>
  </si>
  <si>
    <t>Rubio</t>
  </si>
  <si>
    <t>kyle.rubio.1682@gslingacademy.com</t>
  </si>
  <si>
    <t>Montes</t>
  </si>
  <si>
    <t>nancy.montes.1683@gslingacademy.com</t>
  </si>
  <si>
    <t>andre.graham.1684@gslingacademy.com</t>
  </si>
  <si>
    <t>christine.rivera.1685@gslingacademy.com</t>
  </si>
  <si>
    <t>william.holt.1686@gslingacademy.com</t>
  </si>
  <si>
    <t>tammy.morris.1687@gslingacademy.com</t>
  </si>
  <si>
    <t>kimberly.bates.1688@gslingacademy.com</t>
  </si>
  <si>
    <t>Sheena</t>
  </si>
  <si>
    <t>sheena.murphy.1689@gslingacademy.com</t>
  </si>
  <si>
    <t>robert.mccall.1690@gslingacademy.com</t>
  </si>
  <si>
    <t>Floyd</t>
  </si>
  <si>
    <t>julie.floyd.1691@gslingacademy.com</t>
  </si>
  <si>
    <t>barry.taylor.1692@gslingacademy.com</t>
  </si>
  <si>
    <t>dennis.gonzalez.1693@gslingacademy.com</t>
  </si>
  <si>
    <t>angel.williams.1694@gslingacademy.com</t>
  </si>
  <si>
    <t>Palmer</t>
  </si>
  <si>
    <t>ronald.palmer.1695@gslingacademy.com</t>
  </si>
  <si>
    <t>dustin.stanley.1696@gslingacademy.com</t>
  </si>
  <si>
    <t>jennifer.lewis.1697@gslingacademy.com</t>
  </si>
  <si>
    <t>mark.gardner.1698@gslingacademy.com</t>
  </si>
  <si>
    <t>laura.barber.1699@gslingacademy.com</t>
  </si>
  <si>
    <t>nicole.weeks.1700@gslingacademy.com</t>
  </si>
  <si>
    <t>ricky.walker.1701@gslingacademy.com</t>
  </si>
  <si>
    <t>Walls</t>
  </si>
  <si>
    <t>whitney.walls.1702@gslingacademy.com</t>
  </si>
  <si>
    <t>catherine.may.1703@gslingacademy.com</t>
  </si>
  <si>
    <t>joel.williams.1704@gslingacademy.com</t>
  </si>
  <si>
    <t>Daisy</t>
  </si>
  <si>
    <t>daisy.ellis.1705@gslingacademy.com</t>
  </si>
  <si>
    <t>deborah.miller.1706@gslingacademy.com</t>
  </si>
  <si>
    <t>david.hoffman.1707@gslingacademy.com</t>
  </si>
  <si>
    <t>Pearson</t>
  </si>
  <si>
    <t>rebecca.pearson.1708@gslingacademy.com</t>
  </si>
  <si>
    <t>mitchell.walker.1709@gslingacademy.com</t>
  </si>
  <si>
    <t>Sherman</t>
  </si>
  <si>
    <t>james.sherman.1710@gslingacademy.com</t>
  </si>
  <si>
    <t>justin.johnson.1711@gslingacademy.com</t>
  </si>
  <si>
    <t>brenda.morales.1712@gslingacademy.com</t>
  </si>
  <si>
    <t>jesse.melton.1713@gslingacademy.com</t>
  </si>
  <si>
    <t>Jon</t>
  </si>
  <si>
    <t>jon.mendoza.1714@gslingacademy.com</t>
  </si>
  <si>
    <t>samantha.anderson.1715@gslingacademy.com</t>
  </si>
  <si>
    <t>Love</t>
  </si>
  <si>
    <t>lindsay.love.1716@gslingacademy.com</t>
  </si>
  <si>
    <t>Benson</t>
  </si>
  <si>
    <t>john.benson.1717@gslingacademy.com</t>
  </si>
  <si>
    <t>Isaiah</t>
  </si>
  <si>
    <t>isaiah.cruz.1718@gslingacademy.com</t>
  </si>
  <si>
    <t>brian.baker.1719@gslingacademy.com</t>
  </si>
  <si>
    <t>Dillon</t>
  </si>
  <si>
    <t>joshua.dillon.1720@gslingacademy.com</t>
  </si>
  <si>
    <t>christopher.stephens.1721@gslingacademy.com</t>
  </si>
  <si>
    <t>kimberly.shaw.1722@gslingacademy.com</t>
  </si>
  <si>
    <t>Colleen</t>
  </si>
  <si>
    <t>colleen.vargas.1723@gslingacademy.com</t>
  </si>
  <si>
    <t>mark.mathews.1724@gslingacademy.com</t>
  </si>
  <si>
    <t>teresa.lopez.1725@gslingacademy.com</t>
  </si>
  <si>
    <t>laura.allen.1726@gslingacademy.com</t>
  </si>
  <si>
    <t>lisa.sosa.1727@gslingacademy.com</t>
  </si>
  <si>
    <t>drew.nelson.1728@gslingacademy.com</t>
  </si>
  <si>
    <t>kimberly.brooks.1729@gslingacademy.com</t>
  </si>
  <si>
    <t>carla.lopez.1730@gslingacademy.com</t>
  </si>
  <si>
    <t>keith.smith.1731@gslingacademy.com</t>
  </si>
  <si>
    <t>eric.erickson.1732@gslingacademy.com</t>
  </si>
  <si>
    <t>Juan</t>
  </si>
  <si>
    <t>juan.baker.1733@gslingacademy.com</t>
  </si>
  <si>
    <t>Harrison</t>
  </si>
  <si>
    <t>kyle.harrison.1734@gslingacademy.com</t>
  </si>
  <si>
    <t>Duane</t>
  </si>
  <si>
    <t>Meyers</t>
  </si>
  <si>
    <t>duane.meyers.1735@gslingacademy.com</t>
  </si>
  <si>
    <t>Marissa</t>
  </si>
  <si>
    <t>marissa.may.1736@gslingacademy.com</t>
  </si>
  <si>
    <t>shane.lopez.1737@gslingacademy.com</t>
  </si>
  <si>
    <t>eric.obrien.1738@gslingacademy.com</t>
  </si>
  <si>
    <t>kevin.joyce.1739@gslingacademy.com</t>
  </si>
  <si>
    <t>thomas.ward.1740@gslingacademy.com</t>
  </si>
  <si>
    <t>toni.smith.1741@gslingacademy.com</t>
  </si>
  <si>
    <t>caitlin.moody.1742@gslingacademy.com</t>
  </si>
  <si>
    <t>justin.ryan.1743@gslingacademy.com</t>
  </si>
  <si>
    <t>joseph.griffin.1744@gslingacademy.com</t>
  </si>
  <si>
    <t>dawn.fox.1745@gslingacademy.com</t>
  </si>
  <si>
    <t>Ochoa</t>
  </si>
  <si>
    <t>david.ochoa.1746@gslingacademy.com</t>
  </si>
  <si>
    <t>Bonnie</t>
  </si>
  <si>
    <t>bonnie.brown.1747@gslingacademy.com</t>
  </si>
  <si>
    <t>michael.evans.1748@gslingacademy.com</t>
  </si>
  <si>
    <t>Meadows</t>
  </si>
  <si>
    <t>molly.meadows.1749@gslingacademy.com</t>
  </si>
  <si>
    <t>Peters</t>
  </si>
  <si>
    <t>dana.peters.1750@gslingacademy.com</t>
  </si>
  <si>
    <t>Phelps</t>
  </si>
  <si>
    <t>patricia.phelps.1751@gslingacademy.com</t>
  </si>
  <si>
    <t>maria.jones.1752@gslingacademy.com</t>
  </si>
  <si>
    <t>anthony.johns.1753@gslingacademy.com</t>
  </si>
  <si>
    <t>david.schmidt.1754@gslingacademy.com</t>
  </si>
  <si>
    <t>amanda.cox.1755@gslingacademy.com</t>
  </si>
  <si>
    <t>william.patterson.1756@gslingacademy.com</t>
  </si>
  <si>
    <t>sydney.wood.1757@gslingacademy.com</t>
  </si>
  <si>
    <t>Fischer</t>
  </si>
  <si>
    <t>donald.fischer.1758@gslingacademy.com</t>
  </si>
  <si>
    <t>anthony.palmer.1759@gslingacademy.com</t>
  </si>
  <si>
    <t>christina.garcia.1760@gslingacademy.com</t>
  </si>
  <si>
    <t>misty.anderson.1761@gslingacademy.com</t>
  </si>
  <si>
    <t>shannon.weber.1762@gslingacademy.com</t>
  </si>
  <si>
    <t>jennifer.palmer.1763@gslingacademy.com</t>
  </si>
  <si>
    <t>michael.arnold.1764@gslingacademy.com</t>
  </si>
  <si>
    <t>james.hernandez.1765@gslingacademy.com</t>
  </si>
  <si>
    <t>Cannon</t>
  </si>
  <si>
    <t>erin.cannon.1766@gslingacademy.com</t>
  </si>
  <si>
    <t>nicole.lee.1767@gslingacademy.com</t>
  </si>
  <si>
    <t>jacob.ross.1768@gslingacademy.com</t>
  </si>
  <si>
    <t>Cisneros</t>
  </si>
  <si>
    <t>morgan.cisneros.1769@gslingacademy.com</t>
  </si>
  <si>
    <t>Stuart</t>
  </si>
  <si>
    <t>amber.stuart.1770@gslingacademy.com</t>
  </si>
  <si>
    <t>tyler.griffin.1771@gslingacademy.com</t>
  </si>
  <si>
    <t>daniel.gonzalez.1772@gslingacademy.com</t>
  </si>
  <si>
    <t>joseph.jones.1773@gslingacademy.com</t>
  </si>
  <si>
    <t>jessica.hampton.1774@gslingacademy.com</t>
  </si>
  <si>
    <t>deborah.butler.1775@gslingacademy.com</t>
  </si>
  <si>
    <t>julie.black.1776@gslingacademy.com</t>
  </si>
  <si>
    <t>Dorsey</t>
  </si>
  <si>
    <t>bryan.dorsey.1777@gslingacademy.com</t>
  </si>
  <si>
    <t>chad.gomez.1778@gslingacademy.com</t>
  </si>
  <si>
    <t>andrew.clark.1779@gslingacademy.com</t>
  </si>
  <si>
    <t>brian.wright.1780@gslingacademy.com</t>
  </si>
  <si>
    <t>jessica.smith.1781@gslingacademy.com</t>
  </si>
  <si>
    <t>thomas.brooks.1782@gslingacademy.com</t>
  </si>
  <si>
    <t>Knox</t>
  </si>
  <si>
    <t>kimberly.knox.1783@gslingacademy.com</t>
  </si>
  <si>
    <t>jamie.mccarthy.1784@gslingacademy.com</t>
  </si>
  <si>
    <t>kristen.werner.1785@gslingacademy.com</t>
  </si>
  <si>
    <t>jonathan.weiss.1786@gslingacademy.com</t>
  </si>
  <si>
    <t>renee.smith.1787@gslingacademy.com</t>
  </si>
  <si>
    <t>tony.hopkins.1788@gslingacademy.com</t>
  </si>
  <si>
    <t>Buckley</t>
  </si>
  <si>
    <t>thomas.buckley.1789@gslingacademy.com</t>
  </si>
  <si>
    <t>debra.evans.1790@gslingacademy.com</t>
  </si>
  <si>
    <t>richard.bell.1791@gslingacademy.com</t>
  </si>
  <si>
    <t>katelyn.watkins.1792@gslingacademy.com</t>
  </si>
  <si>
    <t>Stout</t>
  </si>
  <si>
    <t>michele.stout.1793@gslingacademy.com</t>
  </si>
  <si>
    <t>Estes</t>
  </si>
  <si>
    <t>lisa.estes.1794@gslingacademy.com</t>
  </si>
  <si>
    <t>casey.hall.1795@gslingacademy.com</t>
  </si>
  <si>
    <t>joshua.cole.1796@gslingacademy.com</t>
  </si>
  <si>
    <t>andrew.jackson.1797@gslingacademy.com</t>
  </si>
  <si>
    <t>karen.rodriguez.1798@gslingacademy.com</t>
  </si>
  <si>
    <t>sara.johnson.1799@gslingacademy.com</t>
  </si>
  <si>
    <t>Costa</t>
  </si>
  <si>
    <t>alyssa.costa.1800@gslingacademy.com</t>
  </si>
  <si>
    <t>daniel.poole.1801@gslingacademy.com</t>
  </si>
  <si>
    <t>Juarez</t>
  </si>
  <si>
    <t>ricardo.juarez.1802@gslingacademy.com</t>
  </si>
  <si>
    <t>tony.castillo.1803@gslingacademy.com</t>
  </si>
  <si>
    <t>brian.kelly.1804@gslingacademy.com</t>
  </si>
  <si>
    <t>tyler.moore.1805@gslingacademy.com</t>
  </si>
  <si>
    <t>sharon.martinez.1806@gslingacademy.com</t>
  </si>
  <si>
    <t>mary.malone.1807@gslingacademy.com</t>
  </si>
  <si>
    <t>rebecca.huang.1808@gslingacademy.com</t>
  </si>
  <si>
    <t>alan.santos.1809@gslingacademy.com</t>
  </si>
  <si>
    <t>Duran</t>
  </si>
  <si>
    <t>martin.duran.1810@gslingacademy.com</t>
  </si>
  <si>
    <t>christopher.gutierrez.1811@gslingacademy.com</t>
  </si>
  <si>
    <t>brandy.maldonado.1812@gslingacademy.com</t>
  </si>
  <si>
    <t>brenda.sanders.1813@gslingacademy.com</t>
  </si>
  <si>
    <t>drew.mccann.1814@gslingacademy.com</t>
  </si>
  <si>
    <t>joshua.ayala.1815@gslingacademy.com</t>
  </si>
  <si>
    <t>Rose</t>
  </si>
  <si>
    <t>tina.rose.1816@gslingacademy.com</t>
  </si>
  <si>
    <t>william.khan.1817@gslingacademy.com</t>
  </si>
  <si>
    <t>william.avery.1818@gslingacademy.com</t>
  </si>
  <si>
    <t>Fuller</t>
  </si>
  <si>
    <t>john.fuller.1819@gslingacademy.com</t>
  </si>
  <si>
    <t>jeremy.coleman.1820@gslingacademy.com</t>
  </si>
  <si>
    <t>laura.wright.1821@gslingacademy.com</t>
  </si>
  <si>
    <t>Luna</t>
  </si>
  <si>
    <t>david.luna.1822@gslingacademy.com</t>
  </si>
  <si>
    <t>christopher.jensen.1823@gslingacademy.com</t>
  </si>
  <si>
    <t>luis.little.1824@gslingacademy.com</t>
  </si>
  <si>
    <t>joseph.garcia.1825@gslingacademy.com</t>
  </si>
  <si>
    <t>michael.york.1826@gslingacademy.com</t>
  </si>
  <si>
    <t>Debbie</t>
  </si>
  <si>
    <t>debbie.landry.1827@gslingacademy.com</t>
  </si>
  <si>
    <t>Gordon</t>
  </si>
  <si>
    <t>michael.gordon.1828@gslingacademy.com</t>
  </si>
  <si>
    <t>melissa.harris.1829@gslingacademy.com</t>
  </si>
  <si>
    <t>Jonathon</t>
  </si>
  <si>
    <t>jonathon.wilson.1830@gslingacademy.com</t>
  </si>
  <si>
    <t>margaret.santos.1831@gslingacademy.com</t>
  </si>
  <si>
    <t>Hailey</t>
  </si>
  <si>
    <t>Arroyo</t>
  </si>
  <si>
    <t>hailey.arroyo.1832@gslingacademy.com</t>
  </si>
  <si>
    <t>steven.webster.1833@gslingacademy.com</t>
  </si>
  <si>
    <t>tina.harrison.1834@gslingacademy.com</t>
  </si>
  <si>
    <t>Nunez</t>
  </si>
  <si>
    <t>andrew.nunez.1835@gslingacademy.com</t>
  </si>
  <si>
    <t>renee.cruz.1836@gslingacademy.com</t>
  </si>
  <si>
    <t>victoria.taylor.1837@gslingacademy.com</t>
  </si>
  <si>
    <t>joseph.dixon.1838@gslingacademy.com</t>
  </si>
  <si>
    <t>heather.gutierrez.1839@gslingacademy.com</t>
  </si>
  <si>
    <t>cynthia.hodges.1840@gslingacademy.com</t>
  </si>
  <si>
    <t>danielle.kelley.1841@gslingacademy.com</t>
  </si>
  <si>
    <t>michael.mccall.1842@gslingacademy.com</t>
  </si>
  <si>
    <t>dylan.edwards.1843@gslingacademy.com</t>
  </si>
  <si>
    <t>Franklin</t>
  </si>
  <si>
    <t>franklin.riley.1844@gslingacademy.com</t>
  </si>
  <si>
    <t>Duncan</t>
  </si>
  <si>
    <t>caitlin.duncan.1845@gslingacademy.com</t>
  </si>
  <si>
    <t>robin.reeves.1846@gslingacademy.com</t>
  </si>
  <si>
    <t>rebecca.gibbs.1847@gslingacademy.com</t>
  </si>
  <si>
    <t>peter.santos.1848@gslingacademy.com</t>
  </si>
  <si>
    <t>Daryl</t>
  </si>
  <si>
    <t>daryl.arnold.1849@gslingacademy.com</t>
  </si>
  <si>
    <t>michael.davis.1850@gslingacademy.com</t>
  </si>
  <si>
    <t>leslie.cox.1851@gslingacademy.com</t>
  </si>
  <si>
    <t>jamie.carter.1852@gslingacademy.com</t>
  </si>
  <si>
    <t>shane.payne.1853@gslingacademy.com</t>
  </si>
  <si>
    <t>Haley</t>
  </si>
  <si>
    <t>kimberly.haley.1854@gslingacademy.com</t>
  </si>
  <si>
    <t>george.duran.1855@gslingacademy.com</t>
  </si>
  <si>
    <t>Carney</t>
  </si>
  <si>
    <t>donald.carney.1856@gslingacademy.com</t>
  </si>
  <si>
    <t>michelle.brown.1857@gslingacademy.com</t>
  </si>
  <si>
    <t>elizabeth.hawkins.1858@gslingacademy.com</t>
  </si>
  <si>
    <t>Johnny</t>
  </si>
  <si>
    <t>johnny.gomez.1859@gslingacademy.com</t>
  </si>
  <si>
    <t>christopher.mcconnell.1860@gslingacademy.com</t>
  </si>
  <si>
    <t>kyle.rodriguez.1861@gslingacademy.com</t>
  </si>
  <si>
    <t>rhonda.cook.1862@gslingacademy.com</t>
  </si>
  <si>
    <t>nathan.fitzpatrick.1863@gslingacademy.com</t>
  </si>
  <si>
    <t>john.mitchell.1864@gslingacademy.com</t>
  </si>
  <si>
    <t>billy.compton.1865@gslingacademy.com</t>
  </si>
  <si>
    <t>richard.chavez.1866@gslingacademy.com</t>
  </si>
  <si>
    <t>Andrade</t>
  </si>
  <si>
    <t>victor.andrade.1867@gslingacademy.com</t>
  </si>
  <si>
    <t>gregory.lee.1868@gslingacademy.com</t>
  </si>
  <si>
    <t>alexandra.blackburn.1869@gslingacademy.com</t>
  </si>
  <si>
    <t>Kristopher</t>
  </si>
  <si>
    <t>kristopher.murray.1870@gslingacademy.com</t>
  </si>
  <si>
    <t>wanda.pearson.1871@gslingacademy.com</t>
  </si>
  <si>
    <t>denise.rose.1872@gslingacademy.com</t>
  </si>
  <si>
    <t>andrew.reed.1873@gslingacademy.com</t>
  </si>
  <si>
    <t>david.castro.1874@gslingacademy.com</t>
  </si>
  <si>
    <t>tim.duncan.1875@gslingacademy.com</t>
  </si>
  <si>
    <t>joshua.walker.1876@gslingacademy.com</t>
  </si>
  <si>
    <t>julie.rogers.1877@gslingacademy.com</t>
  </si>
  <si>
    <t>gina.gilbert.1878@gslingacademy.com</t>
  </si>
  <si>
    <t>miguel.nicholson.1879@gslingacademy.com</t>
  </si>
  <si>
    <t>daniel.murray.1880@gslingacademy.com</t>
  </si>
  <si>
    <t>lauren.ellis.1881@gslingacademy.com</t>
  </si>
  <si>
    <t>Bridget</t>
  </si>
  <si>
    <t>bridget.martin.1882@gslingacademy.com</t>
  </si>
  <si>
    <t>maureen.hart.1883@gslingacademy.com</t>
  </si>
  <si>
    <t>sabrina.davis.1884@gslingacademy.com</t>
  </si>
  <si>
    <t>richard.davis.1885@gslingacademy.com</t>
  </si>
  <si>
    <t>angela.koch.1886@gslingacademy.com</t>
  </si>
  <si>
    <t>william.smith.1887@gslingacademy.com</t>
  </si>
  <si>
    <t>catherine.coffey.1888@gslingacademy.com</t>
  </si>
  <si>
    <t>Pace</t>
  </si>
  <si>
    <t>christopher.pace.1889@gslingacademy.com</t>
  </si>
  <si>
    <t>rachel.reeves.1890@gslingacademy.com</t>
  </si>
  <si>
    <t>jillian.arroyo.1891@gslingacademy.com</t>
  </si>
  <si>
    <t>patricia.douglas.1892@gslingacademy.com</t>
  </si>
  <si>
    <t>brandon.butler.1893@gslingacademy.com</t>
  </si>
  <si>
    <t>erica.valdez.1894@gslingacademy.com</t>
  </si>
  <si>
    <t>alexis.byrd.1895@gslingacademy.com</t>
  </si>
  <si>
    <t>james.simpson.1896@gslingacademy.com</t>
  </si>
  <si>
    <t>robert.campbell.1897@gslingacademy.com</t>
  </si>
  <si>
    <t>nicole.smith.1898@gslingacademy.com</t>
  </si>
  <si>
    <t>patricia.porter.1899@gslingacademy.com</t>
  </si>
  <si>
    <t>brian.chan.1900@gslingacademy.com</t>
  </si>
  <si>
    <t>katherine.norman.1901@gslingacademy.com</t>
  </si>
  <si>
    <t>pamela.gomez.1902@gslingacademy.com</t>
  </si>
  <si>
    <t>amy.morrow.1903@gslingacademy.com</t>
  </si>
  <si>
    <t>luke.hernandez.1904@gslingacademy.com</t>
  </si>
  <si>
    <t>roberto.rodriguez.1905@gslingacademy.com</t>
  </si>
  <si>
    <t>carla.jackson.1906@gslingacademy.com</t>
  </si>
  <si>
    <t>aaron.allen.1907@gslingacademy.com</t>
  </si>
  <si>
    <t>Burch</t>
  </si>
  <si>
    <t>wendy.burch.1908@gslingacademy.com</t>
  </si>
  <si>
    <t>sarah.hansen.1909@gslingacademy.com</t>
  </si>
  <si>
    <t>amy.dominguez.1910@gslingacademy.com</t>
  </si>
  <si>
    <t>mark.jacobs.1911@gslingacademy.com</t>
  </si>
  <si>
    <t>melissa.mendoza.1912@gslingacademy.com</t>
  </si>
  <si>
    <t>bethany.thomas.1913@gslingacademy.com</t>
  </si>
  <si>
    <t>michael.webb.1914@gslingacademy.com</t>
  </si>
  <si>
    <t>gregory.cole.1915@gslingacademy.com</t>
  </si>
  <si>
    <t>jeffrey.miller.1916@gslingacademy.com</t>
  </si>
  <si>
    <t>rebecca.castillo.1917@gslingacademy.com</t>
  </si>
  <si>
    <t>amanda.green.1918@gslingacademy.com</t>
  </si>
  <si>
    <t>joseph.hess.1919@gslingacademy.com</t>
  </si>
  <si>
    <t>Novak</t>
  </si>
  <si>
    <t>kyle.novak.1920@gslingacademy.com</t>
  </si>
  <si>
    <t>Kara</t>
  </si>
  <si>
    <t>kara.coleman.1921@gslingacademy.com</t>
  </si>
  <si>
    <t>daniel.martin.1922@gslingacademy.com</t>
  </si>
  <si>
    <t>Richards</t>
  </si>
  <si>
    <t>andrea.richards.1923@gslingacademy.com</t>
  </si>
  <si>
    <t>sydney.clay.1924@gslingacademy.com</t>
  </si>
  <si>
    <t>jeremy.tran.1925@gslingacademy.com</t>
  </si>
  <si>
    <t>Hayden</t>
  </si>
  <si>
    <t>michael.hayden.1926@gslingacademy.com</t>
  </si>
  <si>
    <t>Beasley</t>
  </si>
  <si>
    <t>antonio.beasley.1927@gslingacademy.com</t>
  </si>
  <si>
    <t>michelle.lopez.1928@gslingacademy.com</t>
  </si>
  <si>
    <t>catherine.brooks.1929@gslingacademy.com</t>
  </si>
  <si>
    <t>anita.gonzalez.1930@gslingacademy.com</t>
  </si>
  <si>
    <t>james.hudson.1931@gslingacademy.com</t>
  </si>
  <si>
    <t>alicia.rodriguez.1932@gslingacademy.com</t>
  </si>
  <si>
    <t>tracy.martinez.1933@gslingacademy.com</t>
  </si>
  <si>
    <t>christopher.montgomery.1934@gslingacademy.com</t>
  </si>
  <si>
    <t>Sherri</t>
  </si>
  <si>
    <t>sherri.cruz.1935@gslingacademy.com</t>
  </si>
  <si>
    <t>elizabeth.adams.1936@gslingacademy.com</t>
  </si>
  <si>
    <t>melissa.simmons.1937@gslingacademy.com</t>
  </si>
  <si>
    <t>Ramos</t>
  </si>
  <si>
    <t>carol.ramos.1938@gslingacademy.com</t>
  </si>
  <si>
    <t>michael.adams.1939@gslingacademy.com</t>
  </si>
  <si>
    <t>michael.wilson.1940@gslingacademy.com</t>
  </si>
  <si>
    <t>matthew.gonzalez.1941@gslingacademy.com</t>
  </si>
  <si>
    <t>lisa.palmer.1942@gslingacademy.com</t>
  </si>
  <si>
    <t>andrew.olson.1943@gslingacademy.com</t>
  </si>
  <si>
    <t>jennifer.johnson.1944@gslingacademy.com</t>
  </si>
  <si>
    <t>benjamin.marks.1945@gslingacademy.com</t>
  </si>
  <si>
    <t>christopher.gonzales.1946@gslingacademy.com</t>
  </si>
  <si>
    <t>melissa.finley.1947@gslingacademy.com</t>
  </si>
  <si>
    <t>tracy.hendricks.1948@gslingacademy.com</t>
  </si>
  <si>
    <t>steven.ramsey.1949@gslingacademy.com</t>
  </si>
  <si>
    <t>pamela.smith.1950@gslingacademy.com</t>
  </si>
  <si>
    <t>vicki.jackson.1951@gslingacademy.com</t>
  </si>
  <si>
    <t>anne.malone.1952@gslingacademy.com</t>
  </si>
  <si>
    <t>danielle.johnson.1953@gslingacademy.com</t>
  </si>
  <si>
    <t>willie.miller.1954@gslingacademy.com</t>
  </si>
  <si>
    <t>andrea.delgado.1955@gslingacademy.com</t>
  </si>
  <si>
    <t>melanie.clark.1956@gslingacademy.com</t>
  </si>
  <si>
    <t>jessica.beasley.1957@gslingacademy.com</t>
  </si>
  <si>
    <t>cindy.bradley.1958@gslingacademy.com</t>
  </si>
  <si>
    <t>dennis.richardson.1959@gslingacademy.com</t>
  </si>
  <si>
    <t>Peggy</t>
  </si>
  <si>
    <t>Hoover</t>
  </si>
  <si>
    <t>peggy.hoover.1960@gslingacademy.com</t>
  </si>
  <si>
    <t>peter.rice.1961@gslingacademy.com</t>
  </si>
  <si>
    <t>sabrina.perez.1962@gslingacademy.com</t>
  </si>
  <si>
    <t>michael.parker.1963@gslingacademy.com</t>
  </si>
  <si>
    <t>david.calderon.1964@gslingacademy.com</t>
  </si>
  <si>
    <t>james.gordon.1965@gslingacademy.com</t>
  </si>
  <si>
    <t>Leblanc</t>
  </si>
  <si>
    <t>jennifer.leblanc.1966@gslingacademy.com</t>
  </si>
  <si>
    <t>paul.bailey.1967@gslingacademy.com</t>
  </si>
  <si>
    <t>tiffany.smith.1968@gslingacademy.com</t>
  </si>
  <si>
    <t>victoria.alvarez.1969@gslingacademy.com</t>
  </si>
  <si>
    <t>willie.elliott.1970@gslingacademy.com</t>
  </si>
  <si>
    <t>james.bryant.1971@gslingacademy.com</t>
  </si>
  <si>
    <t>kimberly.swanson.1972@gslingacademy.com</t>
  </si>
  <si>
    <t>beverly.dawson.1973@gslingacademy.com</t>
  </si>
  <si>
    <t>lisa.stewart.1974@gslingacademy.com</t>
  </si>
  <si>
    <t>Dwayne</t>
  </si>
  <si>
    <t>dwayne.sims.1975@gslingacademy.com</t>
  </si>
  <si>
    <t>ashley.fleming.1976@gslingacademy.com</t>
  </si>
  <si>
    <t>lisa.stafford.1977@gslingacademy.com</t>
  </si>
  <si>
    <t>kristin.garcia.1978@gslingacademy.com</t>
  </si>
  <si>
    <t>eric.adkins.1979@gslingacademy.com</t>
  </si>
  <si>
    <t>allison.henderson.1980@gslingacademy.com</t>
  </si>
  <si>
    <t>alison.palmer.1981@gslingacademy.com</t>
  </si>
  <si>
    <t>shane.parker.1982@gslingacademy.com</t>
  </si>
  <si>
    <t>debra.gilbert.1983@gslingacademy.com</t>
  </si>
  <si>
    <t>mary.jackson.1984@gslingacademy.com</t>
  </si>
  <si>
    <t>joshua.stuart.1985@gslingacademy.com</t>
  </si>
  <si>
    <t>benjamin.williams.1986@gslingacademy.com</t>
  </si>
  <si>
    <t>david.frank.1987@gslingacademy.com</t>
  </si>
  <si>
    <t>holly.erickson.1988@gslingacademy.com</t>
  </si>
  <si>
    <t>charles.miller.1989@gslingacademy.com</t>
  </si>
  <si>
    <t>samuel.baker.1990@gslingacademy.com</t>
  </si>
  <si>
    <t>anthony.moore.1991@gslingacademy.com</t>
  </si>
  <si>
    <t>Rowe</t>
  </si>
  <si>
    <t>charlotte.rowe.1992@gslingacademy.com</t>
  </si>
  <si>
    <t>john.peterson.1993@gslingacademy.com</t>
  </si>
  <si>
    <t>shawn.ochoa.1994@gslingacademy.com</t>
  </si>
  <si>
    <t>steven.lewis.1995@gslingacademy.com</t>
  </si>
  <si>
    <t>alan.reynolds.1996@gslingacademy.com</t>
  </si>
  <si>
    <t>thomas.gilbert.1997@gslingacademy.com</t>
  </si>
  <si>
    <t>Cross</t>
  </si>
  <si>
    <t>madison.cross.1998@gslingacademy.com</t>
  </si>
  <si>
    <t>brittany.compton.1999@gslingacademy.com</t>
  </si>
  <si>
    <t>natalie.smith.2000@gslingacademy.com</t>
  </si>
  <si>
    <t>career_category</t>
  </si>
  <si>
    <t>stem</t>
  </si>
  <si>
    <t>science_average</t>
  </si>
  <si>
    <t>gender_numeric</t>
  </si>
  <si>
    <t>part_time_numeric</t>
  </si>
  <si>
    <t>extracurricular_numeric</t>
  </si>
  <si>
    <t>Mean</t>
  </si>
  <si>
    <t>Median</t>
  </si>
  <si>
    <t>St_dev</t>
  </si>
  <si>
    <t>Q1</t>
  </si>
  <si>
    <t>Q3</t>
  </si>
  <si>
    <t>IQR</t>
  </si>
  <si>
    <t>Lower_fence</t>
  </si>
  <si>
    <t xml:space="preserve">                      absence_days</t>
  </si>
  <si>
    <t>Upper_fence</t>
  </si>
  <si>
    <t xml:space="preserve">     weekly_self_study_hours</t>
  </si>
  <si>
    <t xml:space="preserve">         science_average</t>
  </si>
  <si>
    <t>Min</t>
  </si>
  <si>
    <t>Max</t>
  </si>
  <si>
    <t>Gender</t>
  </si>
  <si>
    <t>Percentage</t>
  </si>
  <si>
    <t>Count</t>
  </si>
  <si>
    <t>Total</t>
  </si>
  <si>
    <t>FALSE</t>
  </si>
  <si>
    <t>TRUE</t>
  </si>
  <si>
    <t>Extracurriculum</t>
  </si>
  <si>
    <t>Non-STEM</t>
  </si>
  <si>
    <t>STEM</t>
  </si>
  <si>
    <t>Career Aspire</t>
  </si>
  <si>
    <t>The dataset contains 2,000 students. Approximately 49% are male and 50% are female.</t>
  </si>
  <si>
    <t>Most students do not have a part-time job, also a majority don't participate in extracurricular activities.</t>
  </si>
  <si>
    <t>Additionally, the dataset includes students aspiring to Non-STEM careers more than at STEM careers.</t>
  </si>
  <si>
    <t>Average of Study Hours</t>
  </si>
  <si>
    <t>Average of Science Average</t>
  </si>
  <si>
    <t>Part-time Job</t>
  </si>
  <si>
    <r>
      <t xml:space="preserve">Students aiming for STEM careers study nearly </t>
    </r>
    <r>
      <rPr>
        <b/>
        <sz val="11"/>
        <color theme="1"/>
        <rFont val="Calibri"/>
        <family val="2"/>
        <scheme val="minor"/>
      </rPr>
      <t>10 hours more per week</t>
    </r>
  </si>
  <si>
    <r>
      <t>(24.72 hrs vs. 14.74 hrs) and achieve a significantly higher science average (</t>
    </r>
    <r>
      <rPr>
        <b/>
        <sz val="11"/>
        <color theme="1"/>
        <rFont val="Calibri"/>
        <family val="2"/>
        <scheme val="minor"/>
      </rPr>
      <t>85.81</t>
    </r>
    <r>
      <rPr>
        <sz val="11"/>
        <color theme="1"/>
        <rFont val="Calibri"/>
        <family val="2"/>
        <scheme val="minor"/>
      </rPr>
      <t xml:space="preserve"> vs. </t>
    </r>
    <r>
      <rPr>
        <b/>
        <sz val="11"/>
        <color theme="1"/>
        <rFont val="Calibri"/>
        <family val="2"/>
        <scheme val="minor"/>
      </rPr>
      <t>79.05</t>
    </r>
    <r>
      <rPr>
        <sz val="11"/>
        <color theme="1"/>
        <rFont val="Calibri"/>
        <family val="2"/>
        <scheme val="minor"/>
      </rPr>
      <t>).</t>
    </r>
  </si>
  <si>
    <r>
      <t xml:space="preserve">Working students average </t>
    </r>
    <r>
      <rPr>
        <b/>
        <sz val="11"/>
        <color theme="1"/>
        <rFont val="Calibri"/>
        <family val="2"/>
        <scheme val="minor"/>
      </rPr>
      <t>7 fewer study hours per week</t>
    </r>
  </si>
  <si>
    <r>
      <t>(11.77 hrs vs. 18.88 hrs) and have lower science averages (</t>
    </r>
    <r>
      <rPr>
        <b/>
        <sz val="11"/>
        <color theme="1"/>
        <rFont val="Calibri"/>
        <family val="2"/>
        <scheme val="minor"/>
      </rPr>
      <t>78.09</t>
    </r>
    <r>
      <rPr>
        <sz val="11"/>
        <color theme="1"/>
        <rFont val="Calibri"/>
        <family val="2"/>
        <scheme val="minor"/>
      </rPr>
      <t xml:space="preserve"> vs. </t>
    </r>
    <r>
      <rPr>
        <b/>
        <sz val="11"/>
        <color theme="1"/>
        <rFont val="Calibri"/>
        <family val="2"/>
        <scheme val="minor"/>
      </rPr>
      <t>81.65</t>
    </r>
    <r>
      <rPr>
        <sz val="11"/>
        <color theme="1"/>
        <rFont val="Calibri"/>
        <family val="2"/>
        <scheme val="minor"/>
      </rPr>
      <t>)</t>
    </r>
  </si>
  <si>
    <t>Males log slightly more study hours per week (18.69 vs. 16.82)</t>
  </si>
  <si>
    <t>with a marginally higher science average (81.42 vs. 80.77)</t>
  </si>
  <si>
    <t>Students without extracurriculars log about 1.5 more study hours</t>
  </si>
  <si>
    <t>(18.08 vs. 16.50) with a slightly higher score (81.22 vs. 80.60)</t>
  </si>
  <si>
    <t>This histogram shows the distribution of students' Science Average scores. Most students are concentrated</t>
  </si>
  <si>
    <t>around the center of the distribution, while relatively few students have very low or very high Science Average values.</t>
  </si>
  <si>
    <t>While our scatter plot reveals a clear positive trend between study hours and science scores, there is noticeable vertical</t>
  </si>
  <si>
    <t>As anticipated, the trendline slopes downward: each missed day inflicts an average penalty of -0.68 points</t>
  </si>
  <si>
    <r>
      <t xml:space="preserve">on a student's science average from an ideal baseline of 83.59 points. With an </t>
    </r>
    <r>
      <rPr>
        <sz val="11"/>
        <color theme="1"/>
        <rFont val="Arial"/>
        <family val="2"/>
      </rPr>
      <t>R^2</t>
    </r>
    <r>
      <rPr>
        <sz val="11"/>
        <color theme="1"/>
        <rFont val="Calibri"/>
        <family val="2"/>
        <scheme val="minor"/>
      </rPr>
      <t xml:space="preserve"> of 0.0556, absence days account</t>
    </r>
  </si>
  <si>
    <t>for 5.56% of score variation, confirming that absenteeism acts as a modest but steady drag on academic performance</t>
  </si>
  <si>
    <r>
      <t>H</t>
    </r>
    <r>
      <rPr>
        <sz val="8"/>
        <color theme="1"/>
        <rFont val="Calibri"/>
        <family val="2"/>
        <scheme val="minor"/>
      </rPr>
      <t>A</t>
    </r>
  </si>
  <si>
    <r>
      <t>H</t>
    </r>
    <r>
      <rPr>
        <sz val="8"/>
        <color theme="1"/>
        <rFont val="Calibri"/>
        <family val="2"/>
        <scheme val="minor"/>
      </rPr>
      <t>0</t>
    </r>
  </si>
  <si>
    <t>Students aspiring to STEM careers have the same average Science Average as students aspiring to Non-STEM careers.</t>
  </si>
  <si>
    <t>Students aspiring to STEM careers have a different average Science Average than students aspiring to Non-STEM careers.</t>
  </si>
  <si>
    <t>nonstem-avg</t>
  </si>
  <si>
    <t>stem-avg</t>
  </si>
  <si>
    <t xml:space="preserve">               STEM CALC</t>
  </si>
  <si>
    <t xml:space="preserve">                 Non-STEM CALC</t>
  </si>
  <si>
    <t>stemmean</t>
  </si>
  <si>
    <t>nonstemmean</t>
  </si>
  <si>
    <t>stdev</t>
  </si>
  <si>
    <t>obv</t>
  </si>
  <si>
    <t>?</t>
  </si>
  <si>
    <t>degoffr</t>
  </si>
  <si>
    <t>t</t>
  </si>
  <si>
    <t>p-value</t>
  </si>
  <si>
    <t>Observations</t>
  </si>
  <si>
    <t>df</t>
  </si>
  <si>
    <t>t Stat</t>
  </si>
  <si>
    <t>var</t>
  </si>
  <si>
    <t>PJESA1</t>
  </si>
  <si>
    <t>PJESA1.2</t>
  </si>
  <si>
    <t>PJESA2</t>
  </si>
  <si>
    <t>PJESA2.2</t>
  </si>
  <si>
    <t>NUMERUESIFINAL</t>
  </si>
  <si>
    <t>PJESA3</t>
  </si>
  <si>
    <t>PJESA3.2</t>
  </si>
  <si>
    <t>PJESA3.3</t>
  </si>
  <si>
    <t>PJESA4</t>
  </si>
  <si>
    <t>PJESA4.2</t>
  </si>
  <si>
    <t>PJESA4.3</t>
  </si>
  <si>
    <t>EMERUESIFINAL</t>
  </si>
  <si>
    <t>Refuzohet</t>
  </si>
  <si>
    <t>Pranohet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</si>
  <si>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</si>
  <si>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</si>
  <si>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</si>
  <si>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</si>
  <si>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</si>
  <si>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</si>
  <si>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</si>
  <si>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</si>
  <si>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</si>
  <si>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</si>
  <si>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</si>
  <si>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</si>
  <si>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</si>
  <si>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</si>
  <si>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</si>
  <si>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</si>
  <si>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</si>
  <si>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</si>
  <si>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</si>
  <si>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</si>
  <si>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</si>
  <si>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</si>
  <si>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science_average</t>
  </si>
  <si>
    <t>Residuals</t>
  </si>
  <si>
    <t>PROBABILITY OUTPUT</t>
  </si>
  <si>
    <t>Percentile</t>
  </si>
  <si>
    <t>StdDev of self_study</t>
  </si>
  <si>
    <t>VIF (absencedays)</t>
  </si>
  <si>
    <t>VIF(self_study)</t>
  </si>
  <si>
    <t>VIF(gender)</t>
  </si>
  <si>
    <t>VIF(part_time_job)</t>
  </si>
  <si>
    <t>VIF(extra_activities)</t>
  </si>
  <si>
    <t xml:space="preserve"> StDev of science_average</t>
  </si>
  <si>
    <t>VIF</t>
  </si>
  <si>
    <t>Value</t>
  </si>
  <si>
    <t>This scatter plot illustrates the negative relationship between student absenteeism and academic outcome</t>
  </si>
  <si>
    <t>with t.test</t>
  </si>
  <si>
    <t>of the variation in grades unexplained. Each point represents one student. The graph allows us to visually examine whether</t>
  </si>
  <si>
    <t>students who study more hours tend to achieve higher Science Average scores.</t>
  </si>
  <si>
    <t xml:space="preserve"> achieved a higher mean Science Average than students aspiring to Non-STEM</t>
  </si>
  <si>
    <t>The comparison between STEM and Non-STEM students showed that students aspiring to STEM careers</t>
  </si>
  <si>
    <t xml:space="preserve">The correlation matrix showed that Weekly Self-Study Hours had a positive correlation with Science Average, </t>
  </si>
  <si>
    <t>while Absence Days showed a negative correlation. The remaining variables demonstrated weaker relationships.</t>
  </si>
  <si>
    <t>Based on Standard Deviation, Science Average scores among STEM students are more consistent,</t>
  </si>
  <si>
    <t>while Non-STEM students show greater variability in their performance. Both groups show a</t>
  </si>
  <si>
    <t>similar level of variability in their study habits despite having different average study hours.</t>
  </si>
  <si>
    <t>Since the p-value is less than the significance level of 0.05, the null hypothesis (H₀) is rejected. Therefore, there is statistically significant</t>
  </si>
  <si>
    <t>evidence that students aspiring to STEM careers have a different average Science Average than students aspiring to Non-STEM careers.</t>
  </si>
  <si>
    <r>
      <t>dispersion around the regression line (</t>
    </r>
    <r>
      <rPr>
        <sz val="11"/>
        <color theme="1"/>
        <rFont val="Arial"/>
        <family val="2"/>
      </rPr>
      <t>R^2 = 0.1811</t>
    </r>
    <r>
      <rPr>
        <sz val="11"/>
        <color theme="1"/>
        <rFont val="Calibri"/>
        <family val="2"/>
        <scheme val="minor"/>
      </rPr>
      <t>). This residual spread indicates that study hours alone leave 81.89%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</si>
</sst>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orbel"/>
      <family val="2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0" borderId="10" xfId="0" applyBorder="1"/>
    <xf numFmtId="0" fontId="20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Continuous"/>
    </xf>
    <xf numFmtId="0" fontId="16" fillId="0" borderId="0" xfId="0" applyFont="1"/>
    <xf numFmtId="0" fontId="21" fillId="0" borderId="0" xfId="0" applyFont="1"/>
    <xf numFmtId="0" fontId="21" fillId="0" borderId="0" xfId="0" applyFont="1" applyAlignment="1">
      <alignment vertical="center" readingOrder="1"/>
    </xf>
    <xf numFmtId="0" fontId="22" fillId="0" borderId="0" xfId="0" applyFont="1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Weekly Study Hours vs. Science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'02_Data_Cleaning'!$S$1</c:f>
              <c:strCache>
                <c:ptCount val="1"/>
                <c:pt idx="0">
                  <c:v>science_average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67405964641289"/>
                  <c:y val="0.403733093386685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'02_Data_Cleaning'!$E$2:$E$2001</c:f>
              <c:numCache>
                <c:formatCode>General</c:formatCode>
                <c:ptCount val="2000"/>
                <c:pt idx="0">
                  <c:v>27</c:v>
                </c:pt>
                <c:pt idx="1">
                  <c:v>47</c:v>
                </c:pt>
                <c:pt idx="2">
                  <c:v>13</c:v>
                </c:pt>
                <c:pt idx="3">
                  <c:v>3</c:v>
                </c:pt>
                <c:pt idx="4">
                  <c:v>10</c:v>
                </c:pt>
                <c:pt idx="5">
                  <c:v>26</c:v>
                </c:pt>
                <c:pt idx="6">
                  <c:v>23</c:v>
                </c:pt>
                <c:pt idx="7">
                  <c:v>34</c:v>
                </c:pt>
                <c:pt idx="8">
                  <c:v>25</c:v>
                </c:pt>
                <c:pt idx="9">
                  <c:v>18</c:v>
                </c:pt>
                <c:pt idx="10">
                  <c:v>7</c:v>
                </c:pt>
                <c:pt idx="11">
                  <c:v>7</c:v>
                </c:pt>
                <c:pt idx="12">
                  <c:v>4</c:v>
                </c:pt>
                <c:pt idx="13">
                  <c:v>2</c:v>
                </c:pt>
                <c:pt idx="14">
                  <c:v>39</c:v>
                </c:pt>
                <c:pt idx="15">
                  <c:v>0</c:v>
                </c:pt>
                <c:pt idx="16">
                  <c:v>30</c:v>
                </c:pt>
                <c:pt idx="17">
                  <c:v>28</c:v>
                </c:pt>
                <c:pt idx="18">
                  <c:v>37</c:v>
                </c:pt>
                <c:pt idx="19">
                  <c:v>27</c:v>
                </c:pt>
                <c:pt idx="20">
                  <c:v>15</c:v>
                </c:pt>
                <c:pt idx="21">
                  <c:v>4</c:v>
                </c:pt>
                <c:pt idx="22">
                  <c:v>2</c:v>
                </c:pt>
                <c:pt idx="23">
                  <c:v>1</c:v>
                </c:pt>
                <c:pt idx="24">
                  <c:v>35</c:v>
                </c:pt>
                <c:pt idx="25">
                  <c:v>22</c:v>
                </c:pt>
                <c:pt idx="26">
                  <c:v>34</c:v>
                </c:pt>
                <c:pt idx="27">
                  <c:v>23</c:v>
                </c:pt>
                <c:pt idx="28">
                  <c:v>17</c:v>
                </c:pt>
                <c:pt idx="29">
                  <c:v>19</c:v>
                </c:pt>
                <c:pt idx="30">
                  <c:v>14</c:v>
                </c:pt>
                <c:pt idx="31">
                  <c:v>30</c:v>
                </c:pt>
                <c:pt idx="32">
                  <c:v>30</c:v>
                </c:pt>
                <c:pt idx="33">
                  <c:v>24</c:v>
                </c:pt>
                <c:pt idx="34">
                  <c:v>31</c:v>
                </c:pt>
                <c:pt idx="35">
                  <c:v>21</c:v>
                </c:pt>
                <c:pt idx="36">
                  <c:v>19</c:v>
                </c:pt>
                <c:pt idx="37">
                  <c:v>29</c:v>
                </c:pt>
                <c:pt idx="38">
                  <c:v>21</c:v>
                </c:pt>
                <c:pt idx="39">
                  <c:v>18</c:v>
                </c:pt>
                <c:pt idx="40">
                  <c:v>31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5</c:v>
                </c:pt>
                <c:pt idx="46">
                  <c:v>27</c:v>
                </c:pt>
                <c:pt idx="47">
                  <c:v>28</c:v>
                </c:pt>
                <c:pt idx="48">
                  <c:v>32</c:v>
                </c:pt>
                <c:pt idx="49">
                  <c:v>14</c:v>
                </c:pt>
                <c:pt idx="50">
                  <c:v>16</c:v>
                </c:pt>
                <c:pt idx="51">
                  <c:v>24</c:v>
                </c:pt>
                <c:pt idx="52">
                  <c:v>0</c:v>
                </c:pt>
                <c:pt idx="53">
                  <c:v>32</c:v>
                </c:pt>
                <c:pt idx="54">
                  <c:v>3</c:v>
                </c:pt>
                <c:pt idx="55">
                  <c:v>31</c:v>
                </c:pt>
                <c:pt idx="56">
                  <c:v>21</c:v>
                </c:pt>
                <c:pt idx="57">
                  <c:v>18</c:v>
                </c:pt>
                <c:pt idx="58">
                  <c:v>26</c:v>
                </c:pt>
                <c:pt idx="59">
                  <c:v>23</c:v>
                </c:pt>
                <c:pt idx="60">
                  <c:v>1</c:v>
                </c:pt>
                <c:pt idx="61">
                  <c:v>33</c:v>
                </c:pt>
                <c:pt idx="62">
                  <c:v>2</c:v>
                </c:pt>
                <c:pt idx="63">
                  <c:v>34</c:v>
                </c:pt>
                <c:pt idx="64">
                  <c:v>18</c:v>
                </c:pt>
                <c:pt idx="65">
                  <c:v>2</c:v>
                </c:pt>
                <c:pt idx="66">
                  <c:v>27</c:v>
                </c:pt>
                <c:pt idx="67">
                  <c:v>8</c:v>
                </c:pt>
                <c:pt idx="68">
                  <c:v>14</c:v>
                </c:pt>
                <c:pt idx="69">
                  <c:v>22</c:v>
                </c:pt>
                <c:pt idx="70">
                  <c:v>15</c:v>
                </c:pt>
                <c:pt idx="71">
                  <c:v>22</c:v>
                </c:pt>
                <c:pt idx="72">
                  <c:v>1</c:v>
                </c:pt>
                <c:pt idx="73">
                  <c:v>3</c:v>
                </c:pt>
                <c:pt idx="74">
                  <c:v>20</c:v>
                </c:pt>
                <c:pt idx="75">
                  <c:v>27</c:v>
                </c:pt>
                <c:pt idx="76">
                  <c:v>24</c:v>
                </c:pt>
                <c:pt idx="77">
                  <c:v>5</c:v>
                </c:pt>
                <c:pt idx="78">
                  <c:v>34</c:v>
                </c:pt>
                <c:pt idx="79">
                  <c:v>16</c:v>
                </c:pt>
                <c:pt idx="80">
                  <c:v>3</c:v>
                </c:pt>
                <c:pt idx="81">
                  <c:v>15</c:v>
                </c:pt>
                <c:pt idx="82">
                  <c:v>11</c:v>
                </c:pt>
                <c:pt idx="83">
                  <c:v>32</c:v>
                </c:pt>
                <c:pt idx="84">
                  <c:v>28</c:v>
                </c:pt>
                <c:pt idx="85">
                  <c:v>24</c:v>
                </c:pt>
                <c:pt idx="86">
                  <c:v>9</c:v>
                </c:pt>
                <c:pt idx="87">
                  <c:v>14</c:v>
                </c:pt>
                <c:pt idx="88">
                  <c:v>16</c:v>
                </c:pt>
                <c:pt idx="89">
                  <c:v>29</c:v>
                </c:pt>
                <c:pt idx="90">
                  <c:v>14</c:v>
                </c:pt>
                <c:pt idx="91">
                  <c:v>10</c:v>
                </c:pt>
                <c:pt idx="92">
                  <c:v>31</c:v>
                </c:pt>
                <c:pt idx="93">
                  <c:v>34</c:v>
                </c:pt>
                <c:pt idx="94">
                  <c:v>3</c:v>
                </c:pt>
                <c:pt idx="95">
                  <c:v>34</c:v>
                </c:pt>
                <c:pt idx="96">
                  <c:v>2</c:v>
                </c:pt>
                <c:pt idx="97">
                  <c:v>4</c:v>
                </c:pt>
                <c:pt idx="98">
                  <c:v>28</c:v>
                </c:pt>
                <c:pt idx="99">
                  <c:v>5</c:v>
                </c:pt>
                <c:pt idx="100">
                  <c:v>4</c:v>
                </c:pt>
                <c:pt idx="101">
                  <c:v>25</c:v>
                </c:pt>
                <c:pt idx="102">
                  <c:v>29</c:v>
                </c:pt>
                <c:pt idx="103">
                  <c:v>1</c:v>
                </c:pt>
                <c:pt idx="104">
                  <c:v>2</c:v>
                </c:pt>
                <c:pt idx="105">
                  <c:v>0</c:v>
                </c:pt>
                <c:pt idx="106">
                  <c:v>16</c:v>
                </c:pt>
                <c:pt idx="107">
                  <c:v>31</c:v>
                </c:pt>
                <c:pt idx="108">
                  <c:v>4</c:v>
                </c:pt>
                <c:pt idx="109">
                  <c:v>13</c:v>
                </c:pt>
                <c:pt idx="110">
                  <c:v>24</c:v>
                </c:pt>
                <c:pt idx="111">
                  <c:v>2</c:v>
                </c:pt>
                <c:pt idx="112">
                  <c:v>4</c:v>
                </c:pt>
                <c:pt idx="113">
                  <c:v>22</c:v>
                </c:pt>
                <c:pt idx="114">
                  <c:v>0</c:v>
                </c:pt>
                <c:pt idx="115">
                  <c:v>24</c:v>
                </c:pt>
                <c:pt idx="116">
                  <c:v>1</c:v>
                </c:pt>
                <c:pt idx="117">
                  <c:v>19</c:v>
                </c:pt>
                <c:pt idx="118">
                  <c:v>19</c:v>
                </c:pt>
                <c:pt idx="119">
                  <c:v>5</c:v>
                </c:pt>
                <c:pt idx="120">
                  <c:v>13</c:v>
                </c:pt>
                <c:pt idx="121">
                  <c:v>26</c:v>
                </c:pt>
                <c:pt idx="122">
                  <c:v>41</c:v>
                </c:pt>
                <c:pt idx="123">
                  <c:v>47</c:v>
                </c:pt>
                <c:pt idx="124">
                  <c:v>9</c:v>
                </c:pt>
                <c:pt idx="125">
                  <c:v>7</c:v>
                </c:pt>
                <c:pt idx="126">
                  <c:v>3</c:v>
                </c:pt>
                <c:pt idx="127">
                  <c:v>14</c:v>
                </c:pt>
                <c:pt idx="128">
                  <c:v>26</c:v>
                </c:pt>
                <c:pt idx="129">
                  <c:v>27</c:v>
                </c:pt>
                <c:pt idx="130">
                  <c:v>25</c:v>
                </c:pt>
                <c:pt idx="131">
                  <c:v>16</c:v>
                </c:pt>
                <c:pt idx="132">
                  <c:v>27</c:v>
                </c:pt>
                <c:pt idx="133">
                  <c:v>0</c:v>
                </c:pt>
                <c:pt idx="134">
                  <c:v>3</c:v>
                </c:pt>
                <c:pt idx="135">
                  <c:v>6</c:v>
                </c:pt>
                <c:pt idx="136">
                  <c:v>12</c:v>
                </c:pt>
                <c:pt idx="137">
                  <c:v>11</c:v>
                </c:pt>
                <c:pt idx="138">
                  <c:v>23</c:v>
                </c:pt>
                <c:pt idx="139">
                  <c:v>23</c:v>
                </c:pt>
                <c:pt idx="140">
                  <c:v>16</c:v>
                </c:pt>
                <c:pt idx="141">
                  <c:v>3</c:v>
                </c:pt>
                <c:pt idx="142">
                  <c:v>29</c:v>
                </c:pt>
                <c:pt idx="143">
                  <c:v>18</c:v>
                </c:pt>
                <c:pt idx="144">
                  <c:v>3</c:v>
                </c:pt>
                <c:pt idx="145">
                  <c:v>6</c:v>
                </c:pt>
                <c:pt idx="146">
                  <c:v>2</c:v>
                </c:pt>
                <c:pt idx="147">
                  <c:v>34</c:v>
                </c:pt>
                <c:pt idx="148">
                  <c:v>22</c:v>
                </c:pt>
                <c:pt idx="149">
                  <c:v>4</c:v>
                </c:pt>
                <c:pt idx="150">
                  <c:v>3</c:v>
                </c:pt>
                <c:pt idx="151">
                  <c:v>2</c:v>
                </c:pt>
                <c:pt idx="152">
                  <c:v>18</c:v>
                </c:pt>
                <c:pt idx="153">
                  <c:v>8</c:v>
                </c:pt>
                <c:pt idx="154">
                  <c:v>33</c:v>
                </c:pt>
                <c:pt idx="155">
                  <c:v>13</c:v>
                </c:pt>
                <c:pt idx="156">
                  <c:v>17</c:v>
                </c:pt>
                <c:pt idx="157">
                  <c:v>1</c:v>
                </c:pt>
                <c:pt idx="158">
                  <c:v>3</c:v>
                </c:pt>
                <c:pt idx="159">
                  <c:v>33</c:v>
                </c:pt>
                <c:pt idx="160">
                  <c:v>12</c:v>
                </c:pt>
                <c:pt idx="161">
                  <c:v>24</c:v>
                </c:pt>
                <c:pt idx="162">
                  <c:v>33</c:v>
                </c:pt>
                <c:pt idx="163">
                  <c:v>44</c:v>
                </c:pt>
                <c:pt idx="164">
                  <c:v>15</c:v>
                </c:pt>
                <c:pt idx="165">
                  <c:v>5</c:v>
                </c:pt>
                <c:pt idx="166">
                  <c:v>5</c:v>
                </c:pt>
                <c:pt idx="167">
                  <c:v>22</c:v>
                </c:pt>
                <c:pt idx="168">
                  <c:v>9</c:v>
                </c:pt>
                <c:pt idx="169">
                  <c:v>34</c:v>
                </c:pt>
                <c:pt idx="170">
                  <c:v>34</c:v>
                </c:pt>
                <c:pt idx="171">
                  <c:v>25</c:v>
                </c:pt>
                <c:pt idx="172">
                  <c:v>31</c:v>
                </c:pt>
                <c:pt idx="173">
                  <c:v>33</c:v>
                </c:pt>
                <c:pt idx="174">
                  <c:v>3</c:v>
                </c:pt>
                <c:pt idx="175">
                  <c:v>20</c:v>
                </c:pt>
                <c:pt idx="176">
                  <c:v>15</c:v>
                </c:pt>
                <c:pt idx="177">
                  <c:v>26</c:v>
                </c:pt>
                <c:pt idx="178">
                  <c:v>35</c:v>
                </c:pt>
                <c:pt idx="179">
                  <c:v>12</c:v>
                </c:pt>
                <c:pt idx="180">
                  <c:v>5</c:v>
                </c:pt>
                <c:pt idx="181">
                  <c:v>31</c:v>
                </c:pt>
                <c:pt idx="182">
                  <c:v>28</c:v>
                </c:pt>
                <c:pt idx="183">
                  <c:v>5</c:v>
                </c:pt>
                <c:pt idx="184">
                  <c:v>33</c:v>
                </c:pt>
                <c:pt idx="185">
                  <c:v>2</c:v>
                </c:pt>
                <c:pt idx="186">
                  <c:v>9</c:v>
                </c:pt>
                <c:pt idx="187">
                  <c:v>0</c:v>
                </c:pt>
                <c:pt idx="188">
                  <c:v>26</c:v>
                </c:pt>
                <c:pt idx="189">
                  <c:v>30</c:v>
                </c:pt>
                <c:pt idx="190">
                  <c:v>1</c:v>
                </c:pt>
                <c:pt idx="191">
                  <c:v>26</c:v>
                </c:pt>
                <c:pt idx="192">
                  <c:v>2</c:v>
                </c:pt>
                <c:pt idx="193">
                  <c:v>9</c:v>
                </c:pt>
                <c:pt idx="194">
                  <c:v>30</c:v>
                </c:pt>
                <c:pt idx="195">
                  <c:v>24</c:v>
                </c:pt>
                <c:pt idx="196">
                  <c:v>21</c:v>
                </c:pt>
                <c:pt idx="197">
                  <c:v>14</c:v>
                </c:pt>
                <c:pt idx="198">
                  <c:v>24</c:v>
                </c:pt>
                <c:pt idx="199">
                  <c:v>34</c:v>
                </c:pt>
                <c:pt idx="200">
                  <c:v>34</c:v>
                </c:pt>
                <c:pt idx="201">
                  <c:v>27</c:v>
                </c:pt>
                <c:pt idx="202">
                  <c:v>16</c:v>
                </c:pt>
                <c:pt idx="203">
                  <c:v>21</c:v>
                </c:pt>
                <c:pt idx="204">
                  <c:v>1</c:v>
                </c:pt>
                <c:pt idx="205">
                  <c:v>17</c:v>
                </c:pt>
                <c:pt idx="206">
                  <c:v>0</c:v>
                </c:pt>
                <c:pt idx="207">
                  <c:v>12</c:v>
                </c:pt>
                <c:pt idx="208">
                  <c:v>22</c:v>
                </c:pt>
                <c:pt idx="209">
                  <c:v>14</c:v>
                </c:pt>
                <c:pt idx="210">
                  <c:v>41</c:v>
                </c:pt>
                <c:pt idx="211">
                  <c:v>32</c:v>
                </c:pt>
                <c:pt idx="212">
                  <c:v>4</c:v>
                </c:pt>
                <c:pt idx="213">
                  <c:v>22</c:v>
                </c:pt>
                <c:pt idx="214">
                  <c:v>17</c:v>
                </c:pt>
                <c:pt idx="215">
                  <c:v>2</c:v>
                </c:pt>
                <c:pt idx="216">
                  <c:v>33</c:v>
                </c:pt>
                <c:pt idx="217">
                  <c:v>29</c:v>
                </c:pt>
                <c:pt idx="218">
                  <c:v>27</c:v>
                </c:pt>
                <c:pt idx="219">
                  <c:v>34</c:v>
                </c:pt>
                <c:pt idx="220">
                  <c:v>2</c:v>
                </c:pt>
                <c:pt idx="221">
                  <c:v>22</c:v>
                </c:pt>
                <c:pt idx="222">
                  <c:v>33</c:v>
                </c:pt>
                <c:pt idx="223">
                  <c:v>17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17</c:v>
                </c:pt>
                <c:pt idx="228">
                  <c:v>6</c:v>
                </c:pt>
                <c:pt idx="229">
                  <c:v>9</c:v>
                </c:pt>
                <c:pt idx="230">
                  <c:v>35</c:v>
                </c:pt>
                <c:pt idx="231">
                  <c:v>17</c:v>
                </c:pt>
                <c:pt idx="232">
                  <c:v>7</c:v>
                </c:pt>
                <c:pt idx="233">
                  <c:v>16</c:v>
                </c:pt>
                <c:pt idx="234">
                  <c:v>20</c:v>
                </c:pt>
                <c:pt idx="235">
                  <c:v>0</c:v>
                </c:pt>
                <c:pt idx="236">
                  <c:v>27</c:v>
                </c:pt>
                <c:pt idx="237">
                  <c:v>24</c:v>
                </c:pt>
                <c:pt idx="238">
                  <c:v>30</c:v>
                </c:pt>
                <c:pt idx="239">
                  <c:v>20</c:v>
                </c:pt>
                <c:pt idx="240">
                  <c:v>27</c:v>
                </c:pt>
                <c:pt idx="241">
                  <c:v>2</c:v>
                </c:pt>
                <c:pt idx="242">
                  <c:v>16</c:v>
                </c:pt>
                <c:pt idx="243">
                  <c:v>27</c:v>
                </c:pt>
                <c:pt idx="244">
                  <c:v>24</c:v>
                </c:pt>
                <c:pt idx="245">
                  <c:v>23</c:v>
                </c:pt>
                <c:pt idx="246">
                  <c:v>15</c:v>
                </c:pt>
                <c:pt idx="247">
                  <c:v>25</c:v>
                </c:pt>
                <c:pt idx="248">
                  <c:v>32</c:v>
                </c:pt>
                <c:pt idx="249">
                  <c:v>35</c:v>
                </c:pt>
                <c:pt idx="250">
                  <c:v>3</c:v>
                </c:pt>
                <c:pt idx="251">
                  <c:v>28</c:v>
                </c:pt>
                <c:pt idx="252">
                  <c:v>3</c:v>
                </c:pt>
                <c:pt idx="253">
                  <c:v>21</c:v>
                </c:pt>
                <c:pt idx="254">
                  <c:v>35</c:v>
                </c:pt>
                <c:pt idx="255">
                  <c:v>35</c:v>
                </c:pt>
                <c:pt idx="256">
                  <c:v>14</c:v>
                </c:pt>
                <c:pt idx="257">
                  <c:v>1</c:v>
                </c:pt>
                <c:pt idx="258">
                  <c:v>0</c:v>
                </c:pt>
                <c:pt idx="259">
                  <c:v>12</c:v>
                </c:pt>
                <c:pt idx="260">
                  <c:v>35</c:v>
                </c:pt>
                <c:pt idx="261">
                  <c:v>2</c:v>
                </c:pt>
                <c:pt idx="262">
                  <c:v>16</c:v>
                </c:pt>
                <c:pt idx="263">
                  <c:v>31</c:v>
                </c:pt>
                <c:pt idx="264">
                  <c:v>4</c:v>
                </c:pt>
                <c:pt idx="265">
                  <c:v>19</c:v>
                </c:pt>
                <c:pt idx="266">
                  <c:v>15</c:v>
                </c:pt>
                <c:pt idx="267">
                  <c:v>30</c:v>
                </c:pt>
                <c:pt idx="268">
                  <c:v>17</c:v>
                </c:pt>
                <c:pt idx="269">
                  <c:v>23</c:v>
                </c:pt>
                <c:pt idx="270">
                  <c:v>3</c:v>
                </c:pt>
                <c:pt idx="271">
                  <c:v>4</c:v>
                </c:pt>
                <c:pt idx="272">
                  <c:v>25</c:v>
                </c:pt>
                <c:pt idx="273">
                  <c:v>1</c:v>
                </c:pt>
                <c:pt idx="274">
                  <c:v>24</c:v>
                </c:pt>
                <c:pt idx="275">
                  <c:v>15</c:v>
                </c:pt>
                <c:pt idx="276">
                  <c:v>1</c:v>
                </c:pt>
                <c:pt idx="277">
                  <c:v>33</c:v>
                </c:pt>
                <c:pt idx="278">
                  <c:v>11</c:v>
                </c:pt>
                <c:pt idx="279">
                  <c:v>10</c:v>
                </c:pt>
                <c:pt idx="280">
                  <c:v>15</c:v>
                </c:pt>
                <c:pt idx="281">
                  <c:v>34</c:v>
                </c:pt>
                <c:pt idx="282">
                  <c:v>30</c:v>
                </c:pt>
                <c:pt idx="283">
                  <c:v>4</c:v>
                </c:pt>
                <c:pt idx="284">
                  <c:v>28</c:v>
                </c:pt>
                <c:pt idx="285">
                  <c:v>29</c:v>
                </c:pt>
                <c:pt idx="286">
                  <c:v>30</c:v>
                </c:pt>
                <c:pt idx="287">
                  <c:v>31</c:v>
                </c:pt>
                <c:pt idx="288">
                  <c:v>1</c:v>
                </c:pt>
                <c:pt idx="289">
                  <c:v>16</c:v>
                </c:pt>
                <c:pt idx="290">
                  <c:v>18</c:v>
                </c:pt>
                <c:pt idx="291">
                  <c:v>4</c:v>
                </c:pt>
                <c:pt idx="292">
                  <c:v>32</c:v>
                </c:pt>
                <c:pt idx="293">
                  <c:v>12</c:v>
                </c:pt>
                <c:pt idx="294">
                  <c:v>5</c:v>
                </c:pt>
                <c:pt idx="295">
                  <c:v>15</c:v>
                </c:pt>
                <c:pt idx="296">
                  <c:v>31</c:v>
                </c:pt>
                <c:pt idx="297">
                  <c:v>2</c:v>
                </c:pt>
                <c:pt idx="298">
                  <c:v>2</c:v>
                </c:pt>
                <c:pt idx="299">
                  <c:v>20</c:v>
                </c:pt>
                <c:pt idx="300">
                  <c:v>11</c:v>
                </c:pt>
                <c:pt idx="301">
                  <c:v>26</c:v>
                </c:pt>
                <c:pt idx="302">
                  <c:v>22</c:v>
                </c:pt>
                <c:pt idx="303">
                  <c:v>12</c:v>
                </c:pt>
                <c:pt idx="304">
                  <c:v>4</c:v>
                </c:pt>
                <c:pt idx="305">
                  <c:v>34</c:v>
                </c:pt>
                <c:pt idx="306">
                  <c:v>9</c:v>
                </c:pt>
                <c:pt idx="307">
                  <c:v>43</c:v>
                </c:pt>
                <c:pt idx="308">
                  <c:v>1</c:v>
                </c:pt>
                <c:pt idx="309">
                  <c:v>19</c:v>
                </c:pt>
                <c:pt idx="310">
                  <c:v>2</c:v>
                </c:pt>
                <c:pt idx="311">
                  <c:v>34</c:v>
                </c:pt>
                <c:pt idx="312">
                  <c:v>31</c:v>
                </c:pt>
                <c:pt idx="313">
                  <c:v>11</c:v>
                </c:pt>
                <c:pt idx="314">
                  <c:v>35</c:v>
                </c:pt>
                <c:pt idx="315">
                  <c:v>20</c:v>
                </c:pt>
                <c:pt idx="316">
                  <c:v>22</c:v>
                </c:pt>
                <c:pt idx="317">
                  <c:v>2</c:v>
                </c:pt>
                <c:pt idx="318">
                  <c:v>1</c:v>
                </c:pt>
                <c:pt idx="319">
                  <c:v>34</c:v>
                </c:pt>
                <c:pt idx="320">
                  <c:v>17</c:v>
                </c:pt>
                <c:pt idx="321">
                  <c:v>34</c:v>
                </c:pt>
                <c:pt idx="322">
                  <c:v>25</c:v>
                </c:pt>
                <c:pt idx="323">
                  <c:v>8</c:v>
                </c:pt>
                <c:pt idx="324">
                  <c:v>4</c:v>
                </c:pt>
                <c:pt idx="325">
                  <c:v>26</c:v>
                </c:pt>
                <c:pt idx="326">
                  <c:v>13</c:v>
                </c:pt>
                <c:pt idx="327">
                  <c:v>4</c:v>
                </c:pt>
                <c:pt idx="328">
                  <c:v>27</c:v>
                </c:pt>
                <c:pt idx="329">
                  <c:v>32</c:v>
                </c:pt>
                <c:pt idx="330">
                  <c:v>25</c:v>
                </c:pt>
                <c:pt idx="331">
                  <c:v>13</c:v>
                </c:pt>
                <c:pt idx="332">
                  <c:v>31</c:v>
                </c:pt>
                <c:pt idx="333">
                  <c:v>8</c:v>
                </c:pt>
                <c:pt idx="334">
                  <c:v>0</c:v>
                </c:pt>
                <c:pt idx="335">
                  <c:v>6</c:v>
                </c:pt>
                <c:pt idx="336">
                  <c:v>7</c:v>
                </c:pt>
                <c:pt idx="337">
                  <c:v>32</c:v>
                </c:pt>
                <c:pt idx="338">
                  <c:v>30</c:v>
                </c:pt>
                <c:pt idx="339">
                  <c:v>4</c:v>
                </c:pt>
                <c:pt idx="340">
                  <c:v>15</c:v>
                </c:pt>
                <c:pt idx="341">
                  <c:v>2</c:v>
                </c:pt>
                <c:pt idx="342">
                  <c:v>32</c:v>
                </c:pt>
                <c:pt idx="343">
                  <c:v>24</c:v>
                </c:pt>
                <c:pt idx="344">
                  <c:v>18</c:v>
                </c:pt>
                <c:pt idx="345">
                  <c:v>5</c:v>
                </c:pt>
                <c:pt idx="346">
                  <c:v>24</c:v>
                </c:pt>
                <c:pt idx="347">
                  <c:v>16</c:v>
                </c:pt>
                <c:pt idx="348">
                  <c:v>15</c:v>
                </c:pt>
                <c:pt idx="349">
                  <c:v>26</c:v>
                </c:pt>
                <c:pt idx="350">
                  <c:v>15</c:v>
                </c:pt>
                <c:pt idx="351">
                  <c:v>5</c:v>
                </c:pt>
                <c:pt idx="352">
                  <c:v>14</c:v>
                </c:pt>
                <c:pt idx="353">
                  <c:v>1</c:v>
                </c:pt>
                <c:pt idx="354">
                  <c:v>10</c:v>
                </c:pt>
                <c:pt idx="355">
                  <c:v>5</c:v>
                </c:pt>
                <c:pt idx="356">
                  <c:v>26</c:v>
                </c:pt>
                <c:pt idx="357">
                  <c:v>26</c:v>
                </c:pt>
                <c:pt idx="358">
                  <c:v>14</c:v>
                </c:pt>
                <c:pt idx="359">
                  <c:v>21</c:v>
                </c:pt>
                <c:pt idx="360">
                  <c:v>32</c:v>
                </c:pt>
                <c:pt idx="361">
                  <c:v>30</c:v>
                </c:pt>
                <c:pt idx="362">
                  <c:v>13</c:v>
                </c:pt>
                <c:pt idx="363">
                  <c:v>33</c:v>
                </c:pt>
                <c:pt idx="364">
                  <c:v>15</c:v>
                </c:pt>
                <c:pt idx="365">
                  <c:v>33</c:v>
                </c:pt>
                <c:pt idx="366">
                  <c:v>11</c:v>
                </c:pt>
                <c:pt idx="367">
                  <c:v>30</c:v>
                </c:pt>
                <c:pt idx="368">
                  <c:v>2</c:v>
                </c:pt>
                <c:pt idx="369">
                  <c:v>4</c:v>
                </c:pt>
                <c:pt idx="370">
                  <c:v>32</c:v>
                </c:pt>
                <c:pt idx="371">
                  <c:v>0</c:v>
                </c:pt>
                <c:pt idx="372">
                  <c:v>4</c:v>
                </c:pt>
                <c:pt idx="373">
                  <c:v>0</c:v>
                </c:pt>
                <c:pt idx="374">
                  <c:v>21</c:v>
                </c:pt>
                <c:pt idx="375">
                  <c:v>29</c:v>
                </c:pt>
                <c:pt idx="376">
                  <c:v>32</c:v>
                </c:pt>
                <c:pt idx="377">
                  <c:v>14</c:v>
                </c:pt>
                <c:pt idx="378">
                  <c:v>25</c:v>
                </c:pt>
                <c:pt idx="379">
                  <c:v>4</c:v>
                </c:pt>
                <c:pt idx="380">
                  <c:v>32</c:v>
                </c:pt>
                <c:pt idx="381">
                  <c:v>7</c:v>
                </c:pt>
                <c:pt idx="382">
                  <c:v>22</c:v>
                </c:pt>
                <c:pt idx="383">
                  <c:v>3</c:v>
                </c:pt>
                <c:pt idx="384">
                  <c:v>1</c:v>
                </c:pt>
                <c:pt idx="385">
                  <c:v>23</c:v>
                </c:pt>
                <c:pt idx="386">
                  <c:v>42</c:v>
                </c:pt>
                <c:pt idx="387">
                  <c:v>30</c:v>
                </c:pt>
                <c:pt idx="388">
                  <c:v>1</c:v>
                </c:pt>
                <c:pt idx="389">
                  <c:v>17</c:v>
                </c:pt>
                <c:pt idx="390">
                  <c:v>48</c:v>
                </c:pt>
                <c:pt idx="391">
                  <c:v>24</c:v>
                </c:pt>
                <c:pt idx="392">
                  <c:v>31</c:v>
                </c:pt>
                <c:pt idx="393">
                  <c:v>0</c:v>
                </c:pt>
                <c:pt idx="394">
                  <c:v>2</c:v>
                </c:pt>
                <c:pt idx="395">
                  <c:v>24</c:v>
                </c:pt>
                <c:pt idx="396">
                  <c:v>2</c:v>
                </c:pt>
                <c:pt idx="397">
                  <c:v>32</c:v>
                </c:pt>
                <c:pt idx="398">
                  <c:v>4</c:v>
                </c:pt>
                <c:pt idx="399">
                  <c:v>32</c:v>
                </c:pt>
                <c:pt idx="400">
                  <c:v>16</c:v>
                </c:pt>
                <c:pt idx="401">
                  <c:v>20</c:v>
                </c:pt>
                <c:pt idx="402">
                  <c:v>28</c:v>
                </c:pt>
                <c:pt idx="403">
                  <c:v>30</c:v>
                </c:pt>
                <c:pt idx="404">
                  <c:v>17</c:v>
                </c:pt>
                <c:pt idx="405">
                  <c:v>25</c:v>
                </c:pt>
                <c:pt idx="406">
                  <c:v>18</c:v>
                </c:pt>
                <c:pt idx="407">
                  <c:v>23</c:v>
                </c:pt>
                <c:pt idx="408">
                  <c:v>23</c:v>
                </c:pt>
                <c:pt idx="409">
                  <c:v>21</c:v>
                </c:pt>
                <c:pt idx="410">
                  <c:v>27</c:v>
                </c:pt>
                <c:pt idx="411">
                  <c:v>14</c:v>
                </c:pt>
                <c:pt idx="412">
                  <c:v>37</c:v>
                </c:pt>
                <c:pt idx="413">
                  <c:v>29</c:v>
                </c:pt>
                <c:pt idx="414">
                  <c:v>4</c:v>
                </c:pt>
                <c:pt idx="415">
                  <c:v>16</c:v>
                </c:pt>
                <c:pt idx="416">
                  <c:v>30</c:v>
                </c:pt>
                <c:pt idx="417">
                  <c:v>1</c:v>
                </c:pt>
                <c:pt idx="418">
                  <c:v>24</c:v>
                </c:pt>
                <c:pt idx="419">
                  <c:v>35</c:v>
                </c:pt>
                <c:pt idx="420">
                  <c:v>14</c:v>
                </c:pt>
                <c:pt idx="421">
                  <c:v>3</c:v>
                </c:pt>
                <c:pt idx="422">
                  <c:v>15</c:v>
                </c:pt>
                <c:pt idx="423">
                  <c:v>23</c:v>
                </c:pt>
                <c:pt idx="424">
                  <c:v>19</c:v>
                </c:pt>
                <c:pt idx="425">
                  <c:v>33</c:v>
                </c:pt>
                <c:pt idx="426">
                  <c:v>14</c:v>
                </c:pt>
                <c:pt idx="427">
                  <c:v>0</c:v>
                </c:pt>
                <c:pt idx="428">
                  <c:v>34</c:v>
                </c:pt>
                <c:pt idx="429">
                  <c:v>33</c:v>
                </c:pt>
                <c:pt idx="430">
                  <c:v>7</c:v>
                </c:pt>
                <c:pt idx="431">
                  <c:v>18</c:v>
                </c:pt>
                <c:pt idx="432">
                  <c:v>4</c:v>
                </c:pt>
                <c:pt idx="433">
                  <c:v>10</c:v>
                </c:pt>
                <c:pt idx="434">
                  <c:v>22</c:v>
                </c:pt>
                <c:pt idx="435">
                  <c:v>28</c:v>
                </c:pt>
                <c:pt idx="436">
                  <c:v>2</c:v>
                </c:pt>
                <c:pt idx="437">
                  <c:v>0</c:v>
                </c:pt>
                <c:pt idx="438">
                  <c:v>24</c:v>
                </c:pt>
                <c:pt idx="439">
                  <c:v>15</c:v>
                </c:pt>
                <c:pt idx="440">
                  <c:v>1</c:v>
                </c:pt>
                <c:pt idx="441">
                  <c:v>8</c:v>
                </c:pt>
                <c:pt idx="442">
                  <c:v>9</c:v>
                </c:pt>
                <c:pt idx="443">
                  <c:v>33</c:v>
                </c:pt>
                <c:pt idx="444">
                  <c:v>32</c:v>
                </c:pt>
                <c:pt idx="445">
                  <c:v>4</c:v>
                </c:pt>
                <c:pt idx="446">
                  <c:v>2</c:v>
                </c:pt>
                <c:pt idx="447">
                  <c:v>20</c:v>
                </c:pt>
                <c:pt idx="448">
                  <c:v>21</c:v>
                </c:pt>
                <c:pt idx="449">
                  <c:v>29</c:v>
                </c:pt>
                <c:pt idx="450">
                  <c:v>13</c:v>
                </c:pt>
                <c:pt idx="451">
                  <c:v>24</c:v>
                </c:pt>
                <c:pt idx="452">
                  <c:v>30</c:v>
                </c:pt>
                <c:pt idx="453">
                  <c:v>25</c:v>
                </c:pt>
                <c:pt idx="454">
                  <c:v>1</c:v>
                </c:pt>
                <c:pt idx="455">
                  <c:v>27</c:v>
                </c:pt>
                <c:pt idx="456">
                  <c:v>4</c:v>
                </c:pt>
                <c:pt idx="457">
                  <c:v>32</c:v>
                </c:pt>
                <c:pt idx="458">
                  <c:v>1</c:v>
                </c:pt>
                <c:pt idx="459">
                  <c:v>32</c:v>
                </c:pt>
                <c:pt idx="460">
                  <c:v>4</c:v>
                </c:pt>
                <c:pt idx="461">
                  <c:v>28</c:v>
                </c:pt>
                <c:pt idx="462">
                  <c:v>32</c:v>
                </c:pt>
                <c:pt idx="463">
                  <c:v>33</c:v>
                </c:pt>
                <c:pt idx="464">
                  <c:v>4</c:v>
                </c:pt>
                <c:pt idx="465">
                  <c:v>31</c:v>
                </c:pt>
                <c:pt idx="466">
                  <c:v>17</c:v>
                </c:pt>
                <c:pt idx="467">
                  <c:v>23</c:v>
                </c:pt>
                <c:pt idx="468">
                  <c:v>29</c:v>
                </c:pt>
                <c:pt idx="469">
                  <c:v>19</c:v>
                </c:pt>
                <c:pt idx="470">
                  <c:v>26</c:v>
                </c:pt>
                <c:pt idx="471">
                  <c:v>7</c:v>
                </c:pt>
                <c:pt idx="472">
                  <c:v>4</c:v>
                </c:pt>
                <c:pt idx="473">
                  <c:v>22</c:v>
                </c:pt>
                <c:pt idx="474">
                  <c:v>4</c:v>
                </c:pt>
                <c:pt idx="475">
                  <c:v>29</c:v>
                </c:pt>
                <c:pt idx="476">
                  <c:v>21</c:v>
                </c:pt>
                <c:pt idx="477">
                  <c:v>5</c:v>
                </c:pt>
                <c:pt idx="478">
                  <c:v>15</c:v>
                </c:pt>
                <c:pt idx="479">
                  <c:v>10</c:v>
                </c:pt>
                <c:pt idx="480">
                  <c:v>2</c:v>
                </c:pt>
                <c:pt idx="481">
                  <c:v>0</c:v>
                </c:pt>
                <c:pt idx="482">
                  <c:v>3</c:v>
                </c:pt>
                <c:pt idx="483">
                  <c:v>1</c:v>
                </c:pt>
                <c:pt idx="484">
                  <c:v>26</c:v>
                </c:pt>
                <c:pt idx="485">
                  <c:v>2</c:v>
                </c:pt>
                <c:pt idx="486">
                  <c:v>21</c:v>
                </c:pt>
                <c:pt idx="487">
                  <c:v>5</c:v>
                </c:pt>
                <c:pt idx="488">
                  <c:v>5</c:v>
                </c:pt>
                <c:pt idx="489">
                  <c:v>0</c:v>
                </c:pt>
                <c:pt idx="490">
                  <c:v>10</c:v>
                </c:pt>
                <c:pt idx="491">
                  <c:v>2</c:v>
                </c:pt>
                <c:pt idx="492">
                  <c:v>24</c:v>
                </c:pt>
                <c:pt idx="493">
                  <c:v>46</c:v>
                </c:pt>
                <c:pt idx="494">
                  <c:v>31</c:v>
                </c:pt>
                <c:pt idx="495">
                  <c:v>33</c:v>
                </c:pt>
                <c:pt idx="496">
                  <c:v>26</c:v>
                </c:pt>
                <c:pt idx="497">
                  <c:v>19</c:v>
                </c:pt>
                <c:pt idx="498">
                  <c:v>25</c:v>
                </c:pt>
                <c:pt idx="499">
                  <c:v>24</c:v>
                </c:pt>
                <c:pt idx="500">
                  <c:v>21</c:v>
                </c:pt>
                <c:pt idx="501">
                  <c:v>0</c:v>
                </c:pt>
                <c:pt idx="502">
                  <c:v>30</c:v>
                </c:pt>
                <c:pt idx="503">
                  <c:v>32</c:v>
                </c:pt>
                <c:pt idx="504">
                  <c:v>15</c:v>
                </c:pt>
                <c:pt idx="505">
                  <c:v>15</c:v>
                </c:pt>
                <c:pt idx="506">
                  <c:v>4</c:v>
                </c:pt>
                <c:pt idx="507">
                  <c:v>27</c:v>
                </c:pt>
                <c:pt idx="508">
                  <c:v>33</c:v>
                </c:pt>
                <c:pt idx="509">
                  <c:v>25</c:v>
                </c:pt>
                <c:pt idx="510">
                  <c:v>29</c:v>
                </c:pt>
                <c:pt idx="511">
                  <c:v>13</c:v>
                </c:pt>
                <c:pt idx="512">
                  <c:v>49</c:v>
                </c:pt>
                <c:pt idx="513">
                  <c:v>34</c:v>
                </c:pt>
                <c:pt idx="514">
                  <c:v>28</c:v>
                </c:pt>
                <c:pt idx="515">
                  <c:v>44</c:v>
                </c:pt>
                <c:pt idx="516">
                  <c:v>14</c:v>
                </c:pt>
                <c:pt idx="517">
                  <c:v>1</c:v>
                </c:pt>
                <c:pt idx="518">
                  <c:v>22</c:v>
                </c:pt>
                <c:pt idx="519">
                  <c:v>11</c:v>
                </c:pt>
                <c:pt idx="520">
                  <c:v>2</c:v>
                </c:pt>
                <c:pt idx="521">
                  <c:v>3</c:v>
                </c:pt>
                <c:pt idx="522">
                  <c:v>28</c:v>
                </c:pt>
                <c:pt idx="523">
                  <c:v>0</c:v>
                </c:pt>
                <c:pt idx="524">
                  <c:v>22</c:v>
                </c:pt>
                <c:pt idx="525">
                  <c:v>3</c:v>
                </c:pt>
                <c:pt idx="526">
                  <c:v>25</c:v>
                </c:pt>
                <c:pt idx="527">
                  <c:v>1</c:v>
                </c:pt>
                <c:pt idx="528">
                  <c:v>37</c:v>
                </c:pt>
                <c:pt idx="529">
                  <c:v>28</c:v>
                </c:pt>
                <c:pt idx="530">
                  <c:v>30</c:v>
                </c:pt>
                <c:pt idx="531">
                  <c:v>19</c:v>
                </c:pt>
                <c:pt idx="532">
                  <c:v>2</c:v>
                </c:pt>
                <c:pt idx="533">
                  <c:v>26</c:v>
                </c:pt>
                <c:pt idx="534">
                  <c:v>0</c:v>
                </c:pt>
                <c:pt idx="535">
                  <c:v>5</c:v>
                </c:pt>
                <c:pt idx="536">
                  <c:v>17</c:v>
                </c:pt>
                <c:pt idx="537">
                  <c:v>26</c:v>
                </c:pt>
                <c:pt idx="538">
                  <c:v>32</c:v>
                </c:pt>
                <c:pt idx="539">
                  <c:v>16</c:v>
                </c:pt>
                <c:pt idx="540">
                  <c:v>2</c:v>
                </c:pt>
                <c:pt idx="541">
                  <c:v>35</c:v>
                </c:pt>
                <c:pt idx="542">
                  <c:v>17</c:v>
                </c:pt>
                <c:pt idx="543">
                  <c:v>3</c:v>
                </c:pt>
                <c:pt idx="544">
                  <c:v>47</c:v>
                </c:pt>
                <c:pt idx="545">
                  <c:v>29</c:v>
                </c:pt>
                <c:pt idx="546">
                  <c:v>5</c:v>
                </c:pt>
                <c:pt idx="547">
                  <c:v>12</c:v>
                </c:pt>
                <c:pt idx="548">
                  <c:v>35</c:v>
                </c:pt>
                <c:pt idx="549">
                  <c:v>3</c:v>
                </c:pt>
                <c:pt idx="550">
                  <c:v>2</c:v>
                </c:pt>
                <c:pt idx="551">
                  <c:v>35</c:v>
                </c:pt>
                <c:pt idx="552">
                  <c:v>7</c:v>
                </c:pt>
                <c:pt idx="553">
                  <c:v>15</c:v>
                </c:pt>
                <c:pt idx="554">
                  <c:v>3</c:v>
                </c:pt>
                <c:pt idx="555">
                  <c:v>35</c:v>
                </c:pt>
                <c:pt idx="556">
                  <c:v>28</c:v>
                </c:pt>
                <c:pt idx="557">
                  <c:v>4</c:v>
                </c:pt>
                <c:pt idx="558">
                  <c:v>4</c:v>
                </c:pt>
                <c:pt idx="559">
                  <c:v>16</c:v>
                </c:pt>
                <c:pt idx="560">
                  <c:v>26</c:v>
                </c:pt>
                <c:pt idx="561">
                  <c:v>30</c:v>
                </c:pt>
                <c:pt idx="562">
                  <c:v>2</c:v>
                </c:pt>
                <c:pt idx="563">
                  <c:v>34</c:v>
                </c:pt>
                <c:pt idx="564">
                  <c:v>0</c:v>
                </c:pt>
                <c:pt idx="565">
                  <c:v>3</c:v>
                </c:pt>
                <c:pt idx="566">
                  <c:v>30</c:v>
                </c:pt>
                <c:pt idx="567">
                  <c:v>15</c:v>
                </c:pt>
                <c:pt idx="568">
                  <c:v>1</c:v>
                </c:pt>
                <c:pt idx="569">
                  <c:v>6</c:v>
                </c:pt>
                <c:pt idx="570">
                  <c:v>1</c:v>
                </c:pt>
                <c:pt idx="571">
                  <c:v>5</c:v>
                </c:pt>
                <c:pt idx="572">
                  <c:v>30</c:v>
                </c:pt>
                <c:pt idx="573">
                  <c:v>8</c:v>
                </c:pt>
                <c:pt idx="574">
                  <c:v>5</c:v>
                </c:pt>
                <c:pt idx="575">
                  <c:v>5</c:v>
                </c:pt>
                <c:pt idx="576">
                  <c:v>4</c:v>
                </c:pt>
                <c:pt idx="577">
                  <c:v>47</c:v>
                </c:pt>
                <c:pt idx="578">
                  <c:v>16</c:v>
                </c:pt>
                <c:pt idx="579">
                  <c:v>3</c:v>
                </c:pt>
                <c:pt idx="580">
                  <c:v>32</c:v>
                </c:pt>
                <c:pt idx="581">
                  <c:v>31</c:v>
                </c:pt>
                <c:pt idx="582">
                  <c:v>6</c:v>
                </c:pt>
                <c:pt idx="583">
                  <c:v>16</c:v>
                </c:pt>
                <c:pt idx="584">
                  <c:v>34</c:v>
                </c:pt>
                <c:pt idx="585">
                  <c:v>26</c:v>
                </c:pt>
                <c:pt idx="586">
                  <c:v>21</c:v>
                </c:pt>
                <c:pt idx="587">
                  <c:v>46</c:v>
                </c:pt>
                <c:pt idx="588">
                  <c:v>48</c:v>
                </c:pt>
                <c:pt idx="589">
                  <c:v>46</c:v>
                </c:pt>
                <c:pt idx="590">
                  <c:v>28</c:v>
                </c:pt>
                <c:pt idx="591">
                  <c:v>2</c:v>
                </c:pt>
                <c:pt idx="592">
                  <c:v>32</c:v>
                </c:pt>
                <c:pt idx="593">
                  <c:v>5</c:v>
                </c:pt>
                <c:pt idx="594">
                  <c:v>31</c:v>
                </c:pt>
                <c:pt idx="595">
                  <c:v>1</c:v>
                </c:pt>
                <c:pt idx="596">
                  <c:v>4</c:v>
                </c:pt>
                <c:pt idx="597">
                  <c:v>8</c:v>
                </c:pt>
                <c:pt idx="598">
                  <c:v>23</c:v>
                </c:pt>
                <c:pt idx="599">
                  <c:v>23</c:v>
                </c:pt>
                <c:pt idx="600">
                  <c:v>28</c:v>
                </c:pt>
                <c:pt idx="601">
                  <c:v>7</c:v>
                </c:pt>
                <c:pt idx="602">
                  <c:v>5</c:v>
                </c:pt>
                <c:pt idx="603">
                  <c:v>4</c:v>
                </c:pt>
                <c:pt idx="604">
                  <c:v>26</c:v>
                </c:pt>
                <c:pt idx="605">
                  <c:v>33</c:v>
                </c:pt>
                <c:pt idx="606">
                  <c:v>34</c:v>
                </c:pt>
                <c:pt idx="607">
                  <c:v>16</c:v>
                </c:pt>
                <c:pt idx="608">
                  <c:v>3</c:v>
                </c:pt>
                <c:pt idx="609">
                  <c:v>25</c:v>
                </c:pt>
                <c:pt idx="610">
                  <c:v>4</c:v>
                </c:pt>
                <c:pt idx="611">
                  <c:v>4</c:v>
                </c:pt>
                <c:pt idx="612">
                  <c:v>21</c:v>
                </c:pt>
                <c:pt idx="613">
                  <c:v>4</c:v>
                </c:pt>
                <c:pt idx="614">
                  <c:v>24</c:v>
                </c:pt>
                <c:pt idx="615">
                  <c:v>16</c:v>
                </c:pt>
                <c:pt idx="616">
                  <c:v>2</c:v>
                </c:pt>
                <c:pt idx="617">
                  <c:v>35</c:v>
                </c:pt>
                <c:pt idx="618">
                  <c:v>24</c:v>
                </c:pt>
                <c:pt idx="619">
                  <c:v>46</c:v>
                </c:pt>
                <c:pt idx="620">
                  <c:v>1</c:v>
                </c:pt>
                <c:pt idx="621">
                  <c:v>26</c:v>
                </c:pt>
                <c:pt idx="622">
                  <c:v>5</c:v>
                </c:pt>
                <c:pt idx="623">
                  <c:v>17</c:v>
                </c:pt>
                <c:pt idx="624">
                  <c:v>4</c:v>
                </c:pt>
                <c:pt idx="625">
                  <c:v>27</c:v>
                </c:pt>
                <c:pt idx="626">
                  <c:v>0</c:v>
                </c:pt>
                <c:pt idx="627">
                  <c:v>16</c:v>
                </c:pt>
                <c:pt idx="628">
                  <c:v>14</c:v>
                </c:pt>
                <c:pt idx="629">
                  <c:v>5</c:v>
                </c:pt>
                <c:pt idx="630">
                  <c:v>31</c:v>
                </c:pt>
                <c:pt idx="631">
                  <c:v>4</c:v>
                </c:pt>
                <c:pt idx="632">
                  <c:v>5</c:v>
                </c:pt>
                <c:pt idx="633">
                  <c:v>11</c:v>
                </c:pt>
                <c:pt idx="634">
                  <c:v>12</c:v>
                </c:pt>
                <c:pt idx="635">
                  <c:v>5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30</c:v>
                </c:pt>
                <c:pt idx="640">
                  <c:v>0</c:v>
                </c:pt>
                <c:pt idx="641">
                  <c:v>6</c:v>
                </c:pt>
                <c:pt idx="642">
                  <c:v>24</c:v>
                </c:pt>
                <c:pt idx="643">
                  <c:v>26</c:v>
                </c:pt>
                <c:pt idx="644">
                  <c:v>0</c:v>
                </c:pt>
                <c:pt idx="645">
                  <c:v>18</c:v>
                </c:pt>
                <c:pt idx="646">
                  <c:v>20</c:v>
                </c:pt>
                <c:pt idx="647">
                  <c:v>23</c:v>
                </c:pt>
                <c:pt idx="648">
                  <c:v>4</c:v>
                </c:pt>
                <c:pt idx="649">
                  <c:v>30</c:v>
                </c:pt>
                <c:pt idx="650">
                  <c:v>34</c:v>
                </c:pt>
                <c:pt idx="651">
                  <c:v>26</c:v>
                </c:pt>
                <c:pt idx="652">
                  <c:v>27</c:v>
                </c:pt>
                <c:pt idx="653">
                  <c:v>18</c:v>
                </c:pt>
                <c:pt idx="654">
                  <c:v>39</c:v>
                </c:pt>
                <c:pt idx="655">
                  <c:v>29</c:v>
                </c:pt>
                <c:pt idx="656">
                  <c:v>27</c:v>
                </c:pt>
                <c:pt idx="657">
                  <c:v>17</c:v>
                </c:pt>
                <c:pt idx="658">
                  <c:v>31</c:v>
                </c:pt>
                <c:pt idx="659">
                  <c:v>13</c:v>
                </c:pt>
                <c:pt idx="660">
                  <c:v>12</c:v>
                </c:pt>
                <c:pt idx="661">
                  <c:v>0</c:v>
                </c:pt>
                <c:pt idx="662">
                  <c:v>21</c:v>
                </c:pt>
                <c:pt idx="663">
                  <c:v>28</c:v>
                </c:pt>
                <c:pt idx="664">
                  <c:v>35</c:v>
                </c:pt>
                <c:pt idx="665">
                  <c:v>24</c:v>
                </c:pt>
                <c:pt idx="666">
                  <c:v>28</c:v>
                </c:pt>
                <c:pt idx="667">
                  <c:v>0</c:v>
                </c:pt>
                <c:pt idx="668">
                  <c:v>0</c:v>
                </c:pt>
                <c:pt idx="669">
                  <c:v>3</c:v>
                </c:pt>
                <c:pt idx="670">
                  <c:v>16</c:v>
                </c:pt>
                <c:pt idx="671">
                  <c:v>26</c:v>
                </c:pt>
                <c:pt idx="672">
                  <c:v>4</c:v>
                </c:pt>
                <c:pt idx="673">
                  <c:v>24</c:v>
                </c:pt>
                <c:pt idx="674">
                  <c:v>22</c:v>
                </c:pt>
                <c:pt idx="675">
                  <c:v>14</c:v>
                </c:pt>
                <c:pt idx="676">
                  <c:v>21</c:v>
                </c:pt>
                <c:pt idx="677">
                  <c:v>29</c:v>
                </c:pt>
                <c:pt idx="678">
                  <c:v>3</c:v>
                </c:pt>
                <c:pt idx="679">
                  <c:v>4</c:v>
                </c:pt>
                <c:pt idx="680">
                  <c:v>19</c:v>
                </c:pt>
                <c:pt idx="681">
                  <c:v>33</c:v>
                </c:pt>
                <c:pt idx="682">
                  <c:v>24</c:v>
                </c:pt>
                <c:pt idx="683">
                  <c:v>29</c:v>
                </c:pt>
                <c:pt idx="684">
                  <c:v>27</c:v>
                </c:pt>
                <c:pt idx="685">
                  <c:v>20</c:v>
                </c:pt>
                <c:pt idx="686">
                  <c:v>35</c:v>
                </c:pt>
                <c:pt idx="687">
                  <c:v>29</c:v>
                </c:pt>
                <c:pt idx="688">
                  <c:v>0</c:v>
                </c:pt>
                <c:pt idx="689">
                  <c:v>10</c:v>
                </c:pt>
                <c:pt idx="690">
                  <c:v>29</c:v>
                </c:pt>
                <c:pt idx="691">
                  <c:v>17</c:v>
                </c:pt>
                <c:pt idx="692">
                  <c:v>1</c:v>
                </c:pt>
                <c:pt idx="693">
                  <c:v>14</c:v>
                </c:pt>
                <c:pt idx="694">
                  <c:v>24</c:v>
                </c:pt>
                <c:pt idx="695">
                  <c:v>35</c:v>
                </c:pt>
                <c:pt idx="696">
                  <c:v>19</c:v>
                </c:pt>
                <c:pt idx="697">
                  <c:v>23</c:v>
                </c:pt>
                <c:pt idx="698">
                  <c:v>14</c:v>
                </c:pt>
                <c:pt idx="699">
                  <c:v>21</c:v>
                </c:pt>
                <c:pt idx="700">
                  <c:v>18</c:v>
                </c:pt>
                <c:pt idx="701">
                  <c:v>16</c:v>
                </c:pt>
                <c:pt idx="702">
                  <c:v>2</c:v>
                </c:pt>
                <c:pt idx="703">
                  <c:v>16</c:v>
                </c:pt>
                <c:pt idx="704">
                  <c:v>29</c:v>
                </c:pt>
                <c:pt idx="705">
                  <c:v>35</c:v>
                </c:pt>
                <c:pt idx="706">
                  <c:v>11</c:v>
                </c:pt>
                <c:pt idx="707">
                  <c:v>4</c:v>
                </c:pt>
                <c:pt idx="708">
                  <c:v>15</c:v>
                </c:pt>
                <c:pt idx="709">
                  <c:v>25</c:v>
                </c:pt>
                <c:pt idx="710">
                  <c:v>31</c:v>
                </c:pt>
                <c:pt idx="711">
                  <c:v>30</c:v>
                </c:pt>
                <c:pt idx="712">
                  <c:v>17</c:v>
                </c:pt>
                <c:pt idx="713">
                  <c:v>0</c:v>
                </c:pt>
                <c:pt idx="714">
                  <c:v>10</c:v>
                </c:pt>
                <c:pt idx="715">
                  <c:v>22</c:v>
                </c:pt>
                <c:pt idx="716">
                  <c:v>16</c:v>
                </c:pt>
                <c:pt idx="717">
                  <c:v>11</c:v>
                </c:pt>
                <c:pt idx="718">
                  <c:v>35</c:v>
                </c:pt>
                <c:pt idx="719">
                  <c:v>25</c:v>
                </c:pt>
                <c:pt idx="720">
                  <c:v>5</c:v>
                </c:pt>
                <c:pt idx="721">
                  <c:v>35</c:v>
                </c:pt>
                <c:pt idx="722">
                  <c:v>15</c:v>
                </c:pt>
                <c:pt idx="723">
                  <c:v>21</c:v>
                </c:pt>
                <c:pt idx="724">
                  <c:v>3</c:v>
                </c:pt>
                <c:pt idx="725">
                  <c:v>1</c:v>
                </c:pt>
                <c:pt idx="726">
                  <c:v>32</c:v>
                </c:pt>
                <c:pt idx="727">
                  <c:v>25</c:v>
                </c:pt>
                <c:pt idx="728">
                  <c:v>26</c:v>
                </c:pt>
                <c:pt idx="729">
                  <c:v>34</c:v>
                </c:pt>
                <c:pt idx="730">
                  <c:v>25</c:v>
                </c:pt>
                <c:pt idx="731">
                  <c:v>3</c:v>
                </c:pt>
                <c:pt idx="732">
                  <c:v>12</c:v>
                </c:pt>
                <c:pt idx="733">
                  <c:v>25</c:v>
                </c:pt>
                <c:pt idx="734">
                  <c:v>50</c:v>
                </c:pt>
                <c:pt idx="735">
                  <c:v>15</c:v>
                </c:pt>
                <c:pt idx="736">
                  <c:v>34</c:v>
                </c:pt>
                <c:pt idx="737">
                  <c:v>27</c:v>
                </c:pt>
                <c:pt idx="738">
                  <c:v>5</c:v>
                </c:pt>
                <c:pt idx="739">
                  <c:v>0</c:v>
                </c:pt>
                <c:pt idx="740">
                  <c:v>15</c:v>
                </c:pt>
                <c:pt idx="741">
                  <c:v>31</c:v>
                </c:pt>
                <c:pt idx="742">
                  <c:v>0</c:v>
                </c:pt>
                <c:pt idx="743">
                  <c:v>5</c:v>
                </c:pt>
                <c:pt idx="744">
                  <c:v>35</c:v>
                </c:pt>
                <c:pt idx="745">
                  <c:v>27</c:v>
                </c:pt>
                <c:pt idx="746">
                  <c:v>1</c:v>
                </c:pt>
                <c:pt idx="747">
                  <c:v>2</c:v>
                </c:pt>
                <c:pt idx="748">
                  <c:v>34</c:v>
                </c:pt>
                <c:pt idx="749">
                  <c:v>18</c:v>
                </c:pt>
                <c:pt idx="750">
                  <c:v>14</c:v>
                </c:pt>
                <c:pt idx="751">
                  <c:v>6</c:v>
                </c:pt>
                <c:pt idx="752">
                  <c:v>2</c:v>
                </c:pt>
                <c:pt idx="753">
                  <c:v>19</c:v>
                </c:pt>
                <c:pt idx="754">
                  <c:v>1</c:v>
                </c:pt>
                <c:pt idx="755">
                  <c:v>13</c:v>
                </c:pt>
                <c:pt idx="756">
                  <c:v>3</c:v>
                </c:pt>
                <c:pt idx="757">
                  <c:v>21</c:v>
                </c:pt>
                <c:pt idx="758">
                  <c:v>29</c:v>
                </c:pt>
                <c:pt idx="759">
                  <c:v>11</c:v>
                </c:pt>
                <c:pt idx="760">
                  <c:v>23</c:v>
                </c:pt>
                <c:pt idx="761">
                  <c:v>30</c:v>
                </c:pt>
                <c:pt idx="762">
                  <c:v>13</c:v>
                </c:pt>
                <c:pt idx="763">
                  <c:v>19</c:v>
                </c:pt>
                <c:pt idx="764">
                  <c:v>33</c:v>
                </c:pt>
                <c:pt idx="765">
                  <c:v>21</c:v>
                </c:pt>
                <c:pt idx="766">
                  <c:v>31</c:v>
                </c:pt>
                <c:pt idx="767">
                  <c:v>3</c:v>
                </c:pt>
                <c:pt idx="768">
                  <c:v>3</c:v>
                </c:pt>
                <c:pt idx="769">
                  <c:v>30</c:v>
                </c:pt>
                <c:pt idx="770">
                  <c:v>1</c:v>
                </c:pt>
                <c:pt idx="771">
                  <c:v>8</c:v>
                </c:pt>
                <c:pt idx="772">
                  <c:v>29</c:v>
                </c:pt>
                <c:pt idx="773">
                  <c:v>18</c:v>
                </c:pt>
                <c:pt idx="774">
                  <c:v>4</c:v>
                </c:pt>
                <c:pt idx="775">
                  <c:v>10</c:v>
                </c:pt>
                <c:pt idx="776">
                  <c:v>32</c:v>
                </c:pt>
                <c:pt idx="777">
                  <c:v>32</c:v>
                </c:pt>
                <c:pt idx="778">
                  <c:v>16</c:v>
                </c:pt>
                <c:pt idx="779">
                  <c:v>35</c:v>
                </c:pt>
                <c:pt idx="780">
                  <c:v>2</c:v>
                </c:pt>
                <c:pt idx="781">
                  <c:v>27</c:v>
                </c:pt>
                <c:pt idx="782">
                  <c:v>28</c:v>
                </c:pt>
                <c:pt idx="783">
                  <c:v>2</c:v>
                </c:pt>
                <c:pt idx="784">
                  <c:v>42</c:v>
                </c:pt>
                <c:pt idx="785">
                  <c:v>31</c:v>
                </c:pt>
                <c:pt idx="786">
                  <c:v>15</c:v>
                </c:pt>
                <c:pt idx="787">
                  <c:v>1</c:v>
                </c:pt>
                <c:pt idx="788">
                  <c:v>10</c:v>
                </c:pt>
                <c:pt idx="789">
                  <c:v>40</c:v>
                </c:pt>
                <c:pt idx="790">
                  <c:v>40</c:v>
                </c:pt>
                <c:pt idx="791">
                  <c:v>8</c:v>
                </c:pt>
                <c:pt idx="792">
                  <c:v>22</c:v>
                </c:pt>
                <c:pt idx="793">
                  <c:v>21</c:v>
                </c:pt>
                <c:pt idx="794">
                  <c:v>31</c:v>
                </c:pt>
                <c:pt idx="795">
                  <c:v>10</c:v>
                </c:pt>
                <c:pt idx="796">
                  <c:v>35</c:v>
                </c:pt>
                <c:pt idx="797">
                  <c:v>14</c:v>
                </c:pt>
                <c:pt idx="798">
                  <c:v>7</c:v>
                </c:pt>
                <c:pt idx="799">
                  <c:v>4</c:v>
                </c:pt>
                <c:pt idx="800">
                  <c:v>14</c:v>
                </c:pt>
                <c:pt idx="801">
                  <c:v>29</c:v>
                </c:pt>
                <c:pt idx="802">
                  <c:v>20</c:v>
                </c:pt>
                <c:pt idx="803">
                  <c:v>24</c:v>
                </c:pt>
                <c:pt idx="804">
                  <c:v>27</c:v>
                </c:pt>
                <c:pt idx="805">
                  <c:v>31</c:v>
                </c:pt>
                <c:pt idx="806">
                  <c:v>27</c:v>
                </c:pt>
                <c:pt idx="807">
                  <c:v>23</c:v>
                </c:pt>
                <c:pt idx="808">
                  <c:v>0</c:v>
                </c:pt>
                <c:pt idx="809">
                  <c:v>35</c:v>
                </c:pt>
                <c:pt idx="810">
                  <c:v>33</c:v>
                </c:pt>
                <c:pt idx="811">
                  <c:v>11</c:v>
                </c:pt>
                <c:pt idx="812">
                  <c:v>10</c:v>
                </c:pt>
                <c:pt idx="813">
                  <c:v>3</c:v>
                </c:pt>
                <c:pt idx="814">
                  <c:v>5</c:v>
                </c:pt>
                <c:pt idx="815">
                  <c:v>34</c:v>
                </c:pt>
                <c:pt idx="816">
                  <c:v>15</c:v>
                </c:pt>
                <c:pt idx="817">
                  <c:v>20</c:v>
                </c:pt>
                <c:pt idx="818">
                  <c:v>3</c:v>
                </c:pt>
                <c:pt idx="819">
                  <c:v>2</c:v>
                </c:pt>
                <c:pt idx="820">
                  <c:v>27</c:v>
                </c:pt>
                <c:pt idx="821">
                  <c:v>29</c:v>
                </c:pt>
                <c:pt idx="822">
                  <c:v>2</c:v>
                </c:pt>
                <c:pt idx="823">
                  <c:v>9</c:v>
                </c:pt>
                <c:pt idx="824">
                  <c:v>14</c:v>
                </c:pt>
                <c:pt idx="825">
                  <c:v>25</c:v>
                </c:pt>
                <c:pt idx="826">
                  <c:v>9</c:v>
                </c:pt>
                <c:pt idx="827">
                  <c:v>2</c:v>
                </c:pt>
                <c:pt idx="828">
                  <c:v>31</c:v>
                </c:pt>
                <c:pt idx="829">
                  <c:v>3</c:v>
                </c:pt>
                <c:pt idx="830">
                  <c:v>12</c:v>
                </c:pt>
                <c:pt idx="831">
                  <c:v>5</c:v>
                </c:pt>
                <c:pt idx="832">
                  <c:v>11</c:v>
                </c:pt>
                <c:pt idx="833">
                  <c:v>4</c:v>
                </c:pt>
                <c:pt idx="834">
                  <c:v>25</c:v>
                </c:pt>
                <c:pt idx="835">
                  <c:v>33</c:v>
                </c:pt>
                <c:pt idx="836">
                  <c:v>24</c:v>
                </c:pt>
                <c:pt idx="837">
                  <c:v>0</c:v>
                </c:pt>
                <c:pt idx="838">
                  <c:v>0</c:v>
                </c:pt>
                <c:pt idx="839">
                  <c:v>3</c:v>
                </c:pt>
                <c:pt idx="840">
                  <c:v>26</c:v>
                </c:pt>
                <c:pt idx="841">
                  <c:v>31</c:v>
                </c:pt>
                <c:pt idx="842">
                  <c:v>20</c:v>
                </c:pt>
                <c:pt idx="843">
                  <c:v>9</c:v>
                </c:pt>
                <c:pt idx="844">
                  <c:v>15</c:v>
                </c:pt>
                <c:pt idx="845">
                  <c:v>1</c:v>
                </c:pt>
                <c:pt idx="846">
                  <c:v>4</c:v>
                </c:pt>
                <c:pt idx="847">
                  <c:v>2</c:v>
                </c:pt>
                <c:pt idx="848">
                  <c:v>32</c:v>
                </c:pt>
                <c:pt idx="849">
                  <c:v>2</c:v>
                </c:pt>
                <c:pt idx="850">
                  <c:v>2</c:v>
                </c:pt>
                <c:pt idx="851">
                  <c:v>19</c:v>
                </c:pt>
                <c:pt idx="852">
                  <c:v>12</c:v>
                </c:pt>
                <c:pt idx="853">
                  <c:v>5</c:v>
                </c:pt>
                <c:pt idx="854">
                  <c:v>22</c:v>
                </c:pt>
                <c:pt idx="855">
                  <c:v>1</c:v>
                </c:pt>
                <c:pt idx="856">
                  <c:v>21</c:v>
                </c:pt>
                <c:pt idx="857">
                  <c:v>5</c:v>
                </c:pt>
                <c:pt idx="858">
                  <c:v>5</c:v>
                </c:pt>
                <c:pt idx="859">
                  <c:v>8</c:v>
                </c:pt>
                <c:pt idx="860">
                  <c:v>25</c:v>
                </c:pt>
                <c:pt idx="861">
                  <c:v>34</c:v>
                </c:pt>
                <c:pt idx="862">
                  <c:v>0</c:v>
                </c:pt>
                <c:pt idx="863">
                  <c:v>34</c:v>
                </c:pt>
                <c:pt idx="864">
                  <c:v>31</c:v>
                </c:pt>
                <c:pt idx="865">
                  <c:v>1</c:v>
                </c:pt>
                <c:pt idx="866">
                  <c:v>28</c:v>
                </c:pt>
                <c:pt idx="867">
                  <c:v>5</c:v>
                </c:pt>
                <c:pt idx="868">
                  <c:v>26</c:v>
                </c:pt>
                <c:pt idx="869">
                  <c:v>21</c:v>
                </c:pt>
                <c:pt idx="870">
                  <c:v>22</c:v>
                </c:pt>
                <c:pt idx="871">
                  <c:v>30</c:v>
                </c:pt>
                <c:pt idx="872">
                  <c:v>2</c:v>
                </c:pt>
                <c:pt idx="873">
                  <c:v>24</c:v>
                </c:pt>
                <c:pt idx="874">
                  <c:v>15</c:v>
                </c:pt>
                <c:pt idx="875">
                  <c:v>24</c:v>
                </c:pt>
                <c:pt idx="876">
                  <c:v>3</c:v>
                </c:pt>
                <c:pt idx="877">
                  <c:v>4</c:v>
                </c:pt>
                <c:pt idx="878">
                  <c:v>42</c:v>
                </c:pt>
                <c:pt idx="879">
                  <c:v>24</c:v>
                </c:pt>
                <c:pt idx="880">
                  <c:v>0</c:v>
                </c:pt>
                <c:pt idx="881">
                  <c:v>4</c:v>
                </c:pt>
                <c:pt idx="882">
                  <c:v>25</c:v>
                </c:pt>
                <c:pt idx="883">
                  <c:v>1</c:v>
                </c:pt>
                <c:pt idx="884">
                  <c:v>35</c:v>
                </c:pt>
                <c:pt idx="885">
                  <c:v>20</c:v>
                </c:pt>
                <c:pt idx="886">
                  <c:v>11</c:v>
                </c:pt>
                <c:pt idx="887">
                  <c:v>21</c:v>
                </c:pt>
                <c:pt idx="888">
                  <c:v>1</c:v>
                </c:pt>
                <c:pt idx="889">
                  <c:v>15</c:v>
                </c:pt>
                <c:pt idx="890">
                  <c:v>33</c:v>
                </c:pt>
                <c:pt idx="891">
                  <c:v>4</c:v>
                </c:pt>
                <c:pt idx="892">
                  <c:v>24</c:v>
                </c:pt>
                <c:pt idx="893">
                  <c:v>13</c:v>
                </c:pt>
                <c:pt idx="894">
                  <c:v>5</c:v>
                </c:pt>
                <c:pt idx="895">
                  <c:v>12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0</c:v>
                </c:pt>
                <c:pt idx="900">
                  <c:v>14</c:v>
                </c:pt>
                <c:pt idx="901">
                  <c:v>3</c:v>
                </c:pt>
                <c:pt idx="902">
                  <c:v>19</c:v>
                </c:pt>
                <c:pt idx="903">
                  <c:v>29</c:v>
                </c:pt>
                <c:pt idx="904">
                  <c:v>0</c:v>
                </c:pt>
                <c:pt idx="905">
                  <c:v>5</c:v>
                </c:pt>
                <c:pt idx="906">
                  <c:v>4</c:v>
                </c:pt>
                <c:pt idx="907">
                  <c:v>1</c:v>
                </c:pt>
                <c:pt idx="908">
                  <c:v>12</c:v>
                </c:pt>
                <c:pt idx="909">
                  <c:v>27</c:v>
                </c:pt>
                <c:pt idx="910">
                  <c:v>12</c:v>
                </c:pt>
                <c:pt idx="911">
                  <c:v>21</c:v>
                </c:pt>
                <c:pt idx="912">
                  <c:v>15</c:v>
                </c:pt>
                <c:pt idx="913">
                  <c:v>26</c:v>
                </c:pt>
                <c:pt idx="914">
                  <c:v>3</c:v>
                </c:pt>
                <c:pt idx="915">
                  <c:v>31</c:v>
                </c:pt>
                <c:pt idx="916">
                  <c:v>31</c:v>
                </c:pt>
                <c:pt idx="917">
                  <c:v>3</c:v>
                </c:pt>
                <c:pt idx="918">
                  <c:v>16</c:v>
                </c:pt>
                <c:pt idx="919">
                  <c:v>29</c:v>
                </c:pt>
                <c:pt idx="920">
                  <c:v>31</c:v>
                </c:pt>
                <c:pt idx="921">
                  <c:v>46</c:v>
                </c:pt>
                <c:pt idx="922">
                  <c:v>24</c:v>
                </c:pt>
                <c:pt idx="923">
                  <c:v>2</c:v>
                </c:pt>
                <c:pt idx="924">
                  <c:v>2</c:v>
                </c:pt>
                <c:pt idx="925">
                  <c:v>9</c:v>
                </c:pt>
                <c:pt idx="926">
                  <c:v>0</c:v>
                </c:pt>
                <c:pt idx="927">
                  <c:v>4</c:v>
                </c:pt>
                <c:pt idx="928">
                  <c:v>4</c:v>
                </c:pt>
                <c:pt idx="929">
                  <c:v>34</c:v>
                </c:pt>
                <c:pt idx="930">
                  <c:v>34</c:v>
                </c:pt>
                <c:pt idx="931">
                  <c:v>32</c:v>
                </c:pt>
                <c:pt idx="932">
                  <c:v>23</c:v>
                </c:pt>
                <c:pt idx="933">
                  <c:v>20</c:v>
                </c:pt>
                <c:pt idx="934">
                  <c:v>5</c:v>
                </c:pt>
                <c:pt idx="935">
                  <c:v>15</c:v>
                </c:pt>
                <c:pt idx="936">
                  <c:v>21</c:v>
                </c:pt>
                <c:pt idx="937">
                  <c:v>30</c:v>
                </c:pt>
                <c:pt idx="938">
                  <c:v>15</c:v>
                </c:pt>
                <c:pt idx="939">
                  <c:v>18</c:v>
                </c:pt>
                <c:pt idx="940">
                  <c:v>4</c:v>
                </c:pt>
                <c:pt idx="941">
                  <c:v>24</c:v>
                </c:pt>
                <c:pt idx="942">
                  <c:v>15</c:v>
                </c:pt>
                <c:pt idx="943">
                  <c:v>2</c:v>
                </c:pt>
                <c:pt idx="944">
                  <c:v>14</c:v>
                </c:pt>
                <c:pt idx="945">
                  <c:v>5</c:v>
                </c:pt>
                <c:pt idx="946">
                  <c:v>0</c:v>
                </c:pt>
                <c:pt idx="947">
                  <c:v>10</c:v>
                </c:pt>
                <c:pt idx="948">
                  <c:v>2</c:v>
                </c:pt>
                <c:pt idx="949">
                  <c:v>30</c:v>
                </c:pt>
                <c:pt idx="950">
                  <c:v>28</c:v>
                </c:pt>
                <c:pt idx="951">
                  <c:v>29</c:v>
                </c:pt>
                <c:pt idx="952">
                  <c:v>35</c:v>
                </c:pt>
                <c:pt idx="953">
                  <c:v>12</c:v>
                </c:pt>
                <c:pt idx="954">
                  <c:v>32</c:v>
                </c:pt>
                <c:pt idx="955">
                  <c:v>27</c:v>
                </c:pt>
                <c:pt idx="956">
                  <c:v>25</c:v>
                </c:pt>
                <c:pt idx="957">
                  <c:v>11</c:v>
                </c:pt>
                <c:pt idx="958">
                  <c:v>2</c:v>
                </c:pt>
                <c:pt idx="959">
                  <c:v>24</c:v>
                </c:pt>
                <c:pt idx="960">
                  <c:v>16</c:v>
                </c:pt>
                <c:pt idx="961">
                  <c:v>1</c:v>
                </c:pt>
                <c:pt idx="962">
                  <c:v>2</c:v>
                </c:pt>
                <c:pt idx="963">
                  <c:v>35</c:v>
                </c:pt>
                <c:pt idx="964">
                  <c:v>5</c:v>
                </c:pt>
                <c:pt idx="965">
                  <c:v>14</c:v>
                </c:pt>
                <c:pt idx="966">
                  <c:v>26</c:v>
                </c:pt>
                <c:pt idx="967">
                  <c:v>41</c:v>
                </c:pt>
                <c:pt idx="968">
                  <c:v>6</c:v>
                </c:pt>
                <c:pt idx="969">
                  <c:v>35</c:v>
                </c:pt>
                <c:pt idx="970">
                  <c:v>30</c:v>
                </c:pt>
                <c:pt idx="971">
                  <c:v>12</c:v>
                </c:pt>
                <c:pt idx="972">
                  <c:v>29</c:v>
                </c:pt>
                <c:pt idx="973">
                  <c:v>4</c:v>
                </c:pt>
                <c:pt idx="974">
                  <c:v>0</c:v>
                </c:pt>
                <c:pt idx="975">
                  <c:v>17</c:v>
                </c:pt>
                <c:pt idx="976">
                  <c:v>20</c:v>
                </c:pt>
                <c:pt idx="977">
                  <c:v>35</c:v>
                </c:pt>
                <c:pt idx="978">
                  <c:v>26</c:v>
                </c:pt>
                <c:pt idx="979">
                  <c:v>24</c:v>
                </c:pt>
                <c:pt idx="980">
                  <c:v>0</c:v>
                </c:pt>
                <c:pt idx="981">
                  <c:v>32</c:v>
                </c:pt>
                <c:pt idx="982">
                  <c:v>4</c:v>
                </c:pt>
                <c:pt idx="983">
                  <c:v>34</c:v>
                </c:pt>
                <c:pt idx="984">
                  <c:v>29</c:v>
                </c:pt>
                <c:pt idx="985">
                  <c:v>35</c:v>
                </c:pt>
                <c:pt idx="986">
                  <c:v>23</c:v>
                </c:pt>
                <c:pt idx="987">
                  <c:v>5</c:v>
                </c:pt>
                <c:pt idx="988">
                  <c:v>1</c:v>
                </c:pt>
                <c:pt idx="989">
                  <c:v>31</c:v>
                </c:pt>
                <c:pt idx="990">
                  <c:v>14</c:v>
                </c:pt>
                <c:pt idx="991">
                  <c:v>3</c:v>
                </c:pt>
                <c:pt idx="992">
                  <c:v>18</c:v>
                </c:pt>
                <c:pt idx="993">
                  <c:v>47</c:v>
                </c:pt>
                <c:pt idx="994">
                  <c:v>4</c:v>
                </c:pt>
                <c:pt idx="995">
                  <c:v>32</c:v>
                </c:pt>
                <c:pt idx="996">
                  <c:v>20</c:v>
                </c:pt>
                <c:pt idx="997">
                  <c:v>3</c:v>
                </c:pt>
                <c:pt idx="998">
                  <c:v>19</c:v>
                </c:pt>
                <c:pt idx="999">
                  <c:v>5</c:v>
                </c:pt>
                <c:pt idx="1000">
                  <c:v>0</c:v>
                </c:pt>
                <c:pt idx="1001">
                  <c:v>9</c:v>
                </c:pt>
                <c:pt idx="1002">
                  <c:v>4</c:v>
                </c:pt>
                <c:pt idx="1003">
                  <c:v>22</c:v>
                </c:pt>
                <c:pt idx="1004">
                  <c:v>3</c:v>
                </c:pt>
                <c:pt idx="1005">
                  <c:v>33</c:v>
                </c:pt>
                <c:pt idx="1006">
                  <c:v>13</c:v>
                </c:pt>
                <c:pt idx="1007">
                  <c:v>19</c:v>
                </c:pt>
                <c:pt idx="1008">
                  <c:v>10</c:v>
                </c:pt>
                <c:pt idx="1009">
                  <c:v>29</c:v>
                </c:pt>
                <c:pt idx="1010">
                  <c:v>31</c:v>
                </c:pt>
                <c:pt idx="1011">
                  <c:v>3</c:v>
                </c:pt>
                <c:pt idx="1012">
                  <c:v>29</c:v>
                </c:pt>
                <c:pt idx="1013">
                  <c:v>34</c:v>
                </c:pt>
                <c:pt idx="1014">
                  <c:v>4</c:v>
                </c:pt>
                <c:pt idx="1015">
                  <c:v>34</c:v>
                </c:pt>
                <c:pt idx="1016">
                  <c:v>30</c:v>
                </c:pt>
                <c:pt idx="1017">
                  <c:v>18</c:v>
                </c:pt>
                <c:pt idx="1018">
                  <c:v>32</c:v>
                </c:pt>
                <c:pt idx="1019">
                  <c:v>31</c:v>
                </c:pt>
                <c:pt idx="1020">
                  <c:v>0</c:v>
                </c:pt>
                <c:pt idx="1021">
                  <c:v>3</c:v>
                </c:pt>
                <c:pt idx="1022">
                  <c:v>5</c:v>
                </c:pt>
                <c:pt idx="1023">
                  <c:v>24</c:v>
                </c:pt>
                <c:pt idx="1024">
                  <c:v>27</c:v>
                </c:pt>
                <c:pt idx="1025">
                  <c:v>21</c:v>
                </c:pt>
                <c:pt idx="1026">
                  <c:v>32</c:v>
                </c:pt>
                <c:pt idx="1027">
                  <c:v>5</c:v>
                </c:pt>
                <c:pt idx="1028">
                  <c:v>7</c:v>
                </c:pt>
                <c:pt idx="1029">
                  <c:v>1</c:v>
                </c:pt>
                <c:pt idx="1030">
                  <c:v>22</c:v>
                </c:pt>
                <c:pt idx="1031">
                  <c:v>15</c:v>
                </c:pt>
                <c:pt idx="1032">
                  <c:v>12</c:v>
                </c:pt>
                <c:pt idx="1033">
                  <c:v>21</c:v>
                </c:pt>
                <c:pt idx="1034">
                  <c:v>24</c:v>
                </c:pt>
                <c:pt idx="1035">
                  <c:v>18</c:v>
                </c:pt>
                <c:pt idx="1036">
                  <c:v>4</c:v>
                </c:pt>
                <c:pt idx="1037">
                  <c:v>5</c:v>
                </c:pt>
                <c:pt idx="1038">
                  <c:v>32</c:v>
                </c:pt>
                <c:pt idx="1039">
                  <c:v>0</c:v>
                </c:pt>
                <c:pt idx="1040">
                  <c:v>34</c:v>
                </c:pt>
                <c:pt idx="1041">
                  <c:v>28</c:v>
                </c:pt>
                <c:pt idx="1042">
                  <c:v>30</c:v>
                </c:pt>
                <c:pt idx="1043">
                  <c:v>31</c:v>
                </c:pt>
                <c:pt idx="1044">
                  <c:v>33</c:v>
                </c:pt>
                <c:pt idx="1045">
                  <c:v>28</c:v>
                </c:pt>
                <c:pt idx="1046">
                  <c:v>31</c:v>
                </c:pt>
                <c:pt idx="1047">
                  <c:v>7</c:v>
                </c:pt>
                <c:pt idx="1048">
                  <c:v>28</c:v>
                </c:pt>
                <c:pt idx="1049">
                  <c:v>44</c:v>
                </c:pt>
                <c:pt idx="1050">
                  <c:v>13</c:v>
                </c:pt>
                <c:pt idx="1051">
                  <c:v>15</c:v>
                </c:pt>
                <c:pt idx="1052">
                  <c:v>16</c:v>
                </c:pt>
                <c:pt idx="1053">
                  <c:v>18</c:v>
                </c:pt>
                <c:pt idx="1054">
                  <c:v>28</c:v>
                </c:pt>
                <c:pt idx="1055">
                  <c:v>29</c:v>
                </c:pt>
                <c:pt idx="1056">
                  <c:v>30</c:v>
                </c:pt>
                <c:pt idx="1057">
                  <c:v>32</c:v>
                </c:pt>
                <c:pt idx="1058">
                  <c:v>19</c:v>
                </c:pt>
                <c:pt idx="1059">
                  <c:v>18</c:v>
                </c:pt>
                <c:pt idx="1060">
                  <c:v>23</c:v>
                </c:pt>
                <c:pt idx="1061">
                  <c:v>16</c:v>
                </c:pt>
                <c:pt idx="1062">
                  <c:v>1</c:v>
                </c:pt>
                <c:pt idx="1063">
                  <c:v>35</c:v>
                </c:pt>
                <c:pt idx="1064">
                  <c:v>32</c:v>
                </c:pt>
                <c:pt idx="1065">
                  <c:v>31</c:v>
                </c:pt>
                <c:pt idx="1066">
                  <c:v>0</c:v>
                </c:pt>
                <c:pt idx="1067">
                  <c:v>24</c:v>
                </c:pt>
                <c:pt idx="1068">
                  <c:v>13</c:v>
                </c:pt>
                <c:pt idx="1069">
                  <c:v>4</c:v>
                </c:pt>
                <c:pt idx="1070">
                  <c:v>1</c:v>
                </c:pt>
                <c:pt idx="1071">
                  <c:v>27</c:v>
                </c:pt>
                <c:pt idx="1072">
                  <c:v>4</c:v>
                </c:pt>
                <c:pt idx="1073">
                  <c:v>8</c:v>
                </c:pt>
                <c:pt idx="1074">
                  <c:v>35</c:v>
                </c:pt>
                <c:pt idx="1075">
                  <c:v>7</c:v>
                </c:pt>
                <c:pt idx="1076">
                  <c:v>4</c:v>
                </c:pt>
                <c:pt idx="1077">
                  <c:v>25</c:v>
                </c:pt>
                <c:pt idx="1078">
                  <c:v>28</c:v>
                </c:pt>
                <c:pt idx="1079">
                  <c:v>19</c:v>
                </c:pt>
                <c:pt idx="1080">
                  <c:v>16</c:v>
                </c:pt>
                <c:pt idx="1081">
                  <c:v>6</c:v>
                </c:pt>
                <c:pt idx="1082">
                  <c:v>4</c:v>
                </c:pt>
                <c:pt idx="1083">
                  <c:v>34</c:v>
                </c:pt>
                <c:pt idx="1084">
                  <c:v>31</c:v>
                </c:pt>
                <c:pt idx="1085">
                  <c:v>27</c:v>
                </c:pt>
                <c:pt idx="1086">
                  <c:v>22</c:v>
                </c:pt>
                <c:pt idx="1087">
                  <c:v>25</c:v>
                </c:pt>
                <c:pt idx="1088">
                  <c:v>19</c:v>
                </c:pt>
                <c:pt idx="1089">
                  <c:v>28</c:v>
                </c:pt>
                <c:pt idx="1090">
                  <c:v>34</c:v>
                </c:pt>
                <c:pt idx="1091">
                  <c:v>5</c:v>
                </c:pt>
                <c:pt idx="1092">
                  <c:v>34</c:v>
                </c:pt>
                <c:pt idx="1093">
                  <c:v>34</c:v>
                </c:pt>
                <c:pt idx="1094">
                  <c:v>19</c:v>
                </c:pt>
                <c:pt idx="1095">
                  <c:v>13</c:v>
                </c:pt>
                <c:pt idx="1096">
                  <c:v>18</c:v>
                </c:pt>
                <c:pt idx="1097">
                  <c:v>1</c:v>
                </c:pt>
                <c:pt idx="1098">
                  <c:v>29</c:v>
                </c:pt>
                <c:pt idx="1099">
                  <c:v>34</c:v>
                </c:pt>
                <c:pt idx="1100">
                  <c:v>31</c:v>
                </c:pt>
                <c:pt idx="1101">
                  <c:v>14</c:v>
                </c:pt>
                <c:pt idx="1102">
                  <c:v>32</c:v>
                </c:pt>
                <c:pt idx="1103">
                  <c:v>5</c:v>
                </c:pt>
                <c:pt idx="1104">
                  <c:v>33</c:v>
                </c:pt>
                <c:pt idx="1105">
                  <c:v>32</c:v>
                </c:pt>
                <c:pt idx="1106">
                  <c:v>11</c:v>
                </c:pt>
                <c:pt idx="1107">
                  <c:v>12</c:v>
                </c:pt>
                <c:pt idx="1108">
                  <c:v>24</c:v>
                </c:pt>
                <c:pt idx="1109">
                  <c:v>29</c:v>
                </c:pt>
                <c:pt idx="1110">
                  <c:v>33</c:v>
                </c:pt>
                <c:pt idx="1111">
                  <c:v>13</c:v>
                </c:pt>
                <c:pt idx="1112">
                  <c:v>10</c:v>
                </c:pt>
                <c:pt idx="1113">
                  <c:v>38</c:v>
                </c:pt>
                <c:pt idx="1114">
                  <c:v>5</c:v>
                </c:pt>
                <c:pt idx="1115">
                  <c:v>35</c:v>
                </c:pt>
                <c:pt idx="1116">
                  <c:v>1</c:v>
                </c:pt>
                <c:pt idx="1117">
                  <c:v>21</c:v>
                </c:pt>
                <c:pt idx="1118">
                  <c:v>5</c:v>
                </c:pt>
                <c:pt idx="1119">
                  <c:v>15</c:v>
                </c:pt>
                <c:pt idx="1120">
                  <c:v>28</c:v>
                </c:pt>
                <c:pt idx="1121">
                  <c:v>5</c:v>
                </c:pt>
                <c:pt idx="1122">
                  <c:v>35</c:v>
                </c:pt>
                <c:pt idx="1123">
                  <c:v>28</c:v>
                </c:pt>
                <c:pt idx="1124">
                  <c:v>16</c:v>
                </c:pt>
                <c:pt idx="1125">
                  <c:v>29</c:v>
                </c:pt>
                <c:pt idx="1126">
                  <c:v>3</c:v>
                </c:pt>
                <c:pt idx="1127">
                  <c:v>35</c:v>
                </c:pt>
                <c:pt idx="1128">
                  <c:v>29</c:v>
                </c:pt>
                <c:pt idx="1129">
                  <c:v>14</c:v>
                </c:pt>
                <c:pt idx="1130">
                  <c:v>11</c:v>
                </c:pt>
                <c:pt idx="1131">
                  <c:v>1</c:v>
                </c:pt>
                <c:pt idx="1132">
                  <c:v>14</c:v>
                </c:pt>
                <c:pt idx="1133">
                  <c:v>11</c:v>
                </c:pt>
                <c:pt idx="1134">
                  <c:v>28</c:v>
                </c:pt>
                <c:pt idx="1135">
                  <c:v>18</c:v>
                </c:pt>
                <c:pt idx="1136">
                  <c:v>31</c:v>
                </c:pt>
                <c:pt idx="1137">
                  <c:v>2</c:v>
                </c:pt>
                <c:pt idx="1138">
                  <c:v>32</c:v>
                </c:pt>
                <c:pt idx="1139">
                  <c:v>3</c:v>
                </c:pt>
                <c:pt idx="1140">
                  <c:v>33</c:v>
                </c:pt>
                <c:pt idx="1141">
                  <c:v>4</c:v>
                </c:pt>
                <c:pt idx="1142">
                  <c:v>0</c:v>
                </c:pt>
                <c:pt idx="1143">
                  <c:v>10</c:v>
                </c:pt>
                <c:pt idx="1144">
                  <c:v>11</c:v>
                </c:pt>
                <c:pt idx="1145">
                  <c:v>5</c:v>
                </c:pt>
                <c:pt idx="1146">
                  <c:v>33</c:v>
                </c:pt>
                <c:pt idx="1147">
                  <c:v>29</c:v>
                </c:pt>
                <c:pt idx="1148">
                  <c:v>26</c:v>
                </c:pt>
                <c:pt idx="1149">
                  <c:v>25</c:v>
                </c:pt>
                <c:pt idx="1150">
                  <c:v>30</c:v>
                </c:pt>
                <c:pt idx="1151">
                  <c:v>13</c:v>
                </c:pt>
                <c:pt idx="1152">
                  <c:v>25</c:v>
                </c:pt>
                <c:pt idx="1153">
                  <c:v>15</c:v>
                </c:pt>
                <c:pt idx="1154">
                  <c:v>10</c:v>
                </c:pt>
                <c:pt idx="1155">
                  <c:v>0</c:v>
                </c:pt>
                <c:pt idx="1156">
                  <c:v>17</c:v>
                </c:pt>
                <c:pt idx="1157">
                  <c:v>4</c:v>
                </c:pt>
                <c:pt idx="1158">
                  <c:v>32</c:v>
                </c:pt>
                <c:pt idx="1159">
                  <c:v>34</c:v>
                </c:pt>
                <c:pt idx="1160">
                  <c:v>8</c:v>
                </c:pt>
                <c:pt idx="1161">
                  <c:v>3</c:v>
                </c:pt>
                <c:pt idx="1162">
                  <c:v>3</c:v>
                </c:pt>
                <c:pt idx="1163">
                  <c:v>4</c:v>
                </c:pt>
                <c:pt idx="1164">
                  <c:v>2</c:v>
                </c:pt>
                <c:pt idx="1165">
                  <c:v>0</c:v>
                </c:pt>
                <c:pt idx="1166">
                  <c:v>3</c:v>
                </c:pt>
                <c:pt idx="1167">
                  <c:v>4</c:v>
                </c:pt>
                <c:pt idx="1168">
                  <c:v>21</c:v>
                </c:pt>
                <c:pt idx="1169">
                  <c:v>4</c:v>
                </c:pt>
                <c:pt idx="1170">
                  <c:v>1</c:v>
                </c:pt>
                <c:pt idx="1171">
                  <c:v>49</c:v>
                </c:pt>
                <c:pt idx="1172">
                  <c:v>12</c:v>
                </c:pt>
                <c:pt idx="1173">
                  <c:v>9</c:v>
                </c:pt>
                <c:pt idx="1174">
                  <c:v>20</c:v>
                </c:pt>
                <c:pt idx="1175">
                  <c:v>16</c:v>
                </c:pt>
                <c:pt idx="1176">
                  <c:v>13</c:v>
                </c:pt>
                <c:pt idx="1177">
                  <c:v>30</c:v>
                </c:pt>
                <c:pt idx="1178">
                  <c:v>7</c:v>
                </c:pt>
                <c:pt idx="1179">
                  <c:v>38</c:v>
                </c:pt>
                <c:pt idx="1180">
                  <c:v>7</c:v>
                </c:pt>
                <c:pt idx="1181">
                  <c:v>8</c:v>
                </c:pt>
                <c:pt idx="1182">
                  <c:v>8</c:v>
                </c:pt>
                <c:pt idx="1183">
                  <c:v>11</c:v>
                </c:pt>
                <c:pt idx="1184">
                  <c:v>30</c:v>
                </c:pt>
                <c:pt idx="1185">
                  <c:v>11</c:v>
                </c:pt>
                <c:pt idx="1186">
                  <c:v>35</c:v>
                </c:pt>
                <c:pt idx="1187">
                  <c:v>4</c:v>
                </c:pt>
                <c:pt idx="1188">
                  <c:v>6</c:v>
                </c:pt>
                <c:pt idx="1189">
                  <c:v>33</c:v>
                </c:pt>
                <c:pt idx="1190">
                  <c:v>1</c:v>
                </c:pt>
                <c:pt idx="1191">
                  <c:v>11</c:v>
                </c:pt>
                <c:pt idx="1192">
                  <c:v>21</c:v>
                </c:pt>
                <c:pt idx="1193">
                  <c:v>24</c:v>
                </c:pt>
                <c:pt idx="1194">
                  <c:v>4</c:v>
                </c:pt>
                <c:pt idx="1195">
                  <c:v>1</c:v>
                </c:pt>
                <c:pt idx="1196">
                  <c:v>12</c:v>
                </c:pt>
                <c:pt idx="1197">
                  <c:v>28</c:v>
                </c:pt>
                <c:pt idx="1198">
                  <c:v>20</c:v>
                </c:pt>
                <c:pt idx="1199">
                  <c:v>35</c:v>
                </c:pt>
                <c:pt idx="1200">
                  <c:v>33</c:v>
                </c:pt>
                <c:pt idx="1201">
                  <c:v>4</c:v>
                </c:pt>
                <c:pt idx="1202">
                  <c:v>1</c:v>
                </c:pt>
                <c:pt idx="1203">
                  <c:v>7</c:v>
                </c:pt>
                <c:pt idx="1204">
                  <c:v>27</c:v>
                </c:pt>
                <c:pt idx="1205">
                  <c:v>34</c:v>
                </c:pt>
                <c:pt idx="1206">
                  <c:v>17</c:v>
                </c:pt>
                <c:pt idx="1207">
                  <c:v>18</c:v>
                </c:pt>
                <c:pt idx="1208">
                  <c:v>9</c:v>
                </c:pt>
                <c:pt idx="1209">
                  <c:v>3</c:v>
                </c:pt>
                <c:pt idx="1210">
                  <c:v>28</c:v>
                </c:pt>
                <c:pt idx="1211">
                  <c:v>28</c:v>
                </c:pt>
                <c:pt idx="1212">
                  <c:v>26</c:v>
                </c:pt>
                <c:pt idx="1213">
                  <c:v>4</c:v>
                </c:pt>
                <c:pt idx="1214">
                  <c:v>15</c:v>
                </c:pt>
                <c:pt idx="1215">
                  <c:v>33</c:v>
                </c:pt>
                <c:pt idx="1216">
                  <c:v>31</c:v>
                </c:pt>
                <c:pt idx="1217">
                  <c:v>7</c:v>
                </c:pt>
                <c:pt idx="1218">
                  <c:v>26</c:v>
                </c:pt>
                <c:pt idx="1219">
                  <c:v>3</c:v>
                </c:pt>
                <c:pt idx="1220">
                  <c:v>31</c:v>
                </c:pt>
                <c:pt idx="1221">
                  <c:v>1</c:v>
                </c:pt>
                <c:pt idx="1222">
                  <c:v>30</c:v>
                </c:pt>
                <c:pt idx="1223">
                  <c:v>28</c:v>
                </c:pt>
                <c:pt idx="1224">
                  <c:v>24</c:v>
                </c:pt>
                <c:pt idx="1225">
                  <c:v>28</c:v>
                </c:pt>
                <c:pt idx="1226">
                  <c:v>6</c:v>
                </c:pt>
                <c:pt idx="1227">
                  <c:v>5</c:v>
                </c:pt>
                <c:pt idx="1228">
                  <c:v>12</c:v>
                </c:pt>
                <c:pt idx="1229">
                  <c:v>3</c:v>
                </c:pt>
                <c:pt idx="1230">
                  <c:v>26</c:v>
                </c:pt>
                <c:pt idx="1231">
                  <c:v>18</c:v>
                </c:pt>
                <c:pt idx="1232">
                  <c:v>31</c:v>
                </c:pt>
                <c:pt idx="1233">
                  <c:v>17</c:v>
                </c:pt>
                <c:pt idx="1234">
                  <c:v>23</c:v>
                </c:pt>
                <c:pt idx="1235">
                  <c:v>17</c:v>
                </c:pt>
                <c:pt idx="1236">
                  <c:v>29</c:v>
                </c:pt>
                <c:pt idx="1237">
                  <c:v>13</c:v>
                </c:pt>
                <c:pt idx="1238">
                  <c:v>2</c:v>
                </c:pt>
                <c:pt idx="1239">
                  <c:v>35</c:v>
                </c:pt>
                <c:pt idx="1240">
                  <c:v>35</c:v>
                </c:pt>
                <c:pt idx="1241">
                  <c:v>28</c:v>
                </c:pt>
                <c:pt idx="1242">
                  <c:v>2</c:v>
                </c:pt>
                <c:pt idx="1243">
                  <c:v>28</c:v>
                </c:pt>
                <c:pt idx="1244">
                  <c:v>26</c:v>
                </c:pt>
                <c:pt idx="1245">
                  <c:v>26</c:v>
                </c:pt>
                <c:pt idx="1246">
                  <c:v>22</c:v>
                </c:pt>
                <c:pt idx="1247">
                  <c:v>26</c:v>
                </c:pt>
                <c:pt idx="1248">
                  <c:v>16</c:v>
                </c:pt>
                <c:pt idx="1249">
                  <c:v>2</c:v>
                </c:pt>
                <c:pt idx="1250">
                  <c:v>10</c:v>
                </c:pt>
                <c:pt idx="1251">
                  <c:v>21</c:v>
                </c:pt>
                <c:pt idx="1252">
                  <c:v>30</c:v>
                </c:pt>
                <c:pt idx="1253">
                  <c:v>24</c:v>
                </c:pt>
                <c:pt idx="1254">
                  <c:v>33</c:v>
                </c:pt>
                <c:pt idx="1255">
                  <c:v>3</c:v>
                </c:pt>
                <c:pt idx="1256">
                  <c:v>34</c:v>
                </c:pt>
                <c:pt idx="1257">
                  <c:v>2</c:v>
                </c:pt>
                <c:pt idx="1258">
                  <c:v>17</c:v>
                </c:pt>
                <c:pt idx="1259">
                  <c:v>18</c:v>
                </c:pt>
                <c:pt idx="1260">
                  <c:v>16</c:v>
                </c:pt>
                <c:pt idx="1261">
                  <c:v>21</c:v>
                </c:pt>
                <c:pt idx="1262">
                  <c:v>24</c:v>
                </c:pt>
                <c:pt idx="1263">
                  <c:v>27</c:v>
                </c:pt>
                <c:pt idx="1264">
                  <c:v>24</c:v>
                </c:pt>
                <c:pt idx="1265">
                  <c:v>27</c:v>
                </c:pt>
                <c:pt idx="1266">
                  <c:v>14</c:v>
                </c:pt>
                <c:pt idx="1267">
                  <c:v>30</c:v>
                </c:pt>
                <c:pt idx="1268">
                  <c:v>24</c:v>
                </c:pt>
                <c:pt idx="1269">
                  <c:v>0</c:v>
                </c:pt>
                <c:pt idx="1270">
                  <c:v>35</c:v>
                </c:pt>
                <c:pt idx="1271">
                  <c:v>21</c:v>
                </c:pt>
                <c:pt idx="1272">
                  <c:v>15</c:v>
                </c:pt>
                <c:pt idx="1273">
                  <c:v>5</c:v>
                </c:pt>
                <c:pt idx="1274">
                  <c:v>3</c:v>
                </c:pt>
                <c:pt idx="1275">
                  <c:v>8</c:v>
                </c:pt>
                <c:pt idx="1276">
                  <c:v>1</c:v>
                </c:pt>
                <c:pt idx="1277">
                  <c:v>5</c:v>
                </c:pt>
                <c:pt idx="1278">
                  <c:v>26</c:v>
                </c:pt>
                <c:pt idx="1279">
                  <c:v>24</c:v>
                </c:pt>
                <c:pt idx="1280">
                  <c:v>24</c:v>
                </c:pt>
                <c:pt idx="1281">
                  <c:v>9</c:v>
                </c:pt>
                <c:pt idx="1282">
                  <c:v>3</c:v>
                </c:pt>
                <c:pt idx="1283">
                  <c:v>1</c:v>
                </c:pt>
                <c:pt idx="1284">
                  <c:v>15</c:v>
                </c:pt>
                <c:pt idx="1285">
                  <c:v>32</c:v>
                </c:pt>
                <c:pt idx="1286">
                  <c:v>26</c:v>
                </c:pt>
                <c:pt idx="1287">
                  <c:v>32</c:v>
                </c:pt>
                <c:pt idx="1288">
                  <c:v>35</c:v>
                </c:pt>
                <c:pt idx="1289">
                  <c:v>2</c:v>
                </c:pt>
                <c:pt idx="1290">
                  <c:v>13</c:v>
                </c:pt>
                <c:pt idx="1291">
                  <c:v>20</c:v>
                </c:pt>
                <c:pt idx="1292">
                  <c:v>5</c:v>
                </c:pt>
                <c:pt idx="1293">
                  <c:v>5</c:v>
                </c:pt>
                <c:pt idx="1294">
                  <c:v>34</c:v>
                </c:pt>
                <c:pt idx="1295">
                  <c:v>34</c:v>
                </c:pt>
                <c:pt idx="1296">
                  <c:v>21</c:v>
                </c:pt>
                <c:pt idx="1297">
                  <c:v>27</c:v>
                </c:pt>
                <c:pt idx="1298">
                  <c:v>31</c:v>
                </c:pt>
                <c:pt idx="1299">
                  <c:v>31</c:v>
                </c:pt>
                <c:pt idx="1300">
                  <c:v>12</c:v>
                </c:pt>
                <c:pt idx="1301">
                  <c:v>13</c:v>
                </c:pt>
                <c:pt idx="1302">
                  <c:v>28</c:v>
                </c:pt>
                <c:pt idx="1303">
                  <c:v>27</c:v>
                </c:pt>
                <c:pt idx="1304">
                  <c:v>4</c:v>
                </c:pt>
                <c:pt idx="1305">
                  <c:v>33</c:v>
                </c:pt>
                <c:pt idx="1306">
                  <c:v>18</c:v>
                </c:pt>
                <c:pt idx="1307">
                  <c:v>29</c:v>
                </c:pt>
                <c:pt idx="1308">
                  <c:v>13</c:v>
                </c:pt>
                <c:pt idx="1309">
                  <c:v>5</c:v>
                </c:pt>
                <c:pt idx="1310">
                  <c:v>15</c:v>
                </c:pt>
                <c:pt idx="1311">
                  <c:v>2</c:v>
                </c:pt>
                <c:pt idx="1312">
                  <c:v>27</c:v>
                </c:pt>
                <c:pt idx="1313">
                  <c:v>22</c:v>
                </c:pt>
                <c:pt idx="1314">
                  <c:v>24</c:v>
                </c:pt>
                <c:pt idx="1315">
                  <c:v>27</c:v>
                </c:pt>
                <c:pt idx="1316">
                  <c:v>25</c:v>
                </c:pt>
                <c:pt idx="1317">
                  <c:v>17</c:v>
                </c:pt>
                <c:pt idx="1318">
                  <c:v>14</c:v>
                </c:pt>
                <c:pt idx="1319">
                  <c:v>14</c:v>
                </c:pt>
                <c:pt idx="1320">
                  <c:v>3</c:v>
                </c:pt>
                <c:pt idx="1321">
                  <c:v>5</c:v>
                </c:pt>
                <c:pt idx="1322">
                  <c:v>2</c:v>
                </c:pt>
                <c:pt idx="1323">
                  <c:v>4</c:v>
                </c:pt>
                <c:pt idx="1324">
                  <c:v>33</c:v>
                </c:pt>
                <c:pt idx="1325">
                  <c:v>31</c:v>
                </c:pt>
                <c:pt idx="1326">
                  <c:v>16</c:v>
                </c:pt>
                <c:pt idx="1327">
                  <c:v>15</c:v>
                </c:pt>
                <c:pt idx="1328">
                  <c:v>5</c:v>
                </c:pt>
                <c:pt idx="1329">
                  <c:v>3</c:v>
                </c:pt>
                <c:pt idx="1330">
                  <c:v>4</c:v>
                </c:pt>
                <c:pt idx="1331">
                  <c:v>29</c:v>
                </c:pt>
                <c:pt idx="1332">
                  <c:v>18</c:v>
                </c:pt>
                <c:pt idx="1333">
                  <c:v>16</c:v>
                </c:pt>
                <c:pt idx="1334">
                  <c:v>23</c:v>
                </c:pt>
                <c:pt idx="1335">
                  <c:v>28</c:v>
                </c:pt>
                <c:pt idx="1336">
                  <c:v>31</c:v>
                </c:pt>
                <c:pt idx="1337">
                  <c:v>5</c:v>
                </c:pt>
                <c:pt idx="1338">
                  <c:v>6</c:v>
                </c:pt>
                <c:pt idx="1339">
                  <c:v>33</c:v>
                </c:pt>
                <c:pt idx="1340">
                  <c:v>0</c:v>
                </c:pt>
                <c:pt idx="1341">
                  <c:v>19</c:v>
                </c:pt>
                <c:pt idx="1342">
                  <c:v>26</c:v>
                </c:pt>
                <c:pt idx="1343">
                  <c:v>3</c:v>
                </c:pt>
                <c:pt idx="1344">
                  <c:v>10</c:v>
                </c:pt>
                <c:pt idx="1345">
                  <c:v>24</c:v>
                </c:pt>
                <c:pt idx="1346">
                  <c:v>1</c:v>
                </c:pt>
                <c:pt idx="1347">
                  <c:v>25</c:v>
                </c:pt>
                <c:pt idx="1348">
                  <c:v>15</c:v>
                </c:pt>
                <c:pt idx="1349">
                  <c:v>3</c:v>
                </c:pt>
                <c:pt idx="1350">
                  <c:v>14</c:v>
                </c:pt>
                <c:pt idx="1351">
                  <c:v>31</c:v>
                </c:pt>
                <c:pt idx="1352">
                  <c:v>9</c:v>
                </c:pt>
                <c:pt idx="1353">
                  <c:v>8</c:v>
                </c:pt>
                <c:pt idx="1354">
                  <c:v>22</c:v>
                </c:pt>
                <c:pt idx="1355">
                  <c:v>11</c:v>
                </c:pt>
                <c:pt idx="1356">
                  <c:v>2</c:v>
                </c:pt>
                <c:pt idx="1357">
                  <c:v>21</c:v>
                </c:pt>
                <c:pt idx="1358">
                  <c:v>28</c:v>
                </c:pt>
                <c:pt idx="1359">
                  <c:v>4</c:v>
                </c:pt>
                <c:pt idx="1360">
                  <c:v>35</c:v>
                </c:pt>
                <c:pt idx="1361">
                  <c:v>27</c:v>
                </c:pt>
                <c:pt idx="1362">
                  <c:v>14</c:v>
                </c:pt>
                <c:pt idx="1363">
                  <c:v>1</c:v>
                </c:pt>
                <c:pt idx="1364">
                  <c:v>29</c:v>
                </c:pt>
                <c:pt idx="1365">
                  <c:v>33</c:v>
                </c:pt>
                <c:pt idx="1366">
                  <c:v>18</c:v>
                </c:pt>
                <c:pt idx="1367">
                  <c:v>11</c:v>
                </c:pt>
                <c:pt idx="1368">
                  <c:v>3</c:v>
                </c:pt>
                <c:pt idx="1369">
                  <c:v>19</c:v>
                </c:pt>
                <c:pt idx="1370">
                  <c:v>31</c:v>
                </c:pt>
                <c:pt idx="1371">
                  <c:v>28</c:v>
                </c:pt>
                <c:pt idx="1372">
                  <c:v>11</c:v>
                </c:pt>
                <c:pt idx="1373">
                  <c:v>16</c:v>
                </c:pt>
                <c:pt idx="1374">
                  <c:v>4</c:v>
                </c:pt>
                <c:pt idx="1375">
                  <c:v>15</c:v>
                </c:pt>
                <c:pt idx="1376">
                  <c:v>31</c:v>
                </c:pt>
                <c:pt idx="1377">
                  <c:v>29</c:v>
                </c:pt>
                <c:pt idx="1378">
                  <c:v>27</c:v>
                </c:pt>
                <c:pt idx="1379">
                  <c:v>29</c:v>
                </c:pt>
                <c:pt idx="1380">
                  <c:v>23</c:v>
                </c:pt>
                <c:pt idx="1381">
                  <c:v>32</c:v>
                </c:pt>
                <c:pt idx="1382">
                  <c:v>9</c:v>
                </c:pt>
                <c:pt idx="1383">
                  <c:v>16</c:v>
                </c:pt>
                <c:pt idx="1384">
                  <c:v>29</c:v>
                </c:pt>
                <c:pt idx="1385">
                  <c:v>5</c:v>
                </c:pt>
                <c:pt idx="1386">
                  <c:v>14</c:v>
                </c:pt>
                <c:pt idx="1387">
                  <c:v>20</c:v>
                </c:pt>
                <c:pt idx="1388">
                  <c:v>28</c:v>
                </c:pt>
                <c:pt idx="1389">
                  <c:v>13</c:v>
                </c:pt>
                <c:pt idx="1390">
                  <c:v>3</c:v>
                </c:pt>
                <c:pt idx="1391">
                  <c:v>26</c:v>
                </c:pt>
                <c:pt idx="1392">
                  <c:v>8</c:v>
                </c:pt>
                <c:pt idx="1393">
                  <c:v>4</c:v>
                </c:pt>
                <c:pt idx="1394">
                  <c:v>20</c:v>
                </c:pt>
                <c:pt idx="1395">
                  <c:v>34</c:v>
                </c:pt>
                <c:pt idx="1396">
                  <c:v>42</c:v>
                </c:pt>
                <c:pt idx="1397">
                  <c:v>4</c:v>
                </c:pt>
                <c:pt idx="1398">
                  <c:v>14</c:v>
                </c:pt>
                <c:pt idx="1399">
                  <c:v>29</c:v>
                </c:pt>
                <c:pt idx="1400">
                  <c:v>34</c:v>
                </c:pt>
                <c:pt idx="1401">
                  <c:v>1</c:v>
                </c:pt>
                <c:pt idx="1402">
                  <c:v>27</c:v>
                </c:pt>
                <c:pt idx="1403">
                  <c:v>30</c:v>
                </c:pt>
                <c:pt idx="1404">
                  <c:v>33</c:v>
                </c:pt>
                <c:pt idx="1405">
                  <c:v>15</c:v>
                </c:pt>
                <c:pt idx="1406">
                  <c:v>5</c:v>
                </c:pt>
                <c:pt idx="1407">
                  <c:v>29</c:v>
                </c:pt>
                <c:pt idx="1408">
                  <c:v>28</c:v>
                </c:pt>
                <c:pt idx="1409">
                  <c:v>1</c:v>
                </c:pt>
                <c:pt idx="1410">
                  <c:v>22</c:v>
                </c:pt>
                <c:pt idx="1411">
                  <c:v>21</c:v>
                </c:pt>
                <c:pt idx="1412">
                  <c:v>34</c:v>
                </c:pt>
                <c:pt idx="1413">
                  <c:v>33</c:v>
                </c:pt>
                <c:pt idx="1414">
                  <c:v>3</c:v>
                </c:pt>
                <c:pt idx="1415">
                  <c:v>0</c:v>
                </c:pt>
                <c:pt idx="1416">
                  <c:v>3</c:v>
                </c:pt>
                <c:pt idx="1417">
                  <c:v>20</c:v>
                </c:pt>
                <c:pt idx="1418">
                  <c:v>18</c:v>
                </c:pt>
                <c:pt idx="1419">
                  <c:v>35</c:v>
                </c:pt>
                <c:pt idx="1420">
                  <c:v>3</c:v>
                </c:pt>
                <c:pt idx="1421">
                  <c:v>27</c:v>
                </c:pt>
                <c:pt idx="1422">
                  <c:v>32</c:v>
                </c:pt>
                <c:pt idx="1423">
                  <c:v>30</c:v>
                </c:pt>
                <c:pt idx="1424">
                  <c:v>3</c:v>
                </c:pt>
                <c:pt idx="1425">
                  <c:v>19</c:v>
                </c:pt>
                <c:pt idx="1426">
                  <c:v>9</c:v>
                </c:pt>
                <c:pt idx="1427">
                  <c:v>26</c:v>
                </c:pt>
                <c:pt idx="1428">
                  <c:v>28</c:v>
                </c:pt>
                <c:pt idx="1429">
                  <c:v>35</c:v>
                </c:pt>
                <c:pt idx="1430">
                  <c:v>32</c:v>
                </c:pt>
                <c:pt idx="1431">
                  <c:v>35</c:v>
                </c:pt>
                <c:pt idx="1432">
                  <c:v>26</c:v>
                </c:pt>
                <c:pt idx="1433">
                  <c:v>14</c:v>
                </c:pt>
                <c:pt idx="1434">
                  <c:v>26</c:v>
                </c:pt>
                <c:pt idx="1435">
                  <c:v>3</c:v>
                </c:pt>
                <c:pt idx="1436">
                  <c:v>33</c:v>
                </c:pt>
                <c:pt idx="1437">
                  <c:v>35</c:v>
                </c:pt>
                <c:pt idx="1438">
                  <c:v>22</c:v>
                </c:pt>
                <c:pt idx="1439">
                  <c:v>23</c:v>
                </c:pt>
                <c:pt idx="1440">
                  <c:v>27</c:v>
                </c:pt>
                <c:pt idx="1441">
                  <c:v>31</c:v>
                </c:pt>
                <c:pt idx="1442">
                  <c:v>26</c:v>
                </c:pt>
                <c:pt idx="1443">
                  <c:v>1</c:v>
                </c:pt>
                <c:pt idx="1444">
                  <c:v>7</c:v>
                </c:pt>
                <c:pt idx="1445">
                  <c:v>4</c:v>
                </c:pt>
                <c:pt idx="1446">
                  <c:v>31</c:v>
                </c:pt>
                <c:pt idx="1447">
                  <c:v>23</c:v>
                </c:pt>
                <c:pt idx="1448">
                  <c:v>5</c:v>
                </c:pt>
                <c:pt idx="1449">
                  <c:v>1</c:v>
                </c:pt>
                <c:pt idx="1450">
                  <c:v>4</c:v>
                </c:pt>
                <c:pt idx="1451">
                  <c:v>23</c:v>
                </c:pt>
                <c:pt idx="1452">
                  <c:v>15</c:v>
                </c:pt>
                <c:pt idx="1453">
                  <c:v>24</c:v>
                </c:pt>
                <c:pt idx="1454">
                  <c:v>31</c:v>
                </c:pt>
                <c:pt idx="1455">
                  <c:v>29</c:v>
                </c:pt>
                <c:pt idx="1456">
                  <c:v>49</c:v>
                </c:pt>
                <c:pt idx="1457">
                  <c:v>6</c:v>
                </c:pt>
                <c:pt idx="1458">
                  <c:v>33</c:v>
                </c:pt>
                <c:pt idx="1459">
                  <c:v>10</c:v>
                </c:pt>
                <c:pt idx="1460">
                  <c:v>13</c:v>
                </c:pt>
                <c:pt idx="1461">
                  <c:v>25</c:v>
                </c:pt>
                <c:pt idx="1462">
                  <c:v>35</c:v>
                </c:pt>
                <c:pt idx="1463">
                  <c:v>1</c:v>
                </c:pt>
                <c:pt idx="1464">
                  <c:v>29</c:v>
                </c:pt>
                <c:pt idx="1465">
                  <c:v>20</c:v>
                </c:pt>
                <c:pt idx="1466">
                  <c:v>49</c:v>
                </c:pt>
                <c:pt idx="1467">
                  <c:v>13</c:v>
                </c:pt>
                <c:pt idx="1468">
                  <c:v>20</c:v>
                </c:pt>
                <c:pt idx="1469">
                  <c:v>18</c:v>
                </c:pt>
                <c:pt idx="1470">
                  <c:v>23</c:v>
                </c:pt>
                <c:pt idx="1471">
                  <c:v>10</c:v>
                </c:pt>
                <c:pt idx="1472">
                  <c:v>4</c:v>
                </c:pt>
                <c:pt idx="1473">
                  <c:v>11</c:v>
                </c:pt>
                <c:pt idx="1474">
                  <c:v>15</c:v>
                </c:pt>
                <c:pt idx="1475">
                  <c:v>16</c:v>
                </c:pt>
                <c:pt idx="1476">
                  <c:v>5</c:v>
                </c:pt>
                <c:pt idx="1477">
                  <c:v>26</c:v>
                </c:pt>
                <c:pt idx="1478">
                  <c:v>29</c:v>
                </c:pt>
                <c:pt idx="1479">
                  <c:v>3</c:v>
                </c:pt>
                <c:pt idx="1480">
                  <c:v>32</c:v>
                </c:pt>
                <c:pt idx="1481">
                  <c:v>24</c:v>
                </c:pt>
                <c:pt idx="1482">
                  <c:v>20</c:v>
                </c:pt>
                <c:pt idx="1483">
                  <c:v>1</c:v>
                </c:pt>
                <c:pt idx="1484">
                  <c:v>0</c:v>
                </c:pt>
                <c:pt idx="1485">
                  <c:v>5</c:v>
                </c:pt>
                <c:pt idx="1486">
                  <c:v>5</c:v>
                </c:pt>
                <c:pt idx="1487">
                  <c:v>1</c:v>
                </c:pt>
                <c:pt idx="1488">
                  <c:v>27</c:v>
                </c:pt>
                <c:pt idx="1489">
                  <c:v>29</c:v>
                </c:pt>
                <c:pt idx="1490">
                  <c:v>4</c:v>
                </c:pt>
                <c:pt idx="1491">
                  <c:v>4</c:v>
                </c:pt>
                <c:pt idx="1492">
                  <c:v>21</c:v>
                </c:pt>
                <c:pt idx="1493">
                  <c:v>31</c:v>
                </c:pt>
                <c:pt idx="1494">
                  <c:v>15</c:v>
                </c:pt>
                <c:pt idx="1495">
                  <c:v>30</c:v>
                </c:pt>
                <c:pt idx="1496">
                  <c:v>31</c:v>
                </c:pt>
                <c:pt idx="1497">
                  <c:v>23</c:v>
                </c:pt>
                <c:pt idx="1498">
                  <c:v>23</c:v>
                </c:pt>
                <c:pt idx="1499">
                  <c:v>27</c:v>
                </c:pt>
                <c:pt idx="1500">
                  <c:v>5</c:v>
                </c:pt>
                <c:pt idx="1501">
                  <c:v>4</c:v>
                </c:pt>
                <c:pt idx="1502">
                  <c:v>21</c:v>
                </c:pt>
                <c:pt idx="1503">
                  <c:v>26</c:v>
                </c:pt>
                <c:pt idx="1504">
                  <c:v>13</c:v>
                </c:pt>
                <c:pt idx="1505">
                  <c:v>10</c:v>
                </c:pt>
                <c:pt idx="1506">
                  <c:v>25</c:v>
                </c:pt>
                <c:pt idx="1507">
                  <c:v>13</c:v>
                </c:pt>
                <c:pt idx="1508">
                  <c:v>29</c:v>
                </c:pt>
                <c:pt idx="1509">
                  <c:v>1</c:v>
                </c:pt>
                <c:pt idx="1510">
                  <c:v>11</c:v>
                </c:pt>
                <c:pt idx="1511">
                  <c:v>26</c:v>
                </c:pt>
                <c:pt idx="1512">
                  <c:v>12</c:v>
                </c:pt>
                <c:pt idx="1513">
                  <c:v>32</c:v>
                </c:pt>
                <c:pt idx="1514">
                  <c:v>28</c:v>
                </c:pt>
                <c:pt idx="1515">
                  <c:v>34</c:v>
                </c:pt>
                <c:pt idx="1516">
                  <c:v>17</c:v>
                </c:pt>
                <c:pt idx="1517">
                  <c:v>31</c:v>
                </c:pt>
                <c:pt idx="1518">
                  <c:v>25</c:v>
                </c:pt>
                <c:pt idx="1519">
                  <c:v>14</c:v>
                </c:pt>
                <c:pt idx="1520">
                  <c:v>2</c:v>
                </c:pt>
                <c:pt idx="1521">
                  <c:v>5</c:v>
                </c:pt>
                <c:pt idx="1522">
                  <c:v>2</c:v>
                </c:pt>
                <c:pt idx="1523">
                  <c:v>33</c:v>
                </c:pt>
                <c:pt idx="1524">
                  <c:v>33</c:v>
                </c:pt>
                <c:pt idx="1525">
                  <c:v>5</c:v>
                </c:pt>
                <c:pt idx="1526">
                  <c:v>23</c:v>
                </c:pt>
                <c:pt idx="1527">
                  <c:v>2</c:v>
                </c:pt>
                <c:pt idx="1528">
                  <c:v>23</c:v>
                </c:pt>
                <c:pt idx="1529">
                  <c:v>3</c:v>
                </c:pt>
                <c:pt idx="1530">
                  <c:v>48</c:v>
                </c:pt>
                <c:pt idx="1531">
                  <c:v>32</c:v>
                </c:pt>
                <c:pt idx="1532">
                  <c:v>3</c:v>
                </c:pt>
                <c:pt idx="1533">
                  <c:v>24</c:v>
                </c:pt>
                <c:pt idx="1534">
                  <c:v>21</c:v>
                </c:pt>
                <c:pt idx="1535">
                  <c:v>0</c:v>
                </c:pt>
                <c:pt idx="1536">
                  <c:v>25</c:v>
                </c:pt>
                <c:pt idx="1537">
                  <c:v>10</c:v>
                </c:pt>
                <c:pt idx="1538">
                  <c:v>4</c:v>
                </c:pt>
                <c:pt idx="1539">
                  <c:v>7</c:v>
                </c:pt>
                <c:pt idx="1540">
                  <c:v>0</c:v>
                </c:pt>
                <c:pt idx="1541">
                  <c:v>2</c:v>
                </c:pt>
                <c:pt idx="1542">
                  <c:v>16</c:v>
                </c:pt>
                <c:pt idx="1543">
                  <c:v>12</c:v>
                </c:pt>
                <c:pt idx="1544">
                  <c:v>4</c:v>
                </c:pt>
                <c:pt idx="1545">
                  <c:v>23</c:v>
                </c:pt>
                <c:pt idx="1546">
                  <c:v>15</c:v>
                </c:pt>
                <c:pt idx="1547">
                  <c:v>31</c:v>
                </c:pt>
                <c:pt idx="1548">
                  <c:v>3</c:v>
                </c:pt>
                <c:pt idx="1549">
                  <c:v>2</c:v>
                </c:pt>
                <c:pt idx="1550">
                  <c:v>35</c:v>
                </c:pt>
                <c:pt idx="1551">
                  <c:v>27</c:v>
                </c:pt>
                <c:pt idx="1552">
                  <c:v>32</c:v>
                </c:pt>
                <c:pt idx="1553">
                  <c:v>24</c:v>
                </c:pt>
                <c:pt idx="1554">
                  <c:v>29</c:v>
                </c:pt>
                <c:pt idx="1555">
                  <c:v>4</c:v>
                </c:pt>
                <c:pt idx="1556">
                  <c:v>17</c:v>
                </c:pt>
                <c:pt idx="1557">
                  <c:v>18</c:v>
                </c:pt>
                <c:pt idx="1558">
                  <c:v>15</c:v>
                </c:pt>
                <c:pt idx="1559">
                  <c:v>32</c:v>
                </c:pt>
                <c:pt idx="1560">
                  <c:v>3</c:v>
                </c:pt>
                <c:pt idx="1561">
                  <c:v>31</c:v>
                </c:pt>
                <c:pt idx="1562">
                  <c:v>3</c:v>
                </c:pt>
                <c:pt idx="1563">
                  <c:v>25</c:v>
                </c:pt>
                <c:pt idx="1564">
                  <c:v>0</c:v>
                </c:pt>
                <c:pt idx="1565">
                  <c:v>29</c:v>
                </c:pt>
                <c:pt idx="1566">
                  <c:v>17</c:v>
                </c:pt>
                <c:pt idx="1567">
                  <c:v>0</c:v>
                </c:pt>
                <c:pt idx="1568">
                  <c:v>25</c:v>
                </c:pt>
                <c:pt idx="1569">
                  <c:v>23</c:v>
                </c:pt>
                <c:pt idx="1570">
                  <c:v>4</c:v>
                </c:pt>
                <c:pt idx="1571">
                  <c:v>11</c:v>
                </c:pt>
                <c:pt idx="1572">
                  <c:v>12</c:v>
                </c:pt>
                <c:pt idx="1573">
                  <c:v>48</c:v>
                </c:pt>
                <c:pt idx="1574">
                  <c:v>0</c:v>
                </c:pt>
                <c:pt idx="1575">
                  <c:v>12</c:v>
                </c:pt>
                <c:pt idx="1576">
                  <c:v>31</c:v>
                </c:pt>
                <c:pt idx="1577">
                  <c:v>19</c:v>
                </c:pt>
                <c:pt idx="1578">
                  <c:v>17</c:v>
                </c:pt>
                <c:pt idx="1579">
                  <c:v>24</c:v>
                </c:pt>
                <c:pt idx="1580">
                  <c:v>11</c:v>
                </c:pt>
                <c:pt idx="1581">
                  <c:v>2</c:v>
                </c:pt>
                <c:pt idx="1582">
                  <c:v>32</c:v>
                </c:pt>
                <c:pt idx="1583">
                  <c:v>5</c:v>
                </c:pt>
                <c:pt idx="1584">
                  <c:v>23</c:v>
                </c:pt>
                <c:pt idx="1585">
                  <c:v>14</c:v>
                </c:pt>
                <c:pt idx="1586">
                  <c:v>1</c:v>
                </c:pt>
                <c:pt idx="1587">
                  <c:v>32</c:v>
                </c:pt>
                <c:pt idx="1588">
                  <c:v>34</c:v>
                </c:pt>
                <c:pt idx="1589">
                  <c:v>13</c:v>
                </c:pt>
                <c:pt idx="1590">
                  <c:v>24</c:v>
                </c:pt>
                <c:pt idx="1591">
                  <c:v>32</c:v>
                </c:pt>
                <c:pt idx="1592">
                  <c:v>21</c:v>
                </c:pt>
                <c:pt idx="1593">
                  <c:v>0</c:v>
                </c:pt>
                <c:pt idx="1594">
                  <c:v>34</c:v>
                </c:pt>
                <c:pt idx="1595">
                  <c:v>14</c:v>
                </c:pt>
                <c:pt idx="1596">
                  <c:v>25</c:v>
                </c:pt>
                <c:pt idx="1597">
                  <c:v>5</c:v>
                </c:pt>
                <c:pt idx="1598">
                  <c:v>3</c:v>
                </c:pt>
                <c:pt idx="1599">
                  <c:v>20</c:v>
                </c:pt>
                <c:pt idx="1600">
                  <c:v>26</c:v>
                </c:pt>
                <c:pt idx="1601">
                  <c:v>2</c:v>
                </c:pt>
                <c:pt idx="1602">
                  <c:v>1</c:v>
                </c:pt>
                <c:pt idx="1603">
                  <c:v>1</c:v>
                </c:pt>
                <c:pt idx="1604">
                  <c:v>25</c:v>
                </c:pt>
                <c:pt idx="1605">
                  <c:v>35</c:v>
                </c:pt>
                <c:pt idx="1606">
                  <c:v>2</c:v>
                </c:pt>
                <c:pt idx="1607">
                  <c:v>5</c:v>
                </c:pt>
                <c:pt idx="1608">
                  <c:v>24</c:v>
                </c:pt>
                <c:pt idx="1609">
                  <c:v>5</c:v>
                </c:pt>
                <c:pt idx="1610">
                  <c:v>3</c:v>
                </c:pt>
                <c:pt idx="1611">
                  <c:v>5</c:v>
                </c:pt>
                <c:pt idx="1612">
                  <c:v>33</c:v>
                </c:pt>
                <c:pt idx="1613">
                  <c:v>15</c:v>
                </c:pt>
                <c:pt idx="1614">
                  <c:v>32</c:v>
                </c:pt>
                <c:pt idx="1615">
                  <c:v>14</c:v>
                </c:pt>
                <c:pt idx="1616">
                  <c:v>47</c:v>
                </c:pt>
                <c:pt idx="1617">
                  <c:v>6</c:v>
                </c:pt>
                <c:pt idx="1618">
                  <c:v>3</c:v>
                </c:pt>
                <c:pt idx="1619">
                  <c:v>42</c:v>
                </c:pt>
                <c:pt idx="1620">
                  <c:v>22</c:v>
                </c:pt>
                <c:pt idx="1621">
                  <c:v>1</c:v>
                </c:pt>
                <c:pt idx="1622">
                  <c:v>21</c:v>
                </c:pt>
                <c:pt idx="1623">
                  <c:v>50</c:v>
                </c:pt>
                <c:pt idx="1624">
                  <c:v>29</c:v>
                </c:pt>
                <c:pt idx="1625">
                  <c:v>31</c:v>
                </c:pt>
                <c:pt idx="1626">
                  <c:v>5</c:v>
                </c:pt>
                <c:pt idx="1627">
                  <c:v>25</c:v>
                </c:pt>
                <c:pt idx="1628">
                  <c:v>22</c:v>
                </c:pt>
                <c:pt idx="1629">
                  <c:v>1</c:v>
                </c:pt>
                <c:pt idx="1630">
                  <c:v>26</c:v>
                </c:pt>
                <c:pt idx="1631">
                  <c:v>3</c:v>
                </c:pt>
                <c:pt idx="1632">
                  <c:v>12</c:v>
                </c:pt>
                <c:pt idx="1633">
                  <c:v>1</c:v>
                </c:pt>
                <c:pt idx="1634">
                  <c:v>18</c:v>
                </c:pt>
                <c:pt idx="1635">
                  <c:v>27</c:v>
                </c:pt>
                <c:pt idx="1636">
                  <c:v>24</c:v>
                </c:pt>
                <c:pt idx="1637">
                  <c:v>19</c:v>
                </c:pt>
                <c:pt idx="1638">
                  <c:v>47</c:v>
                </c:pt>
                <c:pt idx="1639">
                  <c:v>11</c:v>
                </c:pt>
                <c:pt idx="1640">
                  <c:v>29</c:v>
                </c:pt>
                <c:pt idx="1641">
                  <c:v>14</c:v>
                </c:pt>
                <c:pt idx="1642">
                  <c:v>4</c:v>
                </c:pt>
                <c:pt idx="1643">
                  <c:v>15</c:v>
                </c:pt>
                <c:pt idx="1644">
                  <c:v>32</c:v>
                </c:pt>
                <c:pt idx="1645">
                  <c:v>33</c:v>
                </c:pt>
                <c:pt idx="1646">
                  <c:v>29</c:v>
                </c:pt>
                <c:pt idx="1647">
                  <c:v>31</c:v>
                </c:pt>
                <c:pt idx="1648">
                  <c:v>29</c:v>
                </c:pt>
                <c:pt idx="1649">
                  <c:v>0</c:v>
                </c:pt>
                <c:pt idx="1650">
                  <c:v>1</c:v>
                </c:pt>
                <c:pt idx="1651">
                  <c:v>42</c:v>
                </c:pt>
                <c:pt idx="1652">
                  <c:v>2</c:v>
                </c:pt>
                <c:pt idx="1653">
                  <c:v>1</c:v>
                </c:pt>
                <c:pt idx="1654">
                  <c:v>11</c:v>
                </c:pt>
                <c:pt idx="1655">
                  <c:v>18</c:v>
                </c:pt>
                <c:pt idx="1656">
                  <c:v>35</c:v>
                </c:pt>
                <c:pt idx="1657">
                  <c:v>1</c:v>
                </c:pt>
                <c:pt idx="1658">
                  <c:v>12</c:v>
                </c:pt>
                <c:pt idx="1659">
                  <c:v>21</c:v>
                </c:pt>
                <c:pt idx="1660">
                  <c:v>18</c:v>
                </c:pt>
                <c:pt idx="1661">
                  <c:v>5</c:v>
                </c:pt>
                <c:pt idx="1662">
                  <c:v>2</c:v>
                </c:pt>
                <c:pt idx="1663">
                  <c:v>27</c:v>
                </c:pt>
                <c:pt idx="1664">
                  <c:v>18</c:v>
                </c:pt>
                <c:pt idx="1665">
                  <c:v>28</c:v>
                </c:pt>
                <c:pt idx="1666">
                  <c:v>1</c:v>
                </c:pt>
                <c:pt idx="1667">
                  <c:v>42</c:v>
                </c:pt>
                <c:pt idx="1668">
                  <c:v>21</c:v>
                </c:pt>
                <c:pt idx="1669">
                  <c:v>31</c:v>
                </c:pt>
                <c:pt idx="1670">
                  <c:v>34</c:v>
                </c:pt>
                <c:pt idx="1671">
                  <c:v>5</c:v>
                </c:pt>
                <c:pt idx="1672">
                  <c:v>46</c:v>
                </c:pt>
                <c:pt idx="1673">
                  <c:v>9</c:v>
                </c:pt>
                <c:pt idx="1674">
                  <c:v>26</c:v>
                </c:pt>
                <c:pt idx="1675">
                  <c:v>31</c:v>
                </c:pt>
                <c:pt idx="1676">
                  <c:v>27</c:v>
                </c:pt>
                <c:pt idx="1677">
                  <c:v>28</c:v>
                </c:pt>
                <c:pt idx="1678">
                  <c:v>5</c:v>
                </c:pt>
                <c:pt idx="1679">
                  <c:v>4</c:v>
                </c:pt>
                <c:pt idx="1680">
                  <c:v>33</c:v>
                </c:pt>
                <c:pt idx="1681">
                  <c:v>16</c:v>
                </c:pt>
                <c:pt idx="1682">
                  <c:v>15</c:v>
                </c:pt>
                <c:pt idx="1683">
                  <c:v>10</c:v>
                </c:pt>
                <c:pt idx="1684">
                  <c:v>18</c:v>
                </c:pt>
                <c:pt idx="1685">
                  <c:v>12</c:v>
                </c:pt>
                <c:pt idx="1686">
                  <c:v>25</c:v>
                </c:pt>
                <c:pt idx="1687">
                  <c:v>23</c:v>
                </c:pt>
                <c:pt idx="1688">
                  <c:v>8</c:v>
                </c:pt>
                <c:pt idx="1689">
                  <c:v>32</c:v>
                </c:pt>
                <c:pt idx="1690">
                  <c:v>0</c:v>
                </c:pt>
                <c:pt idx="1691">
                  <c:v>0</c:v>
                </c:pt>
                <c:pt idx="1692">
                  <c:v>6</c:v>
                </c:pt>
                <c:pt idx="1693">
                  <c:v>5</c:v>
                </c:pt>
                <c:pt idx="1694">
                  <c:v>16</c:v>
                </c:pt>
                <c:pt idx="1695">
                  <c:v>4</c:v>
                </c:pt>
                <c:pt idx="1696">
                  <c:v>2</c:v>
                </c:pt>
                <c:pt idx="1697">
                  <c:v>35</c:v>
                </c:pt>
                <c:pt idx="1698">
                  <c:v>34</c:v>
                </c:pt>
                <c:pt idx="1699">
                  <c:v>7</c:v>
                </c:pt>
                <c:pt idx="1700">
                  <c:v>14</c:v>
                </c:pt>
                <c:pt idx="1701">
                  <c:v>24</c:v>
                </c:pt>
                <c:pt idx="1702">
                  <c:v>25</c:v>
                </c:pt>
                <c:pt idx="1703">
                  <c:v>3</c:v>
                </c:pt>
                <c:pt idx="1704">
                  <c:v>0</c:v>
                </c:pt>
                <c:pt idx="1705">
                  <c:v>33</c:v>
                </c:pt>
                <c:pt idx="1706">
                  <c:v>12</c:v>
                </c:pt>
                <c:pt idx="1707">
                  <c:v>1</c:v>
                </c:pt>
                <c:pt idx="1708">
                  <c:v>19</c:v>
                </c:pt>
                <c:pt idx="1709">
                  <c:v>2</c:v>
                </c:pt>
                <c:pt idx="1710">
                  <c:v>3</c:v>
                </c:pt>
                <c:pt idx="1711">
                  <c:v>1</c:v>
                </c:pt>
                <c:pt idx="1712">
                  <c:v>48</c:v>
                </c:pt>
                <c:pt idx="1713">
                  <c:v>32</c:v>
                </c:pt>
                <c:pt idx="1714">
                  <c:v>1</c:v>
                </c:pt>
                <c:pt idx="1715">
                  <c:v>22</c:v>
                </c:pt>
                <c:pt idx="1716">
                  <c:v>16</c:v>
                </c:pt>
                <c:pt idx="1717">
                  <c:v>15</c:v>
                </c:pt>
                <c:pt idx="1718">
                  <c:v>26</c:v>
                </c:pt>
                <c:pt idx="1719">
                  <c:v>46</c:v>
                </c:pt>
                <c:pt idx="1720">
                  <c:v>31</c:v>
                </c:pt>
                <c:pt idx="1721">
                  <c:v>4</c:v>
                </c:pt>
                <c:pt idx="1722">
                  <c:v>5</c:v>
                </c:pt>
                <c:pt idx="1723">
                  <c:v>21</c:v>
                </c:pt>
                <c:pt idx="1724">
                  <c:v>26</c:v>
                </c:pt>
                <c:pt idx="1725">
                  <c:v>3</c:v>
                </c:pt>
                <c:pt idx="1726">
                  <c:v>11</c:v>
                </c:pt>
                <c:pt idx="1727">
                  <c:v>5</c:v>
                </c:pt>
                <c:pt idx="1728">
                  <c:v>19</c:v>
                </c:pt>
                <c:pt idx="1729">
                  <c:v>3</c:v>
                </c:pt>
                <c:pt idx="1730">
                  <c:v>15</c:v>
                </c:pt>
                <c:pt idx="1731">
                  <c:v>32</c:v>
                </c:pt>
                <c:pt idx="1732">
                  <c:v>4</c:v>
                </c:pt>
                <c:pt idx="1733">
                  <c:v>31</c:v>
                </c:pt>
                <c:pt idx="1734">
                  <c:v>19</c:v>
                </c:pt>
                <c:pt idx="1735">
                  <c:v>16</c:v>
                </c:pt>
                <c:pt idx="1736">
                  <c:v>29</c:v>
                </c:pt>
                <c:pt idx="1737">
                  <c:v>26</c:v>
                </c:pt>
                <c:pt idx="1738">
                  <c:v>27</c:v>
                </c:pt>
                <c:pt idx="1739">
                  <c:v>35</c:v>
                </c:pt>
                <c:pt idx="1740">
                  <c:v>26</c:v>
                </c:pt>
                <c:pt idx="1741">
                  <c:v>28</c:v>
                </c:pt>
                <c:pt idx="1742">
                  <c:v>32</c:v>
                </c:pt>
                <c:pt idx="1743">
                  <c:v>33</c:v>
                </c:pt>
                <c:pt idx="1744">
                  <c:v>18</c:v>
                </c:pt>
                <c:pt idx="1745">
                  <c:v>18</c:v>
                </c:pt>
                <c:pt idx="1746">
                  <c:v>9</c:v>
                </c:pt>
                <c:pt idx="1747">
                  <c:v>25</c:v>
                </c:pt>
                <c:pt idx="1748">
                  <c:v>18</c:v>
                </c:pt>
                <c:pt idx="1749">
                  <c:v>3</c:v>
                </c:pt>
                <c:pt idx="1750">
                  <c:v>34</c:v>
                </c:pt>
                <c:pt idx="1751">
                  <c:v>4</c:v>
                </c:pt>
                <c:pt idx="1752">
                  <c:v>14</c:v>
                </c:pt>
                <c:pt idx="1753">
                  <c:v>8</c:v>
                </c:pt>
                <c:pt idx="1754">
                  <c:v>35</c:v>
                </c:pt>
                <c:pt idx="1755">
                  <c:v>2</c:v>
                </c:pt>
                <c:pt idx="1756">
                  <c:v>27</c:v>
                </c:pt>
                <c:pt idx="1757">
                  <c:v>20</c:v>
                </c:pt>
                <c:pt idx="1758">
                  <c:v>21</c:v>
                </c:pt>
                <c:pt idx="1759">
                  <c:v>6</c:v>
                </c:pt>
                <c:pt idx="1760">
                  <c:v>18</c:v>
                </c:pt>
                <c:pt idx="1761">
                  <c:v>7</c:v>
                </c:pt>
                <c:pt idx="1762">
                  <c:v>24</c:v>
                </c:pt>
                <c:pt idx="1763">
                  <c:v>21</c:v>
                </c:pt>
                <c:pt idx="1764">
                  <c:v>2</c:v>
                </c:pt>
                <c:pt idx="1765">
                  <c:v>34</c:v>
                </c:pt>
                <c:pt idx="1766">
                  <c:v>0</c:v>
                </c:pt>
                <c:pt idx="1767">
                  <c:v>17</c:v>
                </c:pt>
                <c:pt idx="1768">
                  <c:v>10</c:v>
                </c:pt>
                <c:pt idx="1769">
                  <c:v>35</c:v>
                </c:pt>
                <c:pt idx="1770">
                  <c:v>27</c:v>
                </c:pt>
                <c:pt idx="1771">
                  <c:v>30</c:v>
                </c:pt>
                <c:pt idx="1772">
                  <c:v>35</c:v>
                </c:pt>
                <c:pt idx="1773">
                  <c:v>5</c:v>
                </c:pt>
                <c:pt idx="1774">
                  <c:v>10</c:v>
                </c:pt>
                <c:pt idx="1775">
                  <c:v>1</c:v>
                </c:pt>
                <c:pt idx="1776">
                  <c:v>0</c:v>
                </c:pt>
                <c:pt idx="1777">
                  <c:v>30</c:v>
                </c:pt>
                <c:pt idx="1778">
                  <c:v>3</c:v>
                </c:pt>
                <c:pt idx="1779">
                  <c:v>18</c:v>
                </c:pt>
                <c:pt idx="1780">
                  <c:v>0</c:v>
                </c:pt>
                <c:pt idx="1781">
                  <c:v>15</c:v>
                </c:pt>
                <c:pt idx="1782">
                  <c:v>43</c:v>
                </c:pt>
                <c:pt idx="1783">
                  <c:v>16</c:v>
                </c:pt>
                <c:pt idx="1784">
                  <c:v>23</c:v>
                </c:pt>
                <c:pt idx="1785">
                  <c:v>2</c:v>
                </c:pt>
                <c:pt idx="1786">
                  <c:v>34</c:v>
                </c:pt>
                <c:pt idx="1787">
                  <c:v>34</c:v>
                </c:pt>
                <c:pt idx="1788">
                  <c:v>18</c:v>
                </c:pt>
                <c:pt idx="1789">
                  <c:v>21</c:v>
                </c:pt>
                <c:pt idx="1790">
                  <c:v>3</c:v>
                </c:pt>
                <c:pt idx="1791">
                  <c:v>31</c:v>
                </c:pt>
                <c:pt idx="1792">
                  <c:v>17</c:v>
                </c:pt>
                <c:pt idx="1793">
                  <c:v>10</c:v>
                </c:pt>
                <c:pt idx="1794">
                  <c:v>5</c:v>
                </c:pt>
                <c:pt idx="1795">
                  <c:v>8</c:v>
                </c:pt>
                <c:pt idx="1796">
                  <c:v>3</c:v>
                </c:pt>
                <c:pt idx="1797">
                  <c:v>30</c:v>
                </c:pt>
                <c:pt idx="1798">
                  <c:v>20</c:v>
                </c:pt>
                <c:pt idx="1799">
                  <c:v>25</c:v>
                </c:pt>
                <c:pt idx="1800">
                  <c:v>23</c:v>
                </c:pt>
                <c:pt idx="1801">
                  <c:v>3</c:v>
                </c:pt>
                <c:pt idx="1802">
                  <c:v>24</c:v>
                </c:pt>
                <c:pt idx="1803">
                  <c:v>37</c:v>
                </c:pt>
                <c:pt idx="1804">
                  <c:v>28</c:v>
                </c:pt>
                <c:pt idx="1805">
                  <c:v>5</c:v>
                </c:pt>
                <c:pt idx="1806">
                  <c:v>6</c:v>
                </c:pt>
                <c:pt idx="1807">
                  <c:v>40</c:v>
                </c:pt>
                <c:pt idx="1808">
                  <c:v>35</c:v>
                </c:pt>
                <c:pt idx="1809">
                  <c:v>34</c:v>
                </c:pt>
                <c:pt idx="1810">
                  <c:v>24</c:v>
                </c:pt>
                <c:pt idx="1811">
                  <c:v>35</c:v>
                </c:pt>
                <c:pt idx="1812">
                  <c:v>0</c:v>
                </c:pt>
                <c:pt idx="1813">
                  <c:v>35</c:v>
                </c:pt>
                <c:pt idx="1814">
                  <c:v>18</c:v>
                </c:pt>
                <c:pt idx="1815">
                  <c:v>1</c:v>
                </c:pt>
                <c:pt idx="1816">
                  <c:v>16</c:v>
                </c:pt>
                <c:pt idx="1817">
                  <c:v>28</c:v>
                </c:pt>
                <c:pt idx="1818">
                  <c:v>14</c:v>
                </c:pt>
                <c:pt idx="1819">
                  <c:v>25</c:v>
                </c:pt>
                <c:pt idx="1820">
                  <c:v>16</c:v>
                </c:pt>
                <c:pt idx="1821">
                  <c:v>28</c:v>
                </c:pt>
                <c:pt idx="1822">
                  <c:v>15</c:v>
                </c:pt>
                <c:pt idx="1823">
                  <c:v>46</c:v>
                </c:pt>
                <c:pt idx="1824">
                  <c:v>34</c:v>
                </c:pt>
                <c:pt idx="1825">
                  <c:v>27</c:v>
                </c:pt>
                <c:pt idx="1826">
                  <c:v>28</c:v>
                </c:pt>
                <c:pt idx="1827">
                  <c:v>33</c:v>
                </c:pt>
                <c:pt idx="1828">
                  <c:v>12</c:v>
                </c:pt>
                <c:pt idx="1829">
                  <c:v>27</c:v>
                </c:pt>
                <c:pt idx="1830">
                  <c:v>15</c:v>
                </c:pt>
                <c:pt idx="1831">
                  <c:v>3</c:v>
                </c:pt>
                <c:pt idx="1832">
                  <c:v>26</c:v>
                </c:pt>
                <c:pt idx="1833">
                  <c:v>35</c:v>
                </c:pt>
                <c:pt idx="1834">
                  <c:v>20</c:v>
                </c:pt>
                <c:pt idx="1835">
                  <c:v>14</c:v>
                </c:pt>
                <c:pt idx="1836">
                  <c:v>24</c:v>
                </c:pt>
                <c:pt idx="1837">
                  <c:v>8</c:v>
                </c:pt>
                <c:pt idx="1838">
                  <c:v>19</c:v>
                </c:pt>
                <c:pt idx="1839">
                  <c:v>2</c:v>
                </c:pt>
                <c:pt idx="1840">
                  <c:v>29</c:v>
                </c:pt>
                <c:pt idx="1841">
                  <c:v>14</c:v>
                </c:pt>
                <c:pt idx="1842">
                  <c:v>19</c:v>
                </c:pt>
                <c:pt idx="1843">
                  <c:v>29</c:v>
                </c:pt>
                <c:pt idx="1844">
                  <c:v>2</c:v>
                </c:pt>
                <c:pt idx="1845">
                  <c:v>25</c:v>
                </c:pt>
                <c:pt idx="1846">
                  <c:v>6</c:v>
                </c:pt>
                <c:pt idx="1847">
                  <c:v>11</c:v>
                </c:pt>
                <c:pt idx="1848">
                  <c:v>4</c:v>
                </c:pt>
                <c:pt idx="1849">
                  <c:v>33</c:v>
                </c:pt>
                <c:pt idx="1850">
                  <c:v>22</c:v>
                </c:pt>
                <c:pt idx="1851">
                  <c:v>34</c:v>
                </c:pt>
                <c:pt idx="1852">
                  <c:v>22</c:v>
                </c:pt>
                <c:pt idx="1853">
                  <c:v>5</c:v>
                </c:pt>
                <c:pt idx="1854">
                  <c:v>11</c:v>
                </c:pt>
                <c:pt idx="1855">
                  <c:v>12</c:v>
                </c:pt>
                <c:pt idx="1856">
                  <c:v>35</c:v>
                </c:pt>
                <c:pt idx="1857">
                  <c:v>6</c:v>
                </c:pt>
                <c:pt idx="1858">
                  <c:v>0</c:v>
                </c:pt>
                <c:pt idx="1859">
                  <c:v>26</c:v>
                </c:pt>
                <c:pt idx="1860">
                  <c:v>19</c:v>
                </c:pt>
                <c:pt idx="1861">
                  <c:v>3</c:v>
                </c:pt>
                <c:pt idx="1862">
                  <c:v>14</c:v>
                </c:pt>
                <c:pt idx="1863">
                  <c:v>12</c:v>
                </c:pt>
                <c:pt idx="1864">
                  <c:v>18</c:v>
                </c:pt>
                <c:pt idx="1865">
                  <c:v>4</c:v>
                </c:pt>
                <c:pt idx="1866">
                  <c:v>34</c:v>
                </c:pt>
                <c:pt idx="1867">
                  <c:v>21</c:v>
                </c:pt>
                <c:pt idx="1868">
                  <c:v>5</c:v>
                </c:pt>
                <c:pt idx="1869">
                  <c:v>16</c:v>
                </c:pt>
                <c:pt idx="1870">
                  <c:v>31</c:v>
                </c:pt>
                <c:pt idx="1871">
                  <c:v>1</c:v>
                </c:pt>
                <c:pt idx="1872">
                  <c:v>35</c:v>
                </c:pt>
                <c:pt idx="1873">
                  <c:v>41</c:v>
                </c:pt>
                <c:pt idx="1874">
                  <c:v>1</c:v>
                </c:pt>
                <c:pt idx="1875">
                  <c:v>6</c:v>
                </c:pt>
                <c:pt idx="1876">
                  <c:v>30</c:v>
                </c:pt>
                <c:pt idx="1877">
                  <c:v>32</c:v>
                </c:pt>
                <c:pt idx="1878">
                  <c:v>18</c:v>
                </c:pt>
                <c:pt idx="1879">
                  <c:v>2</c:v>
                </c:pt>
                <c:pt idx="1880">
                  <c:v>5</c:v>
                </c:pt>
                <c:pt idx="1881">
                  <c:v>32</c:v>
                </c:pt>
                <c:pt idx="1882">
                  <c:v>18</c:v>
                </c:pt>
                <c:pt idx="1883">
                  <c:v>27</c:v>
                </c:pt>
                <c:pt idx="1884">
                  <c:v>9</c:v>
                </c:pt>
                <c:pt idx="1885">
                  <c:v>15</c:v>
                </c:pt>
                <c:pt idx="1886">
                  <c:v>1</c:v>
                </c:pt>
                <c:pt idx="1887">
                  <c:v>2</c:v>
                </c:pt>
                <c:pt idx="1888">
                  <c:v>31</c:v>
                </c:pt>
                <c:pt idx="1889">
                  <c:v>2</c:v>
                </c:pt>
                <c:pt idx="1890">
                  <c:v>2</c:v>
                </c:pt>
                <c:pt idx="1891">
                  <c:v>5</c:v>
                </c:pt>
                <c:pt idx="1892">
                  <c:v>21</c:v>
                </c:pt>
                <c:pt idx="1893">
                  <c:v>12</c:v>
                </c:pt>
                <c:pt idx="1894">
                  <c:v>0</c:v>
                </c:pt>
                <c:pt idx="1895">
                  <c:v>26</c:v>
                </c:pt>
                <c:pt idx="1896">
                  <c:v>15</c:v>
                </c:pt>
                <c:pt idx="1897">
                  <c:v>14</c:v>
                </c:pt>
                <c:pt idx="1898">
                  <c:v>9</c:v>
                </c:pt>
                <c:pt idx="1899">
                  <c:v>19</c:v>
                </c:pt>
                <c:pt idx="1900">
                  <c:v>17</c:v>
                </c:pt>
                <c:pt idx="1901">
                  <c:v>9</c:v>
                </c:pt>
                <c:pt idx="1902">
                  <c:v>14</c:v>
                </c:pt>
                <c:pt idx="1903">
                  <c:v>3</c:v>
                </c:pt>
                <c:pt idx="1904">
                  <c:v>22</c:v>
                </c:pt>
                <c:pt idx="1905">
                  <c:v>10</c:v>
                </c:pt>
                <c:pt idx="1906">
                  <c:v>1</c:v>
                </c:pt>
                <c:pt idx="1907">
                  <c:v>10</c:v>
                </c:pt>
                <c:pt idx="1908">
                  <c:v>36</c:v>
                </c:pt>
                <c:pt idx="1909">
                  <c:v>34</c:v>
                </c:pt>
                <c:pt idx="1910">
                  <c:v>32</c:v>
                </c:pt>
                <c:pt idx="1911">
                  <c:v>28</c:v>
                </c:pt>
                <c:pt idx="1912">
                  <c:v>3</c:v>
                </c:pt>
                <c:pt idx="1913">
                  <c:v>32</c:v>
                </c:pt>
                <c:pt idx="1914">
                  <c:v>4</c:v>
                </c:pt>
                <c:pt idx="1915">
                  <c:v>21</c:v>
                </c:pt>
                <c:pt idx="1916">
                  <c:v>22</c:v>
                </c:pt>
                <c:pt idx="1917">
                  <c:v>28</c:v>
                </c:pt>
                <c:pt idx="1918">
                  <c:v>35</c:v>
                </c:pt>
                <c:pt idx="1919">
                  <c:v>35</c:v>
                </c:pt>
                <c:pt idx="1920">
                  <c:v>16</c:v>
                </c:pt>
                <c:pt idx="1921">
                  <c:v>20</c:v>
                </c:pt>
                <c:pt idx="1922">
                  <c:v>27</c:v>
                </c:pt>
                <c:pt idx="1923">
                  <c:v>14</c:v>
                </c:pt>
                <c:pt idx="1924">
                  <c:v>35</c:v>
                </c:pt>
                <c:pt idx="1925">
                  <c:v>2</c:v>
                </c:pt>
                <c:pt idx="1926">
                  <c:v>3</c:v>
                </c:pt>
                <c:pt idx="1927">
                  <c:v>32</c:v>
                </c:pt>
                <c:pt idx="1928">
                  <c:v>33</c:v>
                </c:pt>
                <c:pt idx="1929">
                  <c:v>24</c:v>
                </c:pt>
                <c:pt idx="1930">
                  <c:v>5</c:v>
                </c:pt>
                <c:pt idx="1931">
                  <c:v>8</c:v>
                </c:pt>
                <c:pt idx="1932">
                  <c:v>8</c:v>
                </c:pt>
                <c:pt idx="1933">
                  <c:v>21</c:v>
                </c:pt>
                <c:pt idx="1934">
                  <c:v>6</c:v>
                </c:pt>
                <c:pt idx="1935">
                  <c:v>15</c:v>
                </c:pt>
                <c:pt idx="1936">
                  <c:v>12</c:v>
                </c:pt>
                <c:pt idx="1937">
                  <c:v>1</c:v>
                </c:pt>
                <c:pt idx="1938">
                  <c:v>14</c:v>
                </c:pt>
                <c:pt idx="1939">
                  <c:v>26</c:v>
                </c:pt>
                <c:pt idx="1940">
                  <c:v>31</c:v>
                </c:pt>
                <c:pt idx="1941">
                  <c:v>5</c:v>
                </c:pt>
                <c:pt idx="1942">
                  <c:v>28</c:v>
                </c:pt>
                <c:pt idx="1943">
                  <c:v>11</c:v>
                </c:pt>
                <c:pt idx="1944">
                  <c:v>19</c:v>
                </c:pt>
                <c:pt idx="1945">
                  <c:v>17</c:v>
                </c:pt>
                <c:pt idx="1946">
                  <c:v>30</c:v>
                </c:pt>
                <c:pt idx="1947">
                  <c:v>23</c:v>
                </c:pt>
                <c:pt idx="1948">
                  <c:v>0</c:v>
                </c:pt>
                <c:pt idx="1949">
                  <c:v>19</c:v>
                </c:pt>
                <c:pt idx="1950">
                  <c:v>33</c:v>
                </c:pt>
                <c:pt idx="1951">
                  <c:v>1</c:v>
                </c:pt>
                <c:pt idx="1952">
                  <c:v>35</c:v>
                </c:pt>
                <c:pt idx="1953">
                  <c:v>3</c:v>
                </c:pt>
                <c:pt idx="1954">
                  <c:v>2</c:v>
                </c:pt>
                <c:pt idx="1955">
                  <c:v>16</c:v>
                </c:pt>
                <c:pt idx="1956">
                  <c:v>38</c:v>
                </c:pt>
                <c:pt idx="1957">
                  <c:v>3</c:v>
                </c:pt>
                <c:pt idx="1958">
                  <c:v>3</c:v>
                </c:pt>
                <c:pt idx="1959">
                  <c:v>11</c:v>
                </c:pt>
                <c:pt idx="1960">
                  <c:v>1</c:v>
                </c:pt>
                <c:pt idx="1961">
                  <c:v>4</c:v>
                </c:pt>
                <c:pt idx="1962">
                  <c:v>43</c:v>
                </c:pt>
                <c:pt idx="1963">
                  <c:v>47</c:v>
                </c:pt>
                <c:pt idx="1964">
                  <c:v>9</c:v>
                </c:pt>
                <c:pt idx="1965">
                  <c:v>2</c:v>
                </c:pt>
                <c:pt idx="1966">
                  <c:v>5</c:v>
                </c:pt>
                <c:pt idx="1967">
                  <c:v>26</c:v>
                </c:pt>
                <c:pt idx="1968">
                  <c:v>25</c:v>
                </c:pt>
                <c:pt idx="1969">
                  <c:v>9</c:v>
                </c:pt>
                <c:pt idx="1970">
                  <c:v>27</c:v>
                </c:pt>
                <c:pt idx="1971">
                  <c:v>19</c:v>
                </c:pt>
                <c:pt idx="1972">
                  <c:v>31</c:v>
                </c:pt>
                <c:pt idx="1973">
                  <c:v>26</c:v>
                </c:pt>
                <c:pt idx="1974">
                  <c:v>11</c:v>
                </c:pt>
                <c:pt idx="1975">
                  <c:v>6</c:v>
                </c:pt>
                <c:pt idx="1976">
                  <c:v>2</c:v>
                </c:pt>
                <c:pt idx="1977">
                  <c:v>5</c:v>
                </c:pt>
                <c:pt idx="1978">
                  <c:v>5</c:v>
                </c:pt>
                <c:pt idx="1979">
                  <c:v>27</c:v>
                </c:pt>
                <c:pt idx="1980">
                  <c:v>30</c:v>
                </c:pt>
                <c:pt idx="1981">
                  <c:v>21</c:v>
                </c:pt>
                <c:pt idx="1982">
                  <c:v>8</c:v>
                </c:pt>
                <c:pt idx="1983">
                  <c:v>21</c:v>
                </c:pt>
                <c:pt idx="1984">
                  <c:v>18</c:v>
                </c:pt>
                <c:pt idx="1985">
                  <c:v>3</c:v>
                </c:pt>
                <c:pt idx="1986">
                  <c:v>32</c:v>
                </c:pt>
                <c:pt idx="1987">
                  <c:v>8</c:v>
                </c:pt>
                <c:pt idx="1988">
                  <c:v>3</c:v>
                </c:pt>
                <c:pt idx="1989">
                  <c:v>17</c:v>
                </c:pt>
                <c:pt idx="1990">
                  <c:v>17</c:v>
                </c:pt>
                <c:pt idx="1991">
                  <c:v>27</c:v>
                </c:pt>
                <c:pt idx="1992">
                  <c:v>12</c:v>
                </c:pt>
                <c:pt idx="1993">
                  <c:v>46</c:v>
                </c:pt>
                <c:pt idx="1994">
                  <c:v>19</c:v>
                </c:pt>
                <c:pt idx="1995">
                  <c:v>30</c:v>
                </c:pt>
                <c:pt idx="1996">
                  <c:v>20</c:v>
                </c:pt>
                <c:pt idx="1997">
                  <c:v>14</c:v>
                </c:pt>
                <c:pt idx="1998">
                  <c:v>5</c:v>
                </c:pt>
                <c:pt idx="1999">
                  <c:v>27</c:v>
                </c:pt>
              </c:numCache>
            </c:numRef>
          </c:xVal>
          <c:yVal>
            <c:numRef>
              <c:f>'02_Data_Cleaning'!$S$2:$S$2001</c:f>
              <c:numCache>
                <c:formatCode>General</c:formatCode>
                <c:ptCount val="2000"/>
                <c:pt idx="0">
                  <c:v>81.5</c:v>
                </c:pt>
                <c:pt idx="1">
                  <c:v>94</c:v>
                </c:pt>
                <c:pt idx="2">
                  <c:v>84.25</c:v>
                </c:pt>
                <c:pt idx="3">
                  <c:v>82</c:v>
                </c:pt>
                <c:pt idx="4">
                  <c:v>73.5</c:v>
                </c:pt>
                <c:pt idx="5">
                  <c:v>77.5</c:v>
                </c:pt>
                <c:pt idx="6">
                  <c:v>89.25</c:v>
                </c:pt>
                <c:pt idx="7">
                  <c:v>81</c:v>
                </c:pt>
                <c:pt idx="8">
                  <c:v>88.5</c:v>
                </c:pt>
                <c:pt idx="9">
                  <c:v>81</c:v>
                </c:pt>
                <c:pt idx="10">
                  <c:v>81.75</c:v>
                </c:pt>
                <c:pt idx="11">
                  <c:v>83</c:v>
                </c:pt>
                <c:pt idx="12">
                  <c:v>79.75</c:v>
                </c:pt>
                <c:pt idx="13">
                  <c:v>77.25</c:v>
                </c:pt>
                <c:pt idx="14">
                  <c:v>91.5</c:v>
                </c:pt>
                <c:pt idx="15">
                  <c:v>78.75</c:v>
                </c:pt>
                <c:pt idx="16">
                  <c:v>89</c:v>
                </c:pt>
                <c:pt idx="17">
                  <c:v>85.75</c:v>
                </c:pt>
                <c:pt idx="18">
                  <c:v>95</c:v>
                </c:pt>
                <c:pt idx="19">
                  <c:v>84.5</c:v>
                </c:pt>
                <c:pt idx="20">
                  <c:v>85.75</c:v>
                </c:pt>
                <c:pt idx="21">
                  <c:v>78</c:v>
                </c:pt>
                <c:pt idx="22">
                  <c:v>75</c:v>
                </c:pt>
                <c:pt idx="23">
                  <c:v>60.5</c:v>
                </c:pt>
                <c:pt idx="24">
                  <c:v>90</c:v>
                </c:pt>
                <c:pt idx="25">
                  <c:v>88.25</c:v>
                </c:pt>
                <c:pt idx="26">
                  <c:v>84.25</c:v>
                </c:pt>
                <c:pt idx="27">
                  <c:v>79.25</c:v>
                </c:pt>
                <c:pt idx="28">
                  <c:v>81.25</c:v>
                </c:pt>
                <c:pt idx="29">
                  <c:v>67.5</c:v>
                </c:pt>
                <c:pt idx="30">
                  <c:v>90.75</c:v>
                </c:pt>
                <c:pt idx="31">
                  <c:v>79.5</c:v>
                </c:pt>
                <c:pt idx="32">
                  <c:v>87.25</c:v>
                </c:pt>
                <c:pt idx="33">
                  <c:v>84.75</c:v>
                </c:pt>
                <c:pt idx="34">
                  <c:v>86.75</c:v>
                </c:pt>
                <c:pt idx="35">
                  <c:v>80.25</c:v>
                </c:pt>
                <c:pt idx="36">
                  <c:v>86.5</c:v>
                </c:pt>
                <c:pt idx="37">
                  <c:v>86.75</c:v>
                </c:pt>
                <c:pt idx="38">
                  <c:v>80.75</c:v>
                </c:pt>
                <c:pt idx="39">
                  <c:v>76.25</c:v>
                </c:pt>
                <c:pt idx="40">
                  <c:v>79.5</c:v>
                </c:pt>
                <c:pt idx="41">
                  <c:v>67.25</c:v>
                </c:pt>
                <c:pt idx="42">
                  <c:v>87.25</c:v>
                </c:pt>
                <c:pt idx="43">
                  <c:v>92.25</c:v>
                </c:pt>
                <c:pt idx="44">
                  <c:v>60.75</c:v>
                </c:pt>
                <c:pt idx="45">
                  <c:v>70</c:v>
                </c:pt>
                <c:pt idx="46">
                  <c:v>83</c:v>
                </c:pt>
                <c:pt idx="47">
                  <c:v>80.5</c:v>
                </c:pt>
                <c:pt idx="48">
                  <c:v>77.5</c:v>
                </c:pt>
                <c:pt idx="49">
                  <c:v>78.25</c:v>
                </c:pt>
                <c:pt idx="50">
                  <c:v>81.5</c:v>
                </c:pt>
                <c:pt idx="51">
                  <c:v>81.75</c:v>
                </c:pt>
                <c:pt idx="52">
                  <c:v>72</c:v>
                </c:pt>
                <c:pt idx="53">
                  <c:v>81.5</c:v>
                </c:pt>
                <c:pt idx="54">
                  <c:v>76.25</c:v>
                </c:pt>
                <c:pt idx="55">
                  <c:v>84.75</c:v>
                </c:pt>
                <c:pt idx="56">
                  <c:v>86.75</c:v>
                </c:pt>
                <c:pt idx="57">
                  <c:v>82.75</c:v>
                </c:pt>
                <c:pt idx="58">
                  <c:v>86.25</c:v>
                </c:pt>
                <c:pt idx="59">
                  <c:v>85.75</c:v>
                </c:pt>
                <c:pt idx="60">
                  <c:v>82</c:v>
                </c:pt>
                <c:pt idx="61">
                  <c:v>85.5</c:v>
                </c:pt>
                <c:pt idx="62">
                  <c:v>66.75</c:v>
                </c:pt>
                <c:pt idx="63">
                  <c:v>75.75</c:v>
                </c:pt>
                <c:pt idx="64">
                  <c:v>80.75</c:v>
                </c:pt>
                <c:pt idx="65">
                  <c:v>79.25</c:v>
                </c:pt>
                <c:pt idx="66">
                  <c:v>81.75</c:v>
                </c:pt>
                <c:pt idx="67">
                  <c:v>71.25</c:v>
                </c:pt>
                <c:pt idx="68">
                  <c:v>79</c:v>
                </c:pt>
                <c:pt idx="69">
                  <c:v>88.75</c:v>
                </c:pt>
                <c:pt idx="70">
                  <c:v>87.25</c:v>
                </c:pt>
                <c:pt idx="71">
                  <c:v>82.75</c:v>
                </c:pt>
                <c:pt idx="72">
                  <c:v>63.25</c:v>
                </c:pt>
                <c:pt idx="73">
                  <c:v>75.75</c:v>
                </c:pt>
                <c:pt idx="74">
                  <c:v>72.5</c:v>
                </c:pt>
                <c:pt idx="75">
                  <c:v>96.75</c:v>
                </c:pt>
                <c:pt idx="76">
                  <c:v>81.5</c:v>
                </c:pt>
                <c:pt idx="77">
                  <c:v>80.5</c:v>
                </c:pt>
                <c:pt idx="78">
                  <c:v>74.75</c:v>
                </c:pt>
                <c:pt idx="79">
                  <c:v>84.25</c:v>
                </c:pt>
                <c:pt idx="80">
                  <c:v>83.75</c:v>
                </c:pt>
                <c:pt idx="81">
                  <c:v>83.75</c:v>
                </c:pt>
                <c:pt idx="82">
                  <c:v>69.75</c:v>
                </c:pt>
                <c:pt idx="83">
                  <c:v>93</c:v>
                </c:pt>
                <c:pt idx="84">
                  <c:v>69.75</c:v>
                </c:pt>
                <c:pt idx="85">
                  <c:v>76</c:v>
                </c:pt>
                <c:pt idx="86">
                  <c:v>81.5</c:v>
                </c:pt>
                <c:pt idx="87">
                  <c:v>88</c:v>
                </c:pt>
                <c:pt idx="88">
                  <c:v>79.25</c:v>
                </c:pt>
                <c:pt idx="89">
                  <c:v>72.75</c:v>
                </c:pt>
                <c:pt idx="90">
                  <c:v>73.75</c:v>
                </c:pt>
                <c:pt idx="91">
                  <c:v>72</c:v>
                </c:pt>
                <c:pt idx="92">
                  <c:v>83.75</c:v>
                </c:pt>
                <c:pt idx="93">
                  <c:v>79.5</c:v>
                </c:pt>
                <c:pt idx="94">
                  <c:v>77.75</c:v>
                </c:pt>
                <c:pt idx="95">
                  <c:v>88.75</c:v>
                </c:pt>
                <c:pt idx="96">
                  <c:v>84.75</c:v>
                </c:pt>
                <c:pt idx="97">
                  <c:v>89.25</c:v>
                </c:pt>
                <c:pt idx="98">
                  <c:v>85.5</c:v>
                </c:pt>
                <c:pt idx="99">
                  <c:v>86.75</c:v>
                </c:pt>
                <c:pt idx="100">
                  <c:v>88.75</c:v>
                </c:pt>
                <c:pt idx="101">
                  <c:v>84.5</c:v>
                </c:pt>
                <c:pt idx="102">
                  <c:v>71.75</c:v>
                </c:pt>
                <c:pt idx="103">
                  <c:v>77.75</c:v>
                </c:pt>
                <c:pt idx="104">
                  <c:v>85.75</c:v>
                </c:pt>
                <c:pt idx="105">
                  <c:v>77.75</c:v>
                </c:pt>
                <c:pt idx="106">
                  <c:v>92.75</c:v>
                </c:pt>
                <c:pt idx="107">
                  <c:v>82.75</c:v>
                </c:pt>
                <c:pt idx="108">
                  <c:v>71.25</c:v>
                </c:pt>
                <c:pt idx="109">
                  <c:v>71</c:v>
                </c:pt>
                <c:pt idx="110">
                  <c:v>84.25</c:v>
                </c:pt>
                <c:pt idx="111">
                  <c:v>68.5</c:v>
                </c:pt>
                <c:pt idx="112">
                  <c:v>68</c:v>
                </c:pt>
                <c:pt idx="113">
                  <c:v>78.75</c:v>
                </c:pt>
                <c:pt idx="114">
                  <c:v>68.25</c:v>
                </c:pt>
                <c:pt idx="115">
                  <c:v>75.5</c:v>
                </c:pt>
                <c:pt idx="116">
                  <c:v>59.25</c:v>
                </c:pt>
                <c:pt idx="117">
                  <c:v>69</c:v>
                </c:pt>
                <c:pt idx="118">
                  <c:v>78</c:v>
                </c:pt>
                <c:pt idx="119">
                  <c:v>62.75</c:v>
                </c:pt>
                <c:pt idx="120">
                  <c:v>76.25</c:v>
                </c:pt>
                <c:pt idx="121">
                  <c:v>96.25</c:v>
                </c:pt>
                <c:pt idx="122">
                  <c:v>90.5</c:v>
                </c:pt>
                <c:pt idx="123">
                  <c:v>93.5</c:v>
                </c:pt>
                <c:pt idx="124">
                  <c:v>80.25</c:v>
                </c:pt>
                <c:pt idx="125">
                  <c:v>76</c:v>
                </c:pt>
                <c:pt idx="126">
                  <c:v>87.25</c:v>
                </c:pt>
                <c:pt idx="127">
                  <c:v>86.25</c:v>
                </c:pt>
                <c:pt idx="128">
                  <c:v>82</c:v>
                </c:pt>
                <c:pt idx="129">
                  <c:v>85</c:v>
                </c:pt>
                <c:pt idx="130">
                  <c:v>83.5</c:v>
                </c:pt>
                <c:pt idx="131">
                  <c:v>72.75</c:v>
                </c:pt>
                <c:pt idx="132">
                  <c:v>84.5</c:v>
                </c:pt>
                <c:pt idx="133">
                  <c:v>70.5</c:v>
                </c:pt>
                <c:pt idx="134">
                  <c:v>88.75</c:v>
                </c:pt>
                <c:pt idx="135">
                  <c:v>76</c:v>
                </c:pt>
                <c:pt idx="136">
                  <c:v>76</c:v>
                </c:pt>
                <c:pt idx="137">
                  <c:v>70.75</c:v>
                </c:pt>
                <c:pt idx="138">
                  <c:v>88</c:v>
                </c:pt>
                <c:pt idx="139">
                  <c:v>89</c:v>
                </c:pt>
                <c:pt idx="140">
                  <c:v>83.25</c:v>
                </c:pt>
                <c:pt idx="141">
                  <c:v>83.75</c:v>
                </c:pt>
                <c:pt idx="142">
                  <c:v>76.25</c:v>
                </c:pt>
                <c:pt idx="143">
                  <c:v>87</c:v>
                </c:pt>
                <c:pt idx="144">
                  <c:v>80</c:v>
                </c:pt>
                <c:pt idx="145">
                  <c:v>86.25</c:v>
                </c:pt>
                <c:pt idx="146">
                  <c:v>70</c:v>
                </c:pt>
                <c:pt idx="147">
                  <c:v>83</c:v>
                </c:pt>
                <c:pt idx="148">
                  <c:v>86</c:v>
                </c:pt>
                <c:pt idx="149">
                  <c:v>73.75</c:v>
                </c:pt>
                <c:pt idx="150">
                  <c:v>77.75</c:v>
                </c:pt>
                <c:pt idx="151">
                  <c:v>61</c:v>
                </c:pt>
                <c:pt idx="152">
                  <c:v>82.75</c:v>
                </c:pt>
                <c:pt idx="153">
                  <c:v>73.75</c:v>
                </c:pt>
                <c:pt idx="154">
                  <c:v>82.75</c:v>
                </c:pt>
                <c:pt idx="155">
                  <c:v>84.5</c:v>
                </c:pt>
                <c:pt idx="156">
                  <c:v>79.25</c:v>
                </c:pt>
                <c:pt idx="157">
                  <c:v>70.75</c:v>
                </c:pt>
                <c:pt idx="158">
                  <c:v>67.25</c:v>
                </c:pt>
                <c:pt idx="159">
                  <c:v>82.75</c:v>
                </c:pt>
                <c:pt idx="160">
                  <c:v>76.5</c:v>
                </c:pt>
                <c:pt idx="161">
                  <c:v>85.25</c:v>
                </c:pt>
                <c:pt idx="162">
                  <c:v>89.25</c:v>
                </c:pt>
                <c:pt idx="163">
                  <c:v>94.25</c:v>
                </c:pt>
                <c:pt idx="164">
                  <c:v>83.5</c:v>
                </c:pt>
                <c:pt idx="165">
                  <c:v>91.5</c:v>
                </c:pt>
                <c:pt idx="166">
                  <c:v>71.75</c:v>
                </c:pt>
                <c:pt idx="167">
                  <c:v>73.25</c:v>
                </c:pt>
                <c:pt idx="168">
                  <c:v>82.5</c:v>
                </c:pt>
                <c:pt idx="169">
                  <c:v>84.25</c:v>
                </c:pt>
                <c:pt idx="170">
                  <c:v>82.75</c:v>
                </c:pt>
                <c:pt idx="171">
                  <c:v>76.25</c:v>
                </c:pt>
                <c:pt idx="172">
                  <c:v>78.75</c:v>
                </c:pt>
                <c:pt idx="173">
                  <c:v>80</c:v>
                </c:pt>
                <c:pt idx="174">
                  <c:v>71.25</c:v>
                </c:pt>
                <c:pt idx="175">
                  <c:v>79</c:v>
                </c:pt>
                <c:pt idx="176">
                  <c:v>90.5</c:v>
                </c:pt>
                <c:pt idx="177">
                  <c:v>81.5</c:v>
                </c:pt>
                <c:pt idx="178">
                  <c:v>93.5</c:v>
                </c:pt>
                <c:pt idx="179">
                  <c:v>86</c:v>
                </c:pt>
                <c:pt idx="180">
                  <c:v>78.25</c:v>
                </c:pt>
                <c:pt idx="181">
                  <c:v>79.5</c:v>
                </c:pt>
                <c:pt idx="182">
                  <c:v>81.75</c:v>
                </c:pt>
                <c:pt idx="183">
                  <c:v>74.5</c:v>
                </c:pt>
                <c:pt idx="184">
                  <c:v>83.75</c:v>
                </c:pt>
                <c:pt idx="185">
                  <c:v>77</c:v>
                </c:pt>
                <c:pt idx="186">
                  <c:v>76.5</c:v>
                </c:pt>
                <c:pt idx="187">
                  <c:v>82.25</c:v>
                </c:pt>
                <c:pt idx="188">
                  <c:v>89.25</c:v>
                </c:pt>
                <c:pt idx="189">
                  <c:v>94.25</c:v>
                </c:pt>
                <c:pt idx="190">
                  <c:v>91.75</c:v>
                </c:pt>
                <c:pt idx="191">
                  <c:v>85.75</c:v>
                </c:pt>
                <c:pt idx="192">
                  <c:v>85</c:v>
                </c:pt>
                <c:pt idx="193">
                  <c:v>85.25</c:v>
                </c:pt>
                <c:pt idx="194">
                  <c:v>85</c:v>
                </c:pt>
                <c:pt idx="195">
                  <c:v>72</c:v>
                </c:pt>
                <c:pt idx="196">
                  <c:v>82</c:v>
                </c:pt>
                <c:pt idx="197">
                  <c:v>76.25</c:v>
                </c:pt>
                <c:pt idx="198">
                  <c:v>94</c:v>
                </c:pt>
                <c:pt idx="199">
                  <c:v>76.75</c:v>
                </c:pt>
                <c:pt idx="200">
                  <c:v>80.75</c:v>
                </c:pt>
                <c:pt idx="201">
                  <c:v>93.5</c:v>
                </c:pt>
                <c:pt idx="202">
                  <c:v>71.5</c:v>
                </c:pt>
                <c:pt idx="203">
                  <c:v>74.5</c:v>
                </c:pt>
                <c:pt idx="204">
                  <c:v>87.75</c:v>
                </c:pt>
                <c:pt idx="205">
                  <c:v>83.75</c:v>
                </c:pt>
                <c:pt idx="206">
                  <c:v>89.5</c:v>
                </c:pt>
                <c:pt idx="207">
                  <c:v>78</c:v>
                </c:pt>
                <c:pt idx="208">
                  <c:v>75.5</c:v>
                </c:pt>
                <c:pt idx="209">
                  <c:v>75</c:v>
                </c:pt>
                <c:pt idx="210">
                  <c:v>95</c:v>
                </c:pt>
                <c:pt idx="211">
                  <c:v>83.5</c:v>
                </c:pt>
                <c:pt idx="212">
                  <c:v>75.5</c:v>
                </c:pt>
                <c:pt idx="213">
                  <c:v>89</c:v>
                </c:pt>
                <c:pt idx="214">
                  <c:v>80.75</c:v>
                </c:pt>
                <c:pt idx="215">
                  <c:v>88.75</c:v>
                </c:pt>
                <c:pt idx="216">
                  <c:v>88.75</c:v>
                </c:pt>
                <c:pt idx="217">
                  <c:v>74</c:v>
                </c:pt>
                <c:pt idx="218">
                  <c:v>82</c:v>
                </c:pt>
                <c:pt idx="219">
                  <c:v>78.75</c:v>
                </c:pt>
                <c:pt idx="220">
                  <c:v>89</c:v>
                </c:pt>
                <c:pt idx="221">
                  <c:v>88.25</c:v>
                </c:pt>
                <c:pt idx="222">
                  <c:v>77</c:v>
                </c:pt>
                <c:pt idx="223">
                  <c:v>77</c:v>
                </c:pt>
                <c:pt idx="224">
                  <c:v>74</c:v>
                </c:pt>
                <c:pt idx="225">
                  <c:v>67.25</c:v>
                </c:pt>
                <c:pt idx="226">
                  <c:v>81.25</c:v>
                </c:pt>
                <c:pt idx="227">
                  <c:v>77.25</c:v>
                </c:pt>
                <c:pt idx="228">
                  <c:v>85</c:v>
                </c:pt>
                <c:pt idx="229">
                  <c:v>70</c:v>
                </c:pt>
                <c:pt idx="230">
                  <c:v>94.75</c:v>
                </c:pt>
                <c:pt idx="231">
                  <c:v>82.75</c:v>
                </c:pt>
                <c:pt idx="232">
                  <c:v>89</c:v>
                </c:pt>
                <c:pt idx="233">
                  <c:v>91</c:v>
                </c:pt>
                <c:pt idx="234">
                  <c:v>90.25</c:v>
                </c:pt>
                <c:pt idx="235">
                  <c:v>76.75</c:v>
                </c:pt>
                <c:pt idx="236">
                  <c:v>87</c:v>
                </c:pt>
                <c:pt idx="237">
                  <c:v>84.75</c:v>
                </c:pt>
                <c:pt idx="238">
                  <c:v>83.75</c:v>
                </c:pt>
                <c:pt idx="239">
                  <c:v>83.25</c:v>
                </c:pt>
                <c:pt idx="240">
                  <c:v>89.5</c:v>
                </c:pt>
                <c:pt idx="241">
                  <c:v>74.75</c:v>
                </c:pt>
                <c:pt idx="242">
                  <c:v>81</c:v>
                </c:pt>
                <c:pt idx="243">
                  <c:v>78</c:v>
                </c:pt>
                <c:pt idx="244">
                  <c:v>90.25</c:v>
                </c:pt>
                <c:pt idx="245">
                  <c:v>74.75</c:v>
                </c:pt>
                <c:pt idx="246">
                  <c:v>80.5</c:v>
                </c:pt>
                <c:pt idx="247">
                  <c:v>88.75</c:v>
                </c:pt>
                <c:pt idx="248">
                  <c:v>81</c:v>
                </c:pt>
                <c:pt idx="249">
                  <c:v>93.75</c:v>
                </c:pt>
                <c:pt idx="250">
                  <c:v>82.75</c:v>
                </c:pt>
                <c:pt idx="251">
                  <c:v>78.25</c:v>
                </c:pt>
                <c:pt idx="252">
                  <c:v>83.25</c:v>
                </c:pt>
                <c:pt idx="253">
                  <c:v>72.25</c:v>
                </c:pt>
                <c:pt idx="254">
                  <c:v>90.5</c:v>
                </c:pt>
                <c:pt idx="255">
                  <c:v>92.5</c:v>
                </c:pt>
                <c:pt idx="256">
                  <c:v>77.25</c:v>
                </c:pt>
                <c:pt idx="257">
                  <c:v>76.25</c:v>
                </c:pt>
                <c:pt idx="258">
                  <c:v>70.5</c:v>
                </c:pt>
                <c:pt idx="259">
                  <c:v>78</c:v>
                </c:pt>
                <c:pt idx="260">
                  <c:v>91</c:v>
                </c:pt>
                <c:pt idx="261">
                  <c:v>78</c:v>
                </c:pt>
                <c:pt idx="262">
                  <c:v>73.75</c:v>
                </c:pt>
                <c:pt idx="263">
                  <c:v>81</c:v>
                </c:pt>
                <c:pt idx="264">
                  <c:v>76.5</c:v>
                </c:pt>
                <c:pt idx="265">
                  <c:v>88.5</c:v>
                </c:pt>
                <c:pt idx="266">
                  <c:v>87.5</c:v>
                </c:pt>
                <c:pt idx="267">
                  <c:v>92.5</c:v>
                </c:pt>
                <c:pt idx="268">
                  <c:v>87.25</c:v>
                </c:pt>
                <c:pt idx="269">
                  <c:v>83.25</c:v>
                </c:pt>
                <c:pt idx="270">
                  <c:v>85</c:v>
                </c:pt>
                <c:pt idx="271">
                  <c:v>63.75</c:v>
                </c:pt>
                <c:pt idx="272">
                  <c:v>88.25</c:v>
                </c:pt>
                <c:pt idx="273">
                  <c:v>63.75</c:v>
                </c:pt>
                <c:pt idx="274">
                  <c:v>78.25</c:v>
                </c:pt>
                <c:pt idx="275">
                  <c:v>82.25</c:v>
                </c:pt>
                <c:pt idx="276">
                  <c:v>82.75</c:v>
                </c:pt>
                <c:pt idx="277">
                  <c:v>80.25</c:v>
                </c:pt>
                <c:pt idx="278">
                  <c:v>79.25</c:v>
                </c:pt>
                <c:pt idx="279">
                  <c:v>86</c:v>
                </c:pt>
                <c:pt idx="280">
                  <c:v>82.5</c:v>
                </c:pt>
                <c:pt idx="281">
                  <c:v>91.75</c:v>
                </c:pt>
                <c:pt idx="282">
                  <c:v>80.25</c:v>
                </c:pt>
                <c:pt idx="283">
                  <c:v>81.25</c:v>
                </c:pt>
                <c:pt idx="284">
                  <c:v>81</c:v>
                </c:pt>
                <c:pt idx="285">
                  <c:v>90.5</c:v>
                </c:pt>
                <c:pt idx="286">
                  <c:v>81.75</c:v>
                </c:pt>
                <c:pt idx="287">
                  <c:v>69.5</c:v>
                </c:pt>
                <c:pt idx="288">
                  <c:v>72.75</c:v>
                </c:pt>
                <c:pt idx="289">
                  <c:v>83.25</c:v>
                </c:pt>
                <c:pt idx="290">
                  <c:v>65</c:v>
                </c:pt>
                <c:pt idx="291">
                  <c:v>82</c:v>
                </c:pt>
                <c:pt idx="292">
                  <c:v>76.5</c:v>
                </c:pt>
                <c:pt idx="293">
                  <c:v>88.25</c:v>
                </c:pt>
                <c:pt idx="294">
                  <c:v>77.25</c:v>
                </c:pt>
                <c:pt idx="295">
                  <c:v>73.5</c:v>
                </c:pt>
                <c:pt idx="296">
                  <c:v>77</c:v>
                </c:pt>
                <c:pt idx="297">
                  <c:v>79.75</c:v>
                </c:pt>
                <c:pt idx="298">
                  <c:v>84</c:v>
                </c:pt>
                <c:pt idx="299">
                  <c:v>85.25</c:v>
                </c:pt>
                <c:pt idx="300">
                  <c:v>74</c:v>
                </c:pt>
                <c:pt idx="301">
                  <c:v>82.5</c:v>
                </c:pt>
                <c:pt idx="302">
                  <c:v>81.5</c:v>
                </c:pt>
                <c:pt idx="303">
                  <c:v>71.5</c:v>
                </c:pt>
                <c:pt idx="304">
                  <c:v>72.75</c:v>
                </c:pt>
                <c:pt idx="305">
                  <c:v>72.75</c:v>
                </c:pt>
                <c:pt idx="306">
                  <c:v>71.5</c:v>
                </c:pt>
                <c:pt idx="307">
                  <c:v>94.25</c:v>
                </c:pt>
                <c:pt idx="308">
                  <c:v>80</c:v>
                </c:pt>
                <c:pt idx="309">
                  <c:v>88.75</c:v>
                </c:pt>
                <c:pt idx="310">
                  <c:v>65.75</c:v>
                </c:pt>
                <c:pt idx="311">
                  <c:v>89.25</c:v>
                </c:pt>
                <c:pt idx="312">
                  <c:v>84.25</c:v>
                </c:pt>
                <c:pt idx="313">
                  <c:v>92.25</c:v>
                </c:pt>
                <c:pt idx="314">
                  <c:v>88.25</c:v>
                </c:pt>
                <c:pt idx="315">
                  <c:v>80.25</c:v>
                </c:pt>
                <c:pt idx="316">
                  <c:v>83.25</c:v>
                </c:pt>
                <c:pt idx="317">
                  <c:v>88.75</c:v>
                </c:pt>
                <c:pt idx="318">
                  <c:v>77.75</c:v>
                </c:pt>
                <c:pt idx="319">
                  <c:v>78.5</c:v>
                </c:pt>
                <c:pt idx="320">
                  <c:v>80.5</c:v>
                </c:pt>
                <c:pt idx="321">
                  <c:v>96.75</c:v>
                </c:pt>
                <c:pt idx="322">
                  <c:v>82.75</c:v>
                </c:pt>
                <c:pt idx="323">
                  <c:v>87</c:v>
                </c:pt>
                <c:pt idx="324">
                  <c:v>78</c:v>
                </c:pt>
                <c:pt idx="325">
                  <c:v>77</c:v>
                </c:pt>
                <c:pt idx="326">
                  <c:v>82.75</c:v>
                </c:pt>
                <c:pt idx="327">
                  <c:v>78.75</c:v>
                </c:pt>
                <c:pt idx="328">
                  <c:v>66</c:v>
                </c:pt>
                <c:pt idx="329">
                  <c:v>77</c:v>
                </c:pt>
                <c:pt idx="330">
                  <c:v>82.75</c:v>
                </c:pt>
                <c:pt idx="331">
                  <c:v>76.75</c:v>
                </c:pt>
                <c:pt idx="332">
                  <c:v>78.25</c:v>
                </c:pt>
                <c:pt idx="333">
                  <c:v>82.5</c:v>
                </c:pt>
                <c:pt idx="334">
                  <c:v>68.75</c:v>
                </c:pt>
                <c:pt idx="335">
                  <c:v>70.5</c:v>
                </c:pt>
                <c:pt idx="336">
                  <c:v>87.5</c:v>
                </c:pt>
                <c:pt idx="337">
                  <c:v>81.25</c:v>
                </c:pt>
                <c:pt idx="338">
                  <c:v>74.5</c:v>
                </c:pt>
                <c:pt idx="339">
                  <c:v>72.5</c:v>
                </c:pt>
                <c:pt idx="340">
                  <c:v>80</c:v>
                </c:pt>
                <c:pt idx="341">
                  <c:v>90</c:v>
                </c:pt>
                <c:pt idx="342">
                  <c:v>75</c:v>
                </c:pt>
                <c:pt idx="343">
                  <c:v>94</c:v>
                </c:pt>
                <c:pt idx="344">
                  <c:v>77.75</c:v>
                </c:pt>
                <c:pt idx="345">
                  <c:v>70.25</c:v>
                </c:pt>
                <c:pt idx="346">
                  <c:v>81.5</c:v>
                </c:pt>
                <c:pt idx="347">
                  <c:v>76.5</c:v>
                </c:pt>
                <c:pt idx="348">
                  <c:v>83</c:v>
                </c:pt>
                <c:pt idx="349">
                  <c:v>80.75</c:v>
                </c:pt>
                <c:pt idx="350">
                  <c:v>68.75</c:v>
                </c:pt>
                <c:pt idx="351">
                  <c:v>88.25</c:v>
                </c:pt>
                <c:pt idx="352">
                  <c:v>88.25</c:v>
                </c:pt>
                <c:pt idx="353">
                  <c:v>84.25</c:v>
                </c:pt>
                <c:pt idx="354">
                  <c:v>83.25</c:v>
                </c:pt>
                <c:pt idx="355">
                  <c:v>79.5</c:v>
                </c:pt>
                <c:pt idx="356">
                  <c:v>79.75</c:v>
                </c:pt>
                <c:pt idx="357">
                  <c:v>79.5</c:v>
                </c:pt>
                <c:pt idx="358">
                  <c:v>86</c:v>
                </c:pt>
                <c:pt idx="359">
                  <c:v>90.75</c:v>
                </c:pt>
                <c:pt idx="360">
                  <c:v>89</c:v>
                </c:pt>
                <c:pt idx="361">
                  <c:v>86.75</c:v>
                </c:pt>
                <c:pt idx="362">
                  <c:v>81.75</c:v>
                </c:pt>
                <c:pt idx="363">
                  <c:v>87.75</c:v>
                </c:pt>
                <c:pt idx="364">
                  <c:v>77.5</c:v>
                </c:pt>
                <c:pt idx="365">
                  <c:v>71.75</c:v>
                </c:pt>
                <c:pt idx="366">
                  <c:v>75.75</c:v>
                </c:pt>
                <c:pt idx="367">
                  <c:v>76.75</c:v>
                </c:pt>
                <c:pt idx="368">
                  <c:v>69</c:v>
                </c:pt>
                <c:pt idx="369">
                  <c:v>81.75</c:v>
                </c:pt>
                <c:pt idx="370">
                  <c:v>76</c:v>
                </c:pt>
                <c:pt idx="371">
                  <c:v>79.25</c:v>
                </c:pt>
                <c:pt idx="372">
                  <c:v>80</c:v>
                </c:pt>
                <c:pt idx="373">
                  <c:v>72.25</c:v>
                </c:pt>
                <c:pt idx="374">
                  <c:v>72.5</c:v>
                </c:pt>
                <c:pt idx="375">
                  <c:v>76</c:v>
                </c:pt>
                <c:pt idx="376">
                  <c:v>80.75</c:v>
                </c:pt>
                <c:pt idx="377">
                  <c:v>80.25</c:v>
                </c:pt>
                <c:pt idx="378">
                  <c:v>85</c:v>
                </c:pt>
                <c:pt idx="379">
                  <c:v>94.75</c:v>
                </c:pt>
                <c:pt idx="380">
                  <c:v>75.25</c:v>
                </c:pt>
                <c:pt idx="381">
                  <c:v>79.5</c:v>
                </c:pt>
                <c:pt idx="382">
                  <c:v>83.25</c:v>
                </c:pt>
                <c:pt idx="383">
                  <c:v>77.75</c:v>
                </c:pt>
                <c:pt idx="384">
                  <c:v>69.25</c:v>
                </c:pt>
                <c:pt idx="385">
                  <c:v>78.5</c:v>
                </c:pt>
                <c:pt idx="386">
                  <c:v>91.75</c:v>
                </c:pt>
                <c:pt idx="387">
                  <c:v>94</c:v>
                </c:pt>
                <c:pt idx="388">
                  <c:v>73.75</c:v>
                </c:pt>
                <c:pt idx="389">
                  <c:v>77.75</c:v>
                </c:pt>
                <c:pt idx="390">
                  <c:v>90.5</c:v>
                </c:pt>
                <c:pt idx="391">
                  <c:v>76</c:v>
                </c:pt>
                <c:pt idx="392">
                  <c:v>77</c:v>
                </c:pt>
                <c:pt idx="393">
                  <c:v>76</c:v>
                </c:pt>
                <c:pt idx="394">
                  <c:v>75.5</c:v>
                </c:pt>
                <c:pt idx="395">
                  <c:v>84.5</c:v>
                </c:pt>
                <c:pt idx="396">
                  <c:v>74.75</c:v>
                </c:pt>
                <c:pt idx="397">
                  <c:v>78.5</c:v>
                </c:pt>
                <c:pt idx="398">
                  <c:v>79.25</c:v>
                </c:pt>
                <c:pt idx="399">
                  <c:v>83.5</c:v>
                </c:pt>
                <c:pt idx="400">
                  <c:v>96.25</c:v>
                </c:pt>
                <c:pt idx="401">
                  <c:v>81.75</c:v>
                </c:pt>
                <c:pt idx="402">
                  <c:v>78</c:v>
                </c:pt>
                <c:pt idx="403">
                  <c:v>87.75</c:v>
                </c:pt>
                <c:pt idx="404">
                  <c:v>76.25</c:v>
                </c:pt>
                <c:pt idx="405">
                  <c:v>81</c:v>
                </c:pt>
                <c:pt idx="406">
                  <c:v>73.25</c:v>
                </c:pt>
                <c:pt idx="407">
                  <c:v>75.25</c:v>
                </c:pt>
                <c:pt idx="408">
                  <c:v>82.25</c:v>
                </c:pt>
                <c:pt idx="409">
                  <c:v>91.5</c:v>
                </c:pt>
                <c:pt idx="410">
                  <c:v>94</c:v>
                </c:pt>
                <c:pt idx="411">
                  <c:v>86.5</c:v>
                </c:pt>
                <c:pt idx="412">
                  <c:v>95.75</c:v>
                </c:pt>
                <c:pt idx="413">
                  <c:v>73</c:v>
                </c:pt>
                <c:pt idx="414">
                  <c:v>59.25</c:v>
                </c:pt>
                <c:pt idx="415">
                  <c:v>72.5</c:v>
                </c:pt>
                <c:pt idx="416">
                  <c:v>80.25</c:v>
                </c:pt>
                <c:pt idx="417">
                  <c:v>70.75</c:v>
                </c:pt>
                <c:pt idx="418">
                  <c:v>91.75</c:v>
                </c:pt>
                <c:pt idx="419">
                  <c:v>94.5</c:v>
                </c:pt>
                <c:pt idx="420">
                  <c:v>80.5</c:v>
                </c:pt>
                <c:pt idx="421">
                  <c:v>77</c:v>
                </c:pt>
                <c:pt idx="422">
                  <c:v>71.25</c:v>
                </c:pt>
                <c:pt idx="423">
                  <c:v>82</c:v>
                </c:pt>
                <c:pt idx="424">
                  <c:v>82.25</c:v>
                </c:pt>
                <c:pt idx="425">
                  <c:v>97.25</c:v>
                </c:pt>
                <c:pt idx="426">
                  <c:v>82</c:v>
                </c:pt>
                <c:pt idx="427">
                  <c:v>76.25</c:v>
                </c:pt>
                <c:pt idx="428">
                  <c:v>80</c:v>
                </c:pt>
                <c:pt idx="429">
                  <c:v>91</c:v>
                </c:pt>
                <c:pt idx="430">
                  <c:v>83.25</c:v>
                </c:pt>
                <c:pt idx="431">
                  <c:v>80.5</c:v>
                </c:pt>
                <c:pt idx="432">
                  <c:v>59.75</c:v>
                </c:pt>
                <c:pt idx="433">
                  <c:v>67</c:v>
                </c:pt>
                <c:pt idx="434">
                  <c:v>90.75</c:v>
                </c:pt>
                <c:pt idx="435">
                  <c:v>87.5</c:v>
                </c:pt>
                <c:pt idx="436">
                  <c:v>81</c:v>
                </c:pt>
                <c:pt idx="437">
                  <c:v>78.75</c:v>
                </c:pt>
                <c:pt idx="438">
                  <c:v>94.25</c:v>
                </c:pt>
                <c:pt idx="439">
                  <c:v>79.25</c:v>
                </c:pt>
                <c:pt idx="440">
                  <c:v>77.75</c:v>
                </c:pt>
                <c:pt idx="441">
                  <c:v>83</c:v>
                </c:pt>
                <c:pt idx="442">
                  <c:v>71.5</c:v>
                </c:pt>
                <c:pt idx="443">
                  <c:v>84.5</c:v>
                </c:pt>
                <c:pt idx="444">
                  <c:v>72.5</c:v>
                </c:pt>
                <c:pt idx="445">
                  <c:v>75.25</c:v>
                </c:pt>
                <c:pt idx="446">
                  <c:v>59</c:v>
                </c:pt>
                <c:pt idx="447">
                  <c:v>80.75</c:v>
                </c:pt>
                <c:pt idx="448">
                  <c:v>86.25</c:v>
                </c:pt>
                <c:pt idx="449">
                  <c:v>85.25</c:v>
                </c:pt>
                <c:pt idx="450">
                  <c:v>74.75</c:v>
                </c:pt>
                <c:pt idx="451">
                  <c:v>87</c:v>
                </c:pt>
                <c:pt idx="452">
                  <c:v>89</c:v>
                </c:pt>
                <c:pt idx="453">
                  <c:v>83.25</c:v>
                </c:pt>
                <c:pt idx="454">
                  <c:v>90</c:v>
                </c:pt>
                <c:pt idx="455">
                  <c:v>85</c:v>
                </c:pt>
                <c:pt idx="456">
                  <c:v>74.25</c:v>
                </c:pt>
                <c:pt idx="457">
                  <c:v>74.5</c:v>
                </c:pt>
                <c:pt idx="458">
                  <c:v>84.25</c:v>
                </c:pt>
                <c:pt idx="459">
                  <c:v>79</c:v>
                </c:pt>
                <c:pt idx="460">
                  <c:v>85.5</c:v>
                </c:pt>
                <c:pt idx="461">
                  <c:v>84.25</c:v>
                </c:pt>
                <c:pt idx="462">
                  <c:v>79.25</c:v>
                </c:pt>
                <c:pt idx="463">
                  <c:v>89.5</c:v>
                </c:pt>
                <c:pt idx="464">
                  <c:v>74.25</c:v>
                </c:pt>
                <c:pt idx="465">
                  <c:v>80.5</c:v>
                </c:pt>
                <c:pt idx="466">
                  <c:v>78.25</c:v>
                </c:pt>
                <c:pt idx="467">
                  <c:v>87</c:v>
                </c:pt>
                <c:pt idx="468">
                  <c:v>80.75</c:v>
                </c:pt>
                <c:pt idx="469">
                  <c:v>86</c:v>
                </c:pt>
                <c:pt idx="470">
                  <c:v>75</c:v>
                </c:pt>
                <c:pt idx="471">
                  <c:v>97.5</c:v>
                </c:pt>
                <c:pt idx="472">
                  <c:v>73.5</c:v>
                </c:pt>
                <c:pt idx="473">
                  <c:v>87.5</c:v>
                </c:pt>
                <c:pt idx="474">
                  <c:v>78.75</c:v>
                </c:pt>
                <c:pt idx="475">
                  <c:v>84.25</c:v>
                </c:pt>
                <c:pt idx="476">
                  <c:v>83.25</c:v>
                </c:pt>
                <c:pt idx="477">
                  <c:v>75</c:v>
                </c:pt>
                <c:pt idx="478">
                  <c:v>74.75</c:v>
                </c:pt>
                <c:pt idx="479">
                  <c:v>85.5</c:v>
                </c:pt>
                <c:pt idx="480">
                  <c:v>78.5</c:v>
                </c:pt>
                <c:pt idx="481">
                  <c:v>80</c:v>
                </c:pt>
                <c:pt idx="482">
                  <c:v>79.75</c:v>
                </c:pt>
                <c:pt idx="483">
                  <c:v>91.25</c:v>
                </c:pt>
                <c:pt idx="484">
                  <c:v>85.75</c:v>
                </c:pt>
                <c:pt idx="485">
                  <c:v>65</c:v>
                </c:pt>
                <c:pt idx="486">
                  <c:v>94.25</c:v>
                </c:pt>
                <c:pt idx="487">
                  <c:v>77.5</c:v>
                </c:pt>
                <c:pt idx="488">
                  <c:v>82.25</c:v>
                </c:pt>
                <c:pt idx="489">
                  <c:v>75.25</c:v>
                </c:pt>
                <c:pt idx="490">
                  <c:v>74</c:v>
                </c:pt>
                <c:pt idx="491">
                  <c:v>80</c:v>
                </c:pt>
                <c:pt idx="492">
                  <c:v>84.25</c:v>
                </c:pt>
                <c:pt idx="493">
                  <c:v>94.25</c:v>
                </c:pt>
                <c:pt idx="494">
                  <c:v>80</c:v>
                </c:pt>
                <c:pt idx="495">
                  <c:v>74.25</c:v>
                </c:pt>
                <c:pt idx="496">
                  <c:v>80</c:v>
                </c:pt>
                <c:pt idx="497">
                  <c:v>79.25</c:v>
                </c:pt>
                <c:pt idx="498">
                  <c:v>79</c:v>
                </c:pt>
                <c:pt idx="499">
                  <c:v>85.25</c:v>
                </c:pt>
                <c:pt idx="500">
                  <c:v>91</c:v>
                </c:pt>
                <c:pt idx="501">
                  <c:v>82</c:v>
                </c:pt>
                <c:pt idx="502">
                  <c:v>87.5</c:v>
                </c:pt>
                <c:pt idx="503">
                  <c:v>74</c:v>
                </c:pt>
                <c:pt idx="504">
                  <c:v>81.75</c:v>
                </c:pt>
                <c:pt idx="505">
                  <c:v>91.25</c:v>
                </c:pt>
                <c:pt idx="506">
                  <c:v>91</c:v>
                </c:pt>
                <c:pt idx="507">
                  <c:v>77.5</c:v>
                </c:pt>
                <c:pt idx="508">
                  <c:v>80.5</c:v>
                </c:pt>
                <c:pt idx="509">
                  <c:v>78.5</c:v>
                </c:pt>
                <c:pt idx="510">
                  <c:v>73.75</c:v>
                </c:pt>
                <c:pt idx="511">
                  <c:v>72.25</c:v>
                </c:pt>
                <c:pt idx="512">
                  <c:v>93.25</c:v>
                </c:pt>
                <c:pt idx="513">
                  <c:v>71.5</c:v>
                </c:pt>
                <c:pt idx="514">
                  <c:v>82.25</c:v>
                </c:pt>
                <c:pt idx="515">
                  <c:v>94</c:v>
                </c:pt>
                <c:pt idx="516">
                  <c:v>81.5</c:v>
                </c:pt>
                <c:pt idx="517">
                  <c:v>85</c:v>
                </c:pt>
                <c:pt idx="518">
                  <c:v>80</c:v>
                </c:pt>
                <c:pt idx="519">
                  <c:v>93</c:v>
                </c:pt>
                <c:pt idx="520">
                  <c:v>74.25</c:v>
                </c:pt>
                <c:pt idx="521">
                  <c:v>66.75</c:v>
                </c:pt>
                <c:pt idx="522">
                  <c:v>93.25</c:v>
                </c:pt>
                <c:pt idx="523">
                  <c:v>75</c:v>
                </c:pt>
                <c:pt idx="524">
                  <c:v>88.25</c:v>
                </c:pt>
                <c:pt idx="525">
                  <c:v>81.75</c:v>
                </c:pt>
                <c:pt idx="526">
                  <c:v>79.25</c:v>
                </c:pt>
                <c:pt idx="527">
                  <c:v>68.25</c:v>
                </c:pt>
                <c:pt idx="528">
                  <c:v>93.75</c:v>
                </c:pt>
                <c:pt idx="529">
                  <c:v>73.25</c:v>
                </c:pt>
                <c:pt idx="530">
                  <c:v>89</c:v>
                </c:pt>
                <c:pt idx="531">
                  <c:v>81.5</c:v>
                </c:pt>
                <c:pt idx="532">
                  <c:v>75</c:v>
                </c:pt>
                <c:pt idx="533">
                  <c:v>74</c:v>
                </c:pt>
                <c:pt idx="534">
                  <c:v>72</c:v>
                </c:pt>
                <c:pt idx="535">
                  <c:v>78.5</c:v>
                </c:pt>
                <c:pt idx="536">
                  <c:v>88</c:v>
                </c:pt>
                <c:pt idx="537">
                  <c:v>84.5</c:v>
                </c:pt>
                <c:pt idx="538">
                  <c:v>75.75</c:v>
                </c:pt>
                <c:pt idx="539">
                  <c:v>84.5</c:v>
                </c:pt>
                <c:pt idx="540">
                  <c:v>69.25</c:v>
                </c:pt>
                <c:pt idx="541">
                  <c:v>95.25</c:v>
                </c:pt>
                <c:pt idx="542">
                  <c:v>75.25</c:v>
                </c:pt>
                <c:pt idx="543">
                  <c:v>80</c:v>
                </c:pt>
                <c:pt idx="544">
                  <c:v>93.5</c:v>
                </c:pt>
                <c:pt idx="545">
                  <c:v>80.25</c:v>
                </c:pt>
                <c:pt idx="546">
                  <c:v>77.25</c:v>
                </c:pt>
                <c:pt idx="547">
                  <c:v>78.5</c:v>
                </c:pt>
                <c:pt idx="548">
                  <c:v>92.5</c:v>
                </c:pt>
                <c:pt idx="549">
                  <c:v>82.25</c:v>
                </c:pt>
                <c:pt idx="550">
                  <c:v>80</c:v>
                </c:pt>
                <c:pt idx="551">
                  <c:v>93.5</c:v>
                </c:pt>
                <c:pt idx="552">
                  <c:v>87.25</c:v>
                </c:pt>
                <c:pt idx="553">
                  <c:v>74</c:v>
                </c:pt>
                <c:pt idx="554">
                  <c:v>88</c:v>
                </c:pt>
                <c:pt idx="555">
                  <c:v>97</c:v>
                </c:pt>
                <c:pt idx="556">
                  <c:v>83.25</c:v>
                </c:pt>
                <c:pt idx="557">
                  <c:v>78.25</c:v>
                </c:pt>
                <c:pt idx="558">
                  <c:v>73</c:v>
                </c:pt>
                <c:pt idx="559">
                  <c:v>75.5</c:v>
                </c:pt>
                <c:pt idx="560">
                  <c:v>83.5</c:v>
                </c:pt>
                <c:pt idx="561">
                  <c:v>85.75</c:v>
                </c:pt>
                <c:pt idx="562">
                  <c:v>79</c:v>
                </c:pt>
                <c:pt idx="563">
                  <c:v>81.75</c:v>
                </c:pt>
                <c:pt idx="564">
                  <c:v>79</c:v>
                </c:pt>
                <c:pt idx="565">
                  <c:v>87</c:v>
                </c:pt>
                <c:pt idx="566">
                  <c:v>89</c:v>
                </c:pt>
                <c:pt idx="567">
                  <c:v>78.25</c:v>
                </c:pt>
                <c:pt idx="568">
                  <c:v>77.5</c:v>
                </c:pt>
                <c:pt idx="569">
                  <c:v>85.75</c:v>
                </c:pt>
                <c:pt idx="570">
                  <c:v>86</c:v>
                </c:pt>
                <c:pt idx="571">
                  <c:v>65.75</c:v>
                </c:pt>
                <c:pt idx="572">
                  <c:v>81.75</c:v>
                </c:pt>
                <c:pt idx="573">
                  <c:v>72.75</c:v>
                </c:pt>
                <c:pt idx="574">
                  <c:v>66.25</c:v>
                </c:pt>
                <c:pt idx="575">
                  <c:v>83.25</c:v>
                </c:pt>
                <c:pt idx="576">
                  <c:v>77</c:v>
                </c:pt>
                <c:pt idx="577">
                  <c:v>91.25</c:v>
                </c:pt>
                <c:pt idx="578">
                  <c:v>82.5</c:v>
                </c:pt>
                <c:pt idx="579">
                  <c:v>73</c:v>
                </c:pt>
                <c:pt idx="580">
                  <c:v>93.75</c:v>
                </c:pt>
                <c:pt idx="581">
                  <c:v>79.75</c:v>
                </c:pt>
                <c:pt idx="582">
                  <c:v>74.25</c:v>
                </c:pt>
                <c:pt idx="583">
                  <c:v>84.25</c:v>
                </c:pt>
                <c:pt idx="584">
                  <c:v>81.5</c:v>
                </c:pt>
                <c:pt idx="585">
                  <c:v>80.5</c:v>
                </c:pt>
                <c:pt idx="586">
                  <c:v>74</c:v>
                </c:pt>
                <c:pt idx="587">
                  <c:v>91.75</c:v>
                </c:pt>
                <c:pt idx="588">
                  <c:v>91.5</c:v>
                </c:pt>
                <c:pt idx="589">
                  <c:v>95.25</c:v>
                </c:pt>
                <c:pt idx="590">
                  <c:v>85.25</c:v>
                </c:pt>
                <c:pt idx="591">
                  <c:v>82.5</c:v>
                </c:pt>
                <c:pt idx="592">
                  <c:v>77.75</c:v>
                </c:pt>
                <c:pt idx="593">
                  <c:v>66</c:v>
                </c:pt>
                <c:pt idx="594">
                  <c:v>87</c:v>
                </c:pt>
                <c:pt idx="595">
                  <c:v>84.5</c:v>
                </c:pt>
                <c:pt idx="596">
                  <c:v>68.75</c:v>
                </c:pt>
                <c:pt idx="597">
                  <c:v>79.5</c:v>
                </c:pt>
                <c:pt idx="598">
                  <c:v>77</c:v>
                </c:pt>
                <c:pt idx="599">
                  <c:v>91.5</c:v>
                </c:pt>
                <c:pt idx="600">
                  <c:v>88.25</c:v>
                </c:pt>
                <c:pt idx="601">
                  <c:v>76</c:v>
                </c:pt>
                <c:pt idx="602">
                  <c:v>92.25</c:v>
                </c:pt>
                <c:pt idx="603">
                  <c:v>77.5</c:v>
                </c:pt>
                <c:pt idx="604">
                  <c:v>75.75</c:v>
                </c:pt>
                <c:pt idx="605">
                  <c:v>80.75</c:v>
                </c:pt>
                <c:pt idx="606">
                  <c:v>80.5</c:v>
                </c:pt>
                <c:pt idx="607">
                  <c:v>78.5</c:v>
                </c:pt>
                <c:pt idx="608">
                  <c:v>73.5</c:v>
                </c:pt>
                <c:pt idx="609">
                  <c:v>83.25</c:v>
                </c:pt>
                <c:pt idx="610">
                  <c:v>77.75</c:v>
                </c:pt>
                <c:pt idx="611">
                  <c:v>82.25</c:v>
                </c:pt>
                <c:pt idx="612">
                  <c:v>82</c:v>
                </c:pt>
                <c:pt idx="613">
                  <c:v>73.75</c:v>
                </c:pt>
                <c:pt idx="614">
                  <c:v>82</c:v>
                </c:pt>
                <c:pt idx="615">
                  <c:v>84.25</c:v>
                </c:pt>
                <c:pt idx="616">
                  <c:v>68</c:v>
                </c:pt>
                <c:pt idx="617">
                  <c:v>91.25</c:v>
                </c:pt>
                <c:pt idx="618">
                  <c:v>92.5</c:v>
                </c:pt>
                <c:pt idx="619">
                  <c:v>91.25</c:v>
                </c:pt>
                <c:pt idx="620">
                  <c:v>75</c:v>
                </c:pt>
                <c:pt idx="621">
                  <c:v>76.5</c:v>
                </c:pt>
                <c:pt idx="622">
                  <c:v>73.25</c:v>
                </c:pt>
                <c:pt idx="623">
                  <c:v>78</c:v>
                </c:pt>
                <c:pt idx="624">
                  <c:v>75</c:v>
                </c:pt>
                <c:pt idx="625">
                  <c:v>76.75</c:v>
                </c:pt>
                <c:pt idx="626">
                  <c:v>75.75</c:v>
                </c:pt>
                <c:pt idx="627">
                  <c:v>64.5</c:v>
                </c:pt>
                <c:pt idx="628">
                  <c:v>77.5</c:v>
                </c:pt>
                <c:pt idx="629">
                  <c:v>81.25</c:v>
                </c:pt>
                <c:pt idx="630">
                  <c:v>77.25</c:v>
                </c:pt>
                <c:pt idx="631">
                  <c:v>88.75</c:v>
                </c:pt>
                <c:pt idx="632">
                  <c:v>71.75</c:v>
                </c:pt>
                <c:pt idx="633">
                  <c:v>85.25</c:v>
                </c:pt>
                <c:pt idx="634">
                  <c:v>73.25</c:v>
                </c:pt>
                <c:pt idx="635">
                  <c:v>83</c:v>
                </c:pt>
                <c:pt idx="636">
                  <c:v>86</c:v>
                </c:pt>
                <c:pt idx="637">
                  <c:v>80.5</c:v>
                </c:pt>
                <c:pt idx="638">
                  <c:v>77.75</c:v>
                </c:pt>
                <c:pt idx="639">
                  <c:v>83.75</c:v>
                </c:pt>
                <c:pt idx="640">
                  <c:v>76.5</c:v>
                </c:pt>
                <c:pt idx="641">
                  <c:v>85</c:v>
                </c:pt>
                <c:pt idx="642">
                  <c:v>72.25</c:v>
                </c:pt>
                <c:pt idx="643">
                  <c:v>84.75</c:v>
                </c:pt>
                <c:pt idx="644">
                  <c:v>75.25</c:v>
                </c:pt>
                <c:pt idx="645">
                  <c:v>74.25</c:v>
                </c:pt>
                <c:pt idx="646">
                  <c:v>85.25</c:v>
                </c:pt>
                <c:pt idx="647">
                  <c:v>83.75</c:v>
                </c:pt>
                <c:pt idx="648">
                  <c:v>84</c:v>
                </c:pt>
                <c:pt idx="649">
                  <c:v>74.5</c:v>
                </c:pt>
                <c:pt idx="650">
                  <c:v>70.5</c:v>
                </c:pt>
                <c:pt idx="651">
                  <c:v>80.75</c:v>
                </c:pt>
                <c:pt idx="652">
                  <c:v>81.5</c:v>
                </c:pt>
                <c:pt idx="653">
                  <c:v>77.5</c:v>
                </c:pt>
                <c:pt idx="654">
                  <c:v>91.75</c:v>
                </c:pt>
                <c:pt idx="655">
                  <c:v>74.5</c:v>
                </c:pt>
                <c:pt idx="656">
                  <c:v>96.5</c:v>
                </c:pt>
                <c:pt idx="657">
                  <c:v>79.25</c:v>
                </c:pt>
                <c:pt idx="658">
                  <c:v>78.5</c:v>
                </c:pt>
                <c:pt idx="659">
                  <c:v>79</c:v>
                </c:pt>
                <c:pt idx="660">
                  <c:v>82</c:v>
                </c:pt>
                <c:pt idx="661">
                  <c:v>85</c:v>
                </c:pt>
                <c:pt idx="662">
                  <c:v>82.5</c:v>
                </c:pt>
                <c:pt idx="663">
                  <c:v>97.25</c:v>
                </c:pt>
                <c:pt idx="664">
                  <c:v>91</c:v>
                </c:pt>
                <c:pt idx="665">
                  <c:v>77.75</c:v>
                </c:pt>
                <c:pt idx="666">
                  <c:v>80.75</c:v>
                </c:pt>
                <c:pt idx="667">
                  <c:v>67</c:v>
                </c:pt>
                <c:pt idx="668">
                  <c:v>69.5</c:v>
                </c:pt>
                <c:pt idx="669">
                  <c:v>86</c:v>
                </c:pt>
                <c:pt idx="670">
                  <c:v>77.5</c:v>
                </c:pt>
                <c:pt idx="671">
                  <c:v>84.25</c:v>
                </c:pt>
                <c:pt idx="672">
                  <c:v>51.5</c:v>
                </c:pt>
                <c:pt idx="673">
                  <c:v>89.5</c:v>
                </c:pt>
                <c:pt idx="674">
                  <c:v>86</c:v>
                </c:pt>
                <c:pt idx="675">
                  <c:v>76.75</c:v>
                </c:pt>
                <c:pt idx="676">
                  <c:v>79</c:v>
                </c:pt>
                <c:pt idx="677">
                  <c:v>84</c:v>
                </c:pt>
                <c:pt idx="678">
                  <c:v>71.5</c:v>
                </c:pt>
                <c:pt idx="679">
                  <c:v>83.25</c:v>
                </c:pt>
                <c:pt idx="680">
                  <c:v>81</c:v>
                </c:pt>
                <c:pt idx="681">
                  <c:v>92.75</c:v>
                </c:pt>
                <c:pt idx="682">
                  <c:v>71</c:v>
                </c:pt>
                <c:pt idx="683">
                  <c:v>77.5</c:v>
                </c:pt>
                <c:pt idx="684">
                  <c:v>85.75</c:v>
                </c:pt>
                <c:pt idx="685">
                  <c:v>82</c:v>
                </c:pt>
                <c:pt idx="686">
                  <c:v>92.5</c:v>
                </c:pt>
                <c:pt idx="687">
                  <c:v>90</c:v>
                </c:pt>
                <c:pt idx="688">
                  <c:v>79.5</c:v>
                </c:pt>
                <c:pt idx="689">
                  <c:v>79.5</c:v>
                </c:pt>
                <c:pt idx="690">
                  <c:v>83.5</c:v>
                </c:pt>
                <c:pt idx="691">
                  <c:v>85.25</c:v>
                </c:pt>
                <c:pt idx="692">
                  <c:v>64.75</c:v>
                </c:pt>
                <c:pt idx="693">
                  <c:v>76.5</c:v>
                </c:pt>
                <c:pt idx="694">
                  <c:v>72.25</c:v>
                </c:pt>
                <c:pt idx="695">
                  <c:v>92.5</c:v>
                </c:pt>
                <c:pt idx="696">
                  <c:v>92</c:v>
                </c:pt>
                <c:pt idx="697">
                  <c:v>75.75</c:v>
                </c:pt>
                <c:pt idx="698">
                  <c:v>83.75</c:v>
                </c:pt>
                <c:pt idx="699">
                  <c:v>74.75</c:v>
                </c:pt>
                <c:pt idx="700">
                  <c:v>86.25</c:v>
                </c:pt>
                <c:pt idx="701">
                  <c:v>89</c:v>
                </c:pt>
                <c:pt idx="702">
                  <c:v>74.25</c:v>
                </c:pt>
                <c:pt idx="703">
                  <c:v>73</c:v>
                </c:pt>
                <c:pt idx="704">
                  <c:v>81.75</c:v>
                </c:pt>
                <c:pt idx="705">
                  <c:v>93.25</c:v>
                </c:pt>
                <c:pt idx="706">
                  <c:v>89.5</c:v>
                </c:pt>
                <c:pt idx="707">
                  <c:v>78.5</c:v>
                </c:pt>
                <c:pt idx="708">
                  <c:v>82.25</c:v>
                </c:pt>
                <c:pt idx="709">
                  <c:v>81.5</c:v>
                </c:pt>
                <c:pt idx="710">
                  <c:v>64.25</c:v>
                </c:pt>
                <c:pt idx="711">
                  <c:v>91.75</c:v>
                </c:pt>
                <c:pt idx="712">
                  <c:v>92.25</c:v>
                </c:pt>
                <c:pt idx="713">
                  <c:v>72.25</c:v>
                </c:pt>
                <c:pt idx="714">
                  <c:v>88</c:v>
                </c:pt>
                <c:pt idx="715">
                  <c:v>80.5</c:v>
                </c:pt>
                <c:pt idx="716">
                  <c:v>82</c:v>
                </c:pt>
                <c:pt idx="717">
                  <c:v>70</c:v>
                </c:pt>
                <c:pt idx="718">
                  <c:v>93.25</c:v>
                </c:pt>
                <c:pt idx="719">
                  <c:v>85.75</c:v>
                </c:pt>
                <c:pt idx="720">
                  <c:v>91.5</c:v>
                </c:pt>
                <c:pt idx="721">
                  <c:v>95.25</c:v>
                </c:pt>
                <c:pt idx="722">
                  <c:v>79.75</c:v>
                </c:pt>
                <c:pt idx="723">
                  <c:v>81</c:v>
                </c:pt>
                <c:pt idx="724">
                  <c:v>85</c:v>
                </c:pt>
                <c:pt idx="725">
                  <c:v>80.5</c:v>
                </c:pt>
                <c:pt idx="726">
                  <c:v>85.5</c:v>
                </c:pt>
                <c:pt idx="727">
                  <c:v>79</c:v>
                </c:pt>
                <c:pt idx="728">
                  <c:v>82.5</c:v>
                </c:pt>
                <c:pt idx="729">
                  <c:v>78.5</c:v>
                </c:pt>
                <c:pt idx="730">
                  <c:v>91.75</c:v>
                </c:pt>
                <c:pt idx="731">
                  <c:v>75.5</c:v>
                </c:pt>
                <c:pt idx="732">
                  <c:v>82.5</c:v>
                </c:pt>
                <c:pt idx="733">
                  <c:v>78.75</c:v>
                </c:pt>
                <c:pt idx="734">
                  <c:v>94.5</c:v>
                </c:pt>
                <c:pt idx="735">
                  <c:v>88.5</c:v>
                </c:pt>
                <c:pt idx="736">
                  <c:v>86.25</c:v>
                </c:pt>
                <c:pt idx="737">
                  <c:v>92.75</c:v>
                </c:pt>
                <c:pt idx="738">
                  <c:v>79</c:v>
                </c:pt>
                <c:pt idx="739">
                  <c:v>78.5</c:v>
                </c:pt>
                <c:pt idx="740">
                  <c:v>82.5</c:v>
                </c:pt>
                <c:pt idx="741">
                  <c:v>91.5</c:v>
                </c:pt>
                <c:pt idx="742">
                  <c:v>68.25</c:v>
                </c:pt>
                <c:pt idx="743">
                  <c:v>86.5</c:v>
                </c:pt>
                <c:pt idx="744">
                  <c:v>90.5</c:v>
                </c:pt>
                <c:pt idx="745">
                  <c:v>72</c:v>
                </c:pt>
                <c:pt idx="746">
                  <c:v>80.75</c:v>
                </c:pt>
                <c:pt idx="747">
                  <c:v>74.5</c:v>
                </c:pt>
                <c:pt idx="748">
                  <c:v>88.75</c:v>
                </c:pt>
                <c:pt idx="749">
                  <c:v>70</c:v>
                </c:pt>
                <c:pt idx="750">
                  <c:v>79</c:v>
                </c:pt>
                <c:pt idx="751">
                  <c:v>87.25</c:v>
                </c:pt>
                <c:pt idx="752">
                  <c:v>90.25</c:v>
                </c:pt>
                <c:pt idx="753">
                  <c:v>87.5</c:v>
                </c:pt>
                <c:pt idx="754">
                  <c:v>75.75</c:v>
                </c:pt>
                <c:pt idx="755">
                  <c:v>87.5</c:v>
                </c:pt>
                <c:pt idx="756">
                  <c:v>76.75</c:v>
                </c:pt>
                <c:pt idx="757">
                  <c:v>81</c:v>
                </c:pt>
                <c:pt idx="758">
                  <c:v>83.5</c:v>
                </c:pt>
                <c:pt idx="759">
                  <c:v>75</c:v>
                </c:pt>
                <c:pt idx="760">
                  <c:v>91.5</c:v>
                </c:pt>
                <c:pt idx="761">
                  <c:v>93.25</c:v>
                </c:pt>
                <c:pt idx="762">
                  <c:v>79.75</c:v>
                </c:pt>
                <c:pt idx="763">
                  <c:v>88</c:v>
                </c:pt>
                <c:pt idx="764">
                  <c:v>83.5</c:v>
                </c:pt>
                <c:pt idx="765">
                  <c:v>76.25</c:v>
                </c:pt>
                <c:pt idx="766">
                  <c:v>89.25</c:v>
                </c:pt>
                <c:pt idx="767">
                  <c:v>60.25</c:v>
                </c:pt>
                <c:pt idx="768">
                  <c:v>70.5</c:v>
                </c:pt>
                <c:pt idx="769">
                  <c:v>84.5</c:v>
                </c:pt>
                <c:pt idx="770">
                  <c:v>77.25</c:v>
                </c:pt>
                <c:pt idx="771">
                  <c:v>79.75</c:v>
                </c:pt>
                <c:pt idx="772">
                  <c:v>87.25</c:v>
                </c:pt>
                <c:pt idx="773">
                  <c:v>69.25</c:v>
                </c:pt>
                <c:pt idx="774">
                  <c:v>84.75</c:v>
                </c:pt>
                <c:pt idx="775">
                  <c:v>66.5</c:v>
                </c:pt>
                <c:pt idx="776">
                  <c:v>74.5</c:v>
                </c:pt>
                <c:pt idx="777">
                  <c:v>88.5</c:v>
                </c:pt>
                <c:pt idx="778">
                  <c:v>78.5</c:v>
                </c:pt>
                <c:pt idx="779">
                  <c:v>96.5</c:v>
                </c:pt>
                <c:pt idx="780">
                  <c:v>84.75</c:v>
                </c:pt>
                <c:pt idx="781">
                  <c:v>73.25</c:v>
                </c:pt>
                <c:pt idx="782">
                  <c:v>75.25</c:v>
                </c:pt>
                <c:pt idx="783">
                  <c:v>71.25</c:v>
                </c:pt>
                <c:pt idx="784">
                  <c:v>90.5</c:v>
                </c:pt>
                <c:pt idx="785">
                  <c:v>77.75</c:v>
                </c:pt>
                <c:pt idx="786">
                  <c:v>87.5</c:v>
                </c:pt>
                <c:pt idx="787">
                  <c:v>67.25</c:v>
                </c:pt>
                <c:pt idx="788">
                  <c:v>84.5</c:v>
                </c:pt>
                <c:pt idx="789">
                  <c:v>89.5</c:v>
                </c:pt>
                <c:pt idx="790">
                  <c:v>95.75</c:v>
                </c:pt>
                <c:pt idx="791">
                  <c:v>72.75</c:v>
                </c:pt>
                <c:pt idx="792">
                  <c:v>85</c:v>
                </c:pt>
                <c:pt idx="793">
                  <c:v>67.5</c:v>
                </c:pt>
                <c:pt idx="794">
                  <c:v>92.75</c:v>
                </c:pt>
                <c:pt idx="795">
                  <c:v>87.25</c:v>
                </c:pt>
                <c:pt idx="796">
                  <c:v>96</c:v>
                </c:pt>
                <c:pt idx="797">
                  <c:v>89.5</c:v>
                </c:pt>
                <c:pt idx="798">
                  <c:v>80.25</c:v>
                </c:pt>
                <c:pt idx="799">
                  <c:v>87</c:v>
                </c:pt>
                <c:pt idx="800">
                  <c:v>75.5</c:v>
                </c:pt>
                <c:pt idx="801">
                  <c:v>87.5</c:v>
                </c:pt>
                <c:pt idx="802">
                  <c:v>71</c:v>
                </c:pt>
                <c:pt idx="803">
                  <c:v>81.25</c:v>
                </c:pt>
                <c:pt idx="804">
                  <c:v>78.75</c:v>
                </c:pt>
                <c:pt idx="805">
                  <c:v>78.25</c:v>
                </c:pt>
                <c:pt idx="806">
                  <c:v>75.75</c:v>
                </c:pt>
                <c:pt idx="807">
                  <c:v>76.25</c:v>
                </c:pt>
                <c:pt idx="808">
                  <c:v>80.5</c:v>
                </c:pt>
                <c:pt idx="809">
                  <c:v>96</c:v>
                </c:pt>
                <c:pt idx="810">
                  <c:v>94.75</c:v>
                </c:pt>
                <c:pt idx="811">
                  <c:v>87.75</c:v>
                </c:pt>
                <c:pt idx="812">
                  <c:v>81</c:v>
                </c:pt>
                <c:pt idx="813">
                  <c:v>67.25</c:v>
                </c:pt>
                <c:pt idx="814">
                  <c:v>82.5</c:v>
                </c:pt>
                <c:pt idx="815">
                  <c:v>88.75</c:v>
                </c:pt>
                <c:pt idx="816">
                  <c:v>78</c:v>
                </c:pt>
                <c:pt idx="817">
                  <c:v>81.5</c:v>
                </c:pt>
                <c:pt idx="818">
                  <c:v>85</c:v>
                </c:pt>
                <c:pt idx="819">
                  <c:v>60.25</c:v>
                </c:pt>
                <c:pt idx="820">
                  <c:v>92.75</c:v>
                </c:pt>
                <c:pt idx="821">
                  <c:v>74.5</c:v>
                </c:pt>
                <c:pt idx="822">
                  <c:v>70.25</c:v>
                </c:pt>
                <c:pt idx="823">
                  <c:v>89.75</c:v>
                </c:pt>
                <c:pt idx="824">
                  <c:v>90.25</c:v>
                </c:pt>
                <c:pt idx="825">
                  <c:v>88</c:v>
                </c:pt>
                <c:pt idx="826">
                  <c:v>82.75</c:v>
                </c:pt>
                <c:pt idx="827">
                  <c:v>73.75</c:v>
                </c:pt>
                <c:pt idx="828">
                  <c:v>69.5</c:v>
                </c:pt>
                <c:pt idx="829">
                  <c:v>89.25</c:v>
                </c:pt>
                <c:pt idx="830">
                  <c:v>72.25</c:v>
                </c:pt>
                <c:pt idx="831">
                  <c:v>69.5</c:v>
                </c:pt>
                <c:pt idx="832">
                  <c:v>82.75</c:v>
                </c:pt>
                <c:pt idx="833">
                  <c:v>85</c:v>
                </c:pt>
                <c:pt idx="834">
                  <c:v>86</c:v>
                </c:pt>
                <c:pt idx="835">
                  <c:v>82.25</c:v>
                </c:pt>
                <c:pt idx="836">
                  <c:v>77.5</c:v>
                </c:pt>
                <c:pt idx="837">
                  <c:v>85</c:v>
                </c:pt>
                <c:pt idx="838">
                  <c:v>83</c:v>
                </c:pt>
                <c:pt idx="839">
                  <c:v>87.5</c:v>
                </c:pt>
                <c:pt idx="840">
                  <c:v>92.5</c:v>
                </c:pt>
                <c:pt idx="841">
                  <c:v>82.75</c:v>
                </c:pt>
                <c:pt idx="842">
                  <c:v>89.75</c:v>
                </c:pt>
                <c:pt idx="843">
                  <c:v>86</c:v>
                </c:pt>
                <c:pt idx="844">
                  <c:v>81</c:v>
                </c:pt>
                <c:pt idx="845">
                  <c:v>70</c:v>
                </c:pt>
                <c:pt idx="846">
                  <c:v>87.5</c:v>
                </c:pt>
                <c:pt idx="847">
                  <c:v>90.75</c:v>
                </c:pt>
                <c:pt idx="848">
                  <c:v>89.25</c:v>
                </c:pt>
                <c:pt idx="849">
                  <c:v>78.75</c:v>
                </c:pt>
                <c:pt idx="850">
                  <c:v>85</c:v>
                </c:pt>
                <c:pt idx="851">
                  <c:v>79.5</c:v>
                </c:pt>
                <c:pt idx="852">
                  <c:v>83.25</c:v>
                </c:pt>
                <c:pt idx="853">
                  <c:v>82</c:v>
                </c:pt>
                <c:pt idx="854">
                  <c:v>74</c:v>
                </c:pt>
                <c:pt idx="855">
                  <c:v>61.25</c:v>
                </c:pt>
                <c:pt idx="856">
                  <c:v>81.75</c:v>
                </c:pt>
                <c:pt idx="857">
                  <c:v>73.25</c:v>
                </c:pt>
                <c:pt idx="858">
                  <c:v>69.25</c:v>
                </c:pt>
                <c:pt idx="859">
                  <c:v>91</c:v>
                </c:pt>
                <c:pt idx="860">
                  <c:v>81</c:v>
                </c:pt>
                <c:pt idx="861">
                  <c:v>86</c:v>
                </c:pt>
                <c:pt idx="862">
                  <c:v>84.75</c:v>
                </c:pt>
                <c:pt idx="863">
                  <c:v>79.25</c:v>
                </c:pt>
                <c:pt idx="864">
                  <c:v>80.25</c:v>
                </c:pt>
                <c:pt idx="865">
                  <c:v>82.75</c:v>
                </c:pt>
                <c:pt idx="866">
                  <c:v>84.5</c:v>
                </c:pt>
                <c:pt idx="867">
                  <c:v>65</c:v>
                </c:pt>
                <c:pt idx="868">
                  <c:v>80</c:v>
                </c:pt>
                <c:pt idx="869">
                  <c:v>83</c:v>
                </c:pt>
                <c:pt idx="870">
                  <c:v>83.5</c:v>
                </c:pt>
                <c:pt idx="871">
                  <c:v>74.75</c:v>
                </c:pt>
                <c:pt idx="872">
                  <c:v>68</c:v>
                </c:pt>
                <c:pt idx="873">
                  <c:v>80.75</c:v>
                </c:pt>
                <c:pt idx="874">
                  <c:v>77.25</c:v>
                </c:pt>
                <c:pt idx="875">
                  <c:v>88</c:v>
                </c:pt>
                <c:pt idx="876">
                  <c:v>84.25</c:v>
                </c:pt>
                <c:pt idx="877">
                  <c:v>74</c:v>
                </c:pt>
                <c:pt idx="878">
                  <c:v>93</c:v>
                </c:pt>
                <c:pt idx="879">
                  <c:v>88.5</c:v>
                </c:pt>
                <c:pt idx="880">
                  <c:v>80</c:v>
                </c:pt>
                <c:pt idx="881">
                  <c:v>77.5</c:v>
                </c:pt>
                <c:pt idx="882">
                  <c:v>89</c:v>
                </c:pt>
                <c:pt idx="883">
                  <c:v>64.25</c:v>
                </c:pt>
                <c:pt idx="884">
                  <c:v>93</c:v>
                </c:pt>
                <c:pt idx="885">
                  <c:v>83</c:v>
                </c:pt>
                <c:pt idx="886">
                  <c:v>72.25</c:v>
                </c:pt>
                <c:pt idx="887">
                  <c:v>79</c:v>
                </c:pt>
                <c:pt idx="888">
                  <c:v>66</c:v>
                </c:pt>
                <c:pt idx="889">
                  <c:v>73.5</c:v>
                </c:pt>
                <c:pt idx="890">
                  <c:v>90</c:v>
                </c:pt>
                <c:pt idx="891">
                  <c:v>74.75</c:v>
                </c:pt>
                <c:pt idx="892">
                  <c:v>74</c:v>
                </c:pt>
                <c:pt idx="893">
                  <c:v>81.75</c:v>
                </c:pt>
                <c:pt idx="894">
                  <c:v>81.25</c:v>
                </c:pt>
                <c:pt idx="895">
                  <c:v>79.75</c:v>
                </c:pt>
                <c:pt idx="896">
                  <c:v>82.5</c:v>
                </c:pt>
                <c:pt idx="897">
                  <c:v>82.25</c:v>
                </c:pt>
                <c:pt idx="898">
                  <c:v>81.25</c:v>
                </c:pt>
                <c:pt idx="899">
                  <c:v>68.5</c:v>
                </c:pt>
                <c:pt idx="900">
                  <c:v>89</c:v>
                </c:pt>
                <c:pt idx="901">
                  <c:v>55.5</c:v>
                </c:pt>
                <c:pt idx="902">
                  <c:v>81.75</c:v>
                </c:pt>
                <c:pt idx="903">
                  <c:v>71.75</c:v>
                </c:pt>
                <c:pt idx="904">
                  <c:v>72.75</c:v>
                </c:pt>
                <c:pt idx="905">
                  <c:v>77.75</c:v>
                </c:pt>
                <c:pt idx="906">
                  <c:v>63.25</c:v>
                </c:pt>
                <c:pt idx="907">
                  <c:v>86.5</c:v>
                </c:pt>
                <c:pt idx="908">
                  <c:v>91.5</c:v>
                </c:pt>
                <c:pt idx="909">
                  <c:v>92.75</c:v>
                </c:pt>
                <c:pt idx="910">
                  <c:v>88.75</c:v>
                </c:pt>
                <c:pt idx="911">
                  <c:v>77.25</c:v>
                </c:pt>
                <c:pt idx="912">
                  <c:v>79.5</c:v>
                </c:pt>
                <c:pt idx="913">
                  <c:v>82.25</c:v>
                </c:pt>
                <c:pt idx="914">
                  <c:v>69.25</c:v>
                </c:pt>
                <c:pt idx="915">
                  <c:v>77</c:v>
                </c:pt>
                <c:pt idx="916">
                  <c:v>92.75</c:v>
                </c:pt>
                <c:pt idx="917">
                  <c:v>75.5</c:v>
                </c:pt>
                <c:pt idx="918">
                  <c:v>89</c:v>
                </c:pt>
                <c:pt idx="919">
                  <c:v>70</c:v>
                </c:pt>
                <c:pt idx="920">
                  <c:v>79.25</c:v>
                </c:pt>
                <c:pt idx="921">
                  <c:v>95.75</c:v>
                </c:pt>
                <c:pt idx="922">
                  <c:v>88</c:v>
                </c:pt>
                <c:pt idx="923">
                  <c:v>80.5</c:v>
                </c:pt>
                <c:pt idx="924">
                  <c:v>85.25</c:v>
                </c:pt>
                <c:pt idx="925">
                  <c:v>75.5</c:v>
                </c:pt>
                <c:pt idx="926">
                  <c:v>74</c:v>
                </c:pt>
                <c:pt idx="927">
                  <c:v>64.75</c:v>
                </c:pt>
                <c:pt idx="928">
                  <c:v>63</c:v>
                </c:pt>
                <c:pt idx="929">
                  <c:v>82.5</c:v>
                </c:pt>
                <c:pt idx="930">
                  <c:v>84.75</c:v>
                </c:pt>
                <c:pt idx="931">
                  <c:v>82.75</c:v>
                </c:pt>
                <c:pt idx="932">
                  <c:v>81.25</c:v>
                </c:pt>
                <c:pt idx="933">
                  <c:v>85.75</c:v>
                </c:pt>
                <c:pt idx="934">
                  <c:v>66</c:v>
                </c:pt>
                <c:pt idx="935">
                  <c:v>84.5</c:v>
                </c:pt>
                <c:pt idx="936">
                  <c:v>82.75</c:v>
                </c:pt>
                <c:pt idx="937">
                  <c:v>86.5</c:v>
                </c:pt>
                <c:pt idx="938">
                  <c:v>89.75</c:v>
                </c:pt>
                <c:pt idx="939">
                  <c:v>79.25</c:v>
                </c:pt>
                <c:pt idx="940">
                  <c:v>63.5</c:v>
                </c:pt>
                <c:pt idx="941">
                  <c:v>69.75</c:v>
                </c:pt>
                <c:pt idx="942">
                  <c:v>82.5</c:v>
                </c:pt>
                <c:pt idx="943">
                  <c:v>76</c:v>
                </c:pt>
                <c:pt idx="944">
                  <c:v>88</c:v>
                </c:pt>
                <c:pt idx="945">
                  <c:v>84.5</c:v>
                </c:pt>
                <c:pt idx="946">
                  <c:v>77.25</c:v>
                </c:pt>
                <c:pt idx="947">
                  <c:v>80</c:v>
                </c:pt>
                <c:pt idx="948">
                  <c:v>69.5</c:v>
                </c:pt>
                <c:pt idx="949">
                  <c:v>74.5</c:v>
                </c:pt>
                <c:pt idx="950">
                  <c:v>91.75</c:v>
                </c:pt>
                <c:pt idx="951">
                  <c:v>70.5</c:v>
                </c:pt>
                <c:pt idx="952">
                  <c:v>90</c:v>
                </c:pt>
                <c:pt idx="953">
                  <c:v>83.5</c:v>
                </c:pt>
                <c:pt idx="954">
                  <c:v>86.25</c:v>
                </c:pt>
                <c:pt idx="955">
                  <c:v>79</c:v>
                </c:pt>
                <c:pt idx="956">
                  <c:v>89.75</c:v>
                </c:pt>
                <c:pt idx="957">
                  <c:v>77.25</c:v>
                </c:pt>
                <c:pt idx="958">
                  <c:v>85.25</c:v>
                </c:pt>
                <c:pt idx="959">
                  <c:v>82.75</c:v>
                </c:pt>
                <c:pt idx="960">
                  <c:v>77.5</c:v>
                </c:pt>
                <c:pt idx="961">
                  <c:v>78</c:v>
                </c:pt>
                <c:pt idx="962">
                  <c:v>74.75</c:v>
                </c:pt>
                <c:pt idx="963">
                  <c:v>95</c:v>
                </c:pt>
                <c:pt idx="964">
                  <c:v>83.75</c:v>
                </c:pt>
                <c:pt idx="965">
                  <c:v>71.75</c:v>
                </c:pt>
                <c:pt idx="966">
                  <c:v>84.25</c:v>
                </c:pt>
                <c:pt idx="967">
                  <c:v>95.25</c:v>
                </c:pt>
                <c:pt idx="968">
                  <c:v>88.25</c:v>
                </c:pt>
                <c:pt idx="969">
                  <c:v>91.25</c:v>
                </c:pt>
                <c:pt idx="970">
                  <c:v>88.75</c:v>
                </c:pt>
                <c:pt idx="971">
                  <c:v>88.5</c:v>
                </c:pt>
                <c:pt idx="972">
                  <c:v>71.5</c:v>
                </c:pt>
                <c:pt idx="973">
                  <c:v>83</c:v>
                </c:pt>
                <c:pt idx="974">
                  <c:v>81.5</c:v>
                </c:pt>
                <c:pt idx="975">
                  <c:v>71.5</c:v>
                </c:pt>
                <c:pt idx="976">
                  <c:v>90.25</c:v>
                </c:pt>
                <c:pt idx="977">
                  <c:v>87.5</c:v>
                </c:pt>
                <c:pt idx="978">
                  <c:v>86</c:v>
                </c:pt>
                <c:pt idx="979">
                  <c:v>84.25</c:v>
                </c:pt>
                <c:pt idx="980">
                  <c:v>69.75</c:v>
                </c:pt>
                <c:pt idx="981">
                  <c:v>84</c:v>
                </c:pt>
                <c:pt idx="982">
                  <c:v>87.75</c:v>
                </c:pt>
                <c:pt idx="983">
                  <c:v>89</c:v>
                </c:pt>
                <c:pt idx="984">
                  <c:v>77.75</c:v>
                </c:pt>
                <c:pt idx="985">
                  <c:v>96.25</c:v>
                </c:pt>
                <c:pt idx="986">
                  <c:v>88</c:v>
                </c:pt>
                <c:pt idx="987">
                  <c:v>71.25</c:v>
                </c:pt>
                <c:pt idx="988">
                  <c:v>90.25</c:v>
                </c:pt>
                <c:pt idx="989">
                  <c:v>81.5</c:v>
                </c:pt>
                <c:pt idx="990">
                  <c:v>75</c:v>
                </c:pt>
                <c:pt idx="991">
                  <c:v>77.75</c:v>
                </c:pt>
                <c:pt idx="992">
                  <c:v>77</c:v>
                </c:pt>
                <c:pt idx="993">
                  <c:v>93</c:v>
                </c:pt>
                <c:pt idx="994">
                  <c:v>76.75</c:v>
                </c:pt>
                <c:pt idx="995">
                  <c:v>89.25</c:v>
                </c:pt>
                <c:pt idx="996">
                  <c:v>89.25</c:v>
                </c:pt>
                <c:pt idx="997">
                  <c:v>76</c:v>
                </c:pt>
                <c:pt idx="998">
                  <c:v>78.5</c:v>
                </c:pt>
                <c:pt idx="999">
                  <c:v>76.25</c:v>
                </c:pt>
                <c:pt idx="1000">
                  <c:v>64.75</c:v>
                </c:pt>
                <c:pt idx="1001">
                  <c:v>85.5</c:v>
                </c:pt>
                <c:pt idx="1002">
                  <c:v>69.75</c:v>
                </c:pt>
                <c:pt idx="1003">
                  <c:v>85.25</c:v>
                </c:pt>
                <c:pt idx="1004">
                  <c:v>81.5</c:v>
                </c:pt>
                <c:pt idx="1005">
                  <c:v>92</c:v>
                </c:pt>
                <c:pt idx="1006">
                  <c:v>78.75</c:v>
                </c:pt>
                <c:pt idx="1007">
                  <c:v>74.75</c:v>
                </c:pt>
                <c:pt idx="1008">
                  <c:v>79.5</c:v>
                </c:pt>
                <c:pt idx="1009">
                  <c:v>75.5</c:v>
                </c:pt>
                <c:pt idx="1010">
                  <c:v>79.5</c:v>
                </c:pt>
                <c:pt idx="1011">
                  <c:v>85</c:v>
                </c:pt>
                <c:pt idx="1012">
                  <c:v>79.25</c:v>
                </c:pt>
                <c:pt idx="1013">
                  <c:v>78</c:v>
                </c:pt>
                <c:pt idx="1014">
                  <c:v>76.5</c:v>
                </c:pt>
                <c:pt idx="1015">
                  <c:v>79.25</c:v>
                </c:pt>
                <c:pt idx="1016">
                  <c:v>82.5</c:v>
                </c:pt>
                <c:pt idx="1017">
                  <c:v>79.75</c:v>
                </c:pt>
                <c:pt idx="1018">
                  <c:v>68.75</c:v>
                </c:pt>
                <c:pt idx="1019">
                  <c:v>90.25</c:v>
                </c:pt>
                <c:pt idx="1020">
                  <c:v>78</c:v>
                </c:pt>
                <c:pt idx="1021">
                  <c:v>89.25</c:v>
                </c:pt>
                <c:pt idx="1022">
                  <c:v>71.25</c:v>
                </c:pt>
                <c:pt idx="1023">
                  <c:v>77</c:v>
                </c:pt>
                <c:pt idx="1024">
                  <c:v>79.5</c:v>
                </c:pt>
                <c:pt idx="1025">
                  <c:v>87.75</c:v>
                </c:pt>
                <c:pt idx="1026">
                  <c:v>73.5</c:v>
                </c:pt>
                <c:pt idx="1027">
                  <c:v>76.5</c:v>
                </c:pt>
                <c:pt idx="1028">
                  <c:v>87.5</c:v>
                </c:pt>
                <c:pt idx="1029">
                  <c:v>85.75</c:v>
                </c:pt>
                <c:pt idx="1030">
                  <c:v>79</c:v>
                </c:pt>
                <c:pt idx="1031">
                  <c:v>65</c:v>
                </c:pt>
                <c:pt idx="1032">
                  <c:v>77.25</c:v>
                </c:pt>
                <c:pt idx="1033">
                  <c:v>83.5</c:v>
                </c:pt>
                <c:pt idx="1034">
                  <c:v>84.5</c:v>
                </c:pt>
                <c:pt idx="1035">
                  <c:v>74.75</c:v>
                </c:pt>
                <c:pt idx="1036">
                  <c:v>90.75</c:v>
                </c:pt>
                <c:pt idx="1037">
                  <c:v>71.25</c:v>
                </c:pt>
                <c:pt idx="1038">
                  <c:v>77.25</c:v>
                </c:pt>
                <c:pt idx="1039">
                  <c:v>88.25</c:v>
                </c:pt>
                <c:pt idx="1040">
                  <c:v>90.25</c:v>
                </c:pt>
                <c:pt idx="1041">
                  <c:v>72.5</c:v>
                </c:pt>
                <c:pt idx="1042">
                  <c:v>86.25</c:v>
                </c:pt>
                <c:pt idx="1043">
                  <c:v>85.25</c:v>
                </c:pt>
                <c:pt idx="1044">
                  <c:v>91</c:v>
                </c:pt>
                <c:pt idx="1045">
                  <c:v>83.25</c:v>
                </c:pt>
                <c:pt idx="1046">
                  <c:v>78.5</c:v>
                </c:pt>
                <c:pt idx="1047">
                  <c:v>86.5</c:v>
                </c:pt>
                <c:pt idx="1048">
                  <c:v>72.75</c:v>
                </c:pt>
                <c:pt idx="1049">
                  <c:v>92</c:v>
                </c:pt>
                <c:pt idx="1050">
                  <c:v>80.75</c:v>
                </c:pt>
                <c:pt idx="1051">
                  <c:v>80.75</c:v>
                </c:pt>
                <c:pt idx="1052">
                  <c:v>82.25</c:v>
                </c:pt>
                <c:pt idx="1053">
                  <c:v>68.25</c:v>
                </c:pt>
                <c:pt idx="1054">
                  <c:v>85</c:v>
                </c:pt>
                <c:pt idx="1055">
                  <c:v>81.25</c:v>
                </c:pt>
                <c:pt idx="1056">
                  <c:v>85.25</c:v>
                </c:pt>
                <c:pt idx="1057">
                  <c:v>86.5</c:v>
                </c:pt>
                <c:pt idx="1058">
                  <c:v>83.75</c:v>
                </c:pt>
                <c:pt idx="1059">
                  <c:v>83</c:v>
                </c:pt>
                <c:pt idx="1060">
                  <c:v>92</c:v>
                </c:pt>
                <c:pt idx="1061">
                  <c:v>80.75</c:v>
                </c:pt>
                <c:pt idx="1062">
                  <c:v>72</c:v>
                </c:pt>
                <c:pt idx="1063">
                  <c:v>91</c:v>
                </c:pt>
                <c:pt idx="1064">
                  <c:v>75</c:v>
                </c:pt>
                <c:pt idx="1065">
                  <c:v>79</c:v>
                </c:pt>
                <c:pt idx="1066">
                  <c:v>76.5</c:v>
                </c:pt>
                <c:pt idx="1067">
                  <c:v>82.25</c:v>
                </c:pt>
                <c:pt idx="1068">
                  <c:v>72.25</c:v>
                </c:pt>
                <c:pt idx="1069">
                  <c:v>80.25</c:v>
                </c:pt>
                <c:pt idx="1070">
                  <c:v>76.5</c:v>
                </c:pt>
                <c:pt idx="1071">
                  <c:v>77</c:v>
                </c:pt>
                <c:pt idx="1072">
                  <c:v>61.75</c:v>
                </c:pt>
                <c:pt idx="1073">
                  <c:v>72.5</c:v>
                </c:pt>
                <c:pt idx="1074">
                  <c:v>89</c:v>
                </c:pt>
                <c:pt idx="1075">
                  <c:v>72.5</c:v>
                </c:pt>
                <c:pt idx="1076">
                  <c:v>69.75</c:v>
                </c:pt>
                <c:pt idx="1077">
                  <c:v>79</c:v>
                </c:pt>
                <c:pt idx="1078">
                  <c:v>86.5</c:v>
                </c:pt>
                <c:pt idx="1079">
                  <c:v>85</c:v>
                </c:pt>
                <c:pt idx="1080">
                  <c:v>89.75</c:v>
                </c:pt>
                <c:pt idx="1081">
                  <c:v>76.25</c:v>
                </c:pt>
                <c:pt idx="1082">
                  <c:v>87</c:v>
                </c:pt>
                <c:pt idx="1083">
                  <c:v>78</c:v>
                </c:pt>
                <c:pt idx="1084">
                  <c:v>79.5</c:v>
                </c:pt>
                <c:pt idx="1085">
                  <c:v>81.75</c:v>
                </c:pt>
                <c:pt idx="1086">
                  <c:v>85</c:v>
                </c:pt>
                <c:pt idx="1087">
                  <c:v>69.75</c:v>
                </c:pt>
                <c:pt idx="1088">
                  <c:v>75.75</c:v>
                </c:pt>
                <c:pt idx="1089">
                  <c:v>71.25</c:v>
                </c:pt>
                <c:pt idx="1090">
                  <c:v>81.75</c:v>
                </c:pt>
                <c:pt idx="1091">
                  <c:v>77.5</c:v>
                </c:pt>
                <c:pt idx="1092">
                  <c:v>84</c:v>
                </c:pt>
                <c:pt idx="1093">
                  <c:v>74.5</c:v>
                </c:pt>
                <c:pt idx="1094">
                  <c:v>79</c:v>
                </c:pt>
                <c:pt idx="1095">
                  <c:v>84</c:v>
                </c:pt>
                <c:pt idx="1096">
                  <c:v>85</c:v>
                </c:pt>
                <c:pt idx="1097">
                  <c:v>78.25</c:v>
                </c:pt>
                <c:pt idx="1098">
                  <c:v>91</c:v>
                </c:pt>
                <c:pt idx="1099">
                  <c:v>71.75</c:v>
                </c:pt>
                <c:pt idx="1100">
                  <c:v>90.25</c:v>
                </c:pt>
                <c:pt idx="1101">
                  <c:v>82.25</c:v>
                </c:pt>
                <c:pt idx="1102">
                  <c:v>79</c:v>
                </c:pt>
                <c:pt idx="1103">
                  <c:v>80.5</c:v>
                </c:pt>
                <c:pt idx="1104">
                  <c:v>76.25</c:v>
                </c:pt>
                <c:pt idx="1105">
                  <c:v>90.75</c:v>
                </c:pt>
                <c:pt idx="1106">
                  <c:v>71.5</c:v>
                </c:pt>
                <c:pt idx="1107">
                  <c:v>84.25</c:v>
                </c:pt>
                <c:pt idx="1108">
                  <c:v>86</c:v>
                </c:pt>
                <c:pt idx="1109">
                  <c:v>80</c:v>
                </c:pt>
                <c:pt idx="1110">
                  <c:v>76</c:v>
                </c:pt>
                <c:pt idx="1111">
                  <c:v>88.75</c:v>
                </c:pt>
                <c:pt idx="1112">
                  <c:v>86</c:v>
                </c:pt>
                <c:pt idx="1113">
                  <c:v>91</c:v>
                </c:pt>
                <c:pt idx="1114">
                  <c:v>87</c:v>
                </c:pt>
                <c:pt idx="1115">
                  <c:v>94.75</c:v>
                </c:pt>
                <c:pt idx="1116">
                  <c:v>88.5</c:v>
                </c:pt>
                <c:pt idx="1117">
                  <c:v>80.5</c:v>
                </c:pt>
                <c:pt idx="1118">
                  <c:v>81.5</c:v>
                </c:pt>
                <c:pt idx="1119">
                  <c:v>78</c:v>
                </c:pt>
                <c:pt idx="1120">
                  <c:v>91.25</c:v>
                </c:pt>
                <c:pt idx="1121">
                  <c:v>76</c:v>
                </c:pt>
                <c:pt idx="1122">
                  <c:v>93.5</c:v>
                </c:pt>
                <c:pt idx="1123">
                  <c:v>76.25</c:v>
                </c:pt>
                <c:pt idx="1124">
                  <c:v>82.75</c:v>
                </c:pt>
                <c:pt idx="1125">
                  <c:v>68.25</c:v>
                </c:pt>
                <c:pt idx="1126">
                  <c:v>71.5</c:v>
                </c:pt>
                <c:pt idx="1127">
                  <c:v>95.75</c:v>
                </c:pt>
                <c:pt idx="1128">
                  <c:v>67.25</c:v>
                </c:pt>
                <c:pt idx="1129">
                  <c:v>90.5</c:v>
                </c:pt>
                <c:pt idx="1130">
                  <c:v>73</c:v>
                </c:pt>
                <c:pt idx="1131">
                  <c:v>87.75</c:v>
                </c:pt>
                <c:pt idx="1132">
                  <c:v>80.5</c:v>
                </c:pt>
                <c:pt idx="1133">
                  <c:v>87.75</c:v>
                </c:pt>
                <c:pt idx="1134">
                  <c:v>75</c:v>
                </c:pt>
                <c:pt idx="1135">
                  <c:v>92.25</c:v>
                </c:pt>
                <c:pt idx="1136">
                  <c:v>72.75</c:v>
                </c:pt>
                <c:pt idx="1137">
                  <c:v>62.75</c:v>
                </c:pt>
                <c:pt idx="1138">
                  <c:v>81</c:v>
                </c:pt>
                <c:pt idx="1139">
                  <c:v>78.5</c:v>
                </c:pt>
                <c:pt idx="1140">
                  <c:v>83.25</c:v>
                </c:pt>
                <c:pt idx="1141">
                  <c:v>62.5</c:v>
                </c:pt>
                <c:pt idx="1142">
                  <c:v>75.25</c:v>
                </c:pt>
                <c:pt idx="1143">
                  <c:v>85.5</c:v>
                </c:pt>
                <c:pt idx="1144">
                  <c:v>83.5</c:v>
                </c:pt>
                <c:pt idx="1145">
                  <c:v>84.75</c:v>
                </c:pt>
                <c:pt idx="1146">
                  <c:v>92.75</c:v>
                </c:pt>
                <c:pt idx="1147">
                  <c:v>89.75</c:v>
                </c:pt>
                <c:pt idx="1148">
                  <c:v>74.25</c:v>
                </c:pt>
                <c:pt idx="1149">
                  <c:v>76.5</c:v>
                </c:pt>
                <c:pt idx="1150">
                  <c:v>78</c:v>
                </c:pt>
                <c:pt idx="1151">
                  <c:v>80.25</c:v>
                </c:pt>
                <c:pt idx="1152">
                  <c:v>87.75</c:v>
                </c:pt>
                <c:pt idx="1153">
                  <c:v>87.5</c:v>
                </c:pt>
                <c:pt idx="1154">
                  <c:v>81</c:v>
                </c:pt>
                <c:pt idx="1155">
                  <c:v>90</c:v>
                </c:pt>
                <c:pt idx="1156">
                  <c:v>89.5</c:v>
                </c:pt>
                <c:pt idx="1157">
                  <c:v>69.75</c:v>
                </c:pt>
                <c:pt idx="1158">
                  <c:v>76.5</c:v>
                </c:pt>
                <c:pt idx="1159">
                  <c:v>74.25</c:v>
                </c:pt>
                <c:pt idx="1160">
                  <c:v>83.25</c:v>
                </c:pt>
                <c:pt idx="1161">
                  <c:v>61.25</c:v>
                </c:pt>
                <c:pt idx="1162">
                  <c:v>82.75</c:v>
                </c:pt>
                <c:pt idx="1163">
                  <c:v>61.75</c:v>
                </c:pt>
                <c:pt idx="1164">
                  <c:v>81.75</c:v>
                </c:pt>
                <c:pt idx="1165">
                  <c:v>86.75</c:v>
                </c:pt>
                <c:pt idx="1166">
                  <c:v>84.25</c:v>
                </c:pt>
                <c:pt idx="1167">
                  <c:v>86</c:v>
                </c:pt>
                <c:pt idx="1168">
                  <c:v>83.5</c:v>
                </c:pt>
                <c:pt idx="1169">
                  <c:v>82.75</c:v>
                </c:pt>
                <c:pt idx="1170">
                  <c:v>78.25</c:v>
                </c:pt>
                <c:pt idx="1171">
                  <c:v>96</c:v>
                </c:pt>
                <c:pt idx="1172">
                  <c:v>74.5</c:v>
                </c:pt>
                <c:pt idx="1173">
                  <c:v>79.25</c:v>
                </c:pt>
                <c:pt idx="1174">
                  <c:v>82.75</c:v>
                </c:pt>
                <c:pt idx="1175">
                  <c:v>79.75</c:v>
                </c:pt>
                <c:pt idx="1176">
                  <c:v>75.25</c:v>
                </c:pt>
                <c:pt idx="1177">
                  <c:v>81.75</c:v>
                </c:pt>
                <c:pt idx="1178">
                  <c:v>77</c:v>
                </c:pt>
                <c:pt idx="1179">
                  <c:v>92</c:v>
                </c:pt>
                <c:pt idx="1180">
                  <c:v>77.25</c:v>
                </c:pt>
                <c:pt idx="1181">
                  <c:v>80.25</c:v>
                </c:pt>
                <c:pt idx="1182">
                  <c:v>66.25</c:v>
                </c:pt>
                <c:pt idx="1183">
                  <c:v>87</c:v>
                </c:pt>
                <c:pt idx="1184">
                  <c:v>81.25</c:v>
                </c:pt>
                <c:pt idx="1185">
                  <c:v>82.5</c:v>
                </c:pt>
                <c:pt idx="1186">
                  <c:v>90.75</c:v>
                </c:pt>
                <c:pt idx="1187">
                  <c:v>81.25</c:v>
                </c:pt>
                <c:pt idx="1188">
                  <c:v>84</c:v>
                </c:pt>
                <c:pt idx="1189">
                  <c:v>91.5</c:v>
                </c:pt>
                <c:pt idx="1190">
                  <c:v>73.75</c:v>
                </c:pt>
                <c:pt idx="1191">
                  <c:v>73.5</c:v>
                </c:pt>
                <c:pt idx="1192">
                  <c:v>80.5</c:v>
                </c:pt>
                <c:pt idx="1193">
                  <c:v>74.25</c:v>
                </c:pt>
                <c:pt idx="1194">
                  <c:v>75.25</c:v>
                </c:pt>
                <c:pt idx="1195">
                  <c:v>86.5</c:v>
                </c:pt>
                <c:pt idx="1196">
                  <c:v>90</c:v>
                </c:pt>
                <c:pt idx="1197">
                  <c:v>88.5</c:v>
                </c:pt>
                <c:pt idx="1198">
                  <c:v>94.75</c:v>
                </c:pt>
                <c:pt idx="1199">
                  <c:v>91.25</c:v>
                </c:pt>
                <c:pt idx="1200">
                  <c:v>84.5</c:v>
                </c:pt>
                <c:pt idx="1201">
                  <c:v>73.5</c:v>
                </c:pt>
                <c:pt idx="1202">
                  <c:v>72</c:v>
                </c:pt>
                <c:pt idx="1203">
                  <c:v>79.25</c:v>
                </c:pt>
                <c:pt idx="1204">
                  <c:v>87</c:v>
                </c:pt>
                <c:pt idx="1205">
                  <c:v>75.75</c:v>
                </c:pt>
                <c:pt idx="1206">
                  <c:v>79.75</c:v>
                </c:pt>
                <c:pt idx="1207">
                  <c:v>71.5</c:v>
                </c:pt>
                <c:pt idx="1208">
                  <c:v>79</c:v>
                </c:pt>
                <c:pt idx="1209">
                  <c:v>81</c:v>
                </c:pt>
                <c:pt idx="1210">
                  <c:v>81.25</c:v>
                </c:pt>
                <c:pt idx="1211">
                  <c:v>89.25</c:v>
                </c:pt>
                <c:pt idx="1212">
                  <c:v>89.25</c:v>
                </c:pt>
                <c:pt idx="1213">
                  <c:v>59.75</c:v>
                </c:pt>
                <c:pt idx="1214">
                  <c:v>86</c:v>
                </c:pt>
                <c:pt idx="1215">
                  <c:v>80.25</c:v>
                </c:pt>
                <c:pt idx="1216">
                  <c:v>84.25</c:v>
                </c:pt>
                <c:pt idx="1217">
                  <c:v>69</c:v>
                </c:pt>
                <c:pt idx="1218">
                  <c:v>80.25</c:v>
                </c:pt>
                <c:pt idx="1219">
                  <c:v>77</c:v>
                </c:pt>
                <c:pt idx="1220">
                  <c:v>85.75</c:v>
                </c:pt>
                <c:pt idx="1221">
                  <c:v>84</c:v>
                </c:pt>
                <c:pt idx="1222">
                  <c:v>80.25</c:v>
                </c:pt>
                <c:pt idx="1223">
                  <c:v>82.75</c:v>
                </c:pt>
                <c:pt idx="1224">
                  <c:v>92.5</c:v>
                </c:pt>
                <c:pt idx="1225">
                  <c:v>79.5</c:v>
                </c:pt>
                <c:pt idx="1226">
                  <c:v>80</c:v>
                </c:pt>
                <c:pt idx="1227">
                  <c:v>68.5</c:v>
                </c:pt>
                <c:pt idx="1228">
                  <c:v>85</c:v>
                </c:pt>
                <c:pt idx="1229">
                  <c:v>88.25</c:v>
                </c:pt>
                <c:pt idx="1230">
                  <c:v>93.5</c:v>
                </c:pt>
                <c:pt idx="1231">
                  <c:v>77.5</c:v>
                </c:pt>
                <c:pt idx="1232">
                  <c:v>74.25</c:v>
                </c:pt>
                <c:pt idx="1233">
                  <c:v>79</c:v>
                </c:pt>
                <c:pt idx="1234">
                  <c:v>82.5</c:v>
                </c:pt>
                <c:pt idx="1235">
                  <c:v>83</c:v>
                </c:pt>
                <c:pt idx="1236">
                  <c:v>93</c:v>
                </c:pt>
                <c:pt idx="1237">
                  <c:v>82</c:v>
                </c:pt>
                <c:pt idx="1238">
                  <c:v>70.25</c:v>
                </c:pt>
                <c:pt idx="1239">
                  <c:v>93.5</c:v>
                </c:pt>
                <c:pt idx="1240">
                  <c:v>95</c:v>
                </c:pt>
                <c:pt idx="1241">
                  <c:v>82.25</c:v>
                </c:pt>
                <c:pt idx="1242">
                  <c:v>73.25</c:v>
                </c:pt>
                <c:pt idx="1243">
                  <c:v>79.75</c:v>
                </c:pt>
                <c:pt idx="1244">
                  <c:v>61.5</c:v>
                </c:pt>
                <c:pt idx="1245">
                  <c:v>81.25</c:v>
                </c:pt>
                <c:pt idx="1246">
                  <c:v>93.5</c:v>
                </c:pt>
                <c:pt idx="1247">
                  <c:v>86.75</c:v>
                </c:pt>
                <c:pt idx="1248">
                  <c:v>75</c:v>
                </c:pt>
                <c:pt idx="1249">
                  <c:v>72</c:v>
                </c:pt>
                <c:pt idx="1250">
                  <c:v>84</c:v>
                </c:pt>
                <c:pt idx="1251">
                  <c:v>84</c:v>
                </c:pt>
                <c:pt idx="1252">
                  <c:v>82.25</c:v>
                </c:pt>
                <c:pt idx="1253">
                  <c:v>79.75</c:v>
                </c:pt>
                <c:pt idx="1254">
                  <c:v>80.5</c:v>
                </c:pt>
                <c:pt idx="1255">
                  <c:v>83.5</c:v>
                </c:pt>
                <c:pt idx="1256">
                  <c:v>79</c:v>
                </c:pt>
                <c:pt idx="1257">
                  <c:v>80.5</c:v>
                </c:pt>
                <c:pt idx="1258">
                  <c:v>82.75</c:v>
                </c:pt>
                <c:pt idx="1259">
                  <c:v>81.25</c:v>
                </c:pt>
                <c:pt idx="1260">
                  <c:v>72.75</c:v>
                </c:pt>
                <c:pt idx="1261">
                  <c:v>92</c:v>
                </c:pt>
                <c:pt idx="1262">
                  <c:v>82</c:v>
                </c:pt>
                <c:pt idx="1263">
                  <c:v>81.25</c:v>
                </c:pt>
                <c:pt idx="1264">
                  <c:v>83</c:v>
                </c:pt>
                <c:pt idx="1265">
                  <c:v>88</c:v>
                </c:pt>
                <c:pt idx="1266">
                  <c:v>87.75</c:v>
                </c:pt>
                <c:pt idx="1267">
                  <c:v>80.25</c:v>
                </c:pt>
                <c:pt idx="1268">
                  <c:v>85</c:v>
                </c:pt>
                <c:pt idx="1269">
                  <c:v>80.5</c:v>
                </c:pt>
                <c:pt idx="1270">
                  <c:v>92.25</c:v>
                </c:pt>
                <c:pt idx="1271">
                  <c:v>80.5</c:v>
                </c:pt>
                <c:pt idx="1272">
                  <c:v>79</c:v>
                </c:pt>
                <c:pt idx="1273">
                  <c:v>90.5</c:v>
                </c:pt>
                <c:pt idx="1274">
                  <c:v>70</c:v>
                </c:pt>
                <c:pt idx="1275">
                  <c:v>83.5</c:v>
                </c:pt>
                <c:pt idx="1276">
                  <c:v>81.5</c:v>
                </c:pt>
                <c:pt idx="1277">
                  <c:v>76.75</c:v>
                </c:pt>
                <c:pt idx="1278">
                  <c:v>79.5</c:v>
                </c:pt>
                <c:pt idx="1279">
                  <c:v>81.5</c:v>
                </c:pt>
                <c:pt idx="1280">
                  <c:v>86.5</c:v>
                </c:pt>
                <c:pt idx="1281">
                  <c:v>75.5</c:v>
                </c:pt>
                <c:pt idx="1282">
                  <c:v>75.5</c:v>
                </c:pt>
                <c:pt idx="1283">
                  <c:v>89.75</c:v>
                </c:pt>
                <c:pt idx="1284">
                  <c:v>81.25</c:v>
                </c:pt>
                <c:pt idx="1285">
                  <c:v>89.5</c:v>
                </c:pt>
                <c:pt idx="1286">
                  <c:v>67</c:v>
                </c:pt>
                <c:pt idx="1287">
                  <c:v>75.5</c:v>
                </c:pt>
                <c:pt idx="1288">
                  <c:v>88</c:v>
                </c:pt>
                <c:pt idx="1289">
                  <c:v>77.5</c:v>
                </c:pt>
                <c:pt idx="1290">
                  <c:v>75</c:v>
                </c:pt>
                <c:pt idx="1291">
                  <c:v>79.5</c:v>
                </c:pt>
                <c:pt idx="1292">
                  <c:v>83.75</c:v>
                </c:pt>
                <c:pt idx="1293">
                  <c:v>73</c:v>
                </c:pt>
                <c:pt idx="1294">
                  <c:v>90.75</c:v>
                </c:pt>
                <c:pt idx="1295">
                  <c:v>82.25</c:v>
                </c:pt>
                <c:pt idx="1296">
                  <c:v>76.75</c:v>
                </c:pt>
                <c:pt idx="1297">
                  <c:v>81.75</c:v>
                </c:pt>
                <c:pt idx="1298">
                  <c:v>77.5</c:v>
                </c:pt>
                <c:pt idx="1299">
                  <c:v>85.25</c:v>
                </c:pt>
                <c:pt idx="1300">
                  <c:v>82</c:v>
                </c:pt>
                <c:pt idx="1301">
                  <c:v>94</c:v>
                </c:pt>
                <c:pt idx="1302">
                  <c:v>91</c:v>
                </c:pt>
                <c:pt idx="1303">
                  <c:v>89.25</c:v>
                </c:pt>
                <c:pt idx="1304">
                  <c:v>80</c:v>
                </c:pt>
                <c:pt idx="1305">
                  <c:v>81.75</c:v>
                </c:pt>
                <c:pt idx="1306">
                  <c:v>69</c:v>
                </c:pt>
                <c:pt idx="1307">
                  <c:v>86.5</c:v>
                </c:pt>
                <c:pt idx="1308">
                  <c:v>84.75</c:v>
                </c:pt>
                <c:pt idx="1309">
                  <c:v>83</c:v>
                </c:pt>
                <c:pt idx="1310">
                  <c:v>90</c:v>
                </c:pt>
                <c:pt idx="1311">
                  <c:v>82.25</c:v>
                </c:pt>
                <c:pt idx="1312">
                  <c:v>85.5</c:v>
                </c:pt>
                <c:pt idx="1313">
                  <c:v>81.5</c:v>
                </c:pt>
                <c:pt idx="1314">
                  <c:v>79.5</c:v>
                </c:pt>
                <c:pt idx="1315">
                  <c:v>78.5</c:v>
                </c:pt>
                <c:pt idx="1316">
                  <c:v>69</c:v>
                </c:pt>
                <c:pt idx="1317">
                  <c:v>92</c:v>
                </c:pt>
                <c:pt idx="1318">
                  <c:v>82.25</c:v>
                </c:pt>
                <c:pt idx="1319">
                  <c:v>87.75</c:v>
                </c:pt>
                <c:pt idx="1320">
                  <c:v>76.75</c:v>
                </c:pt>
                <c:pt idx="1321">
                  <c:v>60.25</c:v>
                </c:pt>
                <c:pt idx="1322">
                  <c:v>72.25</c:v>
                </c:pt>
                <c:pt idx="1323">
                  <c:v>95</c:v>
                </c:pt>
                <c:pt idx="1324">
                  <c:v>87.25</c:v>
                </c:pt>
                <c:pt idx="1325">
                  <c:v>80.75</c:v>
                </c:pt>
                <c:pt idx="1326">
                  <c:v>95</c:v>
                </c:pt>
                <c:pt idx="1327">
                  <c:v>74</c:v>
                </c:pt>
                <c:pt idx="1328">
                  <c:v>67</c:v>
                </c:pt>
                <c:pt idx="1329">
                  <c:v>56</c:v>
                </c:pt>
                <c:pt idx="1330">
                  <c:v>72.75</c:v>
                </c:pt>
                <c:pt idx="1331">
                  <c:v>78</c:v>
                </c:pt>
                <c:pt idx="1332">
                  <c:v>79</c:v>
                </c:pt>
                <c:pt idx="1333">
                  <c:v>77.25</c:v>
                </c:pt>
                <c:pt idx="1334">
                  <c:v>84.25</c:v>
                </c:pt>
                <c:pt idx="1335">
                  <c:v>75.5</c:v>
                </c:pt>
                <c:pt idx="1336">
                  <c:v>86.5</c:v>
                </c:pt>
                <c:pt idx="1337">
                  <c:v>74.25</c:v>
                </c:pt>
                <c:pt idx="1338">
                  <c:v>87.5</c:v>
                </c:pt>
                <c:pt idx="1339">
                  <c:v>77</c:v>
                </c:pt>
                <c:pt idx="1340">
                  <c:v>69</c:v>
                </c:pt>
                <c:pt idx="1341">
                  <c:v>74.75</c:v>
                </c:pt>
                <c:pt idx="1342">
                  <c:v>80.25</c:v>
                </c:pt>
                <c:pt idx="1343">
                  <c:v>86.75</c:v>
                </c:pt>
                <c:pt idx="1344">
                  <c:v>81.5</c:v>
                </c:pt>
                <c:pt idx="1345">
                  <c:v>91</c:v>
                </c:pt>
                <c:pt idx="1346">
                  <c:v>85.75</c:v>
                </c:pt>
                <c:pt idx="1347">
                  <c:v>94.25</c:v>
                </c:pt>
                <c:pt idx="1348">
                  <c:v>76.25</c:v>
                </c:pt>
                <c:pt idx="1349">
                  <c:v>79.5</c:v>
                </c:pt>
                <c:pt idx="1350">
                  <c:v>65</c:v>
                </c:pt>
                <c:pt idx="1351">
                  <c:v>89.5</c:v>
                </c:pt>
                <c:pt idx="1352">
                  <c:v>82.25</c:v>
                </c:pt>
                <c:pt idx="1353">
                  <c:v>77.75</c:v>
                </c:pt>
                <c:pt idx="1354">
                  <c:v>68.75</c:v>
                </c:pt>
                <c:pt idx="1355">
                  <c:v>77.5</c:v>
                </c:pt>
                <c:pt idx="1356">
                  <c:v>74.25</c:v>
                </c:pt>
                <c:pt idx="1357">
                  <c:v>80.5</c:v>
                </c:pt>
                <c:pt idx="1358">
                  <c:v>68.5</c:v>
                </c:pt>
                <c:pt idx="1359">
                  <c:v>78</c:v>
                </c:pt>
                <c:pt idx="1360">
                  <c:v>91.25</c:v>
                </c:pt>
                <c:pt idx="1361">
                  <c:v>86</c:v>
                </c:pt>
                <c:pt idx="1362">
                  <c:v>76</c:v>
                </c:pt>
                <c:pt idx="1363">
                  <c:v>69.75</c:v>
                </c:pt>
                <c:pt idx="1364">
                  <c:v>91</c:v>
                </c:pt>
                <c:pt idx="1365">
                  <c:v>83.25</c:v>
                </c:pt>
                <c:pt idx="1366">
                  <c:v>80.5</c:v>
                </c:pt>
                <c:pt idx="1367">
                  <c:v>91</c:v>
                </c:pt>
                <c:pt idx="1368">
                  <c:v>58.25</c:v>
                </c:pt>
                <c:pt idx="1369">
                  <c:v>83.75</c:v>
                </c:pt>
                <c:pt idx="1370">
                  <c:v>77.5</c:v>
                </c:pt>
                <c:pt idx="1371">
                  <c:v>75.75</c:v>
                </c:pt>
                <c:pt idx="1372">
                  <c:v>83.25</c:v>
                </c:pt>
                <c:pt idx="1373">
                  <c:v>83.25</c:v>
                </c:pt>
                <c:pt idx="1374">
                  <c:v>78.5</c:v>
                </c:pt>
                <c:pt idx="1375">
                  <c:v>79.75</c:v>
                </c:pt>
                <c:pt idx="1376">
                  <c:v>78.75</c:v>
                </c:pt>
                <c:pt idx="1377">
                  <c:v>79</c:v>
                </c:pt>
                <c:pt idx="1378">
                  <c:v>69.75</c:v>
                </c:pt>
                <c:pt idx="1379">
                  <c:v>83.5</c:v>
                </c:pt>
                <c:pt idx="1380">
                  <c:v>82</c:v>
                </c:pt>
                <c:pt idx="1381">
                  <c:v>85.25</c:v>
                </c:pt>
                <c:pt idx="1382">
                  <c:v>88.25</c:v>
                </c:pt>
                <c:pt idx="1383">
                  <c:v>92.75</c:v>
                </c:pt>
                <c:pt idx="1384">
                  <c:v>79.25</c:v>
                </c:pt>
                <c:pt idx="1385">
                  <c:v>81.75</c:v>
                </c:pt>
                <c:pt idx="1386">
                  <c:v>76</c:v>
                </c:pt>
                <c:pt idx="1387">
                  <c:v>84</c:v>
                </c:pt>
                <c:pt idx="1388">
                  <c:v>82</c:v>
                </c:pt>
                <c:pt idx="1389">
                  <c:v>77</c:v>
                </c:pt>
                <c:pt idx="1390">
                  <c:v>71.75</c:v>
                </c:pt>
                <c:pt idx="1391">
                  <c:v>88.5</c:v>
                </c:pt>
                <c:pt idx="1392">
                  <c:v>76.5</c:v>
                </c:pt>
                <c:pt idx="1393">
                  <c:v>61.75</c:v>
                </c:pt>
                <c:pt idx="1394">
                  <c:v>84.75</c:v>
                </c:pt>
                <c:pt idx="1395">
                  <c:v>89.5</c:v>
                </c:pt>
                <c:pt idx="1396">
                  <c:v>90.75</c:v>
                </c:pt>
                <c:pt idx="1397">
                  <c:v>86.25</c:v>
                </c:pt>
                <c:pt idx="1398">
                  <c:v>78.5</c:v>
                </c:pt>
                <c:pt idx="1399">
                  <c:v>85.25</c:v>
                </c:pt>
                <c:pt idx="1400">
                  <c:v>72.25</c:v>
                </c:pt>
                <c:pt idx="1401">
                  <c:v>74.75</c:v>
                </c:pt>
                <c:pt idx="1402">
                  <c:v>86.5</c:v>
                </c:pt>
                <c:pt idx="1403">
                  <c:v>73</c:v>
                </c:pt>
                <c:pt idx="1404">
                  <c:v>85.75</c:v>
                </c:pt>
                <c:pt idx="1405">
                  <c:v>83.75</c:v>
                </c:pt>
                <c:pt idx="1406">
                  <c:v>64.75</c:v>
                </c:pt>
                <c:pt idx="1407">
                  <c:v>78.25</c:v>
                </c:pt>
                <c:pt idx="1408">
                  <c:v>97</c:v>
                </c:pt>
                <c:pt idx="1409">
                  <c:v>74.75</c:v>
                </c:pt>
                <c:pt idx="1410">
                  <c:v>91.5</c:v>
                </c:pt>
                <c:pt idx="1411">
                  <c:v>73.25</c:v>
                </c:pt>
                <c:pt idx="1412">
                  <c:v>90</c:v>
                </c:pt>
                <c:pt idx="1413">
                  <c:v>80.75</c:v>
                </c:pt>
                <c:pt idx="1414">
                  <c:v>71</c:v>
                </c:pt>
                <c:pt idx="1415">
                  <c:v>80.75</c:v>
                </c:pt>
                <c:pt idx="1416">
                  <c:v>71</c:v>
                </c:pt>
                <c:pt idx="1417">
                  <c:v>89.25</c:v>
                </c:pt>
                <c:pt idx="1418">
                  <c:v>88.75</c:v>
                </c:pt>
                <c:pt idx="1419">
                  <c:v>95.75</c:v>
                </c:pt>
                <c:pt idx="1420">
                  <c:v>74.5</c:v>
                </c:pt>
                <c:pt idx="1421">
                  <c:v>76.75</c:v>
                </c:pt>
                <c:pt idx="1422">
                  <c:v>88.25</c:v>
                </c:pt>
                <c:pt idx="1423">
                  <c:v>76.75</c:v>
                </c:pt>
                <c:pt idx="1424">
                  <c:v>90</c:v>
                </c:pt>
                <c:pt idx="1425">
                  <c:v>75.75</c:v>
                </c:pt>
                <c:pt idx="1426">
                  <c:v>82.25</c:v>
                </c:pt>
                <c:pt idx="1427">
                  <c:v>79.75</c:v>
                </c:pt>
                <c:pt idx="1428">
                  <c:v>80.75</c:v>
                </c:pt>
                <c:pt idx="1429">
                  <c:v>92.75</c:v>
                </c:pt>
                <c:pt idx="1430">
                  <c:v>83.75</c:v>
                </c:pt>
                <c:pt idx="1431">
                  <c:v>92</c:v>
                </c:pt>
                <c:pt idx="1432">
                  <c:v>92.75</c:v>
                </c:pt>
                <c:pt idx="1433">
                  <c:v>83</c:v>
                </c:pt>
                <c:pt idx="1434">
                  <c:v>74</c:v>
                </c:pt>
                <c:pt idx="1435">
                  <c:v>77.5</c:v>
                </c:pt>
                <c:pt idx="1436">
                  <c:v>89</c:v>
                </c:pt>
                <c:pt idx="1437">
                  <c:v>86.75</c:v>
                </c:pt>
                <c:pt idx="1438">
                  <c:v>74.25</c:v>
                </c:pt>
                <c:pt idx="1439">
                  <c:v>83.75</c:v>
                </c:pt>
                <c:pt idx="1440">
                  <c:v>85.75</c:v>
                </c:pt>
                <c:pt idx="1441">
                  <c:v>79.75</c:v>
                </c:pt>
                <c:pt idx="1442">
                  <c:v>80.25</c:v>
                </c:pt>
                <c:pt idx="1443">
                  <c:v>73.25</c:v>
                </c:pt>
                <c:pt idx="1444">
                  <c:v>89.5</c:v>
                </c:pt>
                <c:pt idx="1445">
                  <c:v>69</c:v>
                </c:pt>
                <c:pt idx="1446">
                  <c:v>91</c:v>
                </c:pt>
                <c:pt idx="1447">
                  <c:v>72.75</c:v>
                </c:pt>
                <c:pt idx="1448">
                  <c:v>81</c:v>
                </c:pt>
                <c:pt idx="1449">
                  <c:v>86.75</c:v>
                </c:pt>
                <c:pt idx="1450">
                  <c:v>82.5</c:v>
                </c:pt>
                <c:pt idx="1451">
                  <c:v>78.5</c:v>
                </c:pt>
                <c:pt idx="1452">
                  <c:v>76.25</c:v>
                </c:pt>
                <c:pt idx="1453">
                  <c:v>81.5</c:v>
                </c:pt>
                <c:pt idx="1454">
                  <c:v>81.25</c:v>
                </c:pt>
                <c:pt idx="1455">
                  <c:v>79.75</c:v>
                </c:pt>
                <c:pt idx="1456">
                  <c:v>92.25</c:v>
                </c:pt>
                <c:pt idx="1457">
                  <c:v>77.75</c:v>
                </c:pt>
                <c:pt idx="1458">
                  <c:v>82.75</c:v>
                </c:pt>
                <c:pt idx="1459">
                  <c:v>78</c:v>
                </c:pt>
                <c:pt idx="1460">
                  <c:v>80.5</c:v>
                </c:pt>
                <c:pt idx="1461">
                  <c:v>75.5</c:v>
                </c:pt>
                <c:pt idx="1462">
                  <c:v>93.25</c:v>
                </c:pt>
                <c:pt idx="1463">
                  <c:v>83.25</c:v>
                </c:pt>
                <c:pt idx="1464">
                  <c:v>82</c:v>
                </c:pt>
                <c:pt idx="1465">
                  <c:v>84.75</c:v>
                </c:pt>
                <c:pt idx="1466">
                  <c:v>87.75</c:v>
                </c:pt>
                <c:pt idx="1467">
                  <c:v>75.25</c:v>
                </c:pt>
                <c:pt idx="1468">
                  <c:v>90.25</c:v>
                </c:pt>
                <c:pt idx="1469">
                  <c:v>82</c:v>
                </c:pt>
                <c:pt idx="1470">
                  <c:v>72.75</c:v>
                </c:pt>
                <c:pt idx="1471">
                  <c:v>80.25</c:v>
                </c:pt>
                <c:pt idx="1472">
                  <c:v>84.75</c:v>
                </c:pt>
                <c:pt idx="1473">
                  <c:v>95.25</c:v>
                </c:pt>
                <c:pt idx="1474">
                  <c:v>74.75</c:v>
                </c:pt>
                <c:pt idx="1475">
                  <c:v>81.75</c:v>
                </c:pt>
                <c:pt idx="1476">
                  <c:v>58.5</c:v>
                </c:pt>
                <c:pt idx="1477">
                  <c:v>89.75</c:v>
                </c:pt>
                <c:pt idx="1478">
                  <c:v>73</c:v>
                </c:pt>
                <c:pt idx="1479">
                  <c:v>54.25</c:v>
                </c:pt>
                <c:pt idx="1480">
                  <c:v>87.5</c:v>
                </c:pt>
                <c:pt idx="1481">
                  <c:v>91</c:v>
                </c:pt>
                <c:pt idx="1482">
                  <c:v>89.5</c:v>
                </c:pt>
                <c:pt idx="1483">
                  <c:v>69.75</c:v>
                </c:pt>
                <c:pt idx="1484">
                  <c:v>62.5</c:v>
                </c:pt>
                <c:pt idx="1485">
                  <c:v>79.25</c:v>
                </c:pt>
                <c:pt idx="1486">
                  <c:v>65.5</c:v>
                </c:pt>
                <c:pt idx="1487">
                  <c:v>75.25</c:v>
                </c:pt>
                <c:pt idx="1488">
                  <c:v>75.75</c:v>
                </c:pt>
                <c:pt idx="1489">
                  <c:v>88.25</c:v>
                </c:pt>
                <c:pt idx="1490">
                  <c:v>77</c:v>
                </c:pt>
                <c:pt idx="1491">
                  <c:v>82.75</c:v>
                </c:pt>
                <c:pt idx="1492">
                  <c:v>93.5</c:v>
                </c:pt>
                <c:pt idx="1493">
                  <c:v>82</c:v>
                </c:pt>
                <c:pt idx="1494">
                  <c:v>88.25</c:v>
                </c:pt>
                <c:pt idx="1495">
                  <c:v>80.5</c:v>
                </c:pt>
                <c:pt idx="1496">
                  <c:v>88</c:v>
                </c:pt>
                <c:pt idx="1497">
                  <c:v>69</c:v>
                </c:pt>
                <c:pt idx="1498">
                  <c:v>76.5</c:v>
                </c:pt>
                <c:pt idx="1499">
                  <c:v>82.5</c:v>
                </c:pt>
                <c:pt idx="1500">
                  <c:v>85</c:v>
                </c:pt>
                <c:pt idx="1501">
                  <c:v>62.5</c:v>
                </c:pt>
                <c:pt idx="1502">
                  <c:v>78.5</c:v>
                </c:pt>
                <c:pt idx="1503">
                  <c:v>83.25</c:v>
                </c:pt>
                <c:pt idx="1504">
                  <c:v>73.75</c:v>
                </c:pt>
                <c:pt idx="1505">
                  <c:v>85.5</c:v>
                </c:pt>
                <c:pt idx="1506">
                  <c:v>77</c:v>
                </c:pt>
                <c:pt idx="1507">
                  <c:v>88</c:v>
                </c:pt>
                <c:pt idx="1508">
                  <c:v>91.25</c:v>
                </c:pt>
                <c:pt idx="1509">
                  <c:v>76.75</c:v>
                </c:pt>
                <c:pt idx="1510">
                  <c:v>84.5</c:v>
                </c:pt>
                <c:pt idx="1511">
                  <c:v>87</c:v>
                </c:pt>
                <c:pt idx="1512">
                  <c:v>88</c:v>
                </c:pt>
                <c:pt idx="1513">
                  <c:v>85.75</c:v>
                </c:pt>
                <c:pt idx="1514">
                  <c:v>69</c:v>
                </c:pt>
                <c:pt idx="1515">
                  <c:v>84</c:v>
                </c:pt>
                <c:pt idx="1516">
                  <c:v>82.75</c:v>
                </c:pt>
                <c:pt idx="1517">
                  <c:v>80.5</c:v>
                </c:pt>
                <c:pt idx="1518">
                  <c:v>82.25</c:v>
                </c:pt>
                <c:pt idx="1519">
                  <c:v>89.5</c:v>
                </c:pt>
                <c:pt idx="1520">
                  <c:v>83</c:v>
                </c:pt>
                <c:pt idx="1521">
                  <c:v>81</c:v>
                </c:pt>
                <c:pt idx="1522">
                  <c:v>90.5</c:v>
                </c:pt>
                <c:pt idx="1523">
                  <c:v>85.75</c:v>
                </c:pt>
                <c:pt idx="1524">
                  <c:v>70.5</c:v>
                </c:pt>
                <c:pt idx="1525">
                  <c:v>74.25</c:v>
                </c:pt>
                <c:pt idx="1526">
                  <c:v>80.75</c:v>
                </c:pt>
                <c:pt idx="1527">
                  <c:v>68.25</c:v>
                </c:pt>
                <c:pt idx="1528">
                  <c:v>84.25</c:v>
                </c:pt>
                <c:pt idx="1529">
                  <c:v>66.5</c:v>
                </c:pt>
                <c:pt idx="1530">
                  <c:v>95.5</c:v>
                </c:pt>
                <c:pt idx="1531">
                  <c:v>70.5</c:v>
                </c:pt>
                <c:pt idx="1532">
                  <c:v>77.25</c:v>
                </c:pt>
                <c:pt idx="1533">
                  <c:v>77.75</c:v>
                </c:pt>
                <c:pt idx="1534">
                  <c:v>76.75</c:v>
                </c:pt>
                <c:pt idx="1535">
                  <c:v>70.25</c:v>
                </c:pt>
                <c:pt idx="1536">
                  <c:v>75.25</c:v>
                </c:pt>
                <c:pt idx="1537">
                  <c:v>78</c:v>
                </c:pt>
                <c:pt idx="1538">
                  <c:v>79</c:v>
                </c:pt>
                <c:pt idx="1539">
                  <c:v>72.75</c:v>
                </c:pt>
                <c:pt idx="1540">
                  <c:v>73</c:v>
                </c:pt>
                <c:pt idx="1541">
                  <c:v>72.25</c:v>
                </c:pt>
                <c:pt idx="1542">
                  <c:v>89.75</c:v>
                </c:pt>
                <c:pt idx="1543">
                  <c:v>88.5</c:v>
                </c:pt>
                <c:pt idx="1544">
                  <c:v>77.25</c:v>
                </c:pt>
                <c:pt idx="1545">
                  <c:v>78.5</c:v>
                </c:pt>
                <c:pt idx="1546">
                  <c:v>70.75</c:v>
                </c:pt>
                <c:pt idx="1547">
                  <c:v>91</c:v>
                </c:pt>
                <c:pt idx="1548">
                  <c:v>67.25</c:v>
                </c:pt>
                <c:pt idx="1549">
                  <c:v>82</c:v>
                </c:pt>
                <c:pt idx="1550">
                  <c:v>93.5</c:v>
                </c:pt>
                <c:pt idx="1551">
                  <c:v>80.25</c:v>
                </c:pt>
                <c:pt idx="1552">
                  <c:v>82.5</c:v>
                </c:pt>
                <c:pt idx="1553">
                  <c:v>79.75</c:v>
                </c:pt>
                <c:pt idx="1554">
                  <c:v>75.25</c:v>
                </c:pt>
                <c:pt idx="1555">
                  <c:v>74.75</c:v>
                </c:pt>
                <c:pt idx="1556">
                  <c:v>87.25</c:v>
                </c:pt>
                <c:pt idx="1557">
                  <c:v>81</c:v>
                </c:pt>
                <c:pt idx="1558">
                  <c:v>78.5</c:v>
                </c:pt>
                <c:pt idx="1559">
                  <c:v>70</c:v>
                </c:pt>
                <c:pt idx="1560">
                  <c:v>86.25</c:v>
                </c:pt>
                <c:pt idx="1561">
                  <c:v>91</c:v>
                </c:pt>
                <c:pt idx="1562">
                  <c:v>82</c:v>
                </c:pt>
                <c:pt idx="1563">
                  <c:v>82</c:v>
                </c:pt>
                <c:pt idx="1564">
                  <c:v>75.5</c:v>
                </c:pt>
                <c:pt idx="1565">
                  <c:v>83</c:v>
                </c:pt>
                <c:pt idx="1566">
                  <c:v>79</c:v>
                </c:pt>
                <c:pt idx="1567">
                  <c:v>68.75</c:v>
                </c:pt>
                <c:pt idx="1568">
                  <c:v>74.75</c:v>
                </c:pt>
                <c:pt idx="1569">
                  <c:v>76.75</c:v>
                </c:pt>
                <c:pt idx="1570">
                  <c:v>72.75</c:v>
                </c:pt>
                <c:pt idx="1571">
                  <c:v>79.25</c:v>
                </c:pt>
                <c:pt idx="1572">
                  <c:v>70.5</c:v>
                </c:pt>
                <c:pt idx="1573">
                  <c:v>97.25</c:v>
                </c:pt>
                <c:pt idx="1574">
                  <c:v>64.75</c:v>
                </c:pt>
                <c:pt idx="1575">
                  <c:v>86</c:v>
                </c:pt>
                <c:pt idx="1576">
                  <c:v>70.25</c:v>
                </c:pt>
                <c:pt idx="1577">
                  <c:v>85.25</c:v>
                </c:pt>
                <c:pt idx="1578">
                  <c:v>76.25</c:v>
                </c:pt>
                <c:pt idx="1579">
                  <c:v>86.25</c:v>
                </c:pt>
                <c:pt idx="1580">
                  <c:v>77.75</c:v>
                </c:pt>
                <c:pt idx="1581">
                  <c:v>77.25</c:v>
                </c:pt>
                <c:pt idx="1582">
                  <c:v>91.75</c:v>
                </c:pt>
                <c:pt idx="1583">
                  <c:v>83.75</c:v>
                </c:pt>
                <c:pt idx="1584">
                  <c:v>85</c:v>
                </c:pt>
                <c:pt idx="1585">
                  <c:v>84.25</c:v>
                </c:pt>
                <c:pt idx="1586">
                  <c:v>71.75</c:v>
                </c:pt>
                <c:pt idx="1587">
                  <c:v>91.75</c:v>
                </c:pt>
                <c:pt idx="1588">
                  <c:v>87.5</c:v>
                </c:pt>
                <c:pt idx="1589">
                  <c:v>81.25</c:v>
                </c:pt>
                <c:pt idx="1590">
                  <c:v>91.75</c:v>
                </c:pt>
                <c:pt idx="1591">
                  <c:v>85.25</c:v>
                </c:pt>
                <c:pt idx="1592">
                  <c:v>90.25</c:v>
                </c:pt>
                <c:pt idx="1593">
                  <c:v>71.25</c:v>
                </c:pt>
                <c:pt idx="1594">
                  <c:v>89.5</c:v>
                </c:pt>
                <c:pt idx="1595">
                  <c:v>76</c:v>
                </c:pt>
                <c:pt idx="1596">
                  <c:v>79.5</c:v>
                </c:pt>
                <c:pt idx="1597">
                  <c:v>91.5</c:v>
                </c:pt>
                <c:pt idx="1598">
                  <c:v>87.5</c:v>
                </c:pt>
                <c:pt idx="1599">
                  <c:v>76.25</c:v>
                </c:pt>
                <c:pt idx="1600">
                  <c:v>76.5</c:v>
                </c:pt>
                <c:pt idx="1601">
                  <c:v>84</c:v>
                </c:pt>
                <c:pt idx="1602">
                  <c:v>90.5</c:v>
                </c:pt>
                <c:pt idx="1603">
                  <c:v>73.75</c:v>
                </c:pt>
                <c:pt idx="1604">
                  <c:v>86</c:v>
                </c:pt>
                <c:pt idx="1605">
                  <c:v>91.5</c:v>
                </c:pt>
                <c:pt idx="1606">
                  <c:v>73.5</c:v>
                </c:pt>
                <c:pt idx="1607">
                  <c:v>65</c:v>
                </c:pt>
                <c:pt idx="1608">
                  <c:v>90</c:v>
                </c:pt>
                <c:pt idx="1609">
                  <c:v>74.75</c:v>
                </c:pt>
                <c:pt idx="1610">
                  <c:v>82.75</c:v>
                </c:pt>
                <c:pt idx="1611">
                  <c:v>83.75</c:v>
                </c:pt>
                <c:pt idx="1612">
                  <c:v>87.5</c:v>
                </c:pt>
                <c:pt idx="1613">
                  <c:v>84.5</c:v>
                </c:pt>
                <c:pt idx="1614">
                  <c:v>87.25</c:v>
                </c:pt>
                <c:pt idx="1615">
                  <c:v>76.25</c:v>
                </c:pt>
                <c:pt idx="1616">
                  <c:v>96</c:v>
                </c:pt>
                <c:pt idx="1617">
                  <c:v>81</c:v>
                </c:pt>
                <c:pt idx="1618">
                  <c:v>74.75</c:v>
                </c:pt>
                <c:pt idx="1619">
                  <c:v>91.75</c:v>
                </c:pt>
                <c:pt idx="1620">
                  <c:v>80.75</c:v>
                </c:pt>
                <c:pt idx="1621">
                  <c:v>83.5</c:v>
                </c:pt>
                <c:pt idx="1622">
                  <c:v>68</c:v>
                </c:pt>
                <c:pt idx="1623">
                  <c:v>90.75</c:v>
                </c:pt>
                <c:pt idx="1624">
                  <c:v>74</c:v>
                </c:pt>
                <c:pt idx="1625">
                  <c:v>78.5</c:v>
                </c:pt>
                <c:pt idx="1626">
                  <c:v>83.25</c:v>
                </c:pt>
                <c:pt idx="1627">
                  <c:v>89</c:v>
                </c:pt>
                <c:pt idx="1628">
                  <c:v>87.25</c:v>
                </c:pt>
                <c:pt idx="1629">
                  <c:v>67</c:v>
                </c:pt>
                <c:pt idx="1630">
                  <c:v>90.75</c:v>
                </c:pt>
                <c:pt idx="1631">
                  <c:v>79.75</c:v>
                </c:pt>
                <c:pt idx="1632">
                  <c:v>81.5</c:v>
                </c:pt>
                <c:pt idx="1633">
                  <c:v>64</c:v>
                </c:pt>
                <c:pt idx="1634">
                  <c:v>85</c:v>
                </c:pt>
                <c:pt idx="1635">
                  <c:v>87.5</c:v>
                </c:pt>
                <c:pt idx="1636">
                  <c:v>79.25</c:v>
                </c:pt>
                <c:pt idx="1637">
                  <c:v>77.25</c:v>
                </c:pt>
                <c:pt idx="1638">
                  <c:v>90.75</c:v>
                </c:pt>
                <c:pt idx="1639">
                  <c:v>71.25</c:v>
                </c:pt>
                <c:pt idx="1640">
                  <c:v>88.75</c:v>
                </c:pt>
                <c:pt idx="1641">
                  <c:v>75.75</c:v>
                </c:pt>
                <c:pt idx="1642">
                  <c:v>85</c:v>
                </c:pt>
                <c:pt idx="1643">
                  <c:v>83.25</c:v>
                </c:pt>
                <c:pt idx="1644">
                  <c:v>83.5</c:v>
                </c:pt>
                <c:pt idx="1645">
                  <c:v>88.75</c:v>
                </c:pt>
                <c:pt idx="1646">
                  <c:v>93.25</c:v>
                </c:pt>
                <c:pt idx="1647">
                  <c:v>94.5</c:v>
                </c:pt>
                <c:pt idx="1648">
                  <c:v>83.25</c:v>
                </c:pt>
                <c:pt idx="1649">
                  <c:v>80.25</c:v>
                </c:pt>
                <c:pt idx="1650">
                  <c:v>81.5</c:v>
                </c:pt>
                <c:pt idx="1651">
                  <c:v>93.75</c:v>
                </c:pt>
                <c:pt idx="1652">
                  <c:v>95.75</c:v>
                </c:pt>
                <c:pt idx="1653">
                  <c:v>78.5</c:v>
                </c:pt>
                <c:pt idx="1654">
                  <c:v>71</c:v>
                </c:pt>
                <c:pt idx="1655">
                  <c:v>76.25</c:v>
                </c:pt>
                <c:pt idx="1656">
                  <c:v>90.5</c:v>
                </c:pt>
                <c:pt idx="1657">
                  <c:v>82.5</c:v>
                </c:pt>
                <c:pt idx="1658">
                  <c:v>81.5</c:v>
                </c:pt>
                <c:pt idx="1659">
                  <c:v>74.5</c:v>
                </c:pt>
                <c:pt idx="1660">
                  <c:v>83.25</c:v>
                </c:pt>
                <c:pt idx="1661">
                  <c:v>61.5</c:v>
                </c:pt>
                <c:pt idx="1662">
                  <c:v>57.25</c:v>
                </c:pt>
                <c:pt idx="1663">
                  <c:v>75</c:v>
                </c:pt>
                <c:pt idx="1664">
                  <c:v>79</c:v>
                </c:pt>
                <c:pt idx="1665">
                  <c:v>81.75</c:v>
                </c:pt>
                <c:pt idx="1666">
                  <c:v>66.75</c:v>
                </c:pt>
                <c:pt idx="1667">
                  <c:v>93.5</c:v>
                </c:pt>
                <c:pt idx="1668">
                  <c:v>80.25</c:v>
                </c:pt>
                <c:pt idx="1669">
                  <c:v>83</c:v>
                </c:pt>
                <c:pt idx="1670">
                  <c:v>82.5</c:v>
                </c:pt>
                <c:pt idx="1671">
                  <c:v>91</c:v>
                </c:pt>
                <c:pt idx="1672">
                  <c:v>88.75</c:v>
                </c:pt>
                <c:pt idx="1673">
                  <c:v>88</c:v>
                </c:pt>
                <c:pt idx="1674">
                  <c:v>74</c:v>
                </c:pt>
                <c:pt idx="1675">
                  <c:v>79.75</c:v>
                </c:pt>
                <c:pt idx="1676">
                  <c:v>76.25</c:v>
                </c:pt>
                <c:pt idx="1677">
                  <c:v>77.75</c:v>
                </c:pt>
                <c:pt idx="1678">
                  <c:v>82</c:v>
                </c:pt>
                <c:pt idx="1679">
                  <c:v>66.5</c:v>
                </c:pt>
                <c:pt idx="1680">
                  <c:v>93.75</c:v>
                </c:pt>
                <c:pt idx="1681">
                  <c:v>77</c:v>
                </c:pt>
                <c:pt idx="1682">
                  <c:v>71</c:v>
                </c:pt>
                <c:pt idx="1683">
                  <c:v>85.25</c:v>
                </c:pt>
                <c:pt idx="1684">
                  <c:v>79</c:v>
                </c:pt>
                <c:pt idx="1685">
                  <c:v>80.75</c:v>
                </c:pt>
                <c:pt idx="1686">
                  <c:v>83.5</c:v>
                </c:pt>
                <c:pt idx="1687">
                  <c:v>86.75</c:v>
                </c:pt>
                <c:pt idx="1688">
                  <c:v>81.5</c:v>
                </c:pt>
                <c:pt idx="1689">
                  <c:v>72.75</c:v>
                </c:pt>
                <c:pt idx="1690">
                  <c:v>60.5</c:v>
                </c:pt>
                <c:pt idx="1691">
                  <c:v>67</c:v>
                </c:pt>
                <c:pt idx="1692">
                  <c:v>71.75</c:v>
                </c:pt>
                <c:pt idx="1693">
                  <c:v>78.25</c:v>
                </c:pt>
                <c:pt idx="1694">
                  <c:v>79</c:v>
                </c:pt>
                <c:pt idx="1695">
                  <c:v>79.75</c:v>
                </c:pt>
                <c:pt idx="1696">
                  <c:v>93</c:v>
                </c:pt>
                <c:pt idx="1697">
                  <c:v>93.25</c:v>
                </c:pt>
                <c:pt idx="1698">
                  <c:v>81.25</c:v>
                </c:pt>
                <c:pt idx="1699">
                  <c:v>79</c:v>
                </c:pt>
                <c:pt idx="1700">
                  <c:v>85</c:v>
                </c:pt>
                <c:pt idx="1701">
                  <c:v>87.25</c:v>
                </c:pt>
                <c:pt idx="1702">
                  <c:v>78.25</c:v>
                </c:pt>
                <c:pt idx="1703">
                  <c:v>68</c:v>
                </c:pt>
                <c:pt idx="1704">
                  <c:v>69</c:v>
                </c:pt>
                <c:pt idx="1705">
                  <c:v>80.25</c:v>
                </c:pt>
                <c:pt idx="1706">
                  <c:v>78.75</c:v>
                </c:pt>
                <c:pt idx="1707">
                  <c:v>90.25</c:v>
                </c:pt>
                <c:pt idx="1708">
                  <c:v>76.5</c:v>
                </c:pt>
                <c:pt idx="1709">
                  <c:v>82</c:v>
                </c:pt>
                <c:pt idx="1710">
                  <c:v>90.25</c:v>
                </c:pt>
                <c:pt idx="1711">
                  <c:v>66.75</c:v>
                </c:pt>
                <c:pt idx="1712">
                  <c:v>94.5</c:v>
                </c:pt>
                <c:pt idx="1713">
                  <c:v>77.75</c:v>
                </c:pt>
                <c:pt idx="1714">
                  <c:v>82.25</c:v>
                </c:pt>
                <c:pt idx="1715">
                  <c:v>89.5</c:v>
                </c:pt>
                <c:pt idx="1716">
                  <c:v>74.75</c:v>
                </c:pt>
                <c:pt idx="1717">
                  <c:v>84</c:v>
                </c:pt>
                <c:pt idx="1718">
                  <c:v>85</c:v>
                </c:pt>
                <c:pt idx="1719">
                  <c:v>92.5</c:v>
                </c:pt>
                <c:pt idx="1720">
                  <c:v>83</c:v>
                </c:pt>
                <c:pt idx="1721">
                  <c:v>72.25</c:v>
                </c:pt>
                <c:pt idx="1722">
                  <c:v>75</c:v>
                </c:pt>
                <c:pt idx="1723">
                  <c:v>85.25</c:v>
                </c:pt>
                <c:pt idx="1724">
                  <c:v>84</c:v>
                </c:pt>
                <c:pt idx="1725">
                  <c:v>78.75</c:v>
                </c:pt>
                <c:pt idx="1726">
                  <c:v>82.5</c:v>
                </c:pt>
                <c:pt idx="1727">
                  <c:v>71.75</c:v>
                </c:pt>
                <c:pt idx="1728">
                  <c:v>73.5</c:v>
                </c:pt>
                <c:pt idx="1729">
                  <c:v>80.25</c:v>
                </c:pt>
                <c:pt idx="1730">
                  <c:v>84.25</c:v>
                </c:pt>
                <c:pt idx="1731">
                  <c:v>84.5</c:v>
                </c:pt>
                <c:pt idx="1732">
                  <c:v>78.5</c:v>
                </c:pt>
                <c:pt idx="1733">
                  <c:v>88.5</c:v>
                </c:pt>
                <c:pt idx="1734">
                  <c:v>84</c:v>
                </c:pt>
                <c:pt idx="1735">
                  <c:v>79.5</c:v>
                </c:pt>
                <c:pt idx="1736">
                  <c:v>76.25</c:v>
                </c:pt>
                <c:pt idx="1737">
                  <c:v>85</c:v>
                </c:pt>
                <c:pt idx="1738">
                  <c:v>82.75</c:v>
                </c:pt>
                <c:pt idx="1739">
                  <c:v>91.25</c:v>
                </c:pt>
                <c:pt idx="1740">
                  <c:v>81</c:v>
                </c:pt>
                <c:pt idx="1741">
                  <c:v>88.75</c:v>
                </c:pt>
                <c:pt idx="1742">
                  <c:v>89.25</c:v>
                </c:pt>
                <c:pt idx="1743">
                  <c:v>83</c:v>
                </c:pt>
                <c:pt idx="1744">
                  <c:v>89.25</c:v>
                </c:pt>
                <c:pt idx="1745">
                  <c:v>85.25</c:v>
                </c:pt>
                <c:pt idx="1746">
                  <c:v>78.5</c:v>
                </c:pt>
                <c:pt idx="1747">
                  <c:v>87.25</c:v>
                </c:pt>
                <c:pt idx="1748">
                  <c:v>84.25</c:v>
                </c:pt>
                <c:pt idx="1749">
                  <c:v>77.75</c:v>
                </c:pt>
                <c:pt idx="1750">
                  <c:v>89.5</c:v>
                </c:pt>
                <c:pt idx="1751">
                  <c:v>69.75</c:v>
                </c:pt>
                <c:pt idx="1752">
                  <c:v>79</c:v>
                </c:pt>
                <c:pt idx="1753">
                  <c:v>83.75</c:v>
                </c:pt>
                <c:pt idx="1754">
                  <c:v>95</c:v>
                </c:pt>
                <c:pt idx="1755">
                  <c:v>75.5</c:v>
                </c:pt>
                <c:pt idx="1756">
                  <c:v>77.75</c:v>
                </c:pt>
                <c:pt idx="1757">
                  <c:v>69.75</c:v>
                </c:pt>
                <c:pt idx="1758">
                  <c:v>80</c:v>
                </c:pt>
                <c:pt idx="1759">
                  <c:v>83.75</c:v>
                </c:pt>
                <c:pt idx="1760">
                  <c:v>77</c:v>
                </c:pt>
                <c:pt idx="1761">
                  <c:v>83</c:v>
                </c:pt>
                <c:pt idx="1762">
                  <c:v>85.5</c:v>
                </c:pt>
                <c:pt idx="1763">
                  <c:v>81.75</c:v>
                </c:pt>
                <c:pt idx="1764">
                  <c:v>63</c:v>
                </c:pt>
                <c:pt idx="1765">
                  <c:v>91.25</c:v>
                </c:pt>
                <c:pt idx="1766">
                  <c:v>81.5</c:v>
                </c:pt>
                <c:pt idx="1767">
                  <c:v>87.5</c:v>
                </c:pt>
                <c:pt idx="1768">
                  <c:v>81.5</c:v>
                </c:pt>
                <c:pt idx="1769">
                  <c:v>91.25</c:v>
                </c:pt>
                <c:pt idx="1770">
                  <c:v>80</c:v>
                </c:pt>
                <c:pt idx="1771">
                  <c:v>92</c:v>
                </c:pt>
                <c:pt idx="1772">
                  <c:v>95</c:v>
                </c:pt>
                <c:pt idx="1773">
                  <c:v>85.5</c:v>
                </c:pt>
                <c:pt idx="1774">
                  <c:v>80</c:v>
                </c:pt>
                <c:pt idx="1775">
                  <c:v>71.25</c:v>
                </c:pt>
                <c:pt idx="1776">
                  <c:v>80.75</c:v>
                </c:pt>
                <c:pt idx="1777">
                  <c:v>83</c:v>
                </c:pt>
                <c:pt idx="1778">
                  <c:v>75.25</c:v>
                </c:pt>
                <c:pt idx="1779">
                  <c:v>81.5</c:v>
                </c:pt>
                <c:pt idx="1780">
                  <c:v>87.25</c:v>
                </c:pt>
                <c:pt idx="1781">
                  <c:v>89.25</c:v>
                </c:pt>
                <c:pt idx="1782">
                  <c:v>90</c:v>
                </c:pt>
                <c:pt idx="1783">
                  <c:v>90.25</c:v>
                </c:pt>
                <c:pt idx="1784">
                  <c:v>75.5</c:v>
                </c:pt>
                <c:pt idx="1785">
                  <c:v>77.75</c:v>
                </c:pt>
                <c:pt idx="1786">
                  <c:v>85.5</c:v>
                </c:pt>
                <c:pt idx="1787">
                  <c:v>82.5</c:v>
                </c:pt>
                <c:pt idx="1788">
                  <c:v>84</c:v>
                </c:pt>
                <c:pt idx="1789">
                  <c:v>77.5</c:v>
                </c:pt>
                <c:pt idx="1790">
                  <c:v>91.5</c:v>
                </c:pt>
                <c:pt idx="1791">
                  <c:v>90</c:v>
                </c:pt>
                <c:pt idx="1792">
                  <c:v>86.5</c:v>
                </c:pt>
                <c:pt idx="1793">
                  <c:v>77.75</c:v>
                </c:pt>
                <c:pt idx="1794">
                  <c:v>71.5</c:v>
                </c:pt>
                <c:pt idx="1795">
                  <c:v>70.25</c:v>
                </c:pt>
                <c:pt idx="1796">
                  <c:v>66.25</c:v>
                </c:pt>
                <c:pt idx="1797">
                  <c:v>89.25</c:v>
                </c:pt>
                <c:pt idx="1798">
                  <c:v>94</c:v>
                </c:pt>
                <c:pt idx="1799">
                  <c:v>75.25</c:v>
                </c:pt>
                <c:pt idx="1800">
                  <c:v>82.5</c:v>
                </c:pt>
                <c:pt idx="1801">
                  <c:v>87</c:v>
                </c:pt>
                <c:pt idx="1802">
                  <c:v>88.5</c:v>
                </c:pt>
                <c:pt idx="1803">
                  <c:v>95.75</c:v>
                </c:pt>
                <c:pt idx="1804">
                  <c:v>85.75</c:v>
                </c:pt>
                <c:pt idx="1805">
                  <c:v>78.25</c:v>
                </c:pt>
                <c:pt idx="1806">
                  <c:v>72.25</c:v>
                </c:pt>
                <c:pt idx="1807">
                  <c:v>87</c:v>
                </c:pt>
                <c:pt idx="1808">
                  <c:v>90</c:v>
                </c:pt>
                <c:pt idx="1809">
                  <c:v>92.75</c:v>
                </c:pt>
                <c:pt idx="1810">
                  <c:v>88.25</c:v>
                </c:pt>
                <c:pt idx="1811">
                  <c:v>94</c:v>
                </c:pt>
                <c:pt idx="1812">
                  <c:v>87.25</c:v>
                </c:pt>
                <c:pt idx="1813">
                  <c:v>92.25</c:v>
                </c:pt>
                <c:pt idx="1814">
                  <c:v>86</c:v>
                </c:pt>
                <c:pt idx="1815">
                  <c:v>70.25</c:v>
                </c:pt>
                <c:pt idx="1816">
                  <c:v>82</c:v>
                </c:pt>
                <c:pt idx="1817">
                  <c:v>78</c:v>
                </c:pt>
                <c:pt idx="1818">
                  <c:v>81.75</c:v>
                </c:pt>
                <c:pt idx="1819">
                  <c:v>91.5</c:v>
                </c:pt>
                <c:pt idx="1820">
                  <c:v>78.75</c:v>
                </c:pt>
                <c:pt idx="1821">
                  <c:v>75</c:v>
                </c:pt>
                <c:pt idx="1822">
                  <c:v>80.5</c:v>
                </c:pt>
                <c:pt idx="1823">
                  <c:v>96.25</c:v>
                </c:pt>
                <c:pt idx="1824">
                  <c:v>87.25</c:v>
                </c:pt>
                <c:pt idx="1825">
                  <c:v>83.75</c:v>
                </c:pt>
                <c:pt idx="1826">
                  <c:v>96.25</c:v>
                </c:pt>
                <c:pt idx="1827">
                  <c:v>95.75</c:v>
                </c:pt>
                <c:pt idx="1828">
                  <c:v>79.5</c:v>
                </c:pt>
                <c:pt idx="1829">
                  <c:v>83</c:v>
                </c:pt>
                <c:pt idx="1830">
                  <c:v>75.75</c:v>
                </c:pt>
                <c:pt idx="1831">
                  <c:v>81.5</c:v>
                </c:pt>
                <c:pt idx="1832">
                  <c:v>78.5</c:v>
                </c:pt>
                <c:pt idx="1833">
                  <c:v>92.75</c:v>
                </c:pt>
                <c:pt idx="1834">
                  <c:v>78.5</c:v>
                </c:pt>
                <c:pt idx="1835">
                  <c:v>91.25</c:v>
                </c:pt>
                <c:pt idx="1836">
                  <c:v>75</c:v>
                </c:pt>
                <c:pt idx="1837">
                  <c:v>77.25</c:v>
                </c:pt>
                <c:pt idx="1838">
                  <c:v>80.75</c:v>
                </c:pt>
                <c:pt idx="1839">
                  <c:v>76</c:v>
                </c:pt>
                <c:pt idx="1840">
                  <c:v>83.75</c:v>
                </c:pt>
                <c:pt idx="1841">
                  <c:v>82.25</c:v>
                </c:pt>
                <c:pt idx="1842">
                  <c:v>69.75</c:v>
                </c:pt>
                <c:pt idx="1843">
                  <c:v>83</c:v>
                </c:pt>
                <c:pt idx="1844">
                  <c:v>82.75</c:v>
                </c:pt>
                <c:pt idx="1845">
                  <c:v>83</c:v>
                </c:pt>
                <c:pt idx="1846">
                  <c:v>81.25</c:v>
                </c:pt>
                <c:pt idx="1847">
                  <c:v>90.75</c:v>
                </c:pt>
                <c:pt idx="1848">
                  <c:v>82</c:v>
                </c:pt>
                <c:pt idx="1849">
                  <c:v>78</c:v>
                </c:pt>
                <c:pt idx="1850">
                  <c:v>92.25</c:v>
                </c:pt>
                <c:pt idx="1851">
                  <c:v>85.75</c:v>
                </c:pt>
                <c:pt idx="1852">
                  <c:v>84</c:v>
                </c:pt>
                <c:pt idx="1853">
                  <c:v>76</c:v>
                </c:pt>
                <c:pt idx="1854">
                  <c:v>73.5</c:v>
                </c:pt>
                <c:pt idx="1855">
                  <c:v>82.75</c:v>
                </c:pt>
                <c:pt idx="1856">
                  <c:v>94.5</c:v>
                </c:pt>
                <c:pt idx="1857">
                  <c:v>78.5</c:v>
                </c:pt>
                <c:pt idx="1858">
                  <c:v>67</c:v>
                </c:pt>
                <c:pt idx="1859">
                  <c:v>71.5</c:v>
                </c:pt>
                <c:pt idx="1860">
                  <c:v>95.25</c:v>
                </c:pt>
                <c:pt idx="1861">
                  <c:v>77.75</c:v>
                </c:pt>
                <c:pt idx="1862">
                  <c:v>79.75</c:v>
                </c:pt>
                <c:pt idx="1863">
                  <c:v>87.25</c:v>
                </c:pt>
                <c:pt idx="1864">
                  <c:v>89</c:v>
                </c:pt>
                <c:pt idx="1865">
                  <c:v>79.25</c:v>
                </c:pt>
                <c:pt idx="1866">
                  <c:v>84.75</c:v>
                </c:pt>
                <c:pt idx="1867">
                  <c:v>80.25</c:v>
                </c:pt>
                <c:pt idx="1868">
                  <c:v>74.75</c:v>
                </c:pt>
                <c:pt idx="1869">
                  <c:v>77</c:v>
                </c:pt>
                <c:pt idx="1870">
                  <c:v>93.25</c:v>
                </c:pt>
                <c:pt idx="1871">
                  <c:v>69.75</c:v>
                </c:pt>
                <c:pt idx="1872">
                  <c:v>90.75</c:v>
                </c:pt>
                <c:pt idx="1873">
                  <c:v>93</c:v>
                </c:pt>
                <c:pt idx="1874">
                  <c:v>84.5</c:v>
                </c:pt>
                <c:pt idx="1875">
                  <c:v>72.75</c:v>
                </c:pt>
                <c:pt idx="1876">
                  <c:v>93</c:v>
                </c:pt>
                <c:pt idx="1877">
                  <c:v>73.75</c:v>
                </c:pt>
                <c:pt idx="1878">
                  <c:v>82.5</c:v>
                </c:pt>
                <c:pt idx="1879">
                  <c:v>76.75</c:v>
                </c:pt>
                <c:pt idx="1880">
                  <c:v>70</c:v>
                </c:pt>
                <c:pt idx="1881">
                  <c:v>89.5</c:v>
                </c:pt>
                <c:pt idx="1882">
                  <c:v>82.25</c:v>
                </c:pt>
                <c:pt idx="1883">
                  <c:v>72.75</c:v>
                </c:pt>
                <c:pt idx="1884">
                  <c:v>71</c:v>
                </c:pt>
                <c:pt idx="1885">
                  <c:v>81.25</c:v>
                </c:pt>
                <c:pt idx="1886">
                  <c:v>72</c:v>
                </c:pt>
                <c:pt idx="1887">
                  <c:v>70</c:v>
                </c:pt>
                <c:pt idx="1888">
                  <c:v>80.25</c:v>
                </c:pt>
                <c:pt idx="1889">
                  <c:v>76</c:v>
                </c:pt>
                <c:pt idx="1890">
                  <c:v>89.5</c:v>
                </c:pt>
                <c:pt idx="1891">
                  <c:v>74.75</c:v>
                </c:pt>
                <c:pt idx="1892">
                  <c:v>82.5</c:v>
                </c:pt>
                <c:pt idx="1893">
                  <c:v>78.5</c:v>
                </c:pt>
                <c:pt idx="1894">
                  <c:v>66.5</c:v>
                </c:pt>
                <c:pt idx="1895">
                  <c:v>80.75</c:v>
                </c:pt>
                <c:pt idx="1896">
                  <c:v>81.75</c:v>
                </c:pt>
                <c:pt idx="1897">
                  <c:v>83</c:v>
                </c:pt>
                <c:pt idx="1898">
                  <c:v>70</c:v>
                </c:pt>
                <c:pt idx="1899">
                  <c:v>83.5</c:v>
                </c:pt>
                <c:pt idx="1900">
                  <c:v>83.5</c:v>
                </c:pt>
                <c:pt idx="1901">
                  <c:v>80</c:v>
                </c:pt>
                <c:pt idx="1902">
                  <c:v>74</c:v>
                </c:pt>
                <c:pt idx="1903">
                  <c:v>82.75</c:v>
                </c:pt>
                <c:pt idx="1904">
                  <c:v>79</c:v>
                </c:pt>
                <c:pt idx="1905">
                  <c:v>82.25</c:v>
                </c:pt>
                <c:pt idx="1906">
                  <c:v>65</c:v>
                </c:pt>
                <c:pt idx="1907">
                  <c:v>76</c:v>
                </c:pt>
                <c:pt idx="1908">
                  <c:v>94</c:v>
                </c:pt>
                <c:pt idx="1909">
                  <c:v>89.25</c:v>
                </c:pt>
                <c:pt idx="1910">
                  <c:v>95.5</c:v>
                </c:pt>
                <c:pt idx="1911">
                  <c:v>83</c:v>
                </c:pt>
                <c:pt idx="1912">
                  <c:v>63.25</c:v>
                </c:pt>
                <c:pt idx="1913">
                  <c:v>77.75</c:v>
                </c:pt>
                <c:pt idx="1914">
                  <c:v>70</c:v>
                </c:pt>
                <c:pt idx="1915">
                  <c:v>87.75</c:v>
                </c:pt>
                <c:pt idx="1916">
                  <c:v>87</c:v>
                </c:pt>
                <c:pt idx="1917">
                  <c:v>90.75</c:v>
                </c:pt>
                <c:pt idx="1918">
                  <c:v>92.75</c:v>
                </c:pt>
                <c:pt idx="1919">
                  <c:v>91.75</c:v>
                </c:pt>
                <c:pt idx="1920">
                  <c:v>80.25</c:v>
                </c:pt>
                <c:pt idx="1921">
                  <c:v>80.25</c:v>
                </c:pt>
                <c:pt idx="1922">
                  <c:v>85.25</c:v>
                </c:pt>
                <c:pt idx="1923">
                  <c:v>88.5</c:v>
                </c:pt>
                <c:pt idx="1924">
                  <c:v>96.25</c:v>
                </c:pt>
                <c:pt idx="1925">
                  <c:v>68.25</c:v>
                </c:pt>
                <c:pt idx="1926">
                  <c:v>79.25</c:v>
                </c:pt>
                <c:pt idx="1927">
                  <c:v>75.25</c:v>
                </c:pt>
                <c:pt idx="1928">
                  <c:v>85.5</c:v>
                </c:pt>
                <c:pt idx="1929">
                  <c:v>82.75</c:v>
                </c:pt>
                <c:pt idx="1930">
                  <c:v>78</c:v>
                </c:pt>
                <c:pt idx="1931">
                  <c:v>77.5</c:v>
                </c:pt>
                <c:pt idx="1932">
                  <c:v>83</c:v>
                </c:pt>
                <c:pt idx="1933">
                  <c:v>72.25</c:v>
                </c:pt>
                <c:pt idx="1934">
                  <c:v>69</c:v>
                </c:pt>
                <c:pt idx="1935">
                  <c:v>78.75</c:v>
                </c:pt>
                <c:pt idx="1936">
                  <c:v>77.25</c:v>
                </c:pt>
                <c:pt idx="1937">
                  <c:v>84.25</c:v>
                </c:pt>
                <c:pt idx="1938">
                  <c:v>90.25</c:v>
                </c:pt>
                <c:pt idx="1939">
                  <c:v>71.75</c:v>
                </c:pt>
                <c:pt idx="1940">
                  <c:v>95.5</c:v>
                </c:pt>
                <c:pt idx="1941">
                  <c:v>81.5</c:v>
                </c:pt>
                <c:pt idx="1942">
                  <c:v>75.75</c:v>
                </c:pt>
                <c:pt idx="1943">
                  <c:v>70.5</c:v>
                </c:pt>
                <c:pt idx="1944">
                  <c:v>87.75</c:v>
                </c:pt>
                <c:pt idx="1945">
                  <c:v>83.25</c:v>
                </c:pt>
                <c:pt idx="1946">
                  <c:v>83.25</c:v>
                </c:pt>
                <c:pt idx="1947">
                  <c:v>83</c:v>
                </c:pt>
                <c:pt idx="1948">
                  <c:v>72.25</c:v>
                </c:pt>
                <c:pt idx="1949">
                  <c:v>70.75</c:v>
                </c:pt>
                <c:pt idx="1950">
                  <c:v>78.5</c:v>
                </c:pt>
                <c:pt idx="1951">
                  <c:v>88</c:v>
                </c:pt>
                <c:pt idx="1952">
                  <c:v>94.5</c:v>
                </c:pt>
                <c:pt idx="1953">
                  <c:v>76.25</c:v>
                </c:pt>
                <c:pt idx="1954">
                  <c:v>82.75</c:v>
                </c:pt>
                <c:pt idx="1955">
                  <c:v>76.25</c:v>
                </c:pt>
                <c:pt idx="1956">
                  <c:v>91.5</c:v>
                </c:pt>
                <c:pt idx="1957">
                  <c:v>85.5</c:v>
                </c:pt>
                <c:pt idx="1958">
                  <c:v>84.25</c:v>
                </c:pt>
                <c:pt idx="1959">
                  <c:v>80</c:v>
                </c:pt>
                <c:pt idx="1960">
                  <c:v>86.25</c:v>
                </c:pt>
                <c:pt idx="1961">
                  <c:v>76</c:v>
                </c:pt>
                <c:pt idx="1962">
                  <c:v>93.5</c:v>
                </c:pt>
                <c:pt idx="1963">
                  <c:v>91</c:v>
                </c:pt>
                <c:pt idx="1964">
                  <c:v>78.25</c:v>
                </c:pt>
                <c:pt idx="1965">
                  <c:v>60.75</c:v>
                </c:pt>
                <c:pt idx="1966">
                  <c:v>79.5</c:v>
                </c:pt>
                <c:pt idx="1967">
                  <c:v>77</c:v>
                </c:pt>
                <c:pt idx="1968">
                  <c:v>71</c:v>
                </c:pt>
                <c:pt idx="1969">
                  <c:v>71</c:v>
                </c:pt>
                <c:pt idx="1970">
                  <c:v>73.25</c:v>
                </c:pt>
                <c:pt idx="1971">
                  <c:v>72.75</c:v>
                </c:pt>
                <c:pt idx="1972">
                  <c:v>87</c:v>
                </c:pt>
                <c:pt idx="1973">
                  <c:v>87.75</c:v>
                </c:pt>
                <c:pt idx="1974">
                  <c:v>82</c:v>
                </c:pt>
                <c:pt idx="1975">
                  <c:v>83</c:v>
                </c:pt>
                <c:pt idx="1976">
                  <c:v>74.5</c:v>
                </c:pt>
                <c:pt idx="1977">
                  <c:v>75.5</c:v>
                </c:pt>
                <c:pt idx="1978">
                  <c:v>71.25</c:v>
                </c:pt>
                <c:pt idx="1979">
                  <c:v>85</c:v>
                </c:pt>
                <c:pt idx="1980">
                  <c:v>92</c:v>
                </c:pt>
                <c:pt idx="1981">
                  <c:v>76.5</c:v>
                </c:pt>
                <c:pt idx="1982">
                  <c:v>81</c:v>
                </c:pt>
                <c:pt idx="1983">
                  <c:v>90</c:v>
                </c:pt>
                <c:pt idx="1984">
                  <c:v>77</c:v>
                </c:pt>
                <c:pt idx="1985">
                  <c:v>85.25</c:v>
                </c:pt>
                <c:pt idx="1986">
                  <c:v>90.5</c:v>
                </c:pt>
                <c:pt idx="1987">
                  <c:v>82</c:v>
                </c:pt>
                <c:pt idx="1988">
                  <c:v>77</c:v>
                </c:pt>
                <c:pt idx="1989">
                  <c:v>84</c:v>
                </c:pt>
                <c:pt idx="1990">
                  <c:v>77</c:v>
                </c:pt>
                <c:pt idx="1991">
                  <c:v>83</c:v>
                </c:pt>
                <c:pt idx="1992">
                  <c:v>88.5</c:v>
                </c:pt>
                <c:pt idx="1993">
                  <c:v>91.5</c:v>
                </c:pt>
                <c:pt idx="1994">
                  <c:v>85.25</c:v>
                </c:pt>
                <c:pt idx="1995">
                  <c:v>78.75</c:v>
                </c:pt>
                <c:pt idx="1996">
                  <c:v>82.25</c:v>
                </c:pt>
                <c:pt idx="1997">
                  <c:v>80.25</c:v>
                </c:pt>
                <c:pt idx="1998">
                  <c:v>76.75</c:v>
                </c:pt>
                <c:pt idx="1999">
                  <c:v>81.25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7D-4FB7-A363-888A5DCD8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23504"/>
        <c:axId val="248809584"/>
      </c:scatterChart>
      <c:valAx>
        <c:axId val="24882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Weekly Self-Study 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809584"/>
        <c:crosses val="autoZero"/>
        <c:crossBetween val="midCat"/>
      </c:valAx>
      <c:valAx>
        <c:axId val="248809584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Science Average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82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Absence Days vs. Science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'02_Data_Cleaning'!$S$1</c:f>
              <c:strCache>
                <c:ptCount val="1"/>
                <c:pt idx="0">
                  <c:v>science_average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486712598425206E-4"/>
                  <c:y val="0.363952552346937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'02_Data_Cleaning'!$C$2:$C$2001</c:f>
              <c:numCache>
                <c:formatCode>General</c:formatCode>
                <c:ptCount val="2000"/>
                <c:pt idx="0">
                  <c:v>3</c:v>
                </c:pt>
                <c:pt idx="1">
                  <c:v>2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7</c:v>
                </c:pt>
                <c:pt idx="13">
                  <c:v>10</c:v>
                </c:pt>
                <c:pt idx="14">
                  <c:v>3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4</c:v>
                </c:pt>
                <c:pt idx="25">
                  <c:v>5</c:v>
                </c:pt>
                <c:pt idx="26">
                  <c:v>3</c:v>
                </c:pt>
                <c:pt idx="27">
                  <c:v>0</c:v>
                </c:pt>
                <c:pt idx="28">
                  <c:v>1</c:v>
                </c:pt>
                <c:pt idx="29">
                  <c:v>3</c:v>
                </c:pt>
                <c:pt idx="30">
                  <c:v>0</c:v>
                </c:pt>
                <c:pt idx="31">
                  <c:v>4</c:v>
                </c:pt>
                <c:pt idx="32">
                  <c:v>4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7</c:v>
                </c:pt>
                <c:pt idx="42">
                  <c:v>6</c:v>
                </c:pt>
                <c:pt idx="43">
                  <c:v>4</c:v>
                </c:pt>
                <c:pt idx="44">
                  <c:v>4</c:v>
                </c:pt>
                <c:pt idx="45">
                  <c:v>5</c:v>
                </c:pt>
                <c:pt idx="46">
                  <c:v>5</c:v>
                </c:pt>
                <c:pt idx="47">
                  <c:v>0</c:v>
                </c:pt>
                <c:pt idx="48">
                  <c:v>4</c:v>
                </c:pt>
                <c:pt idx="49">
                  <c:v>0</c:v>
                </c:pt>
                <c:pt idx="50">
                  <c:v>6</c:v>
                </c:pt>
                <c:pt idx="51">
                  <c:v>2</c:v>
                </c:pt>
                <c:pt idx="52">
                  <c:v>9</c:v>
                </c:pt>
                <c:pt idx="53">
                  <c:v>3</c:v>
                </c:pt>
                <c:pt idx="54">
                  <c:v>2</c:v>
                </c:pt>
                <c:pt idx="55">
                  <c:v>6</c:v>
                </c:pt>
                <c:pt idx="56">
                  <c:v>3</c:v>
                </c:pt>
                <c:pt idx="57">
                  <c:v>2</c:v>
                </c:pt>
                <c:pt idx="58">
                  <c:v>7</c:v>
                </c:pt>
                <c:pt idx="59">
                  <c:v>4</c:v>
                </c:pt>
                <c:pt idx="60">
                  <c:v>2</c:v>
                </c:pt>
                <c:pt idx="61">
                  <c:v>5</c:v>
                </c:pt>
                <c:pt idx="62">
                  <c:v>7</c:v>
                </c:pt>
                <c:pt idx="63">
                  <c:v>1</c:v>
                </c:pt>
                <c:pt idx="64">
                  <c:v>2</c:v>
                </c:pt>
                <c:pt idx="65">
                  <c:v>6</c:v>
                </c:pt>
                <c:pt idx="66">
                  <c:v>3</c:v>
                </c:pt>
                <c:pt idx="67">
                  <c:v>2</c:v>
                </c:pt>
                <c:pt idx="68">
                  <c:v>4</c:v>
                </c:pt>
                <c:pt idx="69">
                  <c:v>10</c:v>
                </c:pt>
                <c:pt idx="70">
                  <c:v>1</c:v>
                </c:pt>
                <c:pt idx="71">
                  <c:v>3</c:v>
                </c:pt>
                <c:pt idx="72">
                  <c:v>10</c:v>
                </c:pt>
                <c:pt idx="73">
                  <c:v>8</c:v>
                </c:pt>
                <c:pt idx="74">
                  <c:v>2</c:v>
                </c:pt>
                <c:pt idx="75">
                  <c:v>7</c:v>
                </c:pt>
                <c:pt idx="76">
                  <c:v>3</c:v>
                </c:pt>
                <c:pt idx="77">
                  <c:v>1</c:v>
                </c:pt>
                <c:pt idx="78">
                  <c:v>7</c:v>
                </c:pt>
                <c:pt idx="79">
                  <c:v>3</c:v>
                </c:pt>
                <c:pt idx="80">
                  <c:v>3</c:v>
                </c:pt>
                <c:pt idx="81">
                  <c:v>1</c:v>
                </c:pt>
                <c:pt idx="82">
                  <c:v>7</c:v>
                </c:pt>
                <c:pt idx="83">
                  <c:v>7</c:v>
                </c:pt>
                <c:pt idx="84">
                  <c:v>3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0</c:v>
                </c:pt>
                <c:pt idx="91">
                  <c:v>4</c:v>
                </c:pt>
                <c:pt idx="92">
                  <c:v>5</c:v>
                </c:pt>
                <c:pt idx="93">
                  <c:v>4</c:v>
                </c:pt>
                <c:pt idx="94">
                  <c:v>5</c:v>
                </c:pt>
                <c:pt idx="95">
                  <c:v>2</c:v>
                </c:pt>
                <c:pt idx="96">
                  <c:v>3</c:v>
                </c:pt>
                <c:pt idx="97">
                  <c:v>3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2</c:v>
                </c:pt>
                <c:pt idx="106">
                  <c:v>3</c:v>
                </c:pt>
                <c:pt idx="107">
                  <c:v>3</c:v>
                </c:pt>
                <c:pt idx="108">
                  <c:v>1</c:v>
                </c:pt>
                <c:pt idx="109">
                  <c:v>5</c:v>
                </c:pt>
                <c:pt idx="110">
                  <c:v>4</c:v>
                </c:pt>
                <c:pt idx="111">
                  <c:v>9</c:v>
                </c:pt>
                <c:pt idx="112">
                  <c:v>2</c:v>
                </c:pt>
                <c:pt idx="113">
                  <c:v>1</c:v>
                </c:pt>
                <c:pt idx="114">
                  <c:v>6</c:v>
                </c:pt>
                <c:pt idx="115">
                  <c:v>2</c:v>
                </c:pt>
                <c:pt idx="116">
                  <c:v>6</c:v>
                </c:pt>
                <c:pt idx="117">
                  <c:v>1</c:v>
                </c:pt>
                <c:pt idx="118">
                  <c:v>1</c:v>
                </c:pt>
                <c:pt idx="119">
                  <c:v>6</c:v>
                </c:pt>
                <c:pt idx="120">
                  <c:v>0</c:v>
                </c:pt>
                <c:pt idx="121">
                  <c:v>4</c:v>
                </c:pt>
                <c:pt idx="122">
                  <c:v>4</c:v>
                </c:pt>
                <c:pt idx="123">
                  <c:v>3</c:v>
                </c:pt>
                <c:pt idx="124">
                  <c:v>2</c:v>
                </c:pt>
                <c:pt idx="125">
                  <c:v>4</c:v>
                </c:pt>
                <c:pt idx="126">
                  <c:v>1</c:v>
                </c:pt>
                <c:pt idx="127">
                  <c:v>4</c:v>
                </c:pt>
                <c:pt idx="128">
                  <c:v>4</c:v>
                </c:pt>
                <c:pt idx="129">
                  <c:v>6</c:v>
                </c:pt>
                <c:pt idx="130">
                  <c:v>5</c:v>
                </c:pt>
                <c:pt idx="131">
                  <c:v>4</c:v>
                </c:pt>
                <c:pt idx="132">
                  <c:v>4</c:v>
                </c:pt>
                <c:pt idx="133">
                  <c:v>6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1</c:v>
                </c:pt>
                <c:pt idx="138">
                  <c:v>4</c:v>
                </c:pt>
                <c:pt idx="139">
                  <c:v>2</c:v>
                </c:pt>
                <c:pt idx="140">
                  <c:v>0</c:v>
                </c:pt>
                <c:pt idx="141">
                  <c:v>2</c:v>
                </c:pt>
                <c:pt idx="142">
                  <c:v>1</c:v>
                </c:pt>
                <c:pt idx="143">
                  <c:v>3</c:v>
                </c:pt>
                <c:pt idx="144">
                  <c:v>0</c:v>
                </c:pt>
                <c:pt idx="145">
                  <c:v>3</c:v>
                </c:pt>
                <c:pt idx="146">
                  <c:v>8</c:v>
                </c:pt>
                <c:pt idx="147">
                  <c:v>0</c:v>
                </c:pt>
                <c:pt idx="148">
                  <c:v>4</c:v>
                </c:pt>
                <c:pt idx="149">
                  <c:v>5</c:v>
                </c:pt>
                <c:pt idx="150">
                  <c:v>3</c:v>
                </c:pt>
                <c:pt idx="151">
                  <c:v>10</c:v>
                </c:pt>
                <c:pt idx="152">
                  <c:v>5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8</c:v>
                </c:pt>
                <c:pt idx="158">
                  <c:v>7</c:v>
                </c:pt>
                <c:pt idx="159">
                  <c:v>4</c:v>
                </c:pt>
                <c:pt idx="160">
                  <c:v>1</c:v>
                </c:pt>
                <c:pt idx="161">
                  <c:v>3</c:v>
                </c:pt>
                <c:pt idx="162">
                  <c:v>4</c:v>
                </c:pt>
                <c:pt idx="163">
                  <c:v>1</c:v>
                </c:pt>
                <c:pt idx="164">
                  <c:v>1</c:v>
                </c:pt>
                <c:pt idx="165">
                  <c:v>2</c:v>
                </c:pt>
                <c:pt idx="166">
                  <c:v>7</c:v>
                </c:pt>
                <c:pt idx="167">
                  <c:v>5</c:v>
                </c:pt>
                <c:pt idx="168">
                  <c:v>1</c:v>
                </c:pt>
                <c:pt idx="169">
                  <c:v>4</c:v>
                </c:pt>
                <c:pt idx="170">
                  <c:v>1</c:v>
                </c:pt>
                <c:pt idx="171">
                  <c:v>4</c:v>
                </c:pt>
                <c:pt idx="172">
                  <c:v>5</c:v>
                </c:pt>
                <c:pt idx="173">
                  <c:v>1</c:v>
                </c:pt>
                <c:pt idx="174">
                  <c:v>10</c:v>
                </c:pt>
                <c:pt idx="175">
                  <c:v>2</c:v>
                </c:pt>
                <c:pt idx="176">
                  <c:v>3</c:v>
                </c:pt>
                <c:pt idx="177">
                  <c:v>3</c:v>
                </c:pt>
                <c:pt idx="178">
                  <c:v>5</c:v>
                </c:pt>
                <c:pt idx="179">
                  <c:v>4</c:v>
                </c:pt>
                <c:pt idx="180">
                  <c:v>2</c:v>
                </c:pt>
                <c:pt idx="181">
                  <c:v>1</c:v>
                </c:pt>
                <c:pt idx="182">
                  <c:v>3</c:v>
                </c:pt>
                <c:pt idx="183">
                  <c:v>8</c:v>
                </c:pt>
                <c:pt idx="184">
                  <c:v>1</c:v>
                </c:pt>
                <c:pt idx="185">
                  <c:v>3</c:v>
                </c:pt>
                <c:pt idx="186">
                  <c:v>5</c:v>
                </c:pt>
                <c:pt idx="187">
                  <c:v>2</c:v>
                </c:pt>
                <c:pt idx="188">
                  <c:v>5</c:v>
                </c:pt>
                <c:pt idx="189">
                  <c:v>5</c:v>
                </c:pt>
                <c:pt idx="190">
                  <c:v>7</c:v>
                </c:pt>
                <c:pt idx="191">
                  <c:v>1</c:v>
                </c:pt>
                <c:pt idx="192">
                  <c:v>2</c:v>
                </c:pt>
                <c:pt idx="193">
                  <c:v>5</c:v>
                </c:pt>
                <c:pt idx="194">
                  <c:v>2</c:v>
                </c:pt>
                <c:pt idx="195">
                  <c:v>3</c:v>
                </c:pt>
                <c:pt idx="196">
                  <c:v>4</c:v>
                </c:pt>
                <c:pt idx="197">
                  <c:v>2</c:v>
                </c:pt>
                <c:pt idx="198">
                  <c:v>1</c:v>
                </c:pt>
                <c:pt idx="199">
                  <c:v>3</c:v>
                </c:pt>
                <c:pt idx="200">
                  <c:v>1</c:v>
                </c:pt>
                <c:pt idx="201">
                  <c:v>6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3</c:v>
                </c:pt>
                <c:pt idx="208">
                  <c:v>2</c:v>
                </c:pt>
                <c:pt idx="209">
                  <c:v>1</c:v>
                </c:pt>
                <c:pt idx="210">
                  <c:v>0</c:v>
                </c:pt>
                <c:pt idx="211">
                  <c:v>4</c:v>
                </c:pt>
                <c:pt idx="212">
                  <c:v>1</c:v>
                </c:pt>
                <c:pt idx="213">
                  <c:v>1</c:v>
                </c:pt>
                <c:pt idx="214">
                  <c:v>3</c:v>
                </c:pt>
                <c:pt idx="215">
                  <c:v>2</c:v>
                </c:pt>
                <c:pt idx="216">
                  <c:v>4</c:v>
                </c:pt>
                <c:pt idx="217">
                  <c:v>5</c:v>
                </c:pt>
                <c:pt idx="218">
                  <c:v>1</c:v>
                </c:pt>
                <c:pt idx="219">
                  <c:v>6</c:v>
                </c:pt>
                <c:pt idx="220">
                  <c:v>3</c:v>
                </c:pt>
                <c:pt idx="221">
                  <c:v>3</c:v>
                </c:pt>
                <c:pt idx="222">
                  <c:v>7</c:v>
                </c:pt>
                <c:pt idx="223">
                  <c:v>5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3</c:v>
                </c:pt>
                <c:pt idx="229">
                  <c:v>7</c:v>
                </c:pt>
                <c:pt idx="230">
                  <c:v>2</c:v>
                </c:pt>
                <c:pt idx="231">
                  <c:v>3</c:v>
                </c:pt>
                <c:pt idx="232">
                  <c:v>1</c:v>
                </c:pt>
                <c:pt idx="233">
                  <c:v>5</c:v>
                </c:pt>
                <c:pt idx="234">
                  <c:v>1</c:v>
                </c:pt>
                <c:pt idx="235">
                  <c:v>7</c:v>
                </c:pt>
                <c:pt idx="236">
                  <c:v>2</c:v>
                </c:pt>
                <c:pt idx="237">
                  <c:v>0</c:v>
                </c:pt>
                <c:pt idx="238">
                  <c:v>2</c:v>
                </c:pt>
                <c:pt idx="239">
                  <c:v>6</c:v>
                </c:pt>
                <c:pt idx="240">
                  <c:v>0</c:v>
                </c:pt>
                <c:pt idx="241">
                  <c:v>6</c:v>
                </c:pt>
                <c:pt idx="242">
                  <c:v>6</c:v>
                </c:pt>
                <c:pt idx="243">
                  <c:v>1</c:v>
                </c:pt>
                <c:pt idx="244">
                  <c:v>4</c:v>
                </c:pt>
                <c:pt idx="245">
                  <c:v>4</c:v>
                </c:pt>
                <c:pt idx="246">
                  <c:v>1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3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9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2</c:v>
                </c:pt>
                <c:pt idx="263">
                  <c:v>3</c:v>
                </c:pt>
                <c:pt idx="264">
                  <c:v>5</c:v>
                </c:pt>
                <c:pt idx="265">
                  <c:v>3</c:v>
                </c:pt>
                <c:pt idx="266">
                  <c:v>3</c:v>
                </c:pt>
                <c:pt idx="267">
                  <c:v>1</c:v>
                </c:pt>
                <c:pt idx="268">
                  <c:v>7</c:v>
                </c:pt>
                <c:pt idx="269">
                  <c:v>2</c:v>
                </c:pt>
                <c:pt idx="270">
                  <c:v>1</c:v>
                </c:pt>
                <c:pt idx="271">
                  <c:v>7</c:v>
                </c:pt>
                <c:pt idx="272">
                  <c:v>0</c:v>
                </c:pt>
                <c:pt idx="273">
                  <c:v>10</c:v>
                </c:pt>
                <c:pt idx="274">
                  <c:v>1</c:v>
                </c:pt>
                <c:pt idx="275">
                  <c:v>1</c:v>
                </c:pt>
                <c:pt idx="276">
                  <c:v>7</c:v>
                </c:pt>
                <c:pt idx="277">
                  <c:v>1</c:v>
                </c:pt>
                <c:pt idx="278">
                  <c:v>1</c:v>
                </c:pt>
                <c:pt idx="279">
                  <c:v>3</c:v>
                </c:pt>
                <c:pt idx="280">
                  <c:v>7</c:v>
                </c:pt>
                <c:pt idx="281">
                  <c:v>5</c:v>
                </c:pt>
                <c:pt idx="282">
                  <c:v>3</c:v>
                </c:pt>
                <c:pt idx="283">
                  <c:v>4</c:v>
                </c:pt>
                <c:pt idx="284">
                  <c:v>2</c:v>
                </c:pt>
                <c:pt idx="285">
                  <c:v>5</c:v>
                </c:pt>
                <c:pt idx="286">
                  <c:v>7</c:v>
                </c:pt>
                <c:pt idx="287">
                  <c:v>4</c:v>
                </c:pt>
                <c:pt idx="288">
                  <c:v>8</c:v>
                </c:pt>
                <c:pt idx="289">
                  <c:v>6</c:v>
                </c:pt>
                <c:pt idx="290">
                  <c:v>2</c:v>
                </c:pt>
                <c:pt idx="291">
                  <c:v>1</c:v>
                </c:pt>
                <c:pt idx="292">
                  <c:v>8</c:v>
                </c:pt>
                <c:pt idx="293">
                  <c:v>2</c:v>
                </c:pt>
                <c:pt idx="294">
                  <c:v>6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1</c:v>
                </c:pt>
                <c:pt idx="299">
                  <c:v>3</c:v>
                </c:pt>
                <c:pt idx="300">
                  <c:v>1</c:v>
                </c:pt>
                <c:pt idx="301">
                  <c:v>10</c:v>
                </c:pt>
                <c:pt idx="302">
                  <c:v>3</c:v>
                </c:pt>
                <c:pt idx="303">
                  <c:v>1</c:v>
                </c:pt>
                <c:pt idx="304">
                  <c:v>10</c:v>
                </c:pt>
                <c:pt idx="305">
                  <c:v>3</c:v>
                </c:pt>
                <c:pt idx="306">
                  <c:v>0</c:v>
                </c:pt>
                <c:pt idx="307">
                  <c:v>5</c:v>
                </c:pt>
                <c:pt idx="308">
                  <c:v>2</c:v>
                </c:pt>
                <c:pt idx="309">
                  <c:v>2</c:v>
                </c:pt>
                <c:pt idx="310">
                  <c:v>4</c:v>
                </c:pt>
                <c:pt idx="311">
                  <c:v>1</c:v>
                </c:pt>
                <c:pt idx="312">
                  <c:v>4</c:v>
                </c:pt>
                <c:pt idx="313">
                  <c:v>4</c:v>
                </c:pt>
                <c:pt idx="314">
                  <c:v>2</c:v>
                </c:pt>
                <c:pt idx="315">
                  <c:v>4</c:v>
                </c:pt>
                <c:pt idx="316">
                  <c:v>0</c:v>
                </c:pt>
                <c:pt idx="317">
                  <c:v>3</c:v>
                </c:pt>
                <c:pt idx="318">
                  <c:v>7</c:v>
                </c:pt>
                <c:pt idx="319">
                  <c:v>4</c:v>
                </c:pt>
                <c:pt idx="320">
                  <c:v>6</c:v>
                </c:pt>
                <c:pt idx="321">
                  <c:v>6</c:v>
                </c:pt>
                <c:pt idx="322">
                  <c:v>5</c:v>
                </c:pt>
                <c:pt idx="323">
                  <c:v>3</c:v>
                </c:pt>
                <c:pt idx="324">
                  <c:v>3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5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3</c:v>
                </c:pt>
                <c:pt idx="334">
                  <c:v>9</c:v>
                </c:pt>
                <c:pt idx="335">
                  <c:v>7</c:v>
                </c:pt>
                <c:pt idx="336">
                  <c:v>2</c:v>
                </c:pt>
                <c:pt idx="337">
                  <c:v>1</c:v>
                </c:pt>
                <c:pt idx="338">
                  <c:v>5</c:v>
                </c:pt>
                <c:pt idx="339">
                  <c:v>9</c:v>
                </c:pt>
                <c:pt idx="340">
                  <c:v>5</c:v>
                </c:pt>
                <c:pt idx="341">
                  <c:v>2</c:v>
                </c:pt>
                <c:pt idx="342">
                  <c:v>8</c:v>
                </c:pt>
                <c:pt idx="343">
                  <c:v>2</c:v>
                </c:pt>
                <c:pt idx="344">
                  <c:v>1</c:v>
                </c:pt>
                <c:pt idx="345">
                  <c:v>10</c:v>
                </c:pt>
                <c:pt idx="346">
                  <c:v>3</c:v>
                </c:pt>
                <c:pt idx="347">
                  <c:v>1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1</c:v>
                </c:pt>
                <c:pt idx="352">
                  <c:v>1</c:v>
                </c:pt>
                <c:pt idx="353">
                  <c:v>4</c:v>
                </c:pt>
                <c:pt idx="354">
                  <c:v>5</c:v>
                </c:pt>
                <c:pt idx="355">
                  <c:v>6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7</c:v>
                </c:pt>
                <c:pt idx="360">
                  <c:v>2</c:v>
                </c:pt>
                <c:pt idx="361">
                  <c:v>0</c:v>
                </c:pt>
                <c:pt idx="362">
                  <c:v>3</c:v>
                </c:pt>
                <c:pt idx="363">
                  <c:v>7</c:v>
                </c:pt>
                <c:pt idx="364">
                  <c:v>3</c:v>
                </c:pt>
                <c:pt idx="365">
                  <c:v>10</c:v>
                </c:pt>
                <c:pt idx="366">
                  <c:v>2</c:v>
                </c:pt>
                <c:pt idx="367">
                  <c:v>2</c:v>
                </c:pt>
                <c:pt idx="368">
                  <c:v>7</c:v>
                </c:pt>
                <c:pt idx="369">
                  <c:v>3</c:v>
                </c:pt>
                <c:pt idx="370">
                  <c:v>3</c:v>
                </c:pt>
                <c:pt idx="371">
                  <c:v>7</c:v>
                </c:pt>
                <c:pt idx="372">
                  <c:v>2</c:v>
                </c:pt>
                <c:pt idx="373">
                  <c:v>10</c:v>
                </c:pt>
                <c:pt idx="374">
                  <c:v>5</c:v>
                </c:pt>
                <c:pt idx="375">
                  <c:v>2</c:v>
                </c:pt>
                <c:pt idx="376">
                  <c:v>3</c:v>
                </c:pt>
                <c:pt idx="377">
                  <c:v>7</c:v>
                </c:pt>
                <c:pt idx="378">
                  <c:v>1</c:v>
                </c:pt>
                <c:pt idx="379">
                  <c:v>7</c:v>
                </c:pt>
                <c:pt idx="380">
                  <c:v>2</c:v>
                </c:pt>
                <c:pt idx="381">
                  <c:v>2</c:v>
                </c:pt>
                <c:pt idx="382">
                  <c:v>1</c:v>
                </c:pt>
                <c:pt idx="383">
                  <c:v>5</c:v>
                </c:pt>
                <c:pt idx="384">
                  <c:v>8</c:v>
                </c:pt>
                <c:pt idx="385">
                  <c:v>4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3</c:v>
                </c:pt>
                <c:pt idx="390">
                  <c:v>2</c:v>
                </c:pt>
                <c:pt idx="391">
                  <c:v>4</c:v>
                </c:pt>
                <c:pt idx="392">
                  <c:v>6</c:v>
                </c:pt>
                <c:pt idx="393">
                  <c:v>7</c:v>
                </c:pt>
                <c:pt idx="394">
                  <c:v>9</c:v>
                </c:pt>
                <c:pt idx="395">
                  <c:v>1</c:v>
                </c:pt>
                <c:pt idx="396">
                  <c:v>7</c:v>
                </c:pt>
                <c:pt idx="397">
                  <c:v>0</c:v>
                </c:pt>
                <c:pt idx="398">
                  <c:v>2</c:v>
                </c:pt>
                <c:pt idx="399">
                  <c:v>4</c:v>
                </c:pt>
                <c:pt idx="400">
                  <c:v>3</c:v>
                </c:pt>
                <c:pt idx="401">
                  <c:v>1</c:v>
                </c:pt>
                <c:pt idx="402">
                  <c:v>4</c:v>
                </c:pt>
                <c:pt idx="403">
                  <c:v>7</c:v>
                </c:pt>
                <c:pt idx="404">
                  <c:v>3</c:v>
                </c:pt>
                <c:pt idx="405">
                  <c:v>5</c:v>
                </c:pt>
                <c:pt idx="406">
                  <c:v>5</c:v>
                </c:pt>
                <c:pt idx="407">
                  <c:v>1</c:v>
                </c:pt>
                <c:pt idx="408">
                  <c:v>4</c:v>
                </c:pt>
                <c:pt idx="409">
                  <c:v>6</c:v>
                </c:pt>
                <c:pt idx="410">
                  <c:v>3</c:v>
                </c:pt>
                <c:pt idx="411">
                  <c:v>5</c:v>
                </c:pt>
                <c:pt idx="412">
                  <c:v>2</c:v>
                </c:pt>
                <c:pt idx="413">
                  <c:v>3</c:v>
                </c:pt>
                <c:pt idx="414">
                  <c:v>6</c:v>
                </c:pt>
                <c:pt idx="415">
                  <c:v>3</c:v>
                </c:pt>
                <c:pt idx="416">
                  <c:v>4</c:v>
                </c:pt>
                <c:pt idx="417">
                  <c:v>7</c:v>
                </c:pt>
                <c:pt idx="418">
                  <c:v>3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4</c:v>
                </c:pt>
                <c:pt idx="423">
                  <c:v>5</c:v>
                </c:pt>
                <c:pt idx="424">
                  <c:v>6</c:v>
                </c:pt>
                <c:pt idx="425">
                  <c:v>3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5</c:v>
                </c:pt>
                <c:pt idx="430">
                  <c:v>7</c:v>
                </c:pt>
                <c:pt idx="431">
                  <c:v>2</c:v>
                </c:pt>
                <c:pt idx="432">
                  <c:v>9</c:v>
                </c:pt>
                <c:pt idx="433">
                  <c:v>6</c:v>
                </c:pt>
                <c:pt idx="434">
                  <c:v>2</c:v>
                </c:pt>
                <c:pt idx="435">
                  <c:v>5</c:v>
                </c:pt>
                <c:pt idx="436">
                  <c:v>2</c:v>
                </c:pt>
                <c:pt idx="437">
                  <c:v>1</c:v>
                </c:pt>
                <c:pt idx="438">
                  <c:v>3</c:v>
                </c:pt>
                <c:pt idx="439">
                  <c:v>2</c:v>
                </c:pt>
                <c:pt idx="440">
                  <c:v>2</c:v>
                </c:pt>
                <c:pt idx="441">
                  <c:v>1</c:v>
                </c:pt>
                <c:pt idx="442">
                  <c:v>7</c:v>
                </c:pt>
                <c:pt idx="443">
                  <c:v>4</c:v>
                </c:pt>
                <c:pt idx="444">
                  <c:v>3</c:v>
                </c:pt>
                <c:pt idx="445">
                  <c:v>9</c:v>
                </c:pt>
                <c:pt idx="446">
                  <c:v>2</c:v>
                </c:pt>
                <c:pt idx="447">
                  <c:v>3</c:v>
                </c:pt>
                <c:pt idx="448">
                  <c:v>1</c:v>
                </c:pt>
                <c:pt idx="449">
                  <c:v>3</c:v>
                </c:pt>
                <c:pt idx="450">
                  <c:v>3</c:v>
                </c:pt>
                <c:pt idx="451">
                  <c:v>1</c:v>
                </c:pt>
                <c:pt idx="452">
                  <c:v>7</c:v>
                </c:pt>
                <c:pt idx="453">
                  <c:v>1</c:v>
                </c:pt>
                <c:pt idx="454">
                  <c:v>1</c:v>
                </c:pt>
                <c:pt idx="455">
                  <c:v>4</c:v>
                </c:pt>
                <c:pt idx="456">
                  <c:v>0</c:v>
                </c:pt>
                <c:pt idx="457">
                  <c:v>2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4</c:v>
                </c:pt>
                <c:pt idx="462">
                  <c:v>3</c:v>
                </c:pt>
                <c:pt idx="463">
                  <c:v>1</c:v>
                </c:pt>
                <c:pt idx="464">
                  <c:v>2</c:v>
                </c:pt>
                <c:pt idx="465">
                  <c:v>1</c:v>
                </c:pt>
                <c:pt idx="466">
                  <c:v>5</c:v>
                </c:pt>
                <c:pt idx="467">
                  <c:v>2</c:v>
                </c:pt>
                <c:pt idx="468">
                  <c:v>0</c:v>
                </c:pt>
                <c:pt idx="469">
                  <c:v>2</c:v>
                </c:pt>
                <c:pt idx="470">
                  <c:v>4</c:v>
                </c:pt>
                <c:pt idx="471">
                  <c:v>7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3</c:v>
                </c:pt>
                <c:pt idx="476">
                  <c:v>8</c:v>
                </c:pt>
                <c:pt idx="477">
                  <c:v>3</c:v>
                </c:pt>
                <c:pt idx="478">
                  <c:v>5</c:v>
                </c:pt>
                <c:pt idx="479">
                  <c:v>3</c:v>
                </c:pt>
                <c:pt idx="480">
                  <c:v>7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3</c:v>
                </c:pt>
                <c:pt idx="485">
                  <c:v>5</c:v>
                </c:pt>
                <c:pt idx="486">
                  <c:v>3</c:v>
                </c:pt>
                <c:pt idx="487">
                  <c:v>10</c:v>
                </c:pt>
                <c:pt idx="488">
                  <c:v>10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4</c:v>
                </c:pt>
                <c:pt idx="494">
                  <c:v>3</c:v>
                </c:pt>
                <c:pt idx="495">
                  <c:v>1</c:v>
                </c:pt>
                <c:pt idx="496">
                  <c:v>5</c:v>
                </c:pt>
                <c:pt idx="497">
                  <c:v>2</c:v>
                </c:pt>
                <c:pt idx="498">
                  <c:v>3</c:v>
                </c:pt>
                <c:pt idx="499">
                  <c:v>3</c:v>
                </c:pt>
                <c:pt idx="500">
                  <c:v>1</c:v>
                </c:pt>
                <c:pt idx="501">
                  <c:v>8</c:v>
                </c:pt>
                <c:pt idx="502">
                  <c:v>4</c:v>
                </c:pt>
                <c:pt idx="503">
                  <c:v>4</c:v>
                </c:pt>
                <c:pt idx="504">
                  <c:v>8</c:v>
                </c:pt>
                <c:pt idx="505">
                  <c:v>6</c:v>
                </c:pt>
                <c:pt idx="506">
                  <c:v>3</c:v>
                </c:pt>
                <c:pt idx="507">
                  <c:v>1</c:v>
                </c:pt>
                <c:pt idx="508">
                  <c:v>5</c:v>
                </c:pt>
                <c:pt idx="509">
                  <c:v>7</c:v>
                </c:pt>
                <c:pt idx="510">
                  <c:v>0</c:v>
                </c:pt>
                <c:pt idx="511">
                  <c:v>2</c:v>
                </c:pt>
                <c:pt idx="512">
                  <c:v>3</c:v>
                </c:pt>
                <c:pt idx="513">
                  <c:v>6</c:v>
                </c:pt>
                <c:pt idx="514">
                  <c:v>4</c:v>
                </c:pt>
                <c:pt idx="515">
                  <c:v>2</c:v>
                </c:pt>
                <c:pt idx="516">
                  <c:v>1</c:v>
                </c:pt>
                <c:pt idx="517">
                  <c:v>4</c:v>
                </c:pt>
                <c:pt idx="518">
                  <c:v>6</c:v>
                </c:pt>
                <c:pt idx="519">
                  <c:v>2</c:v>
                </c:pt>
                <c:pt idx="520">
                  <c:v>3</c:v>
                </c:pt>
                <c:pt idx="521">
                  <c:v>9</c:v>
                </c:pt>
                <c:pt idx="522">
                  <c:v>5</c:v>
                </c:pt>
                <c:pt idx="523">
                  <c:v>2</c:v>
                </c:pt>
                <c:pt idx="524">
                  <c:v>5</c:v>
                </c:pt>
                <c:pt idx="525">
                  <c:v>8</c:v>
                </c:pt>
                <c:pt idx="526">
                  <c:v>2</c:v>
                </c:pt>
                <c:pt idx="527">
                  <c:v>3</c:v>
                </c:pt>
                <c:pt idx="528">
                  <c:v>7</c:v>
                </c:pt>
                <c:pt idx="529">
                  <c:v>3</c:v>
                </c:pt>
                <c:pt idx="530">
                  <c:v>3</c:v>
                </c:pt>
                <c:pt idx="531">
                  <c:v>1</c:v>
                </c:pt>
                <c:pt idx="532">
                  <c:v>7</c:v>
                </c:pt>
                <c:pt idx="533">
                  <c:v>4</c:v>
                </c:pt>
                <c:pt idx="534">
                  <c:v>10</c:v>
                </c:pt>
                <c:pt idx="535">
                  <c:v>4</c:v>
                </c:pt>
                <c:pt idx="536">
                  <c:v>0</c:v>
                </c:pt>
                <c:pt idx="537">
                  <c:v>2</c:v>
                </c:pt>
                <c:pt idx="538">
                  <c:v>2</c:v>
                </c:pt>
                <c:pt idx="539">
                  <c:v>6</c:v>
                </c:pt>
                <c:pt idx="540">
                  <c:v>8</c:v>
                </c:pt>
                <c:pt idx="541">
                  <c:v>2</c:v>
                </c:pt>
                <c:pt idx="542">
                  <c:v>0</c:v>
                </c:pt>
                <c:pt idx="543">
                  <c:v>9</c:v>
                </c:pt>
                <c:pt idx="544">
                  <c:v>3</c:v>
                </c:pt>
                <c:pt idx="545">
                  <c:v>0</c:v>
                </c:pt>
                <c:pt idx="546">
                  <c:v>10</c:v>
                </c:pt>
                <c:pt idx="547">
                  <c:v>3</c:v>
                </c:pt>
                <c:pt idx="548">
                  <c:v>2</c:v>
                </c:pt>
                <c:pt idx="549">
                  <c:v>0</c:v>
                </c:pt>
                <c:pt idx="550">
                  <c:v>8</c:v>
                </c:pt>
                <c:pt idx="551">
                  <c:v>10</c:v>
                </c:pt>
                <c:pt idx="552">
                  <c:v>1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3</c:v>
                </c:pt>
                <c:pt idx="557">
                  <c:v>9</c:v>
                </c:pt>
                <c:pt idx="558">
                  <c:v>1</c:v>
                </c:pt>
                <c:pt idx="559">
                  <c:v>3</c:v>
                </c:pt>
                <c:pt idx="560">
                  <c:v>1</c:v>
                </c:pt>
                <c:pt idx="561">
                  <c:v>3</c:v>
                </c:pt>
                <c:pt idx="562">
                  <c:v>6</c:v>
                </c:pt>
                <c:pt idx="563">
                  <c:v>2</c:v>
                </c:pt>
                <c:pt idx="564">
                  <c:v>10</c:v>
                </c:pt>
                <c:pt idx="565">
                  <c:v>10</c:v>
                </c:pt>
                <c:pt idx="566">
                  <c:v>2</c:v>
                </c:pt>
                <c:pt idx="567">
                  <c:v>3</c:v>
                </c:pt>
                <c:pt idx="568">
                  <c:v>8</c:v>
                </c:pt>
                <c:pt idx="569">
                  <c:v>3</c:v>
                </c:pt>
                <c:pt idx="570">
                  <c:v>7</c:v>
                </c:pt>
                <c:pt idx="571">
                  <c:v>9</c:v>
                </c:pt>
                <c:pt idx="572">
                  <c:v>1</c:v>
                </c:pt>
                <c:pt idx="573">
                  <c:v>3</c:v>
                </c:pt>
                <c:pt idx="574">
                  <c:v>9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3</c:v>
                </c:pt>
                <c:pt idx="579">
                  <c:v>5</c:v>
                </c:pt>
                <c:pt idx="580">
                  <c:v>5</c:v>
                </c:pt>
                <c:pt idx="581">
                  <c:v>2</c:v>
                </c:pt>
                <c:pt idx="582">
                  <c:v>3</c:v>
                </c:pt>
                <c:pt idx="583">
                  <c:v>3</c:v>
                </c:pt>
                <c:pt idx="584">
                  <c:v>6</c:v>
                </c:pt>
                <c:pt idx="585">
                  <c:v>3</c:v>
                </c:pt>
                <c:pt idx="586">
                  <c:v>6</c:v>
                </c:pt>
                <c:pt idx="587">
                  <c:v>3</c:v>
                </c:pt>
                <c:pt idx="588">
                  <c:v>6</c:v>
                </c:pt>
                <c:pt idx="589">
                  <c:v>1</c:v>
                </c:pt>
                <c:pt idx="590">
                  <c:v>3</c:v>
                </c:pt>
                <c:pt idx="591">
                  <c:v>4</c:v>
                </c:pt>
                <c:pt idx="592">
                  <c:v>0</c:v>
                </c:pt>
                <c:pt idx="593">
                  <c:v>10</c:v>
                </c:pt>
                <c:pt idx="594">
                  <c:v>4</c:v>
                </c:pt>
                <c:pt idx="595">
                  <c:v>4</c:v>
                </c:pt>
                <c:pt idx="596">
                  <c:v>9</c:v>
                </c:pt>
                <c:pt idx="597">
                  <c:v>2</c:v>
                </c:pt>
                <c:pt idx="598">
                  <c:v>3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0</c:v>
                </c:pt>
                <c:pt idx="603">
                  <c:v>2</c:v>
                </c:pt>
                <c:pt idx="604">
                  <c:v>2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3</c:v>
                </c:pt>
                <c:pt idx="610">
                  <c:v>0</c:v>
                </c:pt>
                <c:pt idx="611">
                  <c:v>0</c:v>
                </c:pt>
                <c:pt idx="612">
                  <c:v>3</c:v>
                </c:pt>
                <c:pt idx="613">
                  <c:v>7</c:v>
                </c:pt>
                <c:pt idx="614">
                  <c:v>3</c:v>
                </c:pt>
                <c:pt idx="615">
                  <c:v>2</c:v>
                </c:pt>
                <c:pt idx="616">
                  <c:v>10</c:v>
                </c:pt>
                <c:pt idx="617">
                  <c:v>3</c:v>
                </c:pt>
                <c:pt idx="618">
                  <c:v>2</c:v>
                </c:pt>
                <c:pt idx="619">
                  <c:v>2</c:v>
                </c:pt>
                <c:pt idx="620">
                  <c:v>6</c:v>
                </c:pt>
                <c:pt idx="621">
                  <c:v>5</c:v>
                </c:pt>
                <c:pt idx="622">
                  <c:v>1</c:v>
                </c:pt>
                <c:pt idx="623">
                  <c:v>5</c:v>
                </c:pt>
                <c:pt idx="624">
                  <c:v>3</c:v>
                </c:pt>
                <c:pt idx="625">
                  <c:v>6</c:v>
                </c:pt>
                <c:pt idx="626">
                  <c:v>3</c:v>
                </c:pt>
                <c:pt idx="627">
                  <c:v>6</c:v>
                </c:pt>
                <c:pt idx="628">
                  <c:v>6</c:v>
                </c:pt>
                <c:pt idx="629">
                  <c:v>2</c:v>
                </c:pt>
                <c:pt idx="630">
                  <c:v>3</c:v>
                </c:pt>
                <c:pt idx="631">
                  <c:v>2</c:v>
                </c:pt>
                <c:pt idx="632">
                  <c:v>1</c:v>
                </c:pt>
                <c:pt idx="633">
                  <c:v>1</c:v>
                </c:pt>
                <c:pt idx="634">
                  <c:v>8</c:v>
                </c:pt>
                <c:pt idx="635">
                  <c:v>0</c:v>
                </c:pt>
                <c:pt idx="636">
                  <c:v>6</c:v>
                </c:pt>
                <c:pt idx="637">
                  <c:v>5</c:v>
                </c:pt>
                <c:pt idx="638">
                  <c:v>10</c:v>
                </c:pt>
                <c:pt idx="639">
                  <c:v>2</c:v>
                </c:pt>
                <c:pt idx="640">
                  <c:v>6</c:v>
                </c:pt>
                <c:pt idx="641">
                  <c:v>2</c:v>
                </c:pt>
                <c:pt idx="642">
                  <c:v>6</c:v>
                </c:pt>
                <c:pt idx="643">
                  <c:v>7</c:v>
                </c:pt>
                <c:pt idx="644">
                  <c:v>7</c:v>
                </c:pt>
                <c:pt idx="645">
                  <c:v>1</c:v>
                </c:pt>
                <c:pt idx="646">
                  <c:v>4</c:v>
                </c:pt>
                <c:pt idx="647">
                  <c:v>0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1</c:v>
                </c:pt>
                <c:pt idx="652">
                  <c:v>5</c:v>
                </c:pt>
                <c:pt idx="653">
                  <c:v>1</c:v>
                </c:pt>
                <c:pt idx="654">
                  <c:v>4</c:v>
                </c:pt>
                <c:pt idx="655">
                  <c:v>7</c:v>
                </c:pt>
                <c:pt idx="656">
                  <c:v>0</c:v>
                </c:pt>
                <c:pt idx="657">
                  <c:v>3</c:v>
                </c:pt>
                <c:pt idx="658">
                  <c:v>5</c:v>
                </c:pt>
                <c:pt idx="659">
                  <c:v>4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3</c:v>
                </c:pt>
                <c:pt idx="664">
                  <c:v>8</c:v>
                </c:pt>
                <c:pt idx="665">
                  <c:v>9</c:v>
                </c:pt>
                <c:pt idx="666">
                  <c:v>1</c:v>
                </c:pt>
                <c:pt idx="667">
                  <c:v>9</c:v>
                </c:pt>
                <c:pt idx="668">
                  <c:v>6</c:v>
                </c:pt>
                <c:pt idx="669">
                  <c:v>2</c:v>
                </c:pt>
                <c:pt idx="670">
                  <c:v>3</c:v>
                </c:pt>
                <c:pt idx="671">
                  <c:v>2</c:v>
                </c:pt>
                <c:pt idx="672">
                  <c:v>10</c:v>
                </c:pt>
                <c:pt idx="673">
                  <c:v>2</c:v>
                </c:pt>
                <c:pt idx="674">
                  <c:v>5</c:v>
                </c:pt>
                <c:pt idx="675">
                  <c:v>2</c:v>
                </c:pt>
                <c:pt idx="676">
                  <c:v>2</c:v>
                </c:pt>
                <c:pt idx="677">
                  <c:v>4</c:v>
                </c:pt>
                <c:pt idx="678">
                  <c:v>6</c:v>
                </c:pt>
                <c:pt idx="679">
                  <c:v>2</c:v>
                </c:pt>
                <c:pt idx="680">
                  <c:v>5</c:v>
                </c:pt>
                <c:pt idx="681">
                  <c:v>3</c:v>
                </c:pt>
                <c:pt idx="682">
                  <c:v>1</c:v>
                </c:pt>
                <c:pt idx="683">
                  <c:v>4</c:v>
                </c:pt>
                <c:pt idx="684">
                  <c:v>1</c:v>
                </c:pt>
                <c:pt idx="685">
                  <c:v>2</c:v>
                </c:pt>
                <c:pt idx="686">
                  <c:v>0</c:v>
                </c:pt>
                <c:pt idx="687">
                  <c:v>0</c:v>
                </c:pt>
                <c:pt idx="688">
                  <c:v>2</c:v>
                </c:pt>
                <c:pt idx="689">
                  <c:v>3</c:v>
                </c:pt>
                <c:pt idx="690">
                  <c:v>1</c:v>
                </c:pt>
                <c:pt idx="691">
                  <c:v>0</c:v>
                </c:pt>
                <c:pt idx="692">
                  <c:v>10</c:v>
                </c:pt>
                <c:pt idx="693">
                  <c:v>1</c:v>
                </c:pt>
                <c:pt idx="694">
                  <c:v>1</c:v>
                </c:pt>
                <c:pt idx="695">
                  <c:v>2</c:v>
                </c:pt>
                <c:pt idx="696">
                  <c:v>3</c:v>
                </c:pt>
                <c:pt idx="697">
                  <c:v>6</c:v>
                </c:pt>
                <c:pt idx="698">
                  <c:v>9</c:v>
                </c:pt>
                <c:pt idx="699">
                  <c:v>2</c:v>
                </c:pt>
                <c:pt idx="700">
                  <c:v>6</c:v>
                </c:pt>
                <c:pt idx="701">
                  <c:v>2</c:v>
                </c:pt>
                <c:pt idx="702">
                  <c:v>4</c:v>
                </c:pt>
                <c:pt idx="703">
                  <c:v>5</c:v>
                </c:pt>
                <c:pt idx="704">
                  <c:v>0</c:v>
                </c:pt>
                <c:pt idx="705">
                  <c:v>5</c:v>
                </c:pt>
                <c:pt idx="706">
                  <c:v>2</c:v>
                </c:pt>
                <c:pt idx="707">
                  <c:v>3</c:v>
                </c:pt>
                <c:pt idx="708">
                  <c:v>0</c:v>
                </c:pt>
                <c:pt idx="709">
                  <c:v>10</c:v>
                </c:pt>
                <c:pt idx="710">
                  <c:v>1</c:v>
                </c:pt>
                <c:pt idx="711">
                  <c:v>7</c:v>
                </c:pt>
                <c:pt idx="712">
                  <c:v>3</c:v>
                </c:pt>
                <c:pt idx="713">
                  <c:v>10</c:v>
                </c:pt>
                <c:pt idx="714">
                  <c:v>2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9</c:v>
                </c:pt>
                <c:pt idx="721">
                  <c:v>2</c:v>
                </c:pt>
                <c:pt idx="722">
                  <c:v>4</c:v>
                </c:pt>
                <c:pt idx="723">
                  <c:v>4</c:v>
                </c:pt>
                <c:pt idx="724">
                  <c:v>2</c:v>
                </c:pt>
                <c:pt idx="725">
                  <c:v>1</c:v>
                </c:pt>
                <c:pt idx="726">
                  <c:v>1</c:v>
                </c:pt>
                <c:pt idx="727">
                  <c:v>6</c:v>
                </c:pt>
                <c:pt idx="728">
                  <c:v>9</c:v>
                </c:pt>
                <c:pt idx="729">
                  <c:v>7</c:v>
                </c:pt>
                <c:pt idx="730">
                  <c:v>2</c:v>
                </c:pt>
                <c:pt idx="731">
                  <c:v>10</c:v>
                </c:pt>
                <c:pt idx="732">
                  <c:v>3</c:v>
                </c:pt>
                <c:pt idx="733">
                  <c:v>1</c:v>
                </c:pt>
                <c:pt idx="734">
                  <c:v>6</c:v>
                </c:pt>
                <c:pt idx="735">
                  <c:v>7</c:v>
                </c:pt>
                <c:pt idx="736">
                  <c:v>0</c:v>
                </c:pt>
                <c:pt idx="737">
                  <c:v>6</c:v>
                </c:pt>
                <c:pt idx="738">
                  <c:v>1</c:v>
                </c:pt>
                <c:pt idx="739">
                  <c:v>10</c:v>
                </c:pt>
                <c:pt idx="740">
                  <c:v>5</c:v>
                </c:pt>
                <c:pt idx="741">
                  <c:v>2</c:v>
                </c:pt>
                <c:pt idx="742">
                  <c:v>6</c:v>
                </c:pt>
                <c:pt idx="743">
                  <c:v>1</c:v>
                </c:pt>
                <c:pt idx="744">
                  <c:v>3</c:v>
                </c:pt>
                <c:pt idx="745">
                  <c:v>0</c:v>
                </c:pt>
                <c:pt idx="746">
                  <c:v>7</c:v>
                </c:pt>
                <c:pt idx="747">
                  <c:v>6</c:v>
                </c:pt>
                <c:pt idx="748">
                  <c:v>10</c:v>
                </c:pt>
                <c:pt idx="749">
                  <c:v>2</c:v>
                </c:pt>
                <c:pt idx="750">
                  <c:v>1</c:v>
                </c:pt>
                <c:pt idx="751">
                  <c:v>1</c:v>
                </c:pt>
                <c:pt idx="752">
                  <c:v>5</c:v>
                </c:pt>
                <c:pt idx="753">
                  <c:v>2</c:v>
                </c:pt>
                <c:pt idx="754">
                  <c:v>1</c:v>
                </c:pt>
                <c:pt idx="755">
                  <c:v>2</c:v>
                </c:pt>
                <c:pt idx="756">
                  <c:v>8</c:v>
                </c:pt>
                <c:pt idx="757">
                  <c:v>2</c:v>
                </c:pt>
                <c:pt idx="758">
                  <c:v>2</c:v>
                </c:pt>
                <c:pt idx="759">
                  <c:v>0</c:v>
                </c:pt>
                <c:pt idx="760">
                  <c:v>3</c:v>
                </c:pt>
                <c:pt idx="761">
                  <c:v>2</c:v>
                </c:pt>
                <c:pt idx="762">
                  <c:v>1</c:v>
                </c:pt>
                <c:pt idx="763">
                  <c:v>4</c:v>
                </c:pt>
                <c:pt idx="764">
                  <c:v>5</c:v>
                </c:pt>
                <c:pt idx="765">
                  <c:v>2</c:v>
                </c:pt>
                <c:pt idx="766">
                  <c:v>7</c:v>
                </c:pt>
                <c:pt idx="767">
                  <c:v>6</c:v>
                </c:pt>
                <c:pt idx="768">
                  <c:v>7</c:v>
                </c:pt>
                <c:pt idx="769">
                  <c:v>0</c:v>
                </c:pt>
                <c:pt idx="770">
                  <c:v>5</c:v>
                </c:pt>
                <c:pt idx="771">
                  <c:v>0</c:v>
                </c:pt>
                <c:pt idx="772">
                  <c:v>2</c:v>
                </c:pt>
                <c:pt idx="773">
                  <c:v>2</c:v>
                </c:pt>
                <c:pt idx="774">
                  <c:v>6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2</c:v>
                </c:pt>
                <c:pt idx="779">
                  <c:v>6</c:v>
                </c:pt>
                <c:pt idx="780">
                  <c:v>8</c:v>
                </c:pt>
                <c:pt idx="781">
                  <c:v>3</c:v>
                </c:pt>
                <c:pt idx="782">
                  <c:v>3</c:v>
                </c:pt>
                <c:pt idx="783">
                  <c:v>2</c:v>
                </c:pt>
                <c:pt idx="784">
                  <c:v>3</c:v>
                </c:pt>
                <c:pt idx="785">
                  <c:v>7</c:v>
                </c:pt>
                <c:pt idx="786">
                  <c:v>3</c:v>
                </c:pt>
                <c:pt idx="787">
                  <c:v>7</c:v>
                </c:pt>
                <c:pt idx="788">
                  <c:v>5</c:v>
                </c:pt>
                <c:pt idx="789">
                  <c:v>5</c:v>
                </c:pt>
                <c:pt idx="790">
                  <c:v>8</c:v>
                </c:pt>
                <c:pt idx="791">
                  <c:v>0</c:v>
                </c:pt>
                <c:pt idx="792">
                  <c:v>2</c:v>
                </c:pt>
                <c:pt idx="793">
                  <c:v>3</c:v>
                </c:pt>
                <c:pt idx="794">
                  <c:v>7</c:v>
                </c:pt>
                <c:pt idx="795">
                  <c:v>1</c:v>
                </c:pt>
                <c:pt idx="796">
                  <c:v>3</c:v>
                </c:pt>
                <c:pt idx="797">
                  <c:v>3</c:v>
                </c:pt>
                <c:pt idx="798">
                  <c:v>2</c:v>
                </c:pt>
                <c:pt idx="799">
                  <c:v>5</c:v>
                </c:pt>
                <c:pt idx="800">
                  <c:v>4</c:v>
                </c:pt>
                <c:pt idx="801">
                  <c:v>1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4</c:v>
                </c:pt>
                <c:pt idx="807">
                  <c:v>2</c:v>
                </c:pt>
                <c:pt idx="808">
                  <c:v>10</c:v>
                </c:pt>
                <c:pt idx="809">
                  <c:v>2</c:v>
                </c:pt>
                <c:pt idx="810">
                  <c:v>1</c:v>
                </c:pt>
                <c:pt idx="811">
                  <c:v>5</c:v>
                </c:pt>
                <c:pt idx="812">
                  <c:v>9</c:v>
                </c:pt>
                <c:pt idx="813">
                  <c:v>6</c:v>
                </c:pt>
                <c:pt idx="814">
                  <c:v>3</c:v>
                </c:pt>
                <c:pt idx="815">
                  <c:v>5</c:v>
                </c:pt>
                <c:pt idx="816">
                  <c:v>7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5</c:v>
                </c:pt>
                <c:pt idx="824">
                  <c:v>7</c:v>
                </c:pt>
                <c:pt idx="825">
                  <c:v>8</c:v>
                </c:pt>
                <c:pt idx="826">
                  <c:v>1</c:v>
                </c:pt>
                <c:pt idx="827">
                  <c:v>9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10</c:v>
                </c:pt>
                <c:pt idx="833">
                  <c:v>2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3</c:v>
                </c:pt>
                <c:pt idx="838">
                  <c:v>6</c:v>
                </c:pt>
                <c:pt idx="839">
                  <c:v>2</c:v>
                </c:pt>
                <c:pt idx="840">
                  <c:v>2</c:v>
                </c:pt>
                <c:pt idx="841">
                  <c:v>7</c:v>
                </c:pt>
                <c:pt idx="842">
                  <c:v>4</c:v>
                </c:pt>
                <c:pt idx="843">
                  <c:v>1</c:v>
                </c:pt>
                <c:pt idx="844">
                  <c:v>10</c:v>
                </c:pt>
                <c:pt idx="845">
                  <c:v>10</c:v>
                </c:pt>
                <c:pt idx="846">
                  <c:v>1</c:v>
                </c:pt>
                <c:pt idx="847">
                  <c:v>3</c:v>
                </c:pt>
                <c:pt idx="848">
                  <c:v>5</c:v>
                </c:pt>
                <c:pt idx="849">
                  <c:v>7</c:v>
                </c:pt>
                <c:pt idx="850">
                  <c:v>1</c:v>
                </c:pt>
                <c:pt idx="851">
                  <c:v>6</c:v>
                </c:pt>
                <c:pt idx="852">
                  <c:v>4</c:v>
                </c:pt>
                <c:pt idx="853">
                  <c:v>10</c:v>
                </c:pt>
                <c:pt idx="854">
                  <c:v>4</c:v>
                </c:pt>
                <c:pt idx="855">
                  <c:v>7</c:v>
                </c:pt>
                <c:pt idx="856">
                  <c:v>0</c:v>
                </c:pt>
                <c:pt idx="857">
                  <c:v>4</c:v>
                </c:pt>
                <c:pt idx="858">
                  <c:v>3</c:v>
                </c:pt>
                <c:pt idx="859">
                  <c:v>2</c:v>
                </c:pt>
                <c:pt idx="860">
                  <c:v>4</c:v>
                </c:pt>
                <c:pt idx="861">
                  <c:v>5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7</c:v>
                </c:pt>
                <c:pt idx="866">
                  <c:v>1</c:v>
                </c:pt>
                <c:pt idx="867">
                  <c:v>4</c:v>
                </c:pt>
                <c:pt idx="868">
                  <c:v>1</c:v>
                </c:pt>
                <c:pt idx="869">
                  <c:v>1</c:v>
                </c:pt>
                <c:pt idx="870">
                  <c:v>4</c:v>
                </c:pt>
                <c:pt idx="871">
                  <c:v>3</c:v>
                </c:pt>
                <c:pt idx="872">
                  <c:v>7</c:v>
                </c:pt>
                <c:pt idx="873">
                  <c:v>5</c:v>
                </c:pt>
                <c:pt idx="874">
                  <c:v>10</c:v>
                </c:pt>
                <c:pt idx="875">
                  <c:v>1</c:v>
                </c:pt>
                <c:pt idx="876">
                  <c:v>5</c:v>
                </c:pt>
                <c:pt idx="877">
                  <c:v>6</c:v>
                </c:pt>
                <c:pt idx="878">
                  <c:v>5</c:v>
                </c:pt>
                <c:pt idx="879">
                  <c:v>6</c:v>
                </c:pt>
                <c:pt idx="880">
                  <c:v>1</c:v>
                </c:pt>
                <c:pt idx="881">
                  <c:v>3</c:v>
                </c:pt>
                <c:pt idx="882">
                  <c:v>3</c:v>
                </c:pt>
                <c:pt idx="883">
                  <c:v>1</c:v>
                </c:pt>
                <c:pt idx="884">
                  <c:v>5</c:v>
                </c:pt>
                <c:pt idx="885">
                  <c:v>7</c:v>
                </c:pt>
                <c:pt idx="886">
                  <c:v>7</c:v>
                </c:pt>
                <c:pt idx="887">
                  <c:v>3</c:v>
                </c:pt>
                <c:pt idx="888">
                  <c:v>9</c:v>
                </c:pt>
                <c:pt idx="889">
                  <c:v>3</c:v>
                </c:pt>
                <c:pt idx="890">
                  <c:v>1</c:v>
                </c:pt>
                <c:pt idx="891">
                  <c:v>10</c:v>
                </c:pt>
                <c:pt idx="892">
                  <c:v>2</c:v>
                </c:pt>
                <c:pt idx="893">
                  <c:v>1</c:v>
                </c:pt>
                <c:pt idx="894">
                  <c:v>6</c:v>
                </c:pt>
                <c:pt idx="895">
                  <c:v>1</c:v>
                </c:pt>
                <c:pt idx="896">
                  <c:v>4</c:v>
                </c:pt>
                <c:pt idx="897">
                  <c:v>2</c:v>
                </c:pt>
                <c:pt idx="898">
                  <c:v>5</c:v>
                </c:pt>
                <c:pt idx="899">
                  <c:v>4</c:v>
                </c:pt>
                <c:pt idx="900">
                  <c:v>5</c:v>
                </c:pt>
                <c:pt idx="901">
                  <c:v>4</c:v>
                </c:pt>
                <c:pt idx="902">
                  <c:v>2</c:v>
                </c:pt>
                <c:pt idx="903">
                  <c:v>4</c:v>
                </c:pt>
                <c:pt idx="904">
                  <c:v>7</c:v>
                </c:pt>
                <c:pt idx="905">
                  <c:v>7</c:v>
                </c:pt>
                <c:pt idx="906">
                  <c:v>6</c:v>
                </c:pt>
                <c:pt idx="907">
                  <c:v>7</c:v>
                </c:pt>
                <c:pt idx="908">
                  <c:v>8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9</c:v>
                </c:pt>
                <c:pt idx="913">
                  <c:v>3</c:v>
                </c:pt>
                <c:pt idx="914">
                  <c:v>10</c:v>
                </c:pt>
                <c:pt idx="915">
                  <c:v>1</c:v>
                </c:pt>
                <c:pt idx="916">
                  <c:v>9</c:v>
                </c:pt>
                <c:pt idx="917">
                  <c:v>3</c:v>
                </c:pt>
                <c:pt idx="918">
                  <c:v>8</c:v>
                </c:pt>
                <c:pt idx="919">
                  <c:v>5</c:v>
                </c:pt>
                <c:pt idx="920">
                  <c:v>4</c:v>
                </c:pt>
                <c:pt idx="921">
                  <c:v>1</c:v>
                </c:pt>
                <c:pt idx="922">
                  <c:v>1</c:v>
                </c:pt>
                <c:pt idx="923">
                  <c:v>2</c:v>
                </c:pt>
                <c:pt idx="924">
                  <c:v>10</c:v>
                </c:pt>
                <c:pt idx="925">
                  <c:v>3</c:v>
                </c:pt>
                <c:pt idx="926">
                  <c:v>7</c:v>
                </c:pt>
                <c:pt idx="927">
                  <c:v>8</c:v>
                </c:pt>
                <c:pt idx="928">
                  <c:v>6</c:v>
                </c:pt>
                <c:pt idx="929">
                  <c:v>4</c:v>
                </c:pt>
                <c:pt idx="930">
                  <c:v>2</c:v>
                </c:pt>
                <c:pt idx="931">
                  <c:v>5</c:v>
                </c:pt>
                <c:pt idx="932">
                  <c:v>4</c:v>
                </c:pt>
                <c:pt idx="933">
                  <c:v>2</c:v>
                </c:pt>
                <c:pt idx="934">
                  <c:v>1</c:v>
                </c:pt>
                <c:pt idx="935">
                  <c:v>5</c:v>
                </c:pt>
                <c:pt idx="936">
                  <c:v>3</c:v>
                </c:pt>
                <c:pt idx="937">
                  <c:v>1</c:v>
                </c:pt>
                <c:pt idx="938">
                  <c:v>3</c:v>
                </c:pt>
                <c:pt idx="939">
                  <c:v>6</c:v>
                </c:pt>
                <c:pt idx="940">
                  <c:v>10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6</c:v>
                </c:pt>
                <c:pt idx="945">
                  <c:v>1</c:v>
                </c:pt>
                <c:pt idx="946">
                  <c:v>5</c:v>
                </c:pt>
                <c:pt idx="947">
                  <c:v>1</c:v>
                </c:pt>
                <c:pt idx="948">
                  <c:v>5</c:v>
                </c:pt>
                <c:pt idx="949">
                  <c:v>3</c:v>
                </c:pt>
                <c:pt idx="950">
                  <c:v>7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3</c:v>
                </c:pt>
                <c:pt idx="955">
                  <c:v>2</c:v>
                </c:pt>
                <c:pt idx="956">
                  <c:v>4</c:v>
                </c:pt>
                <c:pt idx="957">
                  <c:v>10</c:v>
                </c:pt>
                <c:pt idx="958">
                  <c:v>3</c:v>
                </c:pt>
                <c:pt idx="959">
                  <c:v>2</c:v>
                </c:pt>
                <c:pt idx="960">
                  <c:v>4</c:v>
                </c:pt>
                <c:pt idx="961">
                  <c:v>7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4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0</c:v>
                </c:pt>
                <c:pt idx="971">
                  <c:v>2</c:v>
                </c:pt>
                <c:pt idx="972">
                  <c:v>2</c:v>
                </c:pt>
                <c:pt idx="973">
                  <c:v>9</c:v>
                </c:pt>
                <c:pt idx="974">
                  <c:v>2</c:v>
                </c:pt>
                <c:pt idx="975">
                  <c:v>3</c:v>
                </c:pt>
                <c:pt idx="976">
                  <c:v>1</c:v>
                </c:pt>
                <c:pt idx="977">
                  <c:v>2</c:v>
                </c:pt>
                <c:pt idx="978">
                  <c:v>2</c:v>
                </c:pt>
                <c:pt idx="979">
                  <c:v>3</c:v>
                </c:pt>
                <c:pt idx="980">
                  <c:v>6</c:v>
                </c:pt>
                <c:pt idx="981">
                  <c:v>7</c:v>
                </c:pt>
                <c:pt idx="982">
                  <c:v>4</c:v>
                </c:pt>
                <c:pt idx="983">
                  <c:v>3</c:v>
                </c:pt>
                <c:pt idx="984">
                  <c:v>3</c:v>
                </c:pt>
                <c:pt idx="985">
                  <c:v>2</c:v>
                </c:pt>
                <c:pt idx="986">
                  <c:v>5</c:v>
                </c:pt>
                <c:pt idx="987">
                  <c:v>8</c:v>
                </c:pt>
                <c:pt idx="988">
                  <c:v>0</c:v>
                </c:pt>
                <c:pt idx="989">
                  <c:v>1</c:v>
                </c:pt>
                <c:pt idx="990">
                  <c:v>1</c:v>
                </c:pt>
                <c:pt idx="991">
                  <c:v>6</c:v>
                </c:pt>
                <c:pt idx="992">
                  <c:v>2</c:v>
                </c:pt>
                <c:pt idx="993">
                  <c:v>1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6</c:v>
                </c:pt>
                <c:pt idx="998">
                  <c:v>5</c:v>
                </c:pt>
                <c:pt idx="999">
                  <c:v>1</c:v>
                </c:pt>
                <c:pt idx="1000">
                  <c:v>10</c:v>
                </c:pt>
                <c:pt idx="1001">
                  <c:v>10</c:v>
                </c:pt>
                <c:pt idx="1002">
                  <c:v>10</c:v>
                </c:pt>
                <c:pt idx="1003">
                  <c:v>3</c:v>
                </c:pt>
                <c:pt idx="1004">
                  <c:v>9</c:v>
                </c:pt>
                <c:pt idx="1005">
                  <c:v>3</c:v>
                </c:pt>
                <c:pt idx="1006">
                  <c:v>0</c:v>
                </c:pt>
                <c:pt idx="1007">
                  <c:v>0</c:v>
                </c:pt>
                <c:pt idx="1008">
                  <c:v>2</c:v>
                </c:pt>
                <c:pt idx="1009">
                  <c:v>2</c:v>
                </c:pt>
                <c:pt idx="1010">
                  <c:v>3</c:v>
                </c:pt>
                <c:pt idx="1011">
                  <c:v>3</c:v>
                </c:pt>
                <c:pt idx="1012">
                  <c:v>0</c:v>
                </c:pt>
                <c:pt idx="1013">
                  <c:v>3</c:v>
                </c:pt>
                <c:pt idx="1014">
                  <c:v>10</c:v>
                </c:pt>
                <c:pt idx="1015">
                  <c:v>3</c:v>
                </c:pt>
                <c:pt idx="1016">
                  <c:v>2</c:v>
                </c:pt>
                <c:pt idx="1017">
                  <c:v>3</c:v>
                </c:pt>
                <c:pt idx="1018">
                  <c:v>3</c:v>
                </c:pt>
                <c:pt idx="1019">
                  <c:v>1</c:v>
                </c:pt>
                <c:pt idx="1020">
                  <c:v>10</c:v>
                </c:pt>
                <c:pt idx="1021">
                  <c:v>7</c:v>
                </c:pt>
                <c:pt idx="1022">
                  <c:v>3</c:v>
                </c:pt>
                <c:pt idx="1023">
                  <c:v>3</c:v>
                </c:pt>
                <c:pt idx="1024">
                  <c:v>4</c:v>
                </c:pt>
                <c:pt idx="1025">
                  <c:v>1</c:v>
                </c:pt>
                <c:pt idx="1026">
                  <c:v>4</c:v>
                </c:pt>
                <c:pt idx="1027">
                  <c:v>7</c:v>
                </c:pt>
                <c:pt idx="1028">
                  <c:v>7</c:v>
                </c:pt>
                <c:pt idx="1029">
                  <c:v>8</c:v>
                </c:pt>
                <c:pt idx="1030">
                  <c:v>3</c:v>
                </c:pt>
                <c:pt idx="1031">
                  <c:v>5</c:v>
                </c:pt>
                <c:pt idx="1032">
                  <c:v>1</c:v>
                </c:pt>
                <c:pt idx="1033">
                  <c:v>3</c:v>
                </c:pt>
                <c:pt idx="1034">
                  <c:v>5</c:v>
                </c:pt>
                <c:pt idx="1035">
                  <c:v>7</c:v>
                </c:pt>
                <c:pt idx="1036">
                  <c:v>6</c:v>
                </c:pt>
                <c:pt idx="1037">
                  <c:v>6</c:v>
                </c:pt>
                <c:pt idx="1038">
                  <c:v>7</c:v>
                </c:pt>
                <c:pt idx="1039">
                  <c:v>8</c:v>
                </c:pt>
                <c:pt idx="1040">
                  <c:v>2</c:v>
                </c:pt>
                <c:pt idx="1041">
                  <c:v>5</c:v>
                </c:pt>
                <c:pt idx="1042">
                  <c:v>1</c:v>
                </c:pt>
                <c:pt idx="1043">
                  <c:v>8</c:v>
                </c:pt>
                <c:pt idx="1044">
                  <c:v>3</c:v>
                </c:pt>
                <c:pt idx="1045">
                  <c:v>2</c:v>
                </c:pt>
                <c:pt idx="1046">
                  <c:v>2</c:v>
                </c:pt>
                <c:pt idx="1047">
                  <c:v>3</c:v>
                </c:pt>
                <c:pt idx="1048">
                  <c:v>6</c:v>
                </c:pt>
                <c:pt idx="1049">
                  <c:v>4</c:v>
                </c:pt>
                <c:pt idx="1050">
                  <c:v>0</c:v>
                </c:pt>
                <c:pt idx="1051">
                  <c:v>2</c:v>
                </c:pt>
                <c:pt idx="1052">
                  <c:v>3</c:v>
                </c:pt>
                <c:pt idx="1053">
                  <c:v>1</c:v>
                </c:pt>
                <c:pt idx="1054">
                  <c:v>1</c:v>
                </c:pt>
                <c:pt idx="1055">
                  <c:v>5</c:v>
                </c:pt>
                <c:pt idx="1056">
                  <c:v>8</c:v>
                </c:pt>
                <c:pt idx="1057">
                  <c:v>1</c:v>
                </c:pt>
                <c:pt idx="1058">
                  <c:v>0</c:v>
                </c:pt>
                <c:pt idx="1059">
                  <c:v>2</c:v>
                </c:pt>
                <c:pt idx="1060">
                  <c:v>5</c:v>
                </c:pt>
                <c:pt idx="1061">
                  <c:v>7</c:v>
                </c:pt>
                <c:pt idx="1062">
                  <c:v>8</c:v>
                </c:pt>
                <c:pt idx="1063">
                  <c:v>1</c:v>
                </c:pt>
                <c:pt idx="1064">
                  <c:v>3</c:v>
                </c:pt>
                <c:pt idx="1065">
                  <c:v>0</c:v>
                </c:pt>
                <c:pt idx="1066">
                  <c:v>10</c:v>
                </c:pt>
                <c:pt idx="1067">
                  <c:v>3</c:v>
                </c:pt>
                <c:pt idx="1068">
                  <c:v>4</c:v>
                </c:pt>
                <c:pt idx="1069">
                  <c:v>1</c:v>
                </c:pt>
                <c:pt idx="1070">
                  <c:v>1</c:v>
                </c:pt>
                <c:pt idx="1071">
                  <c:v>5</c:v>
                </c:pt>
                <c:pt idx="1072">
                  <c:v>7</c:v>
                </c:pt>
                <c:pt idx="1073">
                  <c:v>7</c:v>
                </c:pt>
                <c:pt idx="1074">
                  <c:v>1</c:v>
                </c:pt>
                <c:pt idx="1075">
                  <c:v>2</c:v>
                </c:pt>
                <c:pt idx="1076">
                  <c:v>9</c:v>
                </c:pt>
                <c:pt idx="1077">
                  <c:v>2</c:v>
                </c:pt>
                <c:pt idx="1078">
                  <c:v>2</c:v>
                </c:pt>
                <c:pt idx="1079">
                  <c:v>4</c:v>
                </c:pt>
                <c:pt idx="1080">
                  <c:v>2</c:v>
                </c:pt>
                <c:pt idx="1081">
                  <c:v>3</c:v>
                </c:pt>
                <c:pt idx="1082">
                  <c:v>5</c:v>
                </c:pt>
                <c:pt idx="1083">
                  <c:v>9</c:v>
                </c:pt>
                <c:pt idx="1084">
                  <c:v>3</c:v>
                </c:pt>
                <c:pt idx="1085">
                  <c:v>2</c:v>
                </c:pt>
                <c:pt idx="1086">
                  <c:v>4</c:v>
                </c:pt>
                <c:pt idx="1087">
                  <c:v>3</c:v>
                </c:pt>
                <c:pt idx="1088">
                  <c:v>3</c:v>
                </c:pt>
                <c:pt idx="1089">
                  <c:v>1</c:v>
                </c:pt>
                <c:pt idx="1090">
                  <c:v>3</c:v>
                </c:pt>
                <c:pt idx="1091">
                  <c:v>10</c:v>
                </c:pt>
                <c:pt idx="1092">
                  <c:v>1</c:v>
                </c:pt>
                <c:pt idx="1093">
                  <c:v>7</c:v>
                </c:pt>
                <c:pt idx="1094">
                  <c:v>0</c:v>
                </c:pt>
                <c:pt idx="1095">
                  <c:v>0</c:v>
                </c:pt>
                <c:pt idx="1096">
                  <c:v>3</c:v>
                </c:pt>
                <c:pt idx="1097">
                  <c:v>5</c:v>
                </c:pt>
                <c:pt idx="1098">
                  <c:v>1</c:v>
                </c:pt>
                <c:pt idx="1099">
                  <c:v>5</c:v>
                </c:pt>
                <c:pt idx="1100">
                  <c:v>1</c:v>
                </c:pt>
                <c:pt idx="1101">
                  <c:v>2</c:v>
                </c:pt>
                <c:pt idx="1102">
                  <c:v>6</c:v>
                </c:pt>
                <c:pt idx="1103">
                  <c:v>10</c:v>
                </c:pt>
                <c:pt idx="1104">
                  <c:v>5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2</c:v>
                </c:pt>
                <c:pt idx="1109">
                  <c:v>2</c:v>
                </c:pt>
                <c:pt idx="1110">
                  <c:v>0</c:v>
                </c:pt>
                <c:pt idx="1111">
                  <c:v>0</c:v>
                </c:pt>
                <c:pt idx="1112">
                  <c:v>3</c:v>
                </c:pt>
                <c:pt idx="1113">
                  <c:v>3</c:v>
                </c:pt>
                <c:pt idx="1114">
                  <c:v>2</c:v>
                </c:pt>
                <c:pt idx="1115">
                  <c:v>3</c:v>
                </c:pt>
                <c:pt idx="1116">
                  <c:v>10</c:v>
                </c:pt>
                <c:pt idx="1117">
                  <c:v>2</c:v>
                </c:pt>
                <c:pt idx="1118">
                  <c:v>6</c:v>
                </c:pt>
                <c:pt idx="1119">
                  <c:v>1</c:v>
                </c:pt>
                <c:pt idx="1120">
                  <c:v>3</c:v>
                </c:pt>
                <c:pt idx="1121">
                  <c:v>1</c:v>
                </c:pt>
                <c:pt idx="1122">
                  <c:v>2</c:v>
                </c:pt>
                <c:pt idx="1123">
                  <c:v>8</c:v>
                </c:pt>
                <c:pt idx="1124">
                  <c:v>2</c:v>
                </c:pt>
                <c:pt idx="1125">
                  <c:v>2</c:v>
                </c:pt>
                <c:pt idx="1126">
                  <c:v>10</c:v>
                </c:pt>
                <c:pt idx="1127">
                  <c:v>6</c:v>
                </c:pt>
                <c:pt idx="1128">
                  <c:v>2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4</c:v>
                </c:pt>
                <c:pt idx="1133">
                  <c:v>4</c:v>
                </c:pt>
                <c:pt idx="1134">
                  <c:v>3</c:v>
                </c:pt>
                <c:pt idx="1135">
                  <c:v>6</c:v>
                </c:pt>
                <c:pt idx="1136">
                  <c:v>1</c:v>
                </c:pt>
                <c:pt idx="1137">
                  <c:v>6</c:v>
                </c:pt>
                <c:pt idx="1138">
                  <c:v>0</c:v>
                </c:pt>
                <c:pt idx="1139">
                  <c:v>3</c:v>
                </c:pt>
                <c:pt idx="1140">
                  <c:v>1</c:v>
                </c:pt>
                <c:pt idx="1141">
                  <c:v>3</c:v>
                </c:pt>
                <c:pt idx="1142">
                  <c:v>4</c:v>
                </c:pt>
                <c:pt idx="1143">
                  <c:v>2</c:v>
                </c:pt>
                <c:pt idx="1144">
                  <c:v>8</c:v>
                </c:pt>
                <c:pt idx="1145">
                  <c:v>3</c:v>
                </c:pt>
                <c:pt idx="1146">
                  <c:v>4</c:v>
                </c:pt>
                <c:pt idx="1147">
                  <c:v>2</c:v>
                </c:pt>
                <c:pt idx="1148">
                  <c:v>3</c:v>
                </c:pt>
                <c:pt idx="1149">
                  <c:v>1</c:v>
                </c:pt>
                <c:pt idx="1150">
                  <c:v>2</c:v>
                </c:pt>
                <c:pt idx="1151">
                  <c:v>2</c:v>
                </c:pt>
                <c:pt idx="1152">
                  <c:v>1</c:v>
                </c:pt>
                <c:pt idx="1153">
                  <c:v>0</c:v>
                </c:pt>
                <c:pt idx="1154">
                  <c:v>6</c:v>
                </c:pt>
                <c:pt idx="1155">
                  <c:v>3</c:v>
                </c:pt>
                <c:pt idx="1156">
                  <c:v>1</c:v>
                </c:pt>
                <c:pt idx="1157">
                  <c:v>5</c:v>
                </c:pt>
                <c:pt idx="1158">
                  <c:v>3</c:v>
                </c:pt>
                <c:pt idx="1159">
                  <c:v>5</c:v>
                </c:pt>
                <c:pt idx="1160">
                  <c:v>7</c:v>
                </c:pt>
                <c:pt idx="1161">
                  <c:v>1</c:v>
                </c:pt>
                <c:pt idx="1162">
                  <c:v>1</c:v>
                </c:pt>
                <c:pt idx="1163">
                  <c:v>9</c:v>
                </c:pt>
                <c:pt idx="1164">
                  <c:v>1</c:v>
                </c:pt>
                <c:pt idx="1165">
                  <c:v>0</c:v>
                </c:pt>
                <c:pt idx="1166">
                  <c:v>5</c:v>
                </c:pt>
                <c:pt idx="1167">
                  <c:v>4</c:v>
                </c:pt>
                <c:pt idx="1168">
                  <c:v>3</c:v>
                </c:pt>
                <c:pt idx="1169">
                  <c:v>3</c:v>
                </c:pt>
                <c:pt idx="1170">
                  <c:v>5</c:v>
                </c:pt>
                <c:pt idx="1171">
                  <c:v>7</c:v>
                </c:pt>
                <c:pt idx="1172">
                  <c:v>3</c:v>
                </c:pt>
                <c:pt idx="1173">
                  <c:v>6</c:v>
                </c:pt>
                <c:pt idx="1174">
                  <c:v>1</c:v>
                </c:pt>
                <c:pt idx="1175">
                  <c:v>7</c:v>
                </c:pt>
                <c:pt idx="1176">
                  <c:v>1</c:v>
                </c:pt>
                <c:pt idx="1177">
                  <c:v>0</c:v>
                </c:pt>
                <c:pt idx="1178">
                  <c:v>3</c:v>
                </c:pt>
                <c:pt idx="1179">
                  <c:v>3</c:v>
                </c:pt>
                <c:pt idx="1180">
                  <c:v>4</c:v>
                </c:pt>
                <c:pt idx="1181">
                  <c:v>1</c:v>
                </c:pt>
                <c:pt idx="1182">
                  <c:v>0</c:v>
                </c:pt>
                <c:pt idx="1183">
                  <c:v>9</c:v>
                </c:pt>
                <c:pt idx="1184">
                  <c:v>3</c:v>
                </c:pt>
                <c:pt idx="1185">
                  <c:v>3</c:v>
                </c:pt>
                <c:pt idx="1186">
                  <c:v>2</c:v>
                </c:pt>
                <c:pt idx="1187">
                  <c:v>7</c:v>
                </c:pt>
                <c:pt idx="1188">
                  <c:v>9</c:v>
                </c:pt>
                <c:pt idx="1189">
                  <c:v>1</c:v>
                </c:pt>
                <c:pt idx="1190">
                  <c:v>1</c:v>
                </c:pt>
                <c:pt idx="1191">
                  <c:v>3</c:v>
                </c:pt>
                <c:pt idx="1192">
                  <c:v>7</c:v>
                </c:pt>
                <c:pt idx="1193">
                  <c:v>3</c:v>
                </c:pt>
                <c:pt idx="1194">
                  <c:v>7</c:v>
                </c:pt>
                <c:pt idx="1195">
                  <c:v>1</c:v>
                </c:pt>
                <c:pt idx="1196">
                  <c:v>1</c:v>
                </c:pt>
                <c:pt idx="1197">
                  <c:v>7</c:v>
                </c:pt>
                <c:pt idx="1198">
                  <c:v>2</c:v>
                </c:pt>
                <c:pt idx="1199">
                  <c:v>3</c:v>
                </c:pt>
                <c:pt idx="1200">
                  <c:v>0</c:v>
                </c:pt>
                <c:pt idx="1201">
                  <c:v>6</c:v>
                </c:pt>
                <c:pt idx="1202">
                  <c:v>4</c:v>
                </c:pt>
                <c:pt idx="1203">
                  <c:v>5</c:v>
                </c:pt>
                <c:pt idx="1204">
                  <c:v>3</c:v>
                </c:pt>
                <c:pt idx="1205">
                  <c:v>2</c:v>
                </c:pt>
                <c:pt idx="1206">
                  <c:v>2</c:v>
                </c:pt>
                <c:pt idx="1207">
                  <c:v>1</c:v>
                </c:pt>
                <c:pt idx="1208">
                  <c:v>2</c:v>
                </c:pt>
                <c:pt idx="1209">
                  <c:v>2</c:v>
                </c:pt>
                <c:pt idx="1210">
                  <c:v>5</c:v>
                </c:pt>
                <c:pt idx="1211">
                  <c:v>5</c:v>
                </c:pt>
                <c:pt idx="1212">
                  <c:v>2</c:v>
                </c:pt>
                <c:pt idx="1213">
                  <c:v>10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5</c:v>
                </c:pt>
                <c:pt idx="1218">
                  <c:v>1</c:v>
                </c:pt>
                <c:pt idx="1219">
                  <c:v>9</c:v>
                </c:pt>
                <c:pt idx="1220">
                  <c:v>5</c:v>
                </c:pt>
                <c:pt idx="1221">
                  <c:v>4</c:v>
                </c:pt>
                <c:pt idx="1222">
                  <c:v>4</c:v>
                </c:pt>
                <c:pt idx="1223">
                  <c:v>2</c:v>
                </c:pt>
                <c:pt idx="1224">
                  <c:v>3</c:v>
                </c:pt>
                <c:pt idx="1225">
                  <c:v>1</c:v>
                </c:pt>
                <c:pt idx="1226">
                  <c:v>6</c:v>
                </c:pt>
                <c:pt idx="1227">
                  <c:v>9</c:v>
                </c:pt>
                <c:pt idx="1228">
                  <c:v>2</c:v>
                </c:pt>
                <c:pt idx="1229">
                  <c:v>7</c:v>
                </c:pt>
                <c:pt idx="1230">
                  <c:v>4</c:v>
                </c:pt>
                <c:pt idx="1231">
                  <c:v>4</c:v>
                </c:pt>
                <c:pt idx="1232">
                  <c:v>5</c:v>
                </c:pt>
                <c:pt idx="1233">
                  <c:v>1</c:v>
                </c:pt>
                <c:pt idx="1234">
                  <c:v>2</c:v>
                </c:pt>
                <c:pt idx="1235">
                  <c:v>0</c:v>
                </c:pt>
                <c:pt idx="1236">
                  <c:v>4</c:v>
                </c:pt>
                <c:pt idx="1237">
                  <c:v>0</c:v>
                </c:pt>
                <c:pt idx="1238">
                  <c:v>10</c:v>
                </c:pt>
                <c:pt idx="1239">
                  <c:v>3</c:v>
                </c:pt>
                <c:pt idx="1240">
                  <c:v>5</c:v>
                </c:pt>
                <c:pt idx="1241">
                  <c:v>3</c:v>
                </c:pt>
                <c:pt idx="1242">
                  <c:v>6</c:v>
                </c:pt>
                <c:pt idx="1243">
                  <c:v>6</c:v>
                </c:pt>
                <c:pt idx="1244">
                  <c:v>3</c:v>
                </c:pt>
                <c:pt idx="1245">
                  <c:v>7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10</c:v>
                </c:pt>
                <c:pt idx="1250">
                  <c:v>4</c:v>
                </c:pt>
                <c:pt idx="1251">
                  <c:v>3</c:v>
                </c:pt>
                <c:pt idx="1252">
                  <c:v>1</c:v>
                </c:pt>
                <c:pt idx="1253">
                  <c:v>6</c:v>
                </c:pt>
                <c:pt idx="1254">
                  <c:v>1</c:v>
                </c:pt>
                <c:pt idx="1255">
                  <c:v>5</c:v>
                </c:pt>
                <c:pt idx="1256">
                  <c:v>2</c:v>
                </c:pt>
                <c:pt idx="1257">
                  <c:v>6</c:v>
                </c:pt>
                <c:pt idx="1258">
                  <c:v>2</c:v>
                </c:pt>
                <c:pt idx="1259">
                  <c:v>1</c:v>
                </c:pt>
                <c:pt idx="1260">
                  <c:v>2</c:v>
                </c:pt>
                <c:pt idx="1261">
                  <c:v>3</c:v>
                </c:pt>
                <c:pt idx="1262">
                  <c:v>1</c:v>
                </c:pt>
                <c:pt idx="1263">
                  <c:v>3</c:v>
                </c:pt>
                <c:pt idx="1264">
                  <c:v>4</c:v>
                </c:pt>
                <c:pt idx="1265">
                  <c:v>5</c:v>
                </c:pt>
                <c:pt idx="1266">
                  <c:v>3</c:v>
                </c:pt>
                <c:pt idx="1267">
                  <c:v>8</c:v>
                </c:pt>
                <c:pt idx="1268">
                  <c:v>1</c:v>
                </c:pt>
                <c:pt idx="1269">
                  <c:v>4</c:v>
                </c:pt>
                <c:pt idx="1270">
                  <c:v>3</c:v>
                </c:pt>
                <c:pt idx="1271">
                  <c:v>2</c:v>
                </c:pt>
                <c:pt idx="1272">
                  <c:v>1</c:v>
                </c:pt>
                <c:pt idx="1273">
                  <c:v>1</c:v>
                </c:pt>
                <c:pt idx="1274">
                  <c:v>10</c:v>
                </c:pt>
                <c:pt idx="1275">
                  <c:v>4</c:v>
                </c:pt>
                <c:pt idx="1276">
                  <c:v>0</c:v>
                </c:pt>
                <c:pt idx="1277">
                  <c:v>9</c:v>
                </c:pt>
                <c:pt idx="1278">
                  <c:v>1</c:v>
                </c:pt>
                <c:pt idx="1279">
                  <c:v>2</c:v>
                </c:pt>
                <c:pt idx="1280">
                  <c:v>5</c:v>
                </c:pt>
                <c:pt idx="1281">
                  <c:v>0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5</c:v>
                </c:pt>
                <c:pt idx="1286">
                  <c:v>3</c:v>
                </c:pt>
                <c:pt idx="1287">
                  <c:v>5</c:v>
                </c:pt>
                <c:pt idx="1288">
                  <c:v>0</c:v>
                </c:pt>
                <c:pt idx="1289">
                  <c:v>3</c:v>
                </c:pt>
                <c:pt idx="1290">
                  <c:v>1</c:v>
                </c:pt>
                <c:pt idx="1291">
                  <c:v>2</c:v>
                </c:pt>
                <c:pt idx="1292">
                  <c:v>5</c:v>
                </c:pt>
                <c:pt idx="1293">
                  <c:v>1</c:v>
                </c:pt>
                <c:pt idx="1294">
                  <c:v>2</c:v>
                </c:pt>
                <c:pt idx="1295">
                  <c:v>6</c:v>
                </c:pt>
                <c:pt idx="1296">
                  <c:v>2</c:v>
                </c:pt>
                <c:pt idx="1297">
                  <c:v>4</c:v>
                </c:pt>
                <c:pt idx="1298">
                  <c:v>0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5</c:v>
                </c:pt>
                <c:pt idx="1304">
                  <c:v>3</c:v>
                </c:pt>
                <c:pt idx="1305">
                  <c:v>2</c:v>
                </c:pt>
                <c:pt idx="1306">
                  <c:v>4</c:v>
                </c:pt>
                <c:pt idx="1307">
                  <c:v>0</c:v>
                </c:pt>
                <c:pt idx="1308">
                  <c:v>1</c:v>
                </c:pt>
                <c:pt idx="1309">
                  <c:v>4</c:v>
                </c:pt>
                <c:pt idx="1310">
                  <c:v>6</c:v>
                </c:pt>
                <c:pt idx="1311">
                  <c:v>2</c:v>
                </c:pt>
                <c:pt idx="1312">
                  <c:v>3</c:v>
                </c:pt>
                <c:pt idx="1313">
                  <c:v>1</c:v>
                </c:pt>
                <c:pt idx="1314">
                  <c:v>5</c:v>
                </c:pt>
                <c:pt idx="1315">
                  <c:v>6</c:v>
                </c:pt>
                <c:pt idx="1316">
                  <c:v>2</c:v>
                </c:pt>
                <c:pt idx="1317">
                  <c:v>3</c:v>
                </c:pt>
                <c:pt idx="1318">
                  <c:v>1</c:v>
                </c:pt>
                <c:pt idx="1319">
                  <c:v>5</c:v>
                </c:pt>
                <c:pt idx="1320">
                  <c:v>1</c:v>
                </c:pt>
                <c:pt idx="1321">
                  <c:v>7</c:v>
                </c:pt>
                <c:pt idx="1322">
                  <c:v>10</c:v>
                </c:pt>
                <c:pt idx="1323">
                  <c:v>3</c:v>
                </c:pt>
                <c:pt idx="1324">
                  <c:v>10</c:v>
                </c:pt>
                <c:pt idx="1325">
                  <c:v>2</c:v>
                </c:pt>
                <c:pt idx="1326">
                  <c:v>1</c:v>
                </c:pt>
                <c:pt idx="1327">
                  <c:v>5</c:v>
                </c:pt>
                <c:pt idx="1328">
                  <c:v>7</c:v>
                </c:pt>
                <c:pt idx="1329">
                  <c:v>10</c:v>
                </c:pt>
                <c:pt idx="1330">
                  <c:v>8</c:v>
                </c:pt>
                <c:pt idx="1331">
                  <c:v>1</c:v>
                </c:pt>
                <c:pt idx="1332">
                  <c:v>7</c:v>
                </c:pt>
                <c:pt idx="1333">
                  <c:v>2</c:v>
                </c:pt>
                <c:pt idx="1334">
                  <c:v>0</c:v>
                </c:pt>
                <c:pt idx="1335">
                  <c:v>3</c:v>
                </c:pt>
                <c:pt idx="1336">
                  <c:v>7</c:v>
                </c:pt>
                <c:pt idx="1337">
                  <c:v>9</c:v>
                </c:pt>
                <c:pt idx="1338">
                  <c:v>2</c:v>
                </c:pt>
                <c:pt idx="1339">
                  <c:v>1</c:v>
                </c:pt>
                <c:pt idx="1340">
                  <c:v>7</c:v>
                </c:pt>
                <c:pt idx="1341">
                  <c:v>6</c:v>
                </c:pt>
                <c:pt idx="1342">
                  <c:v>2</c:v>
                </c:pt>
                <c:pt idx="1343">
                  <c:v>1</c:v>
                </c:pt>
                <c:pt idx="1344">
                  <c:v>2</c:v>
                </c:pt>
                <c:pt idx="1345">
                  <c:v>5</c:v>
                </c:pt>
                <c:pt idx="1346">
                  <c:v>5</c:v>
                </c:pt>
                <c:pt idx="1347">
                  <c:v>1</c:v>
                </c:pt>
                <c:pt idx="1348">
                  <c:v>10</c:v>
                </c:pt>
                <c:pt idx="1349">
                  <c:v>10</c:v>
                </c:pt>
                <c:pt idx="1350">
                  <c:v>3</c:v>
                </c:pt>
                <c:pt idx="1351">
                  <c:v>9</c:v>
                </c:pt>
                <c:pt idx="1352">
                  <c:v>2</c:v>
                </c:pt>
                <c:pt idx="1353">
                  <c:v>1</c:v>
                </c:pt>
                <c:pt idx="1354">
                  <c:v>2</c:v>
                </c:pt>
                <c:pt idx="1355">
                  <c:v>3</c:v>
                </c:pt>
                <c:pt idx="1356">
                  <c:v>10</c:v>
                </c:pt>
                <c:pt idx="1357">
                  <c:v>2</c:v>
                </c:pt>
                <c:pt idx="1358">
                  <c:v>1</c:v>
                </c:pt>
                <c:pt idx="1359">
                  <c:v>9</c:v>
                </c:pt>
                <c:pt idx="1360">
                  <c:v>4</c:v>
                </c:pt>
                <c:pt idx="1361">
                  <c:v>6</c:v>
                </c:pt>
                <c:pt idx="1362">
                  <c:v>0</c:v>
                </c:pt>
                <c:pt idx="1363">
                  <c:v>10</c:v>
                </c:pt>
                <c:pt idx="1364">
                  <c:v>4</c:v>
                </c:pt>
                <c:pt idx="1365">
                  <c:v>1</c:v>
                </c:pt>
                <c:pt idx="1366">
                  <c:v>1</c:v>
                </c:pt>
                <c:pt idx="1367">
                  <c:v>2</c:v>
                </c:pt>
                <c:pt idx="1368">
                  <c:v>5</c:v>
                </c:pt>
                <c:pt idx="1369">
                  <c:v>2</c:v>
                </c:pt>
                <c:pt idx="1370">
                  <c:v>1</c:v>
                </c:pt>
                <c:pt idx="1371">
                  <c:v>5</c:v>
                </c:pt>
                <c:pt idx="1372">
                  <c:v>10</c:v>
                </c:pt>
                <c:pt idx="1373">
                  <c:v>1</c:v>
                </c:pt>
                <c:pt idx="1374">
                  <c:v>3</c:v>
                </c:pt>
                <c:pt idx="1375">
                  <c:v>1</c:v>
                </c:pt>
                <c:pt idx="1376">
                  <c:v>4</c:v>
                </c:pt>
                <c:pt idx="1377">
                  <c:v>4</c:v>
                </c:pt>
                <c:pt idx="1378">
                  <c:v>5</c:v>
                </c:pt>
                <c:pt idx="1379">
                  <c:v>1</c:v>
                </c:pt>
                <c:pt idx="1380">
                  <c:v>2</c:v>
                </c:pt>
                <c:pt idx="1381">
                  <c:v>2</c:v>
                </c:pt>
                <c:pt idx="1382">
                  <c:v>5</c:v>
                </c:pt>
                <c:pt idx="1383">
                  <c:v>3</c:v>
                </c:pt>
                <c:pt idx="1384">
                  <c:v>2</c:v>
                </c:pt>
                <c:pt idx="1385">
                  <c:v>3</c:v>
                </c:pt>
                <c:pt idx="1386">
                  <c:v>3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9</c:v>
                </c:pt>
                <c:pt idx="1391">
                  <c:v>5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2</c:v>
                </c:pt>
                <c:pt idx="1397">
                  <c:v>6</c:v>
                </c:pt>
                <c:pt idx="1398">
                  <c:v>6</c:v>
                </c:pt>
                <c:pt idx="1399">
                  <c:v>1</c:v>
                </c:pt>
                <c:pt idx="1400">
                  <c:v>3</c:v>
                </c:pt>
                <c:pt idx="1401">
                  <c:v>3</c:v>
                </c:pt>
                <c:pt idx="1402">
                  <c:v>5</c:v>
                </c:pt>
                <c:pt idx="1403">
                  <c:v>4</c:v>
                </c:pt>
                <c:pt idx="1404">
                  <c:v>10</c:v>
                </c:pt>
                <c:pt idx="1405">
                  <c:v>1</c:v>
                </c:pt>
                <c:pt idx="1406">
                  <c:v>2</c:v>
                </c:pt>
                <c:pt idx="1407">
                  <c:v>3</c:v>
                </c:pt>
                <c:pt idx="1408">
                  <c:v>1</c:v>
                </c:pt>
                <c:pt idx="1409">
                  <c:v>9</c:v>
                </c:pt>
                <c:pt idx="1410">
                  <c:v>2</c:v>
                </c:pt>
                <c:pt idx="1411">
                  <c:v>6</c:v>
                </c:pt>
                <c:pt idx="1412">
                  <c:v>2</c:v>
                </c:pt>
                <c:pt idx="1413">
                  <c:v>3</c:v>
                </c:pt>
                <c:pt idx="1414">
                  <c:v>10</c:v>
                </c:pt>
                <c:pt idx="1415">
                  <c:v>1</c:v>
                </c:pt>
                <c:pt idx="1416">
                  <c:v>9</c:v>
                </c:pt>
                <c:pt idx="1417">
                  <c:v>0</c:v>
                </c:pt>
                <c:pt idx="1418">
                  <c:v>1</c:v>
                </c:pt>
                <c:pt idx="1419">
                  <c:v>1</c:v>
                </c:pt>
                <c:pt idx="1420">
                  <c:v>2</c:v>
                </c:pt>
                <c:pt idx="1421">
                  <c:v>1</c:v>
                </c:pt>
                <c:pt idx="1422">
                  <c:v>4</c:v>
                </c:pt>
                <c:pt idx="1423">
                  <c:v>1</c:v>
                </c:pt>
                <c:pt idx="1424">
                  <c:v>7</c:v>
                </c:pt>
                <c:pt idx="1425">
                  <c:v>2</c:v>
                </c:pt>
                <c:pt idx="1426">
                  <c:v>2</c:v>
                </c:pt>
                <c:pt idx="1427">
                  <c:v>3</c:v>
                </c:pt>
                <c:pt idx="1428">
                  <c:v>1</c:v>
                </c:pt>
                <c:pt idx="1429">
                  <c:v>1</c:v>
                </c:pt>
                <c:pt idx="1430">
                  <c:v>4</c:v>
                </c:pt>
                <c:pt idx="1431">
                  <c:v>2</c:v>
                </c:pt>
                <c:pt idx="1432">
                  <c:v>3</c:v>
                </c:pt>
                <c:pt idx="1433">
                  <c:v>3</c:v>
                </c:pt>
                <c:pt idx="1434">
                  <c:v>4</c:v>
                </c:pt>
                <c:pt idx="1435">
                  <c:v>5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2</c:v>
                </c:pt>
                <c:pt idx="1440">
                  <c:v>2</c:v>
                </c:pt>
                <c:pt idx="1441">
                  <c:v>6</c:v>
                </c:pt>
                <c:pt idx="1442">
                  <c:v>1</c:v>
                </c:pt>
                <c:pt idx="1443">
                  <c:v>4</c:v>
                </c:pt>
                <c:pt idx="1444">
                  <c:v>2</c:v>
                </c:pt>
                <c:pt idx="1445">
                  <c:v>1</c:v>
                </c:pt>
                <c:pt idx="1446">
                  <c:v>0</c:v>
                </c:pt>
                <c:pt idx="1447">
                  <c:v>7</c:v>
                </c:pt>
                <c:pt idx="1448">
                  <c:v>4</c:v>
                </c:pt>
                <c:pt idx="1449">
                  <c:v>10</c:v>
                </c:pt>
                <c:pt idx="1450">
                  <c:v>3</c:v>
                </c:pt>
                <c:pt idx="1451">
                  <c:v>0</c:v>
                </c:pt>
                <c:pt idx="1452">
                  <c:v>3</c:v>
                </c:pt>
                <c:pt idx="1453">
                  <c:v>2</c:v>
                </c:pt>
                <c:pt idx="1454">
                  <c:v>2</c:v>
                </c:pt>
                <c:pt idx="1455">
                  <c:v>4</c:v>
                </c:pt>
                <c:pt idx="1456">
                  <c:v>3</c:v>
                </c:pt>
                <c:pt idx="1457">
                  <c:v>4</c:v>
                </c:pt>
                <c:pt idx="1458">
                  <c:v>7</c:v>
                </c:pt>
                <c:pt idx="1459">
                  <c:v>5</c:v>
                </c:pt>
                <c:pt idx="1460">
                  <c:v>1</c:v>
                </c:pt>
                <c:pt idx="1461">
                  <c:v>6</c:v>
                </c:pt>
                <c:pt idx="1462">
                  <c:v>2</c:v>
                </c:pt>
                <c:pt idx="1463">
                  <c:v>8</c:v>
                </c:pt>
                <c:pt idx="1464">
                  <c:v>1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2</c:v>
                </c:pt>
                <c:pt idx="1469">
                  <c:v>2</c:v>
                </c:pt>
                <c:pt idx="1470">
                  <c:v>1</c:v>
                </c:pt>
                <c:pt idx="1471">
                  <c:v>0</c:v>
                </c:pt>
                <c:pt idx="1472">
                  <c:v>4</c:v>
                </c:pt>
                <c:pt idx="1473">
                  <c:v>1</c:v>
                </c:pt>
                <c:pt idx="1474">
                  <c:v>3</c:v>
                </c:pt>
                <c:pt idx="1475">
                  <c:v>1</c:v>
                </c:pt>
                <c:pt idx="1476">
                  <c:v>10</c:v>
                </c:pt>
                <c:pt idx="1477">
                  <c:v>1</c:v>
                </c:pt>
                <c:pt idx="1478">
                  <c:v>2</c:v>
                </c:pt>
                <c:pt idx="1479">
                  <c:v>10</c:v>
                </c:pt>
                <c:pt idx="1480">
                  <c:v>4</c:v>
                </c:pt>
                <c:pt idx="1481">
                  <c:v>5</c:v>
                </c:pt>
                <c:pt idx="1482">
                  <c:v>3</c:v>
                </c:pt>
                <c:pt idx="1483">
                  <c:v>5</c:v>
                </c:pt>
                <c:pt idx="1484">
                  <c:v>9</c:v>
                </c:pt>
                <c:pt idx="1485">
                  <c:v>8</c:v>
                </c:pt>
                <c:pt idx="1486">
                  <c:v>2</c:v>
                </c:pt>
                <c:pt idx="1487">
                  <c:v>6</c:v>
                </c:pt>
                <c:pt idx="1488">
                  <c:v>1</c:v>
                </c:pt>
                <c:pt idx="1489">
                  <c:v>1</c:v>
                </c:pt>
                <c:pt idx="1490">
                  <c:v>9</c:v>
                </c:pt>
                <c:pt idx="1491">
                  <c:v>8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0</c:v>
                </c:pt>
                <c:pt idx="1496">
                  <c:v>1</c:v>
                </c:pt>
                <c:pt idx="1497">
                  <c:v>7</c:v>
                </c:pt>
                <c:pt idx="1498">
                  <c:v>1</c:v>
                </c:pt>
                <c:pt idx="1499">
                  <c:v>0</c:v>
                </c:pt>
                <c:pt idx="1500">
                  <c:v>3</c:v>
                </c:pt>
                <c:pt idx="1501">
                  <c:v>10</c:v>
                </c:pt>
                <c:pt idx="1502">
                  <c:v>9</c:v>
                </c:pt>
                <c:pt idx="1503">
                  <c:v>5</c:v>
                </c:pt>
                <c:pt idx="1504">
                  <c:v>2</c:v>
                </c:pt>
                <c:pt idx="1505">
                  <c:v>7</c:v>
                </c:pt>
                <c:pt idx="1506">
                  <c:v>4</c:v>
                </c:pt>
                <c:pt idx="1507">
                  <c:v>4</c:v>
                </c:pt>
                <c:pt idx="1508">
                  <c:v>2</c:v>
                </c:pt>
                <c:pt idx="1509">
                  <c:v>4</c:v>
                </c:pt>
                <c:pt idx="1510">
                  <c:v>2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5</c:v>
                </c:pt>
                <c:pt idx="1515">
                  <c:v>1</c:v>
                </c:pt>
                <c:pt idx="1516">
                  <c:v>6</c:v>
                </c:pt>
                <c:pt idx="1517">
                  <c:v>2</c:v>
                </c:pt>
                <c:pt idx="1518">
                  <c:v>2</c:v>
                </c:pt>
                <c:pt idx="1519">
                  <c:v>7</c:v>
                </c:pt>
                <c:pt idx="1520">
                  <c:v>2</c:v>
                </c:pt>
                <c:pt idx="1521">
                  <c:v>10</c:v>
                </c:pt>
                <c:pt idx="1522">
                  <c:v>2</c:v>
                </c:pt>
                <c:pt idx="1523">
                  <c:v>3</c:v>
                </c:pt>
                <c:pt idx="1524">
                  <c:v>6</c:v>
                </c:pt>
                <c:pt idx="1525">
                  <c:v>1</c:v>
                </c:pt>
                <c:pt idx="1526">
                  <c:v>3</c:v>
                </c:pt>
                <c:pt idx="1527">
                  <c:v>10</c:v>
                </c:pt>
                <c:pt idx="1528">
                  <c:v>3</c:v>
                </c:pt>
                <c:pt idx="1529">
                  <c:v>6</c:v>
                </c:pt>
                <c:pt idx="1530">
                  <c:v>0</c:v>
                </c:pt>
                <c:pt idx="1531">
                  <c:v>3</c:v>
                </c:pt>
                <c:pt idx="1532">
                  <c:v>4</c:v>
                </c:pt>
                <c:pt idx="1533">
                  <c:v>1</c:v>
                </c:pt>
                <c:pt idx="1534">
                  <c:v>4</c:v>
                </c:pt>
                <c:pt idx="1535">
                  <c:v>10</c:v>
                </c:pt>
                <c:pt idx="1536">
                  <c:v>0</c:v>
                </c:pt>
                <c:pt idx="1537">
                  <c:v>3</c:v>
                </c:pt>
                <c:pt idx="1538">
                  <c:v>1</c:v>
                </c:pt>
                <c:pt idx="1539">
                  <c:v>2</c:v>
                </c:pt>
                <c:pt idx="1540">
                  <c:v>8</c:v>
                </c:pt>
                <c:pt idx="1541">
                  <c:v>4</c:v>
                </c:pt>
                <c:pt idx="1542">
                  <c:v>0</c:v>
                </c:pt>
                <c:pt idx="1543">
                  <c:v>4</c:v>
                </c:pt>
                <c:pt idx="1544">
                  <c:v>9</c:v>
                </c:pt>
                <c:pt idx="1545">
                  <c:v>3</c:v>
                </c:pt>
                <c:pt idx="1546">
                  <c:v>6</c:v>
                </c:pt>
                <c:pt idx="1547">
                  <c:v>2</c:v>
                </c:pt>
                <c:pt idx="1548">
                  <c:v>8</c:v>
                </c:pt>
                <c:pt idx="1549">
                  <c:v>4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4</c:v>
                </c:pt>
                <c:pt idx="1554">
                  <c:v>3</c:v>
                </c:pt>
                <c:pt idx="1555">
                  <c:v>10</c:v>
                </c:pt>
                <c:pt idx="1556">
                  <c:v>4</c:v>
                </c:pt>
                <c:pt idx="1557">
                  <c:v>3</c:v>
                </c:pt>
                <c:pt idx="1558">
                  <c:v>5</c:v>
                </c:pt>
                <c:pt idx="1559">
                  <c:v>1</c:v>
                </c:pt>
                <c:pt idx="1560">
                  <c:v>7</c:v>
                </c:pt>
                <c:pt idx="1561">
                  <c:v>5</c:v>
                </c:pt>
                <c:pt idx="1562">
                  <c:v>5</c:v>
                </c:pt>
                <c:pt idx="1563">
                  <c:v>7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4</c:v>
                </c:pt>
                <c:pt idx="1568">
                  <c:v>5</c:v>
                </c:pt>
                <c:pt idx="1569">
                  <c:v>2</c:v>
                </c:pt>
                <c:pt idx="1570">
                  <c:v>5</c:v>
                </c:pt>
                <c:pt idx="1571">
                  <c:v>7</c:v>
                </c:pt>
                <c:pt idx="1572">
                  <c:v>7</c:v>
                </c:pt>
                <c:pt idx="1573">
                  <c:v>2</c:v>
                </c:pt>
                <c:pt idx="1574">
                  <c:v>4</c:v>
                </c:pt>
                <c:pt idx="1575">
                  <c:v>7</c:v>
                </c:pt>
                <c:pt idx="1576">
                  <c:v>1</c:v>
                </c:pt>
                <c:pt idx="1577">
                  <c:v>9</c:v>
                </c:pt>
                <c:pt idx="1578">
                  <c:v>0</c:v>
                </c:pt>
                <c:pt idx="1579">
                  <c:v>6</c:v>
                </c:pt>
                <c:pt idx="1580">
                  <c:v>2</c:v>
                </c:pt>
                <c:pt idx="1581">
                  <c:v>6</c:v>
                </c:pt>
                <c:pt idx="1582">
                  <c:v>2</c:v>
                </c:pt>
                <c:pt idx="1583">
                  <c:v>7</c:v>
                </c:pt>
                <c:pt idx="1584">
                  <c:v>5</c:v>
                </c:pt>
                <c:pt idx="1585">
                  <c:v>8</c:v>
                </c:pt>
                <c:pt idx="1586">
                  <c:v>6</c:v>
                </c:pt>
                <c:pt idx="1587">
                  <c:v>4</c:v>
                </c:pt>
                <c:pt idx="1588">
                  <c:v>1</c:v>
                </c:pt>
                <c:pt idx="1589">
                  <c:v>2</c:v>
                </c:pt>
                <c:pt idx="1590">
                  <c:v>1</c:v>
                </c:pt>
                <c:pt idx="1591">
                  <c:v>5</c:v>
                </c:pt>
                <c:pt idx="1592">
                  <c:v>2</c:v>
                </c:pt>
                <c:pt idx="1593">
                  <c:v>6</c:v>
                </c:pt>
                <c:pt idx="1594">
                  <c:v>6</c:v>
                </c:pt>
                <c:pt idx="1595">
                  <c:v>2</c:v>
                </c:pt>
                <c:pt idx="1596">
                  <c:v>3</c:v>
                </c:pt>
                <c:pt idx="1597">
                  <c:v>3</c:v>
                </c:pt>
                <c:pt idx="1598">
                  <c:v>10</c:v>
                </c:pt>
                <c:pt idx="1599">
                  <c:v>7</c:v>
                </c:pt>
                <c:pt idx="1600">
                  <c:v>1</c:v>
                </c:pt>
                <c:pt idx="1601">
                  <c:v>9</c:v>
                </c:pt>
                <c:pt idx="1602">
                  <c:v>3</c:v>
                </c:pt>
                <c:pt idx="1603">
                  <c:v>10</c:v>
                </c:pt>
                <c:pt idx="1604">
                  <c:v>10</c:v>
                </c:pt>
                <c:pt idx="1605">
                  <c:v>5</c:v>
                </c:pt>
                <c:pt idx="1606">
                  <c:v>3</c:v>
                </c:pt>
                <c:pt idx="1607">
                  <c:v>7</c:v>
                </c:pt>
                <c:pt idx="1608">
                  <c:v>3</c:v>
                </c:pt>
                <c:pt idx="1609">
                  <c:v>0</c:v>
                </c:pt>
                <c:pt idx="1610">
                  <c:v>6</c:v>
                </c:pt>
                <c:pt idx="1611">
                  <c:v>6</c:v>
                </c:pt>
                <c:pt idx="1612">
                  <c:v>1</c:v>
                </c:pt>
                <c:pt idx="1613">
                  <c:v>2</c:v>
                </c:pt>
                <c:pt idx="1614">
                  <c:v>5</c:v>
                </c:pt>
                <c:pt idx="1615">
                  <c:v>0</c:v>
                </c:pt>
                <c:pt idx="1616">
                  <c:v>3</c:v>
                </c:pt>
                <c:pt idx="1617">
                  <c:v>4</c:v>
                </c:pt>
                <c:pt idx="1618">
                  <c:v>5</c:v>
                </c:pt>
                <c:pt idx="1619">
                  <c:v>1</c:v>
                </c:pt>
                <c:pt idx="1620">
                  <c:v>1</c:v>
                </c:pt>
                <c:pt idx="1621">
                  <c:v>7</c:v>
                </c:pt>
                <c:pt idx="1622">
                  <c:v>1</c:v>
                </c:pt>
                <c:pt idx="1623">
                  <c:v>4</c:v>
                </c:pt>
                <c:pt idx="1624">
                  <c:v>7</c:v>
                </c:pt>
                <c:pt idx="1625">
                  <c:v>4</c:v>
                </c:pt>
                <c:pt idx="1626">
                  <c:v>6</c:v>
                </c:pt>
                <c:pt idx="1627">
                  <c:v>1</c:v>
                </c:pt>
                <c:pt idx="1628">
                  <c:v>2</c:v>
                </c:pt>
                <c:pt idx="1629">
                  <c:v>8</c:v>
                </c:pt>
                <c:pt idx="1630">
                  <c:v>5</c:v>
                </c:pt>
                <c:pt idx="1631">
                  <c:v>9</c:v>
                </c:pt>
                <c:pt idx="1632">
                  <c:v>7</c:v>
                </c:pt>
                <c:pt idx="1633">
                  <c:v>1</c:v>
                </c:pt>
                <c:pt idx="1634">
                  <c:v>4</c:v>
                </c:pt>
                <c:pt idx="1635">
                  <c:v>3</c:v>
                </c:pt>
                <c:pt idx="1636">
                  <c:v>5</c:v>
                </c:pt>
                <c:pt idx="1637">
                  <c:v>1</c:v>
                </c:pt>
                <c:pt idx="1638">
                  <c:v>2</c:v>
                </c:pt>
                <c:pt idx="1639">
                  <c:v>1</c:v>
                </c:pt>
                <c:pt idx="1640">
                  <c:v>2</c:v>
                </c:pt>
                <c:pt idx="1641">
                  <c:v>2</c:v>
                </c:pt>
                <c:pt idx="1642">
                  <c:v>5</c:v>
                </c:pt>
                <c:pt idx="1643">
                  <c:v>4</c:v>
                </c:pt>
                <c:pt idx="1644">
                  <c:v>5</c:v>
                </c:pt>
                <c:pt idx="1645">
                  <c:v>7</c:v>
                </c:pt>
                <c:pt idx="1646">
                  <c:v>4</c:v>
                </c:pt>
                <c:pt idx="1647">
                  <c:v>2</c:v>
                </c:pt>
                <c:pt idx="1648">
                  <c:v>5</c:v>
                </c:pt>
                <c:pt idx="1649">
                  <c:v>5</c:v>
                </c:pt>
                <c:pt idx="1650">
                  <c:v>6</c:v>
                </c:pt>
                <c:pt idx="1651">
                  <c:v>3</c:v>
                </c:pt>
                <c:pt idx="1652">
                  <c:v>9</c:v>
                </c:pt>
                <c:pt idx="1653">
                  <c:v>3</c:v>
                </c:pt>
                <c:pt idx="1654">
                  <c:v>1</c:v>
                </c:pt>
                <c:pt idx="1655">
                  <c:v>4</c:v>
                </c:pt>
                <c:pt idx="1656">
                  <c:v>2</c:v>
                </c:pt>
                <c:pt idx="1657">
                  <c:v>1</c:v>
                </c:pt>
                <c:pt idx="1658">
                  <c:v>0</c:v>
                </c:pt>
                <c:pt idx="1659">
                  <c:v>2</c:v>
                </c:pt>
                <c:pt idx="1660">
                  <c:v>2</c:v>
                </c:pt>
                <c:pt idx="1661">
                  <c:v>6</c:v>
                </c:pt>
                <c:pt idx="1662">
                  <c:v>5</c:v>
                </c:pt>
                <c:pt idx="1663">
                  <c:v>5</c:v>
                </c:pt>
                <c:pt idx="1664">
                  <c:v>6</c:v>
                </c:pt>
                <c:pt idx="1665">
                  <c:v>2</c:v>
                </c:pt>
                <c:pt idx="1666">
                  <c:v>5</c:v>
                </c:pt>
                <c:pt idx="1667">
                  <c:v>7</c:v>
                </c:pt>
                <c:pt idx="1668">
                  <c:v>8</c:v>
                </c:pt>
                <c:pt idx="1669">
                  <c:v>4</c:v>
                </c:pt>
                <c:pt idx="1670">
                  <c:v>8</c:v>
                </c:pt>
                <c:pt idx="1671">
                  <c:v>1</c:v>
                </c:pt>
                <c:pt idx="1672">
                  <c:v>3</c:v>
                </c:pt>
                <c:pt idx="1673">
                  <c:v>3</c:v>
                </c:pt>
                <c:pt idx="1674">
                  <c:v>5</c:v>
                </c:pt>
                <c:pt idx="1675">
                  <c:v>3</c:v>
                </c:pt>
                <c:pt idx="1676">
                  <c:v>4</c:v>
                </c:pt>
                <c:pt idx="1677">
                  <c:v>7</c:v>
                </c:pt>
                <c:pt idx="1678">
                  <c:v>3</c:v>
                </c:pt>
                <c:pt idx="1679">
                  <c:v>2</c:v>
                </c:pt>
                <c:pt idx="1680">
                  <c:v>1</c:v>
                </c:pt>
                <c:pt idx="1681">
                  <c:v>3</c:v>
                </c:pt>
                <c:pt idx="1682">
                  <c:v>1</c:v>
                </c:pt>
                <c:pt idx="1683">
                  <c:v>7</c:v>
                </c:pt>
                <c:pt idx="1684">
                  <c:v>0</c:v>
                </c:pt>
                <c:pt idx="1685">
                  <c:v>1</c:v>
                </c:pt>
                <c:pt idx="1686">
                  <c:v>3</c:v>
                </c:pt>
                <c:pt idx="1687">
                  <c:v>3</c:v>
                </c:pt>
                <c:pt idx="1688">
                  <c:v>6</c:v>
                </c:pt>
                <c:pt idx="1689">
                  <c:v>4</c:v>
                </c:pt>
                <c:pt idx="1690">
                  <c:v>10</c:v>
                </c:pt>
                <c:pt idx="1691">
                  <c:v>8</c:v>
                </c:pt>
                <c:pt idx="1692">
                  <c:v>1</c:v>
                </c:pt>
                <c:pt idx="1693">
                  <c:v>6</c:v>
                </c:pt>
                <c:pt idx="1694">
                  <c:v>0</c:v>
                </c:pt>
                <c:pt idx="1695">
                  <c:v>5</c:v>
                </c:pt>
                <c:pt idx="1696">
                  <c:v>8</c:v>
                </c:pt>
                <c:pt idx="1697">
                  <c:v>2</c:v>
                </c:pt>
                <c:pt idx="1698">
                  <c:v>2</c:v>
                </c:pt>
                <c:pt idx="1699">
                  <c:v>1</c:v>
                </c:pt>
                <c:pt idx="1700">
                  <c:v>0</c:v>
                </c:pt>
                <c:pt idx="1701">
                  <c:v>1</c:v>
                </c:pt>
                <c:pt idx="1702">
                  <c:v>4</c:v>
                </c:pt>
                <c:pt idx="1703">
                  <c:v>8</c:v>
                </c:pt>
                <c:pt idx="1704">
                  <c:v>7</c:v>
                </c:pt>
                <c:pt idx="1705">
                  <c:v>2</c:v>
                </c:pt>
                <c:pt idx="1706">
                  <c:v>3</c:v>
                </c:pt>
                <c:pt idx="1707">
                  <c:v>3</c:v>
                </c:pt>
                <c:pt idx="1708">
                  <c:v>5</c:v>
                </c:pt>
                <c:pt idx="1709">
                  <c:v>2</c:v>
                </c:pt>
                <c:pt idx="1710">
                  <c:v>4</c:v>
                </c:pt>
                <c:pt idx="1711">
                  <c:v>10</c:v>
                </c:pt>
                <c:pt idx="1712">
                  <c:v>1</c:v>
                </c:pt>
                <c:pt idx="1713">
                  <c:v>2</c:v>
                </c:pt>
                <c:pt idx="1714">
                  <c:v>6</c:v>
                </c:pt>
                <c:pt idx="1715">
                  <c:v>1</c:v>
                </c:pt>
                <c:pt idx="1716">
                  <c:v>5</c:v>
                </c:pt>
                <c:pt idx="1717">
                  <c:v>6</c:v>
                </c:pt>
                <c:pt idx="1718">
                  <c:v>3</c:v>
                </c:pt>
                <c:pt idx="1719">
                  <c:v>5</c:v>
                </c:pt>
                <c:pt idx="1720">
                  <c:v>4</c:v>
                </c:pt>
                <c:pt idx="1721">
                  <c:v>10</c:v>
                </c:pt>
                <c:pt idx="1722">
                  <c:v>9</c:v>
                </c:pt>
                <c:pt idx="1723">
                  <c:v>6</c:v>
                </c:pt>
                <c:pt idx="1724">
                  <c:v>2</c:v>
                </c:pt>
                <c:pt idx="1725">
                  <c:v>1</c:v>
                </c:pt>
                <c:pt idx="1726">
                  <c:v>1</c:v>
                </c:pt>
                <c:pt idx="1727">
                  <c:v>6</c:v>
                </c:pt>
                <c:pt idx="1728">
                  <c:v>8</c:v>
                </c:pt>
                <c:pt idx="1729">
                  <c:v>7</c:v>
                </c:pt>
                <c:pt idx="1730">
                  <c:v>5</c:v>
                </c:pt>
                <c:pt idx="1731">
                  <c:v>4</c:v>
                </c:pt>
                <c:pt idx="1732">
                  <c:v>5</c:v>
                </c:pt>
                <c:pt idx="1733">
                  <c:v>1</c:v>
                </c:pt>
                <c:pt idx="1734">
                  <c:v>2</c:v>
                </c:pt>
                <c:pt idx="1735">
                  <c:v>1</c:v>
                </c:pt>
                <c:pt idx="1736">
                  <c:v>1</c:v>
                </c:pt>
                <c:pt idx="1737">
                  <c:v>3</c:v>
                </c:pt>
                <c:pt idx="1738">
                  <c:v>4</c:v>
                </c:pt>
                <c:pt idx="1739">
                  <c:v>3</c:v>
                </c:pt>
                <c:pt idx="1740">
                  <c:v>5</c:v>
                </c:pt>
                <c:pt idx="1741">
                  <c:v>2</c:v>
                </c:pt>
                <c:pt idx="1742">
                  <c:v>1</c:v>
                </c:pt>
                <c:pt idx="1743">
                  <c:v>0</c:v>
                </c:pt>
                <c:pt idx="1744">
                  <c:v>2</c:v>
                </c:pt>
                <c:pt idx="1745">
                  <c:v>1</c:v>
                </c:pt>
                <c:pt idx="1746">
                  <c:v>1</c:v>
                </c:pt>
                <c:pt idx="1747">
                  <c:v>5</c:v>
                </c:pt>
                <c:pt idx="1748">
                  <c:v>1</c:v>
                </c:pt>
                <c:pt idx="1749">
                  <c:v>4</c:v>
                </c:pt>
                <c:pt idx="1750">
                  <c:v>4</c:v>
                </c:pt>
                <c:pt idx="1751">
                  <c:v>7</c:v>
                </c:pt>
                <c:pt idx="1752">
                  <c:v>3</c:v>
                </c:pt>
                <c:pt idx="1753">
                  <c:v>5</c:v>
                </c:pt>
                <c:pt idx="1754">
                  <c:v>3</c:v>
                </c:pt>
                <c:pt idx="1755">
                  <c:v>3</c:v>
                </c:pt>
                <c:pt idx="1756">
                  <c:v>2</c:v>
                </c:pt>
                <c:pt idx="1757">
                  <c:v>5</c:v>
                </c:pt>
                <c:pt idx="1758">
                  <c:v>4</c:v>
                </c:pt>
                <c:pt idx="1759">
                  <c:v>5</c:v>
                </c:pt>
                <c:pt idx="1760">
                  <c:v>3</c:v>
                </c:pt>
                <c:pt idx="1761">
                  <c:v>2</c:v>
                </c:pt>
                <c:pt idx="1762">
                  <c:v>2</c:v>
                </c:pt>
                <c:pt idx="1763">
                  <c:v>5</c:v>
                </c:pt>
                <c:pt idx="1764">
                  <c:v>10</c:v>
                </c:pt>
                <c:pt idx="1765">
                  <c:v>0</c:v>
                </c:pt>
                <c:pt idx="1766">
                  <c:v>7</c:v>
                </c:pt>
                <c:pt idx="1767">
                  <c:v>4</c:v>
                </c:pt>
                <c:pt idx="1768">
                  <c:v>5</c:v>
                </c:pt>
                <c:pt idx="1769">
                  <c:v>4</c:v>
                </c:pt>
                <c:pt idx="1770">
                  <c:v>3</c:v>
                </c:pt>
                <c:pt idx="1771">
                  <c:v>2</c:v>
                </c:pt>
                <c:pt idx="1772">
                  <c:v>2</c:v>
                </c:pt>
                <c:pt idx="1773">
                  <c:v>5</c:v>
                </c:pt>
                <c:pt idx="1774">
                  <c:v>6</c:v>
                </c:pt>
                <c:pt idx="1775">
                  <c:v>8</c:v>
                </c:pt>
                <c:pt idx="1776">
                  <c:v>10</c:v>
                </c:pt>
                <c:pt idx="1777">
                  <c:v>3</c:v>
                </c:pt>
                <c:pt idx="1778">
                  <c:v>4</c:v>
                </c:pt>
                <c:pt idx="1779">
                  <c:v>3</c:v>
                </c:pt>
                <c:pt idx="1780">
                  <c:v>8</c:v>
                </c:pt>
                <c:pt idx="1781">
                  <c:v>5</c:v>
                </c:pt>
                <c:pt idx="1782">
                  <c:v>3</c:v>
                </c:pt>
                <c:pt idx="1783">
                  <c:v>5</c:v>
                </c:pt>
                <c:pt idx="1784">
                  <c:v>3</c:v>
                </c:pt>
                <c:pt idx="1785">
                  <c:v>2</c:v>
                </c:pt>
                <c:pt idx="1786">
                  <c:v>1</c:v>
                </c:pt>
                <c:pt idx="1787">
                  <c:v>2</c:v>
                </c:pt>
                <c:pt idx="1788">
                  <c:v>3</c:v>
                </c:pt>
                <c:pt idx="1789">
                  <c:v>5</c:v>
                </c:pt>
                <c:pt idx="1790">
                  <c:v>3</c:v>
                </c:pt>
                <c:pt idx="1791">
                  <c:v>4</c:v>
                </c:pt>
                <c:pt idx="1792">
                  <c:v>5</c:v>
                </c:pt>
                <c:pt idx="1793">
                  <c:v>0</c:v>
                </c:pt>
                <c:pt idx="1794">
                  <c:v>1</c:v>
                </c:pt>
                <c:pt idx="1795">
                  <c:v>4</c:v>
                </c:pt>
                <c:pt idx="1796">
                  <c:v>4</c:v>
                </c:pt>
                <c:pt idx="1797">
                  <c:v>3</c:v>
                </c:pt>
                <c:pt idx="1798">
                  <c:v>2</c:v>
                </c:pt>
                <c:pt idx="1799">
                  <c:v>5</c:v>
                </c:pt>
                <c:pt idx="1800">
                  <c:v>4</c:v>
                </c:pt>
                <c:pt idx="1801">
                  <c:v>7</c:v>
                </c:pt>
                <c:pt idx="1802">
                  <c:v>1</c:v>
                </c:pt>
                <c:pt idx="1803">
                  <c:v>1</c:v>
                </c:pt>
                <c:pt idx="1804">
                  <c:v>2</c:v>
                </c:pt>
                <c:pt idx="1805">
                  <c:v>2</c:v>
                </c:pt>
                <c:pt idx="1806">
                  <c:v>3</c:v>
                </c:pt>
                <c:pt idx="1807">
                  <c:v>7</c:v>
                </c:pt>
                <c:pt idx="1808">
                  <c:v>3</c:v>
                </c:pt>
                <c:pt idx="1809">
                  <c:v>4</c:v>
                </c:pt>
                <c:pt idx="1810">
                  <c:v>2</c:v>
                </c:pt>
                <c:pt idx="1811">
                  <c:v>6</c:v>
                </c:pt>
                <c:pt idx="1812">
                  <c:v>6</c:v>
                </c:pt>
                <c:pt idx="1813">
                  <c:v>1</c:v>
                </c:pt>
                <c:pt idx="1814">
                  <c:v>5</c:v>
                </c:pt>
                <c:pt idx="1815">
                  <c:v>1</c:v>
                </c:pt>
                <c:pt idx="1816">
                  <c:v>2</c:v>
                </c:pt>
                <c:pt idx="1817">
                  <c:v>5</c:v>
                </c:pt>
                <c:pt idx="1818">
                  <c:v>3</c:v>
                </c:pt>
                <c:pt idx="1819">
                  <c:v>3</c:v>
                </c:pt>
                <c:pt idx="1820">
                  <c:v>2</c:v>
                </c:pt>
                <c:pt idx="1821">
                  <c:v>4</c:v>
                </c:pt>
                <c:pt idx="1822">
                  <c:v>0</c:v>
                </c:pt>
                <c:pt idx="1823">
                  <c:v>10</c:v>
                </c:pt>
                <c:pt idx="1824">
                  <c:v>2</c:v>
                </c:pt>
                <c:pt idx="1825">
                  <c:v>2</c:v>
                </c:pt>
                <c:pt idx="1826">
                  <c:v>4</c:v>
                </c:pt>
                <c:pt idx="1827">
                  <c:v>3</c:v>
                </c:pt>
                <c:pt idx="1828">
                  <c:v>5</c:v>
                </c:pt>
                <c:pt idx="1829">
                  <c:v>0</c:v>
                </c:pt>
                <c:pt idx="1830">
                  <c:v>1</c:v>
                </c:pt>
                <c:pt idx="1831">
                  <c:v>1</c:v>
                </c:pt>
                <c:pt idx="1832">
                  <c:v>2</c:v>
                </c:pt>
                <c:pt idx="1833">
                  <c:v>1</c:v>
                </c:pt>
                <c:pt idx="1834">
                  <c:v>1</c:v>
                </c:pt>
                <c:pt idx="1835">
                  <c:v>3</c:v>
                </c:pt>
                <c:pt idx="1836">
                  <c:v>2</c:v>
                </c:pt>
                <c:pt idx="1837">
                  <c:v>2</c:v>
                </c:pt>
                <c:pt idx="1838">
                  <c:v>3</c:v>
                </c:pt>
                <c:pt idx="1839">
                  <c:v>10</c:v>
                </c:pt>
                <c:pt idx="1840">
                  <c:v>2</c:v>
                </c:pt>
                <c:pt idx="1841">
                  <c:v>1</c:v>
                </c:pt>
                <c:pt idx="1842">
                  <c:v>4</c:v>
                </c:pt>
                <c:pt idx="1843">
                  <c:v>0</c:v>
                </c:pt>
                <c:pt idx="1844">
                  <c:v>1</c:v>
                </c:pt>
                <c:pt idx="1845">
                  <c:v>6</c:v>
                </c:pt>
                <c:pt idx="1846">
                  <c:v>0</c:v>
                </c:pt>
                <c:pt idx="1847">
                  <c:v>2</c:v>
                </c:pt>
                <c:pt idx="1848">
                  <c:v>1</c:v>
                </c:pt>
                <c:pt idx="1849">
                  <c:v>2</c:v>
                </c:pt>
                <c:pt idx="1850">
                  <c:v>3</c:v>
                </c:pt>
                <c:pt idx="1851">
                  <c:v>0</c:v>
                </c:pt>
                <c:pt idx="1852">
                  <c:v>1</c:v>
                </c:pt>
                <c:pt idx="1853">
                  <c:v>10</c:v>
                </c:pt>
                <c:pt idx="1854">
                  <c:v>1</c:v>
                </c:pt>
                <c:pt idx="1855">
                  <c:v>1</c:v>
                </c:pt>
                <c:pt idx="1856">
                  <c:v>2</c:v>
                </c:pt>
                <c:pt idx="1857">
                  <c:v>0</c:v>
                </c:pt>
                <c:pt idx="1858">
                  <c:v>9</c:v>
                </c:pt>
                <c:pt idx="1859">
                  <c:v>2</c:v>
                </c:pt>
                <c:pt idx="1860">
                  <c:v>0</c:v>
                </c:pt>
                <c:pt idx="1861">
                  <c:v>0</c:v>
                </c:pt>
                <c:pt idx="1862">
                  <c:v>1</c:v>
                </c:pt>
                <c:pt idx="1863">
                  <c:v>9</c:v>
                </c:pt>
                <c:pt idx="1864">
                  <c:v>1</c:v>
                </c:pt>
                <c:pt idx="1865">
                  <c:v>5</c:v>
                </c:pt>
                <c:pt idx="1866">
                  <c:v>1</c:v>
                </c:pt>
                <c:pt idx="1867">
                  <c:v>2</c:v>
                </c:pt>
                <c:pt idx="1868">
                  <c:v>3</c:v>
                </c:pt>
                <c:pt idx="1869">
                  <c:v>1</c:v>
                </c:pt>
                <c:pt idx="1870">
                  <c:v>0</c:v>
                </c:pt>
                <c:pt idx="1871">
                  <c:v>6</c:v>
                </c:pt>
                <c:pt idx="1872">
                  <c:v>3</c:v>
                </c:pt>
                <c:pt idx="1873">
                  <c:v>1</c:v>
                </c:pt>
                <c:pt idx="1874">
                  <c:v>5</c:v>
                </c:pt>
                <c:pt idx="1875">
                  <c:v>2</c:v>
                </c:pt>
                <c:pt idx="1876">
                  <c:v>3</c:v>
                </c:pt>
                <c:pt idx="1877">
                  <c:v>3</c:v>
                </c:pt>
                <c:pt idx="1878">
                  <c:v>2</c:v>
                </c:pt>
                <c:pt idx="1879">
                  <c:v>1</c:v>
                </c:pt>
                <c:pt idx="1880">
                  <c:v>5</c:v>
                </c:pt>
                <c:pt idx="1881">
                  <c:v>2</c:v>
                </c:pt>
                <c:pt idx="1882">
                  <c:v>2</c:v>
                </c:pt>
                <c:pt idx="1883">
                  <c:v>7</c:v>
                </c:pt>
                <c:pt idx="1884">
                  <c:v>3</c:v>
                </c:pt>
                <c:pt idx="1885">
                  <c:v>2</c:v>
                </c:pt>
                <c:pt idx="1886">
                  <c:v>9</c:v>
                </c:pt>
                <c:pt idx="1887">
                  <c:v>10</c:v>
                </c:pt>
                <c:pt idx="1888">
                  <c:v>2</c:v>
                </c:pt>
                <c:pt idx="1889">
                  <c:v>3</c:v>
                </c:pt>
                <c:pt idx="1890">
                  <c:v>4</c:v>
                </c:pt>
                <c:pt idx="1891">
                  <c:v>6</c:v>
                </c:pt>
                <c:pt idx="1892">
                  <c:v>1</c:v>
                </c:pt>
                <c:pt idx="1893">
                  <c:v>6</c:v>
                </c:pt>
                <c:pt idx="1894">
                  <c:v>5</c:v>
                </c:pt>
                <c:pt idx="1895">
                  <c:v>5</c:v>
                </c:pt>
                <c:pt idx="1896">
                  <c:v>3</c:v>
                </c:pt>
                <c:pt idx="1897">
                  <c:v>1</c:v>
                </c:pt>
                <c:pt idx="1898">
                  <c:v>6</c:v>
                </c:pt>
                <c:pt idx="1899">
                  <c:v>2</c:v>
                </c:pt>
                <c:pt idx="1900">
                  <c:v>7</c:v>
                </c:pt>
                <c:pt idx="1901">
                  <c:v>3</c:v>
                </c:pt>
                <c:pt idx="1902">
                  <c:v>5</c:v>
                </c:pt>
                <c:pt idx="1903">
                  <c:v>1</c:v>
                </c:pt>
                <c:pt idx="1904">
                  <c:v>9</c:v>
                </c:pt>
                <c:pt idx="1905">
                  <c:v>3</c:v>
                </c:pt>
                <c:pt idx="1906">
                  <c:v>1</c:v>
                </c:pt>
                <c:pt idx="1907">
                  <c:v>0</c:v>
                </c:pt>
                <c:pt idx="1908">
                  <c:v>2</c:v>
                </c:pt>
                <c:pt idx="1909">
                  <c:v>3</c:v>
                </c:pt>
                <c:pt idx="1910">
                  <c:v>3</c:v>
                </c:pt>
                <c:pt idx="1911">
                  <c:v>2</c:v>
                </c:pt>
                <c:pt idx="1912">
                  <c:v>10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1</c:v>
                </c:pt>
                <c:pt idx="1917">
                  <c:v>4</c:v>
                </c:pt>
                <c:pt idx="1918">
                  <c:v>3</c:v>
                </c:pt>
                <c:pt idx="1919">
                  <c:v>1</c:v>
                </c:pt>
                <c:pt idx="1920">
                  <c:v>4</c:v>
                </c:pt>
                <c:pt idx="1921">
                  <c:v>1</c:v>
                </c:pt>
                <c:pt idx="1922">
                  <c:v>4</c:v>
                </c:pt>
                <c:pt idx="1923">
                  <c:v>6</c:v>
                </c:pt>
                <c:pt idx="1924">
                  <c:v>1</c:v>
                </c:pt>
                <c:pt idx="1925">
                  <c:v>6</c:v>
                </c:pt>
                <c:pt idx="1926">
                  <c:v>4</c:v>
                </c:pt>
                <c:pt idx="1927">
                  <c:v>2</c:v>
                </c:pt>
                <c:pt idx="1928">
                  <c:v>6</c:v>
                </c:pt>
                <c:pt idx="1929">
                  <c:v>2</c:v>
                </c:pt>
                <c:pt idx="1930">
                  <c:v>2</c:v>
                </c:pt>
                <c:pt idx="1931">
                  <c:v>5</c:v>
                </c:pt>
                <c:pt idx="1932">
                  <c:v>2</c:v>
                </c:pt>
                <c:pt idx="1933">
                  <c:v>0</c:v>
                </c:pt>
                <c:pt idx="1934">
                  <c:v>1</c:v>
                </c:pt>
                <c:pt idx="1935">
                  <c:v>0</c:v>
                </c:pt>
                <c:pt idx="1936">
                  <c:v>1</c:v>
                </c:pt>
                <c:pt idx="1937">
                  <c:v>6</c:v>
                </c:pt>
                <c:pt idx="1938">
                  <c:v>2</c:v>
                </c:pt>
                <c:pt idx="1939">
                  <c:v>3</c:v>
                </c:pt>
                <c:pt idx="1940">
                  <c:v>1</c:v>
                </c:pt>
                <c:pt idx="1941">
                  <c:v>4</c:v>
                </c:pt>
                <c:pt idx="1942">
                  <c:v>2</c:v>
                </c:pt>
                <c:pt idx="1943">
                  <c:v>1</c:v>
                </c:pt>
                <c:pt idx="1944">
                  <c:v>1</c:v>
                </c:pt>
                <c:pt idx="1945">
                  <c:v>3</c:v>
                </c:pt>
                <c:pt idx="1946">
                  <c:v>0</c:v>
                </c:pt>
                <c:pt idx="1947">
                  <c:v>2</c:v>
                </c:pt>
                <c:pt idx="1948">
                  <c:v>6</c:v>
                </c:pt>
                <c:pt idx="1949">
                  <c:v>0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1</c:v>
                </c:pt>
                <c:pt idx="1954">
                  <c:v>2</c:v>
                </c:pt>
                <c:pt idx="1955">
                  <c:v>5</c:v>
                </c:pt>
                <c:pt idx="1956">
                  <c:v>3</c:v>
                </c:pt>
                <c:pt idx="1957">
                  <c:v>2</c:v>
                </c:pt>
                <c:pt idx="1958">
                  <c:v>10</c:v>
                </c:pt>
                <c:pt idx="1959">
                  <c:v>5</c:v>
                </c:pt>
                <c:pt idx="1960">
                  <c:v>1</c:v>
                </c:pt>
                <c:pt idx="1961">
                  <c:v>4</c:v>
                </c:pt>
                <c:pt idx="1962">
                  <c:v>3</c:v>
                </c:pt>
                <c:pt idx="1963">
                  <c:v>1</c:v>
                </c:pt>
                <c:pt idx="1964">
                  <c:v>1</c:v>
                </c:pt>
                <c:pt idx="1965">
                  <c:v>6</c:v>
                </c:pt>
                <c:pt idx="1966">
                  <c:v>4</c:v>
                </c:pt>
                <c:pt idx="1967">
                  <c:v>2</c:v>
                </c:pt>
                <c:pt idx="1968">
                  <c:v>3</c:v>
                </c:pt>
                <c:pt idx="1969">
                  <c:v>5</c:v>
                </c:pt>
                <c:pt idx="1970">
                  <c:v>1</c:v>
                </c:pt>
                <c:pt idx="1971">
                  <c:v>2</c:v>
                </c:pt>
                <c:pt idx="1972">
                  <c:v>1</c:v>
                </c:pt>
                <c:pt idx="1973">
                  <c:v>4</c:v>
                </c:pt>
                <c:pt idx="1974">
                  <c:v>6</c:v>
                </c:pt>
                <c:pt idx="1975">
                  <c:v>6</c:v>
                </c:pt>
                <c:pt idx="1976">
                  <c:v>8</c:v>
                </c:pt>
                <c:pt idx="1977">
                  <c:v>10</c:v>
                </c:pt>
                <c:pt idx="1978">
                  <c:v>7</c:v>
                </c:pt>
                <c:pt idx="1979">
                  <c:v>3</c:v>
                </c:pt>
                <c:pt idx="1980">
                  <c:v>2</c:v>
                </c:pt>
                <c:pt idx="1981">
                  <c:v>5</c:v>
                </c:pt>
                <c:pt idx="1982">
                  <c:v>0</c:v>
                </c:pt>
                <c:pt idx="1983">
                  <c:v>2</c:v>
                </c:pt>
                <c:pt idx="1984">
                  <c:v>3</c:v>
                </c:pt>
                <c:pt idx="1985">
                  <c:v>4</c:v>
                </c:pt>
                <c:pt idx="1986">
                  <c:v>1</c:v>
                </c:pt>
                <c:pt idx="1987">
                  <c:v>6</c:v>
                </c:pt>
                <c:pt idx="1988">
                  <c:v>2</c:v>
                </c:pt>
                <c:pt idx="1989">
                  <c:v>2</c:v>
                </c:pt>
                <c:pt idx="1990">
                  <c:v>0</c:v>
                </c:pt>
                <c:pt idx="1991">
                  <c:v>4</c:v>
                </c:pt>
                <c:pt idx="1992">
                  <c:v>2</c:v>
                </c:pt>
                <c:pt idx="1993">
                  <c:v>3</c:v>
                </c:pt>
                <c:pt idx="1994">
                  <c:v>1</c:v>
                </c:pt>
                <c:pt idx="1995">
                  <c:v>2</c:v>
                </c:pt>
                <c:pt idx="1996">
                  <c:v>2</c:v>
                </c:pt>
                <c:pt idx="1997">
                  <c:v>5</c:v>
                </c:pt>
                <c:pt idx="1998">
                  <c:v>10</c:v>
                </c:pt>
                <c:pt idx="1999">
                  <c:v>5</c:v>
                </c:pt>
              </c:numCache>
            </c:numRef>
          </c:xVal>
          <c:yVal>
            <c:numRef>
              <c:f>'02_Data_Cleaning'!$S$2:$S$2001</c:f>
              <c:numCache>
                <c:formatCode>General</c:formatCode>
                <c:ptCount val="2000"/>
                <c:pt idx="0">
                  <c:v>81.5</c:v>
                </c:pt>
                <c:pt idx="1">
                  <c:v>94</c:v>
                </c:pt>
                <c:pt idx="2">
                  <c:v>84.25</c:v>
                </c:pt>
                <c:pt idx="3">
                  <c:v>82</c:v>
                </c:pt>
                <c:pt idx="4">
                  <c:v>73.5</c:v>
                </c:pt>
                <c:pt idx="5">
                  <c:v>77.5</c:v>
                </c:pt>
                <c:pt idx="6">
                  <c:v>89.25</c:v>
                </c:pt>
                <c:pt idx="7">
                  <c:v>81</c:v>
                </c:pt>
                <c:pt idx="8">
                  <c:v>88.5</c:v>
                </c:pt>
                <c:pt idx="9">
                  <c:v>81</c:v>
                </c:pt>
                <c:pt idx="10">
                  <c:v>81.75</c:v>
                </c:pt>
                <c:pt idx="11">
                  <c:v>83</c:v>
                </c:pt>
                <c:pt idx="12">
                  <c:v>79.75</c:v>
                </c:pt>
                <c:pt idx="13">
                  <c:v>77.25</c:v>
                </c:pt>
                <c:pt idx="14">
                  <c:v>91.5</c:v>
                </c:pt>
                <c:pt idx="15">
                  <c:v>78.75</c:v>
                </c:pt>
                <c:pt idx="16">
                  <c:v>89</c:v>
                </c:pt>
                <c:pt idx="17">
                  <c:v>85.75</c:v>
                </c:pt>
                <c:pt idx="18">
                  <c:v>95</c:v>
                </c:pt>
                <c:pt idx="19">
                  <c:v>84.5</c:v>
                </c:pt>
                <c:pt idx="20">
                  <c:v>85.75</c:v>
                </c:pt>
                <c:pt idx="21">
                  <c:v>78</c:v>
                </c:pt>
                <c:pt idx="22">
                  <c:v>75</c:v>
                </c:pt>
                <c:pt idx="23">
                  <c:v>60.5</c:v>
                </c:pt>
                <c:pt idx="24">
                  <c:v>90</c:v>
                </c:pt>
                <c:pt idx="25">
                  <c:v>88.25</c:v>
                </c:pt>
                <c:pt idx="26">
                  <c:v>84.25</c:v>
                </c:pt>
                <c:pt idx="27">
                  <c:v>79.25</c:v>
                </c:pt>
                <c:pt idx="28">
                  <c:v>81.25</c:v>
                </c:pt>
                <c:pt idx="29">
                  <c:v>67.5</c:v>
                </c:pt>
                <c:pt idx="30">
                  <c:v>90.75</c:v>
                </c:pt>
                <c:pt idx="31">
                  <c:v>79.5</c:v>
                </c:pt>
                <c:pt idx="32">
                  <c:v>87.25</c:v>
                </c:pt>
                <c:pt idx="33">
                  <c:v>84.75</c:v>
                </c:pt>
                <c:pt idx="34">
                  <c:v>86.75</c:v>
                </c:pt>
                <c:pt idx="35">
                  <c:v>80.25</c:v>
                </c:pt>
                <c:pt idx="36">
                  <c:v>86.5</c:v>
                </c:pt>
                <c:pt idx="37">
                  <c:v>86.75</c:v>
                </c:pt>
                <c:pt idx="38">
                  <c:v>80.75</c:v>
                </c:pt>
                <c:pt idx="39">
                  <c:v>76.25</c:v>
                </c:pt>
                <c:pt idx="40">
                  <c:v>79.5</c:v>
                </c:pt>
                <c:pt idx="41">
                  <c:v>67.25</c:v>
                </c:pt>
                <c:pt idx="42">
                  <c:v>87.25</c:v>
                </c:pt>
                <c:pt idx="43">
                  <c:v>92.25</c:v>
                </c:pt>
                <c:pt idx="44">
                  <c:v>60.75</c:v>
                </c:pt>
                <c:pt idx="45">
                  <c:v>70</c:v>
                </c:pt>
                <c:pt idx="46">
                  <c:v>83</c:v>
                </c:pt>
                <c:pt idx="47">
                  <c:v>80.5</c:v>
                </c:pt>
                <c:pt idx="48">
                  <c:v>77.5</c:v>
                </c:pt>
                <c:pt idx="49">
                  <c:v>78.25</c:v>
                </c:pt>
                <c:pt idx="50">
                  <c:v>81.5</c:v>
                </c:pt>
                <c:pt idx="51">
                  <c:v>81.75</c:v>
                </c:pt>
                <c:pt idx="52">
                  <c:v>72</c:v>
                </c:pt>
                <c:pt idx="53">
                  <c:v>81.5</c:v>
                </c:pt>
                <c:pt idx="54">
                  <c:v>76.25</c:v>
                </c:pt>
                <c:pt idx="55">
                  <c:v>84.75</c:v>
                </c:pt>
                <c:pt idx="56">
                  <c:v>86.75</c:v>
                </c:pt>
                <c:pt idx="57">
                  <c:v>82.75</c:v>
                </c:pt>
                <c:pt idx="58">
                  <c:v>86.25</c:v>
                </c:pt>
                <c:pt idx="59">
                  <c:v>85.75</c:v>
                </c:pt>
                <c:pt idx="60">
                  <c:v>82</c:v>
                </c:pt>
                <c:pt idx="61">
                  <c:v>85.5</c:v>
                </c:pt>
                <c:pt idx="62">
                  <c:v>66.75</c:v>
                </c:pt>
                <c:pt idx="63">
                  <c:v>75.75</c:v>
                </c:pt>
                <c:pt idx="64">
                  <c:v>80.75</c:v>
                </c:pt>
                <c:pt idx="65">
                  <c:v>79.25</c:v>
                </c:pt>
                <c:pt idx="66">
                  <c:v>81.75</c:v>
                </c:pt>
                <c:pt idx="67">
                  <c:v>71.25</c:v>
                </c:pt>
                <c:pt idx="68">
                  <c:v>79</c:v>
                </c:pt>
                <c:pt idx="69">
                  <c:v>88.75</c:v>
                </c:pt>
                <c:pt idx="70">
                  <c:v>87.25</c:v>
                </c:pt>
                <c:pt idx="71">
                  <c:v>82.75</c:v>
                </c:pt>
                <c:pt idx="72">
                  <c:v>63.25</c:v>
                </c:pt>
                <c:pt idx="73">
                  <c:v>75.75</c:v>
                </c:pt>
                <c:pt idx="74">
                  <c:v>72.5</c:v>
                </c:pt>
                <c:pt idx="75">
                  <c:v>96.75</c:v>
                </c:pt>
                <c:pt idx="76">
                  <c:v>81.5</c:v>
                </c:pt>
                <c:pt idx="77">
                  <c:v>80.5</c:v>
                </c:pt>
                <c:pt idx="78">
                  <c:v>74.75</c:v>
                </c:pt>
                <c:pt idx="79">
                  <c:v>84.25</c:v>
                </c:pt>
                <c:pt idx="80">
                  <c:v>83.75</c:v>
                </c:pt>
                <c:pt idx="81">
                  <c:v>83.75</c:v>
                </c:pt>
                <c:pt idx="82">
                  <c:v>69.75</c:v>
                </c:pt>
                <c:pt idx="83">
                  <c:v>93</c:v>
                </c:pt>
                <c:pt idx="84">
                  <c:v>69.75</c:v>
                </c:pt>
                <c:pt idx="85">
                  <c:v>76</c:v>
                </c:pt>
                <c:pt idx="86">
                  <c:v>81.5</c:v>
                </c:pt>
                <c:pt idx="87">
                  <c:v>88</c:v>
                </c:pt>
                <c:pt idx="88">
                  <c:v>79.25</c:v>
                </c:pt>
                <c:pt idx="89">
                  <c:v>72.75</c:v>
                </c:pt>
                <c:pt idx="90">
                  <c:v>73.75</c:v>
                </c:pt>
                <c:pt idx="91">
                  <c:v>72</c:v>
                </c:pt>
                <c:pt idx="92">
                  <c:v>83.75</c:v>
                </c:pt>
                <c:pt idx="93">
                  <c:v>79.5</c:v>
                </c:pt>
                <c:pt idx="94">
                  <c:v>77.75</c:v>
                </c:pt>
                <c:pt idx="95">
                  <c:v>88.75</c:v>
                </c:pt>
                <c:pt idx="96">
                  <c:v>84.75</c:v>
                </c:pt>
                <c:pt idx="97">
                  <c:v>89.25</c:v>
                </c:pt>
                <c:pt idx="98">
                  <c:v>85.5</c:v>
                </c:pt>
                <c:pt idx="99">
                  <c:v>86.75</c:v>
                </c:pt>
                <c:pt idx="100">
                  <c:v>88.75</c:v>
                </c:pt>
                <c:pt idx="101">
                  <c:v>84.5</c:v>
                </c:pt>
                <c:pt idx="102">
                  <c:v>71.75</c:v>
                </c:pt>
                <c:pt idx="103">
                  <c:v>77.75</c:v>
                </c:pt>
                <c:pt idx="104">
                  <c:v>85.75</c:v>
                </c:pt>
                <c:pt idx="105">
                  <c:v>77.75</c:v>
                </c:pt>
                <c:pt idx="106">
                  <c:v>92.75</c:v>
                </c:pt>
                <c:pt idx="107">
                  <c:v>82.75</c:v>
                </c:pt>
                <c:pt idx="108">
                  <c:v>71.25</c:v>
                </c:pt>
                <c:pt idx="109">
                  <c:v>71</c:v>
                </c:pt>
                <c:pt idx="110">
                  <c:v>84.25</c:v>
                </c:pt>
                <c:pt idx="111">
                  <c:v>68.5</c:v>
                </c:pt>
                <c:pt idx="112">
                  <c:v>68</c:v>
                </c:pt>
                <c:pt idx="113">
                  <c:v>78.75</c:v>
                </c:pt>
                <c:pt idx="114">
                  <c:v>68.25</c:v>
                </c:pt>
                <c:pt idx="115">
                  <c:v>75.5</c:v>
                </c:pt>
                <c:pt idx="116">
                  <c:v>59.25</c:v>
                </c:pt>
                <c:pt idx="117">
                  <c:v>69</c:v>
                </c:pt>
                <c:pt idx="118">
                  <c:v>78</c:v>
                </c:pt>
                <c:pt idx="119">
                  <c:v>62.75</c:v>
                </c:pt>
                <c:pt idx="120">
                  <c:v>76.25</c:v>
                </c:pt>
                <c:pt idx="121">
                  <c:v>96.25</c:v>
                </c:pt>
                <c:pt idx="122">
                  <c:v>90.5</c:v>
                </c:pt>
                <c:pt idx="123">
                  <c:v>93.5</c:v>
                </c:pt>
                <c:pt idx="124">
                  <c:v>80.25</c:v>
                </c:pt>
                <c:pt idx="125">
                  <c:v>76</c:v>
                </c:pt>
                <c:pt idx="126">
                  <c:v>87.25</c:v>
                </c:pt>
                <c:pt idx="127">
                  <c:v>86.25</c:v>
                </c:pt>
                <c:pt idx="128">
                  <c:v>82</c:v>
                </c:pt>
                <c:pt idx="129">
                  <c:v>85</c:v>
                </c:pt>
                <c:pt idx="130">
                  <c:v>83.5</c:v>
                </c:pt>
                <c:pt idx="131">
                  <c:v>72.75</c:v>
                </c:pt>
                <c:pt idx="132">
                  <c:v>84.5</c:v>
                </c:pt>
                <c:pt idx="133">
                  <c:v>70.5</c:v>
                </c:pt>
                <c:pt idx="134">
                  <c:v>88.75</c:v>
                </c:pt>
                <c:pt idx="135">
                  <c:v>76</c:v>
                </c:pt>
                <c:pt idx="136">
                  <c:v>76</c:v>
                </c:pt>
                <c:pt idx="137">
                  <c:v>70.75</c:v>
                </c:pt>
                <c:pt idx="138">
                  <c:v>88</c:v>
                </c:pt>
                <c:pt idx="139">
                  <c:v>89</c:v>
                </c:pt>
                <c:pt idx="140">
                  <c:v>83.25</c:v>
                </c:pt>
                <c:pt idx="141">
                  <c:v>83.75</c:v>
                </c:pt>
                <c:pt idx="142">
                  <c:v>76.25</c:v>
                </c:pt>
                <c:pt idx="143">
                  <c:v>87</c:v>
                </c:pt>
                <c:pt idx="144">
                  <c:v>80</c:v>
                </c:pt>
                <c:pt idx="145">
                  <c:v>86.25</c:v>
                </c:pt>
                <c:pt idx="146">
                  <c:v>70</c:v>
                </c:pt>
                <c:pt idx="147">
                  <c:v>83</c:v>
                </c:pt>
                <c:pt idx="148">
                  <c:v>86</c:v>
                </c:pt>
                <c:pt idx="149">
                  <c:v>73.75</c:v>
                </c:pt>
                <c:pt idx="150">
                  <c:v>77.75</c:v>
                </c:pt>
                <c:pt idx="151">
                  <c:v>61</c:v>
                </c:pt>
                <c:pt idx="152">
                  <c:v>82.75</c:v>
                </c:pt>
                <c:pt idx="153">
                  <c:v>73.75</c:v>
                </c:pt>
                <c:pt idx="154">
                  <c:v>82.75</c:v>
                </c:pt>
                <c:pt idx="155">
                  <c:v>84.5</c:v>
                </c:pt>
                <c:pt idx="156">
                  <c:v>79.25</c:v>
                </c:pt>
                <c:pt idx="157">
                  <c:v>70.75</c:v>
                </c:pt>
                <c:pt idx="158">
                  <c:v>67.25</c:v>
                </c:pt>
                <c:pt idx="159">
                  <c:v>82.75</c:v>
                </c:pt>
                <c:pt idx="160">
                  <c:v>76.5</c:v>
                </c:pt>
                <c:pt idx="161">
                  <c:v>85.25</c:v>
                </c:pt>
                <c:pt idx="162">
                  <c:v>89.25</c:v>
                </c:pt>
                <c:pt idx="163">
                  <c:v>94.25</c:v>
                </c:pt>
                <c:pt idx="164">
                  <c:v>83.5</c:v>
                </c:pt>
                <c:pt idx="165">
                  <c:v>91.5</c:v>
                </c:pt>
                <c:pt idx="166">
                  <c:v>71.75</c:v>
                </c:pt>
                <c:pt idx="167">
                  <c:v>73.25</c:v>
                </c:pt>
                <c:pt idx="168">
                  <c:v>82.5</c:v>
                </c:pt>
                <c:pt idx="169">
                  <c:v>84.25</c:v>
                </c:pt>
                <c:pt idx="170">
                  <c:v>82.75</c:v>
                </c:pt>
                <c:pt idx="171">
                  <c:v>76.25</c:v>
                </c:pt>
                <c:pt idx="172">
                  <c:v>78.75</c:v>
                </c:pt>
                <c:pt idx="173">
                  <c:v>80</c:v>
                </c:pt>
                <c:pt idx="174">
                  <c:v>71.25</c:v>
                </c:pt>
                <c:pt idx="175">
                  <c:v>79</c:v>
                </c:pt>
                <c:pt idx="176">
                  <c:v>90.5</c:v>
                </c:pt>
                <c:pt idx="177">
                  <c:v>81.5</c:v>
                </c:pt>
                <c:pt idx="178">
                  <c:v>93.5</c:v>
                </c:pt>
                <c:pt idx="179">
                  <c:v>86</c:v>
                </c:pt>
                <c:pt idx="180">
                  <c:v>78.25</c:v>
                </c:pt>
                <c:pt idx="181">
                  <c:v>79.5</c:v>
                </c:pt>
                <c:pt idx="182">
                  <c:v>81.75</c:v>
                </c:pt>
                <c:pt idx="183">
                  <c:v>74.5</c:v>
                </c:pt>
                <c:pt idx="184">
                  <c:v>83.75</c:v>
                </c:pt>
                <c:pt idx="185">
                  <c:v>77</c:v>
                </c:pt>
                <c:pt idx="186">
                  <c:v>76.5</c:v>
                </c:pt>
                <c:pt idx="187">
                  <c:v>82.25</c:v>
                </c:pt>
                <c:pt idx="188">
                  <c:v>89.25</c:v>
                </c:pt>
                <c:pt idx="189">
                  <c:v>94.25</c:v>
                </c:pt>
                <c:pt idx="190">
                  <c:v>91.75</c:v>
                </c:pt>
                <c:pt idx="191">
                  <c:v>85.75</c:v>
                </c:pt>
                <c:pt idx="192">
                  <c:v>85</c:v>
                </c:pt>
                <c:pt idx="193">
                  <c:v>85.25</c:v>
                </c:pt>
                <c:pt idx="194">
                  <c:v>85</c:v>
                </c:pt>
                <c:pt idx="195">
                  <c:v>72</c:v>
                </c:pt>
                <c:pt idx="196">
                  <c:v>82</c:v>
                </c:pt>
                <c:pt idx="197">
                  <c:v>76.25</c:v>
                </c:pt>
                <c:pt idx="198">
                  <c:v>94</c:v>
                </c:pt>
                <c:pt idx="199">
                  <c:v>76.75</c:v>
                </c:pt>
                <c:pt idx="200">
                  <c:v>80.75</c:v>
                </c:pt>
                <c:pt idx="201">
                  <c:v>93.5</c:v>
                </c:pt>
                <c:pt idx="202">
                  <c:v>71.5</c:v>
                </c:pt>
                <c:pt idx="203">
                  <c:v>74.5</c:v>
                </c:pt>
                <c:pt idx="204">
                  <c:v>87.75</c:v>
                </c:pt>
                <c:pt idx="205">
                  <c:v>83.75</c:v>
                </c:pt>
                <c:pt idx="206">
                  <c:v>89.5</c:v>
                </c:pt>
                <c:pt idx="207">
                  <c:v>78</c:v>
                </c:pt>
                <c:pt idx="208">
                  <c:v>75.5</c:v>
                </c:pt>
                <c:pt idx="209">
                  <c:v>75</c:v>
                </c:pt>
                <c:pt idx="210">
                  <c:v>95</c:v>
                </c:pt>
                <c:pt idx="211">
                  <c:v>83.5</c:v>
                </c:pt>
                <c:pt idx="212">
                  <c:v>75.5</c:v>
                </c:pt>
                <c:pt idx="213">
                  <c:v>89</c:v>
                </c:pt>
                <c:pt idx="214">
                  <c:v>80.75</c:v>
                </c:pt>
                <c:pt idx="215">
                  <c:v>88.75</c:v>
                </c:pt>
                <c:pt idx="216">
                  <c:v>88.75</c:v>
                </c:pt>
                <c:pt idx="217">
                  <c:v>74</c:v>
                </c:pt>
                <c:pt idx="218">
                  <c:v>82</c:v>
                </c:pt>
                <c:pt idx="219">
                  <c:v>78.75</c:v>
                </c:pt>
                <c:pt idx="220">
                  <c:v>89</c:v>
                </c:pt>
                <c:pt idx="221">
                  <c:v>88.25</c:v>
                </c:pt>
                <c:pt idx="222">
                  <c:v>77</c:v>
                </c:pt>
                <c:pt idx="223">
                  <c:v>77</c:v>
                </c:pt>
                <c:pt idx="224">
                  <c:v>74</c:v>
                </c:pt>
                <c:pt idx="225">
                  <c:v>67.25</c:v>
                </c:pt>
                <c:pt idx="226">
                  <c:v>81.25</c:v>
                </c:pt>
                <c:pt idx="227">
                  <c:v>77.25</c:v>
                </c:pt>
                <c:pt idx="228">
                  <c:v>85</c:v>
                </c:pt>
                <c:pt idx="229">
                  <c:v>70</c:v>
                </c:pt>
                <c:pt idx="230">
                  <c:v>94.75</c:v>
                </c:pt>
                <c:pt idx="231">
                  <c:v>82.75</c:v>
                </c:pt>
                <c:pt idx="232">
                  <c:v>89</c:v>
                </c:pt>
                <c:pt idx="233">
                  <c:v>91</c:v>
                </c:pt>
                <c:pt idx="234">
                  <c:v>90.25</c:v>
                </c:pt>
                <c:pt idx="235">
                  <c:v>76.75</c:v>
                </c:pt>
                <c:pt idx="236">
                  <c:v>87</c:v>
                </c:pt>
                <c:pt idx="237">
                  <c:v>84.75</c:v>
                </c:pt>
                <c:pt idx="238">
                  <c:v>83.75</c:v>
                </c:pt>
                <c:pt idx="239">
                  <c:v>83.25</c:v>
                </c:pt>
                <c:pt idx="240">
                  <c:v>89.5</c:v>
                </c:pt>
                <c:pt idx="241">
                  <c:v>74.75</c:v>
                </c:pt>
                <c:pt idx="242">
                  <c:v>81</c:v>
                </c:pt>
                <c:pt idx="243">
                  <c:v>78</c:v>
                </c:pt>
                <c:pt idx="244">
                  <c:v>90.25</c:v>
                </c:pt>
                <c:pt idx="245">
                  <c:v>74.75</c:v>
                </c:pt>
                <c:pt idx="246">
                  <c:v>80.5</c:v>
                </c:pt>
                <c:pt idx="247">
                  <c:v>88.75</c:v>
                </c:pt>
                <c:pt idx="248">
                  <c:v>81</c:v>
                </c:pt>
                <c:pt idx="249">
                  <c:v>93.75</c:v>
                </c:pt>
                <c:pt idx="250">
                  <c:v>82.75</c:v>
                </c:pt>
                <c:pt idx="251">
                  <c:v>78.25</c:v>
                </c:pt>
                <c:pt idx="252">
                  <c:v>83.25</c:v>
                </c:pt>
                <c:pt idx="253">
                  <c:v>72.25</c:v>
                </c:pt>
                <c:pt idx="254">
                  <c:v>90.5</c:v>
                </c:pt>
                <c:pt idx="255">
                  <c:v>92.5</c:v>
                </c:pt>
                <c:pt idx="256">
                  <c:v>77.25</c:v>
                </c:pt>
                <c:pt idx="257">
                  <c:v>76.25</c:v>
                </c:pt>
                <c:pt idx="258">
                  <c:v>70.5</c:v>
                </c:pt>
                <c:pt idx="259">
                  <c:v>78</c:v>
                </c:pt>
                <c:pt idx="260">
                  <c:v>91</c:v>
                </c:pt>
                <c:pt idx="261">
                  <c:v>78</c:v>
                </c:pt>
                <c:pt idx="262">
                  <c:v>73.75</c:v>
                </c:pt>
                <c:pt idx="263">
                  <c:v>81</c:v>
                </c:pt>
                <c:pt idx="264">
                  <c:v>76.5</c:v>
                </c:pt>
                <c:pt idx="265">
                  <c:v>88.5</c:v>
                </c:pt>
                <c:pt idx="266">
                  <c:v>87.5</c:v>
                </c:pt>
                <c:pt idx="267">
                  <c:v>92.5</c:v>
                </c:pt>
                <c:pt idx="268">
                  <c:v>87.25</c:v>
                </c:pt>
                <c:pt idx="269">
                  <c:v>83.25</c:v>
                </c:pt>
                <c:pt idx="270">
                  <c:v>85</c:v>
                </c:pt>
                <c:pt idx="271">
                  <c:v>63.75</c:v>
                </c:pt>
                <c:pt idx="272">
                  <c:v>88.25</c:v>
                </c:pt>
                <c:pt idx="273">
                  <c:v>63.75</c:v>
                </c:pt>
                <c:pt idx="274">
                  <c:v>78.25</c:v>
                </c:pt>
                <c:pt idx="275">
                  <c:v>82.25</c:v>
                </c:pt>
                <c:pt idx="276">
                  <c:v>82.75</c:v>
                </c:pt>
                <c:pt idx="277">
                  <c:v>80.25</c:v>
                </c:pt>
                <c:pt idx="278">
                  <c:v>79.25</c:v>
                </c:pt>
                <c:pt idx="279">
                  <c:v>86</c:v>
                </c:pt>
                <c:pt idx="280">
                  <c:v>82.5</c:v>
                </c:pt>
                <c:pt idx="281">
                  <c:v>91.75</c:v>
                </c:pt>
                <c:pt idx="282">
                  <c:v>80.25</c:v>
                </c:pt>
                <c:pt idx="283">
                  <c:v>81.25</c:v>
                </c:pt>
                <c:pt idx="284">
                  <c:v>81</c:v>
                </c:pt>
                <c:pt idx="285">
                  <c:v>90.5</c:v>
                </c:pt>
                <c:pt idx="286">
                  <c:v>81.75</c:v>
                </c:pt>
                <c:pt idx="287">
                  <c:v>69.5</c:v>
                </c:pt>
                <c:pt idx="288">
                  <c:v>72.75</c:v>
                </c:pt>
                <c:pt idx="289">
                  <c:v>83.25</c:v>
                </c:pt>
                <c:pt idx="290">
                  <c:v>65</c:v>
                </c:pt>
                <c:pt idx="291">
                  <c:v>82</c:v>
                </c:pt>
                <c:pt idx="292">
                  <c:v>76.5</c:v>
                </c:pt>
                <c:pt idx="293">
                  <c:v>88.25</c:v>
                </c:pt>
                <c:pt idx="294">
                  <c:v>77.25</c:v>
                </c:pt>
                <c:pt idx="295">
                  <c:v>73.5</c:v>
                </c:pt>
                <c:pt idx="296">
                  <c:v>77</c:v>
                </c:pt>
                <c:pt idx="297">
                  <c:v>79.75</c:v>
                </c:pt>
                <c:pt idx="298">
                  <c:v>84</c:v>
                </c:pt>
                <c:pt idx="299">
                  <c:v>85.25</c:v>
                </c:pt>
                <c:pt idx="300">
                  <c:v>74</c:v>
                </c:pt>
                <c:pt idx="301">
                  <c:v>82.5</c:v>
                </c:pt>
                <c:pt idx="302">
                  <c:v>81.5</c:v>
                </c:pt>
                <c:pt idx="303">
                  <c:v>71.5</c:v>
                </c:pt>
                <c:pt idx="304">
                  <c:v>72.75</c:v>
                </c:pt>
                <c:pt idx="305">
                  <c:v>72.75</c:v>
                </c:pt>
                <c:pt idx="306">
                  <c:v>71.5</c:v>
                </c:pt>
                <c:pt idx="307">
                  <c:v>94.25</c:v>
                </c:pt>
                <c:pt idx="308">
                  <c:v>80</c:v>
                </c:pt>
                <c:pt idx="309">
                  <c:v>88.75</c:v>
                </c:pt>
                <c:pt idx="310">
                  <c:v>65.75</c:v>
                </c:pt>
                <c:pt idx="311">
                  <c:v>89.25</c:v>
                </c:pt>
                <c:pt idx="312">
                  <c:v>84.25</c:v>
                </c:pt>
                <c:pt idx="313">
                  <c:v>92.25</c:v>
                </c:pt>
                <c:pt idx="314">
                  <c:v>88.25</c:v>
                </c:pt>
                <c:pt idx="315">
                  <c:v>80.25</c:v>
                </c:pt>
                <c:pt idx="316">
                  <c:v>83.25</c:v>
                </c:pt>
                <c:pt idx="317">
                  <c:v>88.75</c:v>
                </c:pt>
                <c:pt idx="318">
                  <c:v>77.75</c:v>
                </c:pt>
                <c:pt idx="319">
                  <c:v>78.5</c:v>
                </c:pt>
                <c:pt idx="320">
                  <c:v>80.5</c:v>
                </c:pt>
                <c:pt idx="321">
                  <c:v>96.75</c:v>
                </c:pt>
                <c:pt idx="322">
                  <c:v>82.75</c:v>
                </c:pt>
                <c:pt idx="323">
                  <c:v>87</c:v>
                </c:pt>
                <c:pt idx="324">
                  <c:v>78</c:v>
                </c:pt>
                <c:pt idx="325">
                  <c:v>77</c:v>
                </c:pt>
                <c:pt idx="326">
                  <c:v>82.75</c:v>
                </c:pt>
                <c:pt idx="327">
                  <c:v>78.75</c:v>
                </c:pt>
                <c:pt idx="328">
                  <c:v>66</c:v>
                </c:pt>
                <c:pt idx="329">
                  <c:v>77</c:v>
                </c:pt>
                <c:pt idx="330">
                  <c:v>82.75</c:v>
                </c:pt>
                <c:pt idx="331">
                  <c:v>76.75</c:v>
                </c:pt>
                <c:pt idx="332">
                  <c:v>78.25</c:v>
                </c:pt>
                <c:pt idx="333">
                  <c:v>82.5</c:v>
                </c:pt>
                <c:pt idx="334">
                  <c:v>68.75</c:v>
                </c:pt>
                <c:pt idx="335">
                  <c:v>70.5</c:v>
                </c:pt>
                <c:pt idx="336">
                  <c:v>87.5</c:v>
                </c:pt>
                <c:pt idx="337">
                  <c:v>81.25</c:v>
                </c:pt>
                <c:pt idx="338">
                  <c:v>74.5</c:v>
                </c:pt>
                <c:pt idx="339">
                  <c:v>72.5</c:v>
                </c:pt>
                <c:pt idx="340">
                  <c:v>80</c:v>
                </c:pt>
                <c:pt idx="341">
                  <c:v>90</c:v>
                </c:pt>
                <c:pt idx="342">
                  <c:v>75</c:v>
                </c:pt>
                <c:pt idx="343">
                  <c:v>94</c:v>
                </c:pt>
                <c:pt idx="344">
                  <c:v>77.75</c:v>
                </c:pt>
                <c:pt idx="345">
                  <c:v>70.25</c:v>
                </c:pt>
                <c:pt idx="346">
                  <c:v>81.5</c:v>
                </c:pt>
                <c:pt idx="347">
                  <c:v>76.5</c:v>
                </c:pt>
                <c:pt idx="348">
                  <c:v>83</c:v>
                </c:pt>
                <c:pt idx="349">
                  <c:v>80.75</c:v>
                </c:pt>
                <c:pt idx="350">
                  <c:v>68.75</c:v>
                </c:pt>
                <c:pt idx="351">
                  <c:v>88.25</c:v>
                </c:pt>
                <c:pt idx="352">
                  <c:v>88.25</c:v>
                </c:pt>
                <c:pt idx="353">
                  <c:v>84.25</c:v>
                </c:pt>
                <c:pt idx="354">
                  <c:v>83.25</c:v>
                </c:pt>
                <c:pt idx="355">
                  <c:v>79.5</c:v>
                </c:pt>
                <c:pt idx="356">
                  <c:v>79.75</c:v>
                </c:pt>
                <c:pt idx="357">
                  <c:v>79.5</c:v>
                </c:pt>
                <c:pt idx="358">
                  <c:v>86</c:v>
                </c:pt>
                <c:pt idx="359">
                  <c:v>90.75</c:v>
                </c:pt>
                <c:pt idx="360">
                  <c:v>89</c:v>
                </c:pt>
                <c:pt idx="361">
                  <c:v>86.75</c:v>
                </c:pt>
                <c:pt idx="362">
                  <c:v>81.75</c:v>
                </c:pt>
                <c:pt idx="363">
                  <c:v>87.75</c:v>
                </c:pt>
                <c:pt idx="364">
                  <c:v>77.5</c:v>
                </c:pt>
                <c:pt idx="365">
                  <c:v>71.75</c:v>
                </c:pt>
                <c:pt idx="366">
                  <c:v>75.75</c:v>
                </c:pt>
                <c:pt idx="367">
                  <c:v>76.75</c:v>
                </c:pt>
                <c:pt idx="368">
                  <c:v>69</c:v>
                </c:pt>
                <c:pt idx="369">
                  <c:v>81.75</c:v>
                </c:pt>
                <c:pt idx="370">
                  <c:v>76</c:v>
                </c:pt>
                <c:pt idx="371">
                  <c:v>79.25</c:v>
                </c:pt>
                <c:pt idx="372">
                  <c:v>80</c:v>
                </c:pt>
                <c:pt idx="373">
                  <c:v>72.25</c:v>
                </c:pt>
                <c:pt idx="374">
                  <c:v>72.5</c:v>
                </c:pt>
                <c:pt idx="375">
                  <c:v>76</c:v>
                </c:pt>
                <c:pt idx="376">
                  <c:v>80.75</c:v>
                </c:pt>
                <c:pt idx="377">
                  <c:v>80.25</c:v>
                </c:pt>
                <c:pt idx="378">
                  <c:v>85</c:v>
                </c:pt>
                <c:pt idx="379">
                  <c:v>94.75</c:v>
                </c:pt>
                <c:pt idx="380">
                  <c:v>75.25</c:v>
                </c:pt>
                <c:pt idx="381">
                  <c:v>79.5</c:v>
                </c:pt>
                <c:pt idx="382">
                  <c:v>83.25</c:v>
                </c:pt>
                <c:pt idx="383">
                  <c:v>77.75</c:v>
                </c:pt>
                <c:pt idx="384">
                  <c:v>69.25</c:v>
                </c:pt>
                <c:pt idx="385">
                  <c:v>78.5</c:v>
                </c:pt>
                <c:pt idx="386">
                  <c:v>91.75</c:v>
                </c:pt>
                <c:pt idx="387">
                  <c:v>94</c:v>
                </c:pt>
                <c:pt idx="388">
                  <c:v>73.75</c:v>
                </c:pt>
                <c:pt idx="389">
                  <c:v>77.75</c:v>
                </c:pt>
                <c:pt idx="390">
                  <c:v>90.5</c:v>
                </c:pt>
                <c:pt idx="391">
                  <c:v>76</c:v>
                </c:pt>
                <c:pt idx="392">
                  <c:v>77</c:v>
                </c:pt>
                <c:pt idx="393">
                  <c:v>76</c:v>
                </c:pt>
                <c:pt idx="394">
                  <c:v>75.5</c:v>
                </c:pt>
                <c:pt idx="395">
                  <c:v>84.5</c:v>
                </c:pt>
                <c:pt idx="396">
                  <c:v>74.75</c:v>
                </c:pt>
                <c:pt idx="397">
                  <c:v>78.5</c:v>
                </c:pt>
                <c:pt idx="398">
                  <c:v>79.25</c:v>
                </c:pt>
                <c:pt idx="399">
                  <c:v>83.5</c:v>
                </c:pt>
                <c:pt idx="400">
                  <c:v>96.25</c:v>
                </c:pt>
                <c:pt idx="401">
                  <c:v>81.75</c:v>
                </c:pt>
                <c:pt idx="402">
                  <c:v>78</c:v>
                </c:pt>
                <c:pt idx="403">
                  <c:v>87.75</c:v>
                </c:pt>
                <c:pt idx="404">
                  <c:v>76.25</c:v>
                </c:pt>
                <c:pt idx="405">
                  <c:v>81</c:v>
                </c:pt>
                <c:pt idx="406">
                  <c:v>73.25</c:v>
                </c:pt>
                <c:pt idx="407">
                  <c:v>75.25</c:v>
                </c:pt>
                <c:pt idx="408">
                  <c:v>82.25</c:v>
                </c:pt>
                <c:pt idx="409">
                  <c:v>91.5</c:v>
                </c:pt>
                <c:pt idx="410">
                  <c:v>94</c:v>
                </c:pt>
                <c:pt idx="411">
                  <c:v>86.5</c:v>
                </c:pt>
                <c:pt idx="412">
                  <c:v>95.75</c:v>
                </c:pt>
                <c:pt idx="413">
                  <c:v>73</c:v>
                </c:pt>
                <c:pt idx="414">
                  <c:v>59.25</c:v>
                </c:pt>
                <c:pt idx="415">
                  <c:v>72.5</c:v>
                </c:pt>
                <c:pt idx="416">
                  <c:v>80.25</c:v>
                </c:pt>
                <c:pt idx="417">
                  <c:v>70.75</c:v>
                </c:pt>
                <c:pt idx="418">
                  <c:v>91.75</c:v>
                </c:pt>
                <c:pt idx="419">
                  <c:v>94.5</c:v>
                </c:pt>
                <c:pt idx="420">
                  <c:v>80.5</c:v>
                </c:pt>
                <c:pt idx="421">
                  <c:v>77</c:v>
                </c:pt>
                <c:pt idx="422">
                  <c:v>71.25</c:v>
                </c:pt>
                <c:pt idx="423">
                  <c:v>82</c:v>
                </c:pt>
                <c:pt idx="424">
                  <c:v>82.25</c:v>
                </c:pt>
                <c:pt idx="425">
                  <c:v>97.25</c:v>
                </c:pt>
                <c:pt idx="426">
                  <c:v>82</c:v>
                </c:pt>
                <c:pt idx="427">
                  <c:v>76.25</c:v>
                </c:pt>
                <c:pt idx="428">
                  <c:v>80</c:v>
                </c:pt>
                <c:pt idx="429">
                  <c:v>91</c:v>
                </c:pt>
                <c:pt idx="430">
                  <c:v>83.25</c:v>
                </c:pt>
                <c:pt idx="431">
                  <c:v>80.5</c:v>
                </c:pt>
                <c:pt idx="432">
                  <c:v>59.75</c:v>
                </c:pt>
                <c:pt idx="433">
                  <c:v>67</c:v>
                </c:pt>
                <c:pt idx="434">
                  <c:v>90.75</c:v>
                </c:pt>
                <c:pt idx="435">
                  <c:v>87.5</c:v>
                </c:pt>
                <c:pt idx="436">
                  <c:v>81</c:v>
                </c:pt>
                <c:pt idx="437">
                  <c:v>78.75</c:v>
                </c:pt>
                <c:pt idx="438">
                  <c:v>94.25</c:v>
                </c:pt>
                <c:pt idx="439">
                  <c:v>79.25</c:v>
                </c:pt>
                <c:pt idx="440">
                  <c:v>77.75</c:v>
                </c:pt>
                <c:pt idx="441">
                  <c:v>83</c:v>
                </c:pt>
                <c:pt idx="442">
                  <c:v>71.5</c:v>
                </c:pt>
                <c:pt idx="443">
                  <c:v>84.5</c:v>
                </c:pt>
                <c:pt idx="444">
                  <c:v>72.5</c:v>
                </c:pt>
                <c:pt idx="445">
                  <c:v>75.25</c:v>
                </c:pt>
                <c:pt idx="446">
                  <c:v>59</c:v>
                </c:pt>
                <c:pt idx="447">
                  <c:v>80.75</c:v>
                </c:pt>
                <c:pt idx="448">
                  <c:v>86.25</c:v>
                </c:pt>
                <c:pt idx="449">
                  <c:v>85.25</c:v>
                </c:pt>
                <c:pt idx="450">
                  <c:v>74.75</c:v>
                </c:pt>
                <c:pt idx="451">
                  <c:v>87</c:v>
                </c:pt>
                <c:pt idx="452">
                  <c:v>89</c:v>
                </c:pt>
                <c:pt idx="453">
                  <c:v>83.25</c:v>
                </c:pt>
                <c:pt idx="454">
                  <c:v>90</c:v>
                </c:pt>
                <c:pt idx="455">
                  <c:v>85</c:v>
                </c:pt>
                <c:pt idx="456">
                  <c:v>74.25</c:v>
                </c:pt>
                <c:pt idx="457">
                  <c:v>74.5</c:v>
                </c:pt>
                <c:pt idx="458">
                  <c:v>84.25</c:v>
                </c:pt>
                <c:pt idx="459">
                  <c:v>79</c:v>
                </c:pt>
                <c:pt idx="460">
                  <c:v>85.5</c:v>
                </c:pt>
                <c:pt idx="461">
                  <c:v>84.25</c:v>
                </c:pt>
                <c:pt idx="462">
                  <c:v>79.25</c:v>
                </c:pt>
                <c:pt idx="463">
                  <c:v>89.5</c:v>
                </c:pt>
                <c:pt idx="464">
                  <c:v>74.25</c:v>
                </c:pt>
                <c:pt idx="465">
                  <c:v>80.5</c:v>
                </c:pt>
                <c:pt idx="466">
                  <c:v>78.25</c:v>
                </c:pt>
                <c:pt idx="467">
                  <c:v>87</c:v>
                </c:pt>
                <c:pt idx="468">
                  <c:v>80.75</c:v>
                </c:pt>
                <c:pt idx="469">
                  <c:v>86</c:v>
                </c:pt>
                <c:pt idx="470">
                  <c:v>75</c:v>
                </c:pt>
                <c:pt idx="471">
                  <c:v>97.5</c:v>
                </c:pt>
                <c:pt idx="472">
                  <c:v>73.5</c:v>
                </c:pt>
                <c:pt idx="473">
                  <c:v>87.5</c:v>
                </c:pt>
                <c:pt idx="474">
                  <c:v>78.75</c:v>
                </c:pt>
                <c:pt idx="475">
                  <c:v>84.25</c:v>
                </c:pt>
                <c:pt idx="476">
                  <c:v>83.25</c:v>
                </c:pt>
                <c:pt idx="477">
                  <c:v>75</c:v>
                </c:pt>
                <c:pt idx="478">
                  <c:v>74.75</c:v>
                </c:pt>
                <c:pt idx="479">
                  <c:v>85.5</c:v>
                </c:pt>
                <c:pt idx="480">
                  <c:v>78.5</c:v>
                </c:pt>
                <c:pt idx="481">
                  <c:v>80</c:v>
                </c:pt>
                <c:pt idx="482">
                  <c:v>79.75</c:v>
                </c:pt>
                <c:pt idx="483">
                  <c:v>91.25</c:v>
                </c:pt>
                <c:pt idx="484">
                  <c:v>85.75</c:v>
                </c:pt>
                <c:pt idx="485">
                  <c:v>65</c:v>
                </c:pt>
                <c:pt idx="486">
                  <c:v>94.25</c:v>
                </c:pt>
                <c:pt idx="487">
                  <c:v>77.5</c:v>
                </c:pt>
                <c:pt idx="488">
                  <c:v>82.25</c:v>
                </c:pt>
                <c:pt idx="489">
                  <c:v>75.25</c:v>
                </c:pt>
                <c:pt idx="490">
                  <c:v>74</c:v>
                </c:pt>
                <c:pt idx="491">
                  <c:v>80</c:v>
                </c:pt>
                <c:pt idx="492">
                  <c:v>84.25</c:v>
                </c:pt>
                <c:pt idx="493">
                  <c:v>94.25</c:v>
                </c:pt>
                <c:pt idx="494">
                  <c:v>80</c:v>
                </c:pt>
                <c:pt idx="495">
                  <c:v>74.25</c:v>
                </c:pt>
                <c:pt idx="496">
                  <c:v>80</c:v>
                </c:pt>
                <c:pt idx="497">
                  <c:v>79.25</c:v>
                </c:pt>
                <c:pt idx="498">
                  <c:v>79</c:v>
                </c:pt>
                <c:pt idx="499">
                  <c:v>85.25</c:v>
                </c:pt>
                <c:pt idx="500">
                  <c:v>91</c:v>
                </c:pt>
                <c:pt idx="501">
                  <c:v>82</c:v>
                </c:pt>
                <c:pt idx="502">
                  <c:v>87.5</c:v>
                </c:pt>
                <c:pt idx="503">
                  <c:v>74</c:v>
                </c:pt>
                <c:pt idx="504">
                  <c:v>81.75</c:v>
                </c:pt>
                <c:pt idx="505">
                  <c:v>91.25</c:v>
                </c:pt>
                <c:pt idx="506">
                  <c:v>91</c:v>
                </c:pt>
                <c:pt idx="507">
                  <c:v>77.5</c:v>
                </c:pt>
                <c:pt idx="508">
                  <c:v>80.5</c:v>
                </c:pt>
                <c:pt idx="509">
                  <c:v>78.5</c:v>
                </c:pt>
                <c:pt idx="510">
                  <c:v>73.75</c:v>
                </c:pt>
                <c:pt idx="511">
                  <c:v>72.25</c:v>
                </c:pt>
                <c:pt idx="512">
                  <c:v>93.25</c:v>
                </c:pt>
                <c:pt idx="513">
                  <c:v>71.5</c:v>
                </c:pt>
                <c:pt idx="514">
                  <c:v>82.25</c:v>
                </c:pt>
                <c:pt idx="515">
                  <c:v>94</c:v>
                </c:pt>
                <c:pt idx="516">
                  <c:v>81.5</c:v>
                </c:pt>
                <c:pt idx="517">
                  <c:v>85</c:v>
                </c:pt>
                <c:pt idx="518">
                  <c:v>80</c:v>
                </c:pt>
                <c:pt idx="519">
                  <c:v>93</c:v>
                </c:pt>
                <c:pt idx="520">
                  <c:v>74.25</c:v>
                </c:pt>
                <c:pt idx="521">
                  <c:v>66.75</c:v>
                </c:pt>
                <c:pt idx="522">
                  <c:v>93.25</c:v>
                </c:pt>
                <c:pt idx="523">
                  <c:v>75</c:v>
                </c:pt>
                <c:pt idx="524">
                  <c:v>88.25</c:v>
                </c:pt>
                <c:pt idx="525">
                  <c:v>81.75</c:v>
                </c:pt>
                <c:pt idx="526">
                  <c:v>79.25</c:v>
                </c:pt>
                <c:pt idx="527">
                  <c:v>68.25</c:v>
                </c:pt>
                <c:pt idx="528">
                  <c:v>93.75</c:v>
                </c:pt>
                <c:pt idx="529">
                  <c:v>73.25</c:v>
                </c:pt>
                <c:pt idx="530">
                  <c:v>89</c:v>
                </c:pt>
                <c:pt idx="531">
                  <c:v>81.5</c:v>
                </c:pt>
                <c:pt idx="532">
                  <c:v>75</c:v>
                </c:pt>
                <c:pt idx="533">
                  <c:v>74</c:v>
                </c:pt>
                <c:pt idx="534">
                  <c:v>72</c:v>
                </c:pt>
                <c:pt idx="535">
                  <c:v>78.5</c:v>
                </c:pt>
                <c:pt idx="536">
                  <c:v>88</c:v>
                </c:pt>
                <c:pt idx="537">
                  <c:v>84.5</c:v>
                </c:pt>
                <c:pt idx="538">
                  <c:v>75.75</c:v>
                </c:pt>
                <c:pt idx="539">
                  <c:v>84.5</c:v>
                </c:pt>
                <c:pt idx="540">
                  <c:v>69.25</c:v>
                </c:pt>
                <c:pt idx="541">
                  <c:v>95.25</c:v>
                </c:pt>
                <c:pt idx="542">
                  <c:v>75.25</c:v>
                </c:pt>
                <c:pt idx="543">
                  <c:v>80</c:v>
                </c:pt>
                <c:pt idx="544">
                  <c:v>93.5</c:v>
                </c:pt>
                <c:pt idx="545">
                  <c:v>80.25</c:v>
                </c:pt>
                <c:pt idx="546">
                  <c:v>77.25</c:v>
                </c:pt>
                <c:pt idx="547">
                  <c:v>78.5</c:v>
                </c:pt>
                <c:pt idx="548">
                  <c:v>92.5</c:v>
                </c:pt>
                <c:pt idx="549">
                  <c:v>82.25</c:v>
                </c:pt>
                <c:pt idx="550">
                  <c:v>80</c:v>
                </c:pt>
                <c:pt idx="551">
                  <c:v>93.5</c:v>
                </c:pt>
                <c:pt idx="552">
                  <c:v>87.25</c:v>
                </c:pt>
                <c:pt idx="553">
                  <c:v>74</c:v>
                </c:pt>
                <c:pt idx="554">
                  <c:v>88</c:v>
                </c:pt>
                <c:pt idx="555">
                  <c:v>97</c:v>
                </c:pt>
                <c:pt idx="556">
                  <c:v>83.25</c:v>
                </c:pt>
                <c:pt idx="557">
                  <c:v>78.25</c:v>
                </c:pt>
                <c:pt idx="558">
                  <c:v>73</c:v>
                </c:pt>
                <c:pt idx="559">
                  <c:v>75.5</c:v>
                </c:pt>
                <c:pt idx="560">
                  <c:v>83.5</c:v>
                </c:pt>
                <c:pt idx="561">
                  <c:v>85.75</c:v>
                </c:pt>
                <c:pt idx="562">
                  <c:v>79</c:v>
                </c:pt>
                <c:pt idx="563">
                  <c:v>81.75</c:v>
                </c:pt>
                <c:pt idx="564">
                  <c:v>79</c:v>
                </c:pt>
                <c:pt idx="565">
                  <c:v>87</c:v>
                </c:pt>
                <c:pt idx="566">
                  <c:v>89</c:v>
                </c:pt>
                <c:pt idx="567">
                  <c:v>78.25</c:v>
                </c:pt>
                <c:pt idx="568">
                  <c:v>77.5</c:v>
                </c:pt>
                <c:pt idx="569">
                  <c:v>85.75</c:v>
                </c:pt>
                <c:pt idx="570">
                  <c:v>86</c:v>
                </c:pt>
                <c:pt idx="571">
                  <c:v>65.75</c:v>
                </c:pt>
                <c:pt idx="572">
                  <c:v>81.75</c:v>
                </c:pt>
                <c:pt idx="573">
                  <c:v>72.75</c:v>
                </c:pt>
                <c:pt idx="574">
                  <c:v>66.25</c:v>
                </c:pt>
                <c:pt idx="575">
                  <c:v>83.25</c:v>
                </c:pt>
                <c:pt idx="576">
                  <c:v>77</c:v>
                </c:pt>
                <c:pt idx="577">
                  <c:v>91.25</c:v>
                </c:pt>
                <c:pt idx="578">
                  <c:v>82.5</c:v>
                </c:pt>
                <c:pt idx="579">
                  <c:v>73</c:v>
                </c:pt>
                <c:pt idx="580">
                  <c:v>93.75</c:v>
                </c:pt>
                <c:pt idx="581">
                  <c:v>79.75</c:v>
                </c:pt>
                <c:pt idx="582">
                  <c:v>74.25</c:v>
                </c:pt>
                <c:pt idx="583">
                  <c:v>84.25</c:v>
                </c:pt>
                <c:pt idx="584">
                  <c:v>81.5</c:v>
                </c:pt>
                <c:pt idx="585">
                  <c:v>80.5</c:v>
                </c:pt>
                <c:pt idx="586">
                  <c:v>74</c:v>
                </c:pt>
                <c:pt idx="587">
                  <c:v>91.75</c:v>
                </c:pt>
                <c:pt idx="588">
                  <c:v>91.5</c:v>
                </c:pt>
                <c:pt idx="589">
                  <c:v>95.25</c:v>
                </c:pt>
                <c:pt idx="590">
                  <c:v>85.25</c:v>
                </c:pt>
                <c:pt idx="591">
                  <c:v>82.5</c:v>
                </c:pt>
                <c:pt idx="592">
                  <c:v>77.75</c:v>
                </c:pt>
                <c:pt idx="593">
                  <c:v>66</c:v>
                </c:pt>
                <c:pt idx="594">
                  <c:v>87</c:v>
                </c:pt>
                <c:pt idx="595">
                  <c:v>84.5</c:v>
                </c:pt>
                <c:pt idx="596">
                  <c:v>68.75</c:v>
                </c:pt>
                <c:pt idx="597">
                  <c:v>79.5</c:v>
                </c:pt>
                <c:pt idx="598">
                  <c:v>77</c:v>
                </c:pt>
                <c:pt idx="599">
                  <c:v>91.5</c:v>
                </c:pt>
                <c:pt idx="600">
                  <c:v>88.25</c:v>
                </c:pt>
                <c:pt idx="601">
                  <c:v>76</c:v>
                </c:pt>
                <c:pt idx="602">
                  <c:v>92.25</c:v>
                </c:pt>
                <c:pt idx="603">
                  <c:v>77.5</c:v>
                </c:pt>
                <c:pt idx="604">
                  <c:v>75.75</c:v>
                </c:pt>
                <c:pt idx="605">
                  <c:v>80.75</c:v>
                </c:pt>
                <c:pt idx="606">
                  <c:v>80.5</c:v>
                </c:pt>
                <c:pt idx="607">
                  <c:v>78.5</c:v>
                </c:pt>
                <c:pt idx="608">
                  <c:v>73.5</c:v>
                </c:pt>
                <c:pt idx="609">
                  <c:v>83.25</c:v>
                </c:pt>
                <c:pt idx="610">
                  <c:v>77.75</c:v>
                </c:pt>
                <c:pt idx="611">
                  <c:v>82.25</c:v>
                </c:pt>
                <c:pt idx="612">
                  <c:v>82</c:v>
                </c:pt>
                <c:pt idx="613">
                  <c:v>73.75</c:v>
                </c:pt>
                <c:pt idx="614">
                  <c:v>82</c:v>
                </c:pt>
                <c:pt idx="615">
                  <c:v>84.25</c:v>
                </c:pt>
                <c:pt idx="616">
                  <c:v>68</c:v>
                </c:pt>
                <c:pt idx="617">
                  <c:v>91.25</c:v>
                </c:pt>
                <c:pt idx="618">
                  <c:v>92.5</c:v>
                </c:pt>
                <c:pt idx="619">
                  <c:v>91.25</c:v>
                </c:pt>
                <c:pt idx="620">
                  <c:v>75</c:v>
                </c:pt>
                <c:pt idx="621">
                  <c:v>76.5</c:v>
                </c:pt>
                <c:pt idx="622">
                  <c:v>73.25</c:v>
                </c:pt>
                <c:pt idx="623">
                  <c:v>78</c:v>
                </c:pt>
                <c:pt idx="624">
                  <c:v>75</c:v>
                </c:pt>
                <c:pt idx="625">
                  <c:v>76.75</c:v>
                </c:pt>
                <c:pt idx="626">
                  <c:v>75.75</c:v>
                </c:pt>
                <c:pt idx="627">
                  <c:v>64.5</c:v>
                </c:pt>
                <c:pt idx="628">
                  <c:v>77.5</c:v>
                </c:pt>
                <c:pt idx="629">
                  <c:v>81.25</c:v>
                </c:pt>
                <c:pt idx="630">
                  <c:v>77.25</c:v>
                </c:pt>
                <c:pt idx="631">
                  <c:v>88.75</c:v>
                </c:pt>
                <c:pt idx="632">
                  <c:v>71.75</c:v>
                </c:pt>
                <c:pt idx="633">
                  <c:v>85.25</c:v>
                </c:pt>
                <c:pt idx="634">
                  <c:v>73.25</c:v>
                </c:pt>
                <c:pt idx="635">
                  <c:v>83</c:v>
                </c:pt>
                <c:pt idx="636">
                  <c:v>86</c:v>
                </c:pt>
                <c:pt idx="637">
                  <c:v>80.5</c:v>
                </c:pt>
                <c:pt idx="638">
                  <c:v>77.75</c:v>
                </c:pt>
                <c:pt idx="639">
                  <c:v>83.75</c:v>
                </c:pt>
                <c:pt idx="640">
                  <c:v>76.5</c:v>
                </c:pt>
                <c:pt idx="641">
                  <c:v>85</c:v>
                </c:pt>
                <c:pt idx="642">
                  <c:v>72.25</c:v>
                </c:pt>
                <c:pt idx="643">
                  <c:v>84.75</c:v>
                </c:pt>
                <c:pt idx="644">
                  <c:v>75.25</c:v>
                </c:pt>
                <c:pt idx="645">
                  <c:v>74.25</c:v>
                </c:pt>
                <c:pt idx="646">
                  <c:v>85.25</c:v>
                </c:pt>
                <c:pt idx="647">
                  <c:v>83.75</c:v>
                </c:pt>
                <c:pt idx="648">
                  <c:v>84</c:v>
                </c:pt>
                <c:pt idx="649">
                  <c:v>74.5</c:v>
                </c:pt>
                <c:pt idx="650">
                  <c:v>70.5</c:v>
                </c:pt>
                <c:pt idx="651">
                  <c:v>80.75</c:v>
                </c:pt>
                <c:pt idx="652">
                  <c:v>81.5</c:v>
                </c:pt>
                <c:pt idx="653">
                  <c:v>77.5</c:v>
                </c:pt>
                <c:pt idx="654">
                  <c:v>91.75</c:v>
                </c:pt>
                <c:pt idx="655">
                  <c:v>74.5</c:v>
                </c:pt>
                <c:pt idx="656">
                  <c:v>96.5</c:v>
                </c:pt>
                <c:pt idx="657">
                  <c:v>79.25</c:v>
                </c:pt>
                <c:pt idx="658">
                  <c:v>78.5</c:v>
                </c:pt>
                <c:pt idx="659">
                  <c:v>79</c:v>
                </c:pt>
                <c:pt idx="660">
                  <c:v>82</c:v>
                </c:pt>
                <c:pt idx="661">
                  <c:v>85</c:v>
                </c:pt>
                <c:pt idx="662">
                  <c:v>82.5</c:v>
                </c:pt>
                <c:pt idx="663">
                  <c:v>97.25</c:v>
                </c:pt>
                <c:pt idx="664">
                  <c:v>91</c:v>
                </c:pt>
                <c:pt idx="665">
                  <c:v>77.75</c:v>
                </c:pt>
                <c:pt idx="666">
                  <c:v>80.75</c:v>
                </c:pt>
                <c:pt idx="667">
                  <c:v>67</c:v>
                </c:pt>
                <c:pt idx="668">
                  <c:v>69.5</c:v>
                </c:pt>
                <c:pt idx="669">
                  <c:v>86</c:v>
                </c:pt>
                <c:pt idx="670">
                  <c:v>77.5</c:v>
                </c:pt>
                <c:pt idx="671">
                  <c:v>84.25</c:v>
                </c:pt>
                <c:pt idx="672">
                  <c:v>51.5</c:v>
                </c:pt>
                <c:pt idx="673">
                  <c:v>89.5</c:v>
                </c:pt>
                <c:pt idx="674">
                  <c:v>86</c:v>
                </c:pt>
                <c:pt idx="675">
                  <c:v>76.75</c:v>
                </c:pt>
                <c:pt idx="676">
                  <c:v>79</c:v>
                </c:pt>
                <c:pt idx="677">
                  <c:v>84</c:v>
                </c:pt>
                <c:pt idx="678">
                  <c:v>71.5</c:v>
                </c:pt>
                <c:pt idx="679">
                  <c:v>83.25</c:v>
                </c:pt>
                <c:pt idx="680">
                  <c:v>81</c:v>
                </c:pt>
                <c:pt idx="681">
                  <c:v>92.75</c:v>
                </c:pt>
                <c:pt idx="682">
                  <c:v>71</c:v>
                </c:pt>
                <c:pt idx="683">
                  <c:v>77.5</c:v>
                </c:pt>
                <c:pt idx="684">
                  <c:v>85.75</c:v>
                </c:pt>
                <c:pt idx="685">
                  <c:v>82</c:v>
                </c:pt>
                <c:pt idx="686">
                  <c:v>92.5</c:v>
                </c:pt>
                <c:pt idx="687">
                  <c:v>90</c:v>
                </c:pt>
                <c:pt idx="688">
                  <c:v>79.5</c:v>
                </c:pt>
                <c:pt idx="689">
                  <c:v>79.5</c:v>
                </c:pt>
                <c:pt idx="690">
                  <c:v>83.5</c:v>
                </c:pt>
                <c:pt idx="691">
                  <c:v>85.25</c:v>
                </c:pt>
                <c:pt idx="692">
                  <c:v>64.75</c:v>
                </c:pt>
                <c:pt idx="693">
                  <c:v>76.5</c:v>
                </c:pt>
                <c:pt idx="694">
                  <c:v>72.25</c:v>
                </c:pt>
                <c:pt idx="695">
                  <c:v>92.5</c:v>
                </c:pt>
                <c:pt idx="696">
                  <c:v>92</c:v>
                </c:pt>
                <c:pt idx="697">
                  <c:v>75.75</c:v>
                </c:pt>
                <c:pt idx="698">
                  <c:v>83.75</c:v>
                </c:pt>
                <c:pt idx="699">
                  <c:v>74.75</c:v>
                </c:pt>
                <c:pt idx="700">
                  <c:v>86.25</c:v>
                </c:pt>
                <c:pt idx="701">
                  <c:v>89</c:v>
                </c:pt>
                <c:pt idx="702">
                  <c:v>74.25</c:v>
                </c:pt>
                <c:pt idx="703">
                  <c:v>73</c:v>
                </c:pt>
                <c:pt idx="704">
                  <c:v>81.75</c:v>
                </c:pt>
                <c:pt idx="705">
                  <c:v>93.25</c:v>
                </c:pt>
                <c:pt idx="706">
                  <c:v>89.5</c:v>
                </c:pt>
                <c:pt idx="707">
                  <c:v>78.5</c:v>
                </c:pt>
                <c:pt idx="708">
                  <c:v>82.25</c:v>
                </c:pt>
                <c:pt idx="709">
                  <c:v>81.5</c:v>
                </c:pt>
                <c:pt idx="710">
                  <c:v>64.25</c:v>
                </c:pt>
                <c:pt idx="711">
                  <c:v>91.75</c:v>
                </c:pt>
                <c:pt idx="712">
                  <c:v>92.25</c:v>
                </c:pt>
                <c:pt idx="713">
                  <c:v>72.25</c:v>
                </c:pt>
                <c:pt idx="714">
                  <c:v>88</c:v>
                </c:pt>
                <c:pt idx="715">
                  <c:v>80.5</c:v>
                </c:pt>
                <c:pt idx="716">
                  <c:v>82</c:v>
                </c:pt>
                <c:pt idx="717">
                  <c:v>70</c:v>
                </c:pt>
                <c:pt idx="718">
                  <c:v>93.25</c:v>
                </c:pt>
                <c:pt idx="719">
                  <c:v>85.75</c:v>
                </c:pt>
                <c:pt idx="720">
                  <c:v>91.5</c:v>
                </c:pt>
                <c:pt idx="721">
                  <c:v>95.25</c:v>
                </c:pt>
                <c:pt idx="722">
                  <c:v>79.75</c:v>
                </c:pt>
                <c:pt idx="723">
                  <c:v>81</c:v>
                </c:pt>
                <c:pt idx="724">
                  <c:v>85</c:v>
                </c:pt>
                <c:pt idx="725">
                  <c:v>80.5</c:v>
                </c:pt>
                <c:pt idx="726">
                  <c:v>85.5</c:v>
                </c:pt>
                <c:pt idx="727">
                  <c:v>79</c:v>
                </c:pt>
                <c:pt idx="728">
                  <c:v>82.5</c:v>
                </c:pt>
                <c:pt idx="729">
                  <c:v>78.5</c:v>
                </c:pt>
                <c:pt idx="730">
                  <c:v>91.75</c:v>
                </c:pt>
                <c:pt idx="731">
                  <c:v>75.5</c:v>
                </c:pt>
                <c:pt idx="732">
                  <c:v>82.5</c:v>
                </c:pt>
                <c:pt idx="733">
                  <c:v>78.75</c:v>
                </c:pt>
                <c:pt idx="734">
                  <c:v>94.5</c:v>
                </c:pt>
                <c:pt idx="735">
                  <c:v>88.5</c:v>
                </c:pt>
                <c:pt idx="736">
                  <c:v>86.25</c:v>
                </c:pt>
                <c:pt idx="737">
                  <c:v>92.75</c:v>
                </c:pt>
                <c:pt idx="738">
                  <c:v>79</c:v>
                </c:pt>
                <c:pt idx="739">
                  <c:v>78.5</c:v>
                </c:pt>
                <c:pt idx="740">
                  <c:v>82.5</c:v>
                </c:pt>
                <c:pt idx="741">
                  <c:v>91.5</c:v>
                </c:pt>
                <c:pt idx="742">
                  <c:v>68.25</c:v>
                </c:pt>
                <c:pt idx="743">
                  <c:v>86.5</c:v>
                </c:pt>
                <c:pt idx="744">
                  <c:v>90.5</c:v>
                </c:pt>
                <c:pt idx="745">
                  <c:v>72</c:v>
                </c:pt>
                <c:pt idx="746">
                  <c:v>80.75</c:v>
                </c:pt>
                <c:pt idx="747">
                  <c:v>74.5</c:v>
                </c:pt>
                <c:pt idx="748">
                  <c:v>88.75</c:v>
                </c:pt>
                <c:pt idx="749">
                  <c:v>70</c:v>
                </c:pt>
                <c:pt idx="750">
                  <c:v>79</c:v>
                </c:pt>
                <c:pt idx="751">
                  <c:v>87.25</c:v>
                </c:pt>
                <c:pt idx="752">
                  <c:v>90.25</c:v>
                </c:pt>
                <c:pt idx="753">
                  <c:v>87.5</c:v>
                </c:pt>
                <c:pt idx="754">
                  <c:v>75.75</c:v>
                </c:pt>
                <c:pt idx="755">
                  <c:v>87.5</c:v>
                </c:pt>
                <c:pt idx="756">
                  <c:v>76.75</c:v>
                </c:pt>
                <c:pt idx="757">
                  <c:v>81</c:v>
                </c:pt>
                <c:pt idx="758">
                  <c:v>83.5</c:v>
                </c:pt>
                <c:pt idx="759">
                  <c:v>75</c:v>
                </c:pt>
                <c:pt idx="760">
                  <c:v>91.5</c:v>
                </c:pt>
                <c:pt idx="761">
                  <c:v>93.25</c:v>
                </c:pt>
                <c:pt idx="762">
                  <c:v>79.75</c:v>
                </c:pt>
                <c:pt idx="763">
                  <c:v>88</c:v>
                </c:pt>
                <c:pt idx="764">
                  <c:v>83.5</c:v>
                </c:pt>
                <c:pt idx="765">
                  <c:v>76.25</c:v>
                </c:pt>
                <c:pt idx="766">
                  <c:v>89.25</c:v>
                </c:pt>
                <c:pt idx="767">
                  <c:v>60.25</c:v>
                </c:pt>
                <c:pt idx="768">
                  <c:v>70.5</c:v>
                </c:pt>
                <c:pt idx="769">
                  <c:v>84.5</c:v>
                </c:pt>
                <c:pt idx="770">
                  <c:v>77.25</c:v>
                </c:pt>
                <c:pt idx="771">
                  <c:v>79.75</c:v>
                </c:pt>
                <c:pt idx="772">
                  <c:v>87.25</c:v>
                </c:pt>
                <c:pt idx="773">
                  <c:v>69.25</c:v>
                </c:pt>
                <c:pt idx="774">
                  <c:v>84.75</c:v>
                </c:pt>
                <c:pt idx="775">
                  <c:v>66.5</c:v>
                </c:pt>
                <c:pt idx="776">
                  <c:v>74.5</c:v>
                </c:pt>
                <c:pt idx="777">
                  <c:v>88.5</c:v>
                </c:pt>
                <c:pt idx="778">
                  <c:v>78.5</c:v>
                </c:pt>
                <c:pt idx="779">
                  <c:v>96.5</c:v>
                </c:pt>
                <c:pt idx="780">
                  <c:v>84.75</c:v>
                </c:pt>
                <c:pt idx="781">
                  <c:v>73.25</c:v>
                </c:pt>
                <c:pt idx="782">
                  <c:v>75.25</c:v>
                </c:pt>
                <c:pt idx="783">
                  <c:v>71.25</c:v>
                </c:pt>
                <c:pt idx="784">
                  <c:v>90.5</c:v>
                </c:pt>
                <c:pt idx="785">
                  <c:v>77.75</c:v>
                </c:pt>
                <c:pt idx="786">
                  <c:v>87.5</c:v>
                </c:pt>
                <c:pt idx="787">
                  <c:v>67.25</c:v>
                </c:pt>
                <c:pt idx="788">
                  <c:v>84.5</c:v>
                </c:pt>
                <c:pt idx="789">
                  <c:v>89.5</c:v>
                </c:pt>
                <c:pt idx="790">
                  <c:v>95.75</c:v>
                </c:pt>
                <c:pt idx="791">
                  <c:v>72.75</c:v>
                </c:pt>
                <c:pt idx="792">
                  <c:v>85</c:v>
                </c:pt>
                <c:pt idx="793">
                  <c:v>67.5</c:v>
                </c:pt>
                <c:pt idx="794">
                  <c:v>92.75</c:v>
                </c:pt>
                <c:pt idx="795">
                  <c:v>87.25</c:v>
                </c:pt>
                <c:pt idx="796">
                  <c:v>96</c:v>
                </c:pt>
                <c:pt idx="797">
                  <c:v>89.5</c:v>
                </c:pt>
                <c:pt idx="798">
                  <c:v>80.25</c:v>
                </c:pt>
                <c:pt idx="799">
                  <c:v>87</c:v>
                </c:pt>
                <c:pt idx="800">
                  <c:v>75.5</c:v>
                </c:pt>
                <c:pt idx="801">
                  <c:v>87.5</c:v>
                </c:pt>
                <c:pt idx="802">
                  <c:v>71</c:v>
                </c:pt>
                <c:pt idx="803">
                  <c:v>81.25</c:v>
                </c:pt>
                <c:pt idx="804">
                  <c:v>78.75</c:v>
                </c:pt>
                <c:pt idx="805">
                  <c:v>78.25</c:v>
                </c:pt>
                <c:pt idx="806">
                  <c:v>75.75</c:v>
                </c:pt>
                <c:pt idx="807">
                  <c:v>76.25</c:v>
                </c:pt>
                <c:pt idx="808">
                  <c:v>80.5</c:v>
                </c:pt>
                <c:pt idx="809">
                  <c:v>96</c:v>
                </c:pt>
                <c:pt idx="810">
                  <c:v>94.75</c:v>
                </c:pt>
                <c:pt idx="811">
                  <c:v>87.75</c:v>
                </c:pt>
                <c:pt idx="812">
                  <c:v>81</c:v>
                </c:pt>
                <c:pt idx="813">
                  <c:v>67.25</c:v>
                </c:pt>
                <c:pt idx="814">
                  <c:v>82.5</c:v>
                </c:pt>
                <c:pt idx="815">
                  <c:v>88.75</c:v>
                </c:pt>
                <c:pt idx="816">
                  <c:v>78</c:v>
                </c:pt>
                <c:pt idx="817">
                  <c:v>81.5</c:v>
                </c:pt>
                <c:pt idx="818">
                  <c:v>85</c:v>
                </c:pt>
                <c:pt idx="819">
                  <c:v>60.25</c:v>
                </c:pt>
                <c:pt idx="820">
                  <c:v>92.75</c:v>
                </c:pt>
                <c:pt idx="821">
                  <c:v>74.5</c:v>
                </c:pt>
                <c:pt idx="822">
                  <c:v>70.25</c:v>
                </c:pt>
                <c:pt idx="823">
                  <c:v>89.75</c:v>
                </c:pt>
                <c:pt idx="824">
                  <c:v>90.25</c:v>
                </c:pt>
                <c:pt idx="825">
                  <c:v>88</c:v>
                </c:pt>
                <c:pt idx="826">
                  <c:v>82.75</c:v>
                </c:pt>
                <c:pt idx="827">
                  <c:v>73.75</c:v>
                </c:pt>
                <c:pt idx="828">
                  <c:v>69.5</c:v>
                </c:pt>
                <c:pt idx="829">
                  <c:v>89.25</c:v>
                </c:pt>
                <c:pt idx="830">
                  <c:v>72.25</c:v>
                </c:pt>
                <c:pt idx="831">
                  <c:v>69.5</c:v>
                </c:pt>
                <c:pt idx="832">
                  <c:v>82.75</c:v>
                </c:pt>
                <c:pt idx="833">
                  <c:v>85</c:v>
                </c:pt>
                <c:pt idx="834">
                  <c:v>86</c:v>
                </c:pt>
                <c:pt idx="835">
                  <c:v>82.25</c:v>
                </c:pt>
                <c:pt idx="836">
                  <c:v>77.5</c:v>
                </c:pt>
                <c:pt idx="837">
                  <c:v>85</c:v>
                </c:pt>
                <c:pt idx="838">
                  <c:v>83</c:v>
                </c:pt>
                <c:pt idx="839">
                  <c:v>87.5</c:v>
                </c:pt>
                <c:pt idx="840">
                  <c:v>92.5</c:v>
                </c:pt>
                <c:pt idx="841">
                  <c:v>82.75</c:v>
                </c:pt>
                <c:pt idx="842">
                  <c:v>89.75</c:v>
                </c:pt>
                <c:pt idx="843">
                  <c:v>86</c:v>
                </c:pt>
                <c:pt idx="844">
                  <c:v>81</c:v>
                </c:pt>
                <c:pt idx="845">
                  <c:v>70</c:v>
                </c:pt>
                <c:pt idx="846">
                  <c:v>87.5</c:v>
                </c:pt>
                <c:pt idx="847">
                  <c:v>90.75</c:v>
                </c:pt>
                <c:pt idx="848">
                  <c:v>89.25</c:v>
                </c:pt>
                <c:pt idx="849">
                  <c:v>78.75</c:v>
                </c:pt>
                <c:pt idx="850">
                  <c:v>85</c:v>
                </c:pt>
                <c:pt idx="851">
                  <c:v>79.5</c:v>
                </c:pt>
                <c:pt idx="852">
                  <c:v>83.25</c:v>
                </c:pt>
                <c:pt idx="853">
                  <c:v>82</c:v>
                </c:pt>
                <c:pt idx="854">
                  <c:v>74</c:v>
                </c:pt>
                <c:pt idx="855">
                  <c:v>61.25</c:v>
                </c:pt>
                <c:pt idx="856">
                  <c:v>81.75</c:v>
                </c:pt>
                <c:pt idx="857">
                  <c:v>73.25</c:v>
                </c:pt>
                <c:pt idx="858">
                  <c:v>69.25</c:v>
                </c:pt>
                <c:pt idx="859">
                  <c:v>91</c:v>
                </c:pt>
                <c:pt idx="860">
                  <c:v>81</c:v>
                </c:pt>
                <c:pt idx="861">
                  <c:v>86</c:v>
                </c:pt>
                <c:pt idx="862">
                  <c:v>84.75</c:v>
                </c:pt>
                <c:pt idx="863">
                  <c:v>79.25</c:v>
                </c:pt>
                <c:pt idx="864">
                  <c:v>80.25</c:v>
                </c:pt>
                <c:pt idx="865">
                  <c:v>82.75</c:v>
                </c:pt>
                <c:pt idx="866">
                  <c:v>84.5</c:v>
                </c:pt>
                <c:pt idx="867">
                  <c:v>65</c:v>
                </c:pt>
                <c:pt idx="868">
                  <c:v>80</c:v>
                </c:pt>
                <c:pt idx="869">
                  <c:v>83</c:v>
                </c:pt>
                <c:pt idx="870">
                  <c:v>83.5</c:v>
                </c:pt>
                <c:pt idx="871">
                  <c:v>74.75</c:v>
                </c:pt>
                <c:pt idx="872">
                  <c:v>68</c:v>
                </c:pt>
                <c:pt idx="873">
                  <c:v>80.75</c:v>
                </c:pt>
                <c:pt idx="874">
                  <c:v>77.25</c:v>
                </c:pt>
                <c:pt idx="875">
                  <c:v>88</c:v>
                </c:pt>
                <c:pt idx="876">
                  <c:v>84.25</c:v>
                </c:pt>
                <c:pt idx="877">
                  <c:v>74</c:v>
                </c:pt>
                <c:pt idx="878">
                  <c:v>93</c:v>
                </c:pt>
                <c:pt idx="879">
                  <c:v>88.5</c:v>
                </c:pt>
                <c:pt idx="880">
                  <c:v>80</c:v>
                </c:pt>
                <c:pt idx="881">
                  <c:v>77.5</c:v>
                </c:pt>
                <c:pt idx="882">
                  <c:v>89</c:v>
                </c:pt>
                <c:pt idx="883">
                  <c:v>64.25</c:v>
                </c:pt>
                <c:pt idx="884">
                  <c:v>93</c:v>
                </c:pt>
                <c:pt idx="885">
                  <c:v>83</c:v>
                </c:pt>
                <c:pt idx="886">
                  <c:v>72.25</c:v>
                </c:pt>
                <c:pt idx="887">
                  <c:v>79</c:v>
                </c:pt>
                <c:pt idx="888">
                  <c:v>66</c:v>
                </c:pt>
                <c:pt idx="889">
                  <c:v>73.5</c:v>
                </c:pt>
                <c:pt idx="890">
                  <c:v>90</c:v>
                </c:pt>
                <c:pt idx="891">
                  <c:v>74.75</c:v>
                </c:pt>
                <c:pt idx="892">
                  <c:v>74</c:v>
                </c:pt>
                <c:pt idx="893">
                  <c:v>81.75</c:v>
                </c:pt>
                <c:pt idx="894">
                  <c:v>81.25</c:v>
                </c:pt>
                <c:pt idx="895">
                  <c:v>79.75</c:v>
                </c:pt>
                <c:pt idx="896">
                  <c:v>82.5</c:v>
                </c:pt>
                <c:pt idx="897">
                  <c:v>82.25</c:v>
                </c:pt>
                <c:pt idx="898">
                  <c:v>81.25</c:v>
                </c:pt>
                <c:pt idx="899">
                  <c:v>68.5</c:v>
                </c:pt>
                <c:pt idx="900">
                  <c:v>89</c:v>
                </c:pt>
                <c:pt idx="901">
                  <c:v>55.5</c:v>
                </c:pt>
                <c:pt idx="902">
                  <c:v>81.75</c:v>
                </c:pt>
                <c:pt idx="903">
                  <c:v>71.75</c:v>
                </c:pt>
                <c:pt idx="904">
                  <c:v>72.75</c:v>
                </c:pt>
                <c:pt idx="905">
                  <c:v>77.75</c:v>
                </c:pt>
                <c:pt idx="906">
                  <c:v>63.25</c:v>
                </c:pt>
                <c:pt idx="907">
                  <c:v>86.5</c:v>
                </c:pt>
                <c:pt idx="908">
                  <c:v>91.5</c:v>
                </c:pt>
                <c:pt idx="909">
                  <c:v>92.75</c:v>
                </c:pt>
                <c:pt idx="910">
                  <c:v>88.75</c:v>
                </c:pt>
                <c:pt idx="911">
                  <c:v>77.25</c:v>
                </c:pt>
                <c:pt idx="912">
                  <c:v>79.5</c:v>
                </c:pt>
                <c:pt idx="913">
                  <c:v>82.25</c:v>
                </c:pt>
                <c:pt idx="914">
                  <c:v>69.25</c:v>
                </c:pt>
                <c:pt idx="915">
                  <c:v>77</c:v>
                </c:pt>
                <c:pt idx="916">
                  <c:v>92.75</c:v>
                </c:pt>
                <c:pt idx="917">
                  <c:v>75.5</c:v>
                </c:pt>
                <c:pt idx="918">
                  <c:v>89</c:v>
                </c:pt>
                <c:pt idx="919">
                  <c:v>70</c:v>
                </c:pt>
                <c:pt idx="920">
                  <c:v>79.25</c:v>
                </c:pt>
                <c:pt idx="921">
                  <c:v>95.75</c:v>
                </c:pt>
                <c:pt idx="922">
                  <c:v>88</c:v>
                </c:pt>
                <c:pt idx="923">
                  <c:v>80.5</c:v>
                </c:pt>
                <c:pt idx="924">
                  <c:v>85.25</c:v>
                </c:pt>
                <c:pt idx="925">
                  <c:v>75.5</c:v>
                </c:pt>
                <c:pt idx="926">
                  <c:v>74</c:v>
                </c:pt>
                <c:pt idx="927">
                  <c:v>64.75</c:v>
                </c:pt>
                <c:pt idx="928">
                  <c:v>63</c:v>
                </c:pt>
                <c:pt idx="929">
                  <c:v>82.5</c:v>
                </c:pt>
                <c:pt idx="930">
                  <c:v>84.75</c:v>
                </c:pt>
                <c:pt idx="931">
                  <c:v>82.75</c:v>
                </c:pt>
                <c:pt idx="932">
                  <c:v>81.25</c:v>
                </c:pt>
                <c:pt idx="933">
                  <c:v>85.75</c:v>
                </c:pt>
                <c:pt idx="934">
                  <c:v>66</c:v>
                </c:pt>
                <c:pt idx="935">
                  <c:v>84.5</c:v>
                </c:pt>
                <c:pt idx="936">
                  <c:v>82.75</c:v>
                </c:pt>
                <c:pt idx="937">
                  <c:v>86.5</c:v>
                </c:pt>
                <c:pt idx="938">
                  <c:v>89.75</c:v>
                </c:pt>
                <c:pt idx="939">
                  <c:v>79.25</c:v>
                </c:pt>
                <c:pt idx="940">
                  <c:v>63.5</c:v>
                </c:pt>
                <c:pt idx="941">
                  <c:v>69.75</c:v>
                </c:pt>
                <c:pt idx="942">
                  <c:v>82.5</c:v>
                </c:pt>
                <c:pt idx="943">
                  <c:v>76</c:v>
                </c:pt>
                <c:pt idx="944">
                  <c:v>88</c:v>
                </c:pt>
                <c:pt idx="945">
                  <c:v>84.5</c:v>
                </c:pt>
                <c:pt idx="946">
                  <c:v>77.25</c:v>
                </c:pt>
                <c:pt idx="947">
                  <c:v>80</c:v>
                </c:pt>
                <c:pt idx="948">
                  <c:v>69.5</c:v>
                </c:pt>
                <c:pt idx="949">
                  <c:v>74.5</c:v>
                </c:pt>
                <c:pt idx="950">
                  <c:v>91.75</c:v>
                </c:pt>
                <c:pt idx="951">
                  <c:v>70.5</c:v>
                </c:pt>
                <c:pt idx="952">
                  <c:v>90</c:v>
                </c:pt>
                <c:pt idx="953">
                  <c:v>83.5</c:v>
                </c:pt>
                <c:pt idx="954">
                  <c:v>86.25</c:v>
                </c:pt>
                <c:pt idx="955">
                  <c:v>79</c:v>
                </c:pt>
                <c:pt idx="956">
                  <c:v>89.75</c:v>
                </c:pt>
                <c:pt idx="957">
                  <c:v>77.25</c:v>
                </c:pt>
                <c:pt idx="958">
                  <c:v>85.25</c:v>
                </c:pt>
                <c:pt idx="959">
                  <c:v>82.75</c:v>
                </c:pt>
                <c:pt idx="960">
                  <c:v>77.5</c:v>
                </c:pt>
                <c:pt idx="961">
                  <c:v>78</c:v>
                </c:pt>
                <c:pt idx="962">
                  <c:v>74.75</c:v>
                </c:pt>
                <c:pt idx="963">
                  <c:v>95</c:v>
                </c:pt>
                <c:pt idx="964">
                  <c:v>83.75</c:v>
                </c:pt>
                <c:pt idx="965">
                  <c:v>71.75</c:v>
                </c:pt>
                <c:pt idx="966">
                  <c:v>84.25</c:v>
                </c:pt>
                <c:pt idx="967">
                  <c:v>95.25</c:v>
                </c:pt>
                <c:pt idx="968">
                  <c:v>88.25</c:v>
                </c:pt>
                <c:pt idx="969">
                  <c:v>91.25</c:v>
                </c:pt>
                <c:pt idx="970">
                  <c:v>88.75</c:v>
                </c:pt>
                <c:pt idx="971">
                  <c:v>88.5</c:v>
                </c:pt>
                <c:pt idx="972">
                  <c:v>71.5</c:v>
                </c:pt>
                <c:pt idx="973">
                  <c:v>83</c:v>
                </c:pt>
                <c:pt idx="974">
                  <c:v>81.5</c:v>
                </c:pt>
                <c:pt idx="975">
                  <c:v>71.5</c:v>
                </c:pt>
                <c:pt idx="976">
                  <c:v>90.25</c:v>
                </c:pt>
                <c:pt idx="977">
                  <c:v>87.5</c:v>
                </c:pt>
                <c:pt idx="978">
                  <c:v>86</c:v>
                </c:pt>
                <c:pt idx="979">
                  <c:v>84.25</c:v>
                </c:pt>
                <c:pt idx="980">
                  <c:v>69.75</c:v>
                </c:pt>
                <c:pt idx="981">
                  <c:v>84</c:v>
                </c:pt>
                <c:pt idx="982">
                  <c:v>87.75</c:v>
                </c:pt>
                <c:pt idx="983">
                  <c:v>89</c:v>
                </c:pt>
                <c:pt idx="984">
                  <c:v>77.75</c:v>
                </c:pt>
                <c:pt idx="985">
                  <c:v>96.25</c:v>
                </c:pt>
                <c:pt idx="986">
                  <c:v>88</c:v>
                </c:pt>
                <c:pt idx="987">
                  <c:v>71.25</c:v>
                </c:pt>
                <c:pt idx="988">
                  <c:v>90.25</c:v>
                </c:pt>
                <c:pt idx="989">
                  <c:v>81.5</c:v>
                </c:pt>
                <c:pt idx="990">
                  <c:v>75</c:v>
                </c:pt>
                <c:pt idx="991">
                  <c:v>77.75</c:v>
                </c:pt>
                <c:pt idx="992">
                  <c:v>77</c:v>
                </c:pt>
                <c:pt idx="993">
                  <c:v>93</c:v>
                </c:pt>
                <c:pt idx="994">
                  <c:v>76.75</c:v>
                </c:pt>
                <c:pt idx="995">
                  <c:v>89.25</c:v>
                </c:pt>
                <c:pt idx="996">
                  <c:v>89.25</c:v>
                </c:pt>
                <c:pt idx="997">
                  <c:v>76</c:v>
                </c:pt>
                <c:pt idx="998">
                  <c:v>78.5</c:v>
                </c:pt>
                <c:pt idx="999">
                  <c:v>76.25</c:v>
                </c:pt>
                <c:pt idx="1000">
                  <c:v>64.75</c:v>
                </c:pt>
                <c:pt idx="1001">
                  <c:v>85.5</c:v>
                </c:pt>
                <c:pt idx="1002">
                  <c:v>69.75</c:v>
                </c:pt>
                <c:pt idx="1003">
                  <c:v>85.25</c:v>
                </c:pt>
                <c:pt idx="1004">
                  <c:v>81.5</c:v>
                </c:pt>
                <c:pt idx="1005">
                  <c:v>92</c:v>
                </c:pt>
                <c:pt idx="1006">
                  <c:v>78.75</c:v>
                </c:pt>
                <c:pt idx="1007">
                  <c:v>74.75</c:v>
                </c:pt>
                <c:pt idx="1008">
                  <c:v>79.5</c:v>
                </c:pt>
                <c:pt idx="1009">
                  <c:v>75.5</c:v>
                </c:pt>
                <c:pt idx="1010">
                  <c:v>79.5</c:v>
                </c:pt>
                <c:pt idx="1011">
                  <c:v>85</c:v>
                </c:pt>
                <c:pt idx="1012">
                  <c:v>79.25</c:v>
                </c:pt>
                <c:pt idx="1013">
                  <c:v>78</c:v>
                </c:pt>
                <c:pt idx="1014">
                  <c:v>76.5</c:v>
                </c:pt>
                <c:pt idx="1015">
                  <c:v>79.25</c:v>
                </c:pt>
                <c:pt idx="1016">
                  <c:v>82.5</c:v>
                </c:pt>
                <c:pt idx="1017">
                  <c:v>79.75</c:v>
                </c:pt>
                <c:pt idx="1018">
                  <c:v>68.75</c:v>
                </c:pt>
                <c:pt idx="1019">
                  <c:v>90.25</c:v>
                </c:pt>
                <c:pt idx="1020">
                  <c:v>78</c:v>
                </c:pt>
                <c:pt idx="1021">
                  <c:v>89.25</c:v>
                </c:pt>
                <c:pt idx="1022">
                  <c:v>71.25</c:v>
                </c:pt>
                <c:pt idx="1023">
                  <c:v>77</c:v>
                </c:pt>
                <c:pt idx="1024">
                  <c:v>79.5</c:v>
                </c:pt>
                <c:pt idx="1025">
                  <c:v>87.75</c:v>
                </c:pt>
                <c:pt idx="1026">
                  <c:v>73.5</c:v>
                </c:pt>
                <c:pt idx="1027">
                  <c:v>76.5</c:v>
                </c:pt>
                <c:pt idx="1028">
                  <c:v>87.5</c:v>
                </c:pt>
                <c:pt idx="1029">
                  <c:v>85.75</c:v>
                </c:pt>
                <c:pt idx="1030">
                  <c:v>79</c:v>
                </c:pt>
                <c:pt idx="1031">
                  <c:v>65</c:v>
                </c:pt>
                <c:pt idx="1032">
                  <c:v>77.25</c:v>
                </c:pt>
                <c:pt idx="1033">
                  <c:v>83.5</c:v>
                </c:pt>
                <c:pt idx="1034">
                  <c:v>84.5</c:v>
                </c:pt>
                <c:pt idx="1035">
                  <c:v>74.75</c:v>
                </c:pt>
                <c:pt idx="1036">
                  <c:v>90.75</c:v>
                </c:pt>
                <c:pt idx="1037">
                  <c:v>71.25</c:v>
                </c:pt>
                <c:pt idx="1038">
                  <c:v>77.25</c:v>
                </c:pt>
                <c:pt idx="1039">
                  <c:v>88.25</c:v>
                </c:pt>
                <c:pt idx="1040">
                  <c:v>90.25</c:v>
                </c:pt>
                <c:pt idx="1041">
                  <c:v>72.5</c:v>
                </c:pt>
                <c:pt idx="1042">
                  <c:v>86.25</c:v>
                </c:pt>
                <c:pt idx="1043">
                  <c:v>85.25</c:v>
                </c:pt>
                <c:pt idx="1044">
                  <c:v>91</c:v>
                </c:pt>
                <c:pt idx="1045">
                  <c:v>83.25</c:v>
                </c:pt>
                <c:pt idx="1046">
                  <c:v>78.5</c:v>
                </c:pt>
                <c:pt idx="1047">
                  <c:v>86.5</c:v>
                </c:pt>
                <c:pt idx="1048">
                  <c:v>72.75</c:v>
                </c:pt>
                <c:pt idx="1049">
                  <c:v>92</c:v>
                </c:pt>
                <c:pt idx="1050">
                  <c:v>80.75</c:v>
                </c:pt>
                <c:pt idx="1051">
                  <c:v>80.75</c:v>
                </c:pt>
                <c:pt idx="1052">
                  <c:v>82.25</c:v>
                </c:pt>
                <c:pt idx="1053">
                  <c:v>68.25</c:v>
                </c:pt>
                <c:pt idx="1054">
                  <c:v>85</c:v>
                </c:pt>
                <c:pt idx="1055">
                  <c:v>81.25</c:v>
                </c:pt>
                <c:pt idx="1056">
                  <c:v>85.25</c:v>
                </c:pt>
                <c:pt idx="1057">
                  <c:v>86.5</c:v>
                </c:pt>
                <c:pt idx="1058">
                  <c:v>83.75</c:v>
                </c:pt>
                <c:pt idx="1059">
                  <c:v>83</c:v>
                </c:pt>
                <c:pt idx="1060">
                  <c:v>92</c:v>
                </c:pt>
                <c:pt idx="1061">
                  <c:v>80.75</c:v>
                </c:pt>
                <c:pt idx="1062">
                  <c:v>72</c:v>
                </c:pt>
                <c:pt idx="1063">
                  <c:v>91</c:v>
                </c:pt>
                <c:pt idx="1064">
                  <c:v>75</c:v>
                </c:pt>
                <c:pt idx="1065">
                  <c:v>79</c:v>
                </c:pt>
                <c:pt idx="1066">
                  <c:v>76.5</c:v>
                </c:pt>
                <c:pt idx="1067">
                  <c:v>82.25</c:v>
                </c:pt>
                <c:pt idx="1068">
                  <c:v>72.25</c:v>
                </c:pt>
                <c:pt idx="1069">
                  <c:v>80.25</c:v>
                </c:pt>
                <c:pt idx="1070">
                  <c:v>76.5</c:v>
                </c:pt>
                <c:pt idx="1071">
                  <c:v>77</c:v>
                </c:pt>
                <c:pt idx="1072">
                  <c:v>61.75</c:v>
                </c:pt>
                <c:pt idx="1073">
                  <c:v>72.5</c:v>
                </c:pt>
                <c:pt idx="1074">
                  <c:v>89</c:v>
                </c:pt>
                <c:pt idx="1075">
                  <c:v>72.5</c:v>
                </c:pt>
                <c:pt idx="1076">
                  <c:v>69.75</c:v>
                </c:pt>
                <c:pt idx="1077">
                  <c:v>79</c:v>
                </c:pt>
                <c:pt idx="1078">
                  <c:v>86.5</c:v>
                </c:pt>
                <c:pt idx="1079">
                  <c:v>85</c:v>
                </c:pt>
                <c:pt idx="1080">
                  <c:v>89.75</c:v>
                </c:pt>
                <c:pt idx="1081">
                  <c:v>76.25</c:v>
                </c:pt>
                <c:pt idx="1082">
                  <c:v>87</c:v>
                </c:pt>
                <c:pt idx="1083">
                  <c:v>78</c:v>
                </c:pt>
                <c:pt idx="1084">
                  <c:v>79.5</c:v>
                </c:pt>
                <c:pt idx="1085">
                  <c:v>81.75</c:v>
                </c:pt>
                <c:pt idx="1086">
                  <c:v>85</c:v>
                </c:pt>
                <c:pt idx="1087">
                  <c:v>69.75</c:v>
                </c:pt>
                <c:pt idx="1088">
                  <c:v>75.75</c:v>
                </c:pt>
                <c:pt idx="1089">
                  <c:v>71.25</c:v>
                </c:pt>
                <c:pt idx="1090">
                  <c:v>81.75</c:v>
                </c:pt>
                <c:pt idx="1091">
                  <c:v>77.5</c:v>
                </c:pt>
                <c:pt idx="1092">
                  <c:v>84</c:v>
                </c:pt>
                <c:pt idx="1093">
                  <c:v>74.5</c:v>
                </c:pt>
                <c:pt idx="1094">
                  <c:v>79</c:v>
                </c:pt>
                <c:pt idx="1095">
                  <c:v>84</c:v>
                </c:pt>
                <c:pt idx="1096">
                  <c:v>85</c:v>
                </c:pt>
                <c:pt idx="1097">
                  <c:v>78.25</c:v>
                </c:pt>
                <c:pt idx="1098">
                  <c:v>91</c:v>
                </c:pt>
                <c:pt idx="1099">
                  <c:v>71.75</c:v>
                </c:pt>
                <c:pt idx="1100">
                  <c:v>90.25</c:v>
                </c:pt>
                <c:pt idx="1101">
                  <c:v>82.25</c:v>
                </c:pt>
                <c:pt idx="1102">
                  <c:v>79</c:v>
                </c:pt>
                <c:pt idx="1103">
                  <c:v>80.5</c:v>
                </c:pt>
                <c:pt idx="1104">
                  <c:v>76.25</c:v>
                </c:pt>
                <c:pt idx="1105">
                  <c:v>90.75</c:v>
                </c:pt>
                <c:pt idx="1106">
                  <c:v>71.5</c:v>
                </c:pt>
                <c:pt idx="1107">
                  <c:v>84.25</c:v>
                </c:pt>
                <c:pt idx="1108">
                  <c:v>86</c:v>
                </c:pt>
                <c:pt idx="1109">
                  <c:v>80</c:v>
                </c:pt>
                <c:pt idx="1110">
                  <c:v>76</c:v>
                </c:pt>
                <c:pt idx="1111">
                  <c:v>88.75</c:v>
                </c:pt>
                <c:pt idx="1112">
                  <c:v>86</c:v>
                </c:pt>
                <c:pt idx="1113">
                  <c:v>91</c:v>
                </c:pt>
                <c:pt idx="1114">
                  <c:v>87</c:v>
                </c:pt>
                <c:pt idx="1115">
                  <c:v>94.75</c:v>
                </c:pt>
                <c:pt idx="1116">
                  <c:v>88.5</c:v>
                </c:pt>
                <c:pt idx="1117">
                  <c:v>80.5</c:v>
                </c:pt>
                <c:pt idx="1118">
                  <c:v>81.5</c:v>
                </c:pt>
                <c:pt idx="1119">
                  <c:v>78</c:v>
                </c:pt>
                <c:pt idx="1120">
                  <c:v>91.25</c:v>
                </c:pt>
                <c:pt idx="1121">
                  <c:v>76</c:v>
                </c:pt>
                <c:pt idx="1122">
                  <c:v>93.5</c:v>
                </c:pt>
                <c:pt idx="1123">
                  <c:v>76.25</c:v>
                </c:pt>
                <c:pt idx="1124">
                  <c:v>82.75</c:v>
                </c:pt>
                <c:pt idx="1125">
                  <c:v>68.25</c:v>
                </c:pt>
                <c:pt idx="1126">
                  <c:v>71.5</c:v>
                </c:pt>
                <c:pt idx="1127">
                  <c:v>95.75</c:v>
                </c:pt>
                <c:pt idx="1128">
                  <c:v>67.25</c:v>
                </c:pt>
                <c:pt idx="1129">
                  <c:v>90.5</c:v>
                </c:pt>
                <c:pt idx="1130">
                  <c:v>73</c:v>
                </c:pt>
                <c:pt idx="1131">
                  <c:v>87.75</c:v>
                </c:pt>
                <c:pt idx="1132">
                  <c:v>80.5</c:v>
                </c:pt>
                <c:pt idx="1133">
                  <c:v>87.75</c:v>
                </c:pt>
                <c:pt idx="1134">
                  <c:v>75</c:v>
                </c:pt>
                <c:pt idx="1135">
                  <c:v>92.25</c:v>
                </c:pt>
                <c:pt idx="1136">
                  <c:v>72.75</c:v>
                </c:pt>
                <c:pt idx="1137">
                  <c:v>62.75</c:v>
                </c:pt>
                <c:pt idx="1138">
                  <c:v>81</c:v>
                </c:pt>
                <c:pt idx="1139">
                  <c:v>78.5</c:v>
                </c:pt>
                <c:pt idx="1140">
                  <c:v>83.25</c:v>
                </c:pt>
                <c:pt idx="1141">
                  <c:v>62.5</c:v>
                </c:pt>
                <c:pt idx="1142">
                  <c:v>75.25</c:v>
                </c:pt>
                <c:pt idx="1143">
                  <c:v>85.5</c:v>
                </c:pt>
                <c:pt idx="1144">
                  <c:v>83.5</c:v>
                </c:pt>
                <c:pt idx="1145">
                  <c:v>84.75</c:v>
                </c:pt>
                <c:pt idx="1146">
                  <c:v>92.75</c:v>
                </c:pt>
                <c:pt idx="1147">
                  <c:v>89.75</c:v>
                </c:pt>
                <c:pt idx="1148">
                  <c:v>74.25</c:v>
                </c:pt>
                <c:pt idx="1149">
                  <c:v>76.5</c:v>
                </c:pt>
                <c:pt idx="1150">
                  <c:v>78</c:v>
                </c:pt>
                <c:pt idx="1151">
                  <c:v>80.25</c:v>
                </c:pt>
                <c:pt idx="1152">
                  <c:v>87.75</c:v>
                </c:pt>
                <c:pt idx="1153">
                  <c:v>87.5</c:v>
                </c:pt>
                <c:pt idx="1154">
                  <c:v>81</c:v>
                </c:pt>
                <c:pt idx="1155">
                  <c:v>90</c:v>
                </c:pt>
                <c:pt idx="1156">
                  <c:v>89.5</c:v>
                </c:pt>
                <c:pt idx="1157">
                  <c:v>69.75</c:v>
                </c:pt>
                <c:pt idx="1158">
                  <c:v>76.5</c:v>
                </c:pt>
                <c:pt idx="1159">
                  <c:v>74.25</c:v>
                </c:pt>
                <c:pt idx="1160">
                  <c:v>83.25</c:v>
                </c:pt>
                <c:pt idx="1161">
                  <c:v>61.25</c:v>
                </c:pt>
                <c:pt idx="1162">
                  <c:v>82.75</c:v>
                </c:pt>
                <c:pt idx="1163">
                  <c:v>61.75</c:v>
                </c:pt>
                <c:pt idx="1164">
                  <c:v>81.75</c:v>
                </c:pt>
                <c:pt idx="1165">
                  <c:v>86.75</c:v>
                </c:pt>
                <c:pt idx="1166">
                  <c:v>84.25</c:v>
                </c:pt>
                <c:pt idx="1167">
                  <c:v>86</c:v>
                </c:pt>
                <c:pt idx="1168">
                  <c:v>83.5</c:v>
                </c:pt>
                <c:pt idx="1169">
                  <c:v>82.75</c:v>
                </c:pt>
                <c:pt idx="1170">
                  <c:v>78.25</c:v>
                </c:pt>
                <c:pt idx="1171">
                  <c:v>96</c:v>
                </c:pt>
                <c:pt idx="1172">
                  <c:v>74.5</c:v>
                </c:pt>
                <c:pt idx="1173">
                  <c:v>79.25</c:v>
                </c:pt>
                <c:pt idx="1174">
                  <c:v>82.75</c:v>
                </c:pt>
                <c:pt idx="1175">
                  <c:v>79.75</c:v>
                </c:pt>
                <c:pt idx="1176">
                  <c:v>75.25</c:v>
                </c:pt>
                <c:pt idx="1177">
                  <c:v>81.75</c:v>
                </c:pt>
                <c:pt idx="1178">
                  <c:v>77</c:v>
                </c:pt>
                <c:pt idx="1179">
                  <c:v>92</c:v>
                </c:pt>
                <c:pt idx="1180">
                  <c:v>77.25</c:v>
                </c:pt>
                <c:pt idx="1181">
                  <c:v>80.25</c:v>
                </c:pt>
                <c:pt idx="1182">
                  <c:v>66.25</c:v>
                </c:pt>
                <c:pt idx="1183">
                  <c:v>87</c:v>
                </c:pt>
                <c:pt idx="1184">
                  <c:v>81.25</c:v>
                </c:pt>
                <c:pt idx="1185">
                  <c:v>82.5</c:v>
                </c:pt>
                <c:pt idx="1186">
                  <c:v>90.75</c:v>
                </c:pt>
                <c:pt idx="1187">
                  <c:v>81.25</c:v>
                </c:pt>
                <c:pt idx="1188">
                  <c:v>84</c:v>
                </c:pt>
                <c:pt idx="1189">
                  <c:v>91.5</c:v>
                </c:pt>
                <c:pt idx="1190">
                  <c:v>73.75</c:v>
                </c:pt>
                <c:pt idx="1191">
                  <c:v>73.5</c:v>
                </c:pt>
                <c:pt idx="1192">
                  <c:v>80.5</c:v>
                </c:pt>
                <c:pt idx="1193">
                  <c:v>74.25</c:v>
                </c:pt>
                <c:pt idx="1194">
                  <c:v>75.25</c:v>
                </c:pt>
                <c:pt idx="1195">
                  <c:v>86.5</c:v>
                </c:pt>
                <c:pt idx="1196">
                  <c:v>90</c:v>
                </c:pt>
                <c:pt idx="1197">
                  <c:v>88.5</c:v>
                </c:pt>
                <c:pt idx="1198">
                  <c:v>94.75</c:v>
                </c:pt>
                <c:pt idx="1199">
                  <c:v>91.25</c:v>
                </c:pt>
                <c:pt idx="1200">
                  <c:v>84.5</c:v>
                </c:pt>
                <c:pt idx="1201">
                  <c:v>73.5</c:v>
                </c:pt>
                <c:pt idx="1202">
                  <c:v>72</c:v>
                </c:pt>
                <c:pt idx="1203">
                  <c:v>79.25</c:v>
                </c:pt>
                <c:pt idx="1204">
                  <c:v>87</c:v>
                </c:pt>
                <c:pt idx="1205">
                  <c:v>75.75</c:v>
                </c:pt>
                <c:pt idx="1206">
                  <c:v>79.75</c:v>
                </c:pt>
                <c:pt idx="1207">
                  <c:v>71.5</c:v>
                </c:pt>
                <c:pt idx="1208">
                  <c:v>79</c:v>
                </c:pt>
                <c:pt idx="1209">
                  <c:v>81</c:v>
                </c:pt>
                <c:pt idx="1210">
                  <c:v>81.25</c:v>
                </c:pt>
                <c:pt idx="1211">
                  <c:v>89.25</c:v>
                </c:pt>
                <c:pt idx="1212">
                  <c:v>89.25</c:v>
                </c:pt>
                <c:pt idx="1213">
                  <c:v>59.75</c:v>
                </c:pt>
                <c:pt idx="1214">
                  <c:v>86</c:v>
                </c:pt>
                <c:pt idx="1215">
                  <c:v>80.25</c:v>
                </c:pt>
                <c:pt idx="1216">
                  <c:v>84.25</c:v>
                </c:pt>
                <c:pt idx="1217">
                  <c:v>69</c:v>
                </c:pt>
                <c:pt idx="1218">
                  <c:v>80.25</c:v>
                </c:pt>
                <c:pt idx="1219">
                  <c:v>77</c:v>
                </c:pt>
                <c:pt idx="1220">
                  <c:v>85.75</c:v>
                </c:pt>
                <c:pt idx="1221">
                  <c:v>84</c:v>
                </c:pt>
                <c:pt idx="1222">
                  <c:v>80.25</c:v>
                </c:pt>
                <c:pt idx="1223">
                  <c:v>82.75</c:v>
                </c:pt>
                <c:pt idx="1224">
                  <c:v>92.5</c:v>
                </c:pt>
                <c:pt idx="1225">
                  <c:v>79.5</c:v>
                </c:pt>
                <c:pt idx="1226">
                  <c:v>80</c:v>
                </c:pt>
                <c:pt idx="1227">
                  <c:v>68.5</c:v>
                </c:pt>
                <c:pt idx="1228">
                  <c:v>85</c:v>
                </c:pt>
                <c:pt idx="1229">
                  <c:v>88.25</c:v>
                </c:pt>
                <c:pt idx="1230">
                  <c:v>93.5</c:v>
                </c:pt>
                <c:pt idx="1231">
                  <c:v>77.5</c:v>
                </c:pt>
                <c:pt idx="1232">
                  <c:v>74.25</c:v>
                </c:pt>
                <c:pt idx="1233">
                  <c:v>79</c:v>
                </c:pt>
                <c:pt idx="1234">
                  <c:v>82.5</c:v>
                </c:pt>
                <c:pt idx="1235">
                  <c:v>83</c:v>
                </c:pt>
                <c:pt idx="1236">
                  <c:v>93</c:v>
                </c:pt>
                <c:pt idx="1237">
                  <c:v>82</c:v>
                </c:pt>
                <c:pt idx="1238">
                  <c:v>70.25</c:v>
                </c:pt>
                <c:pt idx="1239">
                  <c:v>93.5</c:v>
                </c:pt>
                <c:pt idx="1240">
                  <c:v>95</c:v>
                </c:pt>
                <c:pt idx="1241">
                  <c:v>82.25</c:v>
                </c:pt>
                <c:pt idx="1242">
                  <c:v>73.25</c:v>
                </c:pt>
                <c:pt idx="1243">
                  <c:v>79.75</c:v>
                </c:pt>
                <c:pt idx="1244">
                  <c:v>61.5</c:v>
                </c:pt>
                <c:pt idx="1245">
                  <c:v>81.25</c:v>
                </c:pt>
                <c:pt idx="1246">
                  <c:v>93.5</c:v>
                </c:pt>
                <c:pt idx="1247">
                  <c:v>86.75</c:v>
                </c:pt>
                <c:pt idx="1248">
                  <c:v>75</c:v>
                </c:pt>
                <c:pt idx="1249">
                  <c:v>72</c:v>
                </c:pt>
                <c:pt idx="1250">
                  <c:v>84</c:v>
                </c:pt>
                <c:pt idx="1251">
                  <c:v>84</c:v>
                </c:pt>
                <c:pt idx="1252">
                  <c:v>82.25</c:v>
                </c:pt>
                <c:pt idx="1253">
                  <c:v>79.75</c:v>
                </c:pt>
                <c:pt idx="1254">
                  <c:v>80.5</c:v>
                </c:pt>
                <c:pt idx="1255">
                  <c:v>83.5</c:v>
                </c:pt>
                <c:pt idx="1256">
                  <c:v>79</c:v>
                </c:pt>
                <c:pt idx="1257">
                  <c:v>80.5</c:v>
                </c:pt>
                <c:pt idx="1258">
                  <c:v>82.75</c:v>
                </c:pt>
                <c:pt idx="1259">
                  <c:v>81.25</c:v>
                </c:pt>
                <c:pt idx="1260">
                  <c:v>72.75</c:v>
                </c:pt>
                <c:pt idx="1261">
                  <c:v>92</c:v>
                </c:pt>
                <c:pt idx="1262">
                  <c:v>82</c:v>
                </c:pt>
                <c:pt idx="1263">
                  <c:v>81.25</c:v>
                </c:pt>
                <c:pt idx="1264">
                  <c:v>83</c:v>
                </c:pt>
                <c:pt idx="1265">
                  <c:v>88</c:v>
                </c:pt>
                <c:pt idx="1266">
                  <c:v>87.75</c:v>
                </c:pt>
                <c:pt idx="1267">
                  <c:v>80.25</c:v>
                </c:pt>
                <c:pt idx="1268">
                  <c:v>85</c:v>
                </c:pt>
                <c:pt idx="1269">
                  <c:v>80.5</c:v>
                </c:pt>
                <c:pt idx="1270">
                  <c:v>92.25</c:v>
                </c:pt>
                <c:pt idx="1271">
                  <c:v>80.5</c:v>
                </c:pt>
                <c:pt idx="1272">
                  <c:v>79</c:v>
                </c:pt>
                <c:pt idx="1273">
                  <c:v>90.5</c:v>
                </c:pt>
                <c:pt idx="1274">
                  <c:v>70</c:v>
                </c:pt>
                <c:pt idx="1275">
                  <c:v>83.5</c:v>
                </c:pt>
                <c:pt idx="1276">
                  <c:v>81.5</c:v>
                </c:pt>
                <c:pt idx="1277">
                  <c:v>76.75</c:v>
                </c:pt>
                <c:pt idx="1278">
                  <c:v>79.5</c:v>
                </c:pt>
                <c:pt idx="1279">
                  <c:v>81.5</c:v>
                </c:pt>
                <c:pt idx="1280">
                  <c:v>86.5</c:v>
                </c:pt>
                <c:pt idx="1281">
                  <c:v>75.5</c:v>
                </c:pt>
                <c:pt idx="1282">
                  <c:v>75.5</c:v>
                </c:pt>
                <c:pt idx="1283">
                  <c:v>89.75</c:v>
                </c:pt>
                <c:pt idx="1284">
                  <c:v>81.25</c:v>
                </c:pt>
                <c:pt idx="1285">
                  <c:v>89.5</c:v>
                </c:pt>
                <c:pt idx="1286">
                  <c:v>67</c:v>
                </c:pt>
                <c:pt idx="1287">
                  <c:v>75.5</c:v>
                </c:pt>
                <c:pt idx="1288">
                  <c:v>88</c:v>
                </c:pt>
                <c:pt idx="1289">
                  <c:v>77.5</c:v>
                </c:pt>
                <c:pt idx="1290">
                  <c:v>75</c:v>
                </c:pt>
                <c:pt idx="1291">
                  <c:v>79.5</c:v>
                </c:pt>
                <c:pt idx="1292">
                  <c:v>83.75</c:v>
                </c:pt>
                <c:pt idx="1293">
                  <c:v>73</c:v>
                </c:pt>
                <c:pt idx="1294">
                  <c:v>90.75</c:v>
                </c:pt>
                <c:pt idx="1295">
                  <c:v>82.25</c:v>
                </c:pt>
                <c:pt idx="1296">
                  <c:v>76.75</c:v>
                </c:pt>
                <c:pt idx="1297">
                  <c:v>81.75</c:v>
                </c:pt>
                <c:pt idx="1298">
                  <c:v>77.5</c:v>
                </c:pt>
                <c:pt idx="1299">
                  <c:v>85.25</c:v>
                </c:pt>
                <c:pt idx="1300">
                  <c:v>82</c:v>
                </c:pt>
                <c:pt idx="1301">
                  <c:v>94</c:v>
                </c:pt>
                <c:pt idx="1302">
                  <c:v>91</c:v>
                </c:pt>
                <c:pt idx="1303">
                  <c:v>89.25</c:v>
                </c:pt>
                <c:pt idx="1304">
                  <c:v>80</c:v>
                </c:pt>
                <c:pt idx="1305">
                  <c:v>81.75</c:v>
                </c:pt>
                <c:pt idx="1306">
                  <c:v>69</c:v>
                </c:pt>
                <c:pt idx="1307">
                  <c:v>86.5</c:v>
                </c:pt>
                <c:pt idx="1308">
                  <c:v>84.75</c:v>
                </c:pt>
                <c:pt idx="1309">
                  <c:v>83</c:v>
                </c:pt>
                <c:pt idx="1310">
                  <c:v>90</c:v>
                </c:pt>
                <c:pt idx="1311">
                  <c:v>82.25</c:v>
                </c:pt>
                <c:pt idx="1312">
                  <c:v>85.5</c:v>
                </c:pt>
                <c:pt idx="1313">
                  <c:v>81.5</c:v>
                </c:pt>
                <c:pt idx="1314">
                  <c:v>79.5</c:v>
                </c:pt>
                <c:pt idx="1315">
                  <c:v>78.5</c:v>
                </c:pt>
                <c:pt idx="1316">
                  <c:v>69</c:v>
                </c:pt>
                <c:pt idx="1317">
                  <c:v>92</c:v>
                </c:pt>
                <c:pt idx="1318">
                  <c:v>82.25</c:v>
                </c:pt>
                <c:pt idx="1319">
                  <c:v>87.75</c:v>
                </c:pt>
                <c:pt idx="1320">
                  <c:v>76.75</c:v>
                </c:pt>
                <c:pt idx="1321">
                  <c:v>60.25</c:v>
                </c:pt>
                <c:pt idx="1322">
                  <c:v>72.25</c:v>
                </c:pt>
                <c:pt idx="1323">
                  <c:v>95</c:v>
                </c:pt>
                <c:pt idx="1324">
                  <c:v>87.25</c:v>
                </c:pt>
                <c:pt idx="1325">
                  <c:v>80.75</c:v>
                </c:pt>
                <c:pt idx="1326">
                  <c:v>95</c:v>
                </c:pt>
                <c:pt idx="1327">
                  <c:v>74</c:v>
                </c:pt>
                <c:pt idx="1328">
                  <c:v>67</c:v>
                </c:pt>
                <c:pt idx="1329">
                  <c:v>56</c:v>
                </c:pt>
                <c:pt idx="1330">
                  <c:v>72.75</c:v>
                </c:pt>
                <c:pt idx="1331">
                  <c:v>78</c:v>
                </c:pt>
                <c:pt idx="1332">
                  <c:v>79</c:v>
                </c:pt>
                <c:pt idx="1333">
                  <c:v>77.25</c:v>
                </c:pt>
                <c:pt idx="1334">
                  <c:v>84.25</c:v>
                </c:pt>
                <c:pt idx="1335">
                  <c:v>75.5</c:v>
                </c:pt>
                <c:pt idx="1336">
                  <c:v>86.5</c:v>
                </c:pt>
                <c:pt idx="1337">
                  <c:v>74.25</c:v>
                </c:pt>
                <c:pt idx="1338">
                  <c:v>87.5</c:v>
                </c:pt>
                <c:pt idx="1339">
                  <c:v>77</c:v>
                </c:pt>
                <c:pt idx="1340">
                  <c:v>69</c:v>
                </c:pt>
                <c:pt idx="1341">
                  <c:v>74.75</c:v>
                </c:pt>
                <c:pt idx="1342">
                  <c:v>80.25</c:v>
                </c:pt>
                <c:pt idx="1343">
                  <c:v>86.75</c:v>
                </c:pt>
                <c:pt idx="1344">
                  <c:v>81.5</c:v>
                </c:pt>
                <c:pt idx="1345">
                  <c:v>91</c:v>
                </c:pt>
                <c:pt idx="1346">
                  <c:v>85.75</c:v>
                </c:pt>
                <c:pt idx="1347">
                  <c:v>94.25</c:v>
                </c:pt>
                <c:pt idx="1348">
                  <c:v>76.25</c:v>
                </c:pt>
                <c:pt idx="1349">
                  <c:v>79.5</c:v>
                </c:pt>
                <c:pt idx="1350">
                  <c:v>65</c:v>
                </c:pt>
                <c:pt idx="1351">
                  <c:v>89.5</c:v>
                </c:pt>
                <c:pt idx="1352">
                  <c:v>82.25</c:v>
                </c:pt>
                <c:pt idx="1353">
                  <c:v>77.75</c:v>
                </c:pt>
                <c:pt idx="1354">
                  <c:v>68.75</c:v>
                </c:pt>
                <c:pt idx="1355">
                  <c:v>77.5</c:v>
                </c:pt>
                <c:pt idx="1356">
                  <c:v>74.25</c:v>
                </c:pt>
                <c:pt idx="1357">
                  <c:v>80.5</c:v>
                </c:pt>
                <c:pt idx="1358">
                  <c:v>68.5</c:v>
                </c:pt>
                <c:pt idx="1359">
                  <c:v>78</c:v>
                </c:pt>
                <c:pt idx="1360">
                  <c:v>91.25</c:v>
                </c:pt>
                <c:pt idx="1361">
                  <c:v>86</c:v>
                </c:pt>
                <c:pt idx="1362">
                  <c:v>76</c:v>
                </c:pt>
                <c:pt idx="1363">
                  <c:v>69.75</c:v>
                </c:pt>
                <c:pt idx="1364">
                  <c:v>91</c:v>
                </c:pt>
                <c:pt idx="1365">
                  <c:v>83.25</c:v>
                </c:pt>
                <c:pt idx="1366">
                  <c:v>80.5</c:v>
                </c:pt>
                <c:pt idx="1367">
                  <c:v>91</c:v>
                </c:pt>
                <c:pt idx="1368">
                  <c:v>58.25</c:v>
                </c:pt>
                <c:pt idx="1369">
                  <c:v>83.75</c:v>
                </c:pt>
                <c:pt idx="1370">
                  <c:v>77.5</c:v>
                </c:pt>
                <c:pt idx="1371">
                  <c:v>75.75</c:v>
                </c:pt>
                <c:pt idx="1372">
                  <c:v>83.25</c:v>
                </c:pt>
                <c:pt idx="1373">
                  <c:v>83.25</c:v>
                </c:pt>
                <c:pt idx="1374">
                  <c:v>78.5</c:v>
                </c:pt>
                <c:pt idx="1375">
                  <c:v>79.75</c:v>
                </c:pt>
                <c:pt idx="1376">
                  <c:v>78.75</c:v>
                </c:pt>
                <c:pt idx="1377">
                  <c:v>79</c:v>
                </c:pt>
                <c:pt idx="1378">
                  <c:v>69.75</c:v>
                </c:pt>
                <c:pt idx="1379">
                  <c:v>83.5</c:v>
                </c:pt>
                <c:pt idx="1380">
                  <c:v>82</c:v>
                </c:pt>
                <c:pt idx="1381">
                  <c:v>85.25</c:v>
                </c:pt>
                <c:pt idx="1382">
                  <c:v>88.25</c:v>
                </c:pt>
                <c:pt idx="1383">
                  <c:v>92.75</c:v>
                </c:pt>
                <c:pt idx="1384">
                  <c:v>79.25</c:v>
                </c:pt>
                <c:pt idx="1385">
                  <c:v>81.75</c:v>
                </c:pt>
                <c:pt idx="1386">
                  <c:v>76</c:v>
                </c:pt>
                <c:pt idx="1387">
                  <c:v>84</c:v>
                </c:pt>
                <c:pt idx="1388">
                  <c:v>82</c:v>
                </c:pt>
                <c:pt idx="1389">
                  <c:v>77</c:v>
                </c:pt>
                <c:pt idx="1390">
                  <c:v>71.75</c:v>
                </c:pt>
                <c:pt idx="1391">
                  <c:v>88.5</c:v>
                </c:pt>
                <c:pt idx="1392">
                  <c:v>76.5</c:v>
                </c:pt>
                <c:pt idx="1393">
                  <c:v>61.75</c:v>
                </c:pt>
                <c:pt idx="1394">
                  <c:v>84.75</c:v>
                </c:pt>
                <c:pt idx="1395">
                  <c:v>89.5</c:v>
                </c:pt>
                <c:pt idx="1396">
                  <c:v>90.75</c:v>
                </c:pt>
                <c:pt idx="1397">
                  <c:v>86.25</c:v>
                </c:pt>
                <c:pt idx="1398">
                  <c:v>78.5</c:v>
                </c:pt>
                <c:pt idx="1399">
                  <c:v>85.25</c:v>
                </c:pt>
                <c:pt idx="1400">
                  <c:v>72.25</c:v>
                </c:pt>
                <c:pt idx="1401">
                  <c:v>74.75</c:v>
                </c:pt>
                <c:pt idx="1402">
                  <c:v>86.5</c:v>
                </c:pt>
                <c:pt idx="1403">
                  <c:v>73</c:v>
                </c:pt>
                <c:pt idx="1404">
                  <c:v>85.75</c:v>
                </c:pt>
                <c:pt idx="1405">
                  <c:v>83.75</c:v>
                </c:pt>
                <c:pt idx="1406">
                  <c:v>64.75</c:v>
                </c:pt>
                <c:pt idx="1407">
                  <c:v>78.25</c:v>
                </c:pt>
                <c:pt idx="1408">
                  <c:v>97</c:v>
                </c:pt>
                <c:pt idx="1409">
                  <c:v>74.75</c:v>
                </c:pt>
                <c:pt idx="1410">
                  <c:v>91.5</c:v>
                </c:pt>
                <c:pt idx="1411">
                  <c:v>73.25</c:v>
                </c:pt>
                <c:pt idx="1412">
                  <c:v>90</c:v>
                </c:pt>
                <c:pt idx="1413">
                  <c:v>80.75</c:v>
                </c:pt>
                <c:pt idx="1414">
                  <c:v>71</c:v>
                </c:pt>
                <c:pt idx="1415">
                  <c:v>80.75</c:v>
                </c:pt>
                <c:pt idx="1416">
                  <c:v>71</c:v>
                </c:pt>
                <c:pt idx="1417">
                  <c:v>89.25</c:v>
                </c:pt>
                <c:pt idx="1418">
                  <c:v>88.75</c:v>
                </c:pt>
                <c:pt idx="1419">
                  <c:v>95.75</c:v>
                </c:pt>
                <c:pt idx="1420">
                  <c:v>74.5</c:v>
                </c:pt>
                <c:pt idx="1421">
                  <c:v>76.75</c:v>
                </c:pt>
                <c:pt idx="1422">
                  <c:v>88.25</c:v>
                </c:pt>
                <c:pt idx="1423">
                  <c:v>76.75</c:v>
                </c:pt>
                <c:pt idx="1424">
                  <c:v>90</c:v>
                </c:pt>
                <c:pt idx="1425">
                  <c:v>75.75</c:v>
                </c:pt>
                <c:pt idx="1426">
                  <c:v>82.25</c:v>
                </c:pt>
                <c:pt idx="1427">
                  <c:v>79.75</c:v>
                </c:pt>
                <c:pt idx="1428">
                  <c:v>80.75</c:v>
                </c:pt>
                <c:pt idx="1429">
                  <c:v>92.75</c:v>
                </c:pt>
                <c:pt idx="1430">
                  <c:v>83.75</c:v>
                </c:pt>
                <c:pt idx="1431">
                  <c:v>92</c:v>
                </c:pt>
                <c:pt idx="1432">
                  <c:v>92.75</c:v>
                </c:pt>
                <c:pt idx="1433">
                  <c:v>83</c:v>
                </c:pt>
                <c:pt idx="1434">
                  <c:v>74</c:v>
                </c:pt>
                <c:pt idx="1435">
                  <c:v>77.5</c:v>
                </c:pt>
                <c:pt idx="1436">
                  <c:v>89</c:v>
                </c:pt>
                <c:pt idx="1437">
                  <c:v>86.75</c:v>
                </c:pt>
                <c:pt idx="1438">
                  <c:v>74.25</c:v>
                </c:pt>
                <c:pt idx="1439">
                  <c:v>83.75</c:v>
                </c:pt>
                <c:pt idx="1440">
                  <c:v>85.75</c:v>
                </c:pt>
                <c:pt idx="1441">
                  <c:v>79.75</c:v>
                </c:pt>
                <c:pt idx="1442">
                  <c:v>80.25</c:v>
                </c:pt>
                <c:pt idx="1443">
                  <c:v>73.25</c:v>
                </c:pt>
                <c:pt idx="1444">
                  <c:v>89.5</c:v>
                </c:pt>
                <c:pt idx="1445">
                  <c:v>69</c:v>
                </c:pt>
                <c:pt idx="1446">
                  <c:v>91</c:v>
                </c:pt>
                <c:pt idx="1447">
                  <c:v>72.75</c:v>
                </c:pt>
                <c:pt idx="1448">
                  <c:v>81</c:v>
                </c:pt>
                <c:pt idx="1449">
                  <c:v>86.75</c:v>
                </c:pt>
                <c:pt idx="1450">
                  <c:v>82.5</c:v>
                </c:pt>
                <c:pt idx="1451">
                  <c:v>78.5</c:v>
                </c:pt>
                <c:pt idx="1452">
                  <c:v>76.25</c:v>
                </c:pt>
                <c:pt idx="1453">
                  <c:v>81.5</c:v>
                </c:pt>
                <c:pt idx="1454">
                  <c:v>81.25</c:v>
                </c:pt>
                <c:pt idx="1455">
                  <c:v>79.75</c:v>
                </c:pt>
                <c:pt idx="1456">
                  <c:v>92.25</c:v>
                </c:pt>
                <c:pt idx="1457">
                  <c:v>77.75</c:v>
                </c:pt>
                <c:pt idx="1458">
                  <c:v>82.75</c:v>
                </c:pt>
                <c:pt idx="1459">
                  <c:v>78</c:v>
                </c:pt>
                <c:pt idx="1460">
                  <c:v>80.5</c:v>
                </c:pt>
                <c:pt idx="1461">
                  <c:v>75.5</c:v>
                </c:pt>
                <c:pt idx="1462">
                  <c:v>93.25</c:v>
                </c:pt>
                <c:pt idx="1463">
                  <c:v>83.25</c:v>
                </c:pt>
                <c:pt idx="1464">
                  <c:v>82</c:v>
                </c:pt>
                <c:pt idx="1465">
                  <c:v>84.75</c:v>
                </c:pt>
                <c:pt idx="1466">
                  <c:v>87.75</c:v>
                </c:pt>
                <c:pt idx="1467">
                  <c:v>75.25</c:v>
                </c:pt>
                <c:pt idx="1468">
                  <c:v>90.25</c:v>
                </c:pt>
                <c:pt idx="1469">
                  <c:v>82</c:v>
                </c:pt>
                <c:pt idx="1470">
                  <c:v>72.75</c:v>
                </c:pt>
                <c:pt idx="1471">
                  <c:v>80.25</c:v>
                </c:pt>
                <c:pt idx="1472">
                  <c:v>84.75</c:v>
                </c:pt>
                <c:pt idx="1473">
                  <c:v>95.25</c:v>
                </c:pt>
                <c:pt idx="1474">
                  <c:v>74.75</c:v>
                </c:pt>
                <c:pt idx="1475">
                  <c:v>81.75</c:v>
                </c:pt>
                <c:pt idx="1476">
                  <c:v>58.5</c:v>
                </c:pt>
                <c:pt idx="1477">
                  <c:v>89.75</c:v>
                </c:pt>
                <c:pt idx="1478">
                  <c:v>73</c:v>
                </c:pt>
                <c:pt idx="1479">
                  <c:v>54.25</c:v>
                </c:pt>
                <c:pt idx="1480">
                  <c:v>87.5</c:v>
                </c:pt>
                <c:pt idx="1481">
                  <c:v>91</c:v>
                </c:pt>
                <c:pt idx="1482">
                  <c:v>89.5</c:v>
                </c:pt>
                <c:pt idx="1483">
                  <c:v>69.75</c:v>
                </c:pt>
                <c:pt idx="1484">
                  <c:v>62.5</c:v>
                </c:pt>
                <c:pt idx="1485">
                  <c:v>79.25</c:v>
                </c:pt>
                <c:pt idx="1486">
                  <c:v>65.5</c:v>
                </c:pt>
                <c:pt idx="1487">
                  <c:v>75.25</c:v>
                </c:pt>
                <c:pt idx="1488">
                  <c:v>75.75</c:v>
                </c:pt>
                <c:pt idx="1489">
                  <c:v>88.25</c:v>
                </c:pt>
                <c:pt idx="1490">
                  <c:v>77</c:v>
                </c:pt>
                <c:pt idx="1491">
                  <c:v>82.75</c:v>
                </c:pt>
                <c:pt idx="1492">
                  <c:v>93.5</c:v>
                </c:pt>
                <c:pt idx="1493">
                  <c:v>82</c:v>
                </c:pt>
                <c:pt idx="1494">
                  <c:v>88.25</c:v>
                </c:pt>
                <c:pt idx="1495">
                  <c:v>80.5</c:v>
                </c:pt>
                <c:pt idx="1496">
                  <c:v>88</c:v>
                </c:pt>
                <c:pt idx="1497">
                  <c:v>69</c:v>
                </c:pt>
                <c:pt idx="1498">
                  <c:v>76.5</c:v>
                </c:pt>
                <c:pt idx="1499">
                  <c:v>82.5</c:v>
                </c:pt>
                <c:pt idx="1500">
                  <c:v>85</c:v>
                </c:pt>
                <c:pt idx="1501">
                  <c:v>62.5</c:v>
                </c:pt>
                <c:pt idx="1502">
                  <c:v>78.5</c:v>
                </c:pt>
                <c:pt idx="1503">
                  <c:v>83.25</c:v>
                </c:pt>
                <c:pt idx="1504">
                  <c:v>73.75</c:v>
                </c:pt>
                <c:pt idx="1505">
                  <c:v>85.5</c:v>
                </c:pt>
                <c:pt idx="1506">
                  <c:v>77</c:v>
                </c:pt>
                <c:pt idx="1507">
                  <c:v>88</c:v>
                </c:pt>
                <c:pt idx="1508">
                  <c:v>91.25</c:v>
                </c:pt>
                <c:pt idx="1509">
                  <c:v>76.75</c:v>
                </c:pt>
                <c:pt idx="1510">
                  <c:v>84.5</c:v>
                </c:pt>
                <c:pt idx="1511">
                  <c:v>87</c:v>
                </c:pt>
                <c:pt idx="1512">
                  <c:v>88</c:v>
                </c:pt>
                <c:pt idx="1513">
                  <c:v>85.75</c:v>
                </c:pt>
                <c:pt idx="1514">
                  <c:v>69</c:v>
                </c:pt>
                <c:pt idx="1515">
                  <c:v>84</c:v>
                </c:pt>
                <c:pt idx="1516">
                  <c:v>82.75</c:v>
                </c:pt>
                <c:pt idx="1517">
                  <c:v>80.5</c:v>
                </c:pt>
                <c:pt idx="1518">
                  <c:v>82.25</c:v>
                </c:pt>
                <c:pt idx="1519">
                  <c:v>89.5</c:v>
                </c:pt>
                <c:pt idx="1520">
                  <c:v>83</c:v>
                </c:pt>
                <c:pt idx="1521">
                  <c:v>81</c:v>
                </c:pt>
                <c:pt idx="1522">
                  <c:v>90.5</c:v>
                </c:pt>
                <c:pt idx="1523">
                  <c:v>85.75</c:v>
                </c:pt>
                <c:pt idx="1524">
                  <c:v>70.5</c:v>
                </c:pt>
                <c:pt idx="1525">
                  <c:v>74.25</c:v>
                </c:pt>
                <c:pt idx="1526">
                  <c:v>80.75</c:v>
                </c:pt>
                <c:pt idx="1527">
                  <c:v>68.25</c:v>
                </c:pt>
                <c:pt idx="1528">
                  <c:v>84.25</c:v>
                </c:pt>
                <c:pt idx="1529">
                  <c:v>66.5</c:v>
                </c:pt>
                <c:pt idx="1530">
                  <c:v>95.5</c:v>
                </c:pt>
                <c:pt idx="1531">
                  <c:v>70.5</c:v>
                </c:pt>
                <c:pt idx="1532">
                  <c:v>77.25</c:v>
                </c:pt>
                <c:pt idx="1533">
                  <c:v>77.75</c:v>
                </c:pt>
                <c:pt idx="1534">
                  <c:v>76.75</c:v>
                </c:pt>
                <c:pt idx="1535">
                  <c:v>70.25</c:v>
                </c:pt>
                <c:pt idx="1536">
                  <c:v>75.25</c:v>
                </c:pt>
                <c:pt idx="1537">
                  <c:v>78</c:v>
                </c:pt>
                <c:pt idx="1538">
                  <c:v>79</c:v>
                </c:pt>
                <c:pt idx="1539">
                  <c:v>72.75</c:v>
                </c:pt>
                <c:pt idx="1540">
                  <c:v>73</c:v>
                </c:pt>
                <c:pt idx="1541">
                  <c:v>72.25</c:v>
                </c:pt>
                <c:pt idx="1542">
                  <c:v>89.75</c:v>
                </c:pt>
                <c:pt idx="1543">
                  <c:v>88.5</c:v>
                </c:pt>
                <c:pt idx="1544">
                  <c:v>77.25</c:v>
                </c:pt>
                <c:pt idx="1545">
                  <c:v>78.5</c:v>
                </c:pt>
                <c:pt idx="1546">
                  <c:v>70.75</c:v>
                </c:pt>
                <c:pt idx="1547">
                  <c:v>91</c:v>
                </c:pt>
                <c:pt idx="1548">
                  <c:v>67.25</c:v>
                </c:pt>
                <c:pt idx="1549">
                  <c:v>82</c:v>
                </c:pt>
                <c:pt idx="1550">
                  <c:v>93.5</c:v>
                </c:pt>
                <c:pt idx="1551">
                  <c:v>80.25</c:v>
                </c:pt>
                <c:pt idx="1552">
                  <c:v>82.5</c:v>
                </c:pt>
                <c:pt idx="1553">
                  <c:v>79.75</c:v>
                </c:pt>
                <c:pt idx="1554">
                  <c:v>75.25</c:v>
                </c:pt>
                <c:pt idx="1555">
                  <c:v>74.75</c:v>
                </c:pt>
                <c:pt idx="1556">
                  <c:v>87.25</c:v>
                </c:pt>
                <c:pt idx="1557">
                  <c:v>81</c:v>
                </c:pt>
                <c:pt idx="1558">
                  <c:v>78.5</c:v>
                </c:pt>
                <c:pt idx="1559">
                  <c:v>70</c:v>
                </c:pt>
                <c:pt idx="1560">
                  <c:v>86.25</c:v>
                </c:pt>
                <c:pt idx="1561">
                  <c:v>91</c:v>
                </c:pt>
                <c:pt idx="1562">
                  <c:v>82</c:v>
                </c:pt>
                <c:pt idx="1563">
                  <c:v>82</c:v>
                </c:pt>
                <c:pt idx="1564">
                  <c:v>75.5</c:v>
                </c:pt>
                <c:pt idx="1565">
                  <c:v>83</c:v>
                </c:pt>
                <c:pt idx="1566">
                  <c:v>79</c:v>
                </c:pt>
                <c:pt idx="1567">
                  <c:v>68.75</c:v>
                </c:pt>
                <c:pt idx="1568">
                  <c:v>74.75</c:v>
                </c:pt>
                <c:pt idx="1569">
                  <c:v>76.75</c:v>
                </c:pt>
                <c:pt idx="1570">
                  <c:v>72.75</c:v>
                </c:pt>
                <c:pt idx="1571">
                  <c:v>79.25</c:v>
                </c:pt>
                <c:pt idx="1572">
                  <c:v>70.5</c:v>
                </c:pt>
                <c:pt idx="1573">
                  <c:v>97.25</c:v>
                </c:pt>
                <c:pt idx="1574">
                  <c:v>64.75</c:v>
                </c:pt>
                <c:pt idx="1575">
                  <c:v>86</c:v>
                </c:pt>
                <c:pt idx="1576">
                  <c:v>70.25</c:v>
                </c:pt>
                <c:pt idx="1577">
                  <c:v>85.25</c:v>
                </c:pt>
                <c:pt idx="1578">
                  <c:v>76.25</c:v>
                </c:pt>
                <c:pt idx="1579">
                  <c:v>86.25</c:v>
                </c:pt>
                <c:pt idx="1580">
                  <c:v>77.75</c:v>
                </c:pt>
                <c:pt idx="1581">
                  <c:v>77.25</c:v>
                </c:pt>
                <c:pt idx="1582">
                  <c:v>91.75</c:v>
                </c:pt>
                <c:pt idx="1583">
                  <c:v>83.75</c:v>
                </c:pt>
                <c:pt idx="1584">
                  <c:v>85</c:v>
                </c:pt>
                <c:pt idx="1585">
                  <c:v>84.25</c:v>
                </c:pt>
                <c:pt idx="1586">
                  <c:v>71.75</c:v>
                </c:pt>
                <c:pt idx="1587">
                  <c:v>91.75</c:v>
                </c:pt>
                <c:pt idx="1588">
                  <c:v>87.5</c:v>
                </c:pt>
                <c:pt idx="1589">
                  <c:v>81.25</c:v>
                </c:pt>
                <c:pt idx="1590">
                  <c:v>91.75</c:v>
                </c:pt>
                <c:pt idx="1591">
                  <c:v>85.25</c:v>
                </c:pt>
                <c:pt idx="1592">
                  <c:v>90.25</c:v>
                </c:pt>
                <c:pt idx="1593">
                  <c:v>71.25</c:v>
                </c:pt>
                <c:pt idx="1594">
                  <c:v>89.5</c:v>
                </c:pt>
                <c:pt idx="1595">
                  <c:v>76</c:v>
                </c:pt>
                <c:pt idx="1596">
                  <c:v>79.5</c:v>
                </c:pt>
                <c:pt idx="1597">
                  <c:v>91.5</c:v>
                </c:pt>
                <c:pt idx="1598">
                  <c:v>87.5</c:v>
                </c:pt>
                <c:pt idx="1599">
                  <c:v>76.25</c:v>
                </c:pt>
                <c:pt idx="1600">
                  <c:v>76.5</c:v>
                </c:pt>
                <c:pt idx="1601">
                  <c:v>84</c:v>
                </c:pt>
                <c:pt idx="1602">
                  <c:v>90.5</c:v>
                </c:pt>
                <c:pt idx="1603">
                  <c:v>73.75</c:v>
                </c:pt>
                <c:pt idx="1604">
                  <c:v>86</c:v>
                </c:pt>
                <c:pt idx="1605">
                  <c:v>91.5</c:v>
                </c:pt>
                <c:pt idx="1606">
                  <c:v>73.5</c:v>
                </c:pt>
                <c:pt idx="1607">
                  <c:v>65</c:v>
                </c:pt>
                <c:pt idx="1608">
                  <c:v>90</c:v>
                </c:pt>
                <c:pt idx="1609">
                  <c:v>74.75</c:v>
                </c:pt>
                <c:pt idx="1610">
                  <c:v>82.75</c:v>
                </c:pt>
                <c:pt idx="1611">
                  <c:v>83.75</c:v>
                </c:pt>
                <c:pt idx="1612">
                  <c:v>87.5</c:v>
                </c:pt>
                <c:pt idx="1613">
                  <c:v>84.5</c:v>
                </c:pt>
                <c:pt idx="1614">
                  <c:v>87.25</c:v>
                </c:pt>
                <c:pt idx="1615">
                  <c:v>76.25</c:v>
                </c:pt>
                <c:pt idx="1616">
                  <c:v>96</c:v>
                </c:pt>
                <c:pt idx="1617">
                  <c:v>81</c:v>
                </c:pt>
                <c:pt idx="1618">
                  <c:v>74.75</c:v>
                </c:pt>
                <c:pt idx="1619">
                  <c:v>91.75</c:v>
                </c:pt>
                <c:pt idx="1620">
                  <c:v>80.75</c:v>
                </c:pt>
                <c:pt idx="1621">
                  <c:v>83.5</c:v>
                </c:pt>
                <c:pt idx="1622">
                  <c:v>68</c:v>
                </c:pt>
                <c:pt idx="1623">
                  <c:v>90.75</c:v>
                </c:pt>
                <c:pt idx="1624">
                  <c:v>74</c:v>
                </c:pt>
                <c:pt idx="1625">
                  <c:v>78.5</c:v>
                </c:pt>
                <c:pt idx="1626">
                  <c:v>83.25</c:v>
                </c:pt>
                <c:pt idx="1627">
                  <c:v>89</c:v>
                </c:pt>
                <c:pt idx="1628">
                  <c:v>87.25</c:v>
                </c:pt>
                <c:pt idx="1629">
                  <c:v>67</c:v>
                </c:pt>
                <c:pt idx="1630">
                  <c:v>90.75</c:v>
                </c:pt>
                <c:pt idx="1631">
                  <c:v>79.75</c:v>
                </c:pt>
                <c:pt idx="1632">
                  <c:v>81.5</c:v>
                </c:pt>
                <c:pt idx="1633">
                  <c:v>64</c:v>
                </c:pt>
                <c:pt idx="1634">
                  <c:v>85</c:v>
                </c:pt>
                <c:pt idx="1635">
                  <c:v>87.5</c:v>
                </c:pt>
                <c:pt idx="1636">
                  <c:v>79.25</c:v>
                </c:pt>
                <c:pt idx="1637">
                  <c:v>77.25</c:v>
                </c:pt>
                <c:pt idx="1638">
                  <c:v>90.75</c:v>
                </c:pt>
                <c:pt idx="1639">
                  <c:v>71.25</c:v>
                </c:pt>
                <c:pt idx="1640">
                  <c:v>88.75</c:v>
                </c:pt>
                <c:pt idx="1641">
                  <c:v>75.75</c:v>
                </c:pt>
                <c:pt idx="1642">
                  <c:v>85</c:v>
                </c:pt>
                <c:pt idx="1643">
                  <c:v>83.25</c:v>
                </c:pt>
                <c:pt idx="1644">
                  <c:v>83.5</c:v>
                </c:pt>
                <c:pt idx="1645">
                  <c:v>88.75</c:v>
                </c:pt>
                <c:pt idx="1646">
                  <c:v>93.25</c:v>
                </c:pt>
                <c:pt idx="1647">
                  <c:v>94.5</c:v>
                </c:pt>
                <c:pt idx="1648">
                  <c:v>83.25</c:v>
                </c:pt>
                <c:pt idx="1649">
                  <c:v>80.25</c:v>
                </c:pt>
                <c:pt idx="1650">
                  <c:v>81.5</c:v>
                </c:pt>
                <c:pt idx="1651">
                  <c:v>93.75</c:v>
                </c:pt>
                <c:pt idx="1652">
                  <c:v>95.75</c:v>
                </c:pt>
                <c:pt idx="1653">
                  <c:v>78.5</c:v>
                </c:pt>
                <c:pt idx="1654">
                  <c:v>71</c:v>
                </c:pt>
                <c:pt idx="1655">
                  <c:v>76.25</c:v>
                </c:pt>
                <c:pt idx="1656">
                  <c:v>90.5</c:v>
                </c:pt>
                <c:pt idx="1657">
                  <c:v>82.5</c:v>
                </c:pt>
                <c:pt idx="1658">
                  <c:v>81.5</c:v>
                </c:pt>
                <c:pt idx="1659">
                  <c:v>74.5</c:v>
                </c:pt>
                <c:pt idx="1660">
                  <c:v>83.25</c:v>
                </c:pt>
                <c:pt idx="1661">
                  <c:v>61.5</c:v>
                </c:pt>
                <c:pt idx="1662">
                  <c:v>57.25</c:v>
                </c:pt>
                <c:pt idx="1663">
                  <c:v>75</c:v>
                </c:pt>
                <c:pt idx="1664">
                  <c:v>79</c:v>
                </c:pt>
                <c:pt idx="1665">
                  <c:v>81.75</c:v>
                </c:pt>
                <c:pt idx="1666">
                  <c:v>66.75</c:v>
                </c:pt>
                <c:pt idx="1667">
                  <c:v>93.5</c:v>
                </c:pt>
                <c:pt idx="1668">
                  <c:v>80.25</c:v>
                </c:pt>
                <c:pt idx="1669">
                  <c:v>83</c:v>
                </c:pt>
                <c:pt idx="1670">
                  <c:v>82.5</c:v>
                </c:pt>
                <c:pt idx="1671">
                  <c:v>91</c:v>
                </c:pt>
                <c:pt idx="1672">
                  <c:v>88.75</c:v>
                </c:pt>
                <c:pt idx="1673">
                  <c:v>88</c:v>
                </c:pt>
                <c:pt idx="1674">
                  <c:v>74</c:v>
                </c:pt>
                <c:pt idx="1675">
                  <c:v>79.75</c:v>
                </c:pt>
                <c:pt idx="1676">
                  <c:v>76.25</c:v>
                </c:pt>
                <c:pt idx="1677">
                  <c:v>77.75</c:v>
                </c:pt>
                <c:pt idx="1678">
                  <c:v>82</c:v>
                </c:pt>
                <c:pt idx="1679">
                  <c:v>66.5</c:v>
                </c:pt>
                <c:pt idx="1680">
                  <c:v>93.75</c:v>
                </c:pt>
                <c:pt idx="1681">
                  <c:v>77</c:v>
                </c:pt>
                <c:pt idx="1682">
                  <c:v>71</c:v>
                </c:pt>
                <c:pt idx="1683">
                  <c:v>85.25</c:v>
                </c:pt>
                <c:pt idx="1684">
                  <c:v>79</c:v>
                </c:pt>
                <c:pt idx="1685">
                  <c:v>80.75</c:v>
                </c:pt>
                <c:pt idx="1686">
                  <c:v>83.5</c:v>
                </c:pt>
                <c:pt idx="1687">
                  <c:v>86.75</c:v>
                </c:pt>
                <c:pt idx="1688">
                  <c:v>81.5</c:v>
                </c:pt>
                <c:pt idx="1689">
                  <c:v>72.75</c:v>
                </c:pt>
                <c:pt idx="1690">
                  <c:v>60.5</c:v>
                </c:pt>
                <c:pt idx="1691">
                  <c:v>67</c:v>
                </c:pt>
                <c:pt idx="1692">
                  <c:v>71.75</c:v>
                </c:pt>
                <c:pt idx="1693">
                  <c:v>78.25</c:v>
                </c:pt>
                <c:pt idx="1694">
                  <c:v>79</c:v>
                </c:pt>
                <c:pt idx="1695">
                  <c:v>79.75</c:v>
                </c:pt>
                <c:pt idx="1696">
                  <c:v>93</c:v>
                </c:pt>
                <c:pt idx="1697">
                  <c:v>93.25</c:v>
                </c:pt>
                <c:pt idx="1698">
                  <c:v>81.25</c:v>
                </c:pt>
                <c:pt idx="1699">
                  <c:v>79</c:v>
                </c:pt>
                <c:pt idx="1700">
                  <c:v>85</c:v>
                </c:pt>
                <c:pt idx="1701">
                  <c:v>87.25</c:v>
                </c:pt>
                <c:pt idx="1702">
                  <c:v>78.25</c:v>
                </c:pt>
                <c:pt idx="1703">
                  <c:v>68</c:v>
                </c:pt>
                <c:pt idx="1704">
                  <c:v>69</c:v>
                </c:pt>
                <c:pt idx="1705">
                  <c:v>80.25</c:v>
                </c:pt>
                <c:pt idx="1706">
                  <c:v>78.75</c:v>
                </c:pt>
                <c:pt idx="1707">
                  <c:v>90.25</c:v>
                </c:pt>
                <c:pt idx="1708">
                  <c:v>76.5</c:v>
                </c:pt>
                <c:pt idx="1709">
                  <c:v>82</c:v>
                </c:pt>
                <c:pt idx="1710">
                  <c:v>90.25</c:v>
                </c:pt>
                <c:pt idx="1711">
                  <c:v>66.75</c:v>
                </c:pt>
                <c:pt idx="1712">
                  <c:v>94.5</c:v>
                </c:pt>
                <c:pt idx="1713">
                  <c:v>77.75</c:v>
                </c:pt>
                <c:pt idx="1714">
                  <c:v>82.25</c:v>
                </c:pt>
                <c:pt idx="1715">
                  <c:v>89.5</c:v>
                </c:pt>
                <c:pt idx="1716">
                  <c:v>74.75</c:v>
                </c:pt>
                <c:pt idx="1717">
                  <c:v>84</c:v>
                </c:pt>
                <c:pt idx="1718">
                  <c:v>85</c:v>
                </c:pt>
                <c:pt idx="1719">
                  <c:v>92.5</c:v>
                </c:pt>
                <c:pt idx="1720">
                  <c:v>83</c:v>
                </c:pt>
                <c:pt idx="1721">
                  <c:v>72.25</c:v>
                </c:pt>
                <c:pt idx="1722">
                  <c:v>75</c:v>
                </c:pt>
                <c:pt idx="1723">
                  <c:v>85.25</c:v>
                </c:pt>
                <c:pt idx="1724">
                  <c:v>84</c:v>
                </c:pt>
                <c:pt idx="1725">
                  <c:v>78.75</c:v>
                </c:pt>
                <c:pt idx="1726">
                  <c:v>82.5</c:v>
                </c:pt>
                <c:pt idx="1727">
                  <c:v>71.75</c:v>
                </c:pt>
                <c:pt idx="1728">
                  <c:v>73.5</c:v>
                </c:pt>
                <c:pt idx="1729">
                  <c:v>80.25</c:v>
                </c:pt>
                <c:pt idx="1730">
                  <c:v>84.25</c:v>
                </c:pt>
                <c:pt idx="1731">
                  <c:v>84.5</c:v>
                </c:pt>
                <c:pt idx="1732">
                  <c:v>78.5</c:v>
                </c:pt>
                <c:pt idx="1733">
                  <c:v>88.5</c:v>
                </c:pt>
                <c:pt idx="1734">
                  <c:v>84</c:v>
                </c:pt>
                <c:pt idx="1735">
                  <c:v>79.5</c:v>
                </c:pt>
                <c:pt idx="1736">
                  <c:v>76.25</c:v>
                </c:pt>
                <c:pt idx="1737">
                  <c:v>85</c:v>
                </c:pt>
                <c:pt idx="1738">
                  <c:v>82.75</c:v>
                </c:pt>
                <c:pt idx="1739">
                  <c:v>91.25</c:v>
                </c:pt>
                <c:pt idx="1740">
                  <c:v>81</c:v>
                </c:pt>
                <c:pt idx="1741">
                  <c:v>88.75</c:v>
                </c:pt>
                <c:pt idx="1742">
                  <c:v>89.25</c:v>
                </c:pt>
                <c:pt idx="1743">
                  <c:v>83</c:v>
                </c:pt>
                <c:pt idx="1744">
                  <c:v>89.25</c:v>
                </c:pt>
                <c:pt idx="1745">
                  <c:v>85.25</c:v>
                </c:pt>
                <c:pt idx="1746">
                  <c:v>78.5</c:v>
                </c:pt>
                <c:pt idx="1747">
                  <c:v>87.25</c:v>
                </c:pt>
                <c:pt idx="1748">
                  <c:v>84.25</c:v>
                </c:pt>
                <c:pt idx="1749">
                  <c:v>77.75</c:v>
                </c:pt>
                <c:pt idx="1750">
                  <c:v>89.5</c:v>
                </c:pt>
                <c:pt idx="1751">
                  <c:v>69.75</c:v>
                </c:pt>
                <c:pt idx="1752">
                  <c:v>79</c:v>
                </c:pt>
                <c:pt idx="1753">
                  <c:v>83.75</c:v>
                </c:pt>
                <c:pt idx="1754">
                  <c:v>95</c:v>
                </c:pt>
                <c:pt idx="1755">
                  <c:v>75.5</c:v>
                </c:pt>
                <c:pt idx="1756">
                  <c:v>77.75</c:v>
                </c:pt>
                <c:pt idx="1757">
                  <c:v>69.75</c:v>
                </c:pt>
                <c:pt idx="1758">
                  <c:v>80</c:v>
                </c:pt>
                <c:pt idx="1759">
                  <c:v>83.75</c:v>
                </c:pt>
                <c:pt idx="1760">
                  <c:v>77</c:v>
                </c:pt>
                <c:pt idx="1761">
                  <c:v>83</c:v>
                </c:pt>
                <c:pt idx="1762">
                  <c:v>85.5</c:v>
                </c:pt>
                <c:pt idx="1763">
                  <c:v>81.75</c:v>
                </c:pt>
                <c:pt idx="1764">
                  <c:v>63</c:v>
                </c:pt>
                <c:pt idx="1765">
                  <c:v>91.25</c:v>
                </c:pt>
                <c:pt idx="1766">
                  <c:v>81.5</c:v>
                </c:pt>
                <c:pt idx="1767">
                  <c:v>87.5</c:v>
                </c:pt>
                <c:pt idx="1768">
                  <c:v>81.5</c:v>
                </c:pt>
                <c:pt idx="1769">
                  <c:v>91.25</c:v>
                </c:pt>
                <c:pt idx="1770">
                  <c:v>80</c:v>
                </c:pt>
                <c:pt idx="1771">
                  <c:v>92</c:v>
                </c:pt>
                <c:pt idx="1772">
                  <c:v>95</c:v>
                </c:pt>
                <c:pt idx="1773">
                  <c:v>85.5</c:v>
                </c:pt>
                <c:pt idx="1774">
                  <c:v>80</c:v>
                </c:pt>
                <c:pt idx="1775">
                  <c:v>71.25</c:v>
                </c:pt>
                <c:pt idx="1776">
                  <c:v>80.75</c:v>
                </c:pt>
                <c:pt idx="1777">
                  <c:v>83</c:v>
                </c:pt>
                <c:pt idx="1778">
                  <c:v>75.25</c:v>
                </c:pt>
                <c:pt idx="1779">
                  <c:v>81.5</c:v>
                </c:pt>
                <c:pt idx="1780">
                  <c:v>87.25</c:v>
                </c:pt>
                <c:pt idx="1781">
                  <c:v>89.25</c:v>
                </c:pt>
                <c:pt idx="1782">
                  <c:v>90</c:v>
                </c:pt>
                <c:pt idx="1783">
                  <c:v>90.25</c:v>
                </c:pt>
                <c:pt idx="1784">
                  <c:v>75.5</c:v>
                </c:pt>
                <c:pt idx="1785">
                  <c:v>77.75</c:v>
                </c:pt>
                <c:pt idx="1786">
                  <c:v>85.5</c:v>
                </c:pt>
                <c:pt idx="1787">
                  <c:v>82.5</c:v>
                </c:pt>
                <c:pt idx="1788">
                  <c:v>84</c:v>
                </c:pt>
                <c:pt idx="1789">
                  <c:v>77.5</c:v>
                </c:pt>
                <c:pt idx="1790">
                  <c:v>91.5</c:v>
                </c:pt>
                <c:pt idx="1791">
                  <c:v>90</c:v>
                </c:pt>
                <c:pt idx="1792">
                  <c:v>86.5</c:v>
                </c:pt>
                <c:pt idx="1793">
                  <c:v>77.75</c:v>
                </c:pt>
                <c:pt idx="1794">
                  <c:v>71.5</c:v>
                </c:pt>
                <c:pt idx="1795">
                  <c:v>70.25</c:v>
                </c:pt>
                <c:pt idx="1796">
                  <c:v>66.25</c:v>
                </c:pt>
                <c:pt idx="1797">
                  <c:v>89.25</c:v>
                </c:pt>
                <c:pt idx="1798">
                  <c:v>94</c:v>
                </c:pt>
                <c:pt idx="1799">
                  <c:v>75.25</c:v>
                </c:pt>
                <c:pt idx="1800">
                  <c:v>82.5</c:v>
                </c:pt>
                <c:pt idx="1801">
                  <c:v>87</c:v>
                </c:pt>
                <c:pt idx="1802">
                  <c:v>88.5</c:v>
                </c:pt>
                <c:pt idx="1803">
                  <c:v>95.75</c:v>
                </c:pt>
                <c:pt idx="1804">
                  <c:v>85.75</c:v>
                </c:pt>
                <c:pt idx="1805">
                  <c:v>78.25</c:v>
                </c:pt>
                <c:pt idx="1806">
                  <c:v>72.25</c:v>
                </c:pt>
                <c:pt idx="1807">
                  <c:v>87</c:v>
                </c:pt>
                <c:pt idx="1808">
                  <c:v>90</c:v>
                </c:pt>
                <c:pt idx="1809">
                  <c:v>92.75</c:v>
                </c:pt>
                <c:pt idx="1810">
                  <c:v>88.25</c:v>
                </c:pt>
                <c:pt idx="1811">
                  <c:v>94</c:v>
                </c:pt>
                <c:pt idx="1812">
                  <c:v>87.25</c:v>
                </c:pt>
                <c:pt idx="1813">
                  <c:v>92.25</c:v>
                </c:pt>
                <c:pt idx="1814">
                  <c:v>86</c:v>
                </c:pt>
                <c:pt idx="1815">
                  <c:v>70.25</c:v>
                </c:pt>
                <c:pt idx="1816">
                  <c:v>82</c:v>
                </c:pt>
                <c:pt idx="1817">
                  <c:v>78</c:v>
                </c:pt>
                <c:pt idx="1818">
                  <c:v>81.75</c:v>
                </c:pt>
                <c:pt idx="1819">
                  <c:v>91.5</c:v>
                </c:pt>
                <c:pt idx="1820">
                  <c:v>78.75</c:v>
                </c:pt>
                <c:pt idx="1821">
                  <c:v>75</c:v>
                </c:pt>
                <c:pt idx="1822">
                  <c:v>80.5</c:v>
                </c:pt>
                <c:pt idx="1823">
                  <c:v>96.25</c:v>
                </c:pt>
                <c:pt idx="1824">
                  <c:v>87.25</c:v>
                </c:pt>
                <c:pt idx="1825">
                  <c:v>83.75</c:v>
                </c:pt>
                <c:pt idx="1826">
                  <c:v>96.25</c:v>
                </c:pt>
                <c:pt idx="1827">
                  <c:v>95.75</c:v>
                </c:pt>
                <c:pt idx="1828">
                  <c:v>79.5</c:v>
                </c:pt>
                <c:pt idx="1829">
                  <c:v>83</c:v>
                </c:pt>
                <c:pt idx="1830">
                  <c:v>75.75</c:v>
                </c:pt>
                <c:pt idx="1831">
                  <c:v>81.5</c:v>
                </c:pt>
                <c:pt idx="1832">
                  <c:v>78.5</c:v>
                </c:pt>
                <c:pt idx="1833">
                  <c:v>92.75</c:v>
                </c:pt>
                <c:pt idx="1834">
                  <c:v>78.5</c:v>
                </c:pt>
                <c:pt idx="1835">
                  <c:v>91.25</c:v>
                </c:pt>
                <c:pt idx="1836">
                  <c:v>75</c:v>
                </c:pt>
                <c:pt idx="1837">
                  <c:v>77.25</c:v>
                </c:pt>
                <c:pt idx="1838">
                  <c:v>80.75</c:v>
                </c:pt>
                <c:pt idx="1839">
                  <c:v>76</c:v>
                </c:pt>
                <c:pt idx="1840">
                  <c:v>83.75</c:v>
                </c:pt>
                <c:pt idx="1841">
                  <c:v>82.25</c:v>
                </c:pt>
                <c:pt idx="1842">
                  <c:v>69.75</c:v>
                </c:pt>
                <c:pt idx="1843">
                  <c:v>83</c:v>
                </c:pt>
                <c:pt idx="1844">
                  <c:v>82.75</c:v>
                </c:pt>
                <c:pt idx="1845">
                  <c:v>83</c:v>
                </c:pt>
                <c:pt idx="1846">
                  <c:v>81.25</c:v>
                </c:pt>
                <c:pt idx="1847">
                  <c:v>90.75</c:v>
                </c:pt>
                <c:pt idx="1848">
                  <c:v>82</c:v>
                </c:pt>
                <c:pt idx="1849">
                  <c:v>78</c:v>
                </c:pt>
                <c:pt idx="1850">
                  <c:v>92.25</c:v>
                </c:pt>
                <c:pt idx="1851">
                  <c:v>85.75</c:v>
                </c:pt>
                <c:pt idx="1852">
                  <c:v>84</c:v>
                </c:pt>
                <c:pt idx="1853">
                  <c:v>76</c:v>
                </c:pt>
                <c:pt idx="1854">
                  <c:v>73.5</c:v>
                </c:pt>
                <c:pt idx="1855">
                  <c:v>82.75</c:v>
                </c:pt>
                <c:pt idx="1856">
                  <c:v>94.5</c:v>
                </c:pt>
                <c:pt idx="1857">
                  <c:v>78.5</c:v>
                </c:pt>
                <c:pt idx="1858">
                  <c:v>67</c:v>
                </c:pt>
                <c:pt idx="1859">
                  <c:v>71.5</c:v>
                </c:pt>
                <c:pt idx="1860">
                  <c:v>95.25</c:v>
                </c:pt>
                <c:pt idx="1861">
                  <c:v>77.75</c:v>
                </c:pt>
                <c:pt idx="1862">
                  <c:v>79.75</c:v>
                </c:pt>
                <c:pt idx="1863">
                  <c:v>87.25</c:v>
                </c:pt>
                <c:pt idx="1864">
                  <c:v>89</c:v>
                </c:pt>
                <c:pt idx="1865">
                  <c:v>79.25</c:v>
                </c:pt>
                <c:pt idx="1866">
                  <c:v>84.75</c:v>
                </c:pt>
                <c:pt idx="1867">
                  <c:v>80.25</c:v>
                </c:pt>
                <c:pt idx="1868">
                  <c:v>74.75</c:v>
                </c:pt>
                <c:pt idx="1869">
                  <c:v>77</c:v>
                </c:pt>
                <c:pt idx="1870">
                  <c:v>93.25</c:v>
                </c:pt>
                <c:pt idx="1871">
                  <c:v>69.75</c:v>
                </c:pt>
                <c:pt idx="1872">
                  <c:v>90.75</c:v>
                </c:pt>
                <c:pt idx="1873">
                  <c:v>93</c:v>
                </c:pt>
                <c:pt idx="1874">
                  <c:v>84.5</c:v>
                </c:pt>
                <c:pt idx="1875">
                  <c:v>72.75</c:v>
                </c:pt>
                <c:pt idx="1876">
                  <c:v>93</c:v>
                </c:pt>
                <c:pt idx="1877">
                  <c:v>73.75</c:v>
                </c:pt>
                <c:pt idx="1878">
                  <c:v>82.5</c:v>
                </c:pt>
                <c:pt idx="1879">
                  <c:v>76.75</c:v>
                </c:pt>
                <c:pt idx="1880">
                  <c:v>70</c:v>
                </c:pt>
                <c:pt idx="1881">
                  <c:v>89.5</c:v>
                </c:pt>
                <c:pt idx="1882">
                  <c:v>82.25</c:v>
                </c:pt>
                <c:pt idx="1883">
                  <c:v>72.75</c:v>
                </c:pt>
                <c:pt idx="1884">
                  <c:v>71</c:v>
                </c:pt>
                <c:pt idx="1885">
                  <c:v>81.25</c:v>
                </c:pt>
                <c:pt idx="1886">
                  <c:v>72</c:v>
                </c:pt>
                <c:pt idx="1887">
                  <c:v>70</c:v>
                </c:pt>
                <c:pt idx="1888">
                  <c:v>80.25</c:v>
                </c:pt>
                <c:pt idx="1889">
                  <c:v>76</c:v>
                </c:pt>
                <c:pt idx="1890">
                  <c:v>89.5</c:v>
                </c:pt>
                <c:pt idx="1891">
                  <c:v>74.75</c:v>
                </c:pt>
                <c:pt idx="1892">
                  <c:v>82.5</c:v>
                </c:pt>
                <c:pt idx="1893">
                  <c:v>78.5</c:v>
                </c:pt>
                <c:pt idx="1894">
                  <c:v>66.5</c:v>
                </c:pt>
                <c:pt idx="1895">
                  <c:v>80.75</c:v>
                </c:pt>
                <c:pt idx="1896">
                  <c:v>81.75</c:v>
                </c:pt>
                <c:pt idx="1897">
                  <c:v>83</c:v>
                </c:pt>
                <c:pt idx="1898">
                  <c:v>70</c:v>
                </c:pt>
                <c:pt idx="1899">
                  <c:v>83.5</c:v>
                </c:pt>
                <c:pt idx="1900">
                  <c:v>83.5</c:v>
                </c:pt>
                <c:pt idx="1901">
                  <c:v>80</c:v>
                </c:pt>
                <c:pt idx="1902">
                  <c:v>74</c:v>
                </c:pt>
                <c:pt idx="1903">
                  <c:v>82.75</c:v>
                </c:pt>
                <c:pt idx="1904">
                  <c:v>79</c:v>
                </c:pt>
                <c:pt idx="1905">
                  <c:v>82.25</c:v>
                </c:pt>
                <c:pt idx="1906">
                  <c:v>65</c:v>
                </c:pt>
                <c:pt idx="1907">
                  <c:v>76</c:v>
                </c:pt>
                <c:pt idx="1908">
                  <c:v>94</c:v>
                </c:pt>
                <c:pt idx="1909">
                  <c:v>89.25</c:v>
                </c:pt>
                <c:pt idx="1910">
                  <c:v>95.5</c:v>
                </c:pt>
                <c:pt idx="1911">
                  <c:v>83</c:v>
                </c:pt>
                <c:pt idx="1912">
                  <c:v>63.25</c:v>
                </c:pt>
                <c:pt idx="1913">
                  <c:v>77.75</c:v>
                </c:pt>
                <c:pt idx="1914">
                  <c:v>70</c:v>
                </c:pt>
                <c:pt idx="1915">
                  <c:v>87.75</c:v>
                </c:pt>
                <c:pt idx="1916">
                  <c:v>87</c:v>
                </c:pt>
                <c:pt idx="1917">
                  <c:v>90.75</c:v>
                </c:pt>
                <c:pt idx="1918">
                  <c:v>92.75</c:v>
                </c:pt>
                <c:pt idx="1919">
                  <c:v>91.75</c:v>
                </c:pt>
                <c:pt idx="1920">
                  <c:v>80.25</c:v>
                </c:pt>
                <c:pt idx="1921">
                  <c:v>80.25</c:v>
                </c:pt>
                <c:pt idx="1922">
                  <c:v>85.25</c:v>
                </c:pt>
                <c:pt idx="1923">
                  <c:v>88.5</c:v>
                </c:pt>
                <c:pt idx="1924">
                  <c:v>96.25</c:v>
                </c:pt>
                <c:pt idx="1925">
                  <c:v>68.25</c:v>
                </c:pt>
                <c:pt idx="1926">
                  <c:v>79.25</c:v>
                </c:pt>
                <c:pt idx="1927">
                  <c:v>75.25</c:v>
                </c:pt>
                <c:pt idx="1928">
                  <c:v>85.5</c:v>
                </c:pt>
                <c:pt idx="1929">
                  <c:v>82.75</c:v>
                </c:pt>
                <c:pt idx="1930">
                  <c:v>78</c:v>
                </c:pt>
                <c:pt idx="1931">
                  <c:v>77.5</c:v>
                </c:pt>
                <c:pt idx="1932">
                  <c:v>83</c:v>
                </c:pt>
                <c:pt idx="1933">
                  <c:v>72.25</c:v>
                </c:pt>
                <c:pt idx="1934">
                  <c:v>69</c:v>
                </c:pt>
                <c:pt idx="1935">
                  <c:v>78.75</c:v>
                </c:pt>
                <c:pt idx="1936">
                  <c:v>77.25</c:v>
                </c:pt>
                <c:pt idx="1937">
                  <c:v>84.25</c:v>
                </c:pt>
                <c:pt idx="1938">
                  <c:v>90.25</c:v>
                </c:pt>
                <c:pt idx="1939">
                  <c:v>71.75</c:v>
                </c:pt>
                <c:pt idx="1940">
                  <c:v>95.5</c:v>
                </c:pt>
                <c:pt idx="1941">
                  <c:v>81.5</c:v>
                </c:pt>
                <c:pt idx="1942">
                  <c:v>75.75</c:v>
                </c:pt>
                <c:pt idx="1943">
                  <c:v>70.5</c:v>
                </c:pt>
                <c:pt idx="1944">
                  <c:v>87.75</c:v>
                </c:pt>
                <c:pt idx="1945">
                  <c:v>83.25</c:v>
                </c:pt>
                <c:pt idx="1946">
                  <c:v>83.25</c:v>
                </c:pt>
                <c:pt idx="1947">
                  <c:v>83</c:v>
                </c:pt>
                <c:pt idx="1948">
                  <c:v>72.25</c:v>
                </c:pt>
                <c:pt idx="1949">
                  <c:v>70.75</c:v>
                </c:pt>
                <c:pt idx="1950">
                  <c:v>78.5</c:v>
                </c:pt>
                <c:pt idx="1951">
                  <c:v>88</c:v>
                </c:pt>
                <c:pt idx="1952">
                  <c:v>94.5</c:v>
                </c:pt>
                <c:pt idx="1953">
                  <c:v>76.25</c:v>
                </c:pt>
                <c:pt idx="1954">
                  <c:v>82.75</c:v>
                </c:pt>
                <c:pt idx="1955">
                  <c:v>76.25</c:v>
                </c:pt>
                <c:pt idx="1956">
                  <c:v>91.5</c:v>
                </c:pt>
                <c:pt idx="1957">
                  <c:v>85.5</c:v>
                </c:pt>
                <c:pt idx="1958">
                  <c:v>84.25</c:v>
                </c:pt>
                <c:pt idx="1959">
                  <c:v>80</c:v>
                </c:pt>
                <c:pt idx="1960">
                  <c:v>86.25</c:v>
                </c:pt>
                <c:pt idx="1961">
                  <c:v>76</c:v>
                </c:pt>
                <c:pt idx="1962">
                  <c:v>93.5</c:v>
                </c:pt>
                <c:pt idx="1963">
                  <c:v>91</c:v>
                </c:pt>
                <c:pt idx="1964">
                  <c:v>78.25</c:v>
                </c:pt>
                <c:pt idx="1965">
                  <c:v>60.75</c:v>
                </c:pt>
                <c:pt idx="1966">
                  <c:v>79.5</c:v>
                </c:pt>
                <c:pt idx="1967">
                  <c:v>77</c:v>
                </c:pt>
                <c:pt idx="1968">
                  <c:v>71</c:v>
                </c:pt>
                <c:pt idx="1969">
                  <c:v>71</c:v>
                </c:pt>
                <c:pt idx="1970">
                  <c:v>73.25</c:v>
                </c:pt>
                <c:pt idx="1971">
                  <c:v>72.75</c:v>
                </c:pt>
                <c:pt idx="1972">
                  <c:v>87</c:v>
                </c:pt>
                <c:pt idx="1973">
                  <c:v>87.75</c:v>
                </c:pt>
                <c:pt idx="1974">
                  <c:v>82</c:v>
                </c:pt>
                <c:pt idx="1975">
                  <c:v>83</c:v>
                </c:pt>
                <c:pt idx="1976">
                  <c:v>74.5</c:v>
                </c:pt>
                <c:pt idx="1977">
                  <c:v>75.5</c:v>
                </c:pt>
                <c:pt idx="1978">
                  <c:v>71.25</c:v>
                </c:pt>
                <c:pt idx="1979">
                  <c:v>85</c:v>
                </c:pt>
                <c:pt idx="1980">
                  <c:v>92</c:v>
                </c:pt>
                <c:pt idx="1981">
                  <c:v>76.5</c:v>
                </c:pt>
                <c:pt idx="1982">
                  <c:v>81</c:v>
                </c:pt>
                <c:pt idx="1983">
                  <c:v>90</c:v>
                </c:pt>
                <c:pt idx="1984">
                  <c:v>77</c:v>
                </c:pt>
                <c:pt idx="1985">
                  <c:v>85.25</c:v>
                </c:pt>
                <c:pt idx="1986">
                  <c:v>90.5</c:v>
                </c:pt>
                <c:pt idx="1987">
                  <c:v>82</c:v>
                </c:pt>
                <c:pt idx="1988">
                  <c:v>77</c:v>
                </c:pt>
                <c:pt idx="1989">
                  <c:v>84</c:v>
                </c:pt>
                <c:pt idx="1990">
                  <c:v>77</c:v>
                </c:pt>
                <c:pt idx="1991">
                  <c:v>83</c:v>
                </c:pt>
                <c:pt idx="1992">
                  <c:v>88.5</c:v>
                </c:pt>
                <c:pt idx="1993">
                  <c:v>91.5</c:v>
                </c:pt>
                <c:pt idx="1994">
                  <c:v>85.25</c:v>
                </c:pt>
                <c:pt idx="1995">
                  <c:v>78.75</c:v>
                </c:pt>
                <c:pt idx="1996">
                  <c:v>82.25</c:v>
                </c:pt>
                <c:pt idx="1997">
                  <c:v>80.25</c:v>
                </c:pt>
                <c:pt idx="1998">
                  <c:v>76.75</c:v>
                </c:pt>
                <c:pt idx="1999">
                  <c:v>81.25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0-417B-BC7D-AA0987387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24608"/>
        <c:axId val="349725088"/>
      </c:scatterChart>
      <c:valAx>
        <c:axId val="34972460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absence_days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25088"/>
        <c:crosses val="autoZero"/>
        <c:crossBetween val="midCat"/>
      </c:valAx>
      <c:valAx>
        <c:axId val="349725088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science_average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2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Mean Science Average: STEM vs. Non-STEM Aspirations</a:t>
            </a:r>
            <a:endParaRPr lang="en-US"/>
          </a:p>
        </c:rich>
      </c:tx>
      <c:layout>
        <c:manualLayout>
          <c:xMode val="edge"/>
          <c:yMode val="edge"/>
          <c:x val="0.13039134054954205"/>
          <c:y val="0.11943260393354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Non-STEM</c:v>
              </c:pt>
              <c:pt idx="1">
                <c:v>STEM</c:v>
              </c:pt>
            </c:strLit>
          </c:cat>
          <c:val>
            <c:numLit>
              <c:formatCode>General</c:formatCode>
              <c:ptCount val="2"/>
              <c:pt idx="0">
                <c:v>79.049426934097426</c:v>
              </c:pt>
              <c:pt idx="1">
                <c:v>85.810430463576154</c:v>
              </c:pt>
            </c:numLit>
          </c:val>
          <c:extLst>
            <c:ext xmlns:c16="http://schemas.microsoft.com/office/drawing/2014/chart" uri="{C3380CC4-5D6E-409C-BE32-E72D297353CC}">
              <c16:uniqueId val="{00000000-9D4E-461D-8348-6A038D9503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9734208"/>
        <c:axId val="349734688"/>
      </c:barChart>
      <c:catAx>
        <c:axId val="3497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34688"/>
        <c:crosses val="autoZero"/>
        <c:auto val="1"/>
        <c:lblAlgn val="ctr"/>
        <c:lblOffset val="100"/>
        <c:noMultiLvlLbl val="0"/>
      </c:catAx>
      <c:valAx>
        <c:axId val="34973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science_average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3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absence_days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'07_MLR'!$A$2:$A$2001</c:f>
              <c:numCache>
                <c:formatCode>General</c:formatCode>
                <c:ptCount val="2000"/>
                <c:pt idx="0">
                  <c:v>3</c:v>
                </c:pt>
                <c:pt idx="1">
                  <c:v>2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7</c:v>
                </c:pt>
                <c:pt idx="13">
                  <c:v>10</c:v>
                </c:pt>
                <c:pt idx="14">
                  <c:v>3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4</c:v>
                </c:pt>
                <c:pt idx="25">
                  <c:v>5</c:v>
                </c:pt>
                <c:pt idx="26">
                  <c:v>3</c:v>
                </c:pt>
                <c:pt idx="27">
                  <c:v>0</c:v>
                </c:pt>
                <c:pt idx="28">
                  <c:v>1</c:v>
                </c:pt>
                <c:pt idx="29">
                  <c:v>3</c:v>
                </c:pt>
                <c:pt idx="30">
                  <c:v>0</c:v>
                </c:pt>
                <c:pt idx="31">
                  <c:v>4</c:v>
                </c:pt>
                <c:pt idx="32">
                  <c:v>4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7</c:v>
                </c:pt>
                <c:pt idx="42">
                  <c:v>6</c:v>
                </c:pt>
                <c:pt idx="43">
                  <c:v>4</c:v>
                </c:pt>
                <c:pt idx="44">
                  <c:v>4</c:v>
                </c:pt>
                <c:pt idx="45">
                  <c:v>5</c:v>
                </c:pt>
                <c:pt idx="46">
                  <c:v>5</c:v>
                </c:pt>
                <c:pt idx="47">
                  <c:v>0</c:v>
                </c:pt>
                <c:pt idx="48">
                  <c:v>4</c:v>
                </c:pt>
                <c:pt idx="49">
                  <c:v>0</c:v>
                </c:pt>
                <c:pt idx="50">
                  <c:v>6</c:v>
                </c:pt>
                <c:pt idx="51">
                  <c:v>2</c:v>
                </c:pt>
                <c:pt idx="52">
                  <c:v>9</c:v>
                </c:pt>
                <c:pt idx="53">
                  <c:v>3</c:v>
                </c:pt>
                <c:pt idx="54">
                  <c:v>2</c:v>
                </c:pt>
                <c:pt idx="55">
                  <c:v>6</c:v>
                </c:pt>
                <c:pt idx="56">
                  <c:v>3</c:v>
                </c:pt>
                <c:pt idx="57">
                  <c:v>2</c:v>
                </c:pt>
                <c:pt idx="58">
                  <c:v>7</c:v>
                </c:pt>
                <c:pt idx="59">
                  <c:v>4</c:v>
                </c:pt>
                <c:pt idx="60">
                  <c:v>2</c:v>
                </c:pt>
                <c:pt idx="61">
                  <c:v>5</c:v>
                </c:pt>
                <c:pt idx="62">
                  <c:v>7</c:v>
                </c:pt>
                <c:pt idx="63">
                  <c:v>1</c:v>
                </c:pt>
                <c:pt idx="64">
                  <c:v>2</c:v>
                </c:pt>
                <c:pt idx="65">
                  <c:v>6</c:v>
                </c:pt>
                <c:pt idx="66">
                  <c:v>3</c:v>
                </c:pt>
                <c:pt idx="67">
                  <c:v>2</c:v>
                </c:pt>
                <c:pt idx="68">
                  <c:v>4</c:v>
                </c:pt>
                <c:pt idx="69">
                  <c:v>10</c:v>
                </c:pt>
                <c:pt idx="70">
                  <c:v>1</c:v>
                </c:pt>
                <c:pt idx="71">
                  <c:v>3</c:v>
                </c:pt>
                <c:pt idx="72">
                  <c:v>10</c:v>
                </c:pt>
                <c:pt idx="73">
                  <c:v>8</c:v>
                </c:pt>
                <c:pt idx="74">
                  <c:v>2</c:v>
                </c:pt>
                <c:pt idx="75">
                  <c:v>7</c:v>
                </c:pt>
                <c:pt idx="76">
                  <c:v>3</c:v>
                </c:pt>
                <c:pt idx="77">
                  <c:v>1</c:v>
                </c:pt>
                <c:pt idx="78">
                  <c:v>7</c:v>
                </c:pt>
                <c:pt idx="79">
                  <c:v>3</c:v>
                </c:pt>
                <c:pt idx="80">
                  <c:v>3</c:v>
                </c:pt>
                <c:pt idx="81">
                  <c:v>1</c:v>
                </c:pt>
                <c:pt idx="82">
                  <c:v>7</c:v>
                </c:pt>
                <c:pt idx="83">
                  <c:v>7</c:v>
                </c:pt>
                <c:pt idx="84">
                  <c:v>3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0</c:v>
                </c:pt>
                <c:pt idx="91">
                  <c:v>4</c:v>
                </c:pt>
                <c:pt idx="92">
                  <c:v>5</c:v>
                </c:pt>
                <c:pt idx="93">
                  <c:v>4</c:v>
                </c:pt>
                <c:pt idx="94">
                  <c:v>5</c:v>
                </c:pt>
                <c:pt idx="95">
                  <c:v>2</c:v>
                </c:pt>
                <c:pt idx="96">
                  <c:v>3</c:v>
                </c:pt>
                <c:pt idx="97">
                  <c:v>3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2</c:v>
                </c:pt>
                <c:pt idx="106">
                  <c:v>3</c:v>
                </c:pt>
                <c:pt idx="107">
                  <c:v>3</c:v>
                </c:pt>
                <c:pt idx="108">
                  <c:v>1</c:v>
                </c:pt>
                <c:pt idx="109">
                  <c:v>5</c:v>
                </c:pt>
                <c:pt idx="110">
                  <c:v>4</c:v>
                </c:pt>
                <c:pt idx="111">
                  <c:v>9</c:v>
                </c:pt>
                <c:pt idx="112">
                  <c:v>2</c:v>
                </c:pt>
                <c:pt idx="113">
                  <c:v>1</c:v>
                </c:pt>
                <c:pt idx="114">
                  <c:v>6</c:v>
                </c:pt>
                <c:pt idx="115">
                  <c:v>2</c:v>
                </c:pt>
                <c:pt idx="116">
                  <c:v>6</c:v>
                </c:pt>
                <c:pt idx="117">
                  <c:v>1</c:v>
                </c:pt>
                <c:pt idx="118">
                  <c:v>1</c:v>
                </c:pt>
                <c:pt idx="119">
                  <c:v>6</c:v>
                </c:pt>
                <c:pt idx="120">
                  <c:v>0</c:v>
                </c:pt>
                <c:pt idx="121">
                  <c:v>4</c:v>
                </c:pt>
                <c:pt idx="122">
                  <c:v>4</c:v>
                </c:pt>
                <c:pt idx="123">
                  <c:v>3</c:v>
                </c:pt>
                <c:pt idx="124">
                  <c:v>2</c:v>
                </c:pt>
                <c:pt idx="125">
                  <c:v>4</c:v>
                </c:pt>
                <c:pt idx="126">
                  <c:v>1</c:v>
                </c:pt>
                <c:pt idx="127">
                  <c:v>4</c:v>
                </c:pt>
                <c:pt idx="128">
                  <c:v>4</c:v>
                </c:pt>
                <c:pt idx="129">
                  <c:v>6</c:v>
                </c:pt>
                <c:pt idx="130">
                  <c:v>5</c:v>
                </c:pt>
                <c:pt idx="131">
                  <c:v>4</c:v>
                </c:pt>
                <c:pt idx="132">
                  <c:v>4</c:v>
                </c:pt>
                <c:pt idx="133">
                  <c:v>6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1</c:v>
                </c:pt>
                <c:pt idx="138">
                  <c:v>4</c:v>
                </c:pt>
                <c:pt idx="139">
                  <c:v>2</c:v>
                </c:pt>
                <c:pt idx="140">
                  <c:v>0</c:v>
                </c:pt>
                <c:pt idx="141">
                  <c:v>2</c:v>
                </c:pt>
                <c:pt idx="142">
                  <c:v>1</c:v>
                </c:pt>
                <c:pt idx="143">
                  <c:v>3</c:v>
                </c:pt>
                <c:pt idx="144">
                  <c:v>0</c:v>
                </c:pt>
                <c:pt idx="145">
                  <c:v>3</c:v>
                </c:pt>
                <c:pt idx="146">
                  <c:v>8</c:v>
                </c:pt>
                <c:pt idx="147">
                  <c:v>0</c:v>
                </c:pt>
                <c:pt idx="148">
                  <c:v>4</c:v>
                </c:pt>
                <c:pt idx="149">
                  <c:v>5</c:v>
                </c:pt>
                <c:pt idx="150">
                  <c:v>3</c:v>
                </c:pt>
                <c:pt idx="151">
                  <c:v>10</c:v>
                </c:pt>
                <c:pt idx="152">
                  <c:v>5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8</c:v>
                </c:pt>
                <c:pt idx="158">
                  <c:v>7</c:v>
                </c:pt>
                <c:pt idx="159">
                  <c:v>4</c:v>
                </c:pt>
                <c:pt idx="160">
                  <c:v>1</c:v>
                </c:pt>
                <c:pt idx="161">
                  <c:v>3</c:v>
                </c:pt>
                <c:pt idx="162">
                  <c:v>4</c:v>
                </c:pt>
                <c:pt idx="163">
                  <c:v>1</c:v>
                </c:pt>
                <c:pt idx="164">
                  <c:v>1</c:v>
                </c:pt>
                <c:pt idx="165">
                  <c:v>2</c:v>
                </c:pt>
                <c:pt idx="166">
                  <c:v>7</c:v>
                </c:pt>
                <c:pt idx="167">
                  <c:v>5</c:v>
                </c:pt>
                <c:pt idx="168">
                  <c:v>1</c:v>
                </c:pt>
                <c:pt idx="169">
                  <c:v>4</c:v>
                </c:pt>
                <c:pt idx="170">
                  <c:v>1</c:v>
                </c:pt>
                <c:pt idx="171">
                  <c:v>4</c:v>
                </c:pt>
                <c:pt idx="172">
                  <c:v>5</c:v>
                </c:pt>
                <c:pt idx="173">
                  <c:v>1</c:v>
                </c:pt>
                <c:pt idx="174">
                  <c:v>10</c:v>
                </c:pt>
                <c:pt idx="175">
                  <c:v>2</c:v>
                </c:pt>
                <c:pt idx="176">
                  <c:v>3</c:v>
                </c:pt>
                <c:pt idx="177">
                  <c:v>3</c:v>
                </c:pt>
                <c:pt idx="178">
                  <c:v>5</c:v>
                </c:pt>
                <c:pt idx="179">
                  <c:v>4</c:v>
                </c:pt>
                <c:pt idx="180">
                  <c:v>2</c:v>
                </c:pt>
                <c:pt idx="181">
                  <c:v>1</c:v>
                </c:pt>
                <c:pt idx="182">
                  <c:v>3</c:v>
                </c:pt>
                <c:pt idx="183">
                  <c:v>8</c:v>
                </c:pt>
                <c:pt idx="184">
                  <c:v>1</c:v>
                </c:pt>
                <c:pt idx="185">
                  <c:v>3</c:v>
                </c:pt>
                <c:pt idx="186">
                  <c:v>5</c:v>
                </c:pt>
                <c:pt idx="187">
                  <c:v>2</c:v>
                </c:pt>
                <c:pt idx="188">
                  <c:v>5</c:v>
                </c:pt>
                <c:pt idx="189">
                  <c:v>5</c:v>
                </c:pt>
                <c:pt idx="190">
                  <c:v>7</c:v>
                </c:pt>
                <c:pt idx="191">
                  <c:v>1</c:v>
                </c:pt>
                <c:pt idx="192">
                  <c:v>2</c:v>
                </c:pt>
                <c:pt idx="193">
                  <c:v>5</c:v>
                </c:pt>
                <c:pt idx="194">
                  <c:v>2</c:v>
                </c:pt>
                <c:pt idx="195">
                  <c:v>3</c:v>
                </c:pt>
                <c:pt idx="196">
                  <c:v>4</c:v>
                </c:pt>
                <c:pt idx="197">
                  <c:v>2</c:v>
                </c:pt>
                <c:pt idx="198">
                  <c:v>1</c:v>
                </c:pt>
                <c:pt idx="199">
                  <c:v>3</c:v>
                </c:pt>
                <c:pt idx="200">
                  <c:v>1</c:v>
                </c:pt>
                <c:pt idx="201">
                  <c:v>6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3</c:v>
                </c:pt>
                <c:pt idx="208">
                  <c:v>2</c:v>
                </c:pt>
                <c:pt idx="209">
                  <c:v>1</c:v>
                </c:pt>
                <c:pt idx="210">
                  <c:v>0</c:v>
                </c:pt>
                <c:pt idx="211">
                  <c:v>4</c:v>
                </c:pt>
                <c:pt idx="212">
                  <c:v>1</c:v>
                </c:pt>
                <c:pt idx="213">
                  <c:v>1</c:v>
                </c:pt>
                <c:pt idx="214">
                  <c:v>3</c:v>
                </c:pt>
                <c:pt idx="215">
                  <c:v>2</c:v>
                </c:pt>
                <c:pt idx="216">
                  <c:v>4</c:v>
                </c:pt>
                <c:pt idx="217">
                  <c:v>5</c:v>
                </c:pt>
                <c:pt idx="218">
                  <c:v>1</c:v>
                </c:pt>
                <c:pt idx="219">
                  <c:v>6</c:v>
                </c:pt>
                <c:pt idx="220">
                  <c:v>3</c:v>
                </c:pt>
                <c:pt idx="221">
                  <c:v>3</c:v>
                </c:pt>
                <c:pt idx="222">
                  <c:v>7</c:v>
                </c:pt>
                <c:pt idx="223">
                  <c:v>5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3</c:v>
                </c:pt>
                <c:pt idx="229">
                  <c:v>7</c:v>
                </c:pt>
                <c:pt idx="230">
                  <c:v>2</c:v>
                </c:pt>
                <c:pt idx="231">
                  <c:v>3</c:v>
                </c:pt>
                <c:pt idx="232">
                  <c:v>1</c:v>
                </c:pt>
                <c:pt idx="233">
                  <c:v>5</c:v>
                </c:pt>
                <c:pt idx="234">
                  <c:v>1</c:v>
                </c:pt>
                <c:pt idx="235">
                  <c:v>7</c:v>
                </c:pt>
                <c:pt idx="236">
                  <c:v>2</c:v>
                </c:pt>
                <c:pt idx="237">
                  <c:v>0</c:v>
                </c:pt>
                <c:pt idx="238">
                  <c:v>2</c:v>
                </c:pt>
                <c:pt idx="239">
                  <c:v>6</c:v>
                </c:pt>
                <c:pt idx="240">
                  <c:v>0</c:v>
                </c:pt>
                <c:pt idx="241">
                  <c:v>6</c:v>
                </c:pt>
                <c:pt idx="242">
                  <c:v>6</c:v>
                </c:pt>
                <c:pt idx="243">
                  <c:v>1</c:v>
                </c:pt>
                <c:pt idx="244">
                  <c:v>4</c:v>
                </c:pt>
                <c:pt idx="245">
                  <c:v>4</c:v>
                </c:pt>
                <c:pt idx="246">
                  <c:v>1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3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9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2</c:v>
                </c:pt>
                <c:pt idx="263">
                  <c:v>3</c:v>
                </c:pt>
                <c:pt idx="264">
                  <c:v>5</c:v>
                </c:pt>
                <c:pt idx="265">
                  <c:v>3</c:v>
                </c:pt>
                <c:pt idx="266">
                  <c:v>3</c:v>
                </c:pt>
                <c:pt idx="267">
                  <c:v>1</c:v>
                </c:pt>
                <c:pt idx="268">
                  <c:v>7</c:v>
                </c:pt>
                <c:pt idx="269">
                  <c:v>2</c:v>
                </c:pt>
                <c:pt idx="270">
                  <c:v>1</c:v>
                </c:pt>
                <c:pt idx="271">
                  <c:v>7</c:v>
                </c:pt>
                <c:pt idx="272">
                  <c:v>0</c:v>
                </c:pt>
                <c:pt idx="273">
                  <c:v>10</c:v>
                </c:pt>
                <c:pt idx="274">
                  <c:v>1</c:v>
                </c:pt>
                <c:pt idx="275">
                  <c:v>1</c:v>
                </c:pt>
                <c:pt idx="276">
                  <c:v>7</c:v>
                </c:pt>
                <c:pt idx="277">
                  <c:v>1</c:v>
                </c:pt>
                <c:pt idx="278">
                  <c:v>1</c:v>
                </c:pt>
                <c:pt idx="279">
                  <c:v>3</c:v>
                </c:pt>
                <c:pt idx="280">
                  <c:v>7</c:v>
                </c:pt>
                <c:pt idx="281">
                  <c:v>5</c:v>
                </c:pt>
                <c:pt idx="282">
                  <c:v>3</c:v>
                </c:pt>
                <c:pt idx="283">
                  <c:v>4</c:v>
                </c:pt>
                <c:pt idx="284">
                  <c:v>2</c:v>
                </c:pt>
                <c:pt idx="285">
                  <c:v>5</c:v>
                </c:pt>
                <c:pt idx="286">
                  <c:v>7</c:v>
                </c:pt>
                <c:pt idx="287">
                  <c:v>4</c:v>
                </c:pt>
                <c:pt idx="288">
                  <c:v>8</c:v>
                </c:pt>
                <c:pt idx="289">
                  <c:v>6</c:v>
                </c:pt>
                <c:pt idx="290">
                  <c:v>2</c:v>
                </c:pt>
                <c:pt idx="291">
                  <c:v>1</c:v>
                </c:pt>
                <c:pt idx="292">
                  <c:v>8</c:v>
                </c:pt>
                <c:pt idx="293">
                  <c:v>2</c:v>
                </c:pt>
                <c:pt idx="294">
                  <c:v>6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1</c:v>
                </c:pt>
                <c:pt idx="299">
                  <c:v>3</c:v>
                </c:pt>
                <c:pt idx="300">
                  <c:v>1</c:v>
                </c:pt>
                <c:pt idx="301">
                  <c:v>10</c:v>
                </c:pt>
                <c:pt idx="302">
                  <c:v>3</c:v>
                </c:pt>
                <c:pt idx="303">
                  <c:v>1</c:v>
                </c:pt>
                <c:pt idx="304">
                  <c:v>10</c:v>
                </c:pt>
                <c:pt idx="305">
                  <c:v>3</c:v>
                </c:pt>
                <c:pt idx="306">
                  <c:v>0</c:v>
                </c:pt>
                <c:pt idx="307">
                  <c:v>5</c:v>
                </c:pt>
                <c:pt idx="308">
                  <c:v>2</c:v>
                </c:pt>
                <c:pt idx="309">
                  <c:v>2</c:v>
                </c:pt>
                <c:pt idx="310">
                  <c:v>4</c:v>
                </c:pt>
                <c:pt idx="311">
                  <c:v>1</c:v>
                </c:pt>
                <c:pt idx="312">
                  <c:v>4</c:v>
                </c:pt>
                <c:pt idx="313">
                  <c:v>4</c:v>
                </c:pt>
                <c:pt idx="314">
                  <c:v>2</c:v>
                </c:pt>
                <c:pt idx="315">
                  <c:v>4</c:v>
                </c:pt>
                <c:pt idx="316">
                  <c:v>0</c:v>
                </c:pt>
                <c:pt idx="317">
                  <c:v>3</c:v>
                </c:pt>
                <c:pt idx="318">
                  <c:v>7</c:v>
                </c:pt>
                <c:pt idx="319">
                  <c:v>4</c:v>
                </c:pt>
                <c:pt idx="320">
                  <c:v>6</c:v>
                </c:pt>
                <c:pt idx="321">
                  <c:v>6</c:v>
                </c:pt>
                <c:pt idx="322">
                  <c:v>5</c:v>
                </c:pt>
                <c:pt idx="323">
                  <c:v>3</c:v>
                </c:pt>
                <c:pt idx="324">
                  <c:v>3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5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3</c:v>
                </c:pt>
                <c:pt idx="334">
                  <c:v>9</c:v>
                </c:pt>
                <c:pt idx="335">
                  <c:v>7</c:v>
                </c:pt>
                <c:pt idx="336">
                  <c:v>2</c:v>
                </c:pt>
                <c:pt idx="337">
                  <c:v>1</c:v>
                </c:pt>
                <c:pt idx="338">
                  <c:v>5</c:v>
                </c:pt>
                <c:pt idx="339">
                  <c:v>9</c:v>
                </c:pt>
                <c:pt idx="340">
                  <c:v>5</c:v>
                </c:pt>
                <c:pt idx="341">
                  <c:v>2</c:v>
                </c:pt>
                <c:pt idx="342">
                  <c:v>8</c:v>
                </c:pt>
                <c:pt idx="343">
                  <c:v>2</c:v>
                </c:pt>
                <c:pt idx="344">
                  <c:v>1</c:v>
                </c:pt>
                <c:pt idx="345">
                  <c:v>10</c:v>
                </c:pt>
                <c:pt idx="346">
                  <c:v>3</c:v>
                </c:pt>
                <c:pt idx="347">
                  <c:v>1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1</c:v>
                </c:pt>
                <c:pt idx="352">
                  <c:v>1</c:v>
                </c:pt>
                <c:pt idx="353">
                  <c:v>4</c:v>
                </c:pt>
                <c:pt idx="354">
                  <c:v>5</c:v>
                </c:pt>
                <c:pt idx="355">
                  <c:v>6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7</c:v>
                </c:pt>
                <c:pt idx="360">
                  <c:v>2</c:v>
                </c:pt>
                <c:pt idx="361">
                  <c:v>0</c:v>
                </c:pt>
                <c:pt idx="362">
                  <c:v>3</c:v>
                </c:pt>
                <c:pt idx="363">
                  <c:v>7</c:v>
                </c:pt>
                <c:pt idx="364">
                  <c:v>3</c:v>
                </c:pt>
                <c:pt idx="365">
                  <c:v>10</c:v>
                </c:pt>
                <c:pt idx="366">
                  <c:v>2</c:v>
                </c:pt>
                <c:pt idx="367">
                  <c:v>2</c:v>
                </c:pt>
                <c:pt idx="368">
                  <c:v>7</c:v>
                </c:pt>
                <c:pt idx="369">
                  <c:v>3</c:v>
                </c:pt>
                <c:pt idx="370">
                  <c:v>3</c:v>
                </c:pt>
                <c:pt idx="371">
                  <c:v>7</c:v>
                </c:pt>
                <c:pt idx="372">
                  <c:v>2</c:v>
                </c:pt>
                <c:pt idx="373">
                  <c:v>10</c:v>
                </c:pt>
                <c:pt idx="374">
                  <c:v>5</c:v>
                </c:pt>
                <c:pt idx="375">
                  <c:v>2</c:v>
                </c:pt>
                <c:pt idx="376">
                  <c:v>3</c:v>
                </c:pt>
                <c:pt idx="377">
                  <c:v>7</c:v>
                </c:pt>
                <c:pt idx="378">
                  <c:v>1</c:v>
                </c:pt>
                <c:pt idx="379">
                  <c:v>7</c:v>
                </c:pt>
                <c:pt idx="380">
                  <c:v>2</c:v>
                </c:pt>
                <c:pt idx="381">
                  <c:v>2</c:v>
                </c:pt>
                <c:pt idx="382">
                  <c:v>1</c:v>
                </c:pt>
                <c:pt idx="383">
                  <c:v>5</c:v>
                </c:pt>
                <c:pt idx="384">
                  <c:v>8</c:v>
                </c:pt>
                <c:pt idx="385">
                  <c:v>4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3</c:v>
                </c:pt>
                <c:pt idx="390">
                  <c:v>2</c:v>
                </c:pt>
                <c:pt idx="391">
                  <c:v>4</c:v>
                </c:pt>
                <c:pt idx="392">
                  <c:v>6</c:v>
                </c:pt>
                <c:pt idx="393">
                  <c:v>7</c:v>
                </c:pt>
                <c:pt idx="394">
                  <c:v>9</c:v>
                </c:pt>
                <c:pt idx="395">
                  <c:v>1</c:v>
                </c:pt>
                <c:pt idx="396">
                  <c:v>7</c:v>
                </c:pt>
                <c:pt idx="397">
                  <c:v>0</c:v>
                </c:pt>
                <c:pt idx="398">
                  <c:v>2</c:v>
                </c:pt>
                <c:pt idx="399">
                  <c:v>4</c:v>
                </c:pt>
                <c:pt idx="400">
                  <c:v>3</c:v>
                </c:pt>
                <c:pt idx="401">
                  <c:v>1</c:v>
                </c:pt>
                <c:pt idx="402">
                  <c:v>4</c:v>
                </c:pt>
                <c:pt idx="403">
                  <c:v>7</c:v>
                </c:pt>
                <c:pt idx="404">
                  <c:v>3</c:v>
                </c:pt>
                <c:pt idx="405">
                  <c:v>5</c:v>
                </c:pt>
                <c:pt idx="406">
                  <c:v>5</c:v>
                </c:pt>
                <c:pt idx="407">
                  <c:v>1</c:v>
                </c:pt>
                <c:pt idx="408">
                  <c:v>4</c:v>
                </c:pt>
                <c:pt idx="409">
                  <c:v>6</c:v>
                </c:pt>
                <c:pt idx="410">
                  <c:v>3</c:v>
                </c:pt>
                <c:pt idx="411">
                  <c:v>5</c:v>
                </c:pt>
                <c:pt idx="412">
                  <c:v>2</c:v>
                </c:pt>
                <c:pt idx="413">
                  <c:v>3</c:v>
                </c:pt>
                <c:pt idx="414">
                  <c:v>6</c:v>
                </c:pt>
                <c:pt idx="415">
                  <c:v>3</c:v>
                </c:pt>
                <c:pt idx="416">
                  <c:v>4</c:v>
                </c:pt>
                <c:pt idx="417">
                  <c:v>7</c:v>
                </c:pt>
                <c:pt idx="418">
                  <c:v>3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4</c:v>
                </c:pt>
                <c:pt idx="423">
                  <c:v>5</c:v>
                </c:pt>
                <c:pt idx="424">
                  <c:v>6</c:v>
                </c:pt>
                <c:pt idx="425">
                  <c:v>3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5</c:v>
                </c:pt>
                <c:pt idx="430">
                  <c:v>7</c:v>
                </c:pt>
                <c:pt idx="431">
                  <c:v>2</c:v>
                </c:pt>
                <c:pt idx="432">
                  <c:v>9</c:v>
                </c:pt>
                <c:pt idx="433">
                  <c:v>6</c:v>
                </c:pt>
                <c:pt idx="434">
                  <c:v>2</c:v>
                </c:pt>
                <c:pt idx="435">
                  <c:v>5</c:v>
                </c:pt>
                <c:pt idx="436">
                  <c:v>2</c:v>
                </c:pt>
                <c:pt idx="437">
                  <c:v>1</c:v>
                </c:pt>
                <c:pt idx="438">
                  <c:v>3</c:v>
                </c:pt>
                <c:pt idx="439">
                  <c:v>2</c:v>
                </c:pt>
                <c:pt idx="440">
                  <c:v>2</c:v>
                </c:pt>
                <c:pt idx="441">
                  <c:v>1</c:v>
                </c:pt>
                <c:pt idx="442">
                  <c:v>7</c:v>
                </c:pt>
                <c:pt idx="443">
                  <c:v>4</c:v>
                </c:pt>
                <c:pt idx="444">
                  <c:v>3</c:v>
                </c:pt>
                <c:pt idx="445">
                  <c:v>9</c:v>
                </c:pt>
                <c:pt idx="446">
                  <c:v>2</c:v>
                </c:pt>
                <c:pt idx="447">
                  <c:v>3</c:v>
                </c:pt>
                <c:pt idx="448">
                  <c:v>1</c:v>
                </c:pt>
                <c:pt idx="449">
                  <c:v>3</c:v>
                </c:pt>
                <c:pt idx="450">
                  <c:v>3</c:v>
                </c:pt>
                <c:pt idx="451">
                  <c:v>1</c:v>
                </c:pt>
                <c:pt idx="452">
                  <c:v>7</c:v>
                </c:pt>
                <c:pt idx="453">
                  <c:v>1</c:v>
                </c:pt>
                <c:pt idx="454">
                  <c:v>1</c:v>
                </c:pt>
                <c:pt idx="455">
                  <c:v>4</c:v>
                </c:pt>
                <c:pt idx="456">
                  <c:v>0</c:v>
                </c:pt>
                <c:pt idx="457">
                  <c:v>2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4</c:v>
                </c:pt>
                <c:pt idx="462">
                  <c:v>3</c:v>
                </c:pt>
                <c:pt idx="463">
                  <c:v>1</c:v>
                </c:pt>
                <c:pt idx="464">
                  <c:v>2</c:v>
                </c:pt>
                <c:pt idx="465">
                  <c:v>1</c:v>
                </c:pt>
                <c:pt idx="466">
                  <c:v>5</c:v>
                </c:pt>
                <c:pt idx="467">
                  <c:v>2</c:v>
                </c:pt>
                <c:pt idx="468">
                  <c:v>0</c:v>
                </c:pt>
                <c:pt idx="469">
                  <c:v>2</c:v>
                </c:pt>
                <c:pt idx="470">
                  <c:v>4</c:v>
                </c:pt>
                <c:pt idx="471">
                  <c:v>7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3</c:v>
                </c:pt>
                <c:pt idx="476">
                  <c:v>8</c:v>
                </c:pt>
                <c:pt idx="477">
                  <c:v>3</c:v>
                </c:pt>
                <c:pt idx="478">
                  <c:v>5</c:v>
                </c:pt>
                <c:pt idx="479">
                  <c:v>3</c:v>
                </c:pt>
                <c:pt idx="480">
                  <c:v>7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3</c:v>
                </c:pt>
                <c:pt idx="485">
                  <c:v>5</c:v>
                </c:pt>
                <c:pt idx="486">
                  <c:v>3</c:v>
                </c:pt>
                <c:pt idx="487">
                  <c:v>10</c:v>
                </c:pt>
                <c:pt idx="488">
                  <c:v>10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4</c:v>
                </c:pt>
                <c:pt idx="494">
                  <c:v>3</c:v>
                </c:pt>
                <c:pt idx="495">
                  <c:v>1</c:v>
                </c:pt>
                <c:pt idx="496">
                  <c:v>5</c:v>
                </c:pt>
                <c:pt idx="497">
                  <c:v>2</c:v>
                </c:pt>
                <c:pt idx="498">
                  <c:v>3</c:v>
                </c:pt>
                <c:pt idx="499">
                  <c:v>3</c:v>
                </c:pt>
                <c:pt idx="500">
                  <c:v>1</c:v>
                </c:pt>
                <c:pt idx="501">
                  <c:v>8</c:v>
                </c:pt>
                <c:pt idx="502">
                  <c:v>4</c:v>
                </c:pt>
                <c:pt idx="503">
                  <c:v>4</c:v>
                </c:pt>
                <c:pt idx="504">
                  <c:v>8</c:v>
                </c:pt>
                <c:pt idx="505">
                  <c:v>6</c:v>
                </c:pt>
                <c:pt idx="506">
                  <c:v>3</c:v>
                </c:pt>
                <c:pt idx="507">
                  <c:v>1</c:v>
                </c:pt>
                <c:pt idx="508">
                  <c:v>5</c:v>
                </c:pt>
                <c:pt idx="509">
                  <c:v>7</c:v>
                </c:pt>
                <c:pt idx="510">
                  <c:v>0</c:v>
                </c:pt>
                <c:pt idx="511">
                  <c:v>2</c:v>
                </c:pt>
                <c:pt idx="512">
                  <c:v>3</c:v>
                </c:pt>
                <c:pt idx="513">
                  <c:v>6</c:v>
                </c:pt>
                <c:pt idx="514">
                  <c:v>4</c:v>
                </c:pt>
                <c:pt idx="515">
                  <c:v>2</c:v>
                </c:pt>
                <c:pt idx="516">
                  <c:v>1</c:v>
                </c:pt>
                <c:pt idx="517">
                  <c:v>4</c:v>
                </c:pt>
                <c:pt idx="518">
                  <c:v>6</c:v>
                </c:pt>
                <c:pt idx="519">
                  <c:v>2</c:v>
                </c:pt>
                <c:pt idx="520">
                  <c:v>3</c:v>
                </c:pt>
                <c:pt idx="521">
                  <c:v>9</c:v>
                </c:pt>
                <c:pt idx="522">
                  <c:v>5</c:v>
                </c:pt>
                <c:pt idx="523">
                  <c:v>2</c:v>
                </c:pt>
                <c:pt idx="524">
                  <c:v>5</c:v>
                </c:pt>
                <c:pt idx="525">
                  <c:v>8</c:v>
                </c:pt>
                <c:pt idx="526">
                  <c:v>2</c:v>
                </c:pt>
                <c:pt idx="527">
                  <c:v>3</c:v>
                </c:pt>
                <c:pt idx="528">
                  <c:v>7</c:v>
                </c:pt>
                <c:pt idx="529">
                  <c:v>3</c:v>
                </c:pt>
                <c:pt idx="530">
                  <c:v>3</c:v>
                </c:pt>
                <c:pt idx="531">
                  <c:v>1</c:v>
                </c:pt>
                <c:pt idx="532">
                  <c:v>7</c:v>
                </c:pt>
                <c:pt idx="533">
                  <c:v>4</c:v>
                </c:pt>
                <c:pt idx="534">
                  <c:v>10</c:v>
                </c:pt>
                <c:pt idx="535">
                  <c:v>4</c:v>
                </c:pt>
                <c:pt idx="536">
                  <c:v>0</c:v>
                </c:pt>
                <c:pt idx="537">
                  <c:v>2</c:v>
                </c:pt>
                <c:pt idx="538">
                  <c:v>2</c:v>
                </c:pt>
                <c:pt idx="539">
                  <c:v>6</c:v>
                </c:pt>
                <c:pt idx="540">
                  <c:v>8</c:v>
                </c:pt>
                <c:pt idx="541">
                  <c:v>2</c:v>
                </c:pt>
                <c:pt idx="542">
                  <c:v>0</c:v>
                </c:pt>
                <c:pt idx="543">
                  <c:v>9</c:v>
                </c:pt>
                <c:pt idx="544">
                  <c:v>3</c:v>
                </c:pt>
                <c:pt idx="545">
                  <c:v>0</c:v>
                </c:pt>
                <c:pt idx="546">
                  <c:v>10</c:v>
                </c:pt>
                <c:pt idx="547">
                  <c:v>3</c:v>
                </c:pt>
                <c:pt idx="548">
                  <c:v>2</c:v>
                </c:pt>
                <c:pt idx="549">
                  <c:v>0</c:v>
                </c:pt>
                <c:pt idx="550">
                  <c:v>8</c:v>
                </c:pt>
                <c:pt idx="551">
                  <c:v>10</c:v>
                </c:pt>
                <c:pt idx="552">
                  <c:v>1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3</c:v>
                </c:pt>
                <c:pt idx="557">
                  <c:v>9</c:v>
                </c:pt>
                <c:pt idx="558">
                  <c:v>1</c:v>
                </c:pt>
                <c:pt idx="559">
                  <c:v>3</c:v>
                </c:pt>
                <c:pt idx="560">
                  <c:v>1</c:v>
                </c:pt>
                <c:pt idx="561">
                  <c:v>3</c:v>
                </c:pt>
                <c:pt idx="562">
                  <c:v>6</c:v>
                </c:pt>
                <c:pt idx="563">
                  <c:v>2</c:v>
                </c:pt>
                <c:pt idx="564">
                  <c:v>10</c:v>
                </c:pt>
                <c:pt idx="565">
                  <c:v>10</c:v>
                </c:pt>
                <c:pt idx="566">
                  <c:v>2</c:v>
                </c:pt>
                <c:pt idx="567">
                  <c:v>3</c:v>
                </c:pt>
                <c:pt idx="568">
                  <c:v>8</c:v>
                </c:pt>
                <c:pt idx="569">
                  <c:v>3</c:v>
                </c:pt>
                <c:pt idx="570">
                  <c:v>7</c:v>
                </c:pt>
                <c:pt idx="571">
                  <c:v>9</c:v>
                </c:pt>
                <c:pt idx="572">
                  <c:v>1</c:v>
                </c:pt>
                <c:pt idx="573">
                  <c:v>3</c:v>
                </c:pt>
                <c:pt idx="574">
                  <c:v>9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3</c:v>
                </c:pt>
                <c:pt idx="579">
                  <c:v>5</c:v>
                </c:pt>
                <c:pt idx="580">
                  <c:v>5</c:v>
                </c:pt>
                <c:pt idx="581">
                  <c:v>2</c:v>
                </c:pt>
                <c:pt idx="582">
                  <c:v>3</c:v>
                </c:pt>
                <c:pt idx="583">
                  <c:v>3</c:v>
                </c:pt>
                <c:pt idx="584">
                  <c:v>6</c:v>
                </c:pt>
                <c:pt idx="585">
                  <c:v>3</c:v>
                </c:pt>
                <c:pt idx="586">
                  <c:v>6</c:v>
                </c:pt>
                <c:pt idx="587">
                  <c:v>3</c:v>
                </c:pt>
                <c:pt idx="588">
                  <c:v>6</c:v>
                </c:pt>
                <c:pt idx="589">
                  <c:v>1</c:v>
                </c:pt>
                <c:pt idx="590">
                  <c:v>3</c:v>
                </c:pt>
                <c:pt idx="591">
                  <c:v>4</c:v>
                </c:pt>
                <c:pt idx="592">
                  <c:v>0</c:v>
                </c:pt>
                <c:pt idx="593">
                  <c:v>10</c:v>
                </c:pt>
                <c:pt idx="594">
                  <c:v>4</c:v>
                </c:pt>
                <c:pt idx="595">
                  <c:v>4</c:v>
                </c:pt>
                <c:pt idx="596">
                  <c:v>9</c:v>
                </c:pt>
                <c:pt idx="597">
                  <c:v>2</c:v>
                </c:pt>
                <c:pt idx="598">
                  <c:v>3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0</c:v>
                </c:pt>
                <c:pt idx="603">
                  <c:v>2</c:v>
                </c:pt>
                <c:pt idx="604">
                  <c:v>2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3</c:v>
                </c:pt>
                <c:pt idx="610">
                  <c:v>0</c:v>
                </c:pt>
                <c:pt idx="611">
                  <c:v>0</c:v>
                </c:pt>
                <c:pt idx="612">
                  <c:v>3</c:v>
                </c:pt>
                <c:pt idx="613">
                  <c:v>7</c:v>
                </c:pt>
                <c:pt idx="614">
                  <c:v>3</c:v>
                </c:pt>
                <c:pt idx="615">
                  <c:v>2</c:v>
                </c:pt>
                <c:pt idx="616">
                  <c:v>10</c:v>
                </c:pt>
                <c:pt idx="617">
                  <c:v>3</c:v>
                </c:pt>
                <c:pt idx="618">
                  <c:v>2</c:v>
                </c:pt>
                <c:pt idx="619">
                  <c:v>2</c:v>
                </c:pt>
                <c:pt idx="620">
                  <c:v>6</c:v>
                </c:pt>
                <c:pt idx="621">
                  <c:v>5</c:v>
                </c:pt>
                <c:pt idx="622">
                  <c:v>1</c:v>
                </c:pt>
                <c:pt idx="623">
                  <c:v>5</c:v>
                </c:pt>
                <c:pt idx="624">
                  <c:v>3</c:v>
                </c:pt>
                <c:pt idx="625">
                  <c:v>6</c:v>
                </c:pt>
                <c:pt idx="626">
                  <c:v>3</c:v>
                </c:pt>
                <c:pt idx="627">
                  <c:v>6</c:v>
                </c:pt>
                <c:pt idx="628">
                  <c:v>6</c:v>
                </c:pt>
                <c:pt idx="629">
                  <c:v>2</c:v>
                </c:pt>
                <c:pt idx="630">
                  <c:v>3</c:v>
                </c:pt>
                <c:pt idx="631">
                  <c:v>2</c:v>
                </c:pt>
                <c:pt idx="632">
                  <c:v>1</c:v>
                </c:pt>
                <c:pt idx="633">
                  <c:v>1</c:v>
                </c:pt>
                <c:pt idx="634">
                  <c:v>8</c:v>
                </c:pt>
                <c:pt idx="635">
                  <c:v>0</c:v>
                </c:pt>
                <c:pt idx="636">
                  <c:v>6</c:v>
                </c:pt>
                <c:pt idx="637">
                  <c:v>5</c:v>
                </c:pt>
                <c:pt idx="638">
                  <c:v>10</c:v>
                </c:pt>
                <c:pt idx="639">
                  <c:v>2</c:v>
                </c:pt>
                <c:pt idx="640">
                  <c:v>6</c:v>
                </c:pt>
                <c:pt idx="641">
                  <c:v>2</c:v>
                </c:pt>
                <c:pt idx="642">
                  <c:v>6</c:v>
                </c:pt>
                <c:pt idx="643">
                  <c:v>7</c:v>
                </c:pt>
                <c:pt idx="644">
                  <c:v>7</c:v>
                </c:pt>
                <c:pt idx="645">
                  <c:v>1</c:v>
                </c:pt>
                <c:pt idx="646">
                  <c:v>4</c:v>
                </c:pt>
                <c:pt idx="647">
                  <c:v>0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1</c:v>
                </c:pt>
                <c:pt idx="652">
                  <c:v>5</c:v>
                </c:pt>
                <c:pt idx="653">
                  <c:v>1</c:v>
                </c:pt>
                <c:pt idx="654">
                  <c:v>4</c:v>
                </c:pt>
                <c:pt idx="655">
                  <c:v>7</c:v>
                </c:pt>
                <c:pt idx="656">
                  <c:v>0</c:v>
                </c:pt>
                <c:pt idx="657">
                  <c:v>3</c:v>
                </c:pt>
                <c:pt idx="658">
                  <c:v>5</c:v>
                </c:pt>
                <c:pt idx="659">
                  <c:v>4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3</c:v>
                </c:pt>
                <c:pt idx="664">
                  <c:v>8</c:v>
                </c:pt>
                <c:pt idx="665">
                  <c:v>9</c:v>
                </c:pt>
                <c:pt idx="666">
                  <c:v>1</c:v>
                </c:pt>
                <c:pt idx="667">
                  <c:v>9</c:v>
                </c:pt>
                <c:pt idx="668">
                  <c:v>6</c:v>
                </c:pt>
                <c:pt idx="669">
                  <c:v>2</c:v>
                </c:pt>
                <c:pt idx="670">
                  <c:v>3</c:v>
                </c:pt>
                <c:pt idx="671">
                  <c:v>2</c:v>
                </c:pt>
                <c:pt idx="672">
                  <c:v>10</c:v>
                </c:pt>
                <c:pt idx="673">
                  <c:v>2</c:v>
                </c:pt>
                <c:pt idx="674">
                  <c:v>5</c:v>
                </c:pt>
                <c:pt idx="675">
                  <c:v>2</c:v>
                </c:pt>
                <c:pt idx="676">
                  <c:v>2</c:v>
                </c:pt>
                <c:pt idx="677">
                  <c:v>4</c:v>
                </c:pt>
                <c:pt idx="678">
                  <c:v>6</c:v>
                </c:pt>
                <c:pt idx="679">
                  <c:v>2</c:v>
                </c:pt>
                <c:pt idx="680">
                  <c:v>5</c:v>
                </c:pt>
                <c:pt idx="681">
                  <c:v>3</c:v>
                </c:pt>
                <c:pt idx="682">
                  <c:v>1</c:v>
                </c:pt>
                <c:pt idx="683">
                  <c:v>4</c:v>
                </c:pt>
                <c:pt idx="684">
                  <c:v>1</c:v>
                </c:pt>
                <c:pt idx="685">
                  <c:v>2</c:v>
                </c:pt>
                <c:pt idx="686">
                  <c:v>0</c:v>
                </c:pt>
                <c:pt idx="687">
                  <c:v>0</c:v>
                </c:pt>
                <c:pt idx="688">
                  <c:v>2</c:v>
                </c:pt>
                <c:pt idx="689">
                  <c:v>3</c:v>
                </c:pt>
                <c:pt idx="690">
                  <c:v>1</c:v>
                </c:pt>
                <c:pt idx="691">
                  <c:v>0</c:v>
                </c:pt>
                <c:pt idx="692">
                  <c:v>10</c:v>
                </c:pt>
                <c:pt idx="693">
                  <c:v>1</c:v>
                </c:pt>
                <c:pt idx="694">
                  <c:v>1</c:v>
                </c:pt>
                <c:pt idx="695">
                  <c:v>2</c:v>
                </c:pt>
                <c:pt idx="696">
                  <c:v>3</c:v>
                </c:pt>
                <c:pt idx="697">
                  <c:v>6</c:v>
                </c:pt>
                <c:pt idx="698">
                  <c:v>9</c:v>
                </c:pt>
                <c:pt idx="699">
                  <c:v>2</c:v>
                </c:pt>
                <c:pt idx="700">
                  <c:v>6</c:v>
                </c:pt>
                <c:pt idx="701">
                  <c:v>2</c:v>
                </c:pt>
                <c:pt idx="702">
                  <c:v>4</c:v>
                </c:pt>
                <c:pt idx="703">
                  <c:v>5</c:v>
                </c:pt>
                <c:pt idx="704">
                  <c:v>0</c:v>
                </c:pt>
                <c:pt idx="705">
                  <c:v>5</c:v>
                </c:pt>
                <c:pt idx="706">
                  <c:v>2</c:v>
                </c:pt>
                <c:pt idx="707">
                  <c:v>3</c:v>
                </c:pt>
                <c:pt idx="708">
                  <c:v>0</c:v>
                </c:pt>
                <c:pt idx="709">
                  <c:v>10</c:v>
                </c:pt>
                <c:pt idx="710">
                  <c:v>1</c:v>
                </c:pt>
                <c:pt idx="711">
                  <c:v>7</c:v>
                </c:pt>
                <c:pt idx="712">
                  <c:v>3</c:v>
                </c:pt>
                <c:pt idx="713">
                  <c:v>10</c:v>
                </c:pt>
                <c:pt idx="714">
                  <c:v>2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9</c:v>
                </c:pt>
                <c:pt idx="721">
                  <c:v>2</c:v>
                </c:pt>
                <c:pt idx="722">
                  <c:v>4</c:v>
                </c:pt>
                <c:pt idx="723">
                  <c:v>4</c:v>
                </c:pt>
                <c:pt idx="724">
                  <c:v>2</c:v>
                </c:pt>
                <c:pt idx="725">
                  <c:v>1</c:v>
                </c:pt>
                <c:pt idx="726">
                  <c:v>1</c:v>
                </c:pt>
                <c:pt idx="727">
                  <c:v>6</c:v>
                </c:pt>
                <c:pt idx="728">
                  <c:v>9</c:v>
                </c:pt>
                <c:pt idx="729">
                  <c:v>7</c:v>
                </c:pt>
                <c:pt idx="730">
                  <c:v>2</c:v>
                </c:pt>
                <c:pt idx="731">
                  <c:v>10</c:v>
                </c:pt>
                <c:pt idx="732">
                  <c:v>3</c:v>
                </c:pt>
                <c:pt idx="733">
                  <c:v>1</c:v>
                </c:pt>
                <c:pt idx="734">
                  <c:v>6</c:v>
                </c:pt>
                <c:pt idx="735">
                  <c:v>7</c:v>
                </c:pt>
                <c:pt idx="736">
                  <c:v>0</c:v>
                </c:pt>
                <c:pt idx="737">
                  <c:v>6</c:v>
                </c:pt>
                <c:pt idx="738">
                  <c:v>1</c:v>
                </c:pt>
                <c:pt idx="739">
                  <c:v>10</c:v>
                </c:pt>
                <c:pt idx="740">
                  <c:v>5</c:v>
                </c:pt>
                <c:pt idx="741">
                  <c:v>2</c:v>
                </c:pt>
                <c:pt idx="742">
                  <c:v>6</c:v>
                </c:pt>
                <c:pt idx="743">
                  <c:v>1</c:v>
                </c:pt>
                <c:pt idx="744">
                  <c:v>3</c:v>
                </c:pt>
                <c:pt idx="745">
                  <c:v>0</c:v>
                </c:pt>
                <c:pt idx="746">
                  <c:v>7</c:v>
                </c:pt>
                <c:pt idx="747">
                  <c:v>6</c:v>
                </c:pt>
                <c:pt idx="748">
                  <c:v>10</c:v>
                </c:pt>
                <c:pt idx="749">
                  <c:v>2</c:v>
                </c:pt>
                <c:pt idx="750">
                  <c:v>1</c:v>
                </c:pt>
                <c:pt idx="751">
                  <c:v>1</c:v>
                </c:pt>
                <c:pt idx="752">
                  <c:v>5</c:v>
                </c:pt>
                <c:pt idx="753">
                  <c:v>2</c:v>
                </c:pt>
                <c:pt idx="754">
                  <c:v>1</c:v>
                </c:pt>
                <c:pt idx="755">
                  <c:v>2</c:v>
                </c:pt>
                <c:pt idx="756">
                  <c:v>8</c:v>
                </c:pt>
                <c:pt idx="757">
                  <c:v>2</c:v>
                </c:pt>
                <c:pt idx="758">
                  <c:v>2</c:v>
                </c:pt>
                <c:pt idx="759">
                  <c:v>0</c:v>
                </c:pt>
                <c:pt idx="760">
                  <c:v>3</c:v>
                </c:pt>
                <c:pt idx="761">
                  <c:v>2</c:v>
                </c:pt>
                <c:pt idx="762">
                  <c:v>1</c:v>
                </c:pt>
                <c:pt idx="763">
                  <c:v>4</c:v>
                </c:pt>
                <c:pt idx="764">
                  <c:v>5</c:v>
                </c:pt>
                <c:pt idx="765">
                  <c:v>2</c:v>
                </c:pt>
                <c:pt idx="766">
                  <c:v>7</c:v>
                </c:pt>
                <c:pt idx="767">
                  <c:v>6</c:v>
                </c:pt>
                <c:pt idx="768">
                  <c:v>7</c:v>
                </c:pt>
                <c:pt idx="769">
                  <c:v>0</c:v>
                </c:pt>
                <c:pt idx="770">
                  <c:v>5</c:v>
                </c:pt>
                <c:pt idx="771">
                  <c:v>0</c:v>
                </c:pt>
                <c:pt idx="772">
                  <c:v>2</c:v>
                </c:pt>
                <c:pt idx="773">
                  <c:v>2</c:v>
                </c:pt>
                <c:pt idx="774">
                  <c:v>6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2</c:v>
                </c:pt>
                <c:pt idx="779">
                  <c:v>6</c:v>
                </c:pt>
                <c:pt idx="780">
                  <c:v>8</c:v>
                </c:pt>
                <c:pt idx="781">
                  <c:v>3</c:v>
                </c:pt>
                <c:pt idx="782">
                  <c:v>3</c:v>
                </c:pt>
                <c:pt idx="783">
                  <c:v>2</c:v>
                </c:pt>
                <c:pt idx="784">
                  <c:v>3</c:v>
                </c:pt>
                <c:pt idx="785">
                  <c:v>7</c:v>
                </c:pt>
                <c:pt idx="786">
                  <c:v>3</c:v>
                </c:pt>
                <c:pt idx="787">
                  <c:v>7</c:v>
                </c:pt>
                <c:pt idx="788">
                  <c:v>5</c:v>
                </c:pt>
                <c:pt idx="789">
                  <c:v>5</c:v>
                </c:pt>
                <c:pt idx="790">
                  <c:v>8</c:v>
                </c:pt>
                <c:pt idx="791">
                  <c:v>0</c:v>
                </c:pt>
                <c:pt idx="792">
                  <c:v>2</c:v>
                </c:pt>
                <c:pt idx="793">
                  <c:v>3</c:v>
                </c:pt>
                <c:pt idx="794">
                  <c:v>7</c:v>
                </c:pt>
                <c:pt idx="795">
                  <c:v>1</c:v>
                </c:pt>
                <c:pt idx="796">
                  <c:v>3</c:v>
                </c:pt>
                <c:pt idx="797">
                  <c:v>3</c:v>
                </c:pt>
                <c:pt idx="798">
                  <c:v>2</c:v>
                </c:pt>
                <c:pt idx="799">
                  <c:v>5</c:v>
                </c:pt>
                <c:pt idx="800">
                  <c:v>4</c:v>
                </c:pt>
                <c:pt idx="801">
                  <c:v>1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4</c:v>
                </c:pt>
                <c:pt idx="807">
                  <c:v>2</c:v>
                </c:pt>
                <c:pt idx="808">
                  <c:v>10</c:v>
                </c:pt>
                <c:pt idx="809">
                  <c:v>2</c:v>
                </c:pt>
                <c:pt idx="810">
                  <c:v>1</c:v>
                </c:pt>
                <c:pt idx="811">
                  <c:v>5</c:v>
                </c:pt>
                <c:pt idx="812">
                  <c:v>9</c:v>
                </c:pt>
                <c:pt idx="813">
                  <c:v>6</c:v>
                </c:pt>
                <c:pt idx="814">
                  <c:v>3</c:v>
                </c:pt>
                <c:pt idx="815">
                  <c:v>5</c:v>
                </c:pt>
                <c:pt idx="816">
                  <c:v>7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5</c:v>
                </c:pt>
                <c:pt idx="824">
                  <c:v>7</c:v>
                </c:pt>
                <c:pt idx="825">
                  <c:v>8</c:v>
                </c:pt>
                <c:pt idx="826">
                  <c:v>1</c:v>
                </c:pt>
                <c:pt idx="827">
                  <c:v>9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10</c:v>
                </c:pt>
                <c:pt idx="833">
                  <c:v>2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3</c:v>
                </c:pt>
                <c:pt idx="838">
                  <c:v>6</c:v>
                </c:pt>
                <c:pt idx="839">
                  <c:v>2</c:v>
                </c:pt>
                <c:pt idx="840">
                  <c:v>2</c:v>
                </c:pt>
                <c:pt idx="841">
                  <c:v>7</c:v>
                </c:pt>
                <c:pt idx="842">
                  <c:v>4</c:v>
                </c:pt>
                <c:pt idx="843">
                  <c:v>1</c:v>
                </c:pt>
                <c:pt idx="844">
                  <c:v>10</c:v>
                </c:pt>
                <c:pt idx="845">
                  <c:v>10</c:v>
                </c:pt>
                <c:pt idx="846">
                  <c:v>1</c:v>
                </c:pt>
                <c:pt idx="847">
                  <c:v>3</c:v>
                </c:pt>
                <c:pt idx="848">
                  <c:v>5</c:v>
                </c:pt>
                <c:pt idx="849">
                  <c:v>7</c:v>
                </c:pt>
                <c:pt idx="850">
                  <c:v>1</c:v>
                </c:pt>
                <c:pt idx="851">
                  <c:v>6</c:v>
                </c:pt>
                <c:pt idx="852">
                  <c:v>4</c:v>
                </c:pt>
                <c:pt idx="853">
                  <c:v>10</c:v>
                </c:pt>
                <c:pt idx="854">
                  <c:v>4</c:v>
                </c:pt>
                <c:pt idx="855">
                  <c:v>7</c:v>
                </c:pt>
                <c:pt idx="856">
                  <c:v>0</c:v>
                </c:pt>
                <c:pt idx="857">
                  <c:v>4</c:v>
                </c:pt>
                <c:pt idx="858">
                  <c:v>3</c:v>
                </c:pt>
                <c:pt idx="859">
                  <c:v>2</c:v>
                </c:pt>
                <c:pt idx="860">
                  <c:v>4</c:v>
                </c:pt>
                <c:pt idx="861">
                  <c:v>5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7</c:v>
                </c:pt>
                <c:pt idx="866">
                  <c:v>1</c:v>
                </c:pt>
                <c:pt idx="867">
                  <c:v>4</c:v>
                </c:pt>
                <c:pt idx="868">
                  <c:v>1</c:v>
                </c:pt>
                <c:pt idx="869">
                  <c:v>1</c:v>
                </c:pt>
                <c:pt idx="870">
                  <c:v>4</c:v>
                </c:pt>
                <c:pt idx="871">
                  <c:v>3</c:v>
                </c:pt>
                <c:pt idx="872">
                  <c:v>7</c:v>
                </c:pt>
                <c:pt idx="873">
                  <c:v>5</c:v>
                </c:pt>
                <c:pt idx="874">
                  <c:v>10</c:v>
                </c:pt>
                <c:pt idx="875">
                  <c:v>1</c:v>
                </c:pt>
                <c:pt idx="876">
                  <c:v>5</c:v>
                </c:pt>
                <c:pt idx="877">
                  <c:v>6</c:v>
                </c:pt>
                <c:pt idx="878">
                  <c:v>5</c:v>
                </c:pt>
                <c:pt idx="879">
                  <c:v>6</c:v>
                </c:pt>
                <c:pt idx="880">
                  <c:v>1</c:v>
                </c:pt>
                <c:pt idx="881">
                  <c:v>3</c:v>
                </c:pt>
                <c:pt idx="882">
                  <c:v>3</c:v>
                </c:pt>
                <c:pt idx="883">
                  <c:v>1</c:v>
                </c:pt>
                <c:pt idx="884">
                  <c:v>5</c:v>
                </c:pt>
                <c:pt idx="885">
                  <c:v>7</c:v>
                </c:pt>
                <c:pt idx="886">
                  <c:v>7</c:v>
                </c:pt>
                <c:pt idx="887">
                  <c:v>3</c:v>
                </c:pt>
                <c:pt idx="888">
                  <c:v>9</c:v>
                </c:pt>
                <c:pt idx="889">
                  <c:v>3</c:v>
                </c:pt>
                <c:pt idx="890">
                  <c:v>1</c:v>
                </c:pt>
                <c:pt idx="891">
                  <c:v>10</c:v>
                </c:pt>
                <c:pt idx="892">
                  <c:v>2</c:v>
                </c:pt>
                <c:pt idx="893">
                  <c:v>1</c:v>
                </c:pt>
                <c:pt idx="894">
                  <c:v>6</c:v>
                </c:pt>
                <c:pt idx="895">
                  <c:v>1</c:v>
                </c:pt>
                <c:pt idx="896">
                  <c:v>4</c:v>
                </c:pt>
                <c:pt idx="897">
                  <c:v>2</c:v>
                </c:pt>
                <c:pt idx="898">
                  <c:v>5</c:v>
                </c:pt>
                <c:pt idx="899">
                  <c:v>4</c:v>
                </c:pt>
                <c:pt idx="900">
                  <c:v>5</c:v>
                </c:pt>
                <c:pt idx="901">
                  <c:v>4</c:v>
                </c:pt>
                <c:pt idx="902">
                  <c:v>2</c:v>
                </c:pt>
                <c:pt idx="903">
                  <c:v>4</c:v>
                </c:pt>
                <c:pt idx="904">
                  <c:v>7</c:v>
                </c:pt>
                <c:pt idx="905">
                  <c:v>7</c:v>
                </c:pt>
                <c:pt idx="906">
                  <c:v>6</c:v>
                </c:pt>
                <c:pt idx="907">
                  <c:v>7</c:v>
                </c:pt>
                <c:pt idx="908">
                  <c:v>8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9</c:v>
                </c:pt>
                <c:pt idx="913">
                  <c:v>3</c:v>
                </c:pt>
                <c:pt idx="914">
                  <c:v>10</c:v>
                </c:pt>
                <c:pt idx="915">
                  <c:v>1</c:v>
                </c:pt>
                <c:pt idx="916">
                  <c:v>9</c:v>
                </c:pt>
                <c:pt idx="917">
                  <c:v>3</c:v>
                </c:pt>
                <c:pt idx="918">
                  <c:v>8</c:v>
                </c:pt>
                <c:pt idx="919">
                  <c:v>5</c:v>
                </c:pt>
                <c:pt idx="920">
                  <c:v>4</c:v>
                </c:pt>
                <c:pt idx="921">
                  <c:v>1</c:v>
                </c:pt>
                <c:pt idx="922">
                  <c:v>1</c:v>
                </c:pt>
                <c:pt idx="923">
                  <c:v>2</c:v>
                </c:pt>
                <c:pt idx="924">
                  <c:v>10</c:v>
                </c:pt>
                <c:pt idx="925">
                  <c:v>3</c:v>
                </c:pt>
                <c:pt idx="926">
                  <c:v>7</c:v>
                </c:pt>
                <c:pt idx="927">
                  <c:v>8</c:v>
                </c:pt>
                <c:pt idx="928">
                  <c:v>6</c:v>
                </c:pt>
                <c:pt idx="929">
                  <c:v>4</c:v>
                </c:pt>
                <c:pt idx="930">
                  <c:v>2</c:v>
                </c:pt>
                <c:pt idx="931">
                  <c:v>5</c:v>
                </c:pt>
                <c:pt idx="932">
                  <c:v>4</c:v>
                </c:pt>
                <c:pt idx="933">
                  <c:v>2</c:v>
                </c:pt>
                <c:pt idx="934">
                  <c:v>1</c:v>
                </c:pt>
                <c:pt idx="935">
                  <c:v>5</c:v>
                </c:pt>
                <c:pt idx="936">
                  <c:v>3</c:v>
                </c:pt>
                <c:pt idx="937">
                  <c:v>1</c:v>
                </c:pt>
                <c:pt idx="938">
                  <c:v>3</c:v>
                </c:pt>
                <c:pt idx="939">
                  <c:v>6</c:v>
                </c:pt>
                <c:pt idx="940">
                  <c:v>10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6</c:v>
                </c:pt>
                <c:pt idx="945">
                  <c:v>1</c:v>
                </c:pt>
                <c:pt idx="946">
                  <c:v>5</c:v>
                </c:pt>
                <c:pt idx="947">
                  <c:v>1</c:v>
                </c:pt>
                <c:pt idx="948">
                  <c:v>5</c:v>
                </c:pt>
                <c:pt idx="949">
                  <c:v>3</c:v>
                </c:pt>
                <c:pt idx="950">
                  <c:v>7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3</c:v>
                </c:pt>
                <c:pt idx="955">
                  <c:v>2</c:v>
                </c:pt>
                <c:pt idx="956">
                  <c:v>4</c:v>
                </c:pt>
                <c:pt idx="957">
                  <c:v>10</c:v>
                </c:pt>
                <c:pt idx="958">
                  <c:v>3</c:v>
                </c:pt>
                <c:pt idx="959">
                  <c:v>2</c:v>
                </c:pt>
                <c:pt idx="960">
                  <c:v>4</c:v>
                </c:pt>
                <c:pt idx="961">
                  <c:v>7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4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0</c:v>
                </c:pt>
                <c:pt idx="971">
                  <c:v>2</c:v>
                </c:pt>
                <c:pt idx="972">
                  <c:v>2</c:v>
                </c:pt>
                <c:pt idx="973">
                  <c:v>9</c:v>
                </c:pt>
                <c:pt idx="974">
                  <c:v>2</c:v>
                </c:pt>
                <c:pt idx="975">
                  <c:v>3</c:v>
                </c:pt>
                <c:pt idx="976">
                  <c:v>1</c:v>
                </c:pt>
                <c:pt idx="977">
                  <c:v>2</c:v>
                </c:pt>
                <c:pt idx="978">
                  <c:v>2</c:v>
                </c:pt>
                <c:pt idx="979">
                  <c:v>3</c:v>
                </c:pt>
                <c:pt idx="980">
                  <c:v>6</c:v>
                </c:pt>
                <c:pt idx="981">
                  <c:v>7</c:v>
                </c:pt>
                <c:pt idx="982">
                  <c:v>4</c:v>
                </c:pt>
                <c:pt idx="983">
                  <c:v>3</c:v>
                </c:pt>
                <c:pt idx="984">
                  <c:v>3</c:v>
                </c:pt>
                <c:pt idx="985">
                  <c:v>2</c:v>
                </c:pt>
                <c:pt idx="986">
                  <c:v>5</c:v>
                </c:pt>
                <c:pt idx="987">
                  <c:v>8</c:v>
                </c:pt>
                <c:pt idx="988">
                  <c:v>0</c:v>
                </c:pt>
                <c:pt idx="989">
                  <c:v>1</c:v>
                </c:pt>
                <c:pt idx="990">
                  <c:v>1</c:v>
                </c:pt>
                <c:pt idx="991">
                  <c:v>6</c:v>
                </c:pt>
                <c:pt idx="992">
                  <c:v>2</c:v>
                </c:pt>
                <c:pt idx="993">
                  <c:v>1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6</c:v>
                </c:pt>
                <c:pt idx="998">
                  <c:v>5</c:v>
                </c:pt>
                <c:pt idx="999">
                  <c:v>1</c:v>
                </c:pt>
                <c:pt idx="1000">
                  <c:v>10</c:v>
                </c:pt>
                <c:pt idx="1001">
                  <c:v>10</c:v>
                </c:pt>
                <c:pt idx="1002">
                  <c:v>10</c:v>
                </c:pt>
                <c:pt idx="1003">
                  <c:v>3</c:v>
                </c:pt>
                <c:pt idx="1004">
                  <c:v>9</c:v>
                </c:pt>
                <c:pt idx="1005">
                  <c:v>3</c:v>
                </c:pt>
                <c:pt idx="1006">
                  <c:v>0</c:v>
                </c:pt>
                <c:pt idx="1007">
                  <c:v>0</c:v>
                </c:pt>
                <c:pt idx="1008">
                  <c:v>2</c:v>
                </c:pt>
                <c:pt idx="1009">
                  <c:v>2</c:v>
                </c:pt>
                <c:pt idx="1010">
                  <c:v>3</c:v>
                </c:pt>
                <c:pt idx="1011">
                  <c:v>3</c:v>
                </c:pt>
                <c:pt idx="1012">
                  <c:v>0</c:v>
                </c:pt>
                <c:pt idx="1013">
                  <c:v>3</c:v>
                </c:pt>
                <c:pt idx="1014">
                  <c:v>10</c:v>
                </c:pt>
                <c:pt idx="1015">
                  <c:v>3</c:v>
                </c:pt>
                <c:pt idx="1016">
                  <c:v>2</c:v>
                </c:pt>
                <c:pt idx="1017">
                  <c:v>3</c:v>
                </c:pt>
                <c:pt idx="1018">
                  <c:v>3</c:v>
                </c:pt>
                <c:pt idx="1019">
                  <c:v>1</c:v>
                </c:pt>
                <c:pt idx="1020">
                  <c:v>10</c:v>
                </c:pt>
                <c:pt idx="1021">
                  <c:v>7</c:v>
                </c:pt>
                <c:pt idx="1022">
                  <c:v>3</c:v>
                </c:pt>
                <c:pt idx="1023">
                  <c:v>3</c:v>
                </c:pt>
                <c:pt idx="1024">
                  <c:v>4</c:v>
                </c:pt>
                <c:pt idx="1025">
                  <c:v>1</c:v>
                </c:pt>
                <c:pt idx="1026">
                  <c:v>4</c:v>
                </c:pt>
                <c:pt idx="1027">
                  <c:v>7</c:v>
                </c:pt>
                <c:pt idx="1028">
                  <c:v>7</c:v>
                </c:pt>
                <c:pt idx="1029">
                  <c:v>8</c:v>
                </c:pt>
                <c:pt idx="1030">
                  <c:v>3</c:v>
                </c:pt>
                <c:pt idx="1031">
                  <c:v>5</c:v>
                </c:pt>
                <c:pt idx="1032">
                  <c:v>1</c:v>
                </c:pt>
                <c:pt idx="1033">
                  <c:v>3</c:v>
                </c:pt>
                <c:pt idx="1034">
                  <c:v>5</c:v>
                </c:pt>
                <c:pt idx="1035">
                  <c:v>7</c:v>
                </c:pt>
                <c:pt idx="1036">
                  <c:v>6</c:v>
                </c:pt>
                <c:pt idx="1037">
                  <c:v>6</c:v>
                </c:pt>
                <c:pt idx="1038">
                  <c:v>7</c:v>
                </c:pt>
                <c:pt idx="1039">
                  <c:v>8</c:v>
                </c:pt>
                <c:pt idx="1040">
                  <c:v>2</c:v>
                </c:pt>
                <c:pt idx="1041">
                  <c:v>5</c:v>
                </c:pt>
                <c:pt idx="1042">
                  <c:v>1</c:v>
                </c:pt>
                <c:pt idx="1043">
                  <c:v>8</c:v>
                </c:pt>
                <c:pt idx="1044">
                  <c:v>3</c:v>
                </c:pt>
                <c:pt idx="1045">
                  <c:v>2</c:v>
                </c:pt>
                <c:pt idx="1046">
                  <c:v>2</c:v>
                </c:pt>
                <c:pt idx="1047">
                  <c:v>3</c:v>
                </c:pt>
                <c:pt idx="1048">
                  <c:v>6</c:v>
                </c:pt>
                <c:pt idx="1049">
                  <c:v>4</c:v>
                </c:pt>
                <c:pt idx="1050">
                  <c:v>0</c:v>
                </c:pt>
                <c:pt idx="1051">
                  <c:v>2</c:v>
                </c:pt>
                <c:pt idx="1052">
                  <c:v>3</c:v>
                </c:pt>
                <c:pt idx="1053">
                  <c:v>1</c:v>
                </c:pt>
                <c:pt idx="1054">
                  <c:v>1</c:v>
                </c:pt>
                <c:pt idx="1055">
                  <c:v>5</c:v>
                </c:pt>
                <c:pt idx="1056">
                  <c:v>8</c:v>
                </c:pt>
                <c:pt idx="1057">
                  <c:v>1</c:v>
                </c:pt>
                <c:pt idx="1058">
                  <c:v>0</c:v>
                </c:pt>
                <c:pt idx="1059">
                  <c:v>2</c:v>
                </c:pt>
                <c:pt idx="1060">
                  <c:v>5</c:v>
                </c:pt>
                <c:pt idx="1061">
                  <c:v>7</c:v>
                </c:pt>
                <c:pt idx="1062">
                  <c:v>8</c:v>
                </c:pt>
                <c:pt idx="1063">
                  <c:v>1</c:v>
                </c:pt>
                <c:pt idx="1064">
                  <c:v>3</c:v>
                </c:pt>
                <c:pt idx="1065">
                  <c:v>0</c:v>
                </c:pt>
                <c:pt idx="1066">
                  <c:v>10</c:v>
                </c:pt>
                <c:pt idx="1067">
                  <c:v>3</c:v>
                </c:pt>
                <c:pt idx="1068">
                  <c:v>4</c:v>
                </c:pt>
                <c:pt idx="1069">
                  <c:v>1</c:v>
                </c:pt>
                <c:pt idx="1070">
                  <c:v>1</c:v>
                </c:pt>
                <c:pt idx="1071">
                  <c:v>5</c:v>
                </c:pt>
                <c:pt idx="1072">
                  <c:v>7</c:v>
                </c:pt>
                <c:pt idx="1073">
                  <c:v>7</c:v>
                </c:pt>
                <c:pt idx="1074">
                  <c:v>1</c:v>
                </c:pt>
                <c:pt idx="1075">
                  <c:v>2</c:v>
                </c:pt>
                <c:pt idx="1076">
                  <c:v>9</c:v>
                </c:pt>
                <c:pt idx="1077">
                  <c:v>2</c:v>
                </c:pt>
                <c:pt idx="1078">
                  <c:v>2</c:v>
                </c:pt>
                <c:pt idx="1079">
                  <c:v>4</c:v>
                </c:pt>
                <c:pt idx="1080">
                  <c:v>2</c:v>
                </c:pt>
                <c:pt idx="1081">
                  <c:v>3</c:v>
                </c:pt>
                <c:pt idx="1082">
                  <c:v>5</c:v>
                </c:pt>
                <c:pt idx="1083">
                  <c:v>9</c:v>
                </c:pt>
                <c:pt idx="1084">
                  <c:v>3</c:v>
                </c:pt>
                <c:pt idx="1085">
                  <c:v>2</c:v>
                </c:pt>
                <c:pt idx="1086">
                  <c:v>4</c:v>
                </c:pt>
                <c:pt idx="1087">
                  <c:v>3</c:v>
                </c:pt>
                <c:pt idx="1088">
                  <c:v>3</c:v>
                </c:pt>
                <c:pt idx="1089">
                  <c:v>1</c:v>
                </c:pt>
                <c:pt idx="1090">
                  <c:v>3</c:v>
                </c:pt>
                <c:pt idx="1091">
                  <c:v>10</c:v>
                </c:pt>
                <c:pt idx="1092">
                  <c:v>1</c:v>
                </c:pt>
                <c:pt idx="1093">
                  <c:v>7</c:v>
                </c:pt>
                <c:pt idx="1094">
                  <c:v>0</c:v>
                </c:pt>
                <c:pt idx="1095">
                  <c:v>0</c:v>
                </c:pt>
                <c:pt idx="1096">
                  <c:v>3</c:v>
                </c:pt>
                <c:pt idx="1097">
                  <c:v>5</c:v>
                </c:pt>
                <c:pt idx="1098">
                  <c:v>1</c:v>
                </c:pt>
                <c:pt idx="1099">
                  <c:v>5</c:v>
                </c:pt>
                <c:pt idx="1100">
                  <c:v>1</c:v>
                </c:pt>
                <c:pt idx="1101">
                  <c:v>2</c:v>
                </c:pt>
                <c:pt idx="1102">
                  <c:v>6</c:v>
                </c:pt>
                <c:pt idx="1103">
                  <c:v>10</c:v>
                </c:pt>
                <c:pt idx="1104">
                  <c:v>5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2</c:v>
                </c:pt>
                <c:pt idx="1109">
                  <c:v>2</c:v>
                </c:pt>
                <c:pt idx="1110">
                  <c:v>0</c:v>
                </c:pt>
                <c:pt idx="1111">
                  <c:v>0</c:v>
                </c:pt>
                <c:pt idx="1112">
                  <c:v>3</c:v>
                </c:pt>
                <c:pt idx="1113">
                  <c:v>3</c:v>
                </c:pt>
                <c:pt idx="1114">
                  <c:v>2</c:v>
                </c:pt>
                <c:pt idx="1115">
                  <c:v>3</c:v>
                </c:pt>
                <c:pt idx="1116">
                  <c:v>10</c:v>
                </c:pt>
                <c:pt idx="1117">
                  <c:v>2</c:v>
                </c:pt>
                <c:pt idx="1118">
                  <c:v>6</c:v>
                </c:pt>
                <c:pt idx="1119">
                  <c:v>1</c:v>
                </c:pt>
                <c:pt idx="1120">
                  <c:v>3</c:v>
                </c:pt>
                <c:pt idx="1121">
                  <c:v>1</c:v>
                </c:pt>
                <c:pt idx="1122">
                  <c:v>2</c:v>
                </c:pt>
                <c:pt idx="1123">
                  <c:v>8</c:v>
                </c:pt>
                <c:pt idx="1124">
                  <c:v>2</c:v>
                </c:pt>
                <c:pt idx="1125">
                  <c:v>2</c:v>
                </c:pt>
                <c:pt idx="1126">
                  <c:v>10</c:v>
                </c:pt>
                <c:pt idx="1127">
                  <c:v>6</c:v>
                </c:pt>
                <c:pt idx="1128">
                  <c:v>2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4</c:v>
                </c:pt>
                <c:pt idx="1133">
                  <c:v>4</c:v>
                </c:pt>
                <c:pt idx="1134">
                  <c:v>3</c:v>
                </c:pt>
                <c:pt idx="1135">
                  <c:v>6</c:v>
                </c:pt>
                <c:pt idx="1136">
                  <c:v>1</c:v>
                </c:pt>
                <c:pt idx="1137">
                  <c:v>6</c:v>
                </c:pt>
                <c:pt idx="1138">
                  <c:v>0</c:v>
                </c:pt>
                <c:pt idx="1139">
                  <c:v>3</c:v>
                </c:pt>
                <c:pt idx="1140">
                  <c:v>1</c:v>
                </c:pt>
                <c:pt idx="1141">
                  <c:v>3</c:v>
                </c:pt>
                <c:pt idx="1142">
                  <c:v>4</c:v>
                </c:pt>
                <c:pt idx="1143">
                  <c:v>2</c:v>
                </c:pt>
                <c:pt idx="1144">
                  <c:v>8</c:v>
                </c:pt>
                <c:pt idx="1145">
                  <c:v>3</c:v>
                </c:pt>
                <c:pt idx="1146">
                  <c:v>4</c:v>
                </c:pt>
                <c:pt idx="1147">
                  <c:v>2</c:v>
                </c:pt>
                <c:pt idx="1148">
                  <c:v>3</c:v>
                </c:pt>
                <c:pt idx="1149">
                  <c:v>1</c:v>
                </c:pt>
                <c:pt idx="1150">
                  <c:v>2</c:v>
                </c:pt>
                <c:pt idx="1151">
                  <c:v>2</c:v>
                </c:pt>
                <c:pt idx="1152">
                  <c:v>1</c:v>
                </c:pt>
                <c:pt idx="1153">
                  <c:v>0</c:v>
                </c:pt>
                <c:pt idx="1154">
                  <c:v>6</c:v>
                </c:pt>
                <c:pt idx="1155">
                  <c:v>3</c:v>
                </c:pt>
                <c:pt idx="1156">
                  <c:v>1</c:v>
                </c:pt>
                <c:pt idx="1157">
                  <c:v>5</c:v>
                </c:pt>
                <c:pt idx="1158">
                  <c:v>3</c:v>
                </c:pt>
                <c:pt idx="1159">
                  <c:v>5</c:v>
                </c:pt>
                <c:pt idx="1160">
                  <c:v>7</c:v>
                </c:pt>
                <c:pt idx="1161">
                  <c:v>1</c:v>
                </c:pt>
                <c:pt idx="1162">
                  <c:v>1</c:v>
                </c:pt>
                <c:pt idx="1163">
                  <c:v>9</c:v>
                </c:pt>
                <c:pt idx="1164">
                  <c:v>1</c:v>
                </c:pt>
                <c:pt idx="1165">
                  <c:v>0</c:v>
                </c:pt>
                <c:pt idx="1166">
                  <c:v>5</c:v>
                </c:pt>
                <c:pt idx="1167">
                  <c:v>4</c:v>
                </c:pt>
                <c:pt idx="1168">
                  <c:v>3</c:v>
                </c:pt>
                <c:pt idx="1169">
                  <c:v>3</c:v>
                </c:pt>
                <c:pt idx="1170">
                  <c:v>5</c:v>
                </c:pt>
                <c:pt idx="1171">
                  <c:v>7</c:v>
                </c:pt>
                <c:pt idx="1172">
                  <c:v>3</c:v>
                </c:pt>
                <c:pt idx="1173">
                  <c:v>6</c:v>
                </c:pt>
                <c:pt idx="1174">
                  <c:v>1</c:v>
                </c:pt>
                <c:pt idx="1175">
                  <c:v>7</c:v>
                </c:pt>
                <c:pt idx="1176">
                  <c:v>1</c:v>
                </c:pt>
                <c:pt idx="1177">
                  <c:v>0</c:v>
                </c:pt>
                <c:pt idx="1178">
                  <c:v>3</c:v>
                </c:pt>
                <c:pt idx="1179">
                  <c:v>3</c:v>
                </c:pt>
                <c:pt idx="1180">
                  <c:v>4</c:v>
                </c:pt>
                <c:pt idx="1181">
                  <c:v>1</c:v>
                </c:pt>
                <c:pt idx="1182">
                  <c:v>0</c:v>
                </c:pt>
                <c:pt idx="1183">
                  <c:v>9</c:v>
                </c:pt>
                <c:pt idx="1184">
                  <c:v>3</c:v>
                </c:pt>
                <c:pt idx="1185">
                  <c:v>3</c:v>
                </c:pt>
                <c:pt idx="1186">
                  <c:v>2</c:v>
                </c:pt>
                <c:pt idx="1187">
                  <c:v>7</c:v>
                </c:pt>
                <c:pt idx="1188">
                  <c:v>9</c:v>
                </c:pt>
                <c:pt idx="1189">
                  <c:v>1</c:v>
                </c:pt>
                <c:pt idx="1190">
                  <c:v>1</c:v>
                </c:pt>
                <c:pt idx="1191">
                  <c:v>3</c:v>
                </c:pt>
                <c:pt idx="1192">
                  <c:v>7</c:v>
                </c:pt>
                <c:pt idx="1193">
                  <c:v>3</c:v>
                </c:pt>
                <c:pt idx="1194">
                  <c:v>7</c:v>
                </c:pt>
                <c:pt idx="1195">
                  <c:v>1</c:v>
                </c:pt>
                <c:pt idx="1196">
                  <c:v>1</c:v>
                </c:pt>
                <c:pt idx="1197">
                  <c:v>7</c:v>
                </c:pt>
                <c:pt idx="1198">
                  <c:v>2</c:v>
                </c:pt>
                <c:pt idx="1199">
                  <c:v>3</c:v>
                </c:pt>
                <c:pt idx="1200">
                  <c:v>0</c:v>
                </c:pt>
                <c:pt idx="1201">
                  <c:v>6</c:v>
                </c:pt>
                <c:pt idx="1202">
                  <c:v>4</c:v>
                </c:pt>
                <c:pt idx="1203">
                  <c:v>5</c:v>
                </c:pt>
                <c:pt idx="1204">
                  <c:v>3</c:v>
                </c:pt>
                <c:pt idx="1205">
                  <c:v>2</c:v>
                </c:pt>
                <c:pt idx="1206">
                  <c:v>2</c:v>
                </c:pt>
                <c:pt idx="1207">
                  <c:v>1</c:v>
                </c:pt>
                <c:pt idx="1208">
                  <c:v>2</c:v>
                </c:pt>
                <c:pt idx="1209">
                  <c:v>2</c:v>
                </c:pt>
                <c:pt idx="1210">
                  <c:v>5</c:v>
                </c:pt>
                <c:pt idx="1211">
                  <c:v>5</c:v>
                </c:pt>
                <c:pt idx="1212">
                  <c:v>2</c:v>
                </c:pt>
                <c:pt idx="1213">
                  <c:v>10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5</c:v>
                </c:pt>
                <c:pt idx="1218">
                  <c:v>1</c:v>
                </c:pt>
                <c:pt idx="1219">
                  <c:v>9</c:v>
                </c:pt>
                <c:pt idx="1220">
                  <c:v>5</c:v>
                </c:pt>
                <c:pt idx="1221">
                  <c:v>4</c:v>
                </c:pt>
                <c:pt idx="1222">
                  <c:v>4</c:v>
                </c:pt>
                <c:pt idx="1223">
                  <c:v>2</c:v>
                </c:pt>
                <c:pt idx="1224">
                  <c:v>3</c:v>
                </c:pt>
                <c:pt idx="1225">
                  <c:v>1</c:v>
                </c:pt>
                <c:pt idx="1226">
                  <c:v>6</c:v>
                </c:pt>
                <c:pt idx="1227">
                  <c:v>9</c:v>
                </c:pt>
                <c:pt idx="1228">
                  <c:v>2</c:v>
                </c:pt>
                <c:pt idx="1229">
                  <c:v>7</c:v>
                </c:pt>
                <c:pt idx="1230">
                  <c:v>4</c:v>
                </c:pt>
                <c:pt idx="1231">
                  <c:v>4</c:v>
                </c:pt>
                <c:pt idx="1232">
                  <c:v>5</c:v>
                </c:pt>
                <c:pt idx="1233">
                  <c:v>1</c:v>
                </c:pt>
                <c:pt idx="1234">
                  <c:v>2</c:v>
                </c:pt>
                <c:pt idx="1235">
                  <c:v>0</c:v>
                </c:pt>
                <c:pt idx="1236">
                  <c:v>4</c:v>
                </c:pt>
                <c:pt idx="1237">
                  <c:v>0</c:v>
                </c:pt>
                <c:pt idx="1238">
                  <c:v>10</c:v>
                </c:pt>
                <c:pt idx="1239">
                  <c:v>3</c:v>
                </c:pt>
                <c:pt idx="1240">
                  <c:v>5</c:v>
                </c:pt>
                <c:pt idx="1241">
                  <c:v>3</c:v>
                </c:pt>
                <c:pt idx="1242">
                  <c:v>6</c:v>
                </c:pt>
                <c:pt idx="1243">
                  <c:v>6</c:v>
                </c:pt>
                <c:pt idx="1244">
                  <c:v>3</c:v>
                </c:pt>
                <c:pt idx="1245">
                  <c:v>7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10</c:v>
                </c:pt>
                <c:pt idx="1250">
                  <c:v>4</c:v>
                </c:pt>
                <c:pt idx="1251">
                  <c:v>3</c:v>
                </c:pt>
                <c:pt idx="1252">
                  <c:v>1</c:v>
                </c:pt>
                <c:pt idx="1253">
                  <c:v>6</c:v>
                </c:pt>
                <c:pt idx="1254">
                  <c:v>1</c:v>
                </c:pt>
                <c:pt idx="1255">
                  <c:v>5</c:v>
                </c:pt>
                <c:pt idx="1256">
                  <c:v>2</c:v>
                </c:pt>
                <c:pt idx="1257">
                  <c:v>6</c:v>
                </c:pt>
                <c:pt idx="1258">
                  <c:v>2</c:v>
                </c:pt>
                <c:pt idx="1259">
                  <c:v>1</c:v>
                </c:pt>
                <c:pt idx="1260">
                  <c:v>2</c:v>
                </c:pt>
                <c:pt idx="1261">
                  <c:v>3</c:v>
                </c:pt>
                <c:pt idx="1262">
                  <c:v>1</c:v>
                </c:pt>
                <c:pt idx="1263">
                  <c:v>3</c:v>
                </c:pt>
                <c:pt idx="1264">
                  <c:v>4</c:v>
                </c:pt>
                <c:pt idx="1265">
                  <c:v>5</c:v>
                </c:pt>
                <c:pt idx="1266">
                  <c:v>3</c:v>
                </c:pt>
                <c:pt idx="1267">
                  <c:v>8</c:v>
                </c:pt>
                <c:pt idx="1268">
                  <c:v>1</c:v>
                </c:pt>
                <c:pt idx="1269">
                  <c:v>4</c:v>
                </c:pt>
                <c:pt idx="1270">
                  <c:v>3</c:v>
                </c:pt>
                <c:pt idx="1271">
                  <c:v>2</c:v>
                </c:pt>
                <c:pt idx="1272">
                  <c:v>1</c:v>
                </c:pt>
                <c:pt idx="1273">
                  <c:v>1</c:v>
                </c:pt>
                <c:pt idx="1274">
                  <c:v>10</c:v>
                </c:pt>
                <c:pt idx="1275">
                  <c:v>4</c:v>
                </c:pt>
                <c:pt idx="1276">
                  <c:v>0</c:v>
                </c:pt>
                <c:pt idx="1277">
                  <c:v>9</c:v>
                </c:pt>
                <c:pt idx="1278">
                  <c:v>1</c:v>
                </c:pt>
                <c:pt idx="1279">
                  <c:v>2</c:v>
                </c:pt>
                <c:pt idx="1280">
                  <c:v>5</c:v>
                </c:pt>
                <c:pt idx="1281">
                  <c:v>0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5</c:v>
                </c:pt>
                <c:pt idx="1286">
                  <c:v>3</c:v>
                </c:pt>
                <c:pt idx="1287">
                  <c:v>5</c:v>
                </c:pt>
                <c:pt idx="1288">
                  <c:v>0</c:v>
                </c:pt>
                <c:pt idx="1289">
                  <c:v>3</c:v>
                </c:pt>
                <c:pt idx="1290">
                  <c:v>1</c:v>
                </c:pt>
                <c:pt idx="1291">
                  <c:v>2</c:v>
                </c:pt>
                <c:pt idx="1292">
                  <c:v>5</c:v>
                </c:pt>
                <c:pt idx="1293">
                  <c:v>1</c:v>
                </c:pt>
                <c:pt idx="1294">
                  <c:v>2</c:v>
                </c:pt>
                <c:pt idx="1295">
                  <c:v>6</c:v>
                </c:pt>
                <c:pt idx="1296">
                  <c:v>2</c:v>
                </c:pt>
                <c:pt idx="1297">
                  <c:v>4</c:v>
                </c:pt>
                <c:pt idx="1298">
                  <c:v>0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5</c:v>
                </c:pt>
                <c:pt idx="1304">
                  <c:v>3</c:v>
                </c:pt>
                <c:pt idx="1305">
                  <c:v>2</c:v>
                </c:pt>
                <c:pt idx="1306">
                  <c:v>4</c:v>
                </c:pt>
                <c:pt idx="1307">
                  <c:v>0</c:v>
                </c:pt>
                <c:pt idx="1308">
                  <c:v>1</c:v>
                </c:pt>
                <c:pt idx="1309">
                  <c:v>4</c:v>
                </c:pt>
                <c:pt idx="1310">
                  <c:v>6</c:v>
                </c:pt>
                <c:pt idx="1311">
                  <c:v>2</c:v>
                </c:pt>
                <c:pt idx="1312">
                  <c:v>3</c:v>
                </c:pt>
                <c:pt idx="1313">
                  <c:v>1</c:v>
                </c:pt>
                <c:pt idx="1314">
                  <c:v>5</c:v>
                </c:pt>
                <c:pt idx="1315">
                  <c:v>6</c:v>
                </c:pt>
                <c:pt idx="1316">
                  <c:v>2</c:v>
                </c:pt>
                <c:pt idx="1317">
                  <c:v>3</c:v>
                </c:pt>
                <c:pt idx="1318">
                  <c:v>1</c:v>
                </c:pt>
                <c:pt idx="1319">
                  <c:v>5</c:v>
                </c:pt>
                <c:pt idx="1320">
                  <c:v>1</c:v>
                </c:pt>
                <c:pt idx="1321">
                  <c:v>7</c:v>
                </c:pt>
                <c:pt idx="1322">
                  <c:v>10</c:v>
                </c:pt>
                <c:pt idx="1323">
                  <c:v>3</c:v>
                </c:pt>
                <c:pt idx="1324">
                  <c:v>10</c:v>
                </c:pt>
                <c:pt idx="1325">
                  <c:v>2</c:v>
                </c:pt>
                <c:pt idx="1326">
                  <c:v>1</c:v>
                </c:pt>
                <c:pt idx="1327">
                  <c:v>5</c:v>
                </c:pt>
                <c:pt idx="1328">
                  <c:v>7</c:v>
                </c:pt>
                <c:pt idx="1329">
                  <c:v>10</c:v>
                </c:pt>
                <c:pt idx="1330">
                  <c:v>8</c:v>
                </c:pt>
                <c:pt idx="1331">
                  <c:v>1</c:v>
                </c:pt>
                <c:pt idx="1332">
                  <c:v>7</c:v>
                </c:pt>
                <c:pt idx="1333">
                  <c:v>2</c:v>
                </c:pt>
                <c:pt idx="1334">
                  <c:v>0</c:v>
                </c:pt>
                <c:pt idx="1335">
                  <c:v>3</c:v>
                </c:pt>
                <c:pt idx="1336">
                  <c:v>7</c:v>
                </c:pt>
                <c:pt idx="1337">
                  <c:v>9</c:v>
                </c:pt>
                <c:pt idx="1338">
                  <c:v>2</c:v>
                </c:pt>
                <c:pt idx="1339">
                  <c:v>1</c:v>
                </c:pt>
                <c:pt idx="1340">
                  <c:v>7</c:v>
                </c:pt>
                <c:pt idx="1341">
                  <c:v>6</c:v>
                </c:pt>
                <c:pt idx="1342">
                  <c:v>2</c:v>
                </c:pt>
                <c:pt idx="1343">
                  <c:v>1</c:v>
                </c:pt>
                <c:pt idx="1344">
                  <c:v>2</c:v>
                </c:pt>
                <c:pt idx="1345">
                  <c:v>5</c:v>
                </c:pt>
                <c:pt idx="1346">
                  <c:v>5</c:v>
                </c:pt>
                <c:pt idx="1347">
                  <c:v>1</c:v>
                </c:pt>
                <c:pt idx="1348">
                  <c:v>10</c:v>
                </c:pt>
                <c:pt idx="1349">
                  <c:v>10</c:v>
                </c:pt>
                <c:pt idx="1350">
                  <c:v>3</c:v>
                </c:pt>
                <c:pt idx="1351">
                  <c:v>9</c:v>
                </c:pt>
                <c:pt idx="1352">
                  <c:v>2</c:v>
                </c:pt>
                <c:pt idx="1353">
                  <c:v>1</c:v>
                </c:pt>
                <c:pt idx="1354">
                  <c:v>2</c:v>
                </c:pt>
                <c:pt idx="1355">
                  <c:v>3</c:v>
                </c:pt>
                <c:pt idx="1356">
                  <c:v>10</c:v>
                </c:pt>
                <c:pt idx="1357">
                  <c:v>2</c:v>
                </c:pt>
                <c:pt idx="1358">
                  <c:v>1</c:v>
                </c:pt>
                <c:pt idx="1359">
                  <c:v>9</c:v>
                </c:pt>
                <c:pt idx="1360">
                  <c:v>4</c:v>
                </c:pt>
                <c:pt idx="1361">
                  <c:v>6</c:v>
                </c:pt>
                <c:pt idx="1362">
                  <c:v>0</c:v>
                </c:pt>
                <c:pt idx="1363">
                  <c:v>10</c:v>
                </c:pt>
                <c:pt idx="1364">
                  <c:v>4</c:v>
                </c:pt>
                <c:pt idx="1365">
                  <c:v>1</c:v>
                </c:pt>
                <c:pt idx="1366">
                  <c:v>1</c:v>
                </c:pt>
                <c:pt idx="1367">
                  <c:v>2</c:v>
                </c:pt>
                <c:pt idx="1368">
                  <c:v>5</c:v>
                </c:pt>
                <c:pt idx="1369">
                  <c:v>2</c:v>
                </c:pt>
                <c:pt idx="1370">
                  <c:v>1</c:v>
                </c:pt>
                <c:pt idx="1371">
                  <c:v>5</c:v>
                </c:pt>
                <c:pt idx="1372">
                  <c:v>10</c:v>
                </c:pt>
                <c:pt idx="1373">
                  <c:v>1</c:v>
                </c:pt>
                <c:pt idx="1374">
                  <c:v>3</c:v>
                </c:pt>
                <c:pt idx="1375">
                  <c:v>1</c:v>
                </c:pt>
                <c:pt idx="1376">
                  <c:v>4</c:v>
                </c:pt>
                <c:pt idx="1377">
                  <c:v>4</c:v>
                </c:pt>
                <c:pt idx="1378">
                  <c:v>5</c:v>
                </c:pt>
                <c:pt idx="1379">
                  <c:v>1</c:v>
                </c:pt>
                <c:pt idx="1380">
                  <c:v>2</c:v>
                </c:pt>
                <c:pt idx="1381">
                  <c:v>2</c:v>
                </c:pt>
                <c:pt idx="1382">
                  <c:v>5</c:v>
                </c:pt>
                <c:pt idx="1383">
                  <c:v>3</c:v>
                </c:pt>
                <c:pt idx="1384">
                  <c:v>2</c:v>
                </c:pt>
                <c:pt idx="1385">
                  <c:v>3</c:v>
                </c:pt>
                <c:pt idx="1386">
                  <c:v>3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9</c:v>
                </c:pt>
                <c:pt idx="1391">
                  <c:v>5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2</c:v>
                </c:pt>
                <c:pt idx="1397">
                  <c:v>6</c:v>
                </c:pt>
                <c:pt idx="1398">
                  <c:v>6</c:v>
                </c:pt>
                <c:pt idx="1399">
                  <c:v>1</c:v>
                </c:pt>
                <c:pt idx="1400">
                  <c:v>3</c:v>
                </c:pt>
                <c:pt idx="1401">
                  <c:v>3</c:v>
                </c:pt>
                <c:pt idx="1402">
                  <c:v>5</c:v>
                </c:pt>
                <c:pt idx="1403">
                  <c:v>4</c:v>
                </c:pt>
                <c:pt idx="1404">
                  <c:v>10</c:v>
                </c:pt>
                <c:pt idx="1405">
                  <c:v>1</c:v>
                </c:pt>
                <c:pt idx="1406">
                  <c:v>2</c:v>
                </c:pt>
                <c:pt idx="1407">
                  <c:v>3</c:v>
                </c:pt>
                <c:pt idx="1408">
                  <c:v>1</c:v>
                </c:pt>
                <c:pt idx="1409">
                  <c:v>9</c:v>
                </c:pt>
                <c:pt idx="1410">
                  <c:v>2</c:v>
                </c:pt>
                <c:pt idx="1411">
                  <c:v>6</c:v>
                </c:pt>
                <c:pt idx="1412">
                  <c:v>2</c:v>
                </c:pt>
                <c:pt idx="1413">
                  <c:v>3</c:v>
                </c:pt>
                <c:pt idx="1414">
                  <c:v>10</c:v>
                </c:pt>
                <c:pt idx="1415">
                  <c:v>1</c:v>
                </c:pt>
                <c:pt idx="1416">
                  <c:v>9</c:v>
                </c:pt>
                <c:pt idx="1417">
                  <c:v>0</c:v>
                </c:pt>
                <c:pt idx="1418">
                  <c:v>1</c:v>
                </c:pt>
                <c:pt idx="1419">
                  <c:v>1</c:v>
                </c:pt>
                <c:pt idx="1420">
                  <c:v>2</c:v>
                </c:pt>
                <c:pt idx="1421">
                  <c:v>1</c:v>
                </c:pt>
                <c:pt idx="1422">
                  <c:v>4</c:v>
                </c:pt>
                <c:pt idx="1423">
                  <c:v>1</c:v>
                </c:pt>
                <c:pt idx="1424">
                  <c:v>7</c:v>
                </c:pt>
                <c:pt idx="1425">
                  <c:v>2</c:v>
                </c:pt>
                <c:pt idx="1426">
                  <c:v>2</c:v>
                </c:pt>
                <c:pt idx="1427">
                  <c:v>3</c:v>
                </c:pt>
                <c:pt idx="1428">
                  <c:v>1</c:v>
                </c:pt>
                <c:pt idx="1429">
                  <c:v>1</c:v>
                </c:pt>
                <c:pt idx="1430">
                  <c:v>4</c:v>
                </c:pt>
                <c:pt idx="1431">
                  <c:v>2</c:v>
                </c:pt>
                <c:pt idx="1432">
                  <c:v>3</c:v>
                </c:pt>
                <c:pt idx="1433">
                  <c:v>3</c:v>
                </c:pt>
                <c:pt idx="1434">
                  <c:v>4</c:v>
                </c:pt>
                <c:pt idx="1435">
                  <c:v>5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2</c:v>
                </c:pt>
                <c:pt idx="1440">
                  <c:v>2</c:v>
                </c:pt>
                <c:pt idx="1441">
                  <c:v>6</c:v>
                </c:pt>
                <c:pt idx="1442">
                  <c:v>1</c:v>
                </c:pt>
                <c:pt idx="1443">
                  <c:v>4</c:v>
                </c:pt>
                <c:pt idx="1444">
                  <c:v>2</c:v>
                </c:pt>
                <c:pt idx="1445">
                  <c:v>1</c:v>
                </c:pt>
                <c:pt idx="1446">
                  <c:v>0</c:v>
                </c:pt>
                <c:pt idx="1447">
                  <c:v>7</c:v>
                </c:pt>
                <c:pt idx="1448">
                  <c:v>4</c:v>
                </c:pt>
                <c:pt idx="1449">
                  <c:v>10</c:v>
                </c:pt>
                <c:pt idx="1450">
                  <c:v>3</c:v>
                </c:pt>
                <c:pt idx="1451">
                  <c:v>0</c:v>
                </c:pt>
                <c:pt idx="1452">
                  <c:v>3</c:v>
                </c:pt>
                <c:pt idx="1453">
                  <c:v>2</c:v>
                </c:pt>
                <c:pt idx="1454">
                  <c:v>2</c:v>
                </c:pt>
                <c:pt idx="1455">
                  <c:v>4</c:v>
                </c:pt>
                <c:pt idx="1456">
                  <c:v>3</c:v>
                </c:pt>
                <c:pt idx="1457">
                  <c:v>4</c:v>
                </c:pt>
                <c:pt idx="1458">
                  <c:v>7</c:v>
                </c:pt>
                <c:pt idx="1459">
                  <c:v>5</c:v>
                </c:pt>
                <c:pt idx="1460">
                  <c:v>1</c:v>
                </c:pt>
                <c:pt idx="1461">
                  <c:v>6</c:v>
                </c:pt>
                <c:pt idx="1462">
                  <c:v>2</c:v>
                </c:pt>
                <c:pt idx="1463">
                  <c:v>8</c:v>
                </c:pt>
                <c:pt idx="1464">
                  <c:v>1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2</c:v>
                </c:pt>
                <c:pt idx="1469">
                  <c:v>2</c:v>
                </c:pt>
                <c:pt idx="1470">
                  <c:v>1</c:v>
                </c:pt>
                <c:pt idx="1471">
                  <c:v>0</c:v>
                </c:pt>
                <c:pt idx="1472">
                  <c:v>4</c:v>
                </c:pt>
                <c:pt idx="1473">
                  <c:v>1</c:v>
                </c:pt>
                <c:pt idx="1474">
                  <c:v>3</c:v>
                </c:pt>
                <c:pt idx="1475">
                  <c:v>1</c:v>
                </c:pt>
                <c:pt idx="1476">
                  <c:v>10</c:v>
                </c:pt>
                <c:pt idx="1477">
                  <c:v>1</c:v>
                </c:pt>
                <c:pt idx="1478">
                  <c:v>2</c:v>
                </c:pt>
                <c:pt idx="1479">
                  <c:v>10</c:v>
                </c:pt>
                <c:pt idx="1480">
                  <c:v>4</c:v>
                </c:pt>
                <c:pt idx="1481">
                  <c:v>5</c:v>
                </c:pt>
                <c:pt idx="1482">
                  <c:v>3</c:v>
                </c:pt>
                <c:pt idx="1483">
                  <c:v>5</c:v>
                </c:pt>
                <c:pt idx="1484">
                  <c:v>9</c:v>
                </c:pt>
                <c:pt idx="1485">
                  <c:v>8</c:v>
                </c:pt>
                <c:pt idx="1486">
                  <c:v>2</c:v>
                </c:pt>
                <c:pt idx="1487">
                  <c:v>6</c:v>
                </c:pt>
                <c:pt idx="1488">
                  <c:v>1</c:v>
                </c:pt>
                <c:pt idx="1489">
                  <c:v>1</c:v>
                </c:pt>
                <c:pt idx="1490">
                  <c:v>9</c:v>
                </c:pt>
                <c:pt idx="1491">
                  <c:v>8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0</c:v>
                </c:pt>
                <c:pt idx="1496">
                  <c:v>1</c:v>
                </c:pt>
                <c:pt idx="1497">
                  <c:v>7</c:v>
                </c:pt>
                <c:pt idx="1498">
                  <c:v>1</c:v>
                </c:pt>
                <c:pt idx="1499">
                  <c:v>0</c:v>
                </c:pt>
                <c:pt idx="1500">
                  <c:v>3</c:v>
                </c:pt>
                <c:pt idx="1501">
                  <c:v>10</c:v>
                </c:pt>
                <c:pt idx="1502">
                  <c:v>9</c:v>
                </c:pt>
                <c:pt idx="1503">
                  <c:v>5</c:v>
                </c:pt>
                <c:pt idx="1504">
                  <c:v>2</c:v>
                </c:pt>
                <c:pt idx="1505">
                  <c:v>7</c:v>
                </c:pt>
                <c:pt idx="1506">
                  <c:v>4</c:v>
                </c:pt>
                <c:pt idx="1507">
                  <c:v>4</c:v>
                </c:pt>
                <c:pt idx="1508">
                  <c:v>2</c:v>
                </c:pt>
                <c:pt idx="1509">
                  <c:v>4</c:v>
                </c:pt>
                <c:pt idx="1510">
                  <c:v>2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5</c:v>
                </c:pt>
                <c:pt idx="1515">
                  <c:v>1</c:v>
                </c:pt>
                <c:pt idx="1516">
                  <c:v>6</c:v>
                </c:pt>
                <c:pt idx="1517">
                  <c:v>2</c:v>
                </c:pt>
                <c:pt idx="1518">
                  <c:v>2</c:v>
                </c:pt>
                <c:pt idx="1519">
                  <c:v>7</c:v>
                </c:pt>
                <c:pt idx="1520">
                  <c:v>2</c:v>
                </c:pt>
                <c:pt idx="1521">
                  <c:v>10</c:v>
                </c:pt>
                <c:pt idx="1522">
                  <c:v>2</c:v>
                </c:pt>
                <c:pt idx="1523">
                  <c:v>3</c:v>
                </c:pt>
                <c:pt idx="1524">
                  <c:v>6</c:v>
                </c:pt>
                <c:pt idx="1525">
                  <c:v>1</c:v>
                </c:pt>
                <c:pt idx="1526">
                  <c:v>3</c:v>
                </c:pt>
                <c:pt idx="1527">
                  <c:v>10</c:v>
                </c:pt>
                <c:pt idx="1528">
                  <c:v>3</c:v>
                </c:pt>
                <c:pt idx="1529">
                  <c:v>6</c:v>
                </c:pt>
                <c:pt idx="1530">
                  <c:v>0</c:v>
                </c:pt>
                <c:pt idx="1531">
                  <c:v>3</c:v>
                </c:pt>
                <c:pt idx="1532">
                  <c:v>4</c:v>
                </c:pt>
                <c:pt idx="1533">
                  <c:v>1</c:v>
                </c:pt>
                <c:pt idx="1534">
                  <c:v>4</c:v>
                </c:pt>
                <c:pt idx="1535">
                  <c:v>10</c:v>
                </c:pt>
                <c:pt idx="1536">
                  <c:v>0</c:v>
                </c:pt>
                <c:pt idx="1537">
                  <c:v>3</c:v>
                </c:pt>
                <c:pt idx="1538">
                  <c:v>1</c:v>
                </c:pt>
                <c:pt idx="1539">
                  <c:v>2</c:v>
                </c:pt>
                <c:pt idx="1540">
                  <c:v>8</c:v>
                </c:pt>
                <c:pt idx="1541">
                  <c:v>4</c:v>
                </c:pt>
                <c:pt idx="1542">
                  <c:v>0</c:v>
                </c:pt>
                <c:pt idx="1543">
                  <c:v>4</c:v>
                </c:pt>
                <c:pt idx="1544">
                  <c:v>9</c:v>
                </c:pt>
                <c:pt idx="1545">
                  <c:v>3</c:v>
                </c:pt>
                <c:pt idx="1546">
                  <c:v>6</c:v>
                </c:pt>
                <c:pt idx="1547">
                  <c:v>2</c:v>
                </c:pt>
                <c:pt idx="1548">
                  <c:v>8</c:v>
                </c:pt>
                <c:pt idx="1549">
                  <c:v>4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4</c:v>
                </c:pt>
                <c:pt idx="1554">
                  <c:v>3</c:v>
                </c:pt>
                <c:pt idx="1555">
                  <c:v>10</c:v>
                </c:pt>
                <c:pt idx="1556">
                  <c:v>4</c:v>
                </c:pt>
                <c:pt idx="1557">
                  <c:v>3</c:v>
                </c:pt>
                <c:pt idx="1558">
                  <c:v>5</c:v>
                </c:pt>
                <c:pt idx="1559">
                  <c:v>1</c:v>
                </c:pt>
                <c:pt idx="1560">
                  <c:v>7</c:v>
                </c:pt>
                <c:pt idx="1561">
                  <c:v>5</c:v>
                </c:pt>
                <c:pt idx="1562">
                  <c:v>5</c:v>
                </c:pt>
                <c:pt idx="1563">
                  <c:v>7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4</c:v>
                </c:pt>
                <c:pt idx="1568">
                  <c:v>5</c:v>
                </c:pt>
                <c:pt idx="1569">
                  <c:v>2</c:v>
                </c:pt>
                <c:pt idx="1570">
                  <c:v>5</c:v>
                </c:pt>
                <c:pt idx="1571">
                  <c:v>7</c:v>
                </c:pt>
                <c:pt idx="1572">
                  <c:v>7</c:v>
                </c:pt>
                <c:pt idx="1573">
                  <c:v>2</c:v>
                </c:pt>
                <c:pt idx="1574">
                  <c:v>4</c:v>
                </c:pt>
                <c:pt idx="1575">
                  <c:v>7</c:v>
                </c:pt>
                <c:pt idx="1576">
                  <c:v>1</c:v>
                </c:pt>
                <c:pt idx="1577">
                  <c:v>9</c:v>
                </c:pt>
                <c:pt idx="1578">
                  <c:v>0</c:v>
                </c:pt>
                <c:pt idx="1579">
                  <c:v>6</c:v>
                </c:pt>
                <c:pt idx="1580">
                  <c:v>2</c:v>
                </c:pt>
                <c:pt idx="1581">
                  <c:v>6</c:v>
                </c:pt>
                <c:pt idx="1582">
                  <c:v>2</c:v>
                </c:pt>
                <c:pt idx="1583">
                  <c:v>7</c:v>
                </c:pt>
                <c:pt idx="1584">
                  <c:v>5</c:v>
                </c:pt>
                <c:pt idx="1585">
                  <c:v>8</c:v>
                </c:pt>
                <c:pt idx="1586">
                  <c:v>6</c:v>
                </c:pt>
                <c:pt idx="1587">
                  <c:v>4</c:v>
                </c:pt>
                <c:pt idx="1588">
                  <c:v>1</c:v>
                </c:pt>
                <c:pt idx="1589">
                  <c:v>2</c:v>
                </c:pt>
                <c:pt idx="1590">
                  <c:v>1</c:v>
                </c:pt>
                <c:pt idx="1591">
                  <c:v>5</c:v>
                </c:pt>
                <c:pt idx="1592">
                  <c:v>2</c:v>
                </c:pt>
                <c:pt idx="1593">
                  <c:v>6</c:v>
                </c:pt>
                <c:pt idx="1594">
                  <c:v>6</c:v>
                </c:pt>
                <c:pt idx="1595">
                  <c:v>2</c:v>
                </c:pt>
                <c:pt idx="1596">
                  <c:v>3</c:v>
                </c:pt>
                <c:pt idx="1597">
                  <c:v>3</c:v>
                </c:pt>
                <c:pt idx="1598">
                  <c:v>10</c:v>
                </c:pt>
                <c:pt idx="1599">
                  <c:v>7</c:v>
                </c:pt>
                <c:pt idx="1600">
                  <c:v>1</c:v>
                </c:pt>
                <c:pt idx="1601">
                  <c:v>9</c:v>
                </c:pt>
                <c:pt idx="1602">
                  <c:v>3</c:v>
                </c:pt>
                <c:pt idx="1603">
                  <c:v>10</c:v>
                </c:pt>
                <c:pt idx="1604">
                  <c:v>10</c:v>
                </c:pt>
                <c:pt idx="1605">
                  <c:v>5</c:v>
                </c:pt>
                <c:pt idx="1606">
                  <c:v>3</c:v>
                </c:pt>
                <c:pt idx="1607">
                  <c:v>7</c:v>
                </c:pt>
                <c:pt idx="1608">
                  <c:v>3</c:v>
                </c:pt>
                <c:pt idx="1609">
                  <c:v>0</c:v>
                </c:pt>
                <c:pt idx="1610">
                  <c:v>6</c:v>
                </c:pt>
                <c:pt idx="1611">
                  <c:v>6</c:v>
                </c:pt>
                <c:pt idx="1612">
                  <c:v>1</c:v>
                </c:pt>
                <c:pt idx="1613">
                  <c:v>2</c:v>
                </c:pt>
                <c:pt idx="1614">
                  <c:v>5</c:v>
                </c:pt>
                <c:pt idx="1615">
                  <c:v>0</c:v>
                </c:pt>
                <c:pt idx="1616">
                  <c:v>3</c:v>
                </c:pt>
                <c:pt idx="1617">
                  <c:v>4</c:v>
                </c:pt>
                <c:pt idx="1618">
                  <c:v>5</c:v>
                </c:pt>
                <c:pt idx="1619">
                  <c:v>1</c:v>
                </c:pt>
                <c:pt idx="1620">
                  <c:v>1</c:v>
                </c:pt>
                <c:pt idx="1621">
                  <c:v>7</c:v>
                </c:pt>
                <c:pt idx="1622">
                  <c:v>1</c:v>
                </c:pt>
                <c:pt idx="1623">
                  <c:v>4</c:v>
                </c:pt>
                <c:pt idx="1624">
                  <c:v>7</c:v>
                </c:pt>
                <c:pt idx="1625">
                  <c:v>4</c:v>
                </c:pt>
                <c:pt idx="1626">
                  <c:v>6</c:v>
                </c:pt>
                <c:pt idx="1627">
                  <c:v>1</c:v>
                </c:pt>
                <c:pt idx="1628">
                  <c:v>2</c:v>
                </c:pt>
                <c:pt idx="1629">
                  <c:v>8</c:v>
                </c:pt>
                <c:pt idx="1630">
                  <c:v>5</c:v>
                </c:pt>
                <c:pt idx="1631">
                  <c:v>9</c:v>
                </c:pt>
                <c:pt idx="1632">
                  <c:v>7</c:v>
                </c:pt>
                <c:pt idx="1633">
                  <c:v>1</c:v>
                </c:pt>
                <c:pt idx="1634">
                  <c:v>4</c:v>
                </c:pt>
                <c:pt idx="1635">
                  <c:v>3</c:v>
                </c:pt>
                <c:pt idx="1636">
                  <c:v>5</c:v>
                </c:pt>
                <c:pt idx="1637">
                  <c:v>1</c:v>
                </c:pt>
                <c:pt idx="1638">
                  <c:v>2</c:v>
                </c:pt>
                <c:pt idx="1639">
                  <c:v>1</c:v>
                </c:pt>
                <c:pt idx="1640">
                  <c:v>2</c:v>
                </c:pt>
                <c:pt idx="1641">
                  <c:v>2</c:v>
                </c:pt>
                <c:pt idx="1642">
                  <c:v>5</c:v>
                </c:pt>
                <c:pt idx="1643">
                  <c:v>4</c:v>
                </c:pt>
                <c:pt idx="1644">
                  <c:v>5</c:v>
                </c:pt>
                <c:pt idx="1645">
                  <c:v>7</c:v>
                </c:pt>
                <c:pt idx="1646">
                  <c:v>4</c:v>
                </c:pt>
                <c:pt idx="1647">
                  <c:v>2</c:v>
                </c:pt>
                <c:pt idx="1648">
                  <c:v>5</c:v>
                </c:pt>
                <c:pt idx="1649">
                  <c:v>5</c:v>
                </c:pt>
                <c:pt idx="1650">
                  <c:v>6</c:v>
                </c:pt>
                <c:pt idx="1651">
                  <c:v>3</c:v>
                </c:pt>
                <c:pt idx="1652">
                  <c:v>9</c:v>
                </c:pt>
                <c:pt idx="1653">
                  <c:v>3</c:v>
                </c:pt>
                <c:pt idx="1654">
                  <c:v>1</c:v>
                </c:pt>
                <c:pt idx="1655">
                  <c:v>4</c:v>
                </c:pt>
                <c:pt idx="1656">
                  <c:v>2</c:v>
                </c:pt>
                <c:pt idx="1657">
                  <c:v>1</c:v>
                </c:pt>
                <c:pt idx="1658">
                  <c:v>0</c:v>
                </c:pt>
                <c:pt idx="1659">
                  <c:v>2</c:v>
                </c:pt>
                <c:pt idx="1660">
                  <c:v>2</c:v>
                </c:pt>
                <c:pt idx="1661">
                  <c:v>6</c:v>
                </c:pt>
                <c:pt idx="1662">
                  <c:v>5</c:v>
                </c:pt>
                <c:pt idx="1663">
                  <c:v>5</c:v>
                </c:pt>
                <c:pt idx="1664">
                  <c:v>6</c:v>
                </c:pt>
                <c:pt idx="1665">
                  <c:v>2</c:v>
                </c:pt>
                <c:pt idx="1666">
                  <c:v>5</c:v>
                </c:pt>
                <c:pt idx="1667">
                  <c:v>7</c:v>
                </c:pt>
                <c:pt idx="1668">
                  <c:v>8</c:v>
                </c:pt>
                <c:pt idx="1669">
                  <c:v>4</c:v>
                </c:pt>
                <c:pt idx="1670">
                  <c:v>8</c:v>
                </c:pt>
                <c:pt idx="1671">
                  <c:v>1</c:v>
                </c:pt>
                <c:pt idx="1672">
                  <c:v>3</c:v>
                </c:pt>
                <c:pt idx="1673">
                  <c:v>3</c:v>
                </c:pt>
                <c:pt idx="1674">
                  <c:v>5</c:v>
                </c:pt>
                <c:pt idx="1675">
                  <c:v>3</c:v>
                </c:pt>
                <c:pt idx="1676">
                  <c:v>4</c:v>
                </c:pt>
                <c:pt idx="1677">
                  <c:v>7</c:v>
                </c:pt>
                <c:pt idx="1678">
                  <c:v>3</c:v>
                </c:pt>
                <c:pt idx="1679">
                  <c:v>2</c:v>
                </c:pt>
                <c:pt idx="1680">
                  <c:v>1</c:v>
                </c:pt>
                <c:pt idx="1681">
                  <c:v>3</c:v>
                </c:pt>
                <c:pt idx="1682">
                  <c:v>1</c:v>
                </c:pt>
                <c:pt idx="1683">
                  <c:v>7</c:v>
                </c:pt>
                <c:pt idx="1684">
                  <c:v>0</c:v>
                </c:pt>
                <c:pt idx="1685">
                  <c:v>1</c:v>
                </c:pt>
                <c:pt idx="1686">
                  <c:v>3</c:v>
                </c:pt>
                <c:pt idx="1687">
                  <c:v>3</c:v>
                </c:pt>
                <c:pt idx="1688">
                  <c:v>6</c:v>
                </c:pt>
                <c:pt idx="1689">
                  <c:v>4</c:v>
                </c:pt>
                <c:pt idx="1690">
                  <c:v>10</c:v>
                </c:pt>
                <c:pt idx="1691">
                  <c:v>8</c:v>
                </c:pt>
                <c:pt idx="1692">
                  <c:v>1</c:v>
                </c:pt>
                <c:pt idx="1693">
                  <c:v>6</c:v>
                </c:pt>
                <c:pt idx="1694">
                  <c:v>0</c:v>
                </c:pt>
                <c:pt idx="1695">
                  <c:v>5</c:v>
                </c:pt>
                <c:pt idx="1696">
                  <c:v>8</c:v>
                </c:pt>
                <c:pt idx="1697">
                  <c:v>2</c:v>
                </c:pt>
                <c:pt idx="1698">
                  <c:v>2</c:v>
                </c:pt>
                <c:pt idx="1699">
                  <c:v>1</c:v>
                </c:pt>
                <c:pt idx="1700">
                  <c:v>0</c:v>
                </c:pt>
                <c:pt idx="1701">
                  <c:v>1</c:v>
                </c:pt>
                <c:pt idx="1702">
                  <c:v>4</c:v>
                </c:pt>
                <c:pt idx="1703">
                  <c:v>8</c:v>
                </c:pt>
                <c:pt idx="1704">
                  <c:v>7</c:v>
                </c:pt>
                <c:pt idx="1705">
                  <c:v>2</c:v>
                </c:pt>
                <c:pt idx="1706">
                  <c:v>3</c:v>
                </c:pt>
                <c:pt idx="1707">
                  <c:v>3</c:v>
                </c:pt>
                <c:pt idx="1708">
                  <c:v>5</c:v>
                </c:pt>
                <c:pt idx="1709">
                  <c:v>2</c:v>
                </c:pt>
                <c:pt idx="1710">
                  <c:v>4</c:v>
                </c:pt>
                <c:pt idx="1711">
                  <c:v>10</c:v>
                </c:pt>
                <c:pt idx="1712">
                  <c:v>1</c:v>
                </c:pt>
                <c:pt idx="1713">
                  <c:v>2</c:v>
                </c:pt>
                <c:pt idx="1714">
                  <c:v>6</c:v>
                </c:pt>
                <c:pt idx="1715">
                  <c:v>1</c:v>
                </c:pt>
                <c:pt idx="1716">
                  <c:v>5</c:v>
                </c:pt>
                <c:pt idx="1717">
                  <c:v>6</c:v>
                </c:pt>
                <c:pt idx="1718">
                  <c:v>3</c:v>
                </c:pt>
                <c:pt idx="1719">
                  <c:v>5</c:v>
                </c:pt>
                <c:pt idx="1720">
                  <c:v>4</c:v>
                </c:pt>
                <c:pt idx="1721">
                  <c:v>10</c:v>
                </c:pt>
                <c:pt idx="1722">
                  <c:v>9</c:v>
                </c:pt>
                <c:pt idx="1723">
                  <c:v>6</c:v>
                </c:pt>
                <c:pt idx="1724">
                  <c:v>2</c:v>
                </c:pt>
                <c:pt idx="1725">
                  <c:v>1</c:v>
                </c:pt>
                <c:pt idx="1726">
                  <c:v>1</c:v>
                </c:pt>
                <c:pt idx="1727">
                  <c:v>6</c:v>
                </c:pt>
                <c:pt idx="1728">
                  <c:v>8</c:v>
                </c:pt>
                <c:pt idx="1729">
                  <c:v>7</c:v>
                </c:pt>
                <c:pt idx="1730">
                  <c:v>5</c:v>
                </c:pt>
                <c:pt idx="1731">
                  <c:v>4</c:v>
                </c:pt>
                <c:pt idx="1732">
                  <c:v>5</c:v>
                </c:pt>
                <c:pt idx="1733">
                  <c:v>1</c:v>
                </c:pt>
                <c:pt idx="1734">
                  <c:v>2</c:v>
                </c:pt>
                <c:pt idx="1735">
                  <c:v>1</c:v>
                </c:pt>
                <c:pt idx="1736">
                  <c:v>1</c:v>
                </c:pt>
                <c:pt idx="1737">
                  <c:v>3</c:v>
                </c:pt>
                <c:pt idx="1738">
                  <c:v>4</c:v>
                </c:pt>
                <c:pt idx="1739">
                  <c:v>3</c:v>
                </c:pt>
                <c:pt idx="1740">
                  <c:v>5</c:v>
                </c:pt>
                <c:pt idx="1741">
                  <c:v>2</c:v>
                </c:pt>
                <c:pt idx="1742">
                  <c:v>1</c:v>
                </c:pt>
                <c:pt idx="1743">
                  <c:v>0</c:v>
                </c:pt>
                <c:pt idx="1744">
                  <c:v>2</c:v>
                </c:pt>
                <c:pt idx="1745">
                  <c:v>1</c:v>
                </c:pt>
                <c:pt idx="1746">
                  <c:v>1</c:v>
                </c:pt>
                <c:pt idx="1747">
                  <c:v>5</c:v>
                </c:pt>
                <c:pt idx="1748">
                  <c:v>1</c:v>
                </c:pt>
                <c:pt idx="1749">
                  <c:v>4</c:v>
                </c:pt>
                <c:pt idx="1750">
                  <c:v>4</c:v>
                </c:pt>
                <c:pt idx="1751">
                  <c:v>7</c:v>
                </c:pt>
                <c:pt idx="1752">
                  <c:v>3</c:v>
                </c:pt>
                <c:pt idx="1753">
                  <c:v>5</c:v>
                </c:pt>
                <c:pt idx="1754">
                  <c:v>3</c:v>
                </c:pt>
                <c:pt idx="1755">
                  <c:v>3</c:v>
                </c:pt>
                <c:pt idx="1756">
                  <c:v>2</c:v>
                </c:pt>
                <c:pt idx="1757">
                  <c:v>5</c:v>
                </c:pt>
                <c:pt idx="1758">
                  <c:v>4</c:v>
                </c:pt>
                <c:pt idx="1759">
                  <c:v>5</c:v>
                </c:pt>
                <c:pt idx="1760">
                  <c:v>3</c:v>
                </c:pt>
                <c:pt idx="1761">
                  <c:v>2</c:v>
                </c:pt>
                <c:pt idx="1762">
                  <c:v>2</c:v>
                </c:pt>
                <c:pt idx="1763">
                  <c:v>5</c:v>
                </c:pt>
                <c:pt idx="1764">
                  <c:v>10</c:v>
                </c:pt>
                <c:pt idx="1765">
                  <c:v>0</c:v>
                </c:pt>
                <c:pt idx="1766">
                  <c:v>7</c:v>
                </c:pt>
                <c:pt idx="1767">
                  <c:v>4</c:v>
                </c:pt>
                <c:pt idx="1768">
                  <c:v>5</c:v>
                </c:pt>
                <c:pt idx="1769">
                  <c:v>4</c:v>
                </c:pt>
                <c:pt idx="1770">
                  <c:v>3</c:v>
                </c:pt>
                <c:pt idx="1771">
                  <c:v>2</c:v>
                </c:pt>
                <c:pt idx="1772">
                  <c:v>2</c:v>
                </c:pt>
                <c:pt idx="1773">
                  <c:v>5</c:v>
                </c:pt>
                <c:pt idx="1774">
                  <c:v>6</c:v>
                </c:pt>
                <c:pt idx="1775">
                  <c:v>8</c:v>
                </c:pt>
                <c:pt idx="1776">
                  <c:v>10</c:v>
                </c:pt>
                <c:pt idx="1777">
                  <c:v>3</c:v>
                </c:pt>
                <c:pt idx="1778">
                  <c:v>4</c:v>
                </c:pt>
                <c:pt idx="1779">
                  <c:v>3</c:v>
                </c:pt>
                <c:pt idx="1780">
                  <c:v>8</c:v>
                </c:pt>
                <c:pt idx="1781">
                  <c:v>5</c:v>
                </c:pt>
                <c:pt idx="1782">
                  <c:v>3</c:v>
                </c:pt>
                <c:pt idx="1783">
                  <c:v>5</c:v>
                </c:pt>
                <c:pt idx="1784">
                  <c:v>3</c:v>
                </c:pt>
                <c:pt idx="1785">
                  <c:v>2</c:v>
                </c:pt>
                <c:pt idx="1786">
                  <c:v>1</c:v>
                </c:pt>
                <c:pt idx="1787">
                  <c:v>2</c:v>
                </c:pt>
                <c:pt idx="1788">
                  <c:v>3</c:v>
                </c:pt>
                <c:pt idx="1789">
                  <c:v>5</c:v>
                </c:pt>
                <c:pt idx="1790">
                  <c:v>3</c:v>
                </c:pt>
                <c:pt idx="1791">
                  <c:v>4</c:v>
                </c:pt>
                <c:pt idx="1792">
                  <c:v>5</c:v>
                </c:pt>
                <c:pt idx="1793">
                  <c:v>0</c:v>
                </c:pt>
                <c:pt idx="1794">
                  <c:v>1</c:v>
                </c:pt>
                <c:pt idx="1795">
                  <c:v>4</c:v>
                </c:pt>
                <c:pt idx="1796">
                  <c:v>4</c:v>
                </c:pt>
                <c:pt idx="1797">
                  <c:v>3</c:v>
                </c:pt>
                <c:pt idx="1798">
                  <c:v>2</c:v>
                </c:pt>
                <c:pt idx="1799">
                  <c:v>5</c:v>
                </c:pt>
                <c:pt idx="1800">
                  <c:v>4</c:v>
                </c:pt>
                <c:pt idx="1801">
                  <c:v>7</c:v>
                </c:pt>
                <c:pt idx="1802">
                  <c:v>1</c:v>
                </c:pt>
                <c:pt idx="1803">
                  <c:v>1</c:v>
                </c:pt>
                <c:pt idx="1804">
                  <c:v>2</c:v>
                </c:pt>
                <c:pt idx="1805">
                  <c:v>2</c:v>
                </c:pt>
                <c:pt idx="1806">
                  <c:v>3</c:v>
                </c:pt>
                <c:pt idx="1807">
                  <c:v>7</c:v>
                </c:pt>
                <c:pt idx="1808">
                  <c:v>3</c:v>
                </c:pt>
                <c:pt idx="1809">
                  <c:v>4</c:v>
                </c:pt>
                <c:pt idx="1810">
                  <c:v>2</c:v>
                </c:pt>
                <c:pt idx="1811">
                  <c:v>6</c:v>
                </c:pt>
                <c:pt idx="1812">
                  <c:v>6</c:v>
                </c:pt>
                <c:pt idx="1813">
                  <c:v>1</c:v>
                </c:pt>
                <c:pt idx="1814">
                  <c:v>5</c:v>
                </c:pt>
                <c:pt idx="1815">
                  <c:v>1</c:v>
                </c:pt>
                <c:pt idx="1816">
                  <c:v>2</c:v>
                </c:pt>
                <c:pt idx="1817">
                  <c:v>5</c:v>
                </c:pt>
                <c:pt idx="1818">
                  <c:v>3</c:v>
                </c:pt>
                <c:pt idx="1819">
                  <c:v>3</c:v>
                </c:pt>
                <c:pt idx="1820">
                  <c:v>2</c:v>
                </c:pt>
                <c:pt idx="1821">
                  <c:v>4</c:v>
                </c:pt>
                <c:pt idx="1822">
                  <c:v>0</c:v>
                </c:pt>
                <c:pt idx="1823">
                  <c:v>10</c:v>
                </c:pt>
                <c:pt idx="1824">
                  <c:v>2</c:v>
                </c:pt>
                <c:pt idx="1825">
                  <c:v>2</c:v>
                </c:pt>
                <c:pt idx="1826">
                  <c:v>4</c:v>
                </c:pt>
                <c:pt idx="1827">
                  <c:v>3</c:v>
                </c:pt>
                <c:pt idx="1828">
                  <c:v>5</c:v>
                </c:pt>
                <c:pt idx="1829">
                  <c:v>0</c:v>
                </c:pt>
                <c:pt idx="1830">
                  <c:v>1</c:v>
                </c:pt>
                <c:pt idx="1831">
                  <c:v>1</c:v>
                </c:pt>
                <c:pt idx="1832">
                  <c:v>2</c:v>
                </c:pt>
                <c:pt idx="1833">
                  <c:v>1</c:v>
                </c:pt>
                <c:pt idx="1834">
                  <c:v>1</c:v>
                </c:pt>
                <c:pt idx="1835">
                  <c:v>3</c:v>
                </c:pt>
                <c:pt idx="1836">
                  <c:v>2</c:v>
                </c:pt>
                <c:pt idx="1837">
                  <c:v>2</c:v>
                </c:pt>
                <c:pt idx="1838">
                  <c:v>3</c:v>
                </c:pt>
                <c:pt idx="1839">
                  <c:v>10</c:v>
                </c:pt>
                <c:pt idx="1840">
                  <c:v>2</c:v>
                </c:pt>
                <c:pt idx="1841">
                  <c:v>1</c:v>
                </c:pt>
                <c:pt idx="1842">
                  <c:v>4</c:v>
                </c:pt>
                <c:pt idx="1843">
                  <c:v>0</c:v>
                </c:pt>
                <c:pt idx="1844">
                  <c:v>1</c:v>
                </c:pt>
                <c:pt idx="1845">
                  <c:v>6</c:v>
                </c:pt>
                <c:pt idx="1846">
                  <c:v>0</c:v>
                </c:pt>
                <c:pt idx="1847">
                  <c:v>2</c:v>
                </c:pt>
                <c:pt idx="1848">
                  <c:v>1</c:v>
                </c:pt>
                <c:pt idx="1849">
                  <c:v>2</c:v>
                </c:pt>
                <c:pt idx="1850">
                  <c:v>3</c:v>
                </c:pt>
                <c:pt idx="1851">
                  <c:v>0</c:v>
                </c:pt>
                <c:pt idx="1852">
                  <c:v>1</c:v>
                </c:pt>
                <c:pt idx="1853">
                  <c:v>10</c:v>
                </c:pt>
                <c:pt idx="1854">
                  <c:v>1</c:v>
                </c:pt>
                <c:pt idx="1855">
                  <c:v>1</c:v>
                </c:pt>
                <c:pt idx="1856">
                  <c:v>2</c:v>
                </c:pt>
                <c:pt idx="1857">
                  <c:v>0</c:v>
                </c:pt>
                <c:pt idx="1858">
                  <c:v>9</c:v>
                </c:pt>
                <c:pt idx="1859">
                  <c:v>2</c:v>
                </c:pt>
                <c:pt idx="1860">
                  <c:v>0</c:v>
                </c:pt>
                <c:pt idx="1861">
                  <c:v>0</c:v>
                </c:pt>
                <c:pt idx="1862">
                  <c:v>1</c:v>
                </c:pt>
                <c:pt idx="1863">
                  <c:v>9</c:v>
                </c:pt>
                <c:pt idx="1864">
                  <c:v>1</c:v>
                </c:pt>
                <c:pt idx="1865">
                  <c:v>5</c:v>
                </c:pt>
                <c:pt idx="1866">
                  <c:v>1</c:v>
                </c:pt>
                <c:pt idx="1867">
                  <c:v>2</c:v>
                </c:pt>
                <c:pt idx="1868">
                  <c:v>3</c:v>
                </c:pt>
                <c:pt idx="1869">
                  <c:v>1</c:v>
                </c:pt>
                <c:pt idx="1870">
                  <c:v>0</c:v>
                </c:pt>
                <c:pt idx="1871">
                  <c:v>6</c:v>
                </c:pt>
                <c:pt idx="1872">
                  <c:v>3</c:v>
                </c:pt>
                <c:pt idx="1873">
                  <c:v>1</c:v>
                </c:pt>
                <c:pt idx="1874">
                  <c:v>5</c:v>
                </c:pt>
                <c:pt idx="1875">
                  <c:v>2</c:v>
                </c:pt>
                <c:pt idx="1876">
                  <c:v>3</c:v>
                </c:pt>
                <c:pt idx="1877">
                  <c:v>3</c:v>
                </c:pt>
                <c:pt idx="1878">
                  <c:v>2</c:v>
                </c:pt>
                <c:pt idx="1879">
                  <c:v>1</c:v>
                </c:pt>
                <c:pt idx="1880">
                  <c:v>5</c:v>
                </c:pt>
                <c:pt idx="1881">
                  <c:v>2</c:v>
                </c:pt>
                <c:pt idx="1882">
                  <c:v>2</c:v>
                </c:pt>
                <c:pt idx="1883">
                  <c:v>7</c:v>
                </c:pt>
                <c:pt idx="1884">
                  <c:v>3</c:v>
                </c:pt>
                <c:pt idx="1885">
                  <c:v>2</c:v>
                </c:pt>
                <c:pt idx="1886">
                  <c:v>9</c:v>
                </c:pt>
                <c:pt idx="1887">
                  <c:v>10</c:v>
                </c:pt>
                <c:pt idx="1888">
                  <c:v>2</c:v>
                </c:pt>
                <c:pt idx="1889">
                  <c:v>3</c:v>
                </c:pt>
                <c:pt idx="1890">
                  <c:v>4</c:v>
                </c:pt>
                <c:pt idx="1891">
                  <c:v>6</c:v>
                </c:pt>
                <c:pt idx="1892">
                  <c:v>1</c:v>
                </c:pt>
                <c:pt idx="1893">
                  <c:v>6</c:v>
                </c:pt>
                <c:pt idx="1894">
                  <c:v>5</c:v>
                </c:pt>
                <c:pt idx="1895">
                  <c:v>5</c:v>
                </c:pt>
                <c:pt idx="1896">
                  <c:v>3</c:v>
                </c:pt>
                <c:pt idx="1897">
                  <c:v>1</c:v>
                </c:pt>
                <c:pt idx="1898">
                  <c:v>6</c:v>
                </c:pt>
                <c:pt idx="1899">
                  <c:v>2</c:v>
                </c:pt>
                <c:pt idx="1900">
                  <c:v>7</c:v>
                </c:pt>
                <c:pt idx="1901">
                  <c:v>3</c:v>
                </c:pt>
                <c:pt idx="1902">
                  <c:v>5</c:v>
                </c:pt>
                <c:pt idx="1903">
                  <c:v>1</c:v>
                </c:pt>
                <c:pt idx="1904">
                  <c:v>9</c:v>
                </c:pt>
                <c:pt idx="1905">
                  <c:v>3</c:v>
                </c:pt>
                <c:pt idx="1906">
                  <c:v>1</c:v>
                </c:pt>
                <c:pt idx="1907">
                  <c:v>0</c:v>
                </c:pt>
                <c:pt idx="1908">
                  <c:v>2</c:v>
                </c:pt>
                <c:pt idx="1909">
                  <c:v>3</c:v>
                </c:pt>
                <c:pt idx="1910">
                  <c:v>3</c:v>
                </c:pt>
                <c:pt idx="1911">
                  <c:v>2</c:v>
                </c:pt>
                <c:pt idx="1912">
                  <c:v>10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1</c:v>
                </c:pt>
                <c:pt idx="1917">
                  <c:v>4</c:v>
                </c:pt>
                <c:pt idx="1918">
                  <c:v>3</c:v>
                </c:pt>
                <c:pt idx="1919">
                  <c:v>1</c:v>
                </c:pt>
                <c:pt idx="1920">
                  <c:v>4</c:v>
                </c:pt>
                <c:pt idx="1921">
                  <c:v>1</c:v>
                </c:pt>
                <c:pt idx="1922">
                  <c:v>4</c:v>
                </c:pt>
                <c:pt idx="1923">
                  <c:v>6</c:v>
                </c:pt>
                <c:pt idx="1924">
                  <c:v>1</c:v>
                </c:pt>
                <c:pt idx="1925">
                  <c:v>6</c:v>
                </c:pt>
                <c:pt idx="1926">
                  <c:v>4</c:v>
                </c:pt>
                <c:pt idx="1927">
                  <c:v>2</c:v>
                </c:pt>
                <c:pt idx="1928">
                  <c:v>6</c:v>
                </c:pt>
                <c:pt idx="1929">
                  <c:v>2</c:v>
                </c:pt>
                <c:pt idx="1930">
                  <c:v>2</c:v>
                </c:pt>
                <c:pt idx="1931">
                  <c:v>5</c:v>
                </c:pt>
                <c:pt idx="1932">
                  <c:v>2</c:v>
                </c:pt>
                <c:pt idx="1933">
                  <c:v>0</c:v>
                </c:pt>
                <c:pt idx="1934">
                  <c:v>1</c:v>
                </c:pt>
                <c:pt idx="1935">
                  <c:v>0</c:v>
                </c:pt>
                <c:pt idx="1936">
                  <c:v>1</c:v>
                </c:pt>
                <c:pt idx="1937">
                  <c:v>6</c:v>
                </c:pt>
                <c:pt idx="1938">
                  <c:v>2</c:v>
                </c:pt>
                <c:pt idx="1939">
                  <c:v>3</c:v>
                </c:pt>
                <c:pt idx="1940">
                  <c:v>1</c:v>
                </c:pt>
                <c:pt idx="1941">
                  <c:v>4</c:v>
                </c:pt>
                <c:pt idx="1942">
                  <c:v>2</c:v>
                </c:pt>
                <c:pt idx="1943">
                  <c:v>1</c:v>
                </c:pt>
                <c:pt idx="1944">
                  <c:v>1</c:v>
                </c:pt>
                <c:pt idx="1945">
                  <c:v>3</c:v>
                </c:pt>
                <c:pt idx="1946">
                  <c:v>0</c:v>
                </c:pt>
                <c:pt idx="1947">
                  <c:v>2</c:v>
                </c:pt>
                <c:pt idx="1948">
                  <c:v>6</c:v>
                </c:pt>
                <c:pt idx="1949">
                  <c:v>0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1</c:v>
                </c:pt>
                <c:pt idx="1954">
                  <c:v>2</c:v>
                </c:pt>
                <c:pt idx="1955">
                  <c:v>5</c:v>
                </c:pt>
                <c:pt idx="1956">
                  <c:v>3</c:v>
                </c:pt>
                <c:pt idx="1957">
                  <c:v>2</c:v>
                </c:pt>
                <c:pt idx="1958">
                  <c:v>10</c:v>
                </c:pt>
                <c:pt idx="1959">
                  <c:v>5</c:v>
                </c:pt>
                <c:pt idx="1960">
                  <c:v>1</c:v>
                </c:pt>
                <c:pt idx="1961">
                  <c:v>4</c:v>
                </c:pt>
                <c:pt idx="1962">
                  <c:v>3</c:v>
                </c:pt>
                <c:pt idx="1963">
                  <c:v>1</c:v>
                </c:pt>
                <c:pt idx="1964">
                  <c:v>1</c:v>
                </c:pt>
                <c:pt idx="1965">
                  <c:v>6</c:v>
                </c:pt>
                <c:pt idx="1966">
                  <c:v>4</c:v>
                </c:pt>
                <c:pt idx="1967">
                  <c:v>2</c:v>
                </c:pt>
                <c:pt idx="1968">
                  <c:v>3</c:v>
                </c:pt>
                <c:pt idx="1969">
                  <c:v>5</c:v>
                </c:pt>
                <c:pt idx="1970">
                  <c:v>1</c:v>
                </c:pt>
                <c:pt idx="1971">
                  <c:v>2</c:v>
                </c:pt>
                <c:pt idx="1972">
                  <c:v>1</c:v>
                </c:pt>
                <c:pt idx="1973">
                  <c:v>4</c:v>
                </c:pt>
                <c:pt idx="1974">
                  <c:v>6</c:v>
                </c:pt>
                <c:pt idx="1975">
                  <c:v>6</c:v>
                </c:pt>
                <c:pt idx="1976">
                  <c:v>8</c:v>
                </c:pt>
                <c:pt idx="1977">
                  <c:v>10</c:v>
                </c:pt>
                <c:pt idx="1978">
                  <c:v>7</c:v>
                </c:pt>
                <c:pt idx="1979">
                  <c:v>3</c:v>
                </c:pt>
                <c:pt idx="1980">
                  <c:v>2</c:v>
                </c:pt>
                <c:pt idx="1981">
                  <c:v>5</c:v>
                </c:pt>
                <c:pt idx="1982">
                  <c:v>0</c:v>
                </c:pt>
                <c:pt idx="1983">
                  <c:v>2</c:v>
                </c:pt>
                <c:pt idx="1984">
                  <c:v>3</c:v>
                </c:pt>
                <c:pt idx="1985">
                  <c:v>4</c:v>
                </c:pt>
                <c:pt idx="1986">
                  <c:v>1</c:v>
                </c:pt>
                <c:pt idx="1987">
                  <c:v>6</c:v>
                </c:pt>
                <c:pt idx="1988">
                  <c:v>2</c:v>
                </c:pt>
                <c:pt idx="1989">
                  <c:v>2</c:v>
                </c:pt>
                <c:pt idx="1990">
                  <c:v>0</c:v>
                </c:pt>
                <c:pt idx="1991">
                  <c:v>4</c:v>
                </c:pt>
                <c:pt idx="1992">
                  <c:v>2</c:v>
                </c:pt>
                <c:pt idx="1993">
                  <c:v>3</c:v>
                </c:pt>
                <c:pt idx="1994">
                  <c:v>1</c:v>
                </c:pt>
                <c:pt idx="1995">
                  <c:v>2</c:v>
                </c:pt>
                <c:pt idx="1996">
                  <c:v>2</c:v>
                </c:pt>
                <c:pt idx="1997">
                  <c:v>5</c:v>
                </c:pt>
                <c:pt idx="1998">
                  <c:v>10</c:v>
                </c:pt>
                <c:pt idx="1999">
                  <c:v>5</c:v>
                </c:pt>
              </c:numCache>
            </c:numRef>
          </c:xVal>
          <c:yVal>
            <c:numRef>
              <c:f>'07_MLR'!$C$2034:$C$4033</c:f>
              <c:numCache>
                <c:formatCode>General</c:formatCode>
                <c:ptCount val="2000"/>
                <c:pt idx="0">
                  <c:v>-2.3193282602356078</c:v>
                </c:pt>
                <c:pt idx="1">
                  <c:v>5.2567237680543144</c:v>
                </c:pt>
                <c:pt idx="2">
                  <c:v>6.0265996125223182</c:v>
                </c:pt>
                <c:pt idx="3">
                  <c:v>4.6397830936401334</c:v>
                </c:pt>
                <c:pt idx="4">
                  <c:v>-5.6459197181954579</c:v>
                </c:pt>
                <c:pt idx="5">
                  <c:v>-6.2793910015112289</c:v>
                </c:pt>
                <c:pt idx="6">
                  <c:v>6.5666945584164722</c:v>
                </c:pt>
                <c:pt idx="7">
                  <c:v>-3.2159428540942088</c:v>
                </c:pt>
                <c:pt idx="8">
                  <c:v>6.1359606044812836</c:v>
                </c:pt>
                <c:pt idx="9">
                  <c:v>-0.37035360407503504</c:v>
                </c:pt>
                <c:pt idx="10">
                  <c:v>2.4617432545961435</c:v>
                </c:pt>
                <c:pt idx="11">
                  <c:v>3.2531562227754307</c:v>
                </c:pt>
                <c:pt idx="12">
                  <c:v>4.2034384431547096</c:v>
                </c:pt>
                <c:pt idx="13">
                  <c:v>1.7637217314533444</c:v>
                </c:pt>
                <c:pt idx="14">
                  <c:v>4.9752402954926112</c:v>
                </c:pt>
                <c:pt idx="15">
                  <c:v>2.2953477835699374</c:v>
                </c:pt>
                <c:pt idx="16">
                  <c:v>4.7931405499624162</c:v>
                </c:pt>
                <c:pt idx="17">
                  <c:v>1.5573044924688162</c:v>
                </c:pt>
                <c:pt idx="18">
                  <c:v>8.1618916078690518</c:v>
                </c:pt>
                <c:pt idx="19">
                  <c:v>0.48423351132522896</c:v>
                </c:pt>
                <c:pt idx="20">
                  <c:v>6.1621831621451975</c:v>
                </c:pt>
                <c:pt idx="21">
                  <c:v>1.2548710951756306</c:v>
                </c:pt>
                <c:pt idx="22">
                  <c:v>-0.81379089867658649</c:v>
                </c:pt>
                <c:pt idx="23">
                  <c:v>-15.208489813203798</c:v>
                </c:pt>
                <c:pt idx="24">
                  <c:v>4.748254874276725</c:v>
                </c:pt>
                <c:pt idx="25">
                  <c:v>6.398648837532761</c:v>
                </c:pt>
                <c:pt idx="26">
                  <c:v>-1.2239566703804314</c:v>
                </c:pt>
                <c:pt idx="27">
                  <c:v>-4.6063642019712319</c:v>
                </c:pt>
                <c:pt idx="28">
                  <c:v>-0.67007777886212239</c:v>
                </c:pt>
                <c:pt idx="29">
                  <c:v>-14.297249961236474</c:v>
                </c:pt>
                <c:pt idx="30">
                  <c:v>9.1520895841914438</c:v>
                </c:pt>
                <c:pt idx="31">
                  <c:v>-4.5698676899055499</c:v>
                </c:pt>
                <c:pt idx="32">
                  <c:v>3.0490579084036824</c:v>
                </c:pt>
                <c:pt idx="33">
                  <c:v>1.1158473426859246</c:v>
                </c:pt>
                <c:pt idx="34">
                  <c:v>2.3067650627988741</c:v>
                </c:pt>
                <c:pt idx="35">
                  <c:v>-2.6750261958234347</c:v>
                </c:pt>
                <c:pt idx="36">
                  <c:v>4.4346838769407242</c:v>
                </c:pt>
                <c:pt idx="37">
                  <c:v>1.8028955051774176</c:v>
                </c:pt>
                <c:pt idx="38">
                  <c:v>-1.3235627071243954</c:v>
                </c:pt>
                <c:pt idx="39">
                  <c:v>-5.1144362456337689</c:v>
                </c:pt>
                <c:pt idx="40">
                  <c:v>-4.8062431770690921</c:v>
                </c:pt>
                <c:pt idx="41">
                  <c:v>-8.4276359585360581</c:v>
                </c:pt>
                <c:pt idx="42">
                  <c:v>11.612301300188321</c:v>
                </c:pt>
                <c:pt idx="43">
                  <c:v>14.562270463510188</c:v>
                </c:pt>
                <c:pt idx="44">
                  <c:v>-15.673798361762323</c:v>
                </c:pt>
                <c:pt idx="45">
                  <c:v>-6.378515835961565</c:v>
                </c:pt>
                <c:pt idx="46">
                  <c:v>0.15729227171293303</c:v>
                </c:pt>
                <c:pt idx="47">
                  <c:v>-4.3477207677910599</c:v>
                </c:pt>
                <c:pt idx="48">
                  <c:v>-7.0426186642326343</c:v>
                </c:pt>
                <c:pt idx="49">
                  <c:v>-3.3479104158085562</c:v>
                </c:pt>
                <c:pt idx="50">
                  <c:v>1.4538608589511028</c:v>
                </c:pt>
                <c:pt idx="51">
                  <c:v>-1.5566400271841303</c:v>
                </c:pt>
                <c:pt idx="52">
                  <c:v>-3.4721143260402556</c:v>
                </c:pt>
                <c:pt idx="53">
                  <c:v>-3.3701312943625652</c:v>
                </c:pt>
                <c:pt idx="54">
                  <c:v>-2.2238291984404412</c:v>
                </c:pt>
                <c:pt idx="55">
                  <c:v>1.098782083190784</c:v>
                </c:pt>
                <c:pt idx="56">
                  <c:v>4.4799990644364414</c:v>
                </c:pt>
                <c:pt idx="57">
                  <c:v>2.1255440705246258</c:v>
                </c:pt>
                <c:pt idx="58">
                  <c:v>3.9770977474476723</c:v>
                </c:pt>
                <c:pt idx="59">
                  <c:v>3.2036863185485061</c:v>
                </c:pt>
                <c:pt idx="60">
                  <c:v>4.129996177577425</c:v>
                </c:pt>
                <c:pt idx="61">
                  <c:v>1.0485184787337545</c:v>
                </c:pt>
                <c:pt idx="62">
                  <c:v>-9.8498905606272302</c:v>
                </c:pt>
                <c:pt idx="63">
                  <c:v>-10.24790752894954</c:v>
                </c:pt>
                <c:pt idx="64">
                  <c:v>-1.2694615058936307</c:v>
                </c:pt>
                <c:pt idx="65">
                  <c:v>3.848676787351863</c:v>
                </c:pt>
                <c:pt idx="66">
                  <c:v>-2.0693282602356078</c:v>
                </c:pt>
                <c:pt idx="67">
                  <c:v>-8.4057066342581663</c:v>
                </c:pt>
                <c:pt idx="68">
                  <c:v>-1.418934296979586</c:v>
                </c:pt>
                <c:pt idx="69">
                  <c:v>8.5956584564895593</c:v>
                </c:pt>
                <c:pt idx="70">
                  <c:v>5.7432267271578326</c:v>
                </c:pt>
                <c:pt idx="71">
                  <c:v>1.6386291536911415</c:v>
                </c:pt>
                <c:pt idx="72">
                  <c:v>-10.73597160665561</c:v>
                </c:pt>
                <c:pt idx="73">
                  <c:v>0.63625215875742924</c:v>
                </c:pt>
                <c:pt idx="74">
                  <c:v>-9.8611380785299474</c:v>
                </c:pt>
                <c:pt idx="75">
                  <c:v>14.562317531972795</c:v>
                </c:pt>
                <c:pt idx="76">
                  <c:v>-1.4791273970541994</c:v>
                </c:pt>
                <c:pt idx="77">
                  <c:v>1.547502468791194</c:v>
                </c:pt>
                <c:pt idx="78">
                  <c:v>-9.2828317481699258</c:v>
                </c:pt>
                <c:pt idx="79">
                  <c:v>3.0308020985633988</c:v>
                </c:pt>
                <c:pt idx="80">
                  <c:v>7.1297634097985139</c:v>
                </c:pt>
                <c:pt idx="81">
                  <c:v>2.2432267271578326</c:v>
                </c:pt>
                <c:pt idx="82">
                  <c:v>-8.8461955434083706</c:v>
                </c:pt>
                <c:pt idx="83">
                  <c:v>9.308844824466405</c:v>
                </c:pt>
                <c:pt idx="84">
                  <c:v>-14.30570374739915</c:v>
                </c:pt>
                <c:pt idx="85">
                  <c:v>-7.7652270590048431</c:v>
                </c:pt>
                <c:pt idx="86">
                  <c:v>1.7389922802690592</c:v>
                </c:pt>
                <c:pt idx="87">
                  <c:v>7.5751483445791479</c:v>
                </c:pt>
                <c:pt idx="88">
                  <c:v>-1.9691979014366012</c:v>
                </c:pt>
                <c:pt idx="89">
                  <c:v>-11.542079234562706</c:v>
                </c:pt>
                <c:pt idx="90">
                  <c:v>-7.9789848174993239</c:v>
                </c:pt>
                <c:pt idx="91">
                  <c:v>-7.473432348325403</c:v>
                </c:pt>
                <c:pt idx="92">
                  <c:v>-0.35980494862991463</c:v>
                </c:pt>
                <c:pt idx="93">
                  <c:v>-5.6464440402505005</c:v>
                </c:pt>
                <c:pt idx="94">
                  <c:v>0.38978309364013342</c:v>
                </c:pt>
                <c:pt idx="95">
                  <c:v>3.2701259711783024</c:v>
                </c:pt>
                <c:pt idx="96">
                  <c:v>7.1616541905416966</c:v>
                </c:pt>
                <c:pt idx="97">
                  <c:v>10.867307944525948</c:v>
                </c:pt>
                <c:pt idx="98">
                  <c:v>1.8567639386292996</c:v>
                </c:pt>
                <c:pt idx="99">
                  <c:v>7.279468968663366</c:v>
                </c:pt>
                <c:pt idx="100">
                  <c:v>10.170869716086784</c:v>
                </c:pt>
                <c:pt idx="101">
                  <c:v>0.95698448565232752</c:v>
                </c:pt>
                <c:pt idx="102">
                  <c:v>-11.88705397430283</c:v>
                </c:pt>
                <c:pt idx="103">
                  <c:v>2.4539778728246517</c:v>
                </c:pt>
                <c:pt idx="104">
                  <c:v>9.2811838410635374</c:v>
                </c:pt>
                <c:pt idx="105">
                  <c:v>0.11637166474096716</c:v>
                </c:pt>
                <c:pt idx="106">
                  <c:v>11.661876500254166</c:v>
                </c:pt>
                <c:pt idx="107">
                  <c:v>-1.8243093388918936</c:v>
                </c:pt>
                <c:pt idx="108">
                  <c:v>-7.6566429140431609</c:v>
                </c:pt>
                <c:pt idx="109">
                  <c:v>-8.6645253096881873</c:v>
                </c:pt>
                <c:pt idx="110">
                  <c:v>1.4673108313849639</c:v>
                </c:pt>
                <c:pt idx="111">
                  <c:v>-5.91878532225833</c:v>
                </c:pt>
                <c:pt idx="112">
                  <c:v>-9.1246782391878298</c:v>
                </c:pt>
                <c:pt idx="113">
                  <c:v>-4.4114016829869911</c:v>
                </c:pt>
                <c:pt idx="114">
                  <c:v>-8.0141313464321655</c:v>
                </c:pt>
                <c:pt idx="115">
                  <c:v>-7.937714428874898</c:v>
                </c:pt>
                <c:pt idx="116">
                  <c:v>-17.309953301902837</c:v>
                </c:pt>
                <c:pt idx="117">
                  <c:v>-13.45227522149635</c:v>
                </c:pt>
                <c:pt idx="118">
                  <c:v>-4.3928287531892209</c:v>
                </c:pt>
                <c:pt idx="119">
                  <c:v>-14.75545525055702</c:v>
                </c:pt>
                <c:pt idx="120">
                  <c:v>-3.7165293522267433</c:v>
                </c:pt>
                <c:pt idx="121">
                  <c:v>12.994559857057865</c:v>
                </c:pt>
                <c:pt idx="122">
                  <c:v>3.6989275496046758</c:v>
                </c:pt>
                <c:pt idx="123">
                  <c:v>5.0842363981842453</c:v>
                </c:pt>
                <c:pt idx="124">
                  <c:v>0.48899228026905917</c:v>
                </c:pt>
                <c:pt idx="125">
                  <c:v>-2.6332314851439946</c:v>
                </c:pt>
                <c:pt idx="126">
                  <c:v>8.4486581714296136</c:v>
                </c:pt>
                <c:pt idx="127">
                  <c:v>6.0215865730183111</c:v>
                </c:pt>
                <c:pt idx="128">
                  <c:v>-1.124365741251367</c:v>
                </c:pt>
                <c:pt idx="129">
                  <c:v>2.3537305001520963</c:v>
                </c:pt>
                <c:pt idx="130">
                  <c:v>2.334527952460391</c:v>
                </c:pt>
                <c:pt idx="131">
                  <c:v>-6.6156052931976461</c:v>
                </c:pt>
                <c:pt idx="132">
                  <c:v>1.1392587715850908</c:v>
                </c:pt>
                <c:pt idx="133">
                  <c:v>-4.5596466400118061</c:v>
                </c:pt>
                <c:pt idx="134">
                  <c:v>9.9486581714296136</c:v>
                </c:pt>
                <c:pt idx="135">
                  <c:v>-3.0518812582403143</c:v>
                </c:pt>
                <c:pt idx="136">
                  <c:v>-4.6012085829123492</c:v>
                </c:pt>
                <c:pt idx="137">
                  <c:v>-9.6207504541900875</c:v>
                </c:pt>
                <c:pt idx="138">
                  <c:v>5.5847607202392737</c:v>
                </c:pt>
                <c:pt idx="139">
                  <c:v>5.7986610582886442</c:v>
                </c:pt>
                <c:pt idx="140">
                  <c:v>1.0482642081735918</c:v>
                </c:pt>
                <c:pt idx="141">
                  <c:v>6.8616972479757123</c:v>
                </c:pt>
                <c:pt idx="142">
                  <c:v>-8.5660300931318147</c:v>
                </c:pt>
                <c:pt idx="143">
                  <c:v>5.4985719942341973</c:v>
                </c:pt>
                <c:pt idx="144">
                  <c:v>1.0022199429904504</c:v>
                </c:pt>
                <c:pt idx="145">
                  <c:v>7.3945569701988489</c:v>
                </c:pt>
                <c:pt idx="146">
                  <c:v>-6.2723779304972851</c:v>
                </c:pt>
                <c:pt idx="147">
                  <c:v>-3.4564945607702384</c:v>
                </c:pt>
                <c:pt idx="148">
                  <c:v>4.011657077400713</c:v>
                </c:pt>
                <c:pt idx="149">
                  <c:v>-2.4515868171051522</c:v>
                </c:pt>
                <c:pt idx="150">
                  <c:v>-0.26524216661974265</c:v>
                </c:pt>
                <c:pt idx="151">
                  <c:v>-13.222347093819167</c:v>
                </c:pt>
                <c:pt idx="152">
                  <c:v>1.8441507861869439</c:v>
                </c:pt>
                <c:pt idx="153">
                  <c:v>-6.5607318945180424</c:v>
                </c:pt>
                <c:pt idx="154">
                  <c:v>-3.0115320417859976</c:v>
                </c:pt>
                <c:pt idx="155">
                  <c:v>3.1979115396621296</c:v>
                </c:pt>
                <c:pt idx="156">
                  <c:v>-2.8665160073012856</c:v>
                </c:pt>
                <c:pt idx="157">
                  <c:v>-3.8909968669154722</c:v>
                </c:pt>
                <c:pt idx="158">
                  <c:v>-8.0007396013746188</c:v>
                </c:pt>
                <c:pt idx="159">
                  <c:v>-0.57454210667080474</c:v>
                </c:pt>
                <c:pt idx="160">
                  <c:v>-4.4287212130422944</c:v>
                </c:pt>
                <c:pt idx="161">
                  <c:v>3.5348037776732895</c:v>
                </c:pt>
                <c:pt idx="162">
                  <c:v>4.3399314469130417</c:v>
                </c:pt>
                <c:pt idx="163">
                  <c:v>5.9477840677221394</c:v>
                </c:pt>
                <c:pt idx="164">
                  <c:v>1.9932267271578326</c:v>
                </c:pt>
                <c:pt idx="165">
                  <c:v>12.684494228923242</c:v>
                </c:pt>
                <c:pt idx="166">
                  <c:v>-4.0329370440088326</c:v>
                </c:pt>
                <c:pt idx="167">
                  <c:v>-8.601351162467239</c:v>
                </c:pt>
                <c:pt idx="168">
                  <c:v>2.2804052484483464</c:v>
                </c:pt>
                <c:pt idx="169">
                  <c:v>-0.70592317025260343</c:v>
                </c:pt>
                <c:pt idx="170">
                  <c:v>-3.2479075289495398</c:v>
                </c:pt>
                <c:pt idx="171">
                  <c:v>-6.6379902540878106</c:v>
                </c:pt>
                <c:pt idx="172">
                  <c:v>-5.0382096769412499</c:v>
                </c:pt>
                <c:pt idx="173">
                  <c:v>-5.8926064434767653</c:v>
                </c:pt>
                <c:pt idx="174">
                  <c:v>-4.2821328857123007</c:v>
                </c:pt>
                <c:pt idx="175">
                  <c:v>-3.4922124802207151</c:v>
                </c:pt>
                <c:pt idx="176">
                  <c:v>9.5171775857269409</c:v>
                </c:pt>
                <c:pt idx="177">
                  <c:v>-1.9518783713812979</c:v>
                </c:pt>
                <c:pt idx="178">
                  <c:v>8.5757675044066701</c:v>
                </c:pt>
                <c:pt idx="179">
                  <c:v>6.0538166773475126</c:v>
                </c:pt>
                <c:pt idx="180">
                  <c:v>-0.50605930276962852</c:v>
                </c:pt>
                <c:pt idx="181">
                  <c:v>-5.9198554691496668</c:v>
                </c:pt>
                <c:pt idx="182">
                  <c:v>-1.9841084757104852</c:v>
                </c:pt>
                <c:pt idx="183">
                  <c:v>-2.2909835219900145</c:v>
                </c:pt>
                <c:pt idx="184">
                  <c:v>-2.0115320417859976</c:v>
                </c:pt>
                <c:pt idx="185">
                  <c:v>-0.77886667945620047</c:v>
                </c:pt>
                <c:pt idx="186">
                  <c:v>-2.0879489593432368</c:v>
                </c:pt>
                <c:pt idx="187">
                  <c:v>6.2018981111571208</c:v>
                </c:pt>
                <c:pt idx="188">
                  <c:v>6.3220724871878105</c:v>
                </c:pt>
                <c:pt idx="189">
                  <c:v>10.507644940224395</c:v>
                </c:pt>
                <c:pt idx="190">
                  <c:v>15.517559328227094</c:v>
                </c:pt>
                <c:pt idx="191">
                  <c:v>1.7025428366659554</c:v>
                </c:pt>
                <c:pt idx="192">
                  <c:v>6.8936206904138686</c:v>
                </c:pt>
                <c:pt idx="193">
                  <c:v>6.3404557689680985</c:v>
                </c:pt>
                <c:pt idx="194">
                  <c:v>0.27510704983458822</c:v>
                </c:pt>
                <c:pt idx="195">
                  <c:v>-10.979127397054199</c:v>
                </c:pt>
                <c:pt idx="196">
                  <c:v>-7.3562707124395388E-2</c:v>
                </c:pt>
                <c:pt idx="197">
                  <c:v>-4.6928851555486801</c:v>
                </c:pt>
                <c:pt idx="198">
                  <c:v>10.365847342685925</c:v>
                </c:pt>
                <c:pt idx="199">
                  <c:v>-8.5928822686896638</c:v>
                </c:pt>
                <c:pt idx="200">
                  <c:v>-5.1884610606424104</c:v>
                </c:pt>
                <c:pt idx="201">
                  <c:v>10.853730500152096</c:v>
                </c:pt>
                <c:pt idx="202">
                  <c:v>-9.5881234997458336</c:v>
                </c:pt>
                <c:pt idx="203">
                  <c:v>-8.2345053258255376</c:v>
                </c:pt>
                <c:pt idx="204">
                  <c:v>9.5524835474474799</c:v>
                </c:pt>
                <c:pt idx="205">
                  <c:v>2.2944266113998566</c:v>
                </c:pt>
                <c:pt idx="206">
                  <c:v>12.717835153440006</c:v>
                </c:pt>
                <c:pt idx="207">
                  <c:v>-2.0831750827845212</c:v>
                </c:pt>
                <c:pt idx="208">
                  <c:v>-7.333889052857046</c:v>
                </c:pt>
                <c:pt idx="209">
                  <c:v>-6.0798769156807282</c:v>
                </c:pt>
                <c:pt idx="210">
                  <c:v>6.8888770290849379</c:v>
                </c:pt>
                <c:pt idx="211">
                  <c:v>-1.1736930659234019</c:v>
                </c:pt>
                <c:pt idx="212">
                  <c:v>-2.142711739315672</c:v>
                </c:pt>
                <c:pt idx="213">
                  <c:v>5.8385983170130089</c:v>
                </c:pt>
                <c:pt idx="214">
                  <c:v>-0.57449898690937573</c:v>
                </c:pt>
                <c:pt idx="215">
                  <c:v>10.512546288723101</c:v>
                </c:pt>
                <c:pt idx="216">
                  <c:v>3.9710058486038093</c:v>
                </c:pt>
                <c:pt idx="217">
                  <c:v>-9.5059795726120626</c:v>
                </c:pt>
                <c:pt idx="218">
                  <c:v>-0.94827354238645967</c:v>
                </c:pt>
                <c:pt idx="219">
                  <c:v>-5.5508979099927274</c:v>
                </c:pt>
                <c:pt idx="220">
                  <c:v>11.090058918853032</c:v>
                </c:pt>
                <c:pt idx="221">
                  <c:v>5.743623577272885</c:v>
                </c:pt>
                <c:pt idx="222">
                  <c:v>-6.9275306626971513</c:v>
                </c:pt>
                <c:pt idx="223">
                  <c:v>-3.8005481283402673</c:v>
                </c:pt>
                <c:pt idx="224">
                  <c:v>-3.0726415349543146</c:v>
                </c:pt>
                <c:pt idx="225">
                  <c:v>-9.2646707761021077</c:v>
                </c:pt>
                <c:pt idx="226">
                  <c:v>4.5448083538999953</c:v>
                </c:pt>
                <c:pt idx="227">
                  <c:v>-2.5739275963917407</c:v>
                </c:pt>
                <c:pt idx="228">
                  <c:v>6.1445569701988489</c:v>
                </c:pt>
                <c:pt idx="229">
                  <c:v>-8.2545189707720397</c:v>
                </c:pt>
                <c:pt idx="230">
                  <c:v>10.107160788744352</c:v>
                </c:pt>
                <c:pt idx="231">
                  <c:v>1.4255010130906243</c:v>
                </c:pt>
                <c:pt idx="232">
                  <c:v>9.3842306244661984</c:v>
                </c:pt>
                <c:pt idx="233">
                  <c:v>10.435827358823275</c:v>
                </c:pt>
                <c:pt idx="234">
                  <c:v>7.5613492913401075</c:v>
                </c:pt>
                <c:pt idx="235">
                  <c:v>2.0178659901181248</c:v>
                </c:pt>
                <c:pt idx="236">
                  <c:v>2.8531591096344613</c:v>
                </c:pt>
                <c:pt idx="237">
                  <c:v>0.65726031086522596</c:v>
                </c:pt>
                <c:pt idx="238">
                  <c:v>-1.1059673518561794</c:v>
                </c:pt>
                <c:pt idx="239">
                  <c:v>2.0678380402990229</c:v>
                </c:pt>
                <c:pt idx="240">
                  <c:v>4.6981338493745852</c:v>
                </c:pt>
                <c:pt idx="241">
                  <c:v>-2.1774031907571612</c:v>
                </c:pt>
                <c:pt idx="242">
                  <c:v>0.89441439064397343</c:v>
                </c:pt>
                <c:pt idx="243">
                  <c:v>-5.0793479440772273</c:v>
                </c:pt>
                <c:pt idx="244">
                  <c:v>7.657831701382861</c:v>
                </c:pt>
                <c:pt idx="245">
                  <c:v>-7.7963136814514939</c:v>
                </c:pt>
                <c:pt idx="246">
                  <c:v>-1.1378476745329351</c:v>
                </c:pt>
                <c:pt idx="247">
                  <c:v>5.4034227140914766</c:v>
                </c:pt>
                <c:pt idx="248">
                  <c:v>-4.1976439244924961</c:v>
                </c:pt>
                <c:pt idx="249">
                  <c:v>8.0396678424560264</c:v>
                </c:pt>
                <c:pt idx="250">
                  <c:v>4.7347578333802574</c:v>
                </c:pt>
                <c:pt idx="251">
                  <c:v>-6.3296546059682584</c:v>
                </c:pt>
                <c:pt idx="252">
                  <c:v>4.4486581714296136</c:v>
                </c:pt>
                <c:pt idx="253">
                  <c:v>-11.002538825953366</c:v>
                </c:pt>
                <c:pt idx="254">
                  <c:v>4.7896678424560264</c:v>
                </c:pt>
                <c:pt idx="255">
                  <c:v>8.4213136346644291</c:v>
                </c:pt>
                <c:pt idx="256">
                  <c:v>-1.8648011349011142</c:v>
                </c:pt>
                <c:pt idx="257">
                  <c:v>1.4125649046453503</c:v>
                </c:pt>
                <c:pt idx="258">
                  <c:v>-4.6505190543515909</c:v>
                </c:pt>
                <c:pt idx="259">
                  <c:v>-2.6012085829123492</c:v>
                </c:pt>
                <c:pt idx="260">
                  <c:v>5.4207422441467941</c:v>
                </c:pt>
                <c:pt idx="261">
                  <c:v>0.41757154898296278</c:v>
                </c:pt>
                <c:pt idx="262">
                  <c:v>-6.4017049551482756</c:v>
                </c:pt>
                <c:pt idx="263">
                  <c:v>-3.633755807199023</c:v>
                </c:pt>
                <c:pt idx="264">
                  <c:v>-1.2276667952141764</c:v>
                </c:pt>
                <c:pt idx="265">
                  <c:v>6.571675637072758</c:v>
                </c:pt>
                <c:pt idx="266">
                  <c:v>6.8387728574156057</c:v>
                </c:pt>
                <c:pt idx="267">
                  <c:v>7.4475944197046431</c:v>
                </c:pt>
                <c:pt idx="268">
                  <c:v>7.2355515336103622</c:v>
                </c:pt>
                <c:pt idx="269">
                  <c:v>0.17973545997941187</c:v>
                </c:pt>
                <c:pt idx="270">
                  <c:v>6.1986581714296136</c:v>
                </c:pt>
                <c:pt idx="271">
                  <c:v>-13.191567133263547</c:v>
                </c:pt>
                <c:pt idx="272">
                  <c:v>3.9208848237016696</c:v>
                </c:pt>
                <c:pt idx="273">
                  <c:v>-10.23597160665561</c:v>
                </c:pt>
                <c:pt idx="274">
                  <c:v>-5.5152270590048431</c:v>
                </c:pt>
                <c:pt idx="275">
                  <c:v>0.61215232546706488</c:v>
                </c:pt>
                <c:pt idx="276">
                  <c:v>7.9125649046453503</c:v>
                </c:pt>
                <c:pt idx="277">
                  <c:v>-5.4520855734788682</c:v>
                </c:pt>
                <c:pt idx="278">
                  <c:v>-1.3112713241879845</c:v>
                </c:pt>
                <c:pt idx="279">
                  <c:v>6.199055021544666</c:v>
                </c:pt>
                <c:pt idx="280">
                  <c:v>3.1488233779353436</c:v>
                </c:pt>
                <c:pt idx="281">
                  <c:v>6.9310685898794446</c:v>
                </c:pt>
                <c:pt idx="282">
                  <c:v>-4.2784547217262485</c:v>
                </c:pt>
                <c:pt idx="283">
                  <c:v>4.9114214227627997</c:v>
                </c:pt>
                <c:pt idx="284">
                  <c:v>-3.2521419758383132</c:v>
                </c:pt>
                <c:pt idx="285">
                  <c:v>7.0534668956950668</c:v>
                </c:pt>
                <c:pt idx="286">
                  <c:v>-1.1468089295178459</c:v>
                </c:pt>
                <c:pt idx="287">
                  <c:v>-14.93731757875986</c:v>
                </c:pt>
                <c:pt idx="288">
                  <c:v>-3.154928041642961</c:v>
                </c:pt>
                <c:pt idx="289">
                  <c:v>3.1444143906439734</c:v>
                </c:pt>
                <c:pt idx="290">
                  <c:v>-16.697866234204966</c:v>
                </c:pt>
                <c:pt idx="291">
                  <c:v>4.4883626623750956</c:v>
                </c:pt>
                <c:pt idx="292">
                  <c:v>-6.7325681437128821</c:v>
                </c:pt>
                <c:pt idx="293">
                  <c:v>7.7798658187784184</c:v>
                </c:pt>
                <c:pt idx="294">
                  <c:v>1.1395503258612365</c:v>
                </c:pt>
                <c:pt idx="295">
                  <c:v>-7.4887397727143252</c:v>
                </c:pt>
                <c:pt idx="296">
                  <c:v>-7.633755807199023</c:v>
                </c:pt>
                <c:pt idx="297">
                  <c:v>1.5125462887231009</c:v>
                </c:pt>
                <c:pt idx="298">
                  <c:v>5.5661080602839235</c:v>
                </c:pt>
                <c:pt idx="299">
                  <c:v>3.0853001499092159</c:v>
                </c:pt>
                <c:pt idx="300">
                  <c:v>-6.5018248558808551</c:v>
                </c:pt>
                <c:pt idx="301">
                  <c:v>1.340710039528247</c:v>
                </c:pt>
                <c:pt idx="302">
                  <c:v>-1.006376422727115</c:v>
                </c:pt>
                <c:pt idx="303">
                  <c:v>-9.1071259413536296</c:v>
                </c:pt>
                <c:pt idx="304">
                  <c:v>-1.8140236664554834</c:v>
                </c:pt>
                <c:pt idx="305">
                  <c:v>-12.592882268689664</c:v>
                </c:pt>
                <c:pt idx="306">
                  <c:v>-8.9160329799908169</c:v>
                </c:pt>
                <c:pt idx="307">
                  <c:v>7.4347636070983043</c:v>
                </c:pt>
                <c:pt idx="308">
                  <c:v>2.129996177577425</c:v>
                </c:pt>
                <c:pt idx="309">
                  <c:v>6.6252374086335948</c:v>
                </c:pt>
                <c:pt idx="310">
                  <c:v>-10.306348472908013</c:v>
                </c:pt>
                <c:pt idx="311">
                  <c:v>3.1210180693596925</c:v>
                </c:pt>
                <c:pt idx="312">
                  <c:v>0.13427769292880498</c:v>
                </c:pt>
                <c:pt idx="313">
                  <c:v>12.671266566201822</c:v>
                </c:pt>
                <c:pt idx="314">
                  <c:v>2.2121552123260955</c:v>
                </c:pt>
                <c:pt idx="315">
                  <c:v>-1.5871872199608532</c:v>
                </c:pt>
                <c:pt idx="316">
                  <c:v>1.1560912633013345</c:v>
                </c:pt>
                <c:pt idx="317">
                  <c:v>10.9711333205438</c:v>
                </c:pt>
                <c:pt idx="318">
                  <c:v>1.3864849265363262</c:v>
                </c:pt>
                <c:pt idx="319">
                  <c:v>-6.5153696385597328</c:v>
                </c:pt>
                <c:pt idx="320">
                  <c:v>1.4219700782079201</c:v>
                </c:pt>
                <c:pt idx="321">
                  <c:v>12.258581220009376</c:v>
                </c:pt>
                <c:pt idx="322">
                  <c:v>1.584527952460391</c:v>
                </c:pt>
                <c:pt idx="323">
                  <c:v>7.6718059958717646</c:v>
                </c:pt>
                <c:pt idx="324">
                  <c:v>-0.38269205547405249</c:v>
                </c:pt>
                <c:pt idx="325">
                  <c:v>-6.9163827616432769</c:v>
                </c:pt>
                <c:pt idx="326">
                  <c:v>1.5849032997941634</c:v>
                </c:pt>
                <c:pt idx="327">
                  <c:v>3.3877955954736194E-2</c:v>
                </c:pt>
                <c:pt idx="328">
                  <c:v>-18.146840890365539</c:v>
                </c:pt>
                <c:pt idx="329">
                  <c:v>-7.3461804357934568</c:v>
                </c:pt>
                <c:pt idx="330">
                  <c:v>-1.1205281444776176</c:v>
                </c:pt>
                <c:pt idx="331">
                  <c:v>-4.2840222985150689</c:v>
                </c:pt>
                <c:pt idx="332">
                  <c:v>-7.1698554691496668</c:v>
                </c:pt>
                <c:pt idx="333">
                  <c:v>3.3028803975625323</c:v>
                </c:pt>
                <c:pt idx="334">
                  <c:v>-5.3271087496219991</c:v>
                </c:pt>
                <c:pt idx="335">
                  <c:v>-7.0453925092814131</c:v>
                </c:pt>
                <c:pt idx="336">
                  <c:v>8.0806688529053758</c:v>
                </c:pt>
                <c:pt idx="337">
                  <c:v>-4.4062309563132089</c:v>
                </c:pt>
                <c:pt idx="338">
                  <c:v>-9.1829085914684754</c:v>
                </c:pt>
                <c:pt idx="339">
                  <c:v>-3.9176162746944385</c:v>
                </c:pt>
                <c:pt idx="340">
                  <c:v>-0.19672275232241532</c:v>
                </c:pt>
                <c:pt idx="341">
                  <c:v>11.762546288723101</c:v>
                </c:pt>
                <c:pt idx="342">
                  <c:v>-8.1731216754057527</c:v>
                </c:pt>
                <c:pt idx="343">
                  <c:v>10.562285571125102</c:v>
                </c:pt>
                <c:pt idx="344">
                  <c:v>-4.4658997343328082</c:v>
                </c:pt>
                <c:pt idx="345">
                  <c:v>-4.6814735553097933</c:v>
                </c:pt>
                <c:pt idx="346">
                  <c:v>-8.4121820635942868E-2</c:v>
                </c:pt>
                <c:pt idx="347">
                  <c:v>-5.3742231616964773</c:v>
                </c:pt>
                <c:pt idx="348">
                  <c:v>1.3621523254670649</c:v>
                </c:pt>
                <c:pt idx="349">
                  <c:v>-2.8329527730720656</c:v>
                </c:pt>
                <c:pt idx="350">
                  <c:v>-12.101748012582291</c:v>
                </c:pt>
                <c:pt idx="351">
                  <c:v>9.1069815987932969</c:v>
                </c:pt>
                <c:pt idx="352">
                  <c:v>7.0390486826285041</c:v>
                </c:pt>
                <c:pt idx="353">
                  <c:v>6.9039470361465192</c:v>
                </c:pt>
                <c:pt idx="354">
                  <c:v>4.1040802818045421</c:v>
                </c:pt>
                <c:pt idx="355">
                  <c:v>1.99454474944298</c:v>
                </c:pt>
                <c:pt idx="356">
                  <c:v>-4.1604654032019965</c:v>
                </c:pt>
                <c:pt idx="357">
                  <c:v>-4.0888701315133318</c:v>
                </c:pt>
                <c:pt idx="358">
                  <c:v>5.0571148444513199</c:v>
                </c:pt>
                <c:pt idx="359">
                  <c:v>9.8494960532633087</c:v>
                </c:pt>
                <c:pt idx="360">
                  <c:v>3.8023560755075039</c:v>
                </c:pt>
                <c:pt idx="361">
                  <c:v>1.2390073878839445</c:v>
                </c:pt>
                <c:pt idx="362">
                  <c:v>1.3710029617448072</c:v>
                </c:pt>
                <c:pt idx="363">
                  <c:v>3.9535437389936163</c:v>
                </c:pt>
                <c:pt idx="364">
                  <c:v>-3.3517480125822914</c:v>
                </c:pt>
                <c:pt idx="365">
                  <c:v>-11.194992772307344</c:v>
                </c:pt>
                <c:pt idx="366">
                  <c:v>-4.6148330957488071</c:v>
                </c:pt>
                <c:pt idx="367">
                  <c:v>-7.9748929501654118</c:v>
                </c:pt>
                <c:pt idx="368">
                  <c:v>-7.4688161589364626</c:v>
                </c:pt>
                <c:pt idx="369">
                  <c:v>3.3673079445259475</c:v>
                </c:pt>
                <c:pt idx="370">
                  <c:v>-9.0012056960533329</c:v>
                </c:pt>
                <c:pt idx="371">
                  <c:v>4.6489403918088925</c:v>
                </c:pt>
                <c:pt idx="372">
                  <c:v>1.4208697160867843</c:v>
                </c:pt>
                <c:pt idx="373">
                  <c:v>-1.3090752494941711</c:v>
                </c:pt>
                <c:pt idx="374">
                  <c:v>-8.9244548053057855</c:v>
                </c:pt>
                <c:pt idx="375">
                  <c:v>-8.4885174630018696</c:v>
                </c:pt>
                <c:pt idx="376">
                  <c:v>-4.2512056960533329</c:v>
                </c:pt>
                <c:pt idx="377">
                  <c:v>0.94467799510098871</c:v>
                </c:pt>
                <c:pt idx="378">
                  <c:v>0.99839745383161471</c:v>
                </c:pt>
                <c:pt idx="379">
                  <c:v>17.867879335043583</c:v>
                </c:pt>
                <c:pt idx="380">
                  <c:v>-9.757123054494599</c:v>
                </c:pt>
                <c:pt idx="381">
                  <c:v>8.0668852905375843E-2</c:v>
                </c:pt>
                <c:pt idx="382">
                  <c:v>1.4836038934312654</c:v>
                </c:pt>
                <c:pt idx="383">
                  <c:v>0.25870869194936574</c:v>
                </c:pt>
                <c:pt idx="384">
                  <c:v>-5.3909968669154722</c:v>
                </c:pt>
                <c:pt idx="385">
                  <c:v>-3.8557928114535969</c:v>
                </c:pt>
                <c:pt idx="386">
                  <c:v>3.5335759436121634</c:v>
                </c:pt>
                <c:pt idx="387">
                  <c:v>8.8165200180138754</c:v>
                </c:pt>
                <c:pt idx="388">
                  <c:v>-4.4475164525525201</c:v>
                </c:pt>
                <c:pt idx="389">
                  <c:v>-1.9889725404932221</c:v>
                </c:pt>
                <c:pt idx="390">
                  <c:v>1.3892738792000046</c:v>
                </c:pt>
                <c:pt idx="391">
                  <c:v>-6.592168298617139</c:v>
                </c:pt>
                <c:pt idx="392">
                  <c:v>-6.651217916809216</c:v>
                </c:pt>
                <c:pt idx="393">
                  <c:v>1.2678659901181248</c:v>
                </c:pt>
                <c:pt idx="394">
                  <c:v>-0.44486530036735417</c:v>
                </c:pt>
                <c:pt idx="395">
                  <c:v>0.86584734268592456</c:v>
                </c:pt>
                <c:pt idx="396">
                  <c:v>-1.7188161589364626</c:v>
                </c:pt>
                <c:pt idx="397">
                  <c:v>-7.4837435864431399</c:v>
                </c:pt>
                <c:pt idx="398">
                  <c:v>0.67086971608678425</c:v>
                </c:pt>
                <c:pt idx="399">
                  <c:v>-1.1736930659234019</c:v>
                </c:pt>
                <c:pt idx="400">
                  <c:v>15.030802098563399</c:v>
                </c:pt>
                <c:pt idx="401">
                  <c:v>-0.93865070865989253</c:v>
                </c:pt>
                <c:pt idx="402">
                  <c:v>-5.728191117269219</c:v>
                </c:pt>
                <c:pt idx="403">
                  <c:v>4.5315957987934894</c:v>
                </c:pt>
                <c:pt idx="404">
                  <c:v>-5.0744989869093757</c:v>
                </c:pt>
                <c:pt idx="405">
                  <c:v>-1.5604776239578655</c:v>
                </c:pt>
                <c:pt idx="406">
                  <c:v>-7.7869236155038237</c:v>
                </c:pt>
                <c:pt idx="407">
                  <c:v>-6.8838459954230444</c:v>
                </c:pt>
                <c:pt idx="408">
                  <c:v>-0.10579281145359687</c:v>
                </c:pt>
                <c:pt idx="409">
                  <c:v>10.212536954826248</c:v>
                </c:pt>
                <c:pt idx="410">
                  <c:v>10.31174614145516</c:v>
                </c:pt>
                <c:pt idx="411">
                  <c:v>6.5396527348411269</c:v>
                </c:pt>
                <c:pt idx="412">
                  <c:v>9.429925107996894</c:v>
                </c:pt>
                <c:pt idx="413">
                  <c:v>-11.292079234562706</c:v>
                </c:pt>
                <c:pt idx="414">
                  <c:v>-16.755148588665989</c:v>
                </c:pt>
                <c:pt idx="415">
                  <c:v>-8.5881234997458336</c:v>
                </c:pt>
                <c:pt idx="416">
                  <c:v>-3.8198676899055499</c:v>
                </c:pt>
                <c:pt idx="417">
                  <c:v>-4.2185094970454173</c:v>
                </c:pt>
                <c:pt idx="418">
                  <c:v>8.83031907125293</c:v>
                </c:pt>
                <c:pt idx="419">
                  <c:v>8.5932296140168631</c:v>
                </c:pt>
                <c:pt idx="420">
                  <c:v>-0.77039778567862527</c:v>
                </c:pt>
                <c:pt idx="421">
                  <c:v>-1.6702674268796187</c:v>
                </c:pt>
                <c:pt idx="422">
                  <c:v>-9.2742353824523605</c:v>
                </c:pt>
                <c:pt idx="423">
                  <c:v>-0.21880105132154881</c:v>
                </c:pt>
                <c:pt idx="424">
                  <c:v>1.304213527462565</c:v>
                </c:pt>
                <c:pt idx="425">
                  <c:v>12.012418816783111</c:v>
                </c:pt>
                <c:pt idx="426">
                  <c:v>0.40208958419144381</c:v>
                </c:pt>
                <c:pt idx="427">
                  <c:v>-1.5206200953910809</c:v>
                </c:pt>
                <c:pt idx="428">
                  <c:v>-5.9979075289495398</c:v>
                </c:pt>
                <c:pt idx="429">
                  <c:v>6.4174440770429868</c:v>
                </c:pt>
                <c:pt idx="430">
                  <c:v>5.5993064052458124</c:v>
                </c:pt>
                <c:pt idx="431">
                  <c:v>-1.5194615058936307</c:v>
                </c:pt>
                <c:pt idx="432">
                  <c:v>-16.667616274694439</c:v>
                </c:pt>
                <c:pt idx="433">
                  <c:v>-11.818407088065527</c:v>
                </c:pt>
                <c:pt idx="434">
                  <c:v>9.1800421218704429</c:v>
                </c:pt>
                <c:pt idx="435">
                  <c:v>4.2303959145514938</c:v>
                </c:pt>
                <c:pt idx="436">
                  <c:v>2.7625462887231009</c:v>
                </c:pt>
                <c:pt idx="437">
                  <c:v>0.78885903461102203</c:v>
                </c:pt>
                <c:pt idx="438">
                  <c:v>11.139798201255033</c:v>
                </c:pt>
                <c:pt idx="439">
                  <c:v>-2.06033504440299</c:v>
                </c:pt>
                <c:pt idx="440">
                  <c:v>1.2750017539956815</c:v>
                </c:pt>
                <c:pt idx="441">
                  <c:v>3.0167807356118885</c:v>
                </c:pt>
                <c:pt idx="442">
                  <c:v>-6.623444569081272</c:v>
                </c:pt>
                <c:pt idx="443">
                  <c:v>-0.41006855308695833</c:v>
                </c:pt>
                <c:pt idx="444">
                  <c:v>-12.370131294362565</c:v>
                </c:pt>
                <c:pt idx="445">
                  <c:v>0.35846370341458567</c:v>
                </c:pt>
                <c:pt idx="446">
                  <c:v>-19.237453711276899</c:v>
                </c:pt>
                <c:pt idx="447">
                  <c:v>-1.4146998500907841</c:v>
                </c:pt>
                <c:pt idx="448">
                  <c:v>3.3249738041765653</c:v>
                </c:pt>
                <c:pt idx="449">
                  <c:v>1.0889951671280613</c:v>
                </c:pt>
                <c:pt idx="450">
                  <c:v>-5.6289970382551928</c:v>
                </c:pt>
                <c:pt idx="451">
                  <c:v>3.2347729409951569</c:v>
                </c:pt>
                <c:pt idx="452">
                  <c:v>5.7815957987934894</c:v>
                </c:pt>
                <c:pt idx="453">
                  <c:v>-0.75160254616838529</c:v>
                </c:pt>
                <c:pt idx="454">
                  <c:v>11.671409145756712</c:v>
                </c:pt>
                <c:pt idx="455">
                  <c:v>1.5081843698943231</c:v>
                </c:pt>
                <c:pt idx="456">
                  <c:v>-4.9247090758659624</c:v>
                </c:pt>
                <c:pt idx="457">
                  <c:v>-10.507123054494599</c:v>
                </c:pt>
                <c:pt idx="458">
                  <c:v>6.0524835474474799</c:v>
                </c:pt>
                <c:pt idx="459">
                  <c:v>-6.1976439244924961</c:v>
                </c:pt>
                <c:pt idx="460">
                  <c:v>6.7838779559547362</c:v>
                </c:pt>
                <c:pt idx="461">
                  <c:v>0.52180888273078097</c:v>
                </c:pt>
                <c:pt idx="462">
                  <c:v>-5.4296104243646681</c:v>
                </c:pt>
                <c:pt idx="463">
                  <c:v>3.7384679582140024</c:v>
                </c:pt>
                <c:pt idx="464">
                  <c:v>-3.0651991091857269</c:v>
                </c:pt>
                <c:pt idx="465">
                  <c:v>-4.9198554691496668</c:v>
                </c:pt>
                <c:pt idx="466">
                  <c:v>-2.5505481283402673</c:v>
                </c:pt>
                <c:pt idx="467">
                  <c:v>3.7986610582886442</c:v>
                </c:pt>
                <c:pt idx="468">
                  <c:v>-4.3935427232617457</c:v>
                </c:pt>
                <c:pt idx="469">
                  <c:v>3.7441630069428271</c:v>
                </c:pt>
                <c:pt idx="470">
                  <c:v>-6.6699136965259811</c:v>
                </c:pt>
                <c:pt idx="471">
                  <c:v>19.849306405245812</c:v>
                </c:pt>
                <c:pt idx="472">
                  <c:v>-3.7690797633934778</c:v>
                </c:pt>
                <c:pt idx="473">
                  <c:v>5.8450870659719243</c:v>
                </c:pt>
                <c:pt idx="474">
                  <c:v>2.9353722813319081</c:v>
                </c:pt>
                <c:pt idx="475">
                  <c:v>8.8995167128061325E-2</c:v>
                </c:pt>
                <c:pt idx="476">
                  <c:v>2.6770086833932538</c:v>
                </c:pt>
                <c:pt idx="477">
                  <c:v>-3.487993140946827</c:v>
                </c:pt>
                <c:pt idx="478">
                  <c:v>-5.577797154013183</c:v>
                </c:pt>
                <c:pt idx="479">
                  <c:v>5.8895758915425631</c:v>
                </c:pt>
                <c:pt idx="480">
                  <c:v>3.426189417481794</c:v>
                </c:pt>
                <c:pt idx="481">
                  <c:v>3.2119177949987261</c:v>
                </c:pt>
                <c:pt idx="482">
                  <c:v>2.4492295619472628</c:v>
                </c:pt>
                <c:pt idx="483">
                  <c:v>14.88056756809506</c:v>
                </c:pt>
                <c:pt idx="484">
                  <c:v>2.4886424986165991</c:v>
                </c:pt>
                <c:pt idx="485">
                  <c:v>-10.728835842778068</c:v>
                </c:pt>
                <c:pt idx="486">
                  <c:v>11.979999064436441</c:v>
                </c:pt>
                <c:pt idx="487">
                  <c:v>1.3045952699627179</c:v>
                </c:pt>
                <c:pt idx="488">
                  <c:v>7.4496008463809744</c:v>
                </c:pt>
                <c:pt idx="489">
                  <c:v>-1.4010904448692258</c:v>
                </c:pt>
                <c:pt idx="490">
                  <c:v>-4.8243244465067932</c:v>
                </c:pt>
                <c:pt idx="491">
                  <c:v>2.7450841791129079</c:v>
                </c:pt>
                <c:pt idx="492">
                  <c:v>2.1164187332035738</c:v>
                </c:pt>
                <c:pt idx="493">
                  <c:v>6.2670501137869508</c:v>
                </c:pt>
                <c:pt idx="494">
                  <c:v>-4.7648302088897907</c:v>
                </c:pt>
                <c:pt idx="495">
                  <c:v>-11.642606443476765</c:v>
                </c:pt>
                <c:pt idx="496">
                  <c:v>-2.7968531111214219</c:v>
                </c:pt>
                <c:pt idx="497">
                  <c:v>-3.0058369930571729</c:v>
                </c:pt>
                <c:pt idx="498">
                  <c:v>-4.3465772859085234</c:v>
                </c:pt>
                <c:pt idx="499">
                  <c:v>2.2708726029458006</c:v>
                </c:pt>
                <c:pt idx="500">
                  <c:v>7.9438994024857976</c:v>
                </c:pt>
                <c:pt idx="501">
                  <c:v>7.9169738919367347</c:v>
                </c:pt>
                <c:pt idx="502">
                  <c:v>3.2990579084036824</c:v>
                </c:pt>
                <c:pt idx="503">
                  <c:v>-10.542618664232634</c:v>
                </c:pt>
                <c:pt idx="504">
                  <c:v>2.5358151380673917</c:v>
                </c:pt>
                <c:pt idx="505">
                  <c:v>11.380789877807516</c:v>
                </c:pt>
                <c:pt idx="506">
                  <c:v>12.938903216214612</c:v>
                </c:pt>
                <c:pt idx="507">
                  <c:v>-6.7838326504975868</c:v>
                </c:pt>
                <c:pt idx="508">
                  <c:v>-4.0825559229570132</c:v>
                </c:pt>
                <c:pt idx="509">
                  <c:v>-3.5365267653887713</c:v>
                </c:pt>
                <c:pt idx="510">
                  <c:v>-11.393542723261746</c:v>
                </c:pt>
                <c:pt idx="511">
                  <c:v>-8.4565096683851237</c:v>
                </c:pt>
                <c:pt idx="512">
                  <c:v>4.3614854238571468</c:v>
                </c:pt>
                <c:pt idx="513">
                  <c:v>-12.991418779990624</c:v>
                </c:pt>
                <c:pt idx="514">
                  <c:v>-8.3185540850962525E-2</c:v>
                </c:pt>
                <c:pt idx="515">
                  <c:v>5.9658502295449551</c:v>
                </c:pt>
                <c:pt idx="516">
                  <c:v>0.22960221432137473</c:v>
                </c:pt>
                <c:pt idx="517">
                  <c:v>7.7850214378372868</c:v>
                </c:pt>
                <c:pt idx="518">
                  <c:v>-1.6549129340280757</c:v>
                </c:pt>
                <c:pt idx="519">
                  <c:v>12.766241305941961</c:v>
                </c:pt>
                <c:pt idx="520">
                  <c:v>-3.5288666794562005</c:v>
                </c:pt>
                <c:pt idx="521">
                  <c:v>-9.3001663858401287</c:v>
                </c:pt>
                <c:pt idx="522">
                  <c:v>9.9803959145514938</c:v>
                </c:pt>
                <c:pt idx="523">
                  <c:v>-1.369697160531544</c:v>
                </c:pt>
                <c:pt idx="524">
                  <c:v>6.2675744358419934</c:v>
                </c:pt>
                <c:pt idx="525">
                  <c:v>6.7673265604481969</c:v>
                </c:pt>
                <c:pt idx="526">
                  <c:v>-4.4240899160384402</c:v>
                </c:pt>
                <c:pt idx="527">
                  <c:v>-9.101970322294747</c:v>
                </c:pt>
                <c:pt idx="528">
                  <c:v>9.0080417903394334</c:v>
                </c:pt>
                <c:pt idx="529">
                  <c:v>-10.484108475710485</c:v>
                </c:pt>
                <c:pt idx="530">
                  <c:v>4.6026196799645192</c:v>
                </c:pt>
                <c:pt idx="531">
                  <c:v>-1.083349623187118</c:v>
                </c:pt>
                <c:pt idx="532">
                  <c:v>-0.20488498420897372</c:v>
                </c:pt>
                <c:pt idx="533">
                  <c:v>-7.7293601648331105</c:v>
                </c:pt>
                <c:pt idx="534">
                  <c:v>-2.9540808259124276</c:v>
                </c:pt>
                <c:pt idx="535">
                  <c:v>0.20844508749233626</c:v>
                </c:pt>
                <c:pt idx="536">
                  <c:v>5.6929631227008173</c:v>
                </c:pt>
                <c:pt idx="537">
                  <c:v>0.58953459679800346</c:v>
                </c:pt>
                <c:pt idx="538">
                  <c:v>-9.5787183261832638</c:v>
                </c:pt>
                <c:pt idx="539">
                  <c:v>4.5849352606418705</c:v>
                </c:pt>
                <c:pt idx="540">
                  <c:v>-5.4962979523882609</c:v>
                </c:pt>
                <c:pt idx="541">
                  <c:v>9.2121552123260955</c:v>
                </c:pt>
                <c:pt idx="542">
                  <c:v>-7.0570368772991827</c:v>
                </c:pt>
                <c:pt idx="543">
                  <c:v>3.9498336141598713</c:v>
                </c:pt>
                <c:pt idx="544">
                  <c:v>6.4792419746025018</c:v>
                </c:pt>
                <c:pt idx="545">
                  <c:v>-5.0246171249525133</c:v>
                </c:pt>
                <c:pt idx="546">
                  <c:v>1.0545952699627179</c:v>
                </c:pt>
                <c:pt idx="547">
                  <c:v>-1.5831750827845212</c:v>
                </c:pt>
                <c:pt idx="548">
                  <c:v>6.4621552123260955</c:v>
                </c:pt>
                <c:pt idx="549">
                  <c:v>4.6472255194087069</c:v>
                </c:pt>
                <c:pt idx="550">
                  <c:v>5.1226276459209714</c:v>
                </c:pt>
                <c:pt idx="551">
                  <c:v>10.082256253365571</c:v>
                </c:pt>
                <c:pt idx="552">
                  <c:v>8.8981617991936872</c:v>
                </c:pt>
                <c:pt idx="553">
                  <c:v>-6.5242353824523605</c:v>
                </c:pt>
                <c:pt idx="554">
                  <c:v>9.3297325731203813</c:v>
                </c:pt>
                <c:pt idx="555">
                  <c:v>10.962155212326095</c:v>
                </c:pt>
                <c:pt idx="556">
                  <c:v>-0.61518287740125288</c:v>
                </c:pt>
                <c:pt idx="557">
                  <c:v>1.9634581269963292</c:v>
                </c:pt>
                <c:pt idx="558">
                  <c:v>-5.8471964457360315</c:v>
                </c:pt>
                <c:pt idx="559">
                  <c:v>-5.5286770314387041</c:v>
                </c:pt>
                <c:pt idx="560">
                  <c:v>-0.73797803333194167</c:v>
                </c:pt>
                <c:pt idx="561">
                  <c:v>1.2215452782737515</c:v>
                </c:pt>
                <c:pt idx="562">
                  <c:v>3.598676787351863</c:v>
                </c:pt>
                <c:pt idx="563">
                  <c:v>-3.9203948988195947</c:v>
                </c:pt>
                <c:pt idx="564">
                  <c:v>3.8553983040896753</c:v>
                </c:pt>
                <c:pt idx="565">
                  <c:v>11.467867114287699</c:v>
                </c:pt>
                <c:pt idx="566">
                  <c:v>4.1440326481438206</c:v>
                </c:pt>
                <c:pt idx="567">
                  <c:v>-1.1472959678569055</c:v>
                </c:pt>
                <c:pt idx="568">
                  <c:v>1.6545184266641684</c:v>
                </c:pt>
                <c:pt idx="569">
                  <c:v>7.085077840196746</c:v>
                </c:pt>
                <c:pt idx="570">
                  <c:v>9.9580801982249909</c:v>
                </c:pt>
                <c:pt idx="571">
                  <c:v>-9.3184653154418271</c:v>
                </c:pt>
                <c:pt idx="572">
                  <c:v>-3.4334799819861246</c:v>
                </c:pt>
                <c:pt idx="573">
                  <c:v>-6.3876731341303383</c:v>
                </c:pt>
                <c:pt idx="574">
                  <c:v>-9.0089861854397242</c:v>
                </c:pt>
                <c:pt idx="575">
                  <c:v>4.1069815987932969</c:v>
                </c:pt>
                <c:pt idx="576">
                  <c:v>-1.0551794253441216</c:v>
                </c:pt>
                <c:pt idx="577">
                  <c:v>2.1792111379243693</c:v>
                </c:pt>
                <c:pt idx="578">
                  <c:v>1.6023973702520635</c:v>
                </c:pt>
                <c:pt idx="579">
                  <c:v>-3.0962857316323777</c:v>
                </c:pt>
                <c:pt idx="580">
                  <c:v>9.7254148358952079</c:v>
                </c:pt>
                <c:pt idx="581">
                  <c:v>-5.211268437328954</c:v>
                </c:pt>
                <c:pt idx="582">
                  <c:v>-4.6054430298011511</c:v>
                </c:pt>
                <c:pt idx="583">
                  <c:v>3.1618765002541664</c:v>
                </c:pt>
                <c:pt idx="584">
                  <c:v>-2.9914187799906244</c:v>
                </c:pt>
                <c:pt idx="585">
                  <c:v>-3.0829527730720656</c:v>
                </c:pt>
                <c:pt idx="586">
                  <c:v>-7.2874630451737517</c:v>
                </c:pt>
                <c:pt idx="587">
                  <c:v>3.4395374836570198</c:v>
                </c:pt>
                <c:pt idx="588">
                  <c:v>3.8303988014104959</c:v>
                </c:pt>
                <c:pt idx="589">
                  <c:v>7.6795177998154003</c:v>
                </c:pt>
                <c:pt idx="590">
                  <c:v>2.7203762307098742</c:v>
                </c:pt>
                <c:pt idx="591">
                  <c:v>6.3125771254012193</c:v>
                </c:pt>
                <c:pt idx="592">
                  <c:v>-6.8387380100248834</c:v>
                </c:pt>
                <c:pt idx="593">
                  <c:v>-8.9314735553097933</c:v>
                </c:pt>
                <c:pt idx="594">
                  <c:v>2.6937568229309079</c:v>
                </c:pt>
                <c:pt idx="595">
                  <c:v>7.3444679061444162</c:v>
                </c:pt>
                <c:pt idx="596">
                  <c:v>-5.9510154265875173</c:v>
                </c:pt>
                <c:pt idx="597">
                  <c:v>3.4814235739730748E-2</c:v>
                </c:pt>
                <c:pt idx="598">
                  <c:v>-5.5522310398927601</c:v>
                </c:pt>
                <c:pt idx="599">
                  <c:v>8.1022228298494667</c:v>
                </c:pt>
                <c:pt idx="600">
                  <c:v>3.539270992340974</c:v>
                </c:pt>
                <c:pt idx="601">
                  <c:v>-3.6157693755338016</c:v>
                </c:pt>
                <c:pt idx="602">
                  <c:v>12.779468968663366</c:v>
                </c:pt>
                <c:pt idx="603">
                  <c:v>-1.0791302839132157</c:v>
                </c:pt>
                <c:pt idx="604">
                  <c:v>-8.0293910015112289</c:v>
                </c:pt>
                <c:pt idx="605">
                  <c:v>-3.8384732813982936</c:v>
                </c:pt>
                <c:pt idx="606">
                  <c:v>-4.3248487685618358</c:v>
                </c:pt>
                <c:pt idx="607">
                  <c:v>-0.86560529319764612</c:v>
                </c:pt>
                <c:pt idx="608">
                  <c:v>-4.3188039381805794</c:v>
                </c:pt>
                <c:pt idx="609">
                  <c:v>-9.6577285908523436E-2</c:v>
                </c:pt>
                <c:pt idx="610">
                  <c:v>-1.4841555441730918</c:v>
                </c:pt>
                <c:pt idx="611">
                  <c:v>2.8847700541361405</c:v>
                </c:pt>
                <c:pt idx="612">
                  <c:v>-0.27000093556355864</c:v>
                </c:pt>
                <c:pt idx="613">
                  <c:v>-3.1915671332635469</c:v>
                </c:pt>
                <c:pt idx="614">
                  <c:v>-0.97912739705419938</c:v>
                </c:pt>
                <c:pt idx="615">
                  <c:v>2.7032894684334678</c:v>
                </c:pt>
                <c:pt idx="616">
                  <c:v>-7.6173526702374232</c:v>
                </c:pt>
                <c:pt idx="617">
                  <c:v>5.5396678424560264</c:v>
                </c:pt>
                <c:pt idx="618">
                  <c:v>9.062285571125102</c:v>
                </c:pt>
                <c:pt idx="619">
                  <c:v>2.802545723524986</c:v>
                </c:pt>
                <c:pt idx="620">
                  <c:v>-1.5599533019028371</c:v>
                </c:pt>
                <c:pt idx="621">
                  <c:v>-6.4279275128121895</c:v>
                </c:pt>
                <c:pt idx="622">
                  <c:v>-6.0240928028974707</c:v>
                </c:pt>
                <c:pt idx="623">
                  <c:v>-1.2744681502312432</c:v>
                </c:pt>
                <c:pt idx="624">
                  <c:v>-3.3826920554740525</c:v>
                </c:pt>
                <c:pt idx="625">
                  <c:v>-6.0867903698458008</c:v>
                </c:pt>
                <c:pt idx="626">
                  <c:v>-1.6871901068198696</c:v>
                </c:pt>
                <c:pt idx="627">
                  <c:v>-15.546139141048897</c:v>
                </c:pt>
                <c:pt idx="628">
                  <c:v>-2.0733881667218128</c:v>
                </c:pt>
                <c:pt idx="629">
                  <c:v>3.8294998053414986</c:v>
                </c:pt>
                <c:pt idx="630">
                  <c:v>-7.1932349372011259</c:v>
                </c:pt>
                <c:pt idx="631">
                  <c:v>10.361390586084681</c:v>
                </c:pt>
                <c:pt idx="632">
                  <c:v>-7.5240928028974707</c:v>
                </c:pt>
                <c:pt idx="633">
                  <c:v>4.6887286758120155</c:v>
                </c:pt>
                <c:pt idx="634">
                  <c:v>-5.1956119321348382</c:v>
                </c:pt>
                <c:pt idx="635">
                  <c:v>3.529468968663366</c:v>
                </c:pt>
                <c:pt idx="636">
                  <c:v>10.835052274515419</c:v>
                </c:pt>
                <c:pt idx="637">
                  <c:v>3.2450841791129079</c:v>
                </c:pt>
                <c:pt idx="638">
                  <c:v>3.8951027950351573</c:v>
                </c:pt>
                <c:pt idx="639">
                  <c:v>-0.7843720801675147</c:v>
                </c:pt>
                <c:pt idx="640">
                  <c:v>4.5347783569937405E-2</c:v>
                </c:pt>
                <c:pt idx="641">
                  <c:v>6.1386396117575828</c:v>
                </c:pt>
                <c:pt idx="642">
                  <c:v>-9.687143038357263</c:v>
                </c:pt>
                <c:pt idx="643">
                  <c:v>2.60817214913844</c:v>
                </c:pt>
                <c:pt idx="644">
                  <c:v>-0.87713958630013167</c:v>
                </c:pt>
                <c:pt idx="645">
                  <c:v>-8.0969741360235759</c:v>
                </c:pt>
                <c:pt idx="646">
                  <c:v>3.4128127800391468</c:v>
                </c:pt>
                <c:pt idx="647">
                  <c:v>2.4710199719535808E-2</c:v>
                </c:pt>
                <c:pt idx="648">
                  <c:v>7.3398261510741349</c:v>
                </c:pt>
                <c:pt idx="649">
                  <c:v>-9.5698676899055499</c:v>
                </c:pt>
                <c:pt idx="650">
                  <c:v>-14.515369638559733</c:v>
                </c:pt>
                <c:pt idx="651">
                  <c:v>-3.356903631641174</c:v>
                </c:pt>
                <c:pt idx="652">
                  <c:v>-1.6643029999757317</c:v>
                </c:pt>
                <c:pt idx="653">
                  <c:v>-4.5253788643349111</c:v>
                </c:pt>
                <c:pt idx="654">
                  <c:v>5.5527529256225421</c:v>
                </c:pt>
                <c:pt idx="655">
                  <c:v>-8.1604334423543037</c:v>
                </c:pt>
                <c:pt idx="656">
                  <c:v>11.888654719372482</c:v>
                </c:pt>
                <c:pt idx="657">
                  <c:v>-0.62004694218398981</c:v>
                </c:pt>
                <c:pt idx="658">
                  <c:v>-3.8932041005229934</c:v>
                </c:pt>
                <c:pt idx="659">
                  <c:v>0.34352116829299462</c:v>
                </c:pt>
                <c:pt idx="660">
                  <c:v>2.3754119490361774</c:v>
                </c:pt>
                <c:pt idx="661">
                  <c:v>11.250403880507932</c:v>
                </c:pt>
                <c:pt idx="662">
                  <c:v>-3.806709738636016E-2</c:v>
                </c:pt>
                <c:pt idx="663">
                  <c:v>14.720376230709874</c:v>
                </c:pt>
                <c:pt idx="664">
                  <c:v>8.4533109712147336</c:v>
                </c:pt>
                <c:pt idx="665">
                  <c:v>-3.204605147967456</c:v>
                </c:pt>
                <c:pt idx="666">
                  <c:v>-3.960729007659026</c:v>
                </c:pt>
                <c:pt idx="667">
                  <c:v>-8.4721143260402556</c:v>
                </c:pt>
                <c:pt idx="668">
                  <c:v>-5.4285722383210384</c:v>
                </c:pt>
                <c:pt idx="669">
                  <c:v>7.5261708015595588</c:v>
                </c:pt>
                <c:pt idx="670">
                  <c:v>-3.5881234997458336</c:v>
                </c:pt>
                <c:pt idx="671">
                  <c:v>0.47060899848877114</c:v>
                </c:pt>
                <c:pt idx="672">
                  <c:v>-22.873502796457586</c:v>
                </c:pt>
                <c:pt idx="673">
                  <c:v>6.062285571125102</c:v>
                </c:pt>
                <c:pt idx="674">
                  <c:v>4.2080953058398904</c:v>
                </c:pt>
                <c:pt idx="675">
                  <c:v>-2.7978795791304236</c:v>
                </c:pt>
                <c:pt idx="676">
                  <c:v>-3.7285879673842572</c:v>
                </c:pt>
                <c:pt idx="677">
                  <c:v>3.5433395567224579E-2</c:v>
                </c:pt>
                <c:pt idx="678">
                  <c:v>-5.5327042762299357</c:v>
                </c:pt>
                <c:pt idx="679">
                  <c:v>4.5397953143960166</c:v>
                </c:pt>
                <c:pt idx="680">
                  <c:v>-0.2732991026673659</c:v>
                </c:pt>
                <c:pt idx="681">
                  <c:v>7.5124188167831107</c:v>
                </c:pt>
                <c:pt idx="682">
                  <c:v>-12.634152657314075</c:v>
                </c:pt>
                <c:pt idx="683">
                  <c:v>-6.4645666044327754</c:v>
                </c:pt>
                <c:pt idx="684">
                  <c:v>1.4661673495024132</c:v>
                </c:pt>
                <c:pt idx="685">
                  <c:v>-0.36113807852994739</c:v>
                </c:pt>
                <c:pt idx="686">
                  <c:v>5.9382043537569871</c:v>
                </c:pt>
                <c:pt idx="687">
                  <c:v>4.8564572767382543</c:v>
                </c:pt>
                <c:pt idx="688">
                  <c:v>1.9258181330480966</c:v>
                </c:pt>
                <c:pt idx="689">
                  <c:v>-0.30094497845533397</c:v>
                </c:pt>
                <c:pt idx="690">
                  <c:v>-1.2565836248246853</c:v>
                </c:pt>
                <c:pt idx="691">
                  <c:v>3.0024095910079467</c:v>
                </c:pt>
                <c:pt idx="692">
                  <c:v>-9.2359716066556103</c:v>
                </c:pt>
                <c:pt idx="693">
                  <c:v>-4.7703977856786253</c:v>
                </c:pt>
                <c:pt idx="694">
                  <c:v>-11.515227059004843</c:v>
                </c:pt>
                <c:pt idx="695">
                  <c:v>6.4621552123260955</c:v>
                </c:pt>
                <c:pt idx="696">
                  <c:v>10.071675637072758</c:v>
                </c:pt>
                <c:pt idx="697">
                  <c:v>-6.1412884211916179</c:v>
                </c:pt>
                <c:pt idx="698">
                  <c:v>4.9686288536700971</c:v>
                </c:pt>
                <c:pt idx="699">
                  <c:v>-7.9785879673842572</c:v>
                </c:pt>
                <c:pt idx="700">
                  <c:v>5.5405890146261072</c:v>
                </c:pt>
                <c:pt idx="701">
                  <c:v>7.7748847401221326</c:v>
                </c:pt>
                <c:pt idx="702">
                  <c:v>-3.2013540493262695</c:v>
                </c:pt>
                <c:pt idx="703">
                  <c:v>-7.3736517711788281</c:v>
                </c:pt>
                <c:pt idx="704">
                  <c:v>-3.3935427232617457</c:v>
                </c:pt>
                <c:pt idx="705">
                  <c:v>8.1946931027159025</c:v>
                </c:pt>
                <c:pt idx="706">
                  <c:v>9.1351669042511929</c:v>
                </c:pt>
                <c:pt idx="707">
                  <c:v>0.11730794452594751</c:v>
                </c:pt>
                <c:pt idx="708">
                  <c:v>0.41571409702790163</c:v>
                </c:pt>
                <c:pt idx="709">
                  <c:v>1.8410167014192922</c:v>
                </c:pt>
                <c:pt idx="710">
                  <c:v>-21.038781067458899</c:v>
                </c:pt>
                <c:pt idx="711">
                  <c:v>8.6626702004842571</c:v>
                </c:pt>
                <c:pt idx="712">
                  <c:v>10.925501013090624</c:v>
                </c:pt>
                <c:pt idx="713">
                  <c:v>-2.763527294219557</c:v>
                </c:pt>
                <c:pt idx="714">
                  <c:v>9.3976223695237593</c:v>
                </c:pt>
                <c:pt idx="715">
                  <c:v>-2.333889052857046</c:v>
                </c:pt>
                <c:pt idx="716">
                  <c:v>0.78080209856339877</c:v>
                </c:pt>
                <c:pt idx="717">
                  <c:v>-10.233758694058039</c:v>
                </c:pt>
                <c:pt idx="718">
                  <c:v>7.6707422441467941</c:v>
                </c:pt>
                <c:pt idx="719">
                  <c:v>1.7483974538316147</c:v>
                </c:pt>
                <c:pt idx="720">
                  <c:v>14.977082639832787</c:v>
                </c:pt>
                <c:pt idx="721">
                  <c:v>9.4026760823239925</c:v>
                </c:pt>
                <c:pt idx="722">
                  <c:v>-0.90530978414312813</c:v>
                </c:pt>
                <c:pt idx="723">
                  <c:v>-0.88304183712649831</c:v>
                </c:pt>
                <c:pt idx="724">
                  <c:v>6.6572452032503264</c:v>
                </c:pt>
                <c:pt idx="725">
                  <c:v>2.3024835474474799</c:v>
                </c:pt>
                <c:pt idx="726">
                  <c:v>-2.5156554622441263E-2</c:v>
                </c:pt>
                <c:pt idx="727">
                  <c:v>-3.1735185255208194</c:v>
                </c:pt>
                <c:pt idx="728">
                  <c:v>1.013197409398316</c:v>
                </c:pt>
                <c:pt idx="729">
                  <c:v>-4.1378261717516693</c:v>
                </c:pt>
                <c:pt idx="730">
                  <c:v>8.2664309539594569</c:v>
                </c:pt>
                <c:pt idx="731">
                  <c:v>1.0412774190172911</c:v>
                </c:pt>
                <c:pt idx="732">
                  <c:v>3.6213096236358382</c:v>
                </c:pt>
                <c:pt idx="733">
                  <c:v>-5.2516025461683853</c:v>
                </c:pt>
                <c:pt idx="734">
                  <c:v>6.2265734253926439</c:v>
                </c:pt>
                <c:pt idx="735">
                  <c:v>8.9583025079374465</c:v>
                </c:pt>
                <c:pt idx="736">
                  <c:v>-7.542015907947075E-2</c:v>
                </c:pt>
                <c:pt idx="737">
                  <c:v>10.044284031844967</c:v>
                </c:pt>
                <c:pt idx="738">
                  <c:v>-0.14301840120670306</c:v>
                </c:pt>
                <c:pt idx="739">
                  <c:v>3.5459191740875724</c:v>
                </c:pt>
                <c:pt idx="740">
                  <c:v>2.172202845986817</c:v>
                </c:pt>
                <c:pt idx="741">
                  <c:v>6.7292524326689431</c:v>
                </c:pt>
                <c:pt idx="742">
                  <c:v>-8.0735778147392949</c:v>
                </c:pt>
                <c:pt idx="743">
                  <c:v>8.6209127735207858</c:v>
                </c:pt>
                <c:pt idx="744">
                  <c:v>4.7896678424560264</c:v>
                </c:pt>
                <c:pt idx="745">
                  <c:v>-12.801866150625415</c:v>
                </c:pt>
                <c:pt idx="746">
                  <c:v>5.9125649046453503</c:v>
                </c:pt>
                <c:pt idx="747">
                  <c:v>-1.0323976143389046</c:v>
                </c:pt>
                <c:pt idx="748">
                  <c:v>5.6997061422198811</c:v>
                </c:pt>
                <c:pt idx="749">
                  <c:v>-10.433935059477477</c:v>
                </c:pt>
                <c:pt idx="750">
                  <c:v>-2.4014721873693929</c:v>
                </c:pt>
                <c:pt idx="751">
                  <c:v>7.8706061116297406</c:v>
                </c:pt>
                <c:pt idx="752">
                  <c:v>13.185605049110805</c:v>
                </c:pt>
                <c:pt idx="753">
                  <c:v>5.2441630069428271</c:v>
                </c:pt>
                <c:pt idx="754">
                  <c:v>-2.4475164525525201</c:v>
                </c:pt>
                <c:pt idx="755">
                  <c:v>6.7934903316148763</c:v>
                </c:pt>
                <c:pt idx="756">
                  <c:v>1.7673265604481969</c:v>
                </c:pt>
                <c:pt idx="757">
                  <c:v>-1.7285879673842572</c:v>
                </c:pt>
                <c:pt idx="758">
                  <c:v>0.40648811341638691</c:v>
                </c:pt>
                <c:pt idx="759">
                  <c:v>-5.6982630843200184</c:v>
                </c:pt>
                <c:pt idx="760">
                  <c:v>8.6261736884185751</c:v>
                </c:pt>
                <c:pt idx="761">
                  <c:v>9.7890382245620771</c:v>
                </c:pt>
                <c:pt idx="762">
                  <c:v>-1.2840222985150689</c:v>
                </c:pt>
                <c:pt idx="763">
                  <c:v>6.399188267202689</c:v>
                </c:pt>
                <c:pt idx="764">
                  <c:v>-0.95148152126624552</c:v>
                </c:pt>
                <c:pt idx="765">
                  <c:v>-6.4785879673842572</c:v>
                </c:pt>
                <c:pt idx="766">
                  <c:v>5.9262947133207149</c:v>
                </c:pt>
                <c:pt idx="767">
                  <c:v>-16.913778677920703</c:v>
                </c:pt>
                <c:pt idx="768">
                  <c:v>-4.8101860696817482</c:v>
                </c:pt>
                <c:pt idx="769">
                  <c:v>0.384012964302201</c:v>
                </c:pt>
                <c:pt idx="770">
                  <c:v>1.9480605143833856</c:v>
                </c:pt>
                <c:pt idx="771">
                  <c:v>-0.23913662282937764</c:v>
                </c:pt>
                <c:pt idx="772">
                  <c:v>2.6304081353073627</c:v>
                </c:pt>
                <c:pt idx="773">
                  <c:v>-12.638387104202863</c:v>
                </c:pt>
                <c:pt idx="774">
                  <c:v>7.6714411066044192</c:v>
                </c:pt>
                <c:pt idx="775">
                  <c:v>-13.824895837024442</c:v>
                </c:pt>
                <c:pt idx="776">
                  <c:v>-10.697643924492496</c:v>
                </c:pt>
                <c:pt idx="777">
                  <c:v>2.9748434453775587</c:v>
                </c:pt>
                <c:pt idx="778">
                  <c:v>-2.8561896615686351</c:v>
                </c:pt>
                <c:pt idx="779">
                  <c:v>11.772205732845833</c:v>
                </c:pt>
                <c:pt idx="780">
                  <c:v>8.6086964711934826</c:v>
                </c:pt>
                <c:pt idx="781">
                  <c:v>-10.43825385854484</c:v>
                </c:pt>
                <c:pt idx="782">
                  <c:v>-8.80570374739915</c:v>
                </c:pt>
                <c:pt idx="783">
                  <c:v>-6.9874537112768991</c:v>
                </c:pt>
                <c:pt idx="784">
                  <c:v>3.1350394323112027</c:v>
                </c:pt>
                <c:pt idx="785">
                  <c:v>-5.7047796883700528</c:v>
                </c:pt>
                <c:pt idx="786">
                  <c:v>6.5171775857269409</c:v>
                </c:pt>
                <c:pt idx="787">
                  <c:v>-9.1135150734636738</c:v>
                </c:pt>
                <c:pt idx="788">
                  <c:v>5.4851546834953098</c:v>
                </c:pt>
                <c:pt idx="789">
                  <c:v>3.393890068588945</c:v>
                </c:pt>
                <c:pt idx="790">
                  <c:v>10.495353557287984</c:v>
                </c:pt>
                <c:pt idx="791">
                  <c:v>-7.4296574928272747</c:v>
                </c:pt>
                <c:pt idx="792">
                  <c:v>2.166110947142954</c:v>
                </c:pt>
                <c:pt idx="793">
                  <c:v>-14.770000935563559</c:v>
                </c:pt>
                <c:pt idx="794">
                  <c:v>9.2952203116299472</c:v>
                </c:pt>
                <c:pt idx="795">
                  <c:v>6.79402976128479</c:v>
                </c:pt>
                <c:pt idx="796">
                  <c:v>10.611263114144691</c:v>
                </c:pt>
                <c:pt idx="797">
                  <c:v>8.7535530728904831</c:v>
                </c:pt>
                <c:pt idx="798">
                  <c:v>0.83066885290537584</c:v>
                </c:pt>
                <c:pt idx="799">
                  <c:v>9.2723332047858236</c:v>
                </c:pt>
                <c:pt idx="800">
                  <c:v>-4.5973390252909212</c:v>
                </c:pt>
                <c:pt idx="801">
                  <c:v>2.8744907768660823</c:v>
                </c:pt>
                <c:pt idx="802">
                  <c:v>-9.63861987198176</c:v>
                </c:pt>
                <c:pt idx="803">
                  <c:v>-1.5386065270563023</c:v>
                </c:pt>
                <c:pt idx="804">
                  <c:v>-4.747732988546943</c:v>
                </c:pt>
                <c:pt idx="805">
                  <c:v>-6.383755807199023</c:v>
                </c:pt>
                <c:pt idx="806">
                  <c:v>-7.6107412284149092</c:v>
                </c:pt>
                <c:pt idx="807">
                  <c:v>-6.9513389417113558</c:v>
                </c:pt>
                <c:pt idx="808">
                  <c:v>5.486472705780443</c:v>
                </c:pt>
                <c:pt idx="809">
                  <c:v>10.093229614016863</c:v>
                </c:pt>
                <c:pt idx="810">
                  <c:v>9.0479144265211318</c:v>
                </c:pt>
                <c:pt idx="811">
                  <c:v>8.558225664638897</c:v>
                </c:pt>
                <c:pt idx="812">
                  <c:v>3.2952052040150477</c:v>
                </c:pt>
                <c:pt idx="813">
                  <c:v>-8.5187731015024468</c:v>
                </c:pt>
                <c:pt idx="814">
                  <c:v>3.8809324573624053</c:v>
                </c:pt>
                <c:pt idx="815">
                  <c:v>3.9310685898794446</c:v>
                </c:pt>
                <c:pt idx="816">
                  <c:v>-1.5416974920625535</c:v>
                </c:pt>
                <c:pt idx="817">
                  <c:v>-1.1886507086598925</c:v>
                </c:pt>
                <c:pt idx="818">
                  <c:v>6.1986581714296136</c:v>
                </c:pt>
                <c:pt idx="819">
                  <c:v>-16.401927264860745</c:v>
                </c:pt>
                <c:pt idx="820">
                  <c:v>8.4067208811952838</c:v>
                </c:pt>
                <c:pt idx="821">
                  <c:v>-9.3796115485342568</c:v>
                </c:pt>
                <c:pt idx="822">
                  <c:v>-7.9933710697181795</c:v>
                </c:pt>
                <c:pt idx="823">
                  <c:v>10.971530170658866</c:v>
                </c:pt>
                <c:pt idx="824">
                  <c:v>10.813603593410221</c:v>
                </c:pt>
                <c:pt idx="825">
                  <c:v>6.2909858647411738</c:v>
                </c:pt>
                <c:pt idx="826">
                  <c:v>2.7209261184462434</c:v>
                </c:pt>
                <c:pt idx="827">
                  <c:v>-0.79985972394909766</c:v>
                </c:pt>
                <c:pt idx="828">
                  <c:v>-14.609804948629915</c:v>
                </c:pt>
                <c:pt idx="829">
                  <c:v>11.758708691949366</c:v>
                </c:pt>
                <c:pt idx="830">
                  <c:v>-7.2375962908317746</c:v>
                </c:pt>
                <c:pt idx="831">
                  <c:v>-8.4640422823777186</c:v>
                </c:pt>
                <c:pt idx="832">
                  <c:v>5.1363423469814364</c:v>
                </c:pt>
                <c:pt idx="833">
                  <c:v>6.2897953143960166</c:v>
                </c:pt>
                <c:pt idx="834">
                  <c:v>2.3259100839615598</c:v>
                </c:pt>
                <c:pt idx="835">
                  <c:v>-3.6426064434767653</c:v>
                </c:pt>
                <c:pt idx="836">
                  <c:v>-4.8702214825865866</c:v>
                </c:pt>
                <c:pt idx="837">
                  <c:v>7.6938842948708981</c:v>
                </c:pt>
                <c:pt idx="838">
                  <c:v>7.9403533599881939</c:v>
                </c:pt>
                <c:pt idx="839">
                  <c:v>9.1572452032503264</c:v>
                </c:pt>
                <c:pt idx="840">
                  <c:v>8.5895345967980035</c:v>
                </c:pt>
                <c:pt idx="841">
                  <c:v>-0.70477968837005278</c:v>
                </c:pt>
                <c:pt idx="842">
                  <c:v>8.0438871817299145</c:v>
                </c:pt>
                <c:pt idx="843">
                  <c:v>5.911479650139114</c:v>
                </c:pt>
                <c:pt idx="844">
                  <c:v>2.6313612683251506</c:v>
                </c:pt>
                <c:pt idx="845">
                  <c:v>-5.3809771830738669</c:v>
                </c:pt>
                <c:pt idx="846">
                  <c:v>10.047809130682225</c:v>
                </c:pt>
                <c:pt idx="847">
                  <c:v>13.030579788850929</c:v>
                </c:pt>
                <c:pt idx="848">
                  <c:v>5.0348939658973109</c:v>
                </c:pt>
                <c:pt idx="849">
                  <c:v>3.5451150157910263</c:v>
                </c:pt>
                <c:pt idx="850">
                  <c:v>7.96111363670218</c:v>
                </c:pt>
                <c:pt idx="851">
                  <c:v>-1.3147120708466673</c:v>
                </c:pt>
                <c:pt idx="852">
                  <c:v>3.3038166773475126</c:v>
                </c:pt>
                <c:pt idx="853">
                  <c:v>5.6735208682719502</c:v>
                </c:pt>
                <c:pt idx="854">
                  <c:v>-8.1788637925971841</c:v>
                </c:pt>
                <c:pt idx="855">
                  <c:v>-13.718509497045417</c:v>
                </c:pt>
                <c:pt idx="856">
                  <c:v>-1.6336132276441333</c:v>
                </c:pt>
                <c:pt idx="857">
                  <c:v>-3.5154749343986396</c:v>
                </c:pt>
                <c:pt idx="858">
                  <c:v>-9.0474722709489299</c:v>
                </c:pt>
                <c:pt idx="859">
                  <c:v>11.475367767432601</c:v>
                </c:pt>
                <c:pt idx="860">
                  <c:v>-2.0190646557785783</c:v>
                </c:pt>
                <c:pt idx="861">
                  <c:v>1.1810685898794446</c:v>
                </c:pt>
                <c:pt idx="862">
                  <c:v>7.3128098931801304</c:v>
                </c:pt>
                <c:pt idx="863">
                  <c:v>-7.0754201590794707</c:v>
                </c:pt>
                <c:pt idx="864">
                  <c:v>-4.8423428390197216</c:v>
                </c:pt>
                <c:pt idx="865">
                  <c:v>7.9125649046453503</c:v>
                </c:pt>
                <c:pt idx="866">
                  <c:v>0.11086626402963873</c:v>
                </c:pt>
                <c:pt idx="867">
                  <c:v>-11.896549336089407</c:v>
                </c:pt>
                <c:pt idx="868">
                  <c:v>-4.106903631641174</c:v>
                </c:pt>
                <c:pt idx="869">
                  <c:v>-5.6100597514202377E-2</c:v>
                </c:pt>
                <c:pt idx="870">
                  <c:v>1.1900618057120482</c:v>
                </c:pt>
                <c:pt idx="871">
                  <c:v>-9.6473803200354808</c:v>
                </c:pt>
                <c:pt idx="872">
                  <c:v>-7.073810582518206</c:v>
                </c:pt>
                <c:pt idx="873">
                  <c:v>-1.705176538485091</c:v>
                </c:pt>
                <c:pt idx="874">
                  <c:v>-1.4402340033635141</c:v>
                </c:pt>
                <c:pt idx="875">
                  <c:v>4.2347729409951569</c:v>
                </c:pt>
                <c:pt idx="876">
                  <c:v>6.7587086919493657</c:v>
                </c:pt>
                <c:pt idx="877">
                  <c:v>-1.8146277186680919</c:v>
                </c:pt>
                <c:pt idx="878">
                  <c:v>6.4211390942618465</c:v>
                </c:pt>
                <c:pt idx="879">
                  <c:v>6.5034104933356076</c:v>
                </c:pt>
                <c:pt idx="880">
                  <c:v>2.038859034611022</c:v>
                </c:pt>
                <c:pt idx="881">
                  <c:v>-0.75161765378328482</c:v>
                </c:pt>
                <c:pt idx="882">
                  <c:v>5.7844971157822442</c:v>
                </c:pt>
                <c:pt idx="883">
                  <c:v>-12.361990006136367</c:v>
                </c:pt>
                <c:pt idx="884">
                  <c:v>7.9446931027159025</c:v>
                </c:pt>
                <c:pt idx="885">
                  <c:v>2.1453506704289538</c:v>
                </c:pt>
                <c:pt idx="886">
                  <c:v>-6.3461955434083706</c:v>
                </c:pt>
                <c:pt idx="887">
                  <c:v>-2.0060697608360698</c:v>
                </c:pt>
                <c:pt idx="888">
                  <c:v>-8.3134842367855413</c:v>
                </c:pt>
                <c:pt idx="889">
                  <c:v>-7.3517480125822914</c:v>
                </c:pt>
                <c:pt idx="890">
                  <c:v>4.1073935565232347</c:v>
                </c:pt>
                <c:pt idx="891">
                  <c:v>0.18597633354451659</c:v>
                </c:pt>
                <c:pt idx="892">
                  <c:v>-9.2471935588770009</c:v>
                </c:pt>
                <c:pt idx="893">
                  <c:v>0.71597770148493112</c:v>
                </c:pt>
                <c:pt idx="894">
                  <c:v>5.0084759241704688</c:v>
                </c:pt>
                <c:pt idx="895">
                  <c:v>-0.9882003430443973</c:v>
                </c:pt>
                <c:pt idx="896">
                  <c:v>3.6898394959995926</c:v>
                </c:pt>
                <c:pt idx="897">
                  <c:v>2.7253677674326013</c:v>
                </c:pt>
                <c:pt idx="898">
                  <c:v>2.5768312561316407</c:v>
                </c:pt>
                <c:pt idx="899">
                  <c:v>-6.8930766285830174</c:v>
                </c:pt>
                <c:pt idx="900">
                  <c:v>9.0396527348411269</c:v>
                </c:pt>
                <c:pt idx="901">
                  <c:v>-20.602203090073658</c:v>
                </c:pt>
                <c:pt idx="902">
                  <c:v>-0.50583699305717289</c:v>
                </c:pt>
                <c:pt idx="903">
                  <c:v>-12.214566604432775</c:v>
                </c:pt>
                <c:pt idx="904">
                  <c:v>-1.6605387381932104</c:v>
                </c:pt>
                <c:pt idx="905">
                  <c:v>0.44098297788214325</c:v>
                </c:pt>
                <c:pt idx="906">
                  <c:v>-14.019079763393478</c:v>
                </c:pt>
                <c:pt idx="907">
                  <c:v>10.267559328227094</c:v>
                </c:pt>
                <c:pt idx="908">
                  <c:v>13.054388067865162</c:v>
                </c:pt>
                <c:pt idx="909">
                  <c:v>9.0617461414551599</c:v>
                </c:pt>
                <c:pt idx="910">
                  <c:v>9.1254119490361774</c:v>
                </c:pt>
                <c:pt idx="911">
                  <c:v>-5.1510753372543263</c:v>
                </c:pt>
                <c:pt idx="912">
                  <c:v>0.6133277681973226</c:v>
                </c:pt>
                <c:pt idx="913">
                  <c:v>-1.2018783713812979</c:v>
                </c:pt>
                <c:pt idx="914">
                  <c:v>-5.0776481792919412</c:v>
                </c:pt>
                <c:pt idx="915">
                  <c:v>-8.2887810674588991</c:v>
                </c:pt>
                <c:pt idx="916">
                  <c:v>9.9502455718898233</c:v>
                </c:pt>
                <c:pt idx="917">
                  <c:v>-2.6463165683105103</c:v>
                </c:pt>
                <c:pt idx="918">
                  <c:v>9.5494396509038495</c:v>
                </c:pt>
                <c:pt idx="919">
                  <c:v>-13.63705397430283</c:v>
                </c:pt>
                <c:pt idx="920">
                  <c:v>-5.1873175787598598</c:v>
                </c:pt>
                <c:pt idx="921">
                  <c:v>6.7845122233971438</c:v>
                </c:pt>
                <c:pt idx="922">
                  <c:v>4.3658473426859246</c:v>
                </c:pt>
                <c:pt idx="923">
                  <c:v>2.3936206904138686</c:v>
                </c:pt>
                <c:pt idx="924">
                  <c:v>11.027652906180833</c:v>
                </c:pt>
                <c:pt idx="925">
                  <c:v>-3.9334950896010099</c:v>
                </c:pt>
                <c:pt idx="926">
                  <c:v>-0.60105960819110749</c:v>
                </c:pt>
                <c:pt idx="927">
                  <c:v>-11.995128904824369</c:v>
                </c:pt>
                <c:pt idx="928">
                  <c:v>-14.269079763393478</c:v>
                </c:pt>
                <c:pt idx="929">
                  <c:v>-2.6464440402505005</c:v>
                </c:pt>
                <c:pt idx="930">
                  <c:v>-1.0514693005103624</c:v>
                </c:pt>
                <c:pt idx="931">
                  <c:v>-1.5961804357934568</c:v>
                </c:pt>
                <c:pt idx="932">
                  <c:v>0.22976629665753023</c:v>
                </c:pt>
                <c:pt idx="933">
                  <c:v>3.448308389777182</c:v>
                </c:pt>
                <c:pt idx="934">
                  <c:v>-13.143018401206703</c:v>
                </c:pt>
                <c:pt idx="935">
                  <c:v>4.4937981176754818</c:v>
                </c:pt>
                <c:pt idx="936">
                  <c:v>0.34892466274567369</c:v>
                </c:pt>
                <c:pt idx="937">
                  <c:v>1.3165200180138754</c:v>
                </c:pt>
                <c:pt idx="938">
                  <c:v>8.957698455724838</c:v>
                </c:pt>
                <c:pt idx="939">
                  <c:v>-1.2688901153759957</c:v>
                </c:pt>
                <c:pt idx="940">
                  <c:v>-11.064023666455483</c:v>
                </c:pt>
                <c:pt idx="941">
                  <c:v>-13.360201798744967</c:v>
                </c:pt>
                <c:pt idx="942">
                  <c:v>1.5171775857269409</c:v>
                </c:pt>
                <c:pt idx="943">
                  <c:v>-1.7788666794562005</c:v>
                </c:pt>
                <c:pt idx="944">
                  <c:v>8.3671653649710578</c:v>
                </c:pt>
                <c:pt idx="945">
                  <c:v>5.2259071971025293</c:v>
                </c:pt>
                <c:pt idx="946">
                  <c:v>0.59890955513077415</c:v>
                </c:pt>
                <c:pt idx="947">
                  <c:v>-0.32489583702444236</c:v>
                </c:pt>
                <c:pt idx="948">
                  <c:v>-6.2288358427780679</c:v>
                </c:pt>
                <c:pt idx="949">
                  <c:v>-10.028454721726249</c:v>
                </c:pt>
                <c:pt idx="950">
                  <c:v>9.1354211748113556</c:v>
                </c:pt>
                <c:pt idx="951">
                  <c:v>-14.453021853263849</c:v>
                </c:pt>
                <c:pt idx="952">
                  <c:v>3.4382043537569871</c:v>
                </c:pt>
                <c:pt idx="953">
                  <c:v>2.7023531886484733</c:v>
                </c:pt>
                <c:pt idx="954">
                  <c:v>2.6437998803649236</c:v>
                </c:pt>
                <c:pt idx="955">
                  <c:v>-5.1468408903655387</c:v>
                </c:pt>
                <c:pt idx="956">
                  <c:v>6.8620097459121894</c:v>
                </c:pt>
                <c:pt idx="957">
                  <c:v>-0.49473205470933124</c:v>
                </c:pt>
                <c:pt idx="958">
                  <c:v>7.3400589188530319</c:v>
                </c:pt>
                <c:pt idx="959">
                  <c:v>-0.5566400271841303</c:v>
                </c:pt>
                <c:pt idx="960">
                  <c:v>-3.2606108696159026</c:v>
                </c:pt>
                <c:pt idx="961">
                  <c:v>1.8270057965342232</c:v>
                </c:pt>
                <c:pt idx="962">
                  <c:v>-4.1424789715367751</c:v>
                </c:pt>
                <c:pt idx="963">
                  <c:v>8.765716983886918</c:v>
                </c:pt>
                <c:pt idx="964">
                  <c:v>4.279468968663366</c:v>
                </c:pt>
                <c:pt idx="965">
                  <c:v>-8.5378598952888183</c:v>
                </c:pt>
                <c:pt idx="966">
                  <c:v>0.47060899848877114</c:v>
                </c:pt>
                <c:pt idx="967">
                  <c:v>8.1214149194747449</c:v>
                </c:pt>
                <c:pt idx="968">
                  <c:v>9.3886396117575828</c:v>
                </c:pt>
                <c:pt idx="969">
                  <c:v>5.5396678424560264</c:v>
                </c:pt>
                <c:pt idx="970">
                  <c:v>3.4295282578818416</c:v>
                </c:pt>
                <c:pt idx="971">
                  <c:v>8.0893122870855478</c:v>
                </c:pt>
                <c:pt idx="972">
                  <c:v>-12.98851746300187</c:v>
                </c:pt>
                <c:pt idx="973">
                  <c:v>8.2989845734124827</c:v>
                </c:pt>
                <c:pt idx="974">
                  <c:v>5.2613772411592237</c:v>
                </c:pt>
                <c:pt idx="975">
                  <c:v>-9.9555733886001434</c:v>
                </c:pt>
                <c:pt idx="976">
                  <c:v>7.7518701613380046</c:v>
                </c:pt>
                <c:pt idx="977">
                  <c:v>1.5932296140168631</c:v>
                </c:pt>
                <c:pt idx="978">
                  <c:v>2.0895345967980035</c:v>
                </c:pt>
                <c:pt idx="979">
                  <c:v>1.4613934729436977</c:v>
                </c:pt>
                <c:pt idx="980">
                  <c:v>-5.1785722383210384</c:v>
                </c:pt>
                <c:pt idx="981">
                  <c:v>0.30884482446640504</c:v>
                </c:pt>
                <c:pt idx="982">
                  <c:v>9.8853414446537755</c:v>
                </c:pt>
                <c:pt idx="983">
                  <c:v>3.5260433296195686</c:v>
                </c:pt>
                <c:pt idx="984">
                  <c:v>-5.0159992564536822</c:v>
                </c:pt>
                <c:pt idx="985">
                  <c:v>10.402676082323993</c:v>
                </c:pt>
                <c:pt idx="986">
                  <c:v>5.9122733503692189</c:v>
                </c:pt>
                <c:pt idx="987">
                  <c:v>-4.3364988155696551</c:v>
                </c:pt>
                <c:pt idx="988">
                  <c:v>11.724970917317549</c:v>
                </c:pt>
                <c:pt idx="989">
                  <c:v>-3.9198554691496668</c:v>
                </c:pt>
                <c:pt idx="990">
                  <c:v>-6.0798769156807282</c:v>
                </c:pt>
                <c:pt idx="991">
                  <c:v>0.58622132207929667</c:v>
                </c:pt>
                <c:pt idx="992">
                  <c:v>-3.6244559294753742</c:v>
                </c:pt>
                <c:pt idx="993">
                  <c:v>3.9886576062314987</c:v>
                </c:pt>
                <c:pt idx="994">
                  <c:v>-1.8291302839132157</c:v>
                </c:pt>
                <c:pt idx="995">
                  <c:v>5.1792954901029447</c:v>
                </c:pt>
                <c:pt idx="996">
                  <c:v>7.2758210199071129</c:v>
                </c:pt>
                <c:pt idx="997">
                  <c:v>0.36230130018832085</c:v>
                </c:pt>
                <c:pt idx="998">
                  <c:v>-1.3782935262491094</c:v>
                </c:pt>
                <c:pt idx="999">
                  <c:v>-2.8335719328995737</c:v>
                </c:pt>
                <c:pt idx="1000">
                  <c:v>-10.204080825912428</c:v>
                </c:pt>
                <c:pt idx="1001">
                  <c:v>8.5496141913064321</c:v>
                </c:pt>
                <c:pt idx="1002">
                  <c:v>-6.2090292428737399</c:v>
                </c:pt>
                <c:pt idx="1003">
                  <c:v>2.6125491755821173</c:v>
                </c:pt>
                <c:pt idx="1004">
                  <c:v>5.4498336141598713</c:v>
                </c:pt>
                <c:pt idx="1005">
                  <c:v>6.8934932184738784</c:v>
                </c:pt>
                <c:pt idx="1006">
                  <c:v>-2.7426093303357675</c:v>
                </c:pt>
                <c:pt idx="1007">
                  <c:v>-8.160862253317049</c:v>
                </c:pt>
                <c:pt idx="1008">
                  <c:v>-0.30686233689660014</c:v>
                </c:pt>
                <c:pt idx="1009">
                  <c:v>-7.5935118865836131</c:v>
                </c:pt>
                <c:pt idx="1010">
                  <c:v>-5.0743093388918936</c:v>
                </c:pt>
                <c:pt idx="1011">
                  <c:v>7.0442043016873868</c:v>
                </c:pt>
                <c:pt idx="1012">
                  <c:v>-5.7030218532638486</c:v>
                </c:pt>
                <c:pt idx="1013">
                  <c:v>-6.0789510939621749</c:v>
                </c:pt>
                <c:pt idx="1014">
                  <c:v>1.8049019318537489</c:v>
                </c:pt>
                <c:pt idx="1015">
                  <c:v>-6.2239566703804314</c:v>
                </c:pt>
                <c:pt idx="1016">
                  <c:v>-2.3559673518561794</c:v>
                </c:pt>
                <c:pt idx="1017">
                  <c:v>-1.8108744740729321</c:v>
                </c:pt>
                <c:pt idx="1018">
                  <c:v>-16.251205696053333</c:v>
                </c:pt>
                <c:pt idx="1019">
                  <c:v>4.8301445308503332</c:v>
                </c:pt>
                <c:pt idx="1020">
                  <c:v>2.8553983040896753</c:v>
                </c:pt>
                <c:pt idx="1021">
                  <c:v>12.413733952209228</c:v>
                </c:pt>
                <c:pt idx="1022">
                  <c:v>-7.0474722709489299</c:v>
                </c:pt>
                <c:pt idx="1023">
                  <c:v>-5.91968092874707</c:v>
                </c:pt>
                <c:pt idx="1024">
                  <c:v>-3.8607412284149092</c:v>
                </c:pt>
                <c:pt idx="1025">
                  <c:v>4.8844202724836947</c:v>
                </c:pt>
                <c:pt idx="1026">
                  <c:v>-11.042618664232634</c:v>
                </c:pt>
                <c:pt idx="1027">
                  <c:v>0.71706295599116743</c:v>
                </c:pt>
                <c:pt idx="1028">
                  <c:v>9.8493064052458124</c:v>
                </c:pt>
                <c:pt idx="1029">
                  <c:v>11.109003133084528</c:v>
                </c:pt>
                <c:pt idx="1030">
                  <c:v>-3.506376422727115</c:v>
                </c:pt>
                <c:pt idx="1031">
                  <c:v>-15.137276284015286</c:v>
                </c:pt>
                <c:pt idx="1032">
                  <c:v>-3.6787212130422944</c:v>
                </c:pt>
                <c:pt idx="1033">
                  <c:v>1.2894455327435708</c:v>
                </c:pt>
                <c:pt idx="1034">
                  <c:v>3.4398290379331655</c:v>
                </c:pt>
                <c:pt idx="1035">
                  <c:v>-5.5008239535531942</c:v>
                </c:pt>
                <c:pt idx="1036">
                  <c:v>13.480920236606522</c:v>
                </c:pt>
                <c:pt idx="1037">
                  <c:v>-4.9915240758295312</c:v>
                </c:pt>
                <c:pt idx="1038">
                  <c:v>-4.9150751974245708</c:v>
                </c:pt>
                <c:pt idx="1039">
                  <c:v>12.640893913827711</c:v>
                </c:pt>
                <c:pt idx="1040">
                  <c:v>4.5796051011804053</c:v>
                </c:pt>
                <c:pt idx="1041">
                  <c:v>-10.769604085448506</c:v>
                </c:pt>
                <c:pt idx="1042">
                  <c:v>2.652046464430029</c:v>
                </c:pt>
                <c:pt idx="1043">
                  <c:v>2.1227329417598924</c:v>
                </c:pt>
                <c:pt idx="1044">
                  <c:v>5.9529396867810078</c:v>
                </c:pt>
                <c:pt idx="1045">
                  <c:v>-1.0021419758383132</c:v>
                </c:pt>
                <c:pt idx="1046">
                  <c:v>-6.5923428390197216</c:v>
                </c:pt>
                <c:pt idx="1047">
                  <c:v>8.8031870594535633</c:v>
                </c:pt>
                <c:pt idx="1048">
                  <c:v>-10.192091455318575</c:v>
                </c:pt>
                <c:pt idx="1049">
                  <c:v>4.8113963598027141</c:v>
                </c:pt>
                <c:pt idx="1050">
                  <c:v>0.7834706477732567</c:v>
                </c:pt>
                <c:pt idx="1051">
                  <c:v>-0.56033504440298998</c:v>
                </c:pt>
                <c:pt idx="1052">
                  <c:v>1.1618765002541664</c:v>
                </c:pt>
                <c:pt idx="1053">
                  <c:v>-13.965899734332808</c:v>
                </c:pt>
                <c:pt idx="1054">
                  <c:v>0.42034539403174165</c:v>
                </c:pt>
                <c:pt idx="1055">
                  <c:v>-2.2559795726120626</c:v>
                </c:pt>
                <c:pt idx="1056">
                  <c:v>2.4901828306142022</c:v>
                </c:pt>
                <c:pt idx="1057">
                  <c:v>1.1653643153754558</c:v>
                </c:pt>
                <c:pt idx="1058">
                  <c:v>0.97021214837371872</c:v>
                </c:pt>
                <c:pt idx="1059">
                  <c:v>1.111612895797137</c:v>
                </c:pt>
                <c:pt idx="1060">
                  <c:v>9.9122733503692189</c:v>
                </c:pt>
                <c:pt idx="1061">
                  <c:v>0.84085261908313669</c:v>
                </c:pt>
                <c:pt idx="1062">
                  <c:v>-2.5099224652247045</c:v>
                </c:pt>
                <c:pt idx="1063">
                  <c:v>6.0296481586144068</c:v>
                </c:pt>
                <c:pt idx="1064">
                  <c:v>-10.001205696053333</c:v>
                </c:pt>
                <c:pt idx="1065">
                  <c:v>-6.7473680992795977</c:v>
                </c:pt>
                <c:pt idx="1066">
                  <c:v>1.3553983040896753</c:v>
                </c:pt>
                <c:pt idx="1067">
                  <c:v>-0.86020179874496705</c:v>
                </c:pt>
                <c:pt idx="1068">
                  <c:v>-7.8014844081252619</c:v>
                </c:pt>
                <c:pt idx="1069">
                  <c:v>1.2122826842660714</c:v>
                </c:pt>
                <c:pt idx="1070">
                  <c:v>-1.6975164525525201</c:v>
                </c:pt>
                <c:pt idx="1071">
                  <c:v>-6.0332285982849641</c:v>
                </c:pt>
                <c:pt idx="1072">
                  <c:v>-13.79656155684529</c:v>
                </c:pt>
                <c:pt idx="1073">
                  <c:v>-5.5181434836084975</c:v>
                </c:pt>
                <c:pt idx="1074">
                  <c:v>2.8251634521940474</c:v>
                </c:pt>
                <c:pt idx="1075">
                  <c:v>-6.7288102770967271</c:v>
                </c:pt>
                <c:pt idx="1076">
                  <c:v>-6.5365418730036708</c:v>
                </c:pt>
                <c:pt idx="1077">
                  <c:v>-4.6740899160384402</c:v>
                </c:pt>
                <c:pt idx="1078">
                  <c:v>2.1167836224709191</c:v>
                </c:pt>
                <c:pt idx="1079">
                  <c:v>3.399188267202689</c:v>
                </c:pt>
                <c:pt idx="1080">
                  <c:v>8.2032894684334678</c:v>
                </c:pt>
                <c:pt idx="1081">
                  <c:v>-2.4743686281103834</c:v>
                </c:pt>
                <c:pt idx="1082">
                  <c:v>10.798413182894848</c:v>
                </c:pt>
                <c:pt idx="1083">
                  <c:v>-5.5088808896008175</c:v>
                </c:pt>
                <c:pt idx="1084">
                  <c:v>-3.8698246324715342</c:v>
                </c:pt>
                <c:pt idx="1085">
                  <c:v>-2.3968408903655387</c:v>
                </c:pt>
                <c:pt idx="1086">
                  <c:v>2.8211362074028159</c:v>
                </c:pt>
                <c:pt idx="1087">
                  <c:v>-13.274982014219859</c:v>
                </c:pt>
                <c:pt idx="1088">
                  <c:v>-6.0472499612364743</c:v>
                </c:pt>
                <c:pt idx="1089">
                  <c:v>-13.460729007659026</c:v>
                </c:pt>
                <c:pt idx="1090">
                  <c:v>-2.1384302239642778</c:v>
                </c:pt>
                <c:pt idx="1091">
                  <c:v>1.1735208682719502</c:v>
                </c:pt>
                <c:pt idx="1092">
                  <c:v>-0.73397635422205099</c:v>
                </c:pt>
                <c:pt idx="1093">
                  <c:v>-9.6639061498606935</c:v>
                </c:pt>
                <c:pt idx="1094">
                  <c:v>-3.7797878516262813</c:v>
                </c:pt>
                <c:pt idx="1095">
                  <c:v>2.5073906696642325</c:v>
                </c:pt>
                <c:pt idx="1096">
                  <c:v>3.3080511242363002</c:v>
                </c:pt>
                <c:pt idx="1097">
                  <c:v>1.362534067967232</c:v>
                </c:pt>
                <c:pt idx="1098">
                  <c:v>6.0528955051774176</c:v>
                </c:pt>
                <c:pt idx="1099">
                  <c:v>-13.068931410120555</c:v>
                </c:pt>
                <c:pt idx="1100">
                  <c:v>4.9612189325411009</c:v>
                </c:pt>
                <c:pt idx="1101">
                  <c:v>1.1760404427605522</c:v>
                </c:pt>
                <c:pt idx="1102">
                  <c:v>-4.6970725339748611</c:v>
                </c:pt>
                <c:pt idx="1103">
                  <c:v>4.1735208682719502</c:v>
                </c:pt>
                <c:pt idx="1104">
                  <c:v>-8.2014815212662455</c:v>
                </c:pt>
                <c:pt idx="1105">
                  <c:v>5.0937690436867911</c:v>
                </c:pt>
                <c:pt idx="1106">
                  <c:v>-9.3887839543179155</c:v>
                </c:pt>
                <c:pt idx="1107">
                  <c:v>2.9937661568277747</c:v>
                </c:pt>
                <c:pt idx="1108">
                  <c:v>2.562285571125102</c:v>
                </c:pt>
                <c:pt idx="1109">
                  <c:v>-4.4290709946947402</c:v>
                </c:pt>
                <c:pt idx="1110">
                  <c:v>-10.089044671915929</c:v>
                </c:pt>
                <c:pt idx="1111">
                  <c:v>7.2573906696642325</c:v>
                </c:pt>
                <c:pt idx="1112">
                  <c:v>6.3301294232354337</c:v>
                </c:pt>
                <c:pt idx="1113">
                  <c:v>4.7116157826561533</c:v>
                </c:pt>
                <c:pt idx="1114">
                  <c:v>8.0534198272324744</c:v>
                </c:pt>
                <c:pt idx="1115">
                  <c:v>9.3612631141446911</c:v>
                </c:pt>
                <c:pt idx="1116">
                  <c:v>14.645102795035157</c:v>
                </c:pt>
                <c:pt idx="1117">
                  <c:v>-2.2285879673842572</c:v>
                </c:pt>
                <c:pt idx="1118">
                  <c:v>3.99454474944298</c:v>
                </c:pt>
                <c:pt idx="1119">
                  <c:v>-1.9212468264260139</c:v>
                </c:pt>
                <c:pt idx="1120">
                  <c:v>7.3253706542916177</c:v>
                </c:pt>
                <c:pt idx="1121">
                  <c:v>-3.1430184012067031</c:v>
                </c:pt>
                <c:pt idx="1122">
                  <c:v>7.4621552123260955</c:v>
                </c:pt>
                <c:pt idx="1123">
                  <c:v>-5.8465453250608022</c:v>
                </c:pt>
                <c:pt idx="1124">
                  <c:v>1.2032894684334678</c:v>
                </c:pt>
                <c:pt idx="1125">
                  <c:v>-16.369591864692637</c:v>
                </c:pt>
                <c:pt idx="1126">
                  <c:v>-4.3537281574009654</c:v>
                </c:pt>
                <c:pt idx="1127">
                  <c:v>11.022205732845833</c:v>
                </c:pt>
                <c:pt idx="1128">
                  <c:v>-17.23851746300187</c:v>
                </c:pt>
                <c:pt idx="1129">
                  <c:v>10.075148344579148</c:v>
                </c:pt>
                <c:pt idx="1130">
                  <c:v>-7.3648330957488071</c:v>
                </c:pt>
                <c:pt idx="1131">
                  <c:v>9.9394426458845544</c:v>
                </c:pt>
                <c:pt idx="1132">
                  <c:v>0.21214010471118172</c:v>
                </c:pt>
                <c:pt idx="1133">
                  <c:v>8.3617874361997195</c:v>
                </c:pt>
                <c:pt idx="1134">
                  <c:v>-8.9246293457083823</c:v>
                </c:pt>
                <c:pt idx="1135">
                  <c:v>11.540589014626107</c:v>
                </c:pt>
                <c:pt idx="1136">
                  <c:v>-12.538781067458899</c:v>
                </c:pt>
                <c:pt idx="1137">
                  <c:v>-12.651323212648137</c:v>
                </c:pt>
                <c:pt idx="1138">
                  <c:v>-4.8526691847523722</c:v>
                </c:pt>
                <c:pt idx="1139">
                  <c:v>0.48475783338025735</c:v>
                </c:pt>
                <c:pt idx="1140">
                  <c:v>-1.1165264653677411</c:v>
                </c:pt>
                <c:pt idx="1141">
                  <c:v>-15.751617653783285</c:v>
                </c:pt>
                <c:pt idx="1142">
                  <c:v>-0.33359749858091448</c:v>
                </c:pt>
                <c:pt idx="1143">
                  <c:v>5.5026167931055028</c:v>
                </c:pt>
                <c:pt idx="1144">
                  <c:v>5.2313170867215746</c:v>
                </c:pt>
                <c:pt idx="1145">
                  <c:v>6.1309324573624053</c:v>
                </c:pt>
                <c:pt idx="1146">
                  <c:v>7.8399314469130417</c:v>
                </c:pt>
                <c:pt idx="1147">
                  <c:v>5.4520034069960275</c:v>
                </c:pt>
                <c:pt idx="1148">
                  <c:v>-9.3329527730720656</c:v>
                </c:pt>
                <c:pt idx="1149">
                  <c:v>-7.5016025461683853</c:v>
                </c:pt>
                <c:pt idx="1150">
                  <c:v>-6.6654464818582824</c:v>
                </c:pt>
                <c:pt idx="1151">
                  <c:v>-0.58758407007589142</c:v>
                </c:pt>
                <c:pt idx="1152">
                  <c:v>3.8794718555223824</c:v>
                </c:pt>
                <c:pt idx="1153">
                  <c:v>5.6657140970279016</c:v>
                </c:pt>
                <c:pt idx="1154">
                  <c:v>2.181592911934473</c:v>
                </c:pt>
                <c:pt idx="1155">
                  <c:v>14.279410741287052</c:v>
                </c:pt>
                <c:pt idx="1156">
                  <c:v>8.784406927558237</c:v>
                </c:pt>
                <c:pt idx="1157">
                  <c:v>-6.4515868171051522</c:v>
                </c:pt>
                <c:pt idx="1158">
                  <c:v>-8.5012056960533329</c:v>
                </c:pt>
                <c:pt idx="1159">
                  <c:v>-10.437857008429788</c:v>
                </c:pt>
                <c:pt idx="1160">
                  <c:v>5.3629309180822702</c:v>
                </c:pt>
                <c:pt idx="1161">
                  <c:v>-17.229746556881722</c:v>
                </c:pt>
                <c:pt idx="1162">
                  <c:v>4.1391790414275107</c:v>
                </c:pt>
                <c:pt idx="1163">
                  <c:v>-13.141536296585414</c:v>
                </c:pt>
                <c:pt idx="1164">
                  <c:v>3.3161080602839235</c:v>
                </c:pt>
                <c:pt idx="1165">
                  <c:v>8.3302720027903234</c:v>
                </c:pt>
                <c:pt idx="1166">
                  <c:v>6.9492295619472628</c:v>
                </c:pt>
                <c:pt idx="1167">
                  <c:v>8.0758949763466461</c:v>
                </c:pt>
                <c:pt idx="1168">
                  <c:v>1.0989246627456737</c:v>
                </c:pt>
                <c:pt idx="1169">
                  <c:v>4.3673079445259475</c:v>
                </c:pt>
                <c:pt idx="1170">
                  <c:v>1.4219805362743614</c:v>
                </c:pt>
                <c:pt idx="1171">
                  <c:v>8.4215359443768847</c:v>
                </c:pt>
                <c:pt idx="1172">
                  <c:v>-5.6426215510916506</c:v>
                </c:pt>
                <c:pt idx="1173">
                  <c:v>0.79904280078879708</c:v>
                </c:pt>
                <c:pt idx="1174">
                  <c:v>1.3252804660675963</c:v>
                </c:pt>
                <c:pt idx="1175">
                  <c:v>3.1373489081033767E-2</c:v>
                </c:pt>
                <c:pt idx="1176">
                  <c:v>-5.9150967002058366</c:v>
                </c:pt>
                <c:pt idx="1177">
                  <c:v>-3.7609926121160555</c:v>
                </c:pt>
                <c:pt idx="1178">
                  <c:v>-2.0918185169646932</c:v>
                </c:pt>
                <c:pt idx="1179">
                  <c:v>5.7116157826561533</c:v>
                </c:pt>
                <c:pt idx="1180">
                  <c:v>-1.3832314851439946</c:v>
                </c:pt>
                <c:pt idx="1181">
                  <c:v>0.26678073561188853</c:v>
                </c:pt>
                <c:pt idx="1182">
                  <c:v>-14.060731894518042</c:v>
                </c:pt>
                <c:pt idx="1183">
                  <c:v>9.1182761851586349</c:v>
                </c:pt>
                <c:pt idx="1184">
                  <c:v>-2.9568594500375838</c:v>
                </c:pt>
                <c:pt idx="1185">
                  <c:v>2.7842748060697886</c:v>
                </c:pt>
                <c:pt idx="1186">
                  <c:v>4.7121552123260955</c:v>
                </c:pt>
                <c:pt idx="1187">
                  <c:v>4.3084328667364531</c:v>
                </c:pt>
                <c:pt idx="1188">
                  <c:v>7.4312280226671277</c:v>
                </c:pt>
                <c:pt idx="1189">
                  <c:v>5.6073935565232347</c:v>
                </c:pt>
                <c:pt idx="1190">
                  <c:v>-4.4475164525525201</c:v>
                </c:pt>
                <c:pt idx="1191">
                  <c:v>-6.5373204656188761</c:v>
                </c:pt>
                <c:pt idx="1192">
                  <c:v>-0.45995041504382073</c:v>
                </c:pt>
                <c:pt idx="1193">
                  <c:v>-8.860201798744967</c:v>
                </c:pt>
                <c:pt idx="1194">
                  <c:v>-1.8226415349543146</c:v>
                </c:pt>
                <c:pt idx="1195">
                  <c:v>8.1714091457567122</c:v>
                </c:pt>
                <c:pt idx="1196">
                  <c:v>9.2617996569556027</c:v>
                </c:pt>
                <c:pt idx="1197">
                  <c:v>5.754346773120588</c:v>
                </c:pt>
                <c:pt idx="1198">
                  <c:v>12.257787519779285</c:v>
                </c:pt>
                <c:pt idx="1199">
                  <c:v>5.6707422441467941</c:v>
                </c:pt>
                <c:pt idx="1200">
                  <c:v>-1.5890446719159286</c:v>
                </c:pt>
                <c:pt idx="1201">
                  <c:v>-3.7690797633934778</c:v>
                </c:pt>
                <c:pt idx="1202">
                  <c:v>-3.9510473874352243</c:v>
                </c:pt>
                <c:pt idx="1203">
                  <c:v>0.9442811449859505</c:v>
                </c:pt>
                <c:pt idx="1204">
                  <c:v>3.1806717397643922</c:v>
                </c:pt>
                <c:pt idx="1205">
                  <c:v>-9.9203948988195947</c:v>
                </c:pt>
                <c:pt idx="1206">
                  <c:v>-0.50700604062105015</c:v>
                </c:pt>
                <c:pt idx="1207">
                  <c:v>-10.846974136023576</c:v>
                </c:pt>
                <c:pt idx="1208">
                  <c:v>-0.57048684973304375</c:v>
                </c:pt>
                <c:pt idx="1209">
                  <c:v>2.6572452032503264</c:v>
                </c:pt>
                <c:pt idx="1210">
                  <c:v>-2.0196040854485062</c:v>
                </c:pt>
                <c:pt idx="1211">
                  <c:v>5.9803959145514938</c:v>
                </c:pt>
                <c:pt idx="1212">
                  <c:v>5.4706089984887711</c:v>
                </c:pt>
                <c:pt idx="1213">
                  <c:v>-14.623502796457586</c:v>
                </c:pt>
                <c:pt idx="1214">
                  <c:v>5.1482519874177086</c:v>
                </c:pt>
                <c:pt idx="1215">
                  <c:v>-4.8565067815261216</c:v>
                </c:pt>
                <c:pt idx="1216">
                  <c:v>-0.19323493720112594</c:v>
                </c:pt>
                <c:pt idx="1217">
                  <c:v>-9.2462723867069201</c:v>
                </c:pt>
                <c:pt idx="1218">
                  <c:v>-3.856903631641174</c:v>
                </c:pt>
                <c:pt idx="1219">
                  <c:v>0.94983361415987133</c:v>
                </c:pt>
                <c:pt idx="1220">
                  <c:v>1.6401950513700854</c:v>
                </c:pt>
                <c:pt idx="1221">
                  <c:v>6.6539470361465192</c:v>
                </c:pt>
                <c:pt idx="1222">
                  <c:v>-3.7604212215984205</c:v>
                </c:pt>
                <c:pt idx="1223">
                  <c:v>-1.4426955075311838</c:v>
                </c:pt>
                <c:pt idx="1224">
                  <c:v>10.915878179364057</c:v>
                </c:pt>
                <c:pt idx="1225">
                  <c:v>-4.8891337359703613</c:v>
                </c:pt>
                <c:pt idx="1226">
                  <c:v>2.1270948605886559</c:v>
                </c:pt>
                <c:pt idx="1227">
                  <c:v>-6.4373909137510594</c:v>
                </c:pt>
                <c:pt idx="1228">
                  <c:v>4.5298658187784184</c:v>
                </c:pt>
                <c:pt idx="1229">
                  <c:v>11.413733952209228</c:v>
                </c:pt>
                <c:pt idx="1230">
                  <c:v>10.375634258748633</c:v>
                </c:pt>
                <c:pt idx="1231">
                  <c:v>-3.7333618439430012</c:v>
                </c:pt>
                <c:pt idx="1232">
                  <c:v>-9.728730546939147</c:v>
                </c:pt>
                <c:pt idx="1233">
                  <c:v>-2.9795242471692518</c:v>
                </c:pt>
                <c:pt idx="1234">
                  <c:v>-0.37974367002269105</c:v>
                </c:pt>
                <c:pt idx="1235">
                  <c:v>0.56188872101004961</c:v>
                </c:pt>
                <c:pt idx="1236">
                  <c:v>9.0354333955672246</c:v>
                </c:pt>
                <c:pt idx="1237">
                  <c:v>0.63846507135500019</c:v>
                </c:pt>
                <c:pt idx="1238">
                  <c:v>-3.650751822130502</c:v>
                </c:pt>
                <c:pt idx="1239">
                  <c:v>7.9207422441467941</c:v>
                </c:pt>
                <c:pt idx="1240">
                  <c:v>10.07576750440667</c:v>
                </c:pt>
                <c:pt idx="1241">
                  <c:v>-1.80570374739915</c:v>
                </c:pt>
                <c:pt idx="1242">
                  <c:v>-2.0918767443410076</c:v>
                </c:pt>
                <c:pt idx="1243">
                  <c:v>-3.1326449870114459</c:v>
                </c:pt>
                <c:pt idx="1244">
                  <c:v>-21.892431903074169</c:v>
                </c:pt>
                <c:pt idx="1245">
                  <c:v>-1.0229022525523277</c:v>
                </c:pt>
                <c:pt idx="1246">
                  <c:v>10.338598317013009</c:v>
                </c:pt>
                <c:pt idx="1247">
                  <c:v>3.9070275430863148</c:v>
                </c:pt>
                <c:pt idx="1248">
                  <c:v>-6.7431487600057096</c:v>
                </c:pt>
                <c:pt idx="1249">
                  <c:v>-3.4862782685466556</c:v>
                </c:pt>
                <c:pt idx="1250">
                  <c:v>4.717088521672494</c:v>
                </c:pt>
                <c:pt idx="1251">
                  <c:v>1.9205199344343384</c:v>
                </c:pt>
                <c:pt idx="1252">
                  <c:v>-1.5384744055678681</c:v>
                </c:pt>
                <c:pt idx="1253">
                  <c:v>-2.2465895066643924</c:v>
                </c:pt>
                <c:pt idx="1254">
                  <c:v>-3.9976008670585088</c:v>
                </c:pt>
                <c:pt idx="1255">
                  <c:v>6.1397830936401334</c:v>
                </c:pt>
                <c:pt idx="1256">
                  <c:v>-6.6703948988195947</c:v>
                </c:pt>
                <c:pt idx="1257">
                  <c:v>3.8941920809315036</c:v>
                </c:pt>
                <c:pt idx="1258">
                  <c:v>1.0979883829606933</c:v>
                </c:pt>
                <c:pt idx="1259">
                  <c:v>-1.0969741360235759</c:v>
                </c:pt>
                <c:pt idx="1260">
                  <c:v>-8.7967105315665322</c:v>
                </c:pt>
                <c:pt idx="1261">
                  <c:v>9.7894455327435708</c:v>
                </c:pt>
                <c:pt idx="1262">
                  <c:v>-1.7652270590048431</c:v>
                </c:pt>
                <c:pt idx="1263">
                  <c:v>-2.247732988546943</c:v>
                </c:pt>
                <c:pt idx="1264">
                  <c:v>1.9339116794918851</c:v>
                </c:pt>
                <c:pt idx="1265">
                  <c:v>4.8356970000242683</c:v>
                </c:pt>
                <c:pt idx="1266">
                  <c:v>7.0035530728904831</c:v>
                </c:pt>
                <c:pt idx="1267">
                  <c:v>-2.6408915710765655</c:v>
                </c:pt>
                <c:pt idx="1268">
                  <c:v>1.3658473426859246</c:v>
                </c:pt>
                <c:pt idx="1269">
                  <c:v>3.521396925000829</c:v>
                </c:pt>
                <c:pt idx="1270">
                  <c:v>6.5396678424560264</c:v>
                </c:pt>
                <c:pt idx="1271">
                  <c:v>-2.0975135656934896</c:v>
                </c:pt>
                <c:pt idx="1272">
                  <c:v>-1.2428420981146786</c:v>
                </c:pt>
                <c:pt idx="1273">
                  <c:v>11.356981598793297</c:v>
                </c:pt>
                <c:pt idx="1274">
                  <c:v>-4.4587225809827089</c:v>
                </c:pt>
                <c:pt idx="1275">
                  <c:v>4.6303930276924632</c:v>
                </c:pt>
                <c:pt idx="1276">
                  <c:v>2.9749709173175489</c:v>
                </c:pt>
                <c:pt idx="1277">
                  <c:v>1.8126090862489406</c:v>
                </c:pt>
                <c:pt idx="1278">
                  <c:v>-3.0213771852250204</c:v>
                </c:pt>
                <c:pt idx="1279">
                  <c:v>-1.8066400271841303</c:v>
                </c:pt>
                <c:pt idx="1280">
                  <c:v>4.1758978632056767</c:v>
                </c:pt>
                <c:pt idx="1281">
                  <c:v>-3.461580935265431</c:v>
                </c:pt>
                <c:pt idx="1282">
                  <c:v>-2.9738291984404412</c:v>
                </c:pt>
                <c:pt idx="1283">
                  <c:v>11.748921775886657</c:v>
                </c:pt>
                <c:pt idx="1284">
                  <c:v>7.0739357287777693E-2</c:v>
                </c:pt>
                <c:pt idx="1285">
                  <c:v>5.2848939658973109</c:v>
                </c:pt>
                <c:pt idx="1286">
                  <c:v>-16.451878371381298</c:v>
                </c:pt>
                <c:pt idx="1287">
                  <c:v>-8.6556595657955597</c:v>
                </c:pt>
                <c:pt idx="1288">
                  <c:v>1.3071299520662194</c:v>
                </c:pt>
                <c:pt idx="1289">
                  <c:v>-0.40994108114696814</c:v>
                </c:pt>
                <c:pt idx="1290">
                  <c:v>-6.1650967002058366</c:v>
                </c:pt>
                <c:pt idx="1291">
                  <c:v>-1.2756116321137938</c:v>
                </c:pt>
                <c:pt idx="1292">
                  <c:v>5.9170321193130491</c:v>
                </c:pt>
                <c:pt idx="1293">
                  <c:v>-6.2740928028974707</c:v>
                </c:pt>
                <c:pt idx="1294">
                  <c:v>5.0796051011804053</c:v>
                </c:pt>
                <c:pt idx="1295">
                  <c:v>-2.1103443782998568</c:v>
                </c:pt>
                <c:pt idx="1296">
                  <c:v>-5.9785879673842572</c:v>
                </c:pt>
                <c:pt idx="1297">
                  <c:v>-1.6107412284149092</c:v>
                </c:pt>
                <c:pt idx="1298">
                  <c:v>-8.2473680992795977</c:v>
                </c:pt>
                <c:pt idx="1299">
                  <c:v>0.81268242124014023</c:v>
                </c:pt>
                <c:pt idx="1300">
                  <c:v>3.2523840253266059</c:v>
                </c:pt>
                <c:pt idx="1301">
                  <c:v>13.162415929924109</c:v>
                </c:pt>
                <c:pt idx="1302">
                  <c:v>6.94429625260085</c:v>
                </c:pt>
                <c:pt idx="1303">
                  <c:v>6.0856970000242683</c:v>
                </c:pt>
                <c:pt idx="1304">
                  <c:v>3.1433879226349717</c:v>
                </c:pt>
                <c:pt idx="1305">
                  <c:v>-3.8150938133468202</c:v>
                </c:pt>
                <c:pt idx="1306">
                  <c:v>-12.233361843943001</c:v>
                </c:pt>
                <c:pt idx="1307">
                  <c:v>1.3564572767382543</c:v>
                </c:pt>
                <c:pt idx="1308">
                  <c:v>3.7159777014849311</c:v>
                </c:pt>
                <c:pt idx="1309">
                  <c:v>4.7084450874923363</c:v>
                </c:pt>
                <c:pt idx="1310">
                  <c:v>10.130789877807516</c:v>
                </c:pt>
                <c:pt idx="1311">
                  <c:v>4.0125462887231009</c:v>
                </c:pt>
                <c:pt idx="1312">
                  <c:v>1.8117461414551599</c:v>
                </c:pt>
                <c:pt idx="1313">
                  <c:v>-1.7924760846777588</c:v>
                </c:pt>
                <c:pt idx="1314">
                  <c:v>-2.6335812667964262</c:v>
                </c:pt>
                <c:pt idx="1315">
                  <c:v>-4.2057159681550331</c:v>
                </c:pt>
                <c:pt idx="1316">
                  <c:v>-14.543015514347672</c:v>
                </c:pt>
                <c:pt idx="1317">
                  <c:v>10.544426611399857</c:v>
                </c:pt>
                <c:pt idx="1318">
                  <c:v>0.84852781263060706</c:v>
                </c:pt>
                <c:pt idx="1319">
                  <c:v>7.7896527348411269</c:v>
                </c:pt>
                <c:pt idx="1320">
                  <c:v>-2.0513418285703864</c:v>
                </c:pt>
                <c:pt idx="1321">
                  <c:v>-16.927942620427089</c:v>
                </c:pt>
                <c:pt idx="1322">
                  <c:v>-3.0457573985487585</c:v>
                </c:pt>
                <c:pt idx="1323">
                  <c:v>16.617307944525948</c:v>
                </c:pt>
                <c:pt idx="1324">
                  <c:v>4.4360816293834233</c:v>
                </c:pt>
                <c:pt idx="1325">
                  <c:v>-4.3423428390197216</c:v>
                </c:pt>
                <c:pt idx="1326">
                  <c:v>13.125776838303523</c:v>
                </c:pt>
                <c:pt idx="1327">
                  <c:v>-6.327797154013183</c:v>
                </c:pt>
                <c:pt idx="1328">
                  <c:v>-9.987421750429192</c:v>
                </c:pt>
                <c:pt idx="1329">
                  <c:v>-18.458722580982709</c:v>
                </c:pt>
                <c:pt idx="1330">
                  <c:v>-3.8640545031336018</c:v>
                </c:pt>
                <c:pt idx="1331">
                  <c:v>-6.6255092231339177</c:v>
                </c:pt>
                <c:pt idx="1332">
                  <c:v>-1.1913774852460648</c:v>
                </c:pt>
                <c:pt idx="1333">
                  <c:v>-4.1656361298757645</c:v>
                </c:pt>
                <c:pt idx="1334">
                  <c:v>0.39363579802876814</c:v>
                </c:pt>
                <c:pt idx="1335">
                  <c:v>-7.0296237692901258</c:v>
                </c:pt>
                <c:pt idx="1336">
                  <c:v>3.1762947133207149</c:v>
                </c:pt>
                <c:pt idx="1337">
                  <c:v>-2.272917360167213</c:v>
                </c:pt>
                <c:pt idx="1338">
                  <c:v>8.317044340068918</c:v>
                </c:pt>
                <c:pt idx="1339">
                  <c:v>-8.8926064434767653</c:v>
                </c:pt>
                <c:pt idx="1340">
                  <c:v>-6.996065184609364</c:v>
                </c:pt>
                <c:pt idx="1341">
                  <c:v>-5.8741912008487702</c:v>
                </c:pt>
                <c:pt idx="1342">
                  <c:v>-3.5293910015112289</c:v>
                </c:pt>
                <c:pt idx="1343">
                  <c:v>8.0797325731203813</c:v>
                </c:pt>
                <c:pt idx="1344">
                  <c:v>1.3715423914147351</c:v>
                </c:pt>
                <c:pt idx="1345">
                  <c:v>8.6758978632056767</c:v>
                </c:pt>
                <c:pt idx="1346">
                  <c:v>8.862534067967232</c:v>
                </c:pt>
                <c:pt idx="1347">
                  <c:v>10.379471855522382</c:v>
                </c:pt>
                <c:pt idx="1348">
                  <c:v>-2.3091596016727465</c:v>
                </c:pt>
                <c:pt idx="1349">
                  <c:v>5.0412774190172911</c:v>
                </c:pt>
                <c:pt idx="1350">
                  <c:v>-15.424851655420852</c:v>
                </c:pt>
                <c:pt idx="1351">
                  <c:v>6.7002455718898233</c:v>
                </c:pt>
                <c:pt idx="1352">
                  <c:v>2.6795131502669562</c:v>
                </c:pt>
                <c:pt idx="1353">
                  <c:v>-2.1021448626973438</c:v>
                </c:pt>
                <c:pt idx="1354">
                  <c:v>-14.214963454547814</c:v>
                </c:pt>
                <c:pt idx="1355">
                  <c:v>-2.4062460639281085</c:v>
                </c:pt>
                <c:pt idx="1356">
                  <c:v>0.15872730787160094</c:v>
                </c:pt>
                <c:pt idx="1357">
                  <c:v>-2.0975135656934896</c:v>
                </c:pt>
                <c:pt idx="1358">
                  <c:v>-16.079654605968258</c:v>
                </c:pt>
                <c:pt idx="1359">
                  <c:v>3.1084637034145857</c:v>
                </c:pt>
                <c:pt idx="1360">
                  <c:v>5.8671804725859573</c:v>
                </c:pt>
                <c:pt idx="1361">
                  <c:v>3.1632096301541992</c:v>
                </c:pt>
                <c:pt idx="1362">
                  <c:v>-5.5384639475014268</c:v>
                </c:pt>
                <c:pt idx="1363">
                  <c:v>-5.4999027813830992</c:v>
                </c:pt>
                <c:pt idx="1364">
                  <c:v>7.0354333955672246</c:v>
                </c:pt>
                <c:pt idx="1365">
                  <c:v>-2.5115320417859976</c:v>
                </c:pt>
                <c:pt idx="1366">
                  <c:v>-1.8469741360235759</c:v>
                </c:pt>
                <c:pt idx="1367">
                  <c:v>10.635166904251193</c:v>
                </c:pt>
                <c:pt idx="1368">
                  <c:v>-17.71521132994161</c:v>
                </c:pt>
                <c:pt idx="1369">
                  <c:v>1.4941630069428271</c:v>
                </c:pt>
                <c:pt idx="1370">
                  <c:v>-7.9198554691496668</c:v>
                </c:pt>
                <c:pt idx="1371">
                  <c:v>-7.4601576171413768</c:v>
                </c:pt>
                <c:pt idx="1372">
                  <c:v>5.5052679452906688</c:v>
                </c:pt>
                <c:pt idx="1373">
                  <c:v>1.3757768383035227</c:v>
                </c:pt>
                <c:pt idx="1374">
                  <c:v>0.11730794452594751</c:v>
                </c:pt>
                <c:pt idx="1375">
                  <c:v>-1.7567732728421674</c:v>
                </c:pt>
                <c:pt idx="1376">
                  <c:v>-5.6873175787598598</c:v>
                </c:pt>
                <c:pt idx="1377">
                  <c:v>-4.9645666044327754</c:v>
                </c:pt>
                <c:pt idx="1378">
                  <c:v>-13.414302999975732</c:v>
                </c:pt>
                <c:pt idx="1379">
                  <c:v>-1.4471044948225824</c:v>
                </c:pt>
                <c:pt idx="1380">
                  <c:v>-1.0702645400205881</c:v>
                </c:pt>
                <c:pt idx="1381">
                  <c:v>5.2356075507503874E-2</c:v>
                </c:pt>
                <c:pt idx="1382">
                  <c:v>9.4715301706588662</c:v>
                </c:pt>
                <c:pt idx="1383">
                  <c:v>11.661876500254166</c:v>
                </c:pt>
                <c:pt idx="1384">
                  <c:v>-5.3695918646926373</c:v>
                </c:pt>
                <c:pt idx="1385">
                  <c:v>3.4525277290510701</c:v>
                </c:pt>
                <c:pt idx="1386">
                  <c:v>-4.7464469271095169</c:v>
                </c:pt>
                <c:pt idx="1387">
                  <c:v>1.5077875197792849</c:v>
                </c:pt>
                <c:pt idx="1388">
                  <c:v>-2.2521419758383132</c:v>
                </c:pt>
                <c:pt idx="1389">
                  <c:v>-2.3115040919668672</c:v>
                </c:pt>
                <c:pt idx="1390">
                  <c:v>-2.8457143411147428</c:v>
                </c:pt>
                <c:pt idx="1391">
                  <c:v>5.7031468888785781</c:v>
                </c:pt>
                <c:pt idx="1392">
                  <c:v>-1.4331884277099789</c:v>
                </c:pt>
                <c:pt idx="1393">
                  <c:v>-16.501617653783285</c:v>
                </c:pt>
                <c:pt idx="1394">
                  <c:v>3.1033336500370439</c:v>
                </c:pt>
                <c:pt idx="1395">
                  <c:v>4.0260433296195686</c:v>
                </c:pt>
                <c:pt idx="1396">
                  <c:v>3.0575268021812718</c:v>
                </c:pt>
                <c:pt idx="1397">
                  <c:v>8.8498458349157545</c:v>
                </c:pt>
                <c:pt idx="1398">
                  <c:v>-0.94231376503104514</c:v>
                </c:pt>
                <c:pt idx="1399">
                  <c:v>0.30289550517741759</c:v>
                </c:pt>
                <c:pt idx="1400">
                  <c:v>-13.092882268689664</c:v>
                </c:pt>
                <c:pt idx="1401">
                  <c:v>-2.9235655939834118</c:v>
                </c:pt>
                <c:pt idx="1402">
                  <c:v>3.3356970000242683</c:v>
                </c:pt>
                <c:pt idx="1403">
                  <c:v>-11.06986768990555</c:v>
                </c:pt>
                <c:pt idx="1404">
                  <c:v>2.8050072276926556</c:v>
                </c:pt>
                <c:pt idx="1405">
                  <c:v>2.2432267271578326</c:v>
                </c:pt>
                <c:pt idx="1406">
                  <c:v>-14.065505771076758</c:v>
                </c:pt>
                <c:pt idx="1407">
                  <c:v>-6.0420792345627063</c:v>
                </c:pt>
                <c:pt idx="1408">
                  <c:v>13.815350970449998</c:v>
                </c:pt>
                <c:pt idx="1409">
                  <c:v>0.5675901649052264</c:v>
                </c:pt>
                <c:pt idx="1410">
                  <c:v>8.666110947142954</c:v>
                </c:pt>
                <c:pt idx="1411">
                  <c:v>-8.1685374468645193</c:v>
                </c:pt>
                <c:pt idx="1412">
                  <c:v>4.1985306994896376</c:v>
                </c:pt>
                <c:pt idx="1413">
                  <c:v>-4.4875811832168893</c:v>
                </c:pt>
                <c:pt idx="1414">
                  <c:v>-4.5321328857123007</c:v>
                </c:pt>
                <c:pt idx="1415">
                  <c:v>4.1838646110292785</c:v>
                </c:pt>
                <c:pt idx="1416">
                  <c:v>-5.1812407875308963</c:v>
                </c:pt>
                <c:pt idx="1417">
                  <c:v>6.2338366612101765</c:v>
                </c:pt>
                <c:pt idx="1418">
                  <c:v>6.4030258639764241</c:v>
                </c:pt>
                <c:pt idx="1419">
                  <c:v>9.515716983886918</c:v>
                </c:pt>
                <c:pt idx="1420">
                  <c:v>-3.8427547967496736</c:v>
                </c:pt>
                <c:pt idx="1421">
                  <c:v>-7.5932791188047162</c:v>
                </c:pt>
                <c:pt idx="1422">
                  <c:v>3.5763069340765981</c:v>
                </c:pt>
                <c:pt idx="1423">
                  <c:v>-8.4334799819861246</c:v>
                </c:pt>
                <c:pt idx="1424">
                  <c:v>13.163733952209228</c:v>
                </c:pt>
                <c:pt idx="1425">
                  <c:v>-6.1842417213685081</c:v>
                </c:pt>
                <c:pt idx="1426">
                  <c:v>2.4889922802690592</c:v>
                </c:pt>
                <c:pt idx="1427">
                  <c:v>-3.8329527730720656</c:v>
                </c:pt>
                <c:pt idx="1428">
                  <c:v>-3.8296546059682584</c:v>
                </c:pt>
                <c:pt idx="1429">
                  <c:v>7.9107225603051745</c:v>
                </c:pt>
                <c:pt idx="1430">
                  <c:v>-0.92369306592340195</c:v>
                </c:pt>
                <c:pt idx="1431">
                  <c:v>7.4882351904351196</c:v>
                </c:pt>
                <c:pt idx="1432">
                  <c:v>9.2981216286187021</c:v>
                </c:pt>
                <c:pt idx="1433">
                  <c:v>2.2535530728904831</c:v>
                </c:pt>
                <c:pt idx="1434">
                  <c:v>-9.124365741251367</c:v>
                </c:pt>
                <c:pt idx="1435">
                  <c:v>0.3303039636380305</c:v>
                </c:pt>
                <c:pt idx="1436">
                  <c:v>3.1073935565232347</c:v>
                </c:pt>
                <c:pt idx="1437">
                  <c:v>0.38464258219615033</c:v>
                </c:pt>
                <c:pt idx="1438">
                  <c:v>-8.9114016829869911</c:v>
                </c:pt>
                <c:pt idx="1439">
                  <c:v>0.67973545997941187</c:v>
                </c:pt>
                <c:pt idx="1440">
                  <c:v>1.7936799796323584</c:v>
                </c:pt>
                <c:pt idx="1441">
                  <c:v>-4.0322923184999837</c:v>
                </c:pt>
                <c:pt idx="1442">
                  <c:v>-3.856903631641174</c:v>
                </c:pt>
                <c:pt idx="1443">
                  <c:v>-3.9649785621627132</c:v>
                </c:pt>
                <c:pt idx="1444">
                  <c:v>10.211743254596144</c:v>
                </c:pt>
                <c:pt idx="1445">
                  <c:v>-9.7161220440452638</c:v>
                </c:pt>
                <c:pt idx="1446">
                  <c:v>5.2526319007204023</c:v>
                </c:pt>
                <c:pt idx="1447">
                  <c:v>-8.6232549210637899</c:v>
                </c:pt>
                <c:pt idx="1448">
                  <c:v>2.8395194891831039</c:v>
                </c:pt>
                <c:pt idx="1449">
                  <c:v>11.369022816926133</c:v>
                </c:pt>
                <c:pt idx="1450">
                  <c:v>4.1173079445259475</c:v>
                </c:pt>
                <c:pt idx="1451">
                  <c:v>-5.1658433319733348</c:v>
                </c:pt>
                <c:pt idx="1452">
                  <c:v>-4.7328224142730591</c:v>
                </c:pt>
                <c:pt idx="1453">
                  <c:v>-1.937714428874898</c:v>
                </c:pt>
                <c:pt idx="1454">
                  <c:v>-3.8423428390197216</c:v>
                </c:pt>
                <c:pt idx="1455">
                  <c:v>-4.2145666044327754</c:v>
                </c:pt>
                <c:pt idx="1456">
                  <c:v>3.3614854238571468</c:v>
                </c:pt>
                <c:pt idx="1457">
                  <c:v>-0.77793039967122013</c:v>
                </c:pt>
                <c:pt idx="1458">
                  <c:v>-0.98700979269925426</c:v>
                </c:pt>
                <c:pt idx="1459">
                  <c:v>0.57068112991146336</c:v>
                </c:pt>
                <c:pt idx="1460">
                  <c:v>-0.53402229851506888</c:v>
                </c:pt>
                <c:pt idx="1461">
                  <c:v>-6.5424441238300517</c:v>
                </c:pt>
                <c:pt idx="1462">
                  <c:v>7.3432296140168631</c:v>
                </c:pt>
                <c:pt idx="1463">
                  <c:v>8.7995240030824249</c:v>
                </c:pt>
                <c:pt idx="1464">
                  <c:v>-2.9471044948225824</c:v>
                </c:pt>
                <c:pt idx="1465">
                  <c:v>2.5853001499092159</c:v>
                </c:pt>
                <c:pt idx="1466">
                  <c:v>0.12541659858463561</c:v>
                </c:pt>
                <c:pt idx="1467">
                  <c:v>-4.8014844081252619</c:v>
                </c:pt>
                <c:pt idx="1468">
                  <c:v>7.8888619214700526</c:v>
                </c:pt>
                <c:pt idx="1469">
                  <c:v>0.30213376579503404</c:v>
                </c:pt>
                <c:pt idx="1470">
                  <c:v>-10.778851571841301</c:v>
                </c:pt>
                <c:pt idx="1471">
                  <c:v>-0.40240846715437328</c:v>
                </c:pt>
                <c:pt idx="1472">
                  <c:v>7.0164158463445432</c:v>
                </c:pt>
                <c:pt idx="1473">
                  <c:v>14.557654274121248</c:v>
                </c:pt>
                <c:pt idx="1474">
                  <c:v>-6.1017480125822914</c:v>
                </c:pt>
                <c:pt idx="1475">
                  <c:v>0.19737210999218746</c:v>
                </c:pt>
                <c:pt idx="1476">
                  <c:v>-17.635958261730153</c:v>
                </c:pt>
                <c:pt idx="1477">
                  <c:v>5.8336172383567231</c:v>
                </c:pt>
                <c:pt idx="1478">
                  <c:v>-11.619591864692637</c:v>
                </c:pt>
                <c:pt idx="1479">
                  <c:v>-21.472653755710198</c:v>
                </c:pt>
                <c:pt idx="1480">
                  <c:v>3.0168278040744951</c:v>
                </c:pt>
                <c:pt idx="1481">
                  <c:v>8.6758978632056767</c:v>
                </c:pt>
                <c:pt idx="1482">
                  <c:v>7.6568954215978806</c:v>
                </c:pt>
                <c:pt idx="1483">
                  <c:v>-5.5519394856166144</c:v>
                </c:pt>
                <c:pt idx="1484">
                  <c:v>-12.972114326040256</c:v>
                </c:pt>
                <c:pt idx="1485">
                  <c:v>2.4590164780099855</c:v>
                </c:pt>
                <c:pt idx="1486">
                  <c:v>-13.315505771076758</c:v>
                </c:pt>
                <c:pt idx="1487">
                  <c:v>-1.4410277035936048</c:v>
                </c:pt>
                <c:pt idx="1488">
                  <c:v>-8.4027582488068191</c:v>
                </c:pt>
                <c:pt idx="1489">
                  <c:v>4.6979010815956741</c:v>
                </c:pt>
                <c:pt idx="1490">
                  <c:v>2.1084637034145857</c:v>
                </c:pt>
                <c:pt idx="1491">
                  <c:v>7.7214719432825518</c:v>
                </c:pt>
                <c:pt idx="1492">
                  <c:v>11.098924662745674</c:v>
                </c:pt>
                <c:pt idx="1493">
                  <c:v>-2.633755807199023</c:v>
                </c:pt>
                <c:pt idx="1494">
                  <c:v>7.3982519874177086</c:v>
                </c:pt>
                <c:pt idx="1495">
                  <c:v>-5.0109926121160555</c:v>
                </c:pt>
                <c:pt idx="1496">
                  <c:v>2.5801445308503332</c:v>
                </c:pt>
                <c:pt idx="1497">
                  <c:v>-12.563775791061687</c:v>
                </c:pt>
                <c:pt idx="1498">
                  <c:v>-7.0288515718413009</c:v>
                </c:pt>
                <c:pt idx="1499">
                  <c:v>-0.77578617251639059</c:v>
                </c:pt>
                <c:pt idx="1500">
                  <c:v>6.7025277290510701</c:v>
                </c:pt>
                <c:pt idx="1501">
                  <c:v>-12.064023666455483</c:v>
                </c:pt>
                <c:pt idx="1502">
                  <c:v>-1.8049251547839447</c:v>
                </c:pt>
                <c:pt idx="1503">
                  <c:v>0.32207248718781045</c:v>
                </c:pt>
                <c:pt idx="1504">
                  <c:v>-6.9565096683851237</c:v>
                </c:pt>
                <c:pt idx="1505">
                  <c:v>7.1401799437551716</c:v>
                </c:pt>
                <c:pt idx="1506">
                  <c:v>-5.8879902540878106</c:v>
                </c:pt>
                <c:pt idx="1507">
                  <c:v>7.9485155918747381</c:v>
                </c:pt>
                <c:pt idx="1508">
                  <c:v>6.6304081353073627</c:v>
                </c:pt>
                <c:pt idx="1509">
                  <c:v>-0.46497856216271316</c:v>
                </c:pt>
                <c:pt idx="1510">
                  <c:v>5.6612468823602171</c:v>
                </c:pt>
                <c:pt idx="1511">
                  <c:v>2.893096368358826</c:v>
                </c:pt>
                <c:pt idx="1512">
                  <c:v>6.8748405585185424</c:v>
                </c:pt>
                <c:pt idx="1513">
                  <c:v>1.1612619899751166</c:v>
                </c:pt>
                <c:pt idx="1514">
                  <c:v>-14.269604085448506</c:v>
                </c:pt>
                <c:pt idx="1515">
                  <c:v>-1.9979075289495398</c:v>
                </c:pt>
                <c:pt idx="1516">
                  <c:v>2.4080389034804313</c:v>
                </c:pt>
                <c:pt idx="1517">
                  <c:v>-4.461268437328954</c:v>
                </c:pt>
                <c:pt idx="1518">
                  <c:v>-1.2335690460405431</c:v>
                </c:pt>
                <c:pt idx="1519">
                  <c:v>10.194677995100989</c:v>
                </c:pt>
                <c:pt idx="1520">
                  <c:v>4.8936206904138686</c:v>
                </c:pt>
                <c:pt idx="1521">
                  <c:v>6.0685264446902067</c:v>
                </c:pt>
                <c:pt idx="1522">
                  <c:v>12.393620690413869</c:v>
                </c:pt>
                <c:pt idx="1523">
                  <c:v>0.51241881678311074</c:v>
                </c:pt>
                <c:pt idx="1524">
                  <c:v>-13.755043292827082</c:v>
                </c:pt>
                <c:pt idx="1525">
                  <c:v>-4.8930184012067031</c:v>
                </c:pt>
                <c:pt idx="1526">
                  <c:v>-0.72882073516316837</c:v>
                </c:pt>
                <c:pt idx="1527">
                  <c:v>-7.2362782685466556</c:v>
                </c:pt>
                <c:pt idx="1528">
                  <c:v>1.5072480901093428</c:v>
                </c:pt>
                <c:pt idx="1529">
                  <c:v>-10.532704276229936</c:v>
                </c:pt>
                <c:pt idx="1530">
                  <c:v>5.7342486189401143</c:v>
                </c:pt>
                <c:pt idx="1531">
                  <c:v>-14.501205696053333</c:v>
                </c:pt>
                <c:pt idx="1532">
                  <c:v>1.0167225082355742</c:v>
                </c:pt>
                <c:pt idx="1533">
                  <c:v>-6.0152270590048431</c:v>
                </c:pt>
                <c:pt idx="1534">
                  <c:v>-5.1924883054336277</c:v>
                </c:pt>
                <c:pt idx="1535">
                  <c:v>-4.8946016959103247</c:v>
                </c:pt>
                <c:pt idx="1536">
                  <c:v>-8.9480407746075628</c:v>
                </c:pt>
                <c:pt idx="1537">
                  <c:v>-1.6698705767645663</c:v>
                </c:pt>
                <c:pt idx="1538">
                  <c:v>-3.7717315733928558E-2</c:v>
                </c:pt>
                <c:pt idx="1539">
                  <c:v>-6.5382567454038565</c:v>
                </c:pt>
                <c:pt idx="1540">
                  <c:v>-1.40462137975193</c:v>
                </c:pt>
                <c:pt idx="1541">
                  <c:v>-5.2013540493262695</c:v>
                </c:pt>
                <c:pt idx="1542">
                  <c:v>7.7387850781714889</c:v>
                </c:pt>
                <c:pt idx="1543">
                  <c:v>8.5538166773475126</c:v>
                </c:pt>
                <c:pt idx="1544">
                  <c:v>2.227389301723818</c:v>
                </c:pt>
                <c:pt idx="1545">
                  <c:v>-4.1833054415835278</c:v>
                </c:pt>
                <c:pt idx="1546">
                  <c:v>-9.1192101221924844</c:v>
                </c:pt>
                <c:pt idx="1547">
                  <c:v>5.9076571609802784</c:v>
                </c:pt>
                <c:pt idx="1548">
                  <c:v>-7.8637478412425708</c:v>
                </c:pt>
                <c:pt idx="1549">
                  <c:v>4.5486459506737305</c:v>
                </c:pt>
                <c:pt idx="1550">
                  <c:v>8.5757675044066701</c:v>
                </c:pt>
                <c:pt idx="1551">
                  <c:v>-2.9143029999757317</c:v>
                </c:pt>
                <c:pt idx="1552">
                  <c:v>-1.7151060341026891</c:v>
                </c:pt>
                <c:pt idx="1553">
                  <c:v>-1.5066091905060119</c:v>
                </c:pt>
                <c:pt idx="1554">
                  <c:v>-8.8515583645648093</c:v>
                </c:pt>
                <c:pt idx="1555">
                  <c:v>-1.1495827745666105</c:v>
                </c:pt>
                <c:pt idx="1556">
                  <c:v>6.1219392415297875</c:v>
                </c:pt>
                <c:pt idx="1557">
                  <c:v>0.70305670065455672</c:v>
                </c:pt>
                <c:pt idx="1558">
                  <c:v>-1.827797154013183</c:v>
                </c:pt>
                <c:pt idx="1559">
                  <c:v>-15.656230956313209</c:v>
                </c:pt>
                <c:pt idx="1560">
                  <c:v>9.5448083538999953</c:v>
                </c:pt>
                <c:pt idx="1561">
                  <c:v>7.021269453060853</c:v>
                </c:pt>
                <c:pt idx="1562">
                  <c:v>4.6992295619472628</c:v>
                </c:pt>
                <c:pt idx="1563">
                  <c:v>-3.652676538877131E-2</c:v>
                </c:pt>
                <c:pt idx="1564">
                  <c:v>-1.0066889206635921</c:v>
                </c:pt>
                <c:pt idx="1565">
                  <c:v>-0.5520989184043259</c:v>
                </c:pt>
                <c:pt idx="1566">
                  <c:v>-2.9795242471692518</c:v>
                </c:pt>
                <c:pt idx="1567">
                  <c:v>-6.8335974985809145</c:v>
                </c:pt>
                <c:pt idx="1568">
                  <c:v>-7.9415520256486332</c:v>
                </c:pt>
                <c:pt idx="1569">
                  <c:v>-6.4513389417113558</c:v>
                </c:pt>
                <c:pt idx="1570">
                  <c:v>-3.4515868171051522</c:v>
                </c:pt>
                <c:pt idx="1571">
                  <c:v>0.71325092489875885</c:v>
                </c:pt>
                <c:pt idx="1572">
                  <c:v>-8.3325710305719127</c:v>
                </c:pt>
                <c:pt idx="1573">
                  <c:v>9.6653538573090287</c:v>
                </c:pt>
                <c:pt idx="1574">
                  <c:v>-12.169156606692042</c:v>
                </c:pt>
                <c:pt idx="1575">
                  <c:v>7.2268754377352167</c:v>
                </c:pt>
                <c:pt idx="1576">
                  <c:v>-14.848260197461002</c:v>
                </c:pt>
                <c:pt idx="1577">
                  <c:v>6.8128313959613962</c:v>
                </c:pt>
                <c:pt idx="1578">
                  <c:v>-6.0570368772991827</c:v>
                </c:pt>
                <c:pt idx="1579">
                  <c:v>4.312856961642737</c:v>
                </c:pt>
                <c:pt idx="1580">
                  <c:v>-2.4837586940580394</c:v>
                </c:pt>
                <c:pt idx="1581">
                  <c:v>1.7176023856610954</c:v>
                </c:pt>
                <c:pt idx="1582">
                  <c:v>8.1378825219236575</c:v>
                </c:pt>
                <c:pt idx="1583">
                  <c:v>6.4409829778821432</c:v>
                </c:pt>
                <c:pt idx="1584">
                  <c:v>2.9717198186763483</c:v>
                </c:pt>
                <c:pt idx="1585">
                  <c:v>5.2721906252309338</c:v>
                </c:pt>
                <c:pt idx="1586">
                  <c:v>-3.5460221271753483</c:v>
                </c:pt>
                <c:pt idx="1587">
                  <c:v>7.0763069340765981</c:v>
                </c:pt>
                <c:pt idx="1588">
                  <c:v>1.3710180693596925</c:v>
                </c:pt>
                <c:pt idx="1589">
                  <c:v>0.73401120161277333</c:v>
                </c:pt>
                <c:pt idx="1590">
                  <c:v>7.9847729409951569</c:v>
                </c:pt>
                <c:pt idx="1591">
                  <c:v>1.0348939658973109</c:v>
                </c:pt>
                <c:pt idx="1592">
                  <c:v>7.5214120326157428</c:v>
                </c:pt>
                <c:pt idx="1593">
                  <c:v>-3.6785722383210384</c:v>
                </c:pt>
                <c:pt idx="1594">
                  <c:v>5.1396556217001432</c:v>
                </c:pt>
                <c:pt idx="1595">
                  <c:v>-5.0739595572394478</c:v>
                </c:pt>
                <c:pt idx="1596">
                  <c:v>-3.8465772859085234</c:v>
                </c:pt>
                <c:pt idx="1597">
                  <c:v>13.012006859053173</c:v>
                </c:pt>
                <c:pt idx="1598">
                  <c:v>13.172351820708059</c:v>
                </c:pt>
                <c:pt idx="1599">
                  <c:v>-4.4735749278802786</c:v>
                </c:pt>
                <c:pt idx="1600">
                  <c:v>-7.5474571633340446</c:v>
                </c:pt>
                <c:pt idx="1601">
                  <c:v>8.1862091013234135</c:v>
                </c:pt>
                <c:pt idx="1602">
                  <c:v>13.148029677705253</c:v>
                </c:pt>
                <c:pt idx="1603">
                  <c:v>-1.6309771830738669</c:v>
                </c:pt>
                <c:pt idx="1604">
                  <c:v>5.0770855266918034</c:v>
                </c:pt>
                <c:pt idx="1605">
                  <c:v>6.5757675044066701</c:v>
                </c:pt>
                <c:pt idx="1606">
                  <c:v>-2.883861103037944</c:v>
                </c:pt>
                <c:pt idx="1607">
                  <c:v>-12.177942620427089</c:v>
                </c:pt>
                <c:pt idx="1608">
                  <c:v>7.0208726029458006</c:v>
                </c:pt>
                <c:pt idx="1609">
                  <c:v>-4.720531031336634</c:v>
                </c:pt>
                <c:pt idx="1610">
                  <c:v>5.7172957237700643</c:v>
                </c:pt>
                <c:pt idx="1611">
                  <c:v>6.1134703477522123</c:v>
                </c:pt>
                <c:pt idx="1612">
                  <c:v>1.7384679582140024</c:v>
                </c:pt>
                <c:pt idx="1613">
                  <c:v>3.18966495559701</c:v>
                </c:pt>
                <c:pt idx="1614">
                  <c:v>4.4298995423155674</c:v>
                </c:pt>
                <c:pt idx="1615">
                  <c:v>-5.2884639475014268</c:v>
                </c:pt>
                <c:pt idx="1616">
                  <c:v>7.4531619964934777</c:v>
                </c:pt>
                <c:pt idx="1617">
                  <c:v>2.6031440020195475</c:v>
                </c:pt>
                <c:pt idx="1618">
                  <c:v>-2.5507704380527372</c:v>
                </c:pt>
                <c:pt idx="1619">
                  <c:v>3.9205350420492238</c:v>
                </c:pt>
                <c:pt idx="1620">
                  <c:v>-2.5424760846777588</c:v>
                </c:pt>
                <c:pt idx="1621">
                  <c:v>7.2675593282270938</c:v>
                </c:pt>
                <c:pt idx="1622">
                  <c:v>-14.734505325825538</c:v>
                </c:pt>
                <c:pt idx="1623">
                  <c:v>1.8215481651327678</c:v>
                </c:pt>
                <c:pt idx="1624">
                  <c:v>-7.5870231376247119</c:v>
                </c:pt>
                <c:pt idx="1625">
                  <c:v>-5.8062431770690921</c:v>
                </c:pt>
                <c:pt idx="1626">
                  <c:v>5.74454474944298</c:v>
                </c:pt>
                <c:pt idx="1627">
                  <c:v>5.1889183238295118</c:v>
                </c:pt>
                <c:pt idx="1628">
                  <c:v>4.416110947142954</c:v>
                </c:pt>
                <c:pt idx="1629">
                  <c:v>-8.714407171645064</c:v>
                </c:pt>
                <c:pt idx="1630">
                  <c:v>7.9531468888785781</c:v>
                </c:pt>
                <c:pt idx="1631">
                  <c:v>3.5687592124691037</c:v>
                </c:pt>
                <c:pt idx="1632">
                  <c:v>3.9313601441555761</c:v>
                </c:pt>
                <c:pt idx="1633">
                  <c:v>-14.328590854243288</c:v>
                </c:pt>
                <c:pt idx="1634">
                  <c:v>3.9571590260548959</c:v>
                </c:pt>
                <c:pt idx="1635">
                  <c:v>3.6806717397643922</c:v>
                </c:pt>
                <c:pt idx="1636">
                  <c:v>-3.0741021367943233</c:v>
                </c:pt>
                <c:pt idx="1637">
                  <c:v>-5.0117543514984533</c:v>
                </c:pt>
                <c:pt idx="1638">
                  <c:v>1.8756493663635467</c:v>
                </c:pt>
                <c:pt idx="1639">
                  <c:v>-9.4423457258787522</c:v>
                </c:pt>
                <c:pt idx="1640">
                  <c:v>4.2614825369981304</c:v>
                </c:pt>
                <c:pt idx="1641">
                  <c:v>-5.1334386872415507</c:v>
                </c:pt>
                <c:pt idx="1642">
                  <c:v>7.4034076064765912</c:v>
                </c:pt>
                <c:pt idx="1643">
                  <c:v>2.7257646175476395</c:v>
                </c:pt>
                <c:pt idx="1644">
                  <c:v>-0.71510603410268914</c:v>
                </c:pt>
                <c:pt idx="1645">
                  <c:v>4.8224693373028487</c:v>
                </c:pt>
                <c:pt idx="1646">
                  <c:v>9.6070286672558893</c:v>
                </c:pt>
                <c:pt idx="1647">
                  <c:v>9.4076571609802784</c:v>
                </c:pt>
                <c:pt idx="1648">
                  <c:v>-0.25597957261206261</c:v>
                </c:pt>
                <c:pt idx="1649">
                  <c:v>4.9939151315490307</c:v>
                </c:pt>
                <c:pt idx="1650">
                  <c:v>6.3350522745154194</c:v>
                </c:pt>
                <c:pt idx="1651">
                  <c:v>6.5161138340019704</c:v>
                </c:pt>
                <c:pt idx="1652">
                  <c:v>21.521735547739567</c:v>
                </c:pt>
                <c:pt idx="1653">
                  <c:v>0.82643440601658824</c:v>
                </c:pt>
                <c:pt idx="1654">
                  <c:v>-9.6923457258787522</c:v>
                </c:pt>
                <c:pt idx="1655">
                  <c:v>-3.5883562675247447</c:v>
                </c:pt>
                <c:pt idx="1656">
                  <c:v>4.7837504840147602</c:v>
                </c:pt>
                <c:pt idx="1657">
                  <c:v>4.1714091457567122</c:v>
                </c:pt>
                <c:pt idx="1658">
                  <c:v>1.6387717332460312</c:v>
                </c:pt>
                <c:pt idx="1659">
                  <c:v>-8.0975135656934896</c:v>
                </c:pt>
                <c:pt idx="1660">
                  <c:v>1.4210593641042664</c:v>
                </c:pt>
                <c:pt idx="1661">
                  <c:v>-14.741524075829531</c:v>
                </c:pt>
                <c:pt idx="1662">
                  <c:v>-19.873841419196324</c:v>
                </c:pt>
                <c:pt idx="1663">
                  <c:v>-7.9737821299778346</c:v>
                </c:pt>
                <c:pt idx="1664">
                  <c:v>-0.18333100726486862</c:v>
                </c:pt>
                <c:pt idx="1665">
                  <c:v>-2.6332163775290809</c:v>
                </c:pt>
                <c:pt idx="1666">
                  <c:v>-10.268540333723536</c:v>
                </c:pt>
                <c:pt idx="1667">
                  <c:v>7.4450899528309407</c:v>
                </c:pt>
                <c:pt idx="1668">
                  <c:v>-0.38243778491387559</c:v>
                </c:pt>
                <c:pt idx="1669">
                  <c:v>-1.4373175787598598</c:v>
                </c:pt>
                <c:pt idx="1670">
                  <c:v>-1.2053191180399807</c:v>
                </c:pt>
                <c:pt idx="1671">
                  <c:v>11.916428067100426</c:v>
                </c:pt>
                <c:pt idx="1672">
                  <c:v>0.43953748365701983</c:v>
                </c:pt>
                <c:pt idx="1673">
                  <c:v>8.5665049103989901</c:v>
                </c:pt>
                <c:pt idx="1674">
                  <c:v>-8.9279275128121895</c:v>
                </c:pt>
                <c:pt idx="1675">
                  <c:v>-4.883755807199023</c:v>
                </c:pt>
                <c:pt idx="1676">
                  <c:v>-7.2418156301056769</c:v>
                </c:pt>
                <c:pt idx="1677">
                  <c:v>-3.6006476504611555</c:v>
                </c:pt>
                <c:pt idx="1678">
                  <c:v>3.7025277290510701</c:v>
                </c:pt>
                <c:pt idx="1679">
                  <c:v>-12.079130283913216</c:v>
                </c:pt>
                <c:pt idx="1680">
                  <c:v>7.8573935565232347</c:v>
                </c:pt>
                <c:pt idx="1681">
                  <c:v>-4.2191979014366012</c:v>
                </c:pt>
                <c:pt idx="1682">
                  <c:v>-10.506773272842167</c:v>
                </c:pt>
                <c:pt idx="1683">
                  <c:v>6.7591055420644039</c:v>
                </c:pt>
                <c:pt idx="1684">
                  <c:v>-3.352891494464842</c:v>
                </c:pt>
                <c:pt idx="1685">
                  <c:v>-0.17872121304229438</c:v>
                </c:pt>
                <c:pt idx="1686">
                  <c:v>0.28449711578224424</c:v>
                </c:pt>
                <c:pt idx="1687">
                  <c:v>4.0072480901093428</c:v>
                </c:pt>
                <c:pt idx="1688">
                  <c:v>3.2854182879523393</c:v>
                </c:pt>
                <c:pt idx="1689">
                  <c:v>-11.923693065923402</c:v>
                </c:pt>
                <c:pt idx="1690">
                  <c:v>-13.1185217178013</c:v>
                </c:pt>
                <c:pt idx="1691">
                  <c:v>-8.7996269561701865</c:v>
                </c:pt>
                <c:pt idx="1692">
                  <c:v>-7.7604682900610271</c:v>
                </c:pt>
                <c:pt idx="1693">
                  <c:v>0.61347034775221232</c:v>
                </c:pt>
                <c:pt idx="1694">
                  <c:v>-3.2017357918264082</c:v>
                </c:pt>
                <c:pt idx="1695">
                  <c:v>2.2128540747837206</c:v>
                </c:pt>
                <c:pt idx="1696">
                  <c:v>18.253702047611739</c:v>
                </c:pt>
                <c:pt idx="1697">
                  <c:v>7.2121552123260955</c:v>
                </c:pt>
                <c:pt idx="1698">
                  <c:v>-4.2298740288216976</c:v>
                </c:pt>
                <c:pt idx="1699">
                  <c:v>-0.61576937553380162</c:v>
                </c:pt>
                <c:pt idx="1700">
                  <c:v>3.2710151825006761</c:v>
                </c:pt>
                <c:pt idx="1701">
                  <c:v>3.6158473426859246</c:v>
                </c:pt>
                <c:pt idx="1702">
                  <c:v>-4.6379902540878106</c:v>
                </c:pt>
                <c:pt idx="1703">
                  <c:v>-8.5087534176608273</c:v>
                </c:pt>
                <c:pt idx="1704">
                  <c:v>-5.4105387381932104</c:v>
                </c:pt>
                <c:pt idx="1705">
                  <c:v>-5.1840194116560525</c:v>
                </c:pt>
                <c:pt idx="1706">
                  <c:v>-1.5236959527824183</c:v>
                </c:pt>
                <c:pt idx="1707">
                  <c:v>12.898029677705253</c:v>
                </c:pt>
                <c:pt idx="1708">
                  <c:v>-4.5827782326694688</c:v>
                </c:pt>
                <c:pt idx="1709">
                  <c:v>3.7625462887231009</c:v>
                </c:pt>
                <c:pt idx="1710">
                  <c:v>12.431196061819421</c:v>
                </c:pt>
                <c:pt idx="1711">
                  <c:v>-8.3093819113852021</c:v>
                </c:pt>
                <c:pt idx="1712">
                  <c:v>5.0617612490700594</c:v>
                </c:pt>
                <c:pt idx="1713">
                  <c:v>-7.5787183261832638</c:v>
                </c:pt>
                <c:pt idx="1714">
                  <c:v>5.6900466980971629</c:v>
                </c:pt>
                <c:pt idx="1715">
                  <c:v>6.3385983170130089</c:v>
                </c:pt>
                <c:pt idx="1716">
                  <c:v>-5.8141726411767252</c:v>
                </c:pt>
                <c:pt idx="1717">
                  <c:v>5.3947210525350044</c:v>
                </c:pt>
                <c:pt idx="1718">
                  <c:v>1.6075680969258315</c:v>
                </c:pt>
                <c:pt idx="1719">
                  <c:v>4.8445627439168959</c:v>
                </c:pt>
                <c:pt idx="1720">
                  <c:v>-4.2312002341603261E-2</c:v>
                </c:pt>
                <c:pt idx="1721">
                  <c:v>-3.7090292428737399</c:v>
                </c:pt>
                <c:pt idx="1722">
                  <c:v>-1.522917360167213</c:v>
                </c:pt>
                <c:pt idx="1723">
                  <c:v>3.8314625531354807</c:v>
                </c:pt>
                <c:pt idx="1724">
                  <c:v>0.22060899848877114</c:v>
                </c:pt>
                <c:pt idx="1725">
                  <c:v>7.9732573120381289E-2</c:v>
                </c:pt>
                <c:pt idx="1726">
                  <c:v>2.1292495458099125</c:v>
                </c:pt>
                <c:pt idx="1727">
                  <c:v>-5.8865296522477877</c:v>
                </c:pt>
                <c:pt idx="1728">
                  <c:v>-6.4691659405888942</c:v>
                </c:pt>
                <c:pt idx="1729">
                  <c:v>4.9398139303182518</c:v>
                </c:pt>
                <c:pt idx="1730">
                  <c:v>5.3172084224050735</c:v>
                </c:pt>
                <c:pt idx="1731">
                  <c:v>-0.17369306592340195</c:v>
                </c:pt>
                <c:pt idx="1732">
                  <c:v>2.1673387812040801</c:v>
                </c:pt>
                <c:pt idx="1733">
                  <c:v>3.0801445308503332</c:v>
                </c:pt>
                <c:pt idx="1734">
                  <c:v>1.7441630069428271</c:v>
                </c:pt>
                <c:pt idx="1735">
                  <c:v>-2.2431487600057096</c:v>
                </c:pt>
                <c:pt idx="1736">
                  <c:v>-8.6971044948225824</c:v>
                </c:pt>
                <c:pt idx="1737">
                  <c:v>1.4170472269279344</c:v>
                </c:pt>
                <c:pt idx="1738">
                  <c:v>0.65318994631257965</c:v>
                </c:pt>
                <c:pt idx="1739">
                  <c:v>5.5396678424560264</c:v>
                </c:pt>
                <c:pt idx="1740">
                  <c:v>-1.7968531111214219</c:v>
                </c:pt>
                <c:pt idx="1741">
                  <c:v>5.8928636005799433</c:v>
                </c:pt>
                <c:pt idx="1742">
                  <c:v>4.9887746201050476</c:v>
                </c:pt>
                <c:pt idx="1743">
                  <c:v>-3.2201190736066962</c:v>
                </c:pt>
                <c:pt idx="1744">
                  <c:v>7.552133765795034</c:v>
                </c:pt>
                <c:pt idx="1745">
                  <c:v>2.9030258639764241</c:v>
                </c:pt>
                <c:pt idx="1746">
                  <c:v>-1.3979994798629889</c:v>
                </c:pt>
                <c:pt idx="1747">
                  <c:v>5.9534535507696233</c:v>
                </c:pt>
                <c:pt idx="1748">
                  <c:v>2.2246211356650889</c:v>
                </c:pt>
                <c:pt idx="1749">
                  <c:v>6.2270463510188279E-2</c:v>
                </c:pt>
                <c:pt idx="1750">
                  <c:v>4.6751512314381642</c:v>
                </c:pt>
                <c:pt idx="1751">
                  <c:v>-7.1915671332635469</c:v>
                </c:pt>
                <c:pt idx="1752">
                  <c:v>-1.7464469271095169</c:v>
                </c:pt>
                <c:pt idx="1753">
                  <c:v>6.4718368325498972</c:v>
                </c:pt>
                <c:pt idx="1754">
                  <c:v>9.4207422441467941</c:v>
                </c:pt>
                <c:pt idx="1755">
                  <c:v>-2.4099410811469681</c:v>
                </c:pt>
                <c:pt idx="1756">
                  <c:v>-6.265766488674771</c:v>
                </c:pt>
                <c:pt idx="1757">
                  <c:v>-11.759674589830908</c:v>
                </c:pt>
                <c:pt idx="1758">
                  <c:v>-2.0735627071243954</c:v>
                </c:pt>
                <c:pt idx="1759">
                  <c:v>5.6806566321494927</c:v>
                </c:pt>
                <c:pt idx="1760">
                  <c:v>-4.5608744740729321</c:v>
                </c:pt>
                <c:pt idx="1761">
                  <c:v>3.7117432545961435</c:v>
                </c:pt>
                <c:pt idx="1762">
                  <c:v>2.1933599728158697</c:v>
                </c:pt>
                <c:pt idx="1763">
                  <c:v>3.9499230055497492E-3</c:v>
                </c:pt>
                <c:pt idx="1764">
                  <c:v>-12.617352670237423</c:v>
                </c:pt>
                <c:pt idx="1765">
                  <c:v>6.3195854173387858</c:v>
                </c:pt>
                <c:pt idx="1766">
                  <c:v>5.6944556853885331</c:v>
                </c:pt>
                <c:pt idx="1767">
                  <c:v>6.3719392415297875</c:v>
                </c:pt>
                <c:pt idx="1768">
                  <c:v>2.4851546834953098</c:v>
                </c:pt>
                <c:pt idx="1769">
                  <c:v>6.1887757442746221</c:v>
                </c:pt>
                <c:pt idx="1770">
                  <c:v>-3.8193282602356078</c:v>
                </c:pt>
                <c:pt idx="1771">
                  <c:v>7.3345535181417176</c:v>
                </c:pt>
                <c:pt idx="1772">
                  <c:v>8.9621552123260955</c:v>
                </c:pt>
                <c:pt idx="1773">
                  <c:v>9.0620376957313056</c:v>
                </c:pt>
                <c:pt idx="1774">
                  <c:v>1.5031881836231378</c:v>
                </c:pt>
                <c:pt idx="1775">
                  <c:v>-3.2599224652247045</c:v>
                </c:pt>
                <c:pt idx="1776">
                  <c:v>7.0004038805079318</c:v>
                </c:pt>
                <c:pt idx="1777">
                  <c:v>-0.13344914530799201</c:v>
                </c:pt>
                <c:pt idx="1778">
                  <c:v>-2.5688039381805794</c:v>
                </c:pt>
                <c:pt idx="1779">
                  <c:v>-1.428005765802709E-3</c:v>
                </c:pt>
                <c:pt idx="1780">
                  <c:v>13.166973891936735</c:v>
                </c:pt>
                <c:pt idx="1781">
                  <c:v>10.317208422405074</c:v>
                </c:pt>
                <c:pt idx="1782">
                  <c:v>3.9247439232566848</c:v>
                </c:pt>
                <c:pt idx="1783">
                  <c:v>9.6858273588232748</c:v>
                </c:pt>
                <c:pt idx="1784">
                  <c:v>-7.2427519098906572</c:v>
                </c:pt>
                <c:pt idx="1785">
                  <c:v>-0.48745371127689907</c:v>
                </c:pt>
                <c:pt idx="1786">
                  <c:v>-0.49790752894953982</c:v>
                </c:pt>
                <c:pt idx="1787">
                  <c:v>-1.9064637240921058</c:v>
                </c:pt>
                <c:pt idx="1788">
                  <c:v>2.3080511242363002</c:v>
                </c:pt>
                <c:pt idx="1789">
                  <c:v>-3.9244548053057855</c:v>
                </c:pt>
                <c:pt idx="1790">
                  <c:v>14.939209878105643</c:v>
                </c:pt>
                <c:pt idx="1791">
                  <c:v>5.6937568229309079</c:v>
                </c:pt>
                <c:pt idx="1792">
                  <c:v>6.0210471433483974</c:v>
                </c:pt>
                <c:pt idx="1793">
                  <c:v>-2.9024084671543733</c:v>
                </c:pt>
                <c:pt idx="1794">
                  <c:v>-7.6430184012067031</c:v>
                </c:pt>
                <c:pt idx="1795">
                  <c:v>-8.7506813739983045</c:v>
                </c:pt>
                <c:pt idx="1796">
                  <c:v>-11.568803938180579</c:v>
                </c:pt>
                <c:pt idx="1797">
                  <c:v>4.8526196799645192</c:v>
                </c:pt>
                <c:pt idx="1798">
                  <c:v>11.638861921470053</c:v>
                </c:pt>
                <c:pt idx="1799">
                  <c:v>-5.915472047539609</c:v>
                </c:pt>
                <c:pt idx="1800">
                  <c:v>0.14420718854640313</c:v>
                </c:pt>
                <c:pt idx="1801">
                  <c:v>10.163733952209228</c:v>
                </c:pt>
                <c:pt idx="1802">
                  <c:v>6.1297785174134134</c:v>
                </c:pt>
                <c:pt idx="1803">
                  <c:v>8.9118916078690518</c:v>
                </c:pt>
                <c:pt idx="1804">
                  <c:v>1.3667836224709191</c:v>
                </c:pt>
                <c:pt idx="1805">
                  <c:v>-0.56550577107675792</c:v>
                </c:pt>
                <c:pt idx="1806">
                  <c:v>-6.4743686281103834</c:v>
                </c:pt>
                <c:pt idx="1807">
                  <c:v>1.5489153288488069</c:v>
                </c:pt>
                <c:pt idx="1808">
                  <c:v>4.4801887124539235</c:v>
                </c:pt>
                <c:pt idx="1809">
                  <c:v>7.7940768297473966</c:v>
                </c:pt>
                <c:pt idx="1810">
                  <c:v>4.812285571125102</c:v>
                </c:pt>
                <c:pt idx="1811">
                  <c:v>9.4032801345366011</c:v>
                </c:pt>
                <c:pt idx="1812">
                  <c:v>12.321427761678962</c:v>
                </c:pt>
                <c:pt idx="1813">
                  <c:v>5.8846425821961503</c:v>
                </c:pt>
                <c:pt idx="1814">
                  <c:v>5.1535972544940734</c:v>
                </c:pt>
                <c:pt idx="1815">
                  <c:v>-6.3619900061363666</c:v>
                </c:pt>
                <c:pt idx="1816">
                  <c:v>0.45328946843346785</c:v>
                </c:pt>
                <c:pt idx="1817">
                  <c:v>-5.4006784871392739</c:v>
                </c:pt>
                <c:pt idx="1818">
                  <c:v>1.0035530728904831</c:v>
                </c:pt>
                <c:pt idx="1819">
                  <c:v>8.1534227140914766</c:v>
                </c:pt>
                <c:pt idx="1820">
                  <c:v>-2.6656361298757645</c:v>
                </c:pt>
                <c:pt idx="1821">
                  <c:v>-8.728191117269219</c:v>
                </c:pt>
                <c:pt idx="1822">
                  <c:v>-1.465360304662866</c:v>
                </c:pt>
                <c:pt idx="1823">
                  <c:v>10.232125894566565</c:v>
                </c:pt>
                <c:pt idx="1824">
                  <c:v>1.4485306994896376</c:v>
                </c:pt>
                <c:pt idx="1825">
                  <c:v>-0.39684089036553871</c:v>
                </c:pt>
                <c:pt idx="1826">
                  <c:v>14.047888860839805</c:v>
                </c:pt>
                <c:pt idx="1827">
                  <c:v>10.512418816783111</c:v>
                </c:pt>
                <c:pt idx="1828">
                  <c:v>1.2403709168225419E-2</c:v>
                </c:pt>
                <c:pt idx="1829">
                  <c:v>-1.8018661506254148</c:v>
                </c:pt>
                <c:pt idx="1830">
                  <c:v>-5.7567732728421674</c:v>
                </c:pt>
                <c:pt idx="1831">
                  <c:v>3.0202534431182784</c:v>
                </c:pt>
                <c:pt idx="1832">
                  <c:v>-5.4104654032019965</c:v>
                </c:pt>
                <c:pt idx="1833">
                  <c:v>6.515716983886918</c:v>
                </c:pt>
                <c:pt idx="1834">
                  <c:v>-4.3197251103506602</c:v>
                </c:pt>
                <c:pt idx="1835">
                  <c:v>10.634627474581251</c:v>
                </c:pt>
                <c:pt idx="1836">
                  <c:v>-8.1161191571862332</c:v>
                </c:pt>
                <c:pt idx="1837">
                  <c:v>-2.4057066342581663</c:v>
                </c:pt>
                <c:pt idx="1838">
                  <c:v>-1.0472499612364743</c:v>
                </c:pt>
                <c:pt idx="1839">
                  <c:v>0.70424260145124151</c:v>
                </c:pt>
                <c:pt idx="1840">
                  <c:v>-0.7385174630018696</c:v>
                </c:pt>
                <c:pt idx="1841">
                  <c:v>0.84852781263060706</c:v>
                </c:pt>
                <c:pt idx="1842">
                  <c:v>-11.850811732797311</c:v>
                </c:pt>
                <c:pt idx="1843">
                  <c:v>-2.2746171249525133</c:v>
                </c:pt>
                <c:pt idx="1844">
                  <c:v>4.3161080602839235</c:v>
                </c:pt>
                <c:pt idx="1845">
                  <c:v>0.76703500617205123</c:v>
                </c:pt>
                <c:pt idx="1846">
                  <c:v>1.5430934814998096</c:v>
                </c:pt>
                <c:pt idx="1847">
                  <c:v>10.57568777424909</c:v>
                </c:pt>
                <c:pt idx="1848">
                  <c:v>3.1528035542639685</c:v>
                </c:pt>
                <c:pt idx="1849">
                  <c:v>-7.5650938133468202</c:v>
                </c:pt>
                <c:pt idx="1850">
                  <c:v>9.9341444472707821</c:v>
                </c:pt>
                <c:pt idx="1851">
                  <c:v>-0.57542015907947075</c:v>
                </c:pt>
                <c:pt idx="1852">
                  <c:v>0.70752391532224124</c:v>
                </c:pt>
                <c:pt idx="1853">
                  <c:v>-0.19540473003728209</c:v>
                </c:pt>
                <c:pt idx="1854">
                  <c:v>-7.1923457258787522</c:v>
                </c:pt>
                <c:pt idx="1855">
                  <c:v>1.8212787869577056</c:v>
                </c:pt>
                <c:pt idx="1856">
                  <c:v>8.5932296140168631</c:v>
                </c:pt>
                <c:pt idx="1857">
                  <c:v>-1.2069065185001904</c:v>
                </c:pt>
                <c:pt idx="1858">
                  <c:v>-8.2815934560423585</c:v>
                </c:pt>
                <c:pt idx="1859">
                  <c:v>-12.219944533204099</c:v>
                </c:pt>
                <c:pt idx="1860">
                  <c:v>12.339137746682951</c:v>
                </c:pt>
                <c:pt idx="1861">
                  <c:v>-1.2477800570095496</c:v>
                </c:pt>
                <c:pt idx="1862">
                  <c:v>-1.6514721873693929</c:v>
                </c:pt>
                <c:pt idx="1863">
                  <c:v>8.9413798279971957</c:v>
                </c:pt>
                <c:pt idx="1864">
                  <c:v>6.6530258639764241</c:v>
                </c:pt>
                <c:pt idx="1865">
                  <c:v>1.5223332047858236</c:v>
                </c:pt>
                <c:pt idx="1866">
                  <c:v>-1.3789819306403075</c:v>
                </c:pt>
                <c:pt idx="1867">
                  <c:v>-2.4785879673842572</c:v>
                </c:pt>
                <c:pt idx="1868">
                  <c:v>-3.5474722709489299</c:v>
                </c:pt>
                <c:pt idx="1869">
                  <c:v>-4.6837022916985802</c:v>
                </c:pt>
                <c:pt idx="1870">
                  <c:v>7.63370630241117</c:v>
                </c:pt>
                <c:pt idx="1871">
                  <c:v>-5.4149477254845806</c:v>
                </c:pt>
                <c:pt idx="1872">
                  <c:v>5.0396678424560264</c:v>
                </c:pt>
                <c:pt idx="1873">
                  <c:v>5.4069105292127659</c:v>
                </c:pt>
                <c:pt idx="1874">
                  <c:v>9.0669861126926179</c:v>
                </c:pt>
                <c:pt idx="1875">
                  <c:v>-6.432955659931082</c:v>
                </c:pt>
                <c:pt idx="1876">
                  <c:v>8.6026196799645192</c:v>
                </c:pt>
                <c:pt idx="1877">
                  <c:v>-11.120131294362565</c:v>
                </c:pt>
                <c:pt idx="1878">
                  <c:v>0.48053849410636928</c:v>
                </c:pt>
                <c:pt idx="1879">
                  <c:v>-1.8149663414068442</c:v>
                </c:pt>
                <c:pt idx="1880">
                  <c:v>-7.8329678806869509</c:v>
                </c:pt>
                <c:pt idx="1881">
                  <c:v>4.3023560755075039</c:v>
                </c:pt>
                <c:pt idx="1882">
                  <c:v>1.7566184722153935</c:v>
                </c:pt>
                <c:pt idx="1883">
                  <c:v>-9.6282033380251022</c:v>
                </c:pt>
                <c:pt idx="1884">
                  <c:v>-8.5645694912917776</c:v>
                </c:pt>
                <c:pt idx="1885">
                  <c:v>7.0739357287777693E-2</c:v>
                </c:pt>
                <c:pt idx="1886">
                  <c:v>-3.7084898132037978</c:v>
                </c:pt>
                <c:pt idx="1887">
                  <c:v>-5.4862782685466556</c:v>
                </c:pt>
                <c:pt idx="1888">
                  <c:v>-4.8423428390197216</c:v>
                </c:pt>
                <c:pt idx="1889">
                  <c:v>-1.7788666794562005</c:v>
                </c:pt>
                <c:pt idx="1890">
                  <c:v>13.443651527091987</c:v>
                </c:pt>
                <c:pt idx="1891">
                  <c:v>-1.3604496741387635</c:v>
                </c:pt>
                <c:pt idx="1892">
                  <c:v>-0.55610059751420238</c:v>
                </c:pt>
                <c:pt idx="1893">
                  <c:v>-0.66008366070184366</c:v>
                </c:pt>
                <c:pt idx="1894">
                  <c:v>-8.7560848684509693</c:v>
                </c:pt>
                <c:pt idx="1895">
                  <c:v>-2.1779275128121895</c:v>
                </c:pt>
                <c:pt idx="1896">
                  <c:v>0.76717758572694095</c:v>
                </c:pt>
                <c:pt idx="1897">
                  <c:v>3.1246077907396312</c:v>
                </c:pt>
                <c:pt idx="1898">
                  <c:v>-8.4509571992112029</c:v>
                </c:pt>
                <c:pt idx="1899">
                  <c:v>1.2441630069428271</c:v>
                </c:pt>
                <c:pt idx="1900">
                  <c:v>3.4855515336103622</c:v>
                </c:pt>
                <c:pt idx="1901">
                  <c:v>0.75702578039688717</c:v>
                </c:pt>
                <c:pt idx="1902">
                  <c:v>-5.7698263951609761</c:v>
                </c:pt>
                <c:pt idx="1903">
                  <c:v>4.1391790414275107</c:v>
                </c:pt>
                <c:pt idx="1904">
                  <c:v>-8.6848597222115131E-2</c:v>
                </c:pt>
                <c:pt idx="1905">
                  <c:v>2.5801294232354337</c:v>
                </c:pt>
                <c:pt idx="1906">
                  <c:v>-11.933585277825031</c:v>
                </c:pt>
                <c:pt idx="1907">
                  <c:v>-4.6524084671543733</c:v>
                </c:pt>
                <c:pt idx="1908">
                  <c:v>7.856854126853321</c:v>
                </c:pt>
                <c:pt idx="1909">
                  <c:v>3.9071177313103362</c:v>
                </c:pt>
                <c:pt idx="1910">
                  <c:v>10.498794303946667</c:v>
                </c:pt>
                <c:pt idx="1911">
                  <c:v>-1.2521419758383132</c:v>
                </c:pt>
                <c:pt idx="1912">
                  <c:v>-11.077648179291941</c:v>
                </c:pt>
                <c:pt idx="1913">
                  <c:v>-7.5787183261832638</c:v>
                </c:pt>
                <c:pt idx="1914">
                  <c:v>-8.7102046856039834</c:v>
                </c:pt>
                <c:pt idx="1915">
                  <c:v>5.0214120326157428</c:v>
                </c:pt>
                <c:pt idx="1916">
                  <c:v>4.029119187010906</c:v>
                </c:pt>
                <c:pt idx="1917">
                  <c:v>7.1528832844215486</c:v>
                </c:pt>
                <c:pt idx="1918">
                  <c:v>7.0396678424560264</c:v>
                </c:pt>
                <c:pt idx="1919">
                  <c:v>5.3846425821961503</c:v>
                </c:pt>
                <c:pt idx="1920">
                  <c:v>-0.32008999961800555</c:v>
                </c:pt>
                <c:pt idx="1921">
                  <c:v>-2.3792042403527631</c:v>
                </c:pt>
                <c:pt idx="1922">
                  <c:v>1.8892587715850908</c:v>
                </c:pt>
                <c:pt idx="1923">
                  <c:v>8.8671653649710578</c:v>
                </c:pt>
                <c:pt idx="1924">
                  <c:v>9.8846425821961503</c:v>
                </c:pt>
                <c:pt idx="1925">
                  <c:v>-7.2823976143389046</c:v>
                </c:pt>
                <c:pt idx="1926">
                  <c:v>1.4311960618194206</c:v>
                </c:pt>
                <c:pt idx="1927">
                  <c:v>-9.9476439244924961</c:v>
                </c:pt>
                <c:pt idx="1928">
                  <c:v>2.961557555279839</c:v>
                </c:pt>
                <c:pt idx="1929">
                  <c:v>-0.36611915718623322</c:v>
                </c:pt>
                <c:pt idx="1930">
                  <c:v>-0.9465801727675256</c:v>
                </c:pt>
                <c:pt idx="1931">
                  <c:v>-1.0420943421775917</c:v>
                </c:pt>
                <c:pt idx="1932">
                  <c:v>3.6658886374304984</c:v>
                </c:pt>
                <c:pt idx="1933">
                  <c:v>-11.133613227644133</c:v>
                </c:pt>
                <c:pt idx="1934">
                  <c:v>-10.188873018372362</c:v>
                </c:pt>
                <c:pt idx="1935">
                  <c:v>-1.6892803265538419</c:v>
                </c:pt>
                <c:pt idx="1936">
                  <c:v>-2.1526412349332702</c:v>
                </c:pt>
                <c:pt idx="1937">
                  <c:v>7.6900466980971629</c:v>
                </c:pt>
                <c:pt idx="1938">
                  <c:v>9.1760404427605522</c:v>
                </c:pt>
                <c:pt idx="1939">
                  <c:v>-11.832952773072066</c:v>
                </c:pt>
                <c:pt idx="1940">
                  <c:v>11.47515010726859</c:v>
                </c:pt>
                <c:pt idx="1941">
                  <c:v>3.3395194891831039</c:v>
                </c:pt>
                <c:pt idx="1942">
                  <c:v>-8.6332163775290809</c:v>
                </c:pt>
                <c:pt idx="1943">
                  <c:v>-9.8707504541900875</c:v>
                </c:pt>
                <c:pt idx="1944">
                  <c:v>5.3571712468107791</c:v>
                </c:pt>
                <c:pt idx="1945">
                  <c:v>1.7944266113998566</c:v>
                </c:pt>
                <c:pt idx="1946">
                  <c:v>-1.9393973404273908</c:v>
                </c:pt>
                <c:pt idx="1947">
                  <c:v>-0.2013389417113558</c:v>
                </c:pt>
                <c:pt idx="1948">
                  <c:v>-4.2046522164300626</c:v>
                </c:pt>
                <c:pt idx="1949">
                  <c:v>-11.839266981628384</c:v>
                </c:pt>
                <c:pt idx="1950">
                  <c:v>-6.7434985416581554</c:v>
                </c:pt>
                <c:pt idx="1951">
                  <c:v>11.715522623993579</c:v>
                </c:pt>
                <c:pt idx="1952">
                  <c:v>8.5932296140168631</c:v>
                </c:pt>
                <c:pt idx="1953">
                  <c:v>-2.5513418285703864</c:v>
                </c:pt>
                <c:pt idx="1954">
                  <c:v>4.6436206904138686</c:v>
                </c:pt>
                <c:pt idx="1955">
                  <c:v>-3.9925773694880604</c:v>
                </c:pt>
                <c:pt idx="1956">
                  <c:v>5.2116157826561533</c:v>
                </c:pt>
                <c:pt idx="1957">
                  <c:v>7.1572452032503264</c:v>
                </c:pt>
                <c:pt idx="1958">
                  <c:v>9.9817982890151882</c:v>
                </c:pt>
                <c:pt idx="1959">
                  <c:v>2.1437847727500241</c:v>
                </c:pt>
                <c:pt idx="1960">
                  <c:v>7.9214091457567122</c:v>
                </c:pt>
                <c:pt idx="1961">
                  <c:v>-1.9241050236533539</c:v>
                </c:pt>
                <c:pt idx="1962">
                  <c:v>5.8986639451476606</c:v>
                </c:pt>
                <c:pt idx="1963">
                  <c:v>1.7981367362336016</c:v>
                </c:pt>
                <c:pt idx="1964">
                  <c:v>-1.9695947515516536</c:v>
                </c:pt>
                <c:pt idx="1965">
                  <c:v>-16.046328789066393</c:v>
                </c:pt>
                <c:pt idx="1966">
                  <c:v>2.6034506639105928</c:v>
                </c:pt>
                <c:pt idx="1967">
                  <c:v>-6.7793910015112289</c:v>
                </c:pt>
                <c:pt idx="1968">
                  <c:v>-10.820497307799499</c:v>
                </c:pt>
                <c:pt idx="1969">
                  <c:v>-7.9095442310319015</c:v>
                </c:pt>
                <c:pt idx="1970">
                  <c:v>-11.224353520495484</c:v>
                </c:pt>
                <c:pt idx="1971">
                  <c:v>-9.1842417213685081</c:v>
                </c:pt>
                <c:pt idx="1972">
                  <c:v>3.1062245089593574</c:v>
                </c:pt>
                <c:pt idx="1973">
                  <c:v>4.8161551287465301</c:v>
                </c:pt>
                <c:pt idx="1974">
                  <c:v>3.1357382947688279</c:v>
                </c:pt>
                <c:pt idx="1975">
                  <c:v>6.6531748386976801</c:v>
                </c:pt>
                <c:pt idx="1976">
                  <c:v>-1.6413035288065174</c:v>
                </c:pt>
                <c:pt idx="1977">
                  <c:v>-0.50488386003938501</c:v>
                </c:pt>
                <c:pt idx="1978">
                  <c:v>-6.0590170221178568</c:v>
                </c:pt>
                <c:pt idx="1979">
                  <c:v>1.3117461414551599</c:v>
                </c:pt>
                <c:pt idx="1980">
                  <c:v>7.2751070498345882</c:v>
                </c:pt>
                <c:pt idx="1981">
                  <c:v>-5.2460500769944503</c:v>
                </c:pt>
                <c:pt idx="1982">
                  <c:v>0.82034250717272528</c:v>
                </c:pt>
                <c:pt idx="1983">
                  <c:v>7.4024864343065104</c:v>
                </c:pt>
                <c:pt idx="1984">
                  <c:v>-3.2969432993454433</c:v>
                </c:pt>
                <c:pt idx="1985">
                  <c:v>7.4311960618194206</c:v>
                </c:pt>
                <c:pt idx="1986">
                  <c:v>4.8437690436867911</c:v>
                </c:pt>
                <c:pt idx="1987">
                  <c:v>3.7854182879523393</c:v>
                </c:pt>
                <c:pt idx="1988">
                  <c:v>-1.4738291984404412</c:v>
                </c:pt>
                <c:pt idx="1989">
                  <c:v>2.2169139812699257</c:v>
                </c:pt>
                <c:pt idx="1990">
                  <c:v>-5.4381112789899504</c:v>
                </c:pt>
                <c:pt idx="1991">
                  <c:v>-0.36074122841490919</c:v>
                </c:pt>
                <c:pt idx="1992">
                  <c:v>8.0893122870855478</c:v>
                </c:pt>
                <c:pt idx="1993">
                  <c:v>3.1895374836570198</c:v>
                </c:pt>
                <c:pt idx="1994">
                  <c:v>2.666650376812882</c:v>
                </c:pt>
                <c:pt idx="1995">
                  <c:v>-6.1059673518561794</c:v>
                </c:pt>
                <c:pt idx="1996">
                  <c:v>-0.24221248022071507</c:v>
                </c:pt>
                <c:pt idx="1997">
                  <c:v>0.28965273484112686</c:v>
                </c:pt>
                <c:pt idx="1998">
                  <c:v>2.1401217163788715</c:v>
                </c:pt>
                <c:pt idx="1999">
                  <c:v>-1.7832285982849641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F-4890-84F9-9286DC042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835023"/>
        <c:axId val="787835983"/>
      </c:scatterChart>
      <c:valAx>
        <c:axId val="787835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absence_days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835983"/>
        <c:crosses val="autoZero"/>
        <c:crossBetween val="midCat"/>
      </c:valAx>
      <c:valAx>
        <c:axId val="787835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8350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weekly_self_study_hours  Residual Plot</a:t>
            </a:r>
          </a:p>
        </c:rich>
      </c:tx>
      <c:layout>
        <c:manualLayout>
          <c:xMode val="edge"/>
          <c:yMode val="edge"/>
          <c:x val="0.19158847331583553"/>
          <c:y val="4.188481675392670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'07_MLR'!$B$2:$B$2001</c:f>
              <c:numCache>
                <c:formatCode>General</c:formatCode>
                <c:ptCount val="2000"/>
                <c:pt idx="0">
                  <c:v>27</c:v>
                </c:pt>
                <c:pt idx="1">
                  <c:v>47</c:v>
                </c:pt>
                <c:pt idx="2">
                  <c:v>13</c:v>
                </c:pt>
                <c:pt idx="3">
                  <c:v>3</c:v>
                </c:pt>
                <c:pt idx="4">
                  <c:v>10</c:v>
                </c:pt>
                <c:pt idx="5">
                  <c:v>26</c:v>
                </c:pt>
                <c:pt idx="6">
                  <c:v>23</c:v>
                </c:pt>
                <c:pt idx="7">
                  <c:v>34</c:v>
                </c:pt>
                <c:pt idx="8">
                  <c:v>25</c:v>
                </c:pt>
                <c:pt idx="9">
                  <c:v>18</c:v>
                </c:pt>
                <c:pt idx="10">
                  <c:v>7</c:v>
                </c:pt>
                <c:pt idx="11">
                  <c:v>7</c:v>
                </c:pt>
                <c:pt idx="12">
                  <c:v>4</c:v>
                </c:pt>
                <c:pt idx="13">
                  <c:v>2</c:v>
                </c:pt>
                <c:pt idx="14">
                  <c:v>39</c:v>
                </c:pt>
                <c:pt idx="15">
                  <c:v>0</c:v>
                </c:pt>
                <c:pt idx="16">
                  <c:v>30</c:v>
                </c:pt>
                <c:pt idx="17">
                  <c:v>28</c:v>
                </c:pt>
                <c:pt idx="18">
                  <c:v>37</c:v>
                </c:pt>
                <c:pt idx="19">
                  <c:v>27</c:v>
                </c:pt>
                <c:pt idx="20">
                  <c:v>15</c:v>
                </c:pt>
                <c:pt idx="21">
                  <c:v>4</c:v>
                </c:pt>
                <c:pt idx="22">
                  <c:v>2</c:v>
                </c:pt>
                <c:pt idx="23">
                  <c:v>1</c:v>
                </c:pt>
                <c:pt idx="24">
                  <c:v>35</c:v>
                </c:pt>
                <c:pt idx="25">
                  <c:v>22</c:v>
                </c:pt>
                <c:pt idx="26">
                  <c:v>34</c:v>
                </c:pt>
                <c:pt idx="27">
                  <c:v>23</c:v>
                </c:pt>
                <c:pt idx="28">
                  <c:v>17</c:v>
                </c:pt>
                <c:pt idx="29">
                  <c:v>19</c:v>
                </c:pt>
                <c:pt idx="30">
                  <c:v>14</c:v>
                </c:pt>
                <c:pt idx="31">
                  <c:v>30</c:v>
                </c:pt>
                <c:pt idx="32">
                  <c:v>30</c:v>
                </c:pt>
                <c:pt idx="33">
                  <c:v>24</c:v>
                </c:pt>
                <c:pt idx="34">
                  <c:v>31</c:v>
                </c:pt>
                <c:pt idx="35">
                  <c:v>21</c:v>
                </c:pt>
                <c:pt idx="36">
                  <c:v>19</c:v>
                </c:pt>
                <c:pt idx="37">
                  <c:v>29</c:v>
                </c:pt>
                <c:pt idx="38">
                  <c:v>21</c:v>
                </c:pt>
                <c:pt idx="39">
                  <c:v>18</c:v>
                </c:pt>
                <c:pt idx="40">
                  <c:v>31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5</c:v>
                </c:pt>
                <c:pt idx="46">
                  <c:v>27</c:v>
                </c:pt>
                <c:pt idx="47">
                  <c:v>28</c:v>
                </c:pt>
                <c:pt idx="48">
                  <c:v>32</c:v>
                </c:pt>
                <c:pt idx="49">
                  <c:v>14</c:v>
                </c:pt>
                <c:pt idx="50">
                  <c:v>16</c:v>
                </c:pt>
                <c:pt idx="51">
                  <c:v>24</c:v>
                </c:pt>
                <c:pt idx="52">
                  <c:v>0</c:v>
                </c:pt>
                <c:pt idx="53">
                  <c:v>32</c:v>
                </c:pt>
                <c:pt idx="54">
                  <c:v>3</c:v>
                </c:pt>
                <c:pt idx="55">
                  <c:v>31</c:v>
                </c:pt>
                <c:pt idx="56">
                  <c:v>21</c:v>
                </c:pt>
                <c:pt idx="57">
                  <c:v>18</c:v>
                </c:pt>
                <c:pt idx="58">
                  <c:v>26</c:v>
                </c:pt>
                <c:pt idx="59">
                  <c:v>23</c:v>
                </c:pt>
                <c:pt idx="60">
                  <c:v>1</c:v>
                </c:pt>
                <c:pt idx="61">
                  <c:v>33</c:v>
                </c:pt>
                <c:pt idx="62">
                  <c:v>2</c:v>
                </c:pt>
                <c:pt idx="63">
                  <c:v>34</c:v>
                </c:pt>
                <c:pt idx="64">
                  <c:v>18</c:v>
                </c:pt>
                <c:pt idx="65">
                  <c:v>2</c:v>
                </c:pt>
                <c:pt idx="66">
                  <c:v>27</c:v>
                </c:pt>
                <c:pt idx="67">
                  <c:v>8</c:v>
                </c:pt>
                <c:pt idx="68">
                  <c:v>14</c:v>
                </c:pt>
                <c:pt idx="69">
                  <c:v>22</c:v>
                </c:pt>
                <c:pt idx="70">
                  <c:v>15</c:v>
                </c:pt>
                <c:pt idx="71">
                  <c:v>22</c:v>
                </c:pt>
                <c:pt idx="72">
                  <c:v>1</c:v>
                </c:pt>
                <c:pt idx="73">
                  <c:v>3</c:v>
                </c:pt>
                <c:pt idx="74">
                  <c:v>20</c:v>
                </c:pt>
                <c:pt idx="75">
                  <c:v>27</c:v>
                </c:pt>
                <c:pt idx="76">
                  <c:v>24</c:v>
                </c:pt>
                <c:pt idx="77">
                  <c:v>5</c:v>
                </c:pt>
                <c:pt idx="78">
                  <c:v>34</c:v>
                </c:pt>
                <c:pt idx="79">
                  <c:v>16</c:v>
                </c:pt>
                <c:pt idx="80">
                  <c:v>3</c:v>
                </c:pt>
                <c:pt idx="81">
                  <c:v>15</c:v>
                </c:pt>
                <c:pt idx="82">
                  <c:v>11</c:v>
                </c:pt>
                <c:pt idx="83">
                  <c:v>32</c:v>
                </c:pt>
                <c:pt idx="84">
                  <c:v>28</c:v>
                </c:pt>
                <c:pt idx="85">
                  <c:v>24</c:v>
                </c:pt>
                <c:pt idx="86">
                  <c:v>9</c:v>
                </c:pt>
                <c:pt idx="87">
                  <c:v>14</c:v>
                </c:pt>
                <c:pt idx="88">
                  <c:v>16</c:v>
                </c:pt>
                <c:pt idx="89">
                  <c:v>29</c:v>
                </c:pt>
                <c:pt idx="90">
                  <c:v>14</c:v>
                </c:pt>
                <c:pt idx="91">
                  <c:v>10</c:v>
                </c:pt>
                <c:pt idx="92">
                  <c:v>31</c:v>
                </c:pt>
                <c:pt idx="93">
                  <c:v>34</c:v>
                </c:pt>
                <c:pt idx="94">
                  <c:v>3</c:v>
                </c:pt>
                <c:pt idx="95">
                  <c:v>34</c:v>
                </c:pt>
                <c:pt idx="96">
                  <c:v>2</c:v>
                </c:pt>
                <c:pt idx="97">
                  <c:v>4</c:v>
                </c:pt>
                <c:pt idx="98">
                  <c:v>28</c:v>
                </c:pt>
                <c:pt idx="99">
                  <c:v>5</c:v>
                </c:pt>
                <c:pt idx="100">
                  <c:v>4</c:v>
                </c:pt>
                <c:pt idx="101">
                  <c:v>25</c:v>
                </c:pt>
                <c:pt idx="102">
                  <c:v>29</c:v>
                </c:pt>
                <c:pt idx="103">
                  <c:v>1</c:v>
                </c:pt>
                <c:pt idx="104">
                  <c:v>2</c:v>
                </c:pt>
                <c:pt idx="105">
                  <c:v>0</c:v>
                </c:pt>
                <c:pt idx="106">
                  <c:v>16</c:v>
                </c:pt>
                <c:pt idx="107">
                  <c:v>31</c:v>
                </c:pt>
                <c:pt idx="108">
                  <c:v>4</c:v>
                </c:pt>
                <c:pt idx="109">
                  <c:v>13</c:v>
                </c:pt>
                <c:pt idx="110">
                  <c:v>24</c:v>
                </c:pt>
                <c:pt idx="111">
                  <c:v>2</c:v>
                </c:pt>
                <c:pt idx="112">
                  <c:v>4</c:v>
                </c:pt>
                <c:pt idx="113">
                  <c:v>22</c:v>
                </c:pt>
                <c:pt idx="114">
                  <c:v>0</c:v>
                </c:pt>
                <c:pt idx="115">
                  <c:v>24</c:v>
                </c:pt>
                <c:pt idx="116">
                  <c:v>1</c:v>
                </c:pt>
                <c:pt idx="117">
                  <c:v>19</c:v>
                </c:pt>
                <c:pt idx="118">
                  <c:v>19</c:v>
                </c:pt>
                <c:pt idx="119">
                  <c:v>5</c:v>
                </c:pt>
                <c:pt idx="120">
                  <c:v>13</c:v>
                </c:pt>
                <c:pt idx="121">
                  <c:v>26</c:v>
                </c:pt>
                <c:pt idx="122">
                  <c:v>41</c:v>
                </c:pt>
                <c:pt idx="123">
                  <c:v>47</c:v>
                </c:pt>
                <c:pt idx="124">
                  <c:v>9</c:v>
                </c:pt>
                <c:pt idx="125">
                  <c:v>7</c:v>
                </c:pt>
                <c:pt idx="126">
                  <c:v>3</c:v>
                </c:pt>
                <c:pt idx="127">
                  <c:v>14</c:v>
                </c:pt>
                <c:pt idx="128">
                  <c:v>26</c:v>
                </c:pt>
                <c:pt idx="129">
                  <c:v>27</c:v>
                </c:pt>
                <c:pt idx="130">
                  <c:v>25</c:v>
                </c:pt>
                <c:pt idx="131">
                  <c:v>16</c:v>
                </c:pt>
                <c:pt idx="132">
                  <c:v>27</c:v>
                </c:pt>
                <c:pt idx="133">
                  <c:v>0</c:v>
                </c:pt>
                <c:pt idx="134">
                  <c:v>3</c:v>
                </c:pt>
                <c:pt idx="135">
                  <c:v>6</c:v>
                </c:pt>
                <c:pt idx="136">
                  <c:v>12</c:v>
                </c:pt>
                <c:pt idx="137">
                  <c:v>11</c:v>
                </c:pt>
                <c:pt idx="138">
                  <c:v>23</c:v>
                </c:pt>
                <c:pt idx="139">
                  <c:v>23</c:v>
                </c:pt>
                <c:pt idx="140">
                  <c:v>16</c:v>
                </c:pt>
                <c:pt idx="141">
                  <c:v>3</c:v>
                </c:pt>
                <c:pt idx="142">
                  <c:v>29</c:v>
                </c:pt>
                <c:pt idx="143">
                  <c:v>18</c:v>
                </c:pt>
                <c:pt idx="144">
                  <c:v>3</c:v>
                </c:pt>
                <c:pt idx="145">
                  <c:v>6</c:v>
                </c:pt>
                <c:pt idx="146">
                  <c:v>2</c:v>
                </c:pt>
                <c:pt idx="147">
                  <c:v>34</c:v>
                </c:pt>
                <c:pt idx="148">
                  <c:v>22</c:v>
                </c:pt>
                <c:pt idx="149">
                  <c:v>4</c:v>
                </c:pt>
                <c:pt idx="150">
                  <c:v>3</c:v>
                </c:pt>
                <c:pt idx="151">
                  <c:v>2</c:v>
                </c:pt>
                <c:pt idx="152">
                  <c:v>18</c:v>
                </c:pt>
                <c:pt idx="153">
                  <c:v>8</c:v>
                </c:pt>
                <c:pt idx="154">
                  <c:v>33</c:v>
                </c:pt>
                <c:pt idx="155">
                  <c:v>13</c:v>
                </c:pt>
                <c:pt idx="156">
                  <c:v>17</c:v>
                </c:pt>
                <c:pt idx="157">
                  <c:v>1</c:v>
                </c:pt>
                <c:pt idx="158">
                  <c:v>3</c:v>
                </c:pt>
                <c:pt idx="159">
                  <c:v>33</c:v>
                </c:pt>
                <c:pt idx="160">
                  <c:v>12</c:v>
                </c:pt>
                <c:pt idx="161">
                  <c:v>24</c:v>
                </c:pt>
                <c:pt idx="162">
                  <c:v>33</c:v>
                </c:pt>
                <c:pt idx="163">
                  <c:v>44</c:v>
                </c:pt>
                <c:pt idx="164">
                  <c:v>15</c:v>
                </c:pt>
                <c:pt idx="165">
                  <c:v>5</c:v>
                </c:pt>
                <c:pt idx="166">
                  <c:v>5</c:v>
                </c:pt>
                <c:pt idx="167">
                  <c:v>22</c:v>
                </c:pt>
                <c:pt idx="168">
                  <c:v>9</c:v>
                </c:pt>
                <c:pt idx="169">
                  <c:v>34</c:v>
                </c:pt>
                <c:pt idx="170">
                  <c:v>34</c:v>
                </c:pt>
                <c:pt idx="171">
                  <c:v>25</c:v>
                </c:pt>
                <c:pt idx="172">
                  <c:v>31</c:v>
                </c:pt>
                <c:pt idx="173">
                  <c:v>33</c:v>
                </c:pt>
                <c:pt idx="174">
                  <c:v>3</c:v>
                </c:pt>
                <c:pt idx="175">
                  <c:v>20</c:v>
                </c:pt>
                <c:pt idx="176">
                  <c:v>15</c:v>
                </c:pt>
                <c:pt idx="177">
                  <c:v>26</c:v>
                </c:pt>
                <c:pt idx="178">
                  <c:v>35</c:v>
                </c:pt>
                <c:pt idx="179">
                  <c:v>12</c:v>
                </c:pt>
                <c:pt idx="180">
                  <c:v>5</c:v>
                </c:pt>
                <c:pt idx="181">
                  <c:v>31</c:v>
                </c:pt>
                <c:pt idx="182">
                  <c:v>28</c:v>
                </c:pt>
                <c:pt idx="183">
                  <c:v>5</c:v>
                </c:pt>
                <c:pt idx="184">
                  <c:v>33</c:v>
                </c:pt>
                <c:pt idx="185">
                  <c:v>2</c:v>
                </c:pt>
                <c:pt idx="186">
                  <c:v>9</c:v>
                </c:pt>
                <c:pt idx="187">
                  <c:v>0</c:v>
                </c:pt>
                <c:pt idx="188">
                  <c:v>26</c:v>
                </c:pt>
                <c:pt idx="189">
                  <c:v>30</c:v>
                </c:pt>
                <c:pt idx="190">
                  <c:v>1</c:v>
                </c:pt>
                <c:pt idx="191">
                  <c:v>26</c:v>
                </c:pt>
                <c:pt idx="192">
                  <c:v>2</c:v>
                </c:pt>
                <c:pt idx="193">
                  <c:v>9</c:v>
                </c:pt>
                <c:pt idx="194">
                  <c:v>30</c:v>
                </c:pt>
                <c:pt idx="195">
                  <c:v>24</c:v>
                </c:pt>
                <c:pt idx="196">
                  <c:v>21</c:v>
                </c:pt>
                <c:pt idx="197">
                  <c:v>14</c:v>
                </c:pt>
                <c:pt idx="198">
                  <c:v>24</c:v>
                </c:pt>
                <c:pt idx="199">
                  <c:v>34</c:v>
                </c:pt>
                <c:pt idx="200">
                  <c:v>34</c:v>
                </c:pt>
                <c:pt idx="201">
                  <c:v>27</c:v>
                </c:pt>
                <c:pt idx="202">
                  <c:v>16</c:v>
                </c:pt>
                <c:pt idx="203">
                  <c:v>21</c:v>
                </c:pt>
                <c:pt idx="204">
                  <c:v>1</c:v>
                </c:pt>
                <c:pt idx="205">
                  <c:v>17</c:v>
                </c:pt>
                <c:pt idx="206">
                  <c:v>0</c:v>
                </c:pt>
                <c:pt idx="207">
                  <c:v>12</c:v>
                </c:pt>
                <c:pt idx="208">
                  <c:v>22</c:v>
                </c:pt>
                <c:pt idx="209">
                  <c:v>14</c:v>
                </c:pt>
                <c:pt idx="210">
                  <c:v>41</c:v>
                </c:pt>
                <c:pt idx="211">
                  <c:v>32</c:v>
                </c:pt>
                <c:pt idx="212">
                  <c:v>4</c:v>
                </c:pt>
                <c:pt idx="213">
                  <c:v>22</c:v>
                </c:pt>
                <c:pt idx="214">
                  <c:v>17</c:v>
                </c:pt>
                <c:pt idx="215">
                  <c:v>2</c:v>
                </c:pt>
                <c:pt idx="216">
                  <c:v>33</c:v>
                </c:pt>
                <c:pt idx="217">
                  <c:v>29</c:v>
                </c:pt>
                <c:pt idx="218">
                  <c:v>27</c:v>
                </c:pt>
                <c:pt idx="219">
                  <c:v>34</c:v>
                </c:pt>
                <c:pt idx="220">
                  <c:v>2</c:v>
                </c:pt>
                <c:pt idx="221">
                  <c:v>22</c:v>
                </c:pt>
                <c:pt idx="222">
                  <c:v>33</c:v>
                </c:pt>
                <c:pt idx="223">
                  <c:v>17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17</c:v>
                </c:pt>
                <c:pt idx="228">
                  <c:v>6</c:v>
                </c:pt>
                <c:pt idx="229">
                  <c:v>9</c:v>
                </c:pt>
                <c:pt idx="230">
                  <c:v>35</c:v>
                </c:pt>
                <c:pt idx="231">
                  <c:v>17</c:v>
                </c:pt>
                <c:pt idx="232">
                  <c:v>7</c:v>
                </c:pt>
                <c:pt idx="233">
                  <c:v>16</c:v>
                </c:pt>
                <c:pt idx="234">
                  <c:v>20</c:v>
                </c:pt>
                <c:pt idx="235">
                  <c:v>0</c:v>
                </c:pt>
                <c:pt idx="236">
                  <c:v>27</c:v>
                </c:pt>
                <c:pt idx="237">
                  <c:v>24</c:v>
                </c:pt>
                <c:pt idx="238">
                  <c:v>30</c:v>
                </c:pt>
                <c:pt idx="239">
                  <c:v>20</c:v>
                </c:pt>
                <c:pt idx="240">
                  <c:v>27</c:v>
                </c:pt>
                <c:pt idx="241">
                  <c:v>2</c:v>
                </c:pt>
                <c:pt idx="242">
                  <c:v>16</c:v>
                </c:pt>
                <c:pt idx="243">
                  <c:v>27</c:v>
                </c:pt>
                <c:pt idx="244">
                  <c:v>24</c:v>
                </c:pt>
                <c:pt idx="245">
                  <c:v>23</c:v>
                </c:pt>
                <c:pt idx="246">
                  <c:v>15</c:v>
                </c:pt>
                <c:pt idx="247">
                  <c:v>25</c:v>
                </c:pt>
                <c:pt idx="248">
                  <c:v>32</c:v>
                </c:pt>
                <c:pt idx="249">
                  <c:v>35</c:v>
                </c:pt>
                <c:pt idx="250">
                  <c:v>3</c:v>
                </c:pt>
                <c:pt idx="251">
                  <c:v>28</c:v>
                </c:pt>
                <c:pt idx="252">
                  <c:v>3</c:v>
                </c:pt>
                <c:pt idx="253">
                  <c:v>21</c:v>
                </c:pt>
                <c:pt idx="254">
                  <c:v>35</c:v>
                </c:pt>
                <c:pt idx="255">
                  <c:v>35</c:v>
                </c:pt>
                <c:pt idx="256">
                  <c:v>14</c:v>
                </c:pt>
                <c:pt idx="257">
                  <c:v>1</c:v>
                </c:pt>
                <c:pt idx="258">
                  <c:v>0</c:v>
                </c:pt>
                <c:pt idx="259">
                  <c:v>12</c:v>
                </c:pt>
                <c:pt idx="260">
                  <c:v>35</c:v>
                </c:pt>
                <c:pt idx="261">
                  <c:v>2</c:v>
                </c:pt>
                <c:pt idx="262">
                  <c:v>16</c:v>
                </c:pt>
                <c:pt idx="263">
                  <c:v>31</c:v>
                </c:pt>
                <c:pt idx="264">
                  <c:v>4</c:v>
                </c:pt>
                <c:pt idx="265">
                  <c:v>19</c:v>
                </c:pt>
                <c:pt idx="266">
                  <c:v>15</c:v>
                </c:pt>
                <c:pt idx="267">
                  <c:v>30</c:v>
                </c:pt>
                <c:pt idx="268">
                  <c:v>17</c:v>
                </c:pt>
                <c:pt idx="269">
                  <c:v>23</c:v>
                </c:pt>
                <c:pt idx="270">
                  <c:v>3</c:v>
                </c:pt>
                <c:pt idx="271">
                  <c:v>4</c:v>
                </c:pt>
                <c:pt idx="272">
                  <c:v>25</c:v>
                </c:pt>
                <c:pt idx="273">
                  <c:v>1</c:v>
                </c:pt>
                <c:pt idx="274">
                  <c:v>24</c:v>
                </c:pt>
                <c:pt idx="275">
                  <c:v>15</c:v>
                </c:pt>
                <c:pt idx="276">
                  <c:v>1</c:v>
                </c:pt>
                <c:pt idx="277">
                  <c:v>33</c:v>
                </c:pt>
                <c:pt idx="278">
                  <c:v>11</c:v>
                </c:pt>
                <c:pt idx="279">
                  <c:v>10</c:v>
                </c:pt>
                <c:pt idx="280">
                  <c:v>15</c:v>
                </c:pt>
                <c:pt idx="281">
                  <c:v>34</c:v>
                </c:pt>
                <c:pt idx="282">
                  <c:v>30</c:v>
                </c:pt>
                <c:pt idx="283">
                  <c:v>4</c:v>
                </c:pt>
                <c:pt idx="284">
                  <c:v>28</c:v>
                </c:pt>
                <c:pt idx="285">
                  <c:v>29</c:v>
                </c:pt>
                <c:pt idx="286">
                  <c:v>30</c:v>
                </c:pt>
                <c:pt idx="287">
                  <c:v>31</c:v>
                </c:pt>
                <c:pt idx="288">
                  <c:v>1</c:v>
                </c:pt>
                <c:pt idx="289">
                  <c:v>16</c:v>
                </c:pt>
                <c:pt idx="290">
                  <c:v>18</c:v>
                </c:pt>
                <c:pt idx="291">
                  <c:v>4</c:v>
                </c:pt>
                <c:pt idx="292">
                  <c:v>32</c:v>
                </c:pt>
                <c:pt idx="293">
                  <c:v>12</c:v>
                </c:pt>
                <c:pt idx="294">
                  <c:v>5</c:v>
                </c:pt>
                <c:pt idx="295">
                  <c:v>15</c:v>
                </c:pt>
                <c:pt idx="296">
                  <c:v>31</c:v>
                </c:pt>
                <c:pt idx="297">
                  <c:v>2</c:v>
                </c:pt>
                <c:pt idx="298">
                  <c:v>2</c:v>
                </c:pt>
                <c:pt idx="299">
                  <c:v>20</c:v>
                </c:pt>
                <c:pt idx="300">
                  <c:v>11</c:v>
                </c:pt>
                <c:pt idx="301">
                  <c:v>26</c:v>
                </c:pt>
                <c:pt idx="302">
                  <c:v>22</c:v>
                </c:pt>
                <c:pt idx="303">
                  <c:v>12</c:v>
                </c:pt>
                <c:pt idx="304">
                  <c:v>4</c:v>
                </c:pt>
                <c:pt idx="305">
                  <c:v>34</c:v>
                </c:pt>
                <c:pt idx="306">
                  <c:v>9</c:v>
                </c:pt>
                <c:pt idx="307">
                  <c:v>43</c:v>
                </c:pt>
                <c:pt idx="308">
                  <c:v>1</c:v>
                </c:pt>
                <c:pt idx="309">
                  <c:v>19</c:v>
                </c:pt>
                <c:pt idx="310">
                  <c:v>2</c:v>
                </c:pt>
                <c:pt idx="311">
                  <c:v>34</c:v>
                </c:pt>
                <c:pt idx="312">
                  <c:v>31</c:v>
                </c:pt>
                <c:pt idx="313">
                  <c:v>11</c:v>
                </c:pt>
                <c:pt idx="314">
                  <c:v>35</c:v>
                </c:pt>
                <c:pt idx="315">
                  <c:v>20</c:v>
                </c:pt>
                <c:pt idx="316">
                  <c:v>22</c:v>
                </c:pt>
                <c:pt idx="317">
                  <c:v>2</c:v>
                </c:pt>
                <c:pt idx="318">
                  <c:v>1</c:v>
                </c:pt>
                <c:pt idx="319">
                  <c:v>34</c:v>
                </c:pt>
                <c:pt idx="320">
                  <c:v>17</c:v>
                </c:pt>
                <c:pt idx="321">
                  <c:v>34</c:v>
                </c:pt>
                <c:pt idx="322">
                  <c:v>25</c:v>
                </c:pt>
                <c:pt idx="323">
                  <c:v>8</c:v>
                </c:pt>
                <c:pt idx="324">
                  <c:v>4</c:v>
                </c:pt>
                <c:pt idx="325">
                  <c:v>26</c:v>
                </c:pt>
                <c:pt idx="326">
                  <c:v>13</c:v>
                </c:pt>
                <c:pt idx="327">
                  <c:v>4</c:v>
                </c:pt>
                <c:pt idx="328">
                  <c:v>27</c:v>
                </c:pt>
                <c:pt idx="329">
                  <c:v>32</c:v>
                </c:pt>
                <c:pt idx="330">
                  <c:v>25</c:v>
                </c:pt>
                <c:pt idx="331">
                  <c:v>13</c:v>
                </c:pt>
                <c:pt idx="332">
                  <c:v>31</c:v>
                </c:pt>
                <c:pt idx="333">
                  <c:v>8</c:v>
                </c:pt>
                <c:pt idx="334">
                  <c:v>0</c:v>
                </c:pt>
                <c:pt idx="335">
                  <c:v>6</c:v>
                </c:pt>
                <c:pt idx="336">
                  <c:v>7</c:v>
                </c:pt>
                <c:pt idx="337">
                  <c:v>32</c:v>
                </c:pt>
                <c:pt idx="338">
                  <c:v>30</c:v>
                </c:pt>
                <c:pt idx="339">
                  <c:v>4</c:v>
                </c:pt>
                <c:pt idx="340">
                  <c:v>15</c:v>
                </c:pt>
                <c:pt idx="341">
                  <c:v>2</c:v>
                </c:pt>
                <c:pt idx="342">
                  <c:v>32</c:v>
                </c:pt>
                <c:pt idx="343">
                  <c:v>24</c:v>
                </c:pt>
                <c:pt idx="344">
                  <c:v>18</c:v>
                </c:pt>
                <c:pt idx="345">
                  <c:v>5</c:v>
                </c:pt>
                <c:pt idx="346">
                  <c:v>24</c:v>
                </c:pt>
                <c:pt idx="347">
                  <c:v>16</c:v>
                </c:pt>
                <c:pt idx="348">
                  <c:v>15</c:v>
                </c:pt>
                <c:pt idx="349">
                  <c:v>26</c:v>
                </c:pt>
                <c:pt idx="350">
                  <c:v>15</c:v>
                </c:pt>
                <c:pt idx="351">
                  <c:v>5</c:v>
                </c:pt>
                <c:pt idx="352">
                  <c:v>14</c:v>
                </c:pt>
                <c:pt idx="353">
                  <c:v>1</c:v>
                </c:pt>
                <c:pt idx="354">
                  <c:v>10</c:v>
                </c:pt>
                <c:pt idx="355">
                  <c:v>5</c:v>
                </c:pt>
                <c:pt idx="356">
                  <c:v>26</c:v>
                </c:pt>
                <c:pt idx="357">
                  <c:v>26</c:v>
                </c:pt>
                <c:pt idx="358">
                  <c:v>14</c:v>
                </c:pt>
                <c:pt idx="359">
                  <c:v>21</c:v>
                </c:pt>
                <c:pt idx="360">
                  <c:v>32</c:v>
                </c:pt>
                <c:pt idx="361">
                  <c:v>30</c:v>
                </c:pt>
                <c:pt idx="362">
                  <c:v>13</c:v>
                </c:pt>
                <c:pt idx="363">
                  <c:v>33</c:v>
                </c:pt>
                <c:pt idx="364">
                  <c:v>15</c:v>
                </c:pt>
                <c:pt idx="365">
                  <c:v>33</c:v>
                </c:pt>
                <c:pt idx="366">
                  <c:v>11</c:v>
                </c:pt>
                <c:pt idx="367">
                  <c:v>30</c:v>
                </c:pt>
                <c:pt idx="368">
                  <c:v>2</c:v>
                </c:pt>
                <c:pt idx="369">
                  <c:v>4</c:v>
                </c:pt>
                <c:pt idx="370">
                  <c:v>32</c:v>
                </c:pt>
                <c:pt idx="371">
                  <c:v>0</c:v>
                </c:pt>
                <c:pt idx="372">
                  <c:v>4</c:v>
                </c:pt>
                <c:pt idx="373">
                  <c:v>0</c:v>
                </c:pt>
                <c:pt idx="374">
                  <c:v>21</c:v>
                </c:pt>
                <c:pt idx="375">
                  <c:v>29</c:v>
                </c:pt>
                <c:pt idx="376">
                  <c:v>32</c:v>
                </c:pt>
                <c:pt idx="377">
                  <c:v>14</c:v>
                </c:pt>
                <c:pt idx="378">
                  <c:v>25</c:v>
                </c:pt>
                <c:pt idx="379">
                  <c:v>4</c:v>
                </c:pt>
                <c:pt idx="380">
                  <c:v>32</c:v>
                </c:pt>
                <c:pt idx="381">
                  <c:v>7</c:v>
                </c:pt>
                <c:pt idx="382">
                  <c:v>22</c:v>
                </c:pt>
                <c:pt idx="383">
                  <c:v>3</c:v>
                </c:pt>
                <c:pt idx="384">
                  <c:v>1</c:v>
                </c:pt>
                <c:pt idx="385">
                  <c:v>23</c:v>
                </c:pt>
                <c:pt idx="386">
                  <c:v>42</c:v>
                </c:pt>
                <c:pt idx="387">
                  <c:v>30</c:v>
                </c:pt>
                <c:pt idx="388">
                  <c:v>1</c:v>
                </c:pt>
                <c:pt idx="389">
                  <c:v>17</c:v>
                </c:pt>
                <c:pt idx="390">
                  <c:v>48</c:v>
                </c:pt>
                <c:pt idx="391">
                  <c:v>24</c:v>
                </c:pt>
                <c:pt idx="392">
                  <c:v>31</c:v>
                </c:pt>
                <c:pt idx="393">
                  <c:v>0</c:v>
                </c:pt>
                <c:pt idx="394">
                  <c:v>2</c:v>
                </c:pt>
                <c:pt idx="395">
                  <c:v>24</c:v>
                </c:pt>
                <c:pt idx="396">
                  <c:v>2</c:v>
                </c:pt>
                <c:pt idx="397">
                  <c:v>32</c:v>
                </c:pt>
                <c:pt idx="398">
                  <c:v>4</c:v>
                </c:pt>
                <c:pt idx="399">
                  <c:v>32</c:v>
                </c:pt>
                <c:pt idx="400">
                  <c:v>16</c:v>
                </c:pt>
                <c:pt idx="401">
                  <c:v>20</c:v>
                </c:pt>
                <c:pt idx="402">
                  <c:v>28</c:v>
                </c:pt>
                <c:pt idx="403">
                  <c:v>30</c:v>
                </c:pt>
                <c:pt idx="404">
                  <c:v>17</c:v>
                </c:pt>
                <c:pt idx="405">
                  <c:v>25</c:v>
                </c:pt>
                <c:pt idx="406">
                  <c:v>18</c:v>
                </c:pt>
                <c:pt idx="407">
                  <c:v>23</c:v>
                </c:pt>
                <c:pt idx="408">
                  <c:v>23</c:v>
                </c:pt>
                <c:pt idx="409">
                  <c:v>21</c:v>
                </c:pt>
                <c:pt idx="410">
                  <c:v>27</c:v>
                </c:pt>
                <c:pt idx="411">
                  <c:v>14</c:v>
                </c:pt>
                <c:pt idx="412">
                  <c:v>37</c:v>
                </c:pt>
                <c:pt idx="413">
                  <c:v>29</c:v>
                </c:pt>
                <c:pt idx="414">
                  <c:v>4</c:v>
                </c:pt>
                <c:pt idx="415">
                  <c:v>16</c:v>
                </c:pt>
                <c:pt idx="416">
                  <c:v>30</c:v>
                </c:pt>
                <c:pt idx="417">
                  <c:v>1</c:v>
                </c:pt>
                <c:pt idx="418">
                  <c:v>24</c:v>
                </c:pt>
                <c:pt idx="419">
                  <c:v>35</c:v>
                </c:pt>
                <c:pt idx="420">
                  <c:v>14</c:v>
                </c:pt>
                <c:pt idx="421">
                  <c:v>3</c:v>
                </c:pt>
                <c:pt idx="422">
                  <c:v>15</c:v>
                </c:pt>
                <c:pt idx="423">
                  <c:v>23</c:v>
                </c:pt>
                <c:pt idx="424">
                  <c:v>19</c:v>
                </c:pt>
                <c:pt idx="425">
                  <c:v>33</c:v>
                </c:pt>
                <c:pt idx="426">
                  <c:v>14</c:v>
                </c:pt>
                <c:pt idx="427">
                  <c:v>0</c:v>
                </c:pt>
                <c:pt idx="428">
                  <c:v>34</c:v>
                </c:pt>
                <c:pt idx="429">
                  <c:v>33</c:v>
                </c:pt>
                <c:pt idx="430">
                  <c:v>7</c:v>
                </c:pt>
                <c:pt idx="431">
                  <c:v>18</c:v>
                </c:pt>
                <c:pt idx="432">
                  <c:v>4</c:v>
                </c:pt>
                <c:pt idx="433">
                  <c:v>10</c:v>
                </c:pt>
                <c:pt idx="434">
                  <c:v>22</c:v>
                </c:pt>
                <c:pt idx="435">
                  <c:v>28</c:v>
                </c:pt>
                <c:pt idx="436">
                  <c:v>2</c:v>
                </c:pt>
                <c:pt idx="437">
                  <c:v>0</c:v>
                </c:pt>
                <c:pt idx="438">
                  <c:v>24</c:v>
                </c:pt>
                <c:pt idx="439">
                  <c:v>15</c:v>
                </c:pt>
                <c:pt idx="440">
                  <c:v>1</c:v>
                </c:pt>
                <c:pt idx="441">
                  <c:v>8</c:v>
                </c:pt>
                <c:pt idx="442">
                  <c:v>9</c:v>
                </c:pt>
                <c:pt idx="443">
                  <c:v>33</c:v>
                </c:pt>
                <c:pt idx="444">
                  <c:v>32</c:v>
                </c:pt>
                <c:pt idx="445">
                  <c:v>4</c:v>
                </c:pt>
                <c:pt idx="446">
                  <c:v>2</c:v>
                </c:pt>
                <c:pt idx="447">
                  <c:v>20</c:v>
                </c:pt>
                <c:pt idx="448">
                  <c:v>21</c:v>
                </c:pt>
                <c:pt idx="449">
                  <c:v>29</c:v>
                </c:pt>
                <c:pt idx="450">
                  <c:v>13</c:v>
                </c:pt>
                <c:pt idx="451">
                  <c:v>24</c:v>
                </c:pt>
                <c:pt idx="452">
                  <c:v>30</c:v>
                </c:pt>
                <c:pt idx="453">
                  <c:v>25</c:v>
                </c:pt>
                <c:pt idx="454">
                  <c:v>1</c:v>
                </c:pt>
                <c:pt idx="455">
                  <c:v>27</c:v>
                </c:pt>
                <c:pt idx="456">
                  <c:v>4</c:v>
                </c:pt>
                <c:pt idx="457">
                  <c:v>32</c:v>
                </c:pt>
                <c:pt idx="458">
                  <c:v>1</c:v>
                </c:pt>
                <c:pt idx="459">
                  <c:v>32</c:v>
                </c:pt>
                <c:pt idx="460">
                  <c:v>4</c:v>
                </c:pt>
                <c:pt idx="461">
                  <c:v>28</c:v>
                </c:pt>
                <c:pt idx="462">
                  <c:v>32</c:v>
                </c:pt>
                <c:pt idx="463">
                  <c:v>33</c:v>
                </c:pt>
                <c:pt idx="464">
                  <c:v>4</c:v>
                </c:pt>
                <c:pt idx="465">
                  <c:v>31</c:v>
                </c:pt>
                <c:pt idx="466">
                  <c:v>17</c:v>
                </c:pt>
                <c:pt idx="467">
                  <c:v>23</c:v>
                </c:pt>
                <c:pt idx="468">
                  <c:v>29</c:v>
                </c:pt>
                <c:pt idx="469">
                  <c:v>19</c:v>
                </c:pt>
                <c:pt idx="470">
                  <c:v>26</c:v>
                </c:pt>
                <c:pt idx="471">
                  <c:v>7</c:v>
                </c:pt>
                <c:pt idx="472">
                  <c:v>4</c:v>
                </c:pt>
                <c:pt idx="473">
                  <c:v>22</c:v>
                </c:pt>
                <c:pt idx="474">
                  <c:v>4</c:v>
                </c:pt>
                <c:pt idx="475">
                  <c:v>29</c:v>
                </c:pt>
                <c:pt idx="476">
                  <c:v>21</c:v>
                </c:pt>
                <c:pt idx="477">
                  <c:v>5</c:v>
                </c:pt>
                <c:pt idx="478">
                  <c:v>15</c:v>
                </c:pt>
                <c:pt idx="479">
                  <c:v>10</c:v>
                </c:pt>
                <c:pt idx="480">
                  <c:v>2</c:v>
                </c:pt>
                <c:pt idx="481">
                  <c:v>0</c:v>
                </c:pt>
                <c:pt idx="482">
                  <c:v>3</c:v>
                </c:pt>
                <c:pt idx="483">
                  <c:v>1</c:v>
                </c:pt>
                <c:pt idx="484">
                  <c:v>26</c:v>
                </c:pt>
                <c:pt idx="485">
                  <c:v>2</c:v>
                </c:pt>
                <c:pt idx="486">
                  <c:v>21</c:v>
                </c:pt>
                <c:pt idx="487">
                  <c:v>5</c:v>
                </c:pt>
                <c:pt idx="488">
                  <c:v>5</c:v>
                </c:pt>
                <c:pt idx="489">
                  <c:v>0</c:v>
                </c:pt>
                <c:pt idx="490">
                  <c:v>10</c:v>
                </c:pt>
                <c:pt idx="491">
                  <c:v>2</c:v>
                </c:pt>
                <c:pt idx="492">
                  <c:v>24</c:v>
                </c:pt>
                <c:pt idx="493">
                  <c:v>46</c:v>
                </c:pt>
                <c:pt idx="494">
                  <c:v>31</c:v>
                </c:pt>
                <c:pt idx="495">
                  <c:v>33</c:v>
                </c:pt>
                <c:pt idx="496">
                  <c:v>26</c:v>
                </c:pt>
                <c:pt idx="497">
                  <c:v>19</c:v>
                </c:pt>
                <c:pt idx="498">
                  <c:v>25</c:v>
                </c:pt>
                <c:pt idx="499">
                  <c:v>24</c:v>
                </c:pt>
                <c:pt idx="500">
                  <c:v>21</c:v>
                </c:pt>
                <c:pt idx="501">
                  <c:v>0</c:v>
                </c:pt>
                <c:pt idx="502">
                  <c:v>30</c:v>
                </c:pt>
                <c:pt idx="503">
                  <c:v>32</c:v>
                </c:pt>
                <c:pt idx="504">
                  <c:v>15</c:v>
                </c:pt>
                <c:pt idx="505">
                  <c:v>15</c:v>
                </c:pt>
                <c:pt idx="506">
                  <c:v>4</c:v>
                </c:pt>
                <c:pt idx="507">
                  <c:v>27</c:v>
                </c:pt>
                <c:pt idx="508">
                  <c:v>33</c:v>
                </c:pt>
                <c:pt idx="509">
                  <c:v>25</c:v>
                </c:pt>
                <c:pt idx="510">
                  <c:v>29</c:v>
                </c:pt>
                <c:pt idx="511">
                  <c:v>13</c:v>
                </c:pt>
                <c:pt idx="512">
                  <c:v>49</c:v>
                </c:pt>
                <c:pt idx="513">
                  <c:v>34</c:v>
                </c:pt>
                <c:pt idx="514">
                  <c:v>28</c:v>
                </c:pt>
                <c:pt idx="515">
                  <c:v>44</c:v>
                </c:pt>
                <c:pt idx="516">
                  <c:v>14</c:v>
                </c:pt>
                <c:pt idx="517">
                  <c:v>1</c:v>
                </c:pt>
                <c:pt idx="518">
                  <c:v>22</c:v>
                </c:pt>
                <c:pt idx="519">
                  <c:v>11</c:v>
                </c:pt>
                <c:pt idx="520">
                  <c:v>2</c:v>
                </c:pt>
                <c:pt idx="521">
                  <c:v>3</c:v>
                </c:pt>
                <c:pt idx="522">
                  <c:v>28</c:v>
                </c:pt>
                <c:pt idx="523">
                  <c:v>0</c:v>
                </c:pt>
                <c:pt idx="524">
                  <c:v>22</c:v>
                </c:pt>
                <c:pt idx="525">
                  <c:v>3</c:v>
                </c:pt>
                <c:pt idx="526">
                  <c:v>25</c:v>
                </c:pt>
                <c:pt idx="527">
                  <c:v>1</c:v>
                </c:pt>
                <c:pt idx="528">
                  <c:v>37</c:v>
                </c:pt>
                <c:pt idx="529">
                  <c:v>28</c:v>
                </c:pt>
                <c:pt idx="530">
                  <c:v>30</c:v>
                </c:pt>
                <c:pt idx="531">
                  <c:v>19</c:v>
                </c:pt>
                <c:pt idx="532">
                  <c:v>2</c:v>
                </c:pt>
                <c:pt idx="533">
                  <c:v>26</c:v>
                </c:pt>
                <c:pt idx="534">
                  <c:v>0</c:v>
                </c:pt>
                <c:pt idx="535">
                  <c:v>5</c:v>
                </c:pt>
                <c:pt idx="536">
                  <c:v>17</c:v>
                </c:pt>
                <c:pt idx="537">
                  <c:v>26</c:v>
                </c:pt>
                <c:pt idx="538">
                  <c:v>32</c:v>
                </c:pt>
                <c:pt idx="539">
                  <c:v>16</c:v>
                </c:pt>
                <c:pt idx="540">
                  <c:v>2</c:v>
                </c:pt>
                <c:pt idx="541">
                  <c:v>35</c:v>
                </c:pt>
                <c:pt idx="542">
                  <c:v>17</c:v>
                </c:pt>
                <c:pt idx="543">
                  <c:v>3</c:v>
                </c:pt>
                <c:pt idx="544">
                  <c:v>47</c:v>
                </c:pt>
                <c:pt idx="545">
                  <c:v>29</c:v>
                </c:pt>
                <c:pt idx="546">
                  <c:v>5</c:v>
                </c:pt>
                <c:pt idx="547">
                  <c:v>12</c:v>
                </c:pt>
                <c:pt idx="548">
                  <c:v>35</c:v>
                </c:pt>
                <c:pt idx="549">
                  <c:v>3</c:v>
                </c:pt>
                <c:pt idx="550">
                  <c:v>2</c:v>
                </c:pt>
                <c:pt idx="551">
                  <c:v>35</c:v>
                </c:pt>
                <c:pt idx="552">
                  <c:v>7</c:v>
                </c:pt>
                <c:pt idx="553">
                  <c:v>15</c:v>
                </c:pt>
                <c:pt idx="554">
                  <c:v>3</c:v>
                </c:pt>
                <c:pt idx="555">
                  <c:v>35</c:v>
                </c:pt>
                <c:pt idx="556">
                  <c:v>28</c:v>
                </c:pt>
                <c:pt idx="557">
                  <c:v>4</c:v>
                </c:pt>
                <c:pt idx="558">
                  <c:v>4</c:v>
                </c:pt>
                <c:pt idx="559">
                  <c:v>16</c:v>
                </c:pt>
                <c:pt idx="560">
                  <c:v>26</c:v>
                </c:pt>
                <c:pt idx="561">
                  <c:v>30</c:v>
                </c:pt>
                <c:pt idx="562">
                  <c:v>2</c:v>
                </c:pt>
                <c:pt idx="563">
                  <c:v>34</c:v>
                </c:pt>
                <c:pt idx="564">
                  <c:v>0</c:v>
                </c:pt>
                <c:pt idx="565">
                  <c:v>3</c:v>
                </c:pt>
                <c:pt idx="566">
                  <c:v>30</c:v>
                </c:pt>
                <c:pt idx="567">
                  <c:v>15</c:v>
                </c:pt>
                <c:pt idx="568">
                  <c:v>1</c:v>
                </c:pt>
                <c:pt idx="569">
                  <c:v>6</c:v>
                </c:pt>
                <c:pt idx="570">
                  <c:v>1</c:v>
                </c:pt>
                <c:pt idx="571">
                  <c:v>5</c:v>
                </c:pt>
                <c:pt idx="572">
                  <c:v>30</c:v>
                </c:pt>
                <c:pt idx="573">
                  <c:v>8</c:v>
                </c:pt>
                <c:pt idx="574">
                  <c:v>5</c:v>
                </c:pt>
                <c:pt idx="575">
                  <c:v>5</c:v>
                </c:pt>
                <c:pt idx="576">
                  <c:v>4</c:v>
                </c:pt>
                <c:pt idx="577">
                  <c:v>47</c:v>
                </c:pt>
                <c:pt idx="578">
                  <c:v>16</c:v>
                </c:pt>
                <c:pt idx="579">
                  <c:v>3</c:v>
                </c:pt>
                <c:pt idx="580">
                  <c:v>32</c:v>
                </c:pt>
                <c:pt idx="581">
                  <c:v>31</c:v>
                </c:pt>
                <c:pt idx="582">
                  <c:v>6</c:v>
                </c:pt>
                <c:pt idx="583">
                  <c:v>16</c:v>
                </c:pt>
                <c:pt idx="584">
                  <c:v>34</c:v>
                </c:pt>
                <c:pt idx="585">
                  <c:v>26</c:v>
                </c:pt>
                <c:pt idx="586">
                  <c:v>21</c:v>
                </c:pt>
                <c:pt idx="587">
                  <c:v>46</c:v>
                </c:pt>
                <c:pt idx="588">
                  <c:v>48</c:v>
                </c:pt>
                <c:pt idx="589">
                  <c:v>46</c:v>
                </c:pt>
                <c:pt idx="590">
                  <c:v>28</c:v>
                </c:pt>
                <c:pt idx="591">
                  <c:v>2</c:v>
                </c:pt>
                <c:pt idx="592">
                  <c:v>32</c:v>
                </c:pt>
                <c:pt idx="593">
                  <c:v>5</c:v>
                </c:pt>
                <c:pt idx="594">
                  <c:v>31</c:v>
                </c:pt>
                <c:pt idx="595">
                  <c:v>1</c:v>
                </c:pt>
                <c:pt idx="596">
                  <c:v>4</c:v>
                </c:pt>
                <c:pt idx="597">
                  <c:v>8</c:v>
                </c:pt>
                <c:pt idx="598">
                  <c:v>23</c:v>
                </c:pt>
                <c:pt idx="599">
                  <c:v>23</c:v>
                </c:pt>
                <c:pt idx="600">
                  <c:v>28</c:v>
                </c:pt>
                <c:pt idx="601">
                  <c:v>7</c:v>
                </c:pt>
                <c:pt idx="602">
                  <c:v>5</c:v>
                </c:pt>
                <c:pt idx="603">
                  <c:v>4</c:v>
                </c:pt>
                <c:pt idx="604">
                  <c:v>26</c:v>
                </c:pt>
                <c:pt idx="605">
                  <c:v>33</c:v>
                </c:pt>
                <c:pt idx="606">
                  <c:v>34</c:v>
                </c:pt>
                <c:pt idx="607">
                  <c:v>16</c:v>
                </c:pt>
                <c:pt idx="608">
                  <c:v>3</c:v>
                </c:pt>
                <c:pt idx="609">
                  <c:v>25</c:v>
                </c:pt>
                <c:pt idx="610">
                  <c:v>4</c:v>
                </c:pt>
                <c:pt idx="611">
                  <c:v>4</c:v>
                </c:pt>
                <c:pt idx="612">
                  <c:v>21</c:v>
                </c:pt>
                <c:pt idx="613">
                  <c:v>4</c:v>
                </c:pt>
                <c:pt idx="614">
                  <c:v>24</c:v>
                </c:pt>
                <c:pt idx="615">
                  <c:v>16</c:v>
                </c:pt>
                <c:pt idx="616">
                  <c:v>2</c:v>
                </c:pt>
                <c:pt idx="617">
                  <c:v>35</c:v>
                </c:pt>
                <c:pt idx="618">
                  <c:v>24</c:v>
                </c:pt>
                <c:pt idx="619">
                  <c:v>46</c:v>
                </c:pt>
                <c:pt idx="620">
                  <c:v>1</c:v>
                </c:pt>
                <c:pt idx="621">
                  <c:v>26</c:v>
                </c:pt>
                <c:pt idx="622">
                  <c:v>5</c:v>
                </c:pt>
                <c:pt idx="623">
                  <c:v>17</c:v>
                </c:pt>
                <c:pt idx="624">
                  <c:v>4</c:v>
                </c:pt>
                <c:pt idx="625">
                  <c:v>27</c:v>
                </c:pt>
                <c:pt idx="626">
                  <c:v>0</c:v>
                </c:pt>
                <c:pt idx="627">
                  <c:v>16</c:v>
                </c:pt>
                <c:pt idx="628">
                  <c:v>14</c:v>
                </c:pt>
                <c:pt idx="629">
                  <c:v>5</c:v>
                </c:pt>
                <c:pt idx="630">
                  <c:v>31</c:v>
                </c:pt>
                <c:pt idx="631">
                  <c:v>4</c:v>
                </c:pt>
                <c:pt idx="632">
                  <c:v>5</c:v>
                </c:pt>
                <c:pt idx="633">
                  <c:v>11</c:v>
                </c:pt>
                <c:pt idx="634">
                  <c:v>12</c:v>
                </c:pt>
                <c:pt idx="635">
                  <c:v>5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30</c:v>
                </c:pt>
                <c:pt idx="640">
                  <c:v>0</c:v>
                </c:pt>
                <c:pt idx="641">
                  <c:v>6</c:v>
                </c:pt>
                <c:pt idx="642">
                  <c:v>24</c:v>
                </c:pt>
                <c:pt idx="643">
                  <c:v>26</c:v>
                </c:pt>
                <c:pt idx="644">
                  <c:v>0</c:v>
                </c:pt>
                <c:pt idx="645">
                  <c:v>18</c:v>
                </c:pt>
                <c:pt idx="646">
                  <c:v>20</c:v>
                </c:pt>
                <c:pt idx="647">
                  <c:v>23</c:v>
                </c:pt>
                <c:pt idx="648">
                  <c:v>4</c:v>
                </c:pt>
                <c:pt idx="649">
                  <c:v>30</c:v>
                </c:pt>
                <c:pt idx="650">
                  <c:v>34</c:v>
                </c:pt>
                <c:pt idx="651">
                  <c:v>26</c:v>
                </c:pt>
                <c:pt idx="652">
                  <c:v>27</c:v>
                </c:pt>
                <c:pt idx="653">
                  <c:v>18</c:v>
                </c:pt>
                <c:pt idx="654">
                  <c:v>39</c:v>
                </c:pt>
                <c:pt idx="655">
                  <c:v>29</c:v>
                </c:pt>
                <c:pt idx="656">
                  <c:v>27</c:v>
                </c:pt>
                <c:pt idx="657">
                  <c:v>17</c:v>
                </c:pt>
                <c:pt idx="658">
                  <c:v>31</c:v>
                </c:pt>
                <c:pt idx="659">
                  <c:v>13</c:v>
                </c:pt>
                <c:pt idx="660">
                  <c:v>12</c:v>
                </c:pt>
                <c:pt idx="661">
                  <c:v>0</c:v>
                </c:pt>
                <c:pt idx="662">
                  <c:v>21</c:v>
                </c:pt>
                <c:pt idx="663">
                  <c:v>28</c:v>
                </c:pt>
                <c:pt idx="664">
                  <c:v>35</c:v>
                </c:pt>
                <c:pt idx="665">
                  <c:v>24</c:v>
                </c:pt>
                <c:pt idx="666">
                  <c:v>28</c:v>
                </c:pt>
                <c:pt idx="667">
                  <c:v>0</c:v>
                </c:pt>
                <c:pt idx="668">
                  <c:v>0</c:v>
                </c:pt>
                <c:pt idx="669">
                  <c:v>3</c:v>
                </c:pt>
                <c:pt idx="670">
                  <c:v>16</c:v>
                </c:pt>
                <c:pt idx="671">
                  <c:v>26</c:v>
                </c:pt>
                <c:pt idx="672">
                  <c:v>4</c:v>
                </c:pt>
                <c:pt idx="673">
                  <c:v>24</c:v>
                </c:pt>
                <c:pt idx="674">
                  <c:v>22</c:v>
                </c:pt>
                <c:pt idx="675">
                  <c:v>14</c:v>
                </c:pt>
                <c:pt idx="676">
                  <c:v>21</c:v>
                </c:pt>
                <c:pt idx="677">
                  <c:v>29</c:v>
                </c:pt>
                <c:pt idx="678">
                  <c:v>3</c:v>
                </c:pt>
                <c:pt idx="679">
                  <c:v>4</c:v>
                </c:pt>
                <c:pt idx="680">
                  <c:v>19</c:v>
                </c:pt>
                <c:pt idx="681">
                  <c:v>33</c:v>
                </c:pt>
                <c:pt idx="682">
                  <c:v>24</c:v>
                </c:pt>
                <c:pt idx="683">
                  <c:v>29</c:v>
                </c:pt>
                <c:pt idx="684">
                  <c:v>27</c:v>
                </c:pt>
                <c:pt idx="685">
                  <c:v>20</c:v>
                </c:pt>
                <c:pt idx="686">
                  <c:v>35</c:v>
                </c:pt>
                <c:pt idx="687">
                  <c:v>29</c:v>
                </c:pt>
                <c:pt idx="688">
                  <c:v>0</c:v>
                </c:pt>
                <c:pt idx="689">
                  <c:v>10</c:v>
                </c:pt>
                <c:pt idx="690">
                  <c:v>29</c:v>
                </c:pt>
                <c:pt idx="691">
                  <c:v>17</c:v>
                </c:pt>
                <c:pt idx="692">
                  <c:v>1</c:v>
                </c:pt>
                <c:pt idx="693">
                  <c:v>14</c:v>
                </c:pt>
                <c:pt idx="694">
                  <c:v>24</c:v>
                </c:pt>
                <c:pt idx="695">
                  <c:v>35</c:v>
                </c:pt>
                <c:pt idx="696">
                  <c:v>19</c:v>
                </c:pt>
                <c:pt idx="697">
                  <c:v>23</c:v>
                </c:pt>
                <c:pt idx="698">
                  <c:v>14</c:v>
                </c:pt>
                <c:pt idx="699">
                  <c:v>21</c:v>
                </c:pt>
                <c:pt idx="700">
                  <c:v>18</c:v>
                </c:pt>
                <c:pt idx="701">
                  <c:v>16</c:v>
                </c:pt>
                <c:pt idx="702">
                  <c:v>2</c:v>
                </c:pt>
                <c:pt idx="703">
                  <c:v>16</c:v>
                </c:pt>
                <c:pt idx="704">
                  <c:v>29</c:v>
                </c:pt>
                <c:pt idx="705">
                  <c:v>35</c:v>
                </c:pt>
                <c:pt idx="706">
                  <c:v>11</c:v>
                </c:pt>
                <c:pt idx="707">
                  <c:v>4</c:v>
                </c:pt>
                <c:pt idx="708">
                  <c:v>15</c:v>
                </c:pt>
                <c:pt idx="709">
                  <c:v>25</c:v>
                </c:pt>
                <c:pt idx="710">
                  <c:v>31</c:v>
                </c:pt>
                <c:pt idx="711">
                  <c:v>30</c:v>
                </c:pt>
                <c:pt idx="712">
                  <c:v>17</c:v>
                </c:pt>
                <c:pt idx="713">
                  <c:v>0</c:v>
                </c:pt>
                <c:pt idx="714">
                  <c:v>10</c:v>
                </c:pt>
                <c:pt idx="715">
                  <c:v>22</c:v>
                </c:pt>
                <c:pt idx="716">
                  <c:v>16</c:v>
                </c:pt>
                <c:pt idx="717">
                  <c:v>11</c:v>
                </c:pt>
                <c:pt idx="718">
                  <c:v>35</c:v>
                </c:pt>
                <c:pt idx="719">
                  <c:v>25</c:v>
                </c:pt>
                <c:pt idx="720">
                  <c:v>5</c:v>
                </c:pt>
                <c:pt idx="721">
                  <c:v>35</c:v>
                </c:pt>
                <c:pt idx="722">
                  <c:v>15</c:v>
                </c:pt>
                <c:pt idx="723">
                  <c:v>21</c:v>
                </c:pt>
                <c:pt idx="724">
                  <c:v>3</c:v>
                </c:pt>
                <c:pt idx="725">
                  <c:v>1</c:v>
                </c:pt>
                <c:pt idx="726">
                  <c:v>32</c:v>
                </c:pt>
                <c:pt idx="727">
                  <c:v>25</c:v>
                </c:pt>
                <c:pt idx="728">
                  <c:v>26</c:v>
                </c:pt>
                <c:pt idx="729">
                  <c:v>34</c:v>
                </c:pt>
                <c:pt idx="730">
                  <c:v>25</c:v>
                </c:pt>
                <c:pt idx="731">
                  <c:v>3</c:v>
                </c:pt>
                <c:pt idx="732">
                  <c:v>12</c:v>
                </c:pt>
                <c:pt idx="733">
                  <c:v>25</c:v>
                </c:pt>
                <c:pt idx="734">
                  <c:v>50</c:v>
                </c:pt>
                <c:pt idx="735">
                  <c:v>15</c:v>
                </c:pt>
                <c:pt idx="736">
                  <c:v>34</c:v>
                </c:pt>
                <c:pt idx="737">
                  <c:v>27</c:v>
                </c:pt>
                <c:pt idx="738">
                  <c:v>5</c:v>
                </c:pt>
                <c:pt idx="739">
                  <c:v>0</c:v>
                </c:pt>
                <c:pt idx="740">
                  <c:v>15</c:v>
                </c:pt>
                <c:pt idx="741">
                  <c:v>31</c:v>
                </c:pt>
                <c:pt idx="742">
                  <c:v>0</c:v>
                </c:pt>
                <c:pt idx="743">
                  <c:v>5</c:v>
                </c:pt>
                <c:pt idx="744">
                  <c:v>35</c:v>
                </c:pt>
                <c:pt idx="745">
                  <c:v>27</c:v>
                </c:pt>
                <c:pt idx="746">
                  <c:v>1</c:v>
                </c:pt>
                <c:pt idx="747">
                  <c:v>2</c:v>
                </c:pt>
                <c:pt idx="748">
                  <c:v>34</c:v>
                </c:pt>
                <c:pt idx="749">
                  <c:v>18</c:v>
                </c:pt>
                <c:pt idx="750">
                  <c:v>14</c:v>
                </c:pt>
                <c:pt idx="751">
                  <c:v>6</c:v>
                </c:pt>
                <c:pt idx="752">
                  <c:v>2</c:v>
                </c:pt>
                <c:pt idx="753">
                  <c:v>19</c:v>
                </c:pt>
                <c:pt idx="754">
                  <c:v>1</c:v>
                </c:pt>
                <c:pt idx="755">
                  <c:v>13</c:v>
                </c:pt>
                <c:pt idx="756">
                  <c:v>3</c:v>
                </c:pt>
                <c:pt idx="757">
                  <c:v>21</c:v>
                </c:pt>
                <c:pt idx="758">
                  <c:v>29</c:v>
                </c:pt>
                <c:pt idx="759">
                  <c:v>11</c:v>
                </c:pt>
                <c:pt idx="760">
                  <c:v>23</c:v>
                </c:pt>
                <c:pt idx="761">
                  <c:v>30</c:v>
                </c:pt>
                <c:pt idx="762">
                  <c:v>13</c:v>
                </c:pt>
                <c:pt idx="763">
                  <c:v>19</c:v>
                </c:pt>
                <c:pt idx="764">
                  <c:v>33</c:v>
                </c:pt>
                <c:pt idx="765">
                  <c:v>21</c:v>
                </c:pt>
                <c:pt idx="766">
                  <c:v>31</c:v>
                </c:pt>
                <c:pt idx="767">
                  <c:v>3</c:v>
                </c:pt>
                <c:pt idx="768">
                  <c:v>3</c:v>
                </c:pt>
                <c:pt idx="769">
                  <c:v>30</c:v>
                </c:pt>
                <c:pt idx="770">
                  <c:v>1</c:v>
                </c:pt>
                <c:pt idx="771">
                  <c:v>8</c:v>
                </c:pt>
                <c:pt idx="772">
                  <c:v>29</c:v>
                </c:pt>
                <c:pt idx="773">
                  <c:v>18</c:v>
                </c:pt>
                <c:pt idx="774">
                  <c:v>4</c:v>
                </c:pt>
                <c:pt idx="775">
                  <c:v>10</c:v>
                </c:pt>
                <c:pt idx="776">
                  <c:v>32</c:v>
                </c:pt>
                <c:pt idx="777">
                  <c:v>32</c:v>
                </c:pt>
                <c:pt idx="778">
                  <c:v>16</c:v>
                </c:pt>
                <c:pt idx="779">
                  <c:v>35</c:v>
                </c:pt>
                <c:pt idx="780">
                  <c:v>2</c:v>
                </c:pt>
                <c:pt idx="781">
                  <c:v>27</c:v>
                </c:pt>
                <c:pt idx="782">
                  <c:v>28</c:v>
                </c:pt>
                <c:pt idx="783">
                  <c:v>2</c:v>
                </c:pt>
                <c:pt idx="784">
                  <c:v>42</c:v>
                </c:pt>
                <c:pt idx="785">
                  <c:v>31</c:v>
                </c:pt>
                <c:pt idx="786">
                  <c:v>15</c:v>
                </c:pt>
                <c:pt idx="787">
                  <c:v>1</c:v>
                </c:pt>
                <c:pt idx="788">
                  <c:v>10</c:v>
                </c:pt>
                <c:pt idx="789">
                  <c:v>40</c:v>
                </c:pt>
                <c:pt idx="790">
                  <c:v>40</c:v>
                </c:pt>
                <c:pt idx="791">
                  <c:v>8</c:v>
                </c:pt>
                <c:pt idx="792">
                  <c:v>22</c:v>
                </c:pt>
                <c:pt idx="793">
                  <c:v>21</c:v>
                </c:pt>
                <c:pt idx="794">
                  <c:v>31</c:v>
                </c:pt>
                <c:pt idx="795">
                  <c:v>10</c:v>
                </c:pt>
                <c:pt idx="796">
                  <c:v>35</c:v>
                </c:pt>
                <c:pt idx="797">
                  <c:v>14</c:v>
                </c:pt>
                <c:pt idx="798">
                  <c:v>7</c:v>
                </c:pt>
                <c:pt idx="799">
                  <c:v>4</c:v>
                </c:pt>
                <c:pt idx="800">
                  <c:v>14</c:v>
                </c:pt>
                <c:pt idx="801">
                  <c:v>29</c:v>
                </c:pt>
                <c:pt idx="802">
                  <c:v>20</c:v>
                </c:pt>
                <c:pt idx="803">
                  <c:v>24</c:v>
                </c:pt>
                <c:pt idx="804">
                  <c:v>27</c:v>
                </c:pt>
                <c:pt idx="805">
                  <c:v>31</c:v>
                </c:pt>
                <c:pt idx="806">
                  <c:v>27</c:v>
                </c:pt>
                <c:pt idx="807">
                  <c:v>23</c:v>
                </c:pt>
                <c:pt idx="808">
                  <c:v>0</c:v>
                </c:pt>
                <c:pt idx="809">
                  <c:v>35</c:v>
                </c:pt>
                <c:pt idx="810">
                  <c:v>33</c:v>
                </c:pt>
                <c:pt idx="811">
                  <c:v>11</c:v>
                </c:pt>
                <c:pt idx="812">
                  <c:v>10</c:v>
                </c:pt>
                <c:pt idx="813">
                  <c:v>3</c:v>
                </c:pt>
                <c:pt idx="814">
                  <c:v>5</c:v>
                </c:pt>
                <c:pt idx="815">
                  <c:v>34</c:v>
                </c:pt>
                <c:pt idx="816">
                  <c:v>15</c:v>
                </c:pt>
                <c:pt idx="817">
                  <c:v>20</c:v>
                </c:pt>
                <c:pt idx="818">
                  <c:v>3</c:v>
                </c:pt>
                <c:pt idx="819">
                  <c:v>2</c:v>
                </c:pt>
                <c:pt idx="820">
                  <c:v>27</c:v>
                </c:pt>
                <c:pt idx="821">
                  <c:v>29</c:v>
                </c:pt>
                <c:pt idx="822">
                  <c:v>2</c:v>
                </c:pt>
                <c:pt idx="823">
                  <c:v>9</c:v>
                </c:pt>
                <c:pt idx="824">
                  <c:v>14</c:v>
                </c:pt>
                <c:pt idx="825">
                  <c:v>25</c:v>
                </c:pt>
                <c:pt idx="826">
                  <c:v>9</c:v>
                </c:pt>
                <c:pt idx="827">
                  <c:v>2</c:v>
                </c:pt>
                <c:pt idx="828">
                  <c:v>31</c:v>
                </c:pt>
                <c:pt idx="829">
                  <c:v>3</c:v>
                </c:pt>
                <c:pt idx="830">
                  <c:v>12</c:v>
                </c:pt>
                <c:pt idx="831">
                  <c:v>5</c:v>
                </c:pt>
                <c:pt idx="832">
                  <c:v>11</c:v>
                </c:pt>
                <c:pt idx="833">
                  <c:v>4</c:v>
                </c:pt>
                <c:pt idx="834">
                  <c:v>25</c:v>
                </c:pt>
                <c:pt idx="835">
                  <c:v>33</c:v>
                </c:pt>
                <c:pt idx="836">
                  <c:v>24</c:v>
                </c:pt>
                <c:pt idx="837">
                  <c:v>0</c:v>
                </c:pt>
                <c:pt idx="838">
                  <c:v>0</c:v>
                </c:pt>
                <c:pt idx="839">
                  <c:v>3</c:v>
                </c:pt>
                <c:pt idx="840">
                  <c:v>26</c:v>
                </c:pt>
                <c:pt idx="841">
                  <c:v>31</c:v>
                </c:pt>
                <c:pt idx="842">
                  <c:v>20</c:v>
                </c:pt>
                <c:pt idx="843">
                  <c:v>9</c:v>
                </c:pt>
                <c:pt idx="844">
                  <c:v>15</c:v>
                </c:pt>
                <c:pt idx="845">
                  <c:v>1</c:v>
                </c:pt>
                <c:pt idx="846">
                  <c:v>4</c:v>
                </c:pt>
                <c:pt idx="847">
                  <c:v>2</c:v>
                </c:pt>
                <c:pt idx="848">
                  <c:v>32</c:v>
                </c:pt>
                <c:pt idx="849">
                  <c:v>2</c:v>
                </c:pt>
                <c:pt idx="850">
                  <c:v>2</c:v>
                </c:pt>
                <c:pt idx="851">
                  <c:v>19</c:v>
                </c:pt>
                <c:pt idx="852">
                  <c:v>12</c:v>
                </c:pt>
                <c:pt idx="853">
                  <c:v>5</c:v>
                </c:pt>
                <c:pt idx="854">
                  <c:v>22</c:v>
                </c:pt>
                <c:pt idx="855">
                  <c:v>1</c:v>
                </c:pt>
                <c:pt idx="856">
                  <c:v>21</c:v>
                </c:pt>
                <c:pt idx="857">
                  <c:v>5</c:v>
                </c:pt>
                <c:pt idx="858">
                  <c:v>5</c:v>
                </c:pt>
                <c:pt idx="859">
                  <c:v>8</c:v>
                </c:pt>
                <c:pt idx="860">
                  <c:v>25</c:v>
                </c:pt>
                <c:pt idx="861">
                  <c:v>34</c:v>
                </c:pt>
                <c:pt idx="862">
                  <c:v>0</c:v>
                </c:pt>
                <c:pt idx="863">
                  <c:v>34</c:v>
                </c:pt>
                <c:pt idx="864">
                  <c:v>31</c:v>
                </c:pt>
                <c:pt idx="865">
                  <c:v>1</c:v>
                </c:pt>
                <c:pt idx="866">
                  <c:v>28</c:v>
                </c:pt>
                <c:pt idx="867">
                  <c:v>5</c:v>
                </c:pt>
                <c:pt idx="868">
                  <c:v>26</c:v>
                </c:pt>
                <c:pt idx="869">
                  <c:v>21</c:v>
                </c:pt>
                <c:pt idx="870">
                  <c:v>22</c:v>
                </c:pt>
                <c:pt idx="871">
                  <c:v>30</c:v>
                </c:pt>
                <c:pt idx="872">
                  <c:v>2</c:v>
                </c:pt>
                <c:pt idx="873">
                  <c:v>24</c:v>
                </c:pt>
                <c:pt idx="874">
                  <c:v>15</c:v>
                </c:pt>
                <c:pt idx="875">
                  <c:v>24</c:v>
                </c:pt>
                <c:pt idx="876">
                  <c:v>3</c:v>
                </c:pt>
                <c:pt idx="877">
                  <c:v>4</c:v>
                </c:pt>
                <c:pt idx="878">
                  <c:v>42</c:v>
                </c:pt>
                <c:pt idx="879">
                  <c:v>24</c:v>
                </c:pt>
                <c:pt idx="880">
                  <c:v>0</c:v>
                </c:pt>
                <c:pt idx="881">
                  <c:v>4</c:v>
                </c:pt>
                <c:pt idx="882">
                  <c:v>25</c:v>
                </c:pt>
                <c:pt idx="883">
                  <c:v>1</c:v>
                </c:pt>
                <c:pt idx="884">
                  <c:v>35</c:v>
                </c:pt>
                <c:pt idx="885">
                  <c:v>20</c:v>
                </c:pt>
                <c:pt idx="886">
                  <c:v>11</c:v>
                </c:pt>
                <c:pt idx="887">
                  <c:v>21</c:v>
                </c:pt>
                <c:pt idx="888">
                  <c:v>1</c:v>
                </c:pt>
                <c:pt idx="889">
                  <c:v>15</c:v>
                </c:pt>
                <c:pt idx="890">
                  <c:v>33</c:v>
                </c:pt>
                <c:pt idx="891">
                  <c:v>4</c:v>
                </c:pt>
                <c:pt idx="892">
                  <c:v>24</c:v>
                </c:pt>
                <c:pt idx="893">
                  <c:v>13</c:v>
                </c:pt>
                <c:pt idx="894">
                  <c:v>5</c:v>
                </c:pt>
                <c:pt idx="895">
                  <c:v>12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0</c:v>
                </c:pt>
                <c:pt idx="900">
                  <c:v>14</c:v>
                </c:pt>
                <c:pt idx="901">
                  <c:v>3</c:v>
                </c:pt>
                <c:pt idx="902">
                  <c:v>19</c:v>
                </c:pt>
                <c:pt idx="903">
                  <c:v>29</c:v>
                </c:pt>
                <c:pt idx="904">
                  <c:v>0</c:v>
                </c:pt>
                <c:pt idx="905">
                  <c:v>5</c:v>
                </c:pt>
                <c:pt idx="906">
                  <c:v>4</c:v>
                </c:pt>
                <c:pt idx="907">
                  <c:v>1</c:v>
                </c:pt>
                <c:pt idx="908">
                  <c:v>12</c:v>
                </c:pt>
                <c:pt idx="909">
                  <c:v>27</c:v>
                </c:pt>
                <c:pt idx="910">
                  <c:v>12</c:v>
                </c:pt>
                <c:pt idx="911">
                  <c:v>21</c:v>
                </c:pt>
                <c:pt idx="912">
                  <c:v>15</c:v>
                </c:pt>
                <c:pt idx="913">
                  <c:v>26</c:v>
                </c:pt>
                <c:pt idx="914">
                  <c:v>3</c:v>
                </c:pt>
                <c:pt idx="915">
                  <c:v>31</c:v>
                </c:pt>
                <c:pt idx="916">
                  <c:v>31</c:v>
                </c:pt>
                <c:pt idx="917">
                  <c:v>3</c:v>
                </c:pt>
                <c:pt idx="918">
                  <c:v>16</c:v>
                </c:pt>
                <c:pt idx="919">
                  <c:v>29</c:v>
                </c:pt>
                <c:pt idx="920">
                  <c:v>31</c:v>
                </c:pt>
                <c:pt idx="921">
                  <c:v>46</c:v>
                </c:pt>
                <c:pt idx="922">
                  <c:v>24</c:v>
                </c:pt>
                <c:pt idx="923">
                  <c:v>2</c:v>
                </c:pt>
                <c:pt idx="924">
                  <c:v>2</c:v>
                </c:pt>
                <c:pt idx="925">
                  <c:v>9</c:v>
                </c:pt>
                <c:pt idx="926">
                  <c:v>0</c:v>
                </c:pt>
                <c:pt idx="927">
                  <c:v>4</c:v>
                </c:pt>
                <c:pt idx="928">
                  <c:v>4</c:v>
                </c:pt>
                <c:pt idx="929">
                  <c:v>34</c:v>
                </c:pt>
                <c:pt idx="930">
                  <c:v>34</c:v>
                </c:pt>
                <c:pt idx="931">
                  <c:v>32</c:v>
                </c:pt>
                <c:pt idx="932">
                  <c:v>23</c:v>
                </c:pt>
                <c:pt idx="933">
                  <c:v>20</c:v>
                </c:pt>
                <c:pt idx="934">
                  <c:v>5</c:v>
                </c:pt>
                <c:pt idx="935">
                  <c:v>15</c:v>
                </c:pt>
                <c:pt idx="936">
                  <c:v>21</c:v>
                </c:pt>
                <c:pt idx="937">
                  <c:v>30</c:v>
                </c:pt>
                <c:pt idx="938">
                  <c:v>15</c:v>
                </c:pt>
                <c:pt idx="939">
                  <c:v>18</c:v>
                </c:pt>
                <c:pt idx="940">
                  <c:v>4</c:v>
                </c:pt>
                <c:pt idx="941">
                  <c:v>24</c:v>
                </c:pt>
                <c:pt idx="942">
                  <c:v>15</c:v>
                </c:pt>
                <c:pt idx="943">
                  <c:v>2</c:v>
                </c:pt>
                <c:pt idx="944">
                  <c:v>14</c:v>
                </c:pt>
                <c:pt idx="945">
                  <c:v>5</c:v>
                </c:pt>
                <c:pt idx="946">
                  <c:v>0</c:v>
                </c:pt>
                <c:pt idx="947">
                  <c:v>10</c:v>
                </c:pt>
                <c:pt idx="948">
                  <c:v>2</c:v>
                </c:pt>
                <c:pt idx="949">
                  <c:v>30</c:v>
                </c:pt>
                <c:pt idx="950">
                  <c:v>28</c:v>
                </c:pt>
                <c:pt idx="951">
                  <c:v>29</c:v>
                </c:pt>
                <c:pt idx="952">
                  <c:v>35</c:v>
                </c:pt>
                <c:pt idx="953">
                  <c:v>12</c:v>
                </c:pt>
                <c:pt idx="954">
                  <c:v>32</c:v>
                </c:pt>
                <c:pt idx="955">
                  <c:v>27</c:v>
                </c:pt>
                <c:pt idx="956">
                  <c:v>25</c:v>
                </c:pt>
                <c:pt idx="957">
                  <c:v>11</c:v>
                </c:pt>
                <c:pt idx="958">
                  <c:v>2</c:v>
                </c:pt>
                <c:pt idx="959">
                  <c:v>24</c:v>
                </c:pt>
                <c:pt idx="960">
                  <c:v>16</c:v>
                </c:pt>
                <c:pt idx="961">
                  <c:v>1</c:v>
                </c:pt>
                <c:pt idx="962">
                  <c:v>2</c:v>
                </c:pt>
                <c:pt idx="963">
                  <c:v>35</c:v>
                </c:pt>
                <c:pt idx="964">
                  <c:v>5</c:v>
                </c:pt>
                <c:pt idx="965">
                  <c:v>14</c:v>
                </c:pt>
                <c:pt idx="966">
                  <c:v>26</c:v>
                </c:pt>
                <c:pt idx="967">
                  <c:v>41</c:v>
                </c:pt>
                <c:pt idx="968">
                  <c:v>6</c:v>
                </c:pt>
                <c:pt idx="969">
                  <c:v>35</c:v>
                </c:pt>
                <c:pt idx="970">
                  <c:v>30</c:v>
                </c:pt>
                <c:pt idx="971">
                  <c:v>12</c:v>
                </c:pt>
                <c:pt idx="972">
                  <c:v>29</c:v>
                </c:pt>
                <c:pt idx="973">
                  <c:v>4</c:v>
                </c:pt>
                <c:pt idx="974">
                  <c:v>0</c:v>
                </c:pt>
                <c:pt idx="975">
                  <c:v>17</c:v>
                </c:pt>
                <c:pt idx="976">
                  <c:v>20</c:v>
                </c:pt>
                <c:pt idx="977">
                  <c:v>35</c:v>
                </c:pt>
                <c:pt idx="978">
                  <c:v>26</c:v>
                </c:pt>
                <c:pt idx="979">
                  <c:v>24</c:v>
                </c:pt>
                <c:pt idx="980">
                  <c:v>0</c:v>
                </c:pt>
                <c:pt idx="981">
                  <c:v>32</c:v>
                </c:pt>
                <c:pt idx="982">
                  <c:v>4</c:v>
                </c:pt>
                <c:pt idx="983">
                  <c:v>34</c:v>
                </c:pt>
                <c:pt idx="984">
                  <c:v>29</c:v>
                </c:pt>
                <c:pt idx="985">
                  <c:v>35</c:v>
                </c:pt>
                <c:pt idx="986">
                  <c:v>23</c:v>
                </c:pt>
                <c:pt idx="987">
                  <c:v>5</c:v>
                </c:pt>
                <c:pt idx="988">
                  <c:v>1</c:v>
                </c:pt>
                <c:pt idx="989">
                  <c:v>31</c:v>
                </c:pt>
                <c:pt idx="990">
                  <c:v>14</c:v>
                </c:pt>
                <c:pt idx="991">
                  <c:v>3</c:v>
                </c:pt>
                <c:pt idx="992">
                  <c:v>18</c:v>
                </c:pt>
                <c:pt idx="993">
                  <c:v>47</c:v>
                </c:pt>
                <c:pt idx="994">
                  <c:v>4</c:v>
                </c:pt>
                <c:pt idx="995">
                  <c:v>32</c:v>
                </c:pt>
                <c:pt idx="996">
                  <c:v>20</c:v>
                </c:pt>
                <c:pt idx="997">
                  <c:v>3</c:v>
                </c:pt>
                <c:pt idx="998">
                  <c:v>19</c:v>
                </c:pt>
                <c:pt idx="999">
                  <c:v>5</c:v>
                </c:pt>
                <c:pt idx="1000">
                  <c:v>0</c:v>
                </c:pt>
                <c:pt idx="1001">
                  <c:v>9</c:v>
                </c:pt>
                <c:pt idx="1002">
                  <c:v>4</c:v>
                </c:pt>
                <c:pt idx="1003">
                  <c:v>22</c:v>
                </c:pt>
                <c:pt idx="1004">
                  <c:v>3</c:v>
                </c:pt>
                <c:pt idx="1005">
                  <c:v>33</c:v>
                </c:pt>
                <c:pt idx="1006">
                  <c:v>13</c:v>
                </c:pt>
                <c:pt idx="1007">
                  <c:v>19</c:v>
                </c:pt>
                <c:pt idx="1008">
                  <c:v>10</c:v>
                </c:pt>
                <c:pt idx="1009">
                  <c:v>29</c:v>
                </c:pt>
                <c:pt idx="1010">
                  <c:v>31</c:v>
                </c:pt>
                <c:pt idx="1011">
                  <c:v>3</c:v>
                </c:pt>
                <c:pt idx="1012">
                  <c:v>29</c:v>
                </c:pt>
                <c:pt idx="1013">
                  <c:v>34</c:v>
                </c:pt>
                <c:pt idx="1014">
                  <c:v>4</c:v>
                </c:pt>
                <c:pt idx="1015">
                  <c:v>34</c:v>
                </c:pt>
                <c:pt idx="1016">
                  <c:v>30</c:v>
                </c:pt>
                <c:pt idx="1017">
                  <c:v>18</c:v>
                </c:pt>
                <c:pt idx="1018">
                  <c:v>32</c:v>
                </c:pt>
                <c:pt idx="1019">
                  <c:v>31</c:v>
                </c:pt>
                <c:pt idx="1020">
                  <c:v>0</c:v>
                </c:pt>
                <c:pt idx="1021">
                  <c:v>3</c:v>
                </c:pt>
                <c:pt idx="1022">
                  <c:v>5</c:v>
                </c:pt>
                <c:pt idx="1023">
                  <c:v>24</c:v>
                </c:pt>
                <c:pt idx="1024">
                  <c:v>27</c:v>
                </c:pt>
                <c:pt idx="1025">
                  <c:v>21</c:v>
                </c:pt>
                <c:pt idx="1026">
                  <c:v>32</c:v>
                </c:pt>
                <c:pt idx="1027">
                  <c:v>5</c:v>
                </c:pt>
                <c:pt idx="1028">
                  <c:v>7</c:v>
                </c:pt>
                <c:pt idx="1029">
                  <c:v>1</c:v>
                </c:pt>
                <c:pt idx="1030">
                  <c:v>22</c:v>
                </c:pt>
                <c:pt idx="1031">
                  <c:v>15</c:v>
                </c:pt>
                <c:pt idx="1032">
                  <c:v>12</c:v>
                </c:pt>
                <c:pt idx="1033">
                  <c:v>21</c:v>
                </c:pt>
                <c:pt idx="1034">
                  <c:v>24</c:v>
                </c:pt>
                <c:pt idx="1035">
                  <c:v>18</c:v>
                </c:pt>
                <c:pt idx="1036">
                  <c:v>4</c:v>
                </c:pt>
                <c:pt idx="1037">
                  <c:v>5</c:v>
                </c:pt>
                <c:pt idx="1038">
                  <c:v>32</c:v>
                </c:pt>
                <c:pt idx="1039">
                  <c:v>0</c:v>
                </c:pt>
                <c:pt idx="1040">
                  <c:v>34</c:v>
                </c:pt>
                <c:pt idx="1041">
                  <c:v>28</c:v>
                </c:pt>
                <c:pt idx="1042">
                  <c:v>30</c:v>
                </c:pt>
                <c:pt idx="1043">
                  <c:v>31</c:v>
                </c:pt>
                <c:pt idx="1044">
                  <c:v>33</c:v>
                </c:pt>
                <c:pt idx="1045">
                  <c:v>28</c:v>
                </c:pt>
                <c:pt idx="1046">
                  <c:v>31</c:v>
                </c:pt>
                <c:pt idx="1047">
                  <c:v>7</c:v>
                </c:pt>
                <c:pt idx="1048">
                  <c:v>28</c:v>
                </c:pt>
                <c:pt idx="1049">
                  <c:v>44</c:v>
                </c:pt>
                <c:pt idx="1050">
                  <c:v>13</c:v>
                </c:pt>
                <c:pt idx="1051">
                  <c:v>15</c:v>
                </c:pt>
                <c:pt idx="1052">
                  <c:v>16</c:v>
                </c:pt>
                <c:pt idx="1053">
                  <c:v>18</c:v>
                </c:pt>
                <c:pt idx="1054">
                  <c:v>28</c:v>
                </c:pt>
                <c:pt idx="1055">
                  <c:v>29</c:v>
                </c:pt>
                <c:pt idx="1056">
                  <c:v>30</c:v>
                </c:pt>
                <c:pt idx="1057">
                  <c:v>32</c:v>
                </c:pt>
                <c:pt idx="1058">
                  <c:v>19</c:v>
                </c:pt>
                <c:pt idx="1059">
                  <c:v>18</c:v>
                </c:pt>
                <c:pt idx="1060">
                  <c:v>23</c:v>
                </c:pt>
                <c:pt idx="1061">
                  <c:v>16</c:v>
                </c:pt>
                <c:pt idx="1062">
                  <c:v>1</c:v>
                </c:pt>
                <c:pt idx="1063">
                  <c:v>35</c:v>
                </c:pt>
                <c:pt idx="1064">
                  <c:v>32</c:v>
                </c:pt>
                <c:pt idx="1065">
                  <c:v>31</c:v>
                </c:pt>
                <c:pt idx="1066">
                  <c:v>0</c:v>
                </c:pt>
                <c:pt idx="1067">
                  <c:v>24</c:v>
                </c:pt>
                <c:pt idx="1068">
                  <c:v>13</c:v>
                </c:pt>
                <c:pt idx="1069">
                  <c:v>4</c:v>
                </c:pt>
                <c:pt idx="1070">
                  <c:v>1</c:v>
                </c:pt>
                <c:pt idx="1071">
                  <c:v>27</c:v>
                </c:pt>
                <c:pt idx="1072">
                  <c:v>4</c:v>
                </c:pt>
                <c:pt idx="1073">
                  <c:v>8</c:v>
                </c:pt>
                <c:pt idx="1074">
                  <c:v>35</c:v>
                </c:pt>
                <c:pt idx="1075">
                  <c:v>7</c:v>
                </c:pt>
                <c:pt idx="1076">
                  <c:v>4</c:v>
                </c:pt>
                <c:pt idx="1077">
                  <c:v>25</c:v>
                </c:pt>
                <c:pt idx="1078">
                  <c:v>28</c:v>
                </c:pt>
                <c:pt idx="1079">
                  <c:v>19</c:v>
                </c:pt>
                <c:pt idx="1080">
                  <c:v>16</c:v>
                </c:pt>
                <c:pt idx="1081">
                  <c:v>6</c:v>
                </c:pt>
                <c:pt idx="1082">
                  <c:v>4</c:v>
                </c:pt>
                <c:pt idx="1083">
                  <c:v>34</c:v>
                </c:pt>
                <c:pt idx="1084">
                  <c:v>31</c:v>
                </c:pt>
                <c:pt idx="1085">
                  <c:v>27</c:v>
                </c:pt>
                <c:pt idx="1086">
                  <c:v>22</c:v>
                </c:pt>
                <c:pt idx="1087">
                  <c:v>25</c:v>
                </c:pt>
                <c:pt idx="1088">
                  <c:v>19</c:v>
                </c:pt>
                <c:pt idx="1089">
                  <c:v>28</c:v>
                </c:pt>
                <c:pt idx="1090">
                  <c:v>34</c:v>
                </c:pt>
                <c:pt idx="1091">
                  <c:v>5</c:v>
                </c:pt>
                <c:pt idx="1092">
                  <c:v>34</c:v>
                </c:pt>
                <c:pt idx="1093">
                  <c:v>34</c:v>
                </c:pt>
                <c:pt idx="1094">
                  <c:v>19</c:v>
                </c:pt>
                <c:pt idx="1095">
                  <c:v>13</c:v>
                </c:pt>
                <c:pt idx="1096">
                  <c:v>18</c:v>
                </c:pt>
                <c:pt idx="1097">
                  <c:v>1</c:v>
                </c:pt>
                <c:pt idx="1098">
                  <c:v>29</c:v>
                </c:pt>
                <c:pt idx="1099">
                  <c:v>34</c:v>
                </c:pt>
                <c:pt idx="1100">
                  <c:v>31</c:v>
                </c:pt>
                <c:pt idx="1101">
                  <c:v>14</c:v>
                </c:pt>
                <c:pt idx="1102">
                  <c:v>32</c:v>
                </c:pt>
                <c:pt idx="1103">
                  <c:v>5</c:v>
                </c:pt>
                <c:pt idx="1104">
                  <c:v>33</c:v>
                </c:pt>
                <c:pt idx="1105">
                  <c:v>32</c:v>
                </c:pt>
                <c:pt idx="1106">
                  <c:v>11</c:v>
                </c:pt>
                <c:pt idx="1107">
                  <c:v>12</c:v>
                </c:pt>
                <c:pt idx="1108">
                  <c:v>24</c:v>
                </c:pt>
                <c:pt idx="1109">
                  <c:v>29</c:v>
                </c:pt>
                <c:pt idx="1110">
                  <c:v>33</c:v>
                </c:pt>
                <c:pt idx="1111">
                  <c:v>13</c:v>
                </c:pt>
                <c:pt idx="1112">
                  <c:v>10</c:v>
                </c:pt>
                <c:pt idx="1113">
                  <c:v>38</c:v>
                </c:pt>
                <c:pt idx="1114">
                  <c:v>5</c:v>
                </c:pt>
                <c:pt idx="1115">
                  <c:v>35</c:v>
                </c:pt>
                <c:pt idx="1116">
                  <c:v>1</c:v>
                </c:pt>
                <c:pt idx="1117">
                  <c:v>21</c:v>
                </c:pt>
                <c:pt idx="1118">
                  <c:v>5</c:v>
                </c:pt>
                <c:pt idx="1119">
                  <c:v>15</c:v>
                </c:pt>
                <c:pt idx="1120">
                  <c:v>28</c:v>
                </c:pt>
                <c:pt idx="1121">
                  <c:v>5</c:v>
                </c:pt>
                <c:pt idx="1122">
                  <c:v>35</c:v>
                </c:pt>
                <c:pt idx="1123">
                  <c:v>28</c:v>
                </c:pt>
                <c:pt idx="1124">
                  <c:v>16</c:v>
                </c:pt>
                <c:pt idx="1125">
                  <c:v>29</c:v>
                </c:pt>
                <c:pt idx="1126">
                  <c:v>3</c:v>
                </c:pt>
                <c:pt idx="1127">
                  <c:v>35</c:v>
                </c:pt>
                <c:pt idx="1128">
                  <c:v>29</c:v>
                </c:pt>
                <c:pt idx="1129">
                  <c:v>14</c:v>
                </c:pt>
                <c:pt idx="1130">
                  <c:v>11</c:v>
                </c:pt>
                <c:pt idx="1131">
                  <c:v>1</c:v>
                </c:pt>
                <c:pt idx="1132">
                  <c:v>14</c:v>
                </c:pt>
                <c:pt idx="1133">
                  <c:v>11</c:v>
                </c:pt>
                <c:pt idx="1134">
                  <c:v>28</c:v>
                </c:pt>
                <c:pt idx="1135">
                  <c:v>18</c:v>
                </c:pt>
                <c:pt idx="1136">
                  <c:v>31</c:v>
                </c:pt>
                <c:pt idx="1137">
                  <c:v>2</c:v>
                </c:pt>
                <c:pt idx="1138">
                  <c:v>32</c:v>
                </c:pt>
                <c:pt idx="1139">
                  <c:v>3</c:v>
                </c:pt>
                <c:pt idx="1140">
                  <c:v>33</c:v>
                </c:pt>
                <c:pt idx="1141">
                  <c:v>4</c:v>
                </c:pt>
                <c:pt idx="1142">
                  <c:v>0</c:v>
                </c:pt>
                <c:pt idx="1143">
                  <c:v>10</c:v>
                </c:pt>
                <c:pt idx="1144">
                  <c:v>11</c:v>
                </c:pt>
                <c:pt idx="1145">
                  <c:v>5</c:v>
                </c:pt>
                <c:pt idx="1146">
                  <c:v>33</c:v>
                </c:pt>
                <c:pt idx="1147">
                  <c:v>29</c:v>
                </c:pt>
                <c:pt idx="1148">
                  <c:v>26</c:v>
                </c:pt>
                <c:pt idx="1149">
                  <c:v>25</c:v>
                </c:pt>
                <c:pt idx="1150">
                  <c:v>30</c:v>
                </c:pt>
                <c:pt idx="1151">
                  <c:v>13</c:v>
                </c:pt>
                <c:pt idx="1152">
                  <c:v>25</c:v>
                </c:pt>
                <c:pt idx="1153">
                  <c:v>15</c:v>
                </c:pt>
                <c:pt idx="1154">
                  <c:v>10</c:v>
                </c:pt>
                <c:pt idx="1155">
                  <c:v>0</c:v>
                </c:pt>
                <c:pt idx="1156">
                  <c:v>17</c:v>
                </c:pt>
                <c:pt idx="1157">
                  <c:v>4</c:v>
                </c:pt>
                <c:pt idx="1158">
                  <c:v>32</c:v>
                </c:pt>
                <c:pt idx="1159">
                  <c:v>34</c:v>
                </c:pt>
                <c:pt idx="1160">
                  <c:v>8</c:v>
                </c:pt>
                <c:pt idx="1161">
                  <c:v>3</c:v>
                </c:pt>
                <c:pt idx="1162">
                  <c:v>3</c:v>
                </c:pt>
                <c:pt idx="1163">
                  <c:v>4</c:v>
                </c:pt>
                <c:pt idx="1164">
                  <c:v>2</c:v>
                </c:pt>
                <c:pt idx="1165">
                  <c:v>0</c:v>
                </c:pt>
                <c:pt idx="1166">
                  <c:v>3</c:v>
                </c:pt>
                <c:pt idx="1167">
                  <c:v>4</c:v>
                </c:pt>
                <c:pt idx="1168">
                  <c:v>21</c:v>
                </c:pt>
                <c:pt idx="1169">
                  <c:v>4</c:v>
                </c:pt>
                <c:pt idx="1170">
                  <c:v>1</c:v>
                </c:pt>
                <c:pt idx="1171">
                  <c:v>49</c:v>
                </c:pt>
                <c:pt idx="1172">
                  <c:v>12</c:v>
                </c:pt>
                <c:pt idx="1173">
                  <c:v>9</c:v>
                </c:pt>
                <c:pt idx="1174">
                  <c:v>20</c:v>
                </c:pt>
                <c:pt idx="1175">
                  <c:v>16</c:v>
                </c:pt>
                <c:pt idx="1176">
                  <c:v>13</c:v>
                </c:pt>
                <c:pt idx="1177">
                  <c:v>30</c:v>
                </c:pt>
                <c:pt idx="1178">
                  <c:v>7</c:v>
                </c:pt>
                <c:pt idx="1179">
                  <c:v>38</c:v>
                </c:pt>
                <c:pt idx="1180">
                  <c:v>7</c:v>
                </c:pt>
                <c:pt idx="1181">
                  <c:v>8</c:v>
                </c:pt>
                <c:pt idx="1182">
                  <c:v>8</c:v>
                </c:pt>
                <c:pt idx="1183">
                  <c:v>11</c:v>
                </c:pt>
                <c:pt idx="1184">
                  <c:v>30</c:v>
                </c:pt>
                <c:pt idx="1185">
                  <c:v>11</c:v>
                </c:pt>
                <c:pt idx="1186">
                  <c:v>35</c:v>
                </c:pt>
                <c:pt idx="1187">
                  <c:v>4</c:v>
                </c:pt>
                <c:pt idx="1188">
                  <c:v>6</c:v>
                </c:pt>
                <c:pt idx="1189">
                  <c:v>33</c:v>
                </c:pt>
                <c:pt idx="1190">
                  <c:v>1</c:v>
                </c:pt>
                <c:pt idx="1191">
                  <c:v>11</c:v>
                </c:pt>
                <c:pt idx="1192">
                  <c:v>21</c:v>
                </c:pt>
                <c:pt idx="1193">
                  <c:v>24</c:v>
                </c:pt>
                <c:pt idx="1194">
                  <c:v>4</c:v>
                </c:pt>
                <c:pt idx="1195">
                  <c:v>1</c:v>
                </c:pt>
                <c:pt idx="1196">
                  <c:v>12</c:v>
                </c:pt>
                <c:pt idx="1197">
                  <c:v>28</c:v>
                </c:pt>
                <c:pt idx="1198">
                  <c:v>20</c:v>
                </c:pt>
                <c:pt idx="1199">
                  <c:v>35</c:v>
                </c:pt>
                <c:pt idx="1200">
                  <c:v>33</c:v>
                </c:pt>
                <c:pt idx="1201">
                  <c:v>4</c:v>
                </c:pt>
                <c:pt idx="1202">
                  <c:v>1</c:v>
                </c:pt>
                <c:pt idx="1203">
                  <c:v>7</c:v>
                </c:pt>
                <c:pt idx="1204">
                  <c:v>27</c:v>
                </c:pt>
                <c:pt idx="1205">
                  <c:v>34</c:v>
                </c:pt>
                <c:pt idx="1206">
                  <c:v>17</c:v>
                </c:pt>
                <c:pt idx="1207">
                  <c:v>18</c:v>
                </c:pt>
                <c:pt idx="1208">
                  <c:v>9</c:v>
                </c:pt>
                <c:pt idx="1209">
                  <c:v>3</c:v>
                </c:pt>
                <c:pt idx="1210">
                  <c:v>28</c:v>
                </c:pt>
                <c:pt idx="1211">
                  <c:v>28</c:v>
                </c:pt>
                <c:pt idx="1212">
                  <c:v>26</c:v>
                </c:pt>
                <c:pt idx="1213">
                  <c:v>4</c:v>
                </c:pt>
                <c:pt idx="1214">
                  <c:v>15</c:v>
                </c:pt>
                <c:pt idx="1215">
                  <c:v>33</c:v>
                </c:pt>
                <c:pt idx="1216">
                  <c:v>31</c:v>
                </c:pt>
                <c:pt idx="1217">
                  <c:v>7</c:v>
                </c:pt>
                <c:pt idx="1218">
                  <c:v>26</c:v>
                </c:pt>
                <c:pt idx="1219">
                  <c:v>3</c:v>
                </c:pt>
                <c:pt idx="1220">
                  <c:v>31</c:v>
                </c:pt>
                <c:pt idx="1221">
                  <c:v>1</c:v>
                </c:pt>
                <c:pt idx="1222">
                  <c:v>30</c:v>
                </c:pt>
                <c:pt idx="1223">
                  <c:v>28</c:v>
                </c:pt>
                <c:pt idx="1224">
                  <c:v>24</c:v>
                </c:pt>
                <c:pt idx="1225">
                  <c:v>28</c:v>
                </c:pt>
                <c:pt idx="1226">
                  <c:v>6</c:v>
                </c:pt>
                <c:pt idx="1227">
                  <c:v>5</c:v>
                </c:pt>
                <c:pt idx="1228">
                  <c:v>12</c:v>
                </c:pt>
                <c:pt idx="1229">
                  <c:v>3</c:v>
                </c:pt>
                <c:pt idx="1230">
                  <c:v>26</c:v>
                </c:pt>
                <c:pt idx="1231">
                  <c:v>18</c:v>
                </c:pt>
                <c:pt idx="1232">
                  <c:v>31</c:v>
                </c:pt>
                <c:pt idx="1233">
                  <c:v>17</c:v>
                </c:pt>
                <c:pt idx="1234">
                  <c:v>23</c:v>
                </c:pt>
                <c:pt idx="1235">
                  <c:v>17</c:v>
                </c:pt>
                <c:pt idx="1236">
                  <c:v>29</c:v>
                </c:pt>
                <c:pt idx="1237">
                  <c:v>13</c:v>
                </c:pt>
                <c:pt idx="1238">
                  <c:v>2</c:v>
                </c:pt>
                <c:pt idx="1239">
                  <c:v>35</c:v>
                </c:pt>
                <c:pt idx="1240">
                  <c:v>35</c:v>
                </c:pt>
                <c:pt idx="1241">
                  <c:v>28</c:v>
                </c:pt>
                <c:pt idx="1242">
                  <c:v>2</c:v>
                </c:pt>
                <c:pt idx="1243">
                  <c:v>28</c:v>
                </c:pt>
                <c:pt idx="1244">
                  <c:v>26</c:v>
                </c:pt>
                <c:pt idx="1245">
                  <c:v>26</c:v>
                </c:pt>
                <c:pt idx="1246">
                  <c:v>22</c:v>
                </c:pt>
                <c:pt idx="1247">
                  <c:v>26</c:v>
                </c:pt>
                <c:pt idx="1248">
                  <c:v>16</c:v>
                </c:pt>
                <c:pt idx="1249">
                  <c:v>2</c:v>
                </c:pt>
                <c:pt idx="1250">
                  <c:v>10</c:v>
                </c:pt>
                <c:pt idx="1251">
                  <c:v>21</c:v>
                </c:pt>
                <c:pt idx="1252">
                  <c:v>30</c:v>
                </c:pt>
                <c:pt idx="1253">
                  <c:v>24</c:v>
                </c:pt>
                <c:pt idx="1254">
                  <c:v>33</c:v>
                </c:pt>
                <c:pt idx="1255">
                  <c:v>3</c:v>
                </c:pt>
                <c:pt idx="1256">
                  <c:v>34</c:v>
                </c:pt>
                <c:pt idx="1257">
                  <c:v>2</c:v>
                </c:pt>
                <c:pt idx="1258">
                  <c:v>17</c:v>
                </c:pt>
                <c:pt idx="1259">
                  <c:v>18</c:v>
                </c:pt>
                <c:pt idx="1260">
                  <c:v>16</c:v>
                </c:pt>
                <c:pt idx="1261">
                  <c:v>21</c:v>
                </c:pt>
                <c:pt idx="1262">
                  <c:v>24</c:v>
                </c:pt>
                <c:pt idx="1263">
                  <c:v>27</c:v>
                </c:pt>
                <c:pt idx="1264">
                  <c:v>24</c:v>
                </c:pt>
                <c:pt idx="1265">
                  <c:v>27</c:v>
                </c:pt>
                <c:pt idx="1266">
                  <c:v>14</c:v>
                </c:pt>
                <c:pt idx="1267">
                  <c:v>30</c:v>
                </c:pt>
                <c:pt idx="1268">
                  <c:v>24</c:v>
                </c:pt>
                <c:pt idx="1269">
                  <c:v>0</c:v>
                </c:pt>
                <c:pt idx="1270">
                  <c:v>35</c:v>
                </c:pt>
                <c:pt idx="1271">
                  <c:v>21</c:v>
                </c:pt>
                <c:pt idx="1272">
                  <c:v>15</c:v>
                </c:pt>
                <c:pt idx="1273">
                  <c:v>5</c:v>
                </c:pt>
                <c:pt idx="1274">
                  <c:v>3</c:v>
                </c:pt>
                <c:pt idx="1275">
                  <c:v>8</c:v>
                </c:pt>
                <c:pt idx="1276">
                  <c:v>1</c:v>
                </c:pt>
                <c:pt idx="1277">
                  <c:v>5</c:v>
                </c:pt>
                <c:pt idx="1278">
                  <c:v>26</c:v>
                </c:pt>
                <c:pt idx="1279">
                  <c:v>24</c:v>
                </c:pt>
                <c:pt idx="1280">
                  <c:v>24</c:v>
                </c:pt>
                <c:pt idx="1281">
                  <c:v>9</c:v>
                </c:pt>
                <c:pt idx="1282">
                  <c:v>3</c:v>
                </c:pt>
                <c:pt idx="1283">
                  <c:v>1</c:v>
                </c:pt>
                <c:pt idx="1284">
                  <c:v>15</c:v>
                </c:pt>
                <c:pt idx="1285">
                  <c:v>32</c:v>
                </c:pt>
                <c:pt idx="1286">
                  <c:v>26</c:v>
                </c:pt>
                <c:pt idx="1287">
                  <c:v>32</c:v>
                </c:pt>
                <c:pt idx="1288">
                  <c:v>35</c:v>
                </c:pt>
                <c:pt idx="1289">
                  <c:v>2</c:v>
                </c:pt>
                <c:pt idx="1290">
                  <c:v>13</c:v>
                </c:pt>
                <c:pt idx="1291">
                  <c:v>20</c:v>
                </c:pt>
                <c:pt idx="1292">
                  <c:v>5</c:v>
                </c:pt>
                <c:pt idx="1293">
                  <c:v>5</c:v>
                </c:pt>
                <c:pt idx="1294">
                  <c:v>34</c:v>
                </c:pt>
                <c:pt idx="1295">
                  <c:v>34</c:v>
                </c:pt>
                <c:pt idx="1296">
                  <c:v>21</c:v>
                </c:pt>
                <c:pt idx="1297">
                  <c:v>27</c:v>
                </c:pt>
                <c:pt idx="1298">
                  <c:v>31</c:v>
                </c:pt>
                <c:pt idx="1299">
                  <c:v>31</c:v>
                </c:pt>
                <c:pt idx="1300">
                  <c:v>12</c:v>
                </c:pt>
                <c:pt idx="1301">
                  <c:v>13</c:v>
                </c:pt>
                <c:pt idx="1302">
                  <c:v>28</c:v>
                </c:pt>
                <c:pt idx="1303">
                  <c:v>27</c:v>
                </c:pt>
                <c:pt idx="1304">
                  <c:v>4</c:v>
                </c:pt>
                <c:pt idx="1305">
                  <c:v>33</c:v>
                </c:pt>
                <c:pt idx="1306">
                  <c:v>18</c:v>
                </c:pt>
                <c:pt idx="1307">
                  <c:v>29</c:v>
                </c:pt>
                <c:pt idx="1308">
                  <c:v>13</c:v>
                </c:pt>
                <c:pt idx="1309">
                  <c:v>5</c:v>
                </c:pt>
                <c:pt idx="1310">
                  <c:v>15</c:v>
                </c:pt>
                <c:pt idx="1311">
                  <c:v>2</c:v>
                </c:pt>
                <c:pt idx="1312">
                  <c:v>27</c:v>
                </c:pt>
                <c:pt idx="1313">
                  <c:v>22</c:v>
                </c:pt>
                <c:pt idx="1314">
                  <c:v>24</c:v>
                </c:pt>
                <c:pt idx="1315">
                  <c:v>27</c:v>
                </c:pt>
                <c:pt idx="1316">
                  <c:v>25</c:v>
                </c:pt>
                <c:pt idx="1317">
                  <c:v>17</c:v>
                </c:pt>
                <c:pt idx="1318">
                  <c:v>14</c:v>
                </c:pt>
                <c:pt idx="1319">
                  <c:v>14</c:v>
                </c:pt>
                <c:pt idx="1320">
                  <c:v>3</c:v>
                </c:pt>
                <c:pt idx="1321">
                  <c:v>5</c:v>
                </c:pt>
                <c:pt idx="1322">
                  <c:v>2</c:v>
                </c:pt>
                <c:pt idx="1323">
                  <c:v>4</c:v>
                </c:pt>
                <c:pt idx="1324">
                  <c:v>33</c:v>
                </c:pt>
                <c:pt idx="1325">
                  <c:v>31</c:v>
                </c:pt>
                <c:pt idx="1326">
                  <c:v>16</c:v>
                </c:pt>
                <c:pt idx="1327">
                  <c:v>15</c:v>
                </c:pt>
                <c:pt idx="1328">
                  <c:v>5</c:v>
                </c:pt>
                <c:pt idx="1329">
                  <c:v>3</c:v>
                </c:pt>
                <c:pt idx="1330">
                  <c:v>4</c:v>
                </c:pt>
                <c:pt idx="1331">
                  <c:v>29</c:v>
                </c:pt>
                <c:pt idx="1332">
                  <c:v>18</c:v>
                </c:pt>
                <c:pt idx="1333">
                  <c:v>16</c:v>
                </c:pt>
                <c:pt idx="1334">
                  <c:v>23</c:v>
                </c:pt>
                <c:pt idx="1335">
                  <c:v>28</c:v>
                </c:pt>
                <c:pt idx="1336">
                  <c:v>31</c:v>
                </c:pt>
                <c:pt idx="1337">
                  <c:v>5</c:v>
                </c:pt>
                <c:pt idx="1338">
                  <c:v>6</c:v>
                </c:pt>
                <c:pt idx="1339">
                  <c:v>33</c:v>
                </c:pt>
                <c:pt idx="1340">
                  <c:v>0</c:v>
                </c:pt>
                <c:pt idx="1341">
                  <c:v>19</c:v>
                </c:pt>
                <c:pt idx="1342">
                  <c:v>26</c:v>
                </c:pt>
                <c:pt idx="1343">
                  <c:v>3</c:v>
                </c:pt>
                <c:pt idx="1344">
                  <c:v>10</c:v>
                </c:pt>
                <c:pt idx="1345">
                  <c:v>24</c:v>
                </c:pt>
                <c:pt idx="1346">
                  <c:v>1</c:v>
                </c:pt>
                <c:pt idx="1347">
                  <c:v>25</c:v>
                </c:pt>
                <c:pt idx="1348">
                  <c:v>15</c:v>
                </c:pt>
                <c:pt idx="1349">
                  <c:v>3</c:v>
                </c:pt>
                <c:pt idx="1350">
                  <c:v>14</c:v>
                </c:pt>
                <c:pt idx="1351">
                  <c:v>31</c:v>
                </c:pt>
                <c:pt idx="1352">
                  <c:v>9</c:v>
                </c:pt>
                <c:pt idx="1353">
                  <c:v>8</c:v>
                </c:pt>
                <c:pt idx="1354">
                  <c:v>22</c:v>
                </c:pt>
                <c:pt idx="1355">
                  <c:v>11</c:v>
                </c:pt>
                <c:pt idx="1356">
                  <c:v>2</c:v>
                </c:pt>
                <c:pt idx="1357">
                  <c:v>21</c:v>
                </c:pt>
                <c:pt idx="1358">
                  <c:v>28</c:v>
                </c:pt>
                <c:pt idx="1359">
                  <c:v>4</c:v>
                </c:pt>
                <c:pt idx="1360">
                  <c:v>35</c:v>
                </c:pt>
                <c:pt idx="1361">
                  <c:v>27</c:v>
                </c:pt>
                <c:pt idx="1362">
                  <c:v>14</c:v>
                </c:pt>
                <c:pt idx="1363">
                  <c:v>1</c:v>
                </c:pt>
                <c:pt idx="1364">
                  <c:v>29</c:v>
                </c:pt>
                <c:pt idx="1365">
                  <c:v>33</c:v>
                </c:pt>
                <c:pt idx="1366">
                  <c:v>18</c:v>
                </c:pt>
                <c:pt idx="1367">
                  <c:v>11</c:v>
                </c:pt>
                <c:pt idx="1368">
                  <c:v>3</c:v>
                </c:pt>
                <c:pt idx="1369">
                  <c:v>19</c:v>
                </c:pt>
                <c:pt idx="1370">
                  <c:v>31</c:v>
                </c:pt>
                <c:pt idx="1371">
                  <c:v>28</c:v>
                </c:pt>
                <c:pt idx="1372">
                  <c:v>11</c:v>
                </c:pt>
                <c:pt idx="1373">
                  <c:v>16</c:v>
                </c:pt>
                <c:pt idx="1374">
                  <c:v>4</c:v>
                </c:pt>
                <c:pt idx="1375">
                  <c:v>15</c:v>
                </c:pt>
                <c:pt idx="1376">
                  <c:v>31</c:v>
                </c:pt>
                <c:pt idx="1377">
                  <c:v>29</c:v>
                </c:pt>
                <c:pt idx="1378">
                  <c:v>27</c:v>
                </c:pt>
                <c:pt idx="1379">
                  <c:v>29</c:v>
                </c:pt>
                <c:pt idx="1380">
                  <c:v>23</c:v>
                </c:pt>
                <c:pt idx="1381">
                  <c:v>32</c:v>
                </c:pt>
                <c:pt idx="1382">
                  <c:v>9</c:v>
                </c:pt>
                <c:pt idx="1383">
                  <c:v>16</c:v>
                </c:pt>
                <c:pt idx="1384">
                  <c:v>29</c:v>
                </c:pt>
                <c:pt idx="1385">
                  <c:v>5</c:v>
                </c:pt>
                <c:pt idx="1386">
                  <c:v>14</c:v>
                </c:pt>
                <c:pt idx="1387">
                  <c:v>20</c:v>
                </c:pt>
                <c:pt idx="1388">
                  <c:v>28</c:v>
                </c:pt>
                <c:pt idx="1389">
                  <c:v>13</c:v>
                </c:pt>
                <c:pt idx="1390">
                  <c:v>3</c:v>
                </c:pt>
                <c:pt idx="1391">
                  <c:v>26</c:v>
                </c:pt>
                <c:pt idx="1392">
                  <c:v>8</c:v>
                </c:pt>
                <c:pt idx="1393">
                  <c:v>4</c:v>
                </c:pt>
                <c:pt idx="1394">
                  <c:v>20</c:v>
                </c:pt>
                <c:pt idx="1395">
                  <c:v>34</c:v>
                </c:pt>
                <c:pt idx="1396">
                  <c:v>42</c:v>
                </c:pt>
                <c:pt idx="1397">
                  <c:v>4</c:v>
                </c:pt>
                <c:pt idx="1398">
                  <c:v>14</c:v>
                </c:pt>
                <c:pt idx="1399">
                  <c:v>29</c:v>
                </c:pt>
                <c:pt idx="1400">
                  <c:v>34</c:v>
                </c:pt>
                <c:pt idx="1401">
                  <c:v>1</c:v>
                </c:pt>
                <c:pt idx="1402">
                  <c:v>27</c:v>
                </c:pt>
                <c:pt idx="1403">
                  <c:v>30</c:v>
                </c:pt>
                <c:pt idx="1404">
                  <c:v>33</c:v>
                </c:pt>
                <c:pt idx="1405">
                  <c:v>15</c:v>
                </c:pt>
                <c:pt idx="1406">
                  <c:v>5</c:v>
                </c:pt>
                <c:pt idx="1407">
                  <c:v>29</c:v>
                </c:pt>
                <c:pt idx="1408">
                  <c:v>28</c:v>
                </c:pt>
                <c:pt idx="1409">
                  <c:v>1</c:v>
                </c:pt>
                <c:pt idx="1410">
                  <c:v>22</c:v>
                </c:pt>
                <c:pt idx="1411">
                  <c:v>21</c:v>
                </c:pt>
                <c:pt idx="1412">
                  <c:v>34</c:v>
                </c:pt>
                <c:pt idx="1413">
                  <c:v>33</c:v>
                </c:pt>
                <c:pt idx="1414">
                  <c:v>3</c:v>
                </c:pt>
                <c:pt idx="1415">
                  <c:v>0</c:v>
                </c:pt>
                <c:pt idx="1416">
                  <c:v>3</c:v>
                </c:pt>
                <c:pt idx="1417">
                  <c:v>20</c:v>
                </c:pt>
                <c:pt idx="1418">
                  <c:v>18</c:v>
                </c:pt>
                <c:pt idx="1419">
                  <c:v>35</c:v>
                </c:pt>
                <c:pt idx="1420">
                  <c:v>3</c:v>
                </c:pt>
                <c:pt idx="1421">
                  <c:v>27</c:v>
                </c:pt>
                <c:pt idx="1422">
                  <c:v>32</c:v>
                </c:pt>
                <c:pt idx="1423">
                  <c:v>30</c:v>
                </c:pt>
                <c:pt idx="1424">
                  <c:v>3</c:v>
                </c:pt>
                <c:pt idx="1425">
                  <c:v>19</c:v>
                </c:pt>
                <c:pt idx="1426">
                  <c:v>9</c:v>
                </c:pt>
                <c:pt idx="1427">
                  <c:v>26</c:v>
                </c:pt>
                <c:pt idx="1428">
                  <c:v>28</c:v>
                </c:pt>
                <c:pt idx="1429">
                  <c:v>35</c:v>
                </c:pt>
                <c:pt idx="1430">
                  <c:v>32</c:v>
                </c:pt>
                <c:pt idx="1431">
                  <c:v>35</c:v>
                </c:pt>
                <c:pt idx="1432">
                  <c:v>26</c:v>
                </c:pt>
                <c:pt idx="1433">
                  <c:v>14</c:v>
                </c:pt>
                <c:pt idx="1434">
                  <c:v>26</c:v>
                </c:pt>
                <c:pt idx="1435">
                  <c:v>3</c:v>
                </c:pt>
                <c:pt idx="1436">
                  <c:v>33</c:v>
                </c:pt>
                <c:pt idx="1437">
                  <c:v>35</c:v>
                </c:pt>
                <c:pt idx="1438">
                  <c:v>22</c:v>
                </c:pt>
                <c:pt idx="1439">
                  <c:v>23</c:v>
                </c:pt>
                <c:pt idx="1440">
                  <c:v>27</c:v>
                </c:pt>
                <c:pt idx="1441">
                  <c:v>31</c:v>
                </c:pt>
                <c:pt idx="1442">
                  <c:v>26</c:v>
                </c:pt>
                <c:pt idx="1443">
                  <c:v>1</c:v>
                </c:pt>
                <c:pt idx="1444">
                  <c:v>7</c:v>
                </c:pt>
                <c:pt idx="1445">
                  <c:v>4</c:v>
                </c:pt>
                <c:pt idx="1446">
                  <c:v>31</c:v>
                </c:pt>
                <c:pt idx="1447">
                  <c:v>23</c:v>
                </c:pt>
                <c:pt idx="1448">
                  <c:v>5</c:v>
                </c:pt>
                <c:pt idx="1449">
                  <c:v>1</c:v>
                </c:pt>
                <c:pt idx="1450">
                  <c:v>4</c:v>
                </c:pt>
                <c:pt idx="1451">
                  <c:v>23</c:v>
                </c:pt>
                <c:pt idx="1452">
                  <c:v>15</c:v>
                </c:pt>
                <c:pt idx="1453">
                  <c:v>24</c:v>
                </c:pt>
                <c:pt idx="1454">
                  <c:v>31</c:v>
                </c:pt>
                <c:pt idx="1455">
                  <c:v>29</c:v>
                </c:pt>
                <c:pt idx="1456">
                  <c:v>49</c:v>
                </c:pt>
                <c:pt idx="1457">
                  <c:v>6</c:v>
                </c:pt>
                <c:pt idx="1458">
                  <c:v>33</c:v>
                </c:pt>
                <c:pt idx="1459">
                  <c:v>10</c:v>
                </c:pt>
                <c:pt idx="1460">
                  <c:v>13</c:v>
                </c:pt>
                <c:pt idx="1461">
                  <c:v>25</c:v>
                </c:pt>
                <c:pt idx="1462">
                  <c:v>35</c:v>
                </c:pt>
                <c:pt idx="1463">
                  <c:v>1</c:v>
                </c:pt>
                <c:pt idx="1464">
                  <c:v>29</c:v>
                </c:pt>
                <c:pt idx="1465">
                  <c:v>20</c:v>
                </c:pt>
                <c:pt idx="1466">
                  <c:v>49</c:v>
                </c:pt>
                <c:pt idx="1467">
                  <c:v>13</c:v>
                </c:pt>
                <c:pt idx="1468">
                  <c:v>20</c:v>
                </c:pt>
                <c:pt idx="1469">
                  <c:v>18</c:v>
                </c:pt>
                <c:pt idx="1470">
                  <c:v>23</c:v>
                </c:pt>
                <c:pt idx="1471">
                  <c:v>10</c:v>
                </c:pt>
                <c:pt idx="1472">
                  <c:v>4</c:v>
                </c:pt>
                <c:pt idx="1473">
                  <c:v>11</c:v>
                </c:pt>
                <c:pt idx="1474">
                  <c:v>15</c:v>
                </c:pt>
                <c:pt idx="1475">
                  <c:v>16</c:v>
                </c:pt>
                <c:pt idx="1476">
                  <c:v>5</c:v>
                </c:pt>
                <c:pt idx="1477">
                  <c:v>26</c:v>
                </c:pt>
                <c:pt idx="1478">
                  <c:v>29</c:v>
                </c:pt>
                <c:pt idx="1479">
                  <c:v>3</c:v>
                </c:pt>
                <c:pt idx="1480">
                  <c:v>32</c:v>
                </c:pt>
                <c:pt idx="1481">
                  <c:v>24</c:v>
                </c:pt>
                <c:pt idx="1482">
                  <c:v>20</c:v>
                </c:pt>
                <c:pt idx="1483">
                  <c:v>1</c:v>
                </c:pt>
                <c:pt idx="1484">
                  <c:v>0</c:v>
                </c:pt>
                <c:pt idx="1485">
                  <c:v>5</c:v>
                </c:pt>
                <c:pt idx="1486">
                  <c:v>5</c:v>
                </c:pt>
                <c:pt idx="1487">
                  <c:v>1</c:v>
                </c:pt>
                <c:pt idx="1488">
                  <c:v>27</c:v>
                </c:pt>
                <c:pt idx="1489">
                  <c:v>29</c:v>
                </c:pt>
                <c:pt idx="1490">
                  <c:v>4</c:v>
                </c:pt>
                <c:pt idx="1491">
                  <c:v>4</c:v>
                </c:pt>
                <c:pt idx="1492">
                  <c:v>21</c:v>
                </c:pt>
                <c:pt idx="1493">
                  <c:v>31</c:v>
                </c:pt>
                <c:pt idx="1494">
                  <c:v>15</c:v>
                </c:pt>
                <c:pt idx="1495">
                  <c:v>30</c:v>
                </c:pt>
                <c:pt idx="1496">
                  <c:v>31</c:v>
                </c:pt>
                <c:pt idx="1497">
                  <c:v>23</c:v>
                </c:pt>
                <c:pt idx="1498">
                  <c:v>23</c:v>
                </c:pt>
                <c:pt idx="1499">
                  <c:v>27</c:v>
                </c:pt>
                <c:pt idx="1500">
                  <c:v>5</c:v>
                </c:pt>
                <c:pt idx="1501">
                  <c:v>4</c:v>
                </c:pt>
                <c:pt idx="1502">
                  <c:v>21</c:v>
                </c:pt>
                <c:pt idx="1503">
                  <c:v>26</c:v>
                </c:pt>
                <c:pt idx="1504">
                  <c:v>13</c:v>
                </c:pt>
                <c:pt idx="1505">
                  <c:v>10</c:v>
                </c:pt>
                <c:pt idx="1506">
                  <c:v>25</c:v>
                </c:pt>
                <c:pt idx="1507">
                  <c:v>13</c:v>
                </c:pt>
                <c:pt idx="1508">
                  <c:v>29</c:v>
                </c:pt>
                <c:pt idx="1509">
                  <c:v>1</c:v>
                </c:pt>
                <c:pt idx="1510">
                  <c:v>11</c:v>
                </c:pt>
                <c:pt idx="1511">
                  <c:v>26</c:v>
                </c:pt>
                <c:pt idx="1512">
                  <c:v>12</c:v>
                </c:pt>
                <c:pt idx="1513">
                  <c:v>32</c:v>
                </c:pt>
                <c:pt idx="1514">
                  <c:v>28</c:v>
                </c:pt>
                <c:pt idx="1515">
                  <c:v>34</c:v>
                </c:pt>
                <c:pt idx="1516">
                  <c:v>17</c:v>
                </c:pt>
                <c:pt idx="1517">
                  <c:v>31</c:v>
                </c:pt>
                <c:pt idx="1518">
                  <c:v>25</c:v>
                </c:pt>
                <c:pt idx="1519">
                  <c:v>14</c:v>
                </c:pt>
                <c:pt idx="1520">
                  <c:v>2</c:v>
                </c:pt>
                <c:pt idx="1521">
                  <c:v>5</c:v>
                </c:pt>
                <c:pt idx="1522">
                  <c:v>2</c:v>
                </c:pt>
                <c:pt idx="1523">
                  <c:v>33</c:v>
                </c:pt>
                <c:pt idx="1524">
                  <c:v>33</c:v>
                </c:pt>
                <c:pt idx="1525">
                  <c:v>5</c:v>
                </c:pt>
                <c:pt idx="1526">
                  <c:v>23</c:v>
                </c:pt>
                <c:pt idx="1527">
                  <c:v>2</c:v>
                </c:pt>
                <c:pt idx="1528">
                  <c:v>23</c:v>
                </c:pt>
                <c:pt idx="1529">
                  <c:v>3</c:v>
                </c:pt>
                <c:pt idx="1530">
                  <c:v>48</c:v>
                </c:pt>
                <c:pt idx="1531">
                  <c:v>32</c:v>
                </c:pt>
                <c:pt idx="1532">
                  <c:v>3</c:v>
                </c:pt>
                <c:pt idx="1533">
                  <c:v>24</c:v>
                </c:pt>
                <c:pt idx="1534">
                  <c:v>21</c:v>
                </c:pt>
                <c:pt idx="1535">
                  <c:v>0</c:v>
                </c:pt>
                <c:pt idx="1536">
                  <c:v>25</c:v>
                </c:pt>
                <c:pt idx="1537">
                  <c:v>10</c:v>
                </c:pt>
                <c:pt idx="1538">
                  <c:v>4</c:v>
                </c:pt>
                <c:pt idx="1539">
                  <c:v>7</c:v>
                </c:pt>
                <c:pt idx="1540">
                  <c:v>0</c:v>
                </c:pt>
                <c:pt idx="1541">
                  <c:v>2</c:v>
                </c:pt>
                <c:pt idx="1542">
                  <c:v>16</c:v>
                </c:pt>
                <c:pt idx="1543">
                  <c:v>12</c:v>
                </c:pt>
                <c:pt idx="1544">
                  <c:v>4</c:v>
                </c:pt>
                <c:pt idx="1545">
                  <c:v>23</c:v>
                </c:pt>
                <c:pt idx="1546">
                  <c:v>15</c:v>
                </c:pt>
                <c:pt idx="1547">
                  <c:v>31</c:v>
                </c:pt>
                <c:pt idx="1548">
                  <c:v>3</c:v>
                </c:pt>
                <c:pt idx="1549">
                  <c:v>2</c:v>
                </c:pt>
                <c:pt idx="1550">
                  <c:v>35</c:v>
                </c:pt>
                <c:pt idx="1551">
                  <c:v>27</c:v>
                </c:pt>
                <c:pt idx="1552">
                  <c:v>32</c:v>
                </c:pt>
                <c:pt idx="1553">
                  <c:v>24</c:v>
                </c:pt>
                <c:pt idx="1554">
                  <c:v>29</c:v>
                </c:pt>
                <c:pt idx="1555">
                  <c:v>4</c:v>
                </c:pt>
                <c:pt idx="1556">
                  <c:v>17</c:v>
                </c:pt>
                <c:pt idx="1557">
                  <c:v>18</c:v>
                </c:pt>
                <c:pt idx="1558">
                  <c:v>15</c:v>
                </c:pt>
                <c:pt idx="1559">
                  <c:v>32</c:v>
                </c:pt>
                <c:pt idx="1560">
                  <c:v>3</c:v>
                </c:pt>
                <c:pt idx="1561">
                  <c:v>31</c:v>
                </c:pt>
                <c:pt idx="1562">
                  <c:v>3</c:v>
                </c:pt>
                <c:pt idx="1563">
                  <c:v>25</c:v>
                </c:pt>
                <c:pt idx="1564">
                  <c:v>0</c:v>
                </c:pt>
                <c:pt idx="1565">
                  <c:v>29</c:v>
                </c:pt>
                <c:pt idx="1566">
                  <c:v>17</c:v>
                </c:pt>
                <c:pt idx="1567">
                  <c:v>0</c:v>
                </c:pt>
                <c:pt idx="1568">
                  <c:v>25</c:v>
                </c:pt>
                <c:pt idx="1569">
                  <c:v>23</c:v>
                </c:pt>
                <c:pt idx="1570">
                  <c:v>4</c:v>
                </c:pt>
                <c:pt idx="1571">
                  <c:v>11</c:v>
                </c:pt>
                <c:pt idx="1572">
                  <c:v>12</c:v>
                </c:pt>
                <c:pt idx="1573">
                  <c:v>48</c:v>
                </c:pt>
                <c:pt idx="1574">
                  <c:v>0</c:v>
                </c:pt>
                <c:pt idx="1575">
                  <c:v>12</c:v>
                </c:pt>
                <c:pt idx="1576">
                  <c:v>31</c:v>
                </c:pt>
                <c:pt idx="1577">
                  <c:v>19</c:v>
                </c:pt>
                <c:pt idx="1578">
                  <c:v>17</c:v>
                </c:pt>
                <c:pt idx="1579">
                  <c:v>24</c:v>
                </c:pt>
                <c:pt idx="1580">
                  <c:v>11</c:v>
                </c:pt>
                <c:pt idx="1581">
                  <c:v>2</c:v>
                </c:pt>
                <c:pt idx="1582">
                  <c:v>32</c:v>
                </c:pt>
                <c:pt idx="1583">
                  <c:v>5</c:v>
                </c:pt>
                <c:pt idx="1584">
                  <c:v>23</c:v>
                </c:pt>
                <c:pt idx="1585">
                  <c:v>14</c:v>
                </c:pt>
                <c:pt idx="1586">
                  <c:v>1</c:v>
                </c:pt>
                <c:pt idx="1587">
                  <c:v>32</c:v>
                </c:pt>
                <c:pt idx="1588">
                  <c:v>34</c:v>
                </c:pt>
                <c:pt idx="1589">
                  <c:v>13</c:v>
                </c:pt>
                <c:pt idx="1590">
                  <c:v>24</c:v>
                </c:pt>
                <c:pt idx="1591">
                  <c:v>32</c:v>
                </c:pt>
                <c:pt idx="1592">
                  <c:v>21</c:v>
                </c:pt>
                <c:pt idx="1593">
                  <c:v>0</c:v>
                </c:pt>
                <c:pt idx="1594">
                  <c:v>34</c:v>
                </c:pt>
                <c:pt idx="1595">
                  <c:v>14</c:v>
                </c:pt>
                <c:pt idx="1596">
                  <c:v>25</c:v>
                </c:pt>
                <c:pt idx="1597">
                  <c:v>5</c:v>
                </c:pt>
                <c:pt idx="1598">
                  <c:v>3</c:v>
                </c:pt>
                <c:pt idx="1599">
                  <c:v>20</c:v>
                </c:pt>
                <c:pt idx="1600">
                  <c:v>26</c:v>
                </c:pt>
                <c:pt idx="1601">
                  <c:v>2</c:v>
                </c:pt>
                <c:pt idx="1602">
                  <c:v>1</c:v>
                </c:pt>
                <c:pt idx="1603">
                  <c:v>1</c:v>
                </c:pt>
                <c:pt idx="1604">
                  <c:v>25</c:v>
                </c:pt>
                <c:pt idx="1605">
                  <c:v>35</c:v>
                </c:pt>
                <c:pt idx="1606">
                  <c:v>2</c:v>
                </c:pt>
                <c:pt idx="1607">
                  <c:v>5</c:v>
                </c:pt>
                <c:pt idx="1608">
                  <c:v>24</c:v>
                </c:pt>
                <c:pt idx="1609">
                  <c:v>5</c:v>
                </c:pt>
                <c:pt idx="1610">
                  <c:v>3</c:v>
                </c:pt>
                <c:pt idx="1611">
                  <c:v>5</c:v>
                </c:pt>
                <c:pt idx="1612">
                  <c:v>33</c:v>
                </c:pt>
                <c:pt idx="1613">
                  <c:v>15</c:v>
                </c:pt>
                <c:pt idx="1614">
                  <c:v>32</c:v>
                </c:pt>
                <c:pt idx="1615">
                  <c:v>14</c:v>
                </c:pt>
                <c:pt idx="1616">
                  <c:v>47</c:v>
                </c:pt>
                <c:pt idx="1617">
                  <c:v>6</c:v>
                </c:pt>
                <c:pt idx="1618">
                  <c:v>3</c:v>
                </c:pt>
                <c:pt idx="1619">
                  <c:v>42</c:v>
                </c:pt>
                <c:pt idx="1620">
                  <c:v>22</c:v>
                </c:pt>
                <c:pt idx="1621">
                  <c:v>1</c:v>
                </c:pt>
                <c:pt idx="1622">
                  <c:v>21</c:v>
                </c:pt>
                <c:pt idx="1623">
                  <c:v>50</c:v>
                </c:pt>
                <c:pt idx="1624">
                  <c:v>29</c:v>
                </c:pt>
                <c:pt idx="1625">
                  <c:v>31</c:v>
                </c:pt>
                <c:pt idx="1626">
                  <c:v>5</c:v>
                </c:pt>
                <c:pt idx="1627">
                  <c:v>25</c:v>
                </c:pt>
                <c:pt idx="1628">
                  <c:v>22</c:v>
                </c:pt>
                <c:pt idx="1629">
                  <c:v>1</c:v>
                </c:pt>
                <c:pt idx="1630">
                  <c:v>26</c:v>
                </c:pt>
                <c:pt idx="1631">
                  <c:v>3</c:v>
                </c:pt>
                <c:pt idx="1632">
                  <c:v>12</c:v>
                </c:pt>
                <c:pt idx="1633">
                  <c:v>1</c:v>
                </c:pt>
                <c:pt idx="1634">
                  <c:v>18</c:v>
                </c:pt>
                <c:pt idx="1635">
                  <c:v>27</c:v>
                </c:pt>
                <c:pt idx="1636">
                  <c:v>24</c:v>
                </c:pt>
                <c:pt idx="1637">
                  <c:v>19</c:v>
                </c:pt>
                <c:pt idx="1638">
                  <c:v>47</c:v>
                </c:pt>
                <c:pt idx="1639">
                  <c:v>11</c:v>
                </c:pt>
                <c:pt idx="1640">
                  <c:v>29</c:v>
                </c:pt>
                <c:pt idx="1641">
                  <c:v>14</c:v>
                </c:pt>
                <c:pt idx="1642">
                  <c:v>4</c:v>
                </c:pt>
                <c:pt idx="1643">
                  <c:v>15</c:v>
                </c:pt>
                <c:pt idx="1644">
                  <c:v>32</c:v>
                </c:pt>
                <c:pt idx="1645">
                  <c:v>33</c:v>
                </c:pt>
                <c:pt idx="1646">
                  <c:v>29</c:v>
                </c:pt>
                <c:pt idx="1647">
                  <c:v>31</c:v>
                </c:pt>
                <c:pt idx="1648">
                  <c:v>29</c:v>
                </c:pt>
                <c:pt idx="1649">
                  <c:v>0</c:v>
                </c:pt>
                <c:pt idx="1650">
                  <c:v>1</c:v>
                </c:pt>
                <c:pt idx="1651">
                  <c:v>42</c:v>
                </c:pt>
                <c:pt idx="1652">
                  <c:v>2</c:v>
                </c:pt>
                <c:pt idx="1653">
                  <c:v>1</c:v>
                </c:pt>
                <c:pt idx="1654">
                  <c:v>11</c:v>
                </c:pt>
                <c:pt idx="1655">
                  <c:v>18</c:v>
                </c:pt>
                <c:pt idx="1656">
                  <c:v>35</c:v>
                </c:pt>
                <c:pt idx="1657">
                  <c:v>1</c:v>
                </c:pt>
                <c:pt idx="1658">
                  <c:v>12</c:v>
                </c:pt>
                <c:pt idx="1659">
                  <c:v>21</c:v>
                </c:pt>
                <c:pt idx="1660">
                  <c:v>18</c:v>
                </c:pt>
                <c:pt idx="1661">
                  <c:v>5</c:v>
                </c:pt>
                <c:pt idx="1662">
                  <c:v>2</c:v>
                </c:pt>
                <c:pt idx="1663">
                  <c:v>27</c:v>
                </c:pt>
                <c:pt idx="1664">
                  <c:v>18</c:v>
                </c:pt>
                <c:pt idx="1665">
                  <c:v>28</c:v>
                </c:pt>
                <c:pt idx="1666">
                  <c:v>1</c:v>
                </c:pt>
                <c:pt idx="1667">
                  <c:v>42</c:v>
                </c:pt>
                <c:pt idx="1668">
                  <c:v>21</c:v>
                </c:pt>
                <c:pt idx="1669">
                  <c:v>31</c:v>
                </c:pt>
                <c:pt idx="1670">
                  <c:v>34</c:v>
                </c:pt>
                <c:pt idx="1671">
                  <c:v>5</c:v>
                </c:pt>
                <c:pt idx="1672">
                  <c:v>46</c:v>
                </c:pt>
                <c:pt idx="1673">
                  <c:v>9</c:v>
                </c:pt>
                <c:pt idx="1674">
                  <c:v>26</c:v>
                </c:pt>
                <c:pt idx="1675">
                  <c:v>31</c:v>
                </c:pt>
                <c:pt idx="1676">
                  <c:v>27</c:v>
                </c:pt>
                <c:pt idx="1677">
                  <c:v>28</c:v>
                </c:pt>
                <c:pt idx="1678">
                  <c:v>5</c:v>
                </c:pt>
                <c:pt idx="1679">
                  <c:v>4</c:v>
                </c:pt>
                <c:pt idx="1680">
                  <c:v>33</c:v>
                </c:pt>
                <c:pt idx="1681">
                  <c:v>16</c:v>
                </c:pt>
                <c:pt idx="1682">
                  <c:v>15</c:v>
                </c:pt>
                <c:pt idx="1683">
                  <c:v>10</c:v>
                </c:pt>
                <c:pt idx="1684">
                  <c:v>18</c:v>
                </c:pt>
                <c:pt idx="1685">
                  <c:v>12</c:v>
                </c:pt>
                <c:pt idx="1686">
                  <c:v>25</c:v>
                </c:pt>
                <c:pt idx="1687">
                  <c:v>23</c:v>
                </c:pt>
                <c:pt idx="1688">
                  <c:v>8</c:v>
                </c:pt>
                <c:pt idx="1689">
                  <c:v>32</c:v>
                </c:pt>
                <c:pt idx="1690">
                  <c:v>0</c:v>
                </c:pt>
                <c:pt idx="1691">
                  <c:v>0</c:v>
                </c:pt>
                <c:pt idx="1692">
                  <c:v>6</c:v>
                </c:pt>
                <c:pt idx="1693">
                  <c:v>5</c:v>
                </c:pt>
                <c:pt idx="1694">
                  <c:v>16</c:v>
                </c:pt>
                <c:pt idx="1695">
                  <c:v>4</c:v>
                </c:pt>
                <c:pt idx="1696">
                  <c:v>2</c:v>
                </c:pt>
                <c:pt idx="1697">
                  <c:v>35</c:v>
                </c:pt>
                <c:pt idx="1698">
                  <c:v>34</c:v>
                </c:pt>
                <c:pt idx="1699">
                  <c:v>7</c:v>
                </c:pt>
                <c:pt idx="1700">
                  <c:v>14</c:v>
                </c:pt>
                <c:pt idx="1701">
                  <c:v>24</c:v>
                </c:pt>
                <c:pt idx="1702">
                  <c:v>25</c:v>
                </c:pt>
                <c:pt idx="1703">
                  <c:v>3</c:v>
                </c:pt>
                <c:pt idx="1704">
                  <c:v>0</c:v>
                </c:pt>
                <c:pt idx="1705">
                  <c:v>33</c:v>
                </c:pt>
                <c:pt idx="1706">
                  <c:v>12</c:v>
                </c:pt>
                <c:pt idx="1707">
                  <c:v>1</c:v>
                </c:pt>
                <c:pt idx="1708">
                  <c:v>19</c:v>
                </c:pt>
                <c:pt idx="1709">
                  <c:v>2</c:v>
                </c:pt>
                <c:pt idx="1710">
                  <c:v>3</c:v>
                </c:pt>
                <c:pt idx="1711">
                  <c:v>1</c:v>
                </c:pt>
                <c:pt idx="1712">
                  <c:v>48</c:v>
                </c:pt>
                <c:pt idx="1713">
                  <c:v>32</c:v>
                </c:pt>
                <c:pt idx="1714">
                  <c:v>1</c:v>
                </c:pt>
                <c:pt idx="1715">
                  <c:v>22</c:v>
                </c:pt>
                <c:pt idx="1716">
                  <c:v>16</c:v>
                </c:pt>
                <c:pt idx="1717">
                  <c:v>15</c:v>
                </c:pt>
                <c:pt idx="1718">
                  <c:v>26</c:v>
                </c:pt>
                <c:pt idx="1719">
                  <c:v>46</c:v>
                </c:pt>
                <c:pt idx="1720">
                  <c:v>31</c:v>
                </c:pt>
                <c:pt idx="1721">
                  <c:v>4</c:v>
                </c:pt>
                <c:pt idx="1722">
                  <c:v>5</c:v>
                </c:pt>
                <c:pt idx="1723">
                  <c:v>21</c:v>
                </c:pt>
                <c:pt idx="1724">
                  <c:v>26</c:v>
                </c:pt>
                <c:pt idx="1725">
                  <c:v>3</c:v>
                </c:pt>
                <c:pt idx="1726">
                  <c:v>11</c:v>
                </c:pt>
                <c:pt idx="1727">
                  <c:v>5</c:v>
                </c:pt>
                <c:pt idx="1728">
                  <c:v>19</c:v>
                </c:pt>
                <c:pt idx="1729">
                  <c:v>3</c:v>
                </c:pt>
                <c:pt idx="1730">
                  <c:v>15</c:v>
                </c:pt>
                <c:pt idx="1731">
                  <c:v>32</c:v>
                </c:pt>
                <c:pt idx="1732">
                  <c:v>4</c:v>
                </c:pt>
                <c:pt idx="1733">
                  <c:v>31</c:v>
                </c:pt>
                <c:pt idx="1734">
                  <c:v>19</c:v>
                </c:pt>
                <c:pt idx="1735">
                  <c:v>16</c:v>
                </c:pt>
                <c:pt idx="1736">
                  <c:v>29</c:v>
                </c:pt>
                <c:pt idx="1737">
                  <c:v>26</c:v>
                </c:pt>
                <c:pt idx="1738">
                  <c:v>27</c:v>
                </c:pt>
                <c:pt idx="1739">
                  <c:v>35</c:v>
                </c:pt>
                <c:pt idx="1740">
                  <c:v>26</c:v>
                </c:pt>
                <c:pt idx="1741">
                  <c:v>28</c:v>
                </c:pt>
                <c:pt idx="1742">
                  <c:v>32</c:v>
                </c:pt>
                <c:pt idx="1743">
                  <c:v>33</c:v>
                </c:pt>
                <c:pt idx="1744">
                  <c:v>18</c:v>
                </c:pt>
                <c:pt idx="1745">
                  <c:v>18</c:v>
                </c:pt>
                <c:pt idx="1746">
                  <c:v>9</c:v>
                </c:pt>
                <c:pt idx="1747">
                  <c:v>25</c:v>
                </c:pt>
                <c:pt idx="1748">
                  <c:v>18</c:v>
                </c:pt>
                <c:pt idx="1749">
                  <c:v>3</c:v>
                </c:pt>
                <c:pt idx="1750">
                  <c:v>34</c:v>
                </c:pt>
                <c:pt idx="1751">
                  <c:v>4</c:v>
                </c:pt>
                <c:pt idx="1752">
                  <c:v>14</c:v>
                </c:pt>
                <c:pt idx="1753">
                  <c:v>8</c:v>
                </c:pt>
                <c:pt idx="1754">
                  <c:v>35</c:v>
                </c:pt>
                <c:pt idx="1755">
                  <c:v>2</c:v>
                </c:pt>
                <c:pt idx="1756">
                  <c:v>27</c:v>
                </c:pt>
                <c:pt idx="1757">
                  <c:v>20</c:v>
                </c:pt>
                <c:pt idx="1758">
                  <c:v>21</c:v>
                </c:pt>
                <c:pt idx="1759">
                  <c:v>6</c:v>
                </c:pt>
                <c:pt idx="1760">
                  <c:v>18</c:v>
                </c:pt>
                <c:pt idx="1761">
                  <c:v>7</c:v>
                </c:pt>
                <c:pt idx="1762">
                  <c:v>24</c:v>
                </c:pt>
                <c:pt idx="1763">
                  <c:v>21</c:v>
                </c:pt>
                <c:pt idx="1764">
                  <c:v>2</c:v>
                </c:pt>
                <c:pt idx="1765">
                  <c:v>34</c:v>
                </c:pt>
                <c:pt idx="1766">
                  <c:v>0</c:v>
                </c:pt>
                <c:pt idx="1767">
                  <c:v>17</c:v>
                </c:pt>
                <c:pt idx="1768">
                  <c:v>10</c:v>
                </c:pt>
                <c:pt idx="1769">
                  <c:v>35</c:v>
                </c:pt>
                <c:pt idx="1770">
                  <c:v>27</c:v>
                </c:pt>
                <c:pt idx="1771">
                  <c:v>30</c:v>
                </c:pt>
                <c:pt idx="1772">
                  <c:v>35</c:v>
                </c:pt>
                <c:pt idx="1773">
                  <c:v>5</c:v>
                </c:pt>
                <c:pt idx="1774">
                  <c:v>10</c:v>
                </c:pt>
                <c:pt idx="1775">
                  <c:v>1</c:v>
                </c:pt>
                <c:pt idx="1776">
                  <c:v>0</c:v>
                </c:pt>
                <c:pt idx="1777">
                  <c:v>30</c:v>
                </c:pt>
                <c:pt idx="1778">
                  <c:v>3</c:v>
                </c:pt>
                <c:pt idx="1779">
                  <c:v>18</c:v>
                </c:pt>
                <c:pt idx="1780">
                  <c:v>0</c:v>
                </c:pt>
                <c:pt idx="1781">
                  <c:v>15</c:v>
                </c:pt>
                <c:pt idx="1782">
                  <c:v>43</c:v>
                </c:pt>
                <c:pt idx="1783">
                  <c:v>16</c:v>
                </c:pt>
                <c:pt idx="1784">
                  <c:v>23</c:v>
                </c:pt>
                <c:pt idx="1785">
                  <c:v>2</c:v>
                </c:pt>
                <c:pt idx="1786">
                  <c:v>34</c:v>
                </c:pt>
                <c:pt idx="1787">
                  <c:v>34</c:v>
                </c:pt>
                <c:pt idx="1788">
                  <c:v>18</c:v>
                </c:pt>
                <c:pt idx="1789">
                  <c:v>21</c:v>
                </c:pt>
                <c:pt idx="1790">
                  <c:v>3</c:v>
                </c:pt>
                <c:pt idx="1791">
                  <c:v>31</c:v>
                </c:pt>
                <c:pt idx="1792">
                  <c:v>17</c:v>
                </c:pt>
                <c:pt idx="1793">
                  <c:v>10</c:v>
                </c:pt>
                <c:pt idx="1794">
                  <c:v>5</c:v>
                </c:pt>
                <c:pt idx="1795">
                  <c:v>8</c:v>
                </c:pt>
                <c:pt idx="1796">
                  <c:v>3</c:v>
                </c:pt>
                <c:pt idx="1797">
                  <c:v>30</c:v>
                </c:pt>
                <c:pt idx="1798">
                  <c:v>20</c:v>
                </c:pt>
                <c:pt idx="1799">
                  <c:v>25</c:v>
                </c:pt>
                <c:pt idx="1800">
                  <c:v>23</c:v>
                </c:pt>
                <c:pt idx="1801">
                  <c:v>3</c:v>
                </c:pt>
                <c:pt idx="1802">
                  <c:v>24</c:v>
                </c:pt>
                <c:pt idx="1803">
                  <c:v>37</c:v>
                </c:pt>
                <c:pt idx="1804">
                  <c:v>28</c:v>
                </c:pt>
                <c:pt idx="1805">
                  <c:v>5</c:v>
                </c:pt>
                <c:pt idx="1806">
                  <c:v>6</c:v>
                </c:pt>
                <c:pt idx="1807">
                  <c:v>40</c:v>
                </c:pt>
                <c:pt idx="1808">
                  <c:v>35</c:v>
                </c:pt>
                <c:pt idx="1809">
                  <c:v>34</c:v>
                </c:pt>
                <c:pt idx="1810">
                  <c:v>24</c:v>
                </c:pt>
                <c:pt idx="1811">
                  <c:v>35</c:v>
                </c:pt>
                <c:pt idx="1812">
                  <c:v>0</c:v>
                </c:pt>
                <c:pt idx="1813">
                  <c:v>35</c:v>
                </c:pt>
                <c:pt idx="1814">
                  <c:v>18</c:v>
                </c:pt>
                <c:pt idx="1815">
                  <c:v>1</c:v>
                </c:pt>
                <c:pt idx="1816">
                  <c:v>16</c:v>
                </c:pt>
                <c:pt idx="1817">
                  <c:v>28</c:v>
                </c:pt>
                <c:pt idx="1818">
                  <c:v>14</c:v>
                </c:pt>
                <c:pt idx="1819">
                  <c:v>25</c:v>
                </c:pt>
                <c:pt idx="1820">
                  <c:v>16</c:v>
                </c:pt>
                <c:pt idx="1821">
                  <c:v>28</c:v>
                </c:pt>
                <c:pt idx="1822">
                  <c:v>15</c:v>
                </c:pt>
                <c:pt idx="1823">
                  <c:v>46</c:v>
                </c:pt>
                <c:pt idx="1824">
                  <c:v>34</c:v>
                </c:pt>
                <c:pt idx="1825">
                  <c:v>27</c:v>
                </c:pt>
                <c:pt idx="1826">
                  <c:v>28</c:v>
                </c:pt>
                <c:pt idx="1827">
                  <c:v>33</c:v>
                </c:pt>
                <c:pt idx="1828">
                  <c:v>12</c:v>
                </c:pt>
                <c:pt idx="1829">
                  <c:v>27</c:v>
                </c:pt>
                <c:pt idx="1830">
                  <c:v>15</c:v>
                </c:pt>
                <c:pt idx="1831">
                  <c:v>3</c:v>
                </c:pt>
                <c:pt idx="1832">
                  <c:v>26</c:v>
                </c:pt>
                <c:pt idx="1833">
                  <c:v>35</c:v>
                </c:pt>
                <c:pt idx="1834">
                  <c:v>20</c:v>
                </c:pt>
                <c:pt idx="1835">
                  <c:v>14</c:v>
                </c:pt>
                <c:pt idx="1836">
                  <c:v>24</c:v>
                </c:pt>
                <c:pt idx="1837">
                  <c:v>8</c:v>
                </c:pt>
                <c:pt idx="1838">
                  <c:v>19</c:v>
                </c:pt>
                <c:pt idx="1839">
                  <c:v>2</c:v>
                </c:pt>
                <c:pt idx="1840">
                  <c:v>29</c:v>
                </c:pt>
                <c:pt idx="1841">
                  <c:v>14</c:v>
                </c:pt>
                <c:pt idx="1842">
                  <c:v>19</c:v>
                </c:pt>
                <c:pt idx="1843">
                  <c:v>29</c:v>
                </c:pt>
                <c:pt idx="1844">
                  <c:v>2</c:v>
                </c:pt>
                <c:pt idx="1845">
                  <c:v>25</c:v>
                </c:pt>
                <c:pt idx="1846">
                  <c:v>6</c:v>
                </c:pt>
                <c:pt idx="1847">
                  <c:v>11</c:v>
                </c:pt>
                <c:pt idx="1848">
                  <c:v>4</c:v>
                </c:pt>
                <c:pt idx="1849">
                  <c:v>33</c:v>
                </c:pt>
                <c:pt idx="1850">
                  <c:v>22</c:v>
                </c:pt>
                <c:pt idx="1851">
                  <c:v>34</c:v>
                </c:pt>
                <c:pt idx="1852">
                  <c:v>22</c:v>
                </c:pt>
                <c:pt idx="1853">
                  <c:v>5</c:v>
                </c:pt>
                <c:pt idx="1854">
                  <c:v>11</c:v>
                </c:pt>
                <c:pt idx="1855">
                  <c:v>12</c:v>
                </c:pt>
                <c:pt idx="1856">
                  <c:v>35</c:v>
                </c:pt>
                <c:pt idx="1857">
                  <c:v>6</c:v>
                </c:pt>
                <c:pt idx="1858">
                  <c:v>0</c:v>
                </c:pt>
                <c:pt idx="1859">
                  <c:v>26</c:v>
                </c:pt>
                <c:pt idx="1860">
                  <c:v>19</c:v>
                </c:pt>
                <c:pt idx="1861">
                  <c:v>3</c:v>
                </c:pt>
                <c:pt idx="1862">
                  <c:v>14</c:v>
                </c:pt>
                <c:pt idx="1863">
                  <c:v>12</c:v>
                </c:pt>
                <c:pt idx="1864">
                  <c:v>18</c:v>
                </c:pt>
                <c:pt idx="1865">
                  <c:v>4</c:v>
                </c:pt>
                <c:pt idx="1866">
                  <c:v>34</c:v>
                </c:pt>
                <c:pt idx="1867">
                  <c:v>21</c:v>
                </c:pt>
                <c:pt idx="1868">
                  <c:v>5</c:v>
                </c:pt>
                <c:pt idx="1869">
                  <c:v>16</c:v>
                </c:pt>
                <c:pt idx="1870">
                  <c:v>31</c:v>
                </c:pt>
                <c:pt idx="1871">
                  <c:v>1</c:v>
                </c:pt>
                <c:pt idx="1872">
                  <c:v>35</c:v>
                </c:pt>
                <c:pt idx="1873">
                  <c:v>41</c:v>
                </c:pt>
                <c:pt idx="1874">
                  <c:v>1</c:v>
                </c:pt>
                <c:pt idx="1875">
                  <c:v>6</c:v>
                </c:pt>
                <c:pt idx="1876">
                  <c:v>30</c:v>
                </c:pt>
                <c:pt idx="1877">
                  <c:v>32</c:v>
                </c:pt>
                <c:pt idx="1878">
                  <c:v>18</c:v>
                </c:pt>
                <c:pt idx="1879">
                  <c:v>2</c:v>
                </c:pt>
                <c:pt idx="1880">
                  <c:v>5</c:v>
                </c:pt>
                <c:pt idx="1881">
                  <c:v>32</c:v>
                </c:pt>
                <c:pt idx="1882">
                  <c:v>18</c:v>
                </c:pt>
                <c:pt idx="1883">
                  <c:v>27</c:v>
                </c:pt>
                <c:pt idx="1884">
                  <c:v>9</c:v>
                </c:pt>
                <c:pt idx="1885">
                  <c:v>15</c:v>
                </c:pt>
                <c:pt idx="1886">
                  <c:v>1</c:v>
                </c:pt>
                <c:pt idx="1887">
                  <c:v>2</c:v>
                </c:pt>
                <c:pt idx="1888">
                  <c:v>31</c:v>
                </c:pt>
                <c:pt idx="1889">
                  <c:v>2</c:v>
                </c:pt>
                <c:pt idx="1890">
                  <c:v>2</c:v>
                </c:pt>
                <c:pt idx="1891">
                  <c:v>5</c:v>
                </c:pt>
                <c:pt idx="1892">
                  <c:v>21</c:v>
                </c:pt>
                <c:pt idx="1893">
                  <c:v>12</c:v>
                </c:pt>
                <c:pt idx="1894">
                  <c:v>0</c:v>
                </c:pt>
                <c:pt idx="1895">
                  <c:v>26</c:v>
                </c:pt>
                <c:pt idx="1896">
                  <c:v>15</c:v>
                </c:pt>
                <c:pt idx="1897">
                  <c:v>14</c:v>
                </c:pt>
                <c:pt idx="1898">
                  <c:v>9</c:v>
                </c:pt>
                <c:pt idx="1899">
                  <c:v>19</c:v>
                </c:pt>
                <c:pt idx="1900">
                  <c:v>17</c:v>
                </c:pt>
                <c:pt idx="1901">
                  <c:v>9</c:v>
                </c:pt>
                <c:pt idx="1902">
                  <c:v>14</c:v>
                </c:pt>
                <c:pt idx="1903">
                  <c:v>3</c:v>
                </c:pt>
                <c:pt idx="1904">
                  <c:v>22</c:v>
                </c:pt>
                <c:pt idx="1905">
                  <c:v>10</c:v>
                </c:pt>
                <c:pt idx="1906">
                  <c:v>1</c:v>
                </c:pt>
                <c:pt idx="1907">
                  <c:v>10</c:v>
                </c:pt>
                <c:pt idx="1908">
                  <c:v>36</c:v>
                </c:pt>
                <c:pt idx="1909">
                  <c:v>34</c:v>
                </c:pt>
                <c:pt idx="1910">
                  <c:v>32</c:v>
                </c:pt>
                <c:pt idx="1911">
                  <c:v>28</c:v>
                </c:pt>
                <c:pt idx="1912">
                  <c:v>3</c:v>
                </c:pt>
                <c:pt idx="1913">
                  <c:v>32</c:v>
                </c:pt>
                <c:pt idx="1914">
                  <c:v>4</c:v>
                </c:pt>
                <c:pt idx="1915">
                  <c:v>21</c:v>
                </c:pt>
                <c:pt idx="1916">
                  <c:v>22</c:v>
                </c:pt>
                <c:pt idx="1917">
                  <c:v>28</c:v>
                </c:pt>
                <c:pt idx="1918">
                  <c:v>35</c:v>
                </c:pt>
                <c:pt idx="1919">
                  <c:v>35</c:v>
                </c:pt>
                <c:pt idx="1920">
                  <c:v>16</c:v>
                </c:pt>
                <c:pt idx="1921">
                  <c:v>20</c:v>
                </c:pt>
                <c:pt idx="1922">
                  <c:v>27</c:v>
                </c:pt>
                <c:pt idx="1923">
                  <c:v>14</c:v>
                </c:pt>
                <c:pt idx="1924">
                  <c:v>35</c:v>
                </c:pt>
                <c:pt idx="1925">
                  <c:v>2</c:v>
                </c:pt>
                <c:pt idx="1926">
                  <c:v>3</c:v>
                </c:pt>
                <c:pt idx="1927">
                  <c:v>32</c:v>
                </c:pt>
                <c:pt idx="1928">
                  <c:v>33</c:v>
                </c:pt>
                <c:pt idx="1929">
                  <c:v>24</c:v>
                </c:pt>
                <c:pt idx="1930">
                  <c:v>5</c:v>
                </c:pt>
                <c:pt idx="1931">
                  <c:v>8</c:v>
                </c:pt>
                <c:pt idx="1932">
                  <c:v>8</c:v>
                </c:pt>
                <c:pt idx="1933">
                  <c:v>21</c:v>
                </c:pt>
                <c:pt idx="1934">
                  <c:v>6</c:v>
                </c:pt>
                <c:pt idx="1935">
                  <c:v>15</c:v>
                </c:pt>
                <c:pt idx="1936">
                  <c:v>12</c:v>
                </c:pt>
                <c:pt idx="1937">
                  <c:v>1</c:v>
                </c:pt>
                <c:pt idx="1938">
                  <c:v>14</c:v>
                </c:pt>
                <c:pt idx="1939">
                  <c:v>26</c:v>
                </c:pt>
                <c:pt idx="1940">
                  <c:v>31</c:v>
                </c:pt>
                <c:pt idx="1941">
                  <c:v>5</c:v>
                </c:pt>
                <c:pt idx="1942">
                  <c:v>28</c:v>
                </c:pt>
                <c:pt idx="1943">
                  <c:v>11</c:v>
                </c:pt>
                <c:pt idx="1944">
                  <c:v>19</c:v>
                </c:pt>
                <c:pt idx="1945">
                  <c:v>17</c:v>
                </c:pt>
                <c:pt idx="1946">
                  <c:v>30</c:v>
                </c:pt>
                <c:pt idx="1947">
                  <c:v>23</c:v>
                </c:pt>
                <c:pt idx="1948">
                  <c:v>0</c:v>
                </c:pt>
                <c:pt idx="1949">
                  <c:v>19</c:v>
                </c:pt>
                <c:pt idx="1950">
                  <c:v>33</c:v>
                </c:pt>
                <c:pt idx="1951">
                  <c:v>1</c:v>
                </c:pt>
                <c:pt idx="1952">
                  <c:v>35</c:v>
                </c:pt>
                <c:pt idx="1953">
                  <c:v>3</c:v>
                </c:pt>
                <c:pt idx="1954">
                  <c:v>2</c:v>
                </c:pt>
                <c:pt idx="1955">
                  <c:v>16</c:v>
                </c:pt>
                <c:pt idx="1956">
                  <c:v>38</c:v>
                </c:pt>
                <c:pt idx="1957">
                  <c:v>3</c:v>
                </c:pt>
                <c:pt idx="1958">
                  <c:v>3</c:v>
                </c:pt>
                <c:pt idx="1959">
                  <c:v>11</c:v>
                </c:pt>
                <c:pt idx="1960">
                  <c:v>1</c:v>
                </c:pt>
                <c:pt idx="1961">
                  <c:v>4</c:v>
                </c:pt>
                <c:pt idx="1962">
                  <c:v>43</c:v>
                </c:pt>
                <c:pt idx="1963">
                  <c:v>47</c:v>
                </c:pt>
                <c:pt idx="1964">
                  <c:v>9</c:v>
                </c:pt>
                <c:pt idx="1965">
                  <c:v>2</c:v>
                </c:pt>
                <c:pt idx="1966">
                  <c:v>5</c:v>
                </c:pt>
                <c:pt idx="1967">
                  <c:v>26</c:v>
                </c:pt>
                <c:pt idx="1968">
                  <c:v>25</c:v>
                </c:pt>
                <c:pt idx="1969">
                  <c:v>9</c:v>
                </c:pt>
                <c:pt idx="1970">
                  <c:v>27</c:v>
                </c:pt>
                <c:pt idx="1971">
                  <c:v>19</c:v>
                </c:pt>
                <c:pt idx="1972">
                  <c:v>31</c:v>
                </c:pt>
                <c:pt idx="1973">
                  <c:v>26</c:v>
                </c:pt>
                <c:pt idx="1974">
                  <c:v>11</c:v>
                </c:pt>
                <c:pt idx="1975">
                  <c:v>6</c:v>
                </c:pt>
                <c:pt idx="1976">
                  <c:v>2</c:v>
                </c:pt>
                <c:pt idx="1977">
                  <c:v>5</c:v>
                </c:pt>
                <c:pt idx="1978">
                  <c:v>5</c:v>
                </c:pt>
                <c:pt idx="1979">
                  <c:v>27</c:v>
                </c:pt>
                <c:pt idx="1980">
                  <c:v>30</c:v>
                </c:pt>
                <c:pt idx="1981">
                  <c:v>21</c:v>
                </c:pt>
                <c:pt idx="1982">
                  <c:v>8</c:v>
                </c:pt>
                <c:pt idx="1983">
                  <c:v>21</c:v>
                </c:pt>
                <c:pt idx="1984">
                  <c:v>18</c:v>
                </c:pt>
                <c:pt idx="1985">
                  <c:v>3</c:v>
                </c:pt>
                <c:pt idx="1986">
                  <c:v>32</c:v>
                </c:pt>
                <c:pt idx="1987">
                  <c:v>8</c:v>
                </c:pt>
                <c:pt idx="1988">
                  <c:v>3</c:v>
                </c:pt>
                <c:pt idx="1989">
                  <c:v>17</c:v>
                </c:pt>
                <c:pt idx="1990">
                  <c:v>17</c:v>
                </c:pt>
                <c:pt idx="1991">
                  <c:v>27</c:v>
                </c:pt>
                <c:pt idx="1992">
                  <c:v>12</c:v>
                </c:pt>
                <c:pt idx="1993">
                  <c:v>46</c:v>
                </c:pt>
                <c:pt idx="1994">
                  <c:v>19</c:v>
                </c:pt>
                <c:pt idx="1995">
                  <c:v>30</c:v>
                </c:pt>
                <c:pt idx="1996">
                  <c:v>20</c:v>
                </c:pt>
                <c:pt idx="1997">
                  <c:v>14</c:v>
                </c:pt>
                <c:pt idx="1998">
                  <c:v>5</c:v>
                </c:pt>
                <c:pt idx="1999">
                  <c:v>27</c:v>
                </c:pt>
              </c:numCache>
            </c:numRef>
          </c:xVal>
          <c:yVal>
            <c:numRef>
              <c:f>'07_MLR'!$C$2034:$C$4033</c:f>
              <c:numCache>
                <c:formatCode>General</c:formatCode>
                <c:ptCount val="2000"/>
                <c:pt idx="0">
                  <c:v>-2.3193282602356078</c:v>
                </c:pt>
                <c:pt idx="1">
                  <c:v>5.2567237680543144</c:v>
                </c:pt>
                <c:pt idx="2">
                  <c:v>6.0265996125223182</c:v>
                </c:pt>
                <c:pt idx="3">
                  <c:v>4.6397830936401334</c:v>
                </c:pt>
                <c:pt idx="4">
                  <c:v>-5.6459197181954579</c:v>
                </c:pt>
                <c:pt idx="5">
                  <c:v>-6.2793910015112289</c:v>
                </c:pt>
                <c:pt idx="6">
                  <c:v>6.5666945584164722</c:v>
                </c:pt>
                <c:pt idx="7">
                  <c:v>-3.2159428540942088</c:v>
                </c:pt>
                <c:pt idx="8">
                  <c:v>6.1359606044812836</c:v>
                </c:pt>
                <c:pt idx="9">
                  <c:v>-0.37035360407503504</c:v>
                </c:pt>
                <c:pt idx="10">
                  <c:v>2.4617432545961435</c:v>
                </c:pt>
                <c:pt idx="11">
                  <c:v>3.2531562227754307</c:v>
                </c:pt>
                <c:pt idx="12">
                  <c:v>4.2034384431547096</c:v>
                </c:pt>
                <c:pt idx="13">
                  <c:v>1.7637217314533444</c:v>
                </c:pt>
                <c:pt idx="14">
                  <c:v>4.9752402954926112</c:v>
                </c:pt>
                <c:pt idx="15">
                  <c:v>2.2953477835699374</c:v>
                </c:pt>
                <c:pt idx="16">
                  <c:v>4.7931405499624162</c:v>
                </c:pt>
                <c:pt idx="17">
                  <c:v>1.5573044924688162</c:v>
                </c:pt>
                <c:pt idx="18">
                  <c:v>8.1618916078690518</c:v>
                </c:pt>
                <c:pt idx="19">
                  <c:v>0.48423351132522896</c:v>
                </c:pt>
                <c:pt idx="20">
                  <c:v>6.1621831621451975</c:v>
                </c:pt>
                <c:pt idx="21">
                  <c:v>1.2548710951756306</c:v>
                </c:pt>
                <c:pt idx="22">
                  <c:v>-0.81379089867658649</c:v>
                </c:pt>
                <c:pt idx="23">
                  <c:v>-15.208489813203798</c:v>
                </c:pt>
                <c:pt idx="24">
                  <c:v>4.748254874276725</c:v>
                </c:pt>
                <c:pt idx="25">
                  <c:v>6.398648837532761</c:v>
                </c:pt>
                <c:pt idx="26">
                  <c:v>-1.2239566703804314</c:v>
                </c:pt>
                <c:pt idx="27">
                  <c:v>-4.6063642019712319</c:v>
                </c:pt>
                <c:pt idx="28">
                  <c:v>-0.67007777886212239</c:v>
                </c:pt>
                <c:pt idx="29">
                  <c:v>-14.297249961236474</c:v>
                </c:pt>
                <c:pt idx="30">
                  <c:v>9.1520895841914438</c:v>
                </c:pt>
                <c:pt idx="31">
                  <c:v>-4.5698676899055499</c:v>
                </c:pt>
                <c:pt idx="32">
                  <c:v>3.0490579084036824</c:v>
                </c:pt>
                <c:pt idx="33">
                  <c:v>1.1158473426859246</c:v>
                </c:pt>
                <c:pt idx="34">
                  <c:v>2.3067650627988741</c:v>
                </c:pt>
                <c:pt idx="35">
                  <c:v>-2.6750261958234347</c:v>
                </c:pt>
                <c:pt idx="36">
                  <c:v>4.4346838769407242</c:v>
                </c:pt>
                <c:pt idx="37">
                  <c:v>1.8028955051774176</c:v>
                </c:pt>
                <c:pt idx="38">
                  <c:v>-1.3235627071243954</c:v>
                </c:pt>
                <c:pt idx="39">
                  <c:v>-5.1144362456337689</c:v>
                </c:pt>
                <c:pt idx="40">
                  <c:v>-4.8062431770690921</c:v>
                </c:pt>
                <c:pt idx="41">
                  <c:v>-8.4276359585360581</c:v>
                </c:pt>
                <c:pt idx="42">
                  <c:v>11.612301300188321</c:v>
                </c:pt>
                <c:pt idx="43">
                  <c:v>14.562270463510188</c:v>
                </c:pt>
                <c:pt idx="44">
                  <c:v>-15.673798361762323</c:v>
                </c:pt>
                <c:pt idx="45">
                  <c:v>-6.378515835961565</c:v>
                </c:pt>
                <c:pt idx="46">
                  <c:v>0.15729227171293303</c:v>
                </c:pt>
                <c:pt idx="47">
                  <c:v>-4.3477207677910599</c:v>
                </c:pt>
                <c:pt idx="48">
                  <c:v>-7.0426186642326343</c:v>
                </c:pt>
                <c:pt idx="49">
                  <c:v>-3.3479104158085562</c:v>
                </c:pt>
                <c:pt idx="50">
                  <c:v>1.4538608589511028</c:v>
                </c:pt>
                <c:pt idx="51">
                  <c:v>-1.5566400271841303</c:v>
                </c:pt>
                <c:pt idx="52">
                  <c:v>-3.4721143260402556</c:v>
                </c:pt>
                <c:pt idx="53">
                  <c:v>-3.3701312943625652</c:v>
                </c:pt>
                <c:pt idx="54">
                  <c:v>-2.2238291984404412</c:v>
                </c:pt>
                <c:pt idx="55">
                  <c:v>1.098782083190784</c:v>
                </c:pt>
                <c:pt idx="56">
                  <c:v>4.4799990644364414</c:v>
                </c:pt>
                <c:pt idx="57">
                  <c:v>2.1255440705246258</c:v>
                </c:pt>
                <c:pt idx="58">
                  <c:v>3.9770977474476723</c:v>
                </c:pt>
                <c:pt idx="59">
                  <c:v>3.2036863185485061</c:v>
                </c:pt>
                <c:pt idx="60">
                  <c:v>4.129996177577425</c:v>
                </c:pt>
                <c:pt idx="61">
                  <c:v>1.0485184787337545</c:v>
                </c:pt>
                <c:pt idx="62">
                  <c:v>-9.8498905606272302</c:v>
                </c:pt>
                <c:pt idx="63">
                  <c:v>-10.24790752894954</c:v>
                </c:pt>
                <c:pt idx="64">
                  <c:v>-1.2694615058936307</c:v>
                </c:pt>
                <c:pt idx="65">
                  <c:v>3.848676787351863</c:v>
                </c:pt>
                <c:pt idx="66">
                  <c:v>-2.0693282602356078</c:v>
                </c:pt>
                <c:pt idx="67">
                  <c:v>-8.4057066342581663</c:v>
                </c:pt>
                <c:pt idx="68">
                  <c:v>-1.418934296979586</c:v>
                </c:pt>
                <c:pt idx="69">
                  <c:v>8.5956584564895593</c:v>
                </c:pt>
                <c:pt idx="70">
                  <c:v>5.7432267271578326</c:v>
                </c:pt>
                <c:pt idx="71">
                  <c:v>1.6386291536911415</c:v>
                </c:pt>
                <c:pt idx="72">
                  <c:v>-10.73597160665561</c:v>
                </c:pt>
                <c:pt idx="73">
                  <c:v>0.63625215875742924</c:v>
                </c:pt>
                <c:pt idx="74">
                  <c:v>-9.8611380785299474</c:v>
                </c:pt>
                <c:pt idx="75">
                  <c:v>14.562317531972795</c:v>
                </c:pt>
                <c:pt idx="76">
                  <c:v>-1.4791273970541994</c:v>
                </c:pt>
                <c:pt idx="77">
                  <c:v>1.547502468791194</c:v>
                </c:pt>
                <c:pt idx="78">
                  <c:v>-9.2828317481699258</c:v>
                </c:pt>
                <c:pt idx="79">
                  <c:v>3.0308020985633988</c:v>
                </c:pt>
                <c:pt idx="80">
                  <c:v>7.1297634097985139</c:v>
                </c:pt>
                <c:pt idx="81">
                  <c:v>2.2432267271578326</c:v>
                </c:pt>
                <c:pt idx="82">
                  <c:v>-8.8461955434083706</c:v>
                </c:pt>
                <c:pt idx="83">
                  <c:v>9.308844824466405</c:v>
                </c:pt>
                <c:pt idx="84">
                  <c:v>-14.30570374739915</c:v>
                </c:pt>
                <c:pt idx="85">
                  <c:v>-7.7652270590048431</c:v>
                </c:pt>
                <c:pt idx="86">
                  <c:v>1.7389922802690592</c:v>
                </c:pt>
                <c:pt idx="87">
                  <c:v>7.5751483445791479</c:v>
                </c:pt>
                <c:pt idx="88">
                  <c:v>-1.9691979014366012</c:v>
                </c:pt>
                <c:pt idx="89">
                  <c:v>-11.542079234562706</c:v>
                </c:pt>
                <c:pt idx="90">
                  <c:v>-7.9789848174993239</c:v>
                </c:pt>
                <c:pt idx="91">
                  <c:v>-7.473432348325403</c:v>
                </c:pt>
                <c:pt idx="92">
                  <c:v>-0.35980494862991463</c:v>
                </c:pt>
                <c:pt idx="93">
                  <c:v>-5.6464440402505005</c:v>
                </c:pt>
                <c:pt idx="94">
                  <c:v>0.38978309364013342</c:v>
                </c:pt>
                <c:pt idx="95">
                  <c:v>3.2701259711783024</c:v>
                </c:pt>
                <c:pt idx="96">
                  <c:v>7.1616541905416966</c:v>
                </c:pt>
                <c:pt idx="97">
                  <c:v>10.867307944525948</c:v>
                </c:pt>
                <c:pt idx="98">
                  <c:v>1.8567639386292996</c:v>
                </c:pt>
                <c:pt idx="99">
                  <c:v>7.279468968663366</c:v>
                </c:pt>
                <c:pt idx="100">
                  <c:v>10.170869716086784</c:v>
                </c:pt>
                <c:pt idx="101">
                  <c:v>0.95698448565232752</c:v>
                </c:pt>
                <c:pt idx="102">
                  <c:v>-11.88705397430283</c:v>
                </c:pt>
                <c:pt idx="103">
                  <c:v>2.4539778728246517</c:v>
                </c:pt>
                <c:pt idx="104">
                  <c:v>9.2811838410635374</c:v>
                </c:pt>
                <c:pt idx="105">
                  <c:v>0.11637166474096716</c:v>
                </c:pt>
                <c:pt idx="106">
                  <c:v>11.661876500254166</c:v>
                </c:pt>
                <c:pt idx="107">
                  <c:v>-1.8243093388918936</c:v>
                </c:pt>
                <c:pt idx="108">
                  <c:v>-7.6566429140431609</c:v>
                </c:pt>
                <c:pt idx="109">
                  <c:v>-8.6645253096881873</c:v>
                </c:pt>
                <c:pt idx="110">
                  <c:v>1.4673108313849639</c:v>
                </c:pt>
                <c:pt idx="111">
                  <c:v>-5.91878532225833</c:v>
                </c:pt>
                <c:pt idx="112">
                  <c:v>-9.1246782391878298</c:v>
                </c:pt>
                <c:pt idx="113">
                  <c:v>-4.4114016829869911</c:v>
                </c:pt>
                <c:pt idx="114">
                  <c:v>-8.0141313464321655</c:v>
                </c:pt>
                <c:pt idx="115">
                  <c:v>-7.937714428874898</c:v>
                </c:pt>
                <c:pt idx="116">
                  <c:v>-17.309953301902837</c:v>
                </c:pt>
                <c:pt idx="117">
                  <c:v>-13.45227522149635</c:v>
                </c:pt>
                <c:pt idx="118">
                  <c:v>-4.3928287531892209</c:v>
                </c:pt>
                <c:pt idx="119">
                  <c:v>-14.75545525055702</c:v>
                </c:pt>
                <c:pt idx="120">
                  <c:v>-3.7165293522267433</c:v>
                </c:pt>
                <c:pt idx="121">
                  <c:v>12.994559857057865</c:v>
                </c:pt>
                <c:pt idx="122">
                  <c:v>3.6989275496046758</c:v>
                </c:pt>
                <c:pt idx="123">
                  <c:v>5.0842363981842453</c:v>
                </c:pt>
                <c:pt idx="124">
                  <c:v>0.48899228026905917</c:v>
                </c:pt>
                <c:pt idx="125">
                  <c:v>-2.6332314851439946</c:v>
                </c:pt>
                <c:pt idx="126">
                  <c:v>8.4486581714296136</c:v>
                </c:pt>
                <c:pt idx="127">
                  <c:v>6.0215865730183111</c:v>
                </c:pt>
                <c:pt idx="128">
                  <c:v>-1.124365741251367</c:v>
                </c:pt>
                <c:pt idx="129">
                  <c:v>2.3537305001520963</c:v>
                </c:pt>
                <c:pt idx="130">
                  <c:v>2.334527952460391</c:v>
                </c:pt>
                <c:pt idx="131">
                  <c:v>-6.6156052931976461</c:v>
                </c:pt>
                <c:pt idx="132">
                  <c:v>1.1392587715850908</c:v>
                </c:pt>
                <c:pt idx="133">
                  <c:v>-4.5596466400118061</c:v>
                </c:pt>
                <c:pt idx="134">
                  <c:v>9.9486581714296136</c:v>
                </c:pt>
                <c:pt idx="135">
                  <c:v>-3.0518812582403143</c:v>
                </c:pt>
                <c:pt idx="136">
                  <c:v>-4.6012085829123492</c:v>
                </c:pt>
                <c:pt idx="137">
                  <c:v>-9.6207504541900875</c:v>
                </c:pt>
                <c:pt idx="138">
                  <c:v>5.5847607202392737</c:v>
                </c:pt>
                <c:pt idx="139">
                  <c:v>5.7986610582886442</c:v>
                </c:pt>
                <c:pt idx="140">
                  <c:v>1.0482642081735918</c:v>
                </c:pt>
                <c:pt idx="141">
                  <c:v>6.8616972479757123</c:v>
                </c:pt>
                <c:pt idx="142">
                  <c:v>-8.5660300931318147</c:v>
                </c:pt>
                <c:pt idx="143">
                  <c:v>5.4985719942341973</c:v>
                </c:pt>
                <c:pt idx="144">
                  <c:v>1.0022199429904504</c:v>
                </c:pt>
                <c:pt idx="145">
                  <c:v>7.3945569701988489</c:v>
                </c:pt>
                <c:pt idx="146">
                  <c:v>-6.2723779304972851</c:v>
                </c:pt>
                <c:pt idx="147">
                  <c:v>-3.4564945607702384</c:v>
                </c:pt>
                <c:pt idx="148">
                  <c:v>4.011657077400713</c:v>
                </c:pt>
                <c:pt idx="149">
                  <c:v>-2.4515868171051522</c:v>
                </c:pt>
                <c:pt idx="150">
                  <c:v>-0.26524216661974265</c:v>
                </c:pt>
                <c:pt idx="151">
                  <c:v>-13.222347093819167</c:v>
                </c:pt>
                <c:pt idx="152">
                  <c:v>1.8441507861869439</c:v>
                </c:pt>
                <c:pt idx="153">
                  <c:v>-6.5607318945180424</c:v>
                </c:pt>
                <c:pt idx="154">
                  <c:v>-3.0115320417859976</c:v>
                </c:pt>
                <c:pt idx="155">
                  <c:v>3.1979115396621296</c:v>
                </c:pt>
                <c:pt idx="156">
                  <c:v>-2.8665160073012856</c:v>
                </c:pt>
                <c:pt idx="157">
                  <c:v>-3.8909968669154722</c:v>
                </c:pt>
                <c:pt idx="158">
                  <c:v>-8.0007396013746188</c:v>
                </c:pt>
                <c:pt idx="159">
                  <c:v>-0.57454210667080474</c:v>
                </c:pt>
                <c:pt idx="160">
                  <c:v>-4.4287212130422944</c:v>
                </c:pt>
                <c:pt idx="161">
                  <c:v>3.5348037776732895</c:v>
                </c:pt>
                <c:pt idx="162">
                  <c:v>4.3399314469130417</c:v>
                </c:pt>
                <c:pt idx="163">
                  <c:v>5.9477840677221394</c:v>
                </c:pt>
                <c:pt idx="164">
                  <c:v>1.9932267271578326</c:v>
                </c:pt>
                <c:pt idx="165">
                  <c:v>12.684494228923242</c:v>
                </c:pt>
                <c:pt idx="166">
                  <c:v>-4.0329370440088326</c:v>
                </c:pt>
                <c:pt idx="167">
                  <c:v>-8.601351162467239</c:v>
                </c:pt>
                <c:pt idx="168">
                  <c:v>2.2804052484483464</c:v>
                </c:pt>
                <c:pt idx="169">
                  <c:v>-0.70592317025260343</c:v>
                </c:pt>
                <c:pt idx="170">
                  <c:v>-3.2479075289495398</c:v>
                </c:pt>
                <c:pt idx="171">
                  <c:v>-6.6379902540878106</c:v>
                </c:pt>
                <c:pt idx="172">
                  <c:v>-5.0382096769412499</c:v>
                </c:pt>
                <c:pt idx="173">
                  <c:v>-5.8926064434767653</c:v>
                </c:pt>
                <c:pt idx="174">
                  <c:v>-4.2821328857123007</c:v>
                </c:pt>
                <c:pt idx="175">
                  <c:v>-3.4922124802207151</c:v>
                </c:pt>
                <c:pt idx="176">
                  <c:v>9.5171775857269409</c:v>
                </c:pt>
                <c:pt idx="177">
                  <c:v>-1.9518783713812979</c:v>
                </c:pt>
                <c:pt idx="178">
                  <c:v>8.5757675044066701</c:v>
                </c:pt>
                <c:pt idx="179">
                  <c:v>6.0538166773475126</c:v>
                </c:pt>
                <c:pt idx="180">
                  <c:v>-0.50605930276962852</c:v>
                </c:pt>
                <c:pt idx="181">
                  <c:v>-5.9198554691496668</c:v>
                </c:pt>
                <c:pt idx="182">
                  <c:v>-1.9841084757104852</c:v>
                </c:pt>
                <c:pt idx="183">
                  <c:v>-2.2909835219900145</c:v>
                </c:pt>
                <c:pt idx="184">
                  <c:v>-2.0115320417859976</c:v>
                </c:pt>
                <c:pt idx="185">
                  <c:v>-0.77886667945620047</c:v>
                </c:pt>
                <c:pt idx="186">
                  <c:v>-2.0879489593432368</c:v>
                </c:pt>
                <c:pt idx="187">
                  <c:v>6.2018981111571208</c:v>
                </c:pt>
                <c:pt idx="188">
                  <c:v>6.3220724871878105</c:v>
                </c:pt>
                <c:pt idx="189">
                  <c:v>10.507644940224395</c:v>
                </c:pt>
                <c:pt idx="190">
                  <c:v>15.517559328227094</c:v>
                </c:pt>
                <c:pt idx="191">
                  <c:v>1.7025428366659554</c:v>
                </c:pt>
                <c:pt idx="192">
                  <c:v>6.8936206904138686</c:v>
                </c:pt>
                <c:pt idx="193">
                  <c:v>6.3404557689680985</c:v>
                </c:pt>
                <c:pt idx="194">
                  <c:v>0.27510704983458822</c:v>
                </c:pt>
                <c:pt idx="195">
                  <c:v>-10.979127397054199</c:v>
                </c:pt>
                <c:pt idx="196">
                  <c:v>-7.3562707124395388E-2</c:v>
                </c:pt>
                <c:pt idx="197">
                  <c:v>-4.6928851555486801</c:v>
                </c:pt>
                <c:pt idx="198">
                  <c:v>10.365847342685925</c:v>
                </c:pt>
                <c:pt idx="199">
                  <c:v>-8.5928822686896638</c:v>
                </c:pt>
                <c:pt idx="200">
                  <c:v>-5.1884610606424104</c:v>
                </c:pt>
                <c:pt idx="201">
                  <c:v>10.853730500152096</c:v>
                </c:pt>
                <c:pt idx="202">
                  <c:v>-9.5881234997458336</c:v>
                </c:pt>
                <c:pt idx="203">
                  <c:v>-8.2345053258255376</c:v>
                </c:pt>
                <c:pt idx="204">
                  <c:v>9.5524835474474799</c:v>
                </c:pt>
                <c:pt idx="205">
                  <c:v>2.2944266113998566</c:v>
                </c:pt>
                <c:pt idx="206">
                  <c:v>12.717835153440006</c:v>
                </c:pt>
                <c:pt idx="207">
                  <c:v>-2.0831750827845212</c:v>
                </c:pt>
                <c:pt idx="208">
                  <c:v>-7.333889052857046</c:v>
                </c:pt>
                <c:pt idx="209">
                  <c:v>-6.0798769156807282</c:v>
                </c:pt>
                <c:pt idx="210">
                  <c:v>6.8888770290849379</c:v>
                </c:pt>
                <c:pt idx="211">
                  <c:v>-1.1736930659234019</c:v>
                </c:pt>
                <c:pt idx="212">
                  <c:v>-2.142711739315672</c:v>
                </c:pt>
                <c:pt idx="213">
                  <c:v>5.8385983170130089</c:v>
                </c:pt>
                <c:pt idx="214">
                  <c:v>-0.57449898690937573</c:v>
                </c:pt>
                <c:pt idx="215">
                  <c:v>10.512546288723101</c:v>
                </c:pt>
                <c:pt idx="216">
                  <c:v>3.9710058486038093</c:v>
                </c:pt>
                <c:pt idx="217">
                  <c:v>-9.5059795726120626</c:v>
                </c:pt>
                <c:pt idx="218">
                  <c:v>-0.94827354238645967</c:v>
                </c:pt>
                <c:pt idx="219">
                  <c:v>-5.5508979099927274</c:v>
                </c:pt>
                <c:pt idx="220">
                  <c:v>11.090058918853032</c:v>
                </c:pt>
                <c:pt idx="221">
                  <c:v>5.743623577272885</c:v>
                </c:pt>
                <c:pt idx="222">
                  <c:v>-6.9275306626971513</c:v>
                </c:pt>
                <c:pt idx="223">
                  <c:v>-3.8005481283402673</c:v>
                </c:pt>
                <c:pt idx="224">
                  <c:v>-3.0726415349543146</c:v>
                </c:pt>
                <c:pt idx="225">
                  <c:v>-9.2646707761021077</c:v>
                </c:pt>
                <c:pt idx="226">
                  <c:v>4.5448083538999953</c:v>
                </c:pt>
                <c:pt idx="227">
                  <c:v>-2.5739275963917407</c:v>
                </c:pt>
                <c:pt idx="228">
                  <c:v>6.1445569701988489</c:v>
                </c:pt>
                <c:pt idx="229">
                  <c:v>-8.2545189707720397</c:v>
                </c:pt>
                <c:pt idx="230">
                  <c:v>10.107160788744352</c:v>
                </c:pt>
                <c:pt idx="231">
                  <c:v>1.4255010130906243</c:v>
                </c:pt>
                <c:pt idx="232">
                  <c:v>9.3842306244661984</c:v>
                </c:pt>
                <c:pt idx="233">
                  <c:v>10.435827358823275</c:v>
                </c:pt>
                <c:pt idx="234">
                  <c:v>7.5613492913401075</c:v>
                </c:pt>
                <c:pt idx="235">
                  <c:v>2.0178659901181248</c:v>
                </c:pt>
                <c:pt idx="236">
                  <c:v>2.8531591096344613</c:v>
                </c:pt>
                <c:pt idx="237">
                  <c:v>0.65726031086522596</c:v>
                </c:pt>
                <c:pt idx="238">
                  <c:v>-1.1059673518561794</c:v>
                </c:pt>
                <c:pt idx="239">
                  <c:v>2.0678380402990229</c:v>
                </c:pt>
                <c:pt idx="240">
                  <c:v>4.6981338493745852</c:v>
                </c:pt>
                <c:pt idx="241">
                  <c:v>-2.1774031907571612</c:v>
                </c:pt>
                <c:pt idx="242">
                  <c:v>0.89441439064397343</c:v>
                </c:pt>
                <c:pt idx="243">
                  <c:v>-5.0793479440772273</c:v>
                </c:pt>
                <c:pt idx="244">
                  <c:v>7.657831701382861</c:v>
                </c:pt>
                <c:pt idx="245">
                  <c:v>-7.7963136814514939</c:v>
                </c:pt>
                <c:pt idx="246">
                  <c:v>-1.1378476745329351</c:v>
                </c:pt>
                <c:pt idx="247">
                  <c:v>5.4034227140914766</c:v>
                </c:pt>
                <c:pt idx="248">
                  <c:v>-4.1976439244924961</c:v>
                </c:pt>
                <c:pt idx="249">
                  <c:v>8.0396678424560264</c:v>
                </c:pt>
                <c:pt idx="250">
                  <c:v>4.7347578333802574</c:v>
                </c:pt>
                <c:pt idx="251">
                  <c:v>-6.3296546059682584</c:v>
                </c:pt>
                <c:pt idx="252">
                  <c:v>4.4486581714296136</c:v>
                </c:pt>
                <c:pt idx="253">
                  <c:v>-11.002538825953366</c:v>
                </c:pt>
                <c:pt idx="254">
                  <c:v>4.7896678424560264</c:v>
                </c:pt>
                <c:pt idx="255">
                  <c:v>8.4213136346644291</c:v>
                </c:pt>
                <c:pt idx="256">
                  <c:v>-1.8648011349011142</c:v>
                </c:pt>
                <c:pt idx="257">
                  <c:v>1.4125649046453503</c:v>
                </c:pt>
                <c:pt idx="258">
                  <c:v>-4.6505190543515909</c:v>
                </c:pt>
                <c:pt idx="259">
                  <c:v>-2.6012085829123492</c:v>
                </c:pt>
                <c:pt idx="260">
                  <c:v>5.4207422441467941</c:v>
                </c:pt>
                <c:pt idx="261">
                  <c:v>0.41757154898296278</c:v>
                </c:pt>
                <c:pt idx="262">
                  <c:v>-6.4017049551482756</c:v>
                </c:pt>
                <c:pt idx="263">
                  <c:v>-3.633755807199023</c:v>
                </c:pt>
                <c:pt idx="264">
                  <c:v>-1.2276667952141764</c:v>
                </c:pt>
                <c:pt idx="265">
                  <c:v>6.571675637072758</c:v>
                </c:pt>
                <c:pt idx="266">
                  <c:v>6.8387728574156057</c:v>
                </c:pt>
                <c:pt idx="267">
                  <c:v>7.4475944197046431</c:v>
                </c:pt>
                <c:pt idx="268">
                  <c:v>7.2355515336103622</c:v>
                </c:pt>
                <c:pt idx="269">
                  <c:v>0.17973545997941187</c:v>
                </c:pt>
                <c:pt idx="270">
                  <c:v>6.1986581714296136</c:v>
                </c:pt>
                <c:pt idx="271">
                  <c:v>-13.191567133263547</c:v>
                </c:pt>
                <c:pt idx="272">
                  <c:v>3.9208848237016696</c:v>
                </c:pt>
                <c:pt idx="273">
                  <c:v>-10.23597160665561</c:v>
                </c:pt>
                <c:pt idx="274">
                  <c:v>-5.5152270590048431</c:v>
                </c:pt>
                <c:pt idx="275">
                  <c:v>0.61215232546706488</c:v>
                </c:pt>
                <c:pt idx="276">
                  <c:v>7.9125649046453503</c:v>
                </c:pt>
                <c:pt idx="277">
                  <c:v>-5.4520855734788682</c:v>
                </c:pt>
                <c:pt idx="278">
                  <c:v>-1.3112713241879845</c:v>
                </c:pt>
                <c:pt idx="279">
                  <c:v>6.199055021544666</c:v>
                </c:pt>
                <c:pt idx="280">
                  <c:v>3.1488233779353436</c:v>
                </c:pt>
                <c:pt idx="281">
                  <c:v>6.9310685898794446</c:v>
                </c:pt>
                <c:pt idx="282">
                  <c:v>-4.2784547217262485</c:v>
                </c:pt>
                <c:pt idx="283">
                  <c:v>4.9114214227627997</c:v>
                </c:pt>
                <c:pt idx="284">
                  <c:v>-3.2521419758383132</c:v>
                </c:pt>
                <c:pt idx="285">
                  <c:v>7.0534668956950668</c:v>
                </c:pt>
                <c:pt idx="286">
                  <c:v>-1.1468089295178459</c:v>
                </c:pt>
                <c:pt idx="287">
                  <c:v>-14.93731757875986</c:v>
                </c:pt>
                <c:pt idx="288">
                  <c:v>-3.154928041642961</c:v>
                </c:pt>
                <c:pt idx="289">
                  <c:v>3.1444143906439734</c:v>
                </c:pt>
                <c:pt idx="290">
                  <c:v>-16.697866234204966</c:v>
                </c:pt>
                <c:pt idx="291">
                  <c:v>4.4883626623750956</c:v>
                </c:pt>
                <c:pt idx="292">
                  <c:v>-6.7325681437128821</c:v>
                </c:pt>
                <c:pt idx="293">
                  <c:v>7.7798658187784184</c:v>
                </c:pt>
                <c:pt idx="294">
                  <c:v>1.1395503258612365</c:v>
                </c:pt>
                <c:pt idx="295">
                  <c:v>-7.4887397727143252</c:v>
                </c:pt>
                <c:pt idx="296">
                  <c:v>-7.633755807199023</c:v>
                </c:pt>
                <c:pt idx="297">
                  <c:v>1.5125462887231009</c:v>
                </c:pt>
                <c:pt idx="298">
                  <c:v>5.5661080602839235</c:v>
                </c:pt>
                <c:pt idx="299">
                  <c:v>3.0853001499092159</c:v>
                </c:pt>
                <c:pt idx="300">
                  <c:v>-6.5018248558808551</c:v>
                </c:pt>
                <c:pt idx="301">
                  <c:v>1.340710039528247</c:v>
                </c:pt>
                <c:pt idx="302">
                  <c:v>-1.006376422727115</c:v>
                </c:pt>
                <c:pt idx="303">
                  <c:v>-9.1071259413536296</c:v>
                </c:pt>
                <c:pt idx="304">
                  <c:v>-1.8140236664554834</c:v>
                </c:pt>
                <c:pt idx="305">
                  <c:v>-12.592882268689664</c:v>
                </c:pt>
                <c:pt idx="306">
                  <c:v>-8.9160329799908169</c:v>
                </c:pt>
                <c:pt idx="307">
                  <c:v>7.4347636070983043</c:v>
                </c:pt>
                <c:pt idx="308">
                  <c:v>2.129996177577425</c:v>
                </c:pt>
                <c:pt idx="309">
                  <c:v>6.6252374086335948</c:v>
                </c:pt>
                <c:pt idx="310">
                  <c:v>-10.306348472908013</c:v>
                </c:pt>
                <c:pt idx="311">
                  <c:v>3.1210180693596925</c:v>
                </c:pt>
                <c:pt idx="312">
                  <c:v>0.13427769292880498</c:v>
                </c:pt>
                <c:pt idx="313">
                  <c:v>12.671266566201822</c:v>
                </c:pt>
                <c:pt idx="314">
                  <c:v>2.2121552123260955</c:v>
                </c:pt>
                <c:pt idx="315">
                  <c:v>-1.5871872199608532</c:v>
                </c:pt>
                <c:pt idx="316">
                  <c:v>1.1560912633013345</c:v>
                </c:pt>
                <c:pt idx="317">
                  <c:v>10.9711333205438</c:v>
                </c:pt>
                <c:pt idx="318">
                  <c:v>1.3864849265363262</c:v>
                </c:pt>
                <c:pt idx="319">
                  <c:v>-6.5153696385597328</c:v>
                </c:pt>
                <c:pt idx="320">
                  <c:v>1.4219700782079201</c:v>
                </c:pt>
                <c:pt idx="321">
                  <c:v>12.258581220009376</c:v>
                </c:pt>
                <c:pt idx="322">
                  <c:v>1.584527952460391</c:v>
                </c:pt>
                <c:pt idx="323">
                  <c:v>7.6718059958717646</c:v>
                </c:pt>
                <c:pt idx="324">
                  <c:v>-0.38269205547405249</c:v>
                </c:pt>
                <c:pt idx="325">
                  <c:v>-6.9163827616432769</c:v>
                </c:pt>
                <c:pt idx="326">
                  <c:v>1.5849032997941634</c:v>
                </c:pt>
                <c:pt idx="327">
                  <c:v>3.3877955954736194E-2</c:v>
                </c:pt>
                <c:pt idx="328">
                  <c:v>-18.146840890365539</c:v>
                </c:pt>
                <c:pt idx="329">
                  <c:v>-7.3461804357934568</c:v>
                </c:pt>
                <c:pt idx="330">
                  <c:v>-1.1205281444776176</c:v>
                </c:pt>
                <c:pt idx="331">
                  <c:v>-4.2840222985150689</c:v>
                </c:pt>
                <c:pt idx="332">
                  <c:v>-7.1698554691496668</c:v>
                </c:pt>
                <c:pt idx="333">
                  <c:v>3.3028803975625323</c:v>
                </c:pt>
                <c:pt idx="334">
                  <c:v>-5.3271087496219991</c:v>
                </c:pt>
                <c:pt idx="335">
                  <c:v>-7.0453925092814131</c:v>
                </c:pt>
                <c:pt idx="336">
                  <c:v>8.0806688529053758</c:v>
                </c:pt>
                <c:pt idx="337">
                  <c:v>-4.4062309563132089</c:v>
                </c:pt>
                <c:pt idx="338">
                  <c:v>-9.1829085914684754</c:v>
                </c:pt>
                <c:pt idx="339">
                  <c:v>-3.9176162746944385</c:v>
                </c:pt>
                <c:pt idx="340">
                  <c:v>-0.19672275232241532</c:v>
                </c:pt>
                <c:pt idx="341">
                  <c:v>11.762546288723101</c:v>
                </c:pt>
                <c:pt idx="342">
                  <c:v>-8.1731216754057527</c:v>
                </c:pt>
                <c:pt idx="343">
                  <c:v>10.562285571125102</c:v>
                </c:pt>
                <c:pt idx="344">
                  <c:v>-4.4658997343328082</c:v>
                </c:pt>
                <c:pt idx="345">
                  <c:v>-4.6814735553097933</c:v>
                </c:pt>
                <c:pt idx="346">
                  <c:v>-8.4121820635942868E-2</c:v>
                </c:pt>
                <c:pt idx="347">
                  <c:v>-5.3742231616964773</c:v>
                </c:pt>
                <c:pt idx="348">
                  <c:v>1.3621523254670649</c:v>
                </c:pt>
                <c:pt idx="349">
                  <c:v>-2.8329527730720656</c:v>
                </c:pt>
                <c:pt idx="350">
                  <c:v>-12.101748012582291</c:v>
                </c:pt>
                <c:pt idx="351">
                  <c:v>9.1069815987932969</c:v>
                </c:pt>
                <c:pt idx="352">
                  <c:v>7.0390486826285041</c:v>
                </c:pt>
                <c:pt idx="353">
                  <c:v>6.9039470361465192</c:v>
                </c:pt>
                <c:pt idx="354">
                  <c:v>4.1040802818045421</c:v>
                </c:pt>
                <c:pt idx="355">
                  <c:v>1.99454474944298</c:v>
                </c:pt>
                <c:pt idx="356">
                  <c:v>-4.1604654032019965</c:v>
                </c:pt>
                <c:pt idx="357">
                  <c:v>-4.0888701315133318</c:v>
                </c:pt>
                <c:pt idx="358">
                  <c:v>5.0571148444513199</c:v>
                </c:pt>
                <c:pt idx="359">
                  <c:v>9.8494960532633087</c:v>
                </c:pt>
                <c:pt idx="360">
                  <c:v>3.8023560755075039</c:v>
                </c:pt>
                <c:pt idx="361">
                  <c:v>1.2390073878839445</c:v>
                </c:pt>
                <c:pt idx="362">
                  <c:v>1.3710029617448072</c:v>
                </c:pt>
                <c:pt idx="363">
                  <c:v>3.9535437389936163</c:v>
                </c:pt>
                <c:pt idx="364">
                  <c:v>-3.3517480125822914</c:v>
                </c:pt>
                <c:pt idx="365">
                  <c:v>-11.194992772307344</c:v>
                </c:pt>
                <c:pt idx="366">
                  <c:v>-4.6148330957488071</c:v>
                </c:pt>
                <c:pt idx="367">
                  <c:v>-7.9748929501654118</c:v>
                </c:pt>
                <c:pt idx="368">
                  <c:v>-7.4688161589364626</c:v>
                </c:pt>
                <c:pt idx="369">
                  <c:v>3.3673079445259475</c:v>
                </c:pt>
                <c:pt idx="370">
                  <c:v>-9.0012056960533329</c:v>
                </c:pt>
                <c:pt idx="371">
                  <c:v>4.6489403918088925</c:v>
                </c:pt>
                <c:pt idx="372">
                  <c:v>1.4208697160867843</c:v>
                </c:pt>
                <c:pt idx="373">
                  <c:v>-1.3090752494941711</c:v>
                </c:pt>
                <c:pt idx="374">
                  <c:v>-8.9244548053057855</c:v>
                </c:pt>
                <c:pt idx="375">
                  <c:v>-8.4885174630018696</c:v>
                </c:pt>
                <c:pt idx="376">
                  <c:v>-4.2512056960533329</c:v>
                </c:pt>
                <c:pt idx="377">
                  <c:v>0.94467799510098871</c:v>
                </c:pt>
                <c:pt idx="378">
                  <c:v>0.99839745383161471</c:v>
                </c:pt>
                <c:pt idx="379">
                  <c:v>17.867879335043583</c:v>
                </c:pt>
                <c:pt idx="380">
                  <c:v>-9.757123054494599</c:v>
                </c:pt>
                <c:pt idx="381">
                  <c:v>8.0668852905375843E-2</c:v>
                </c:pt>
                <c:pt idx="382">
                  <c:v>1.4836038934312654</c:v>
                </c:pt>
                <c:pt idx="383">
                  <c:v>0.25870869194936574</c:v>
                </c:pt>
                <c:pt idx="384">
                  <c:v>-5.3909968669154722</c:v>
                </c:pt>
                <c:pt idx="385">
                  <c:v>-3.8557928114535969</c:v>
                </c:pt>
                <c:pt idx="386">
                  <c:v>3.5335759436121634</c:v>
                </c:pt>
                <c:pt idx="387">
                  <c:v>8.8165200180138754</c:v>
                </c:pt>
                <c:pt idx="388">
                  <c:v>-4.4475164525525201</c:v>
                </c:pt>
                <c:pt idx="389">
                  <c:v>-1.9889725404932221</c:v>
                </c:pt>
                <c:pt idx="390">
                  <c:v>1.3892738792000046</c:v>
                </c:pt>
                <c:pt idx="391">
                  <c:v>-6.592168298617139</c:v>
                </c:pt>
                <c:pt idx="392">
                  <c:v>-6.651217916809216</c:v>
                </c:pt>
                <c:pt idx="393">
                  <c:v>1.2678659901181248</c:v>
                </c:pt>
                <c:pt idx="394">
                  <c:v>-0.44486530036735417</c:v>
                </c:pt>
                <c:pt idx="395">
                  <c:v>0.86584734268592456</c:v>
                </c:pt>
                <c:pt idx="396">
                  <c:v>-1.7188161589364626</c:v>
                </c:pt>
                <c:pt idx="397">
                  <c:v>-7.4837435864431399</c:v>
                </c:pt>
                <c:pt idx="398">
                  <c:v>0.67086971608678425</c:v>
                </c:pt>
                <c:pt idx="399">
                  <c:v>-1.1736930659234019</c:v>
                </c:pt>
                <c:pt idx="400">
                  <c:v>15.030802098563399</c:v>
                </c:pt>
                <c:pt idx="401">
                  <c:v>-0.93865070865989253</c:v>
                </c:pt>
                <c:pt idx="402">
                  <c:v>-5.728191117269219</c:v>
                </c:pt>
                <c:pt idx="403">
                  <c:v>4.5315957987934894</c:v>
                </c:pt>
                <c:pt idx="404">
                  <c:v>-5.0744989869093757</c:v>
                </c:pt>
                <c:pt idx="405">
                  <c:v>-1.5604776239578655</c:v>
                </c:pt>
                <c:pt idx="406">
                  <c:v>-7.7869236155038237</c:v>
                </c:pt>
                <c:pt idx="407">
                  <c:v>-6.8838459954230444</c:v>
                </c:pt>
                <c:pt idx="408">
                  <c:v>-0.10579281145359687</c:v>
                </c:pt>
                <c:pt idx="409">
                  <c:v>10.212536954826248</c:v>
                </c:pt>
                <c:pt idx="410">
                  <c:v>10.31174614145516</c:v>
                </c:pt>
                <c:pt idx="411">
                  <c:v>6.5396527348411269</c:v>
                </c:pt>
                <c:pt idx="412">
                  <c:v>9.429925107996894</c:v>
                </c:pt>
                <c:pt idx="413">
                  <c:v>-11.292079234562706</c:v>
                </c:pt>
                <c:pt idx="414">
                  <c:v>-16.755148588665989</c:v>
                </c:pt>
                <c:pt idx="415">
                  <c:v>-8.5881234997458336</c:v>
                </c:pt>
                <c:pt idx="416">
                  <c:v>-3.8198676899055499</c:v>
                </c:pt>
                <c:pt idx="417">
                  <c:v>-4.2185094970454173</c:v>
                </c:pt>
                <c:pt idx="418">
                  <c:v>8.83031907125293</c:v>
                </c:pt>
                <c:pt idx="419">
                  <c:v>8.5932296140168631</c:v>
                </c:pt>
                <c:pt idx="420">
                  <c:v>-0.77039778567862527</c:v>
                </c:pt>
                <c:pt idx="421">
                  <c:v>-1.6702674268796187</c:v>
                </c:pt>
                <c:pt idx="422">
                  <c:v>-9.2742353824523605</c:v>
                </c:pt>
                <c:pt idx="423">
                  <c:v>-0.21880105132154881</c:v>
                </c:pt>
                <c:pt idx="424">
                  <c:v>1.304213527462565</c:v>
                </c:pt>
                <c:pt idx="425">
                  <c:v>12.012418816783111</c:v>
                </c:pt>
                <c:pt idx="426">
                  <c:v>0.40208958419144381</c:v>
                </c:pt>
                <c:pt idx="427">
                  <c:v>-1.5206200953910809</c:v>
                </c:pt>
                <c:pt idx="428">
                  <c:v>-5.9979075289495398</c:v>
                </c:pt>
                <c:pt idx="429">
                  <c:v>6.4174440770429868</c:v>
                </c:pt>
                <c:pt idx="430">
                  <c:v>5.5993064052458124</c:v>
                </c:pt>
                <c:pt idx="431">
                  <c:v>-1.5194615058936307</c:v>
                </c:pt>
                <c:pt idx="432">
                  <c:v>-16.667616274694439</c:v>
                </c:pt>
                <c:pt idx="433">
                  <c:v>-11.818407088065527</c:v>
                </c:pt>
                <c:pt idx="434">
                  <c:v>9.1800421218704429</c:v>
                </c:pt>
                <c:pt idx="435">
                  <c:v>4.2303959145514938</c:v>
                </c:pt>
                <c:pt idx="436">
                  <c:v>2.7625462887231009</c:v>
                </c:pt>
                <c:pt idx="437">
                  <c:v>0.78885903461102203</c:v>
                </c:pt>
                <c:pt idx="438">
                  <c:v>11.139798201255033</c:v>
                </c:pt>
                <c:pt idx="439">
                  <c:v>-2.06033504440299</c:v>
                </c:pt>
                <c:pt idx="440">
                  <c:v>1.2750017539956815</c:v>
                </c:pt>
                <c:pt idx="441">
                  <c:v>3.0167807356118885</c:v>
                </c:pt>
                <c:pt idx="442">
                  <c:v>-6.623444569081272</c:v>
                </c:pt>
                <c:pt idx="443">
                  <c:v>-0.41006855308695833</c:v>
                </c:pt>
                <c:pt idx="444">
                  <c:v>-12.370131294362565</c:v>
                </c:pt>
                <c:pt idx="445">
                  <c:v>0.35846370341458567</c:v>
                </c:pt>
                <c:pt idx="446">
                  <c:v>-19.237453711276899</c:v>
                </c:pt>
                <c:pt idx="447">
                  <c:v>-1.4146998500907841</c:v>
                </c:pt>
                <c:pt idx="448">
                  <c:v>3.3249738041765653</c:v>
                </c:pt>
                <c:pt idx="449">
                  <c:v>1.0889951671280613</c:v>
                </c:pt>
                <c:pt idx="450">
                  <c:v>-5.6289970382551928</c:v>
                </c:pt>
                <c:pt idx="451">
                  <c:v>3.2347729409951569</c:v>
                </c:pt>
                <c:pt idx="452">
                  <c:v>5.7815957987934894</c:v>
                </c:pt>
                <c:pt idx="453">
                  <c:v>-0.75160254616838529</c:v>
                </c:pt>
                <c:pt idx="454">
                  <c:v>11.671409145756712</c:v>
                </c:pt>
                <c:pt idx="455">
                  <c:v>1.5081843698943231</c:v>
                </c:pt>
                <c:pt idx="456">
                  <c:v>-4.9247090758659624</c:v>
                </c:pt>
                <c:pt idx="457">
                  <c:v>-10.507123054494599</c:v>
                </c:pt>
                <c:pt idx="458">
                  <c:v>6.0524835474474799</c:v>
                </c:pt>
                <c:pt idx="459">
                  <c:v>-6.1976439244924961</c:v>
                </c:pt>
                <c:pt idx="460">
                  <c:v>6.7838779559547362</c:v>
                </c:pt>
                <c:pt idx="461">
                  <c:v>0.52180888273078097</c:v>
                </c:pt>
                <c:pt idx="462">
                  <c:v>-5.4296104243646681</c:v>
                </c:pt>
                <c:pt idx="463">
                  <c:v>3.7384679582140024</c:v>
                </c:pt>
                <c:pt idx="464">
                  <c:v>-3.0651991091857269</c:v>
                </c:pt>
                <c:pt idx="465">
                  <c:v>-4.9198554691496668</c:v>
                </c:pt>
                <c:pt idx="466">
                  <c:v>-2.5505481283402673</c:v>
                </c:pt>
                <c:pt idx="467">
                  <c:v>3.7986610582886442</c:v>
                </c:pt>
                <c:pt idx="468">
                  <c:v>-4.3935427232617457</c:v>
                </c:pt>
                <c:pt idx="469">
                  <c:v>3.7441630069428271</c:v>
                </c:pt>
                <c:pt idx="470">
                  <c:v>-6.6699136965259811</c:v>
                </c:pt>
                <c:pt idx="471">
                  <c:v>19.849306405245812</c:v>
                </c:pt>
                <c:pt idx="472">
                  <c:v>-3.7690797633934778</c:v>
                </c:pt>
                <c:pt idx="473">
                  <c:v>5.8450870659719243</c:v>
                </c:pt>
                <c:pt idx="474">
                  <c:v>2.9353722813319081</c:v>
                </c:pt>
                <c:pt idx="475">
                  <c:v>8.8995167128061325E-2</c:v>
                </c:pt>
                <c:pt idx="476">
                  <c:v>2.6770086833932538</c:v>
                </c:pt>
                <c:pt idx="477">
                  <c:v>-3.487993140946827</c:v>
                </c:pt>
                <c:pt idx="478">
                  <c:v>-5.577797154013183</c:v>
                </c:pt>
                <c:pt idx="479">
                  <c:v>5.8895758915425631</c:v>
                </c:pt>
                <c:pt idx="480">
                  <c:v>3.426189417481794</c:v>
                </c:pt>
                <c:pt idx="481">
                  <c:v>3.2119177949987261</c:v>
                </c:pt>
                <c:pt idx="482">
                  <c:v>2.4492295619472628</c:v>
                </c:pt>
                <c:pt idx="483">
                  <c:v>14.88056756809506</c:v>
                </c:pt>
                <c:pt idx="484">
                  <c:v>2.4886424986165991</c:v>
                </c:pt>
                <c:pt idx="485">
                  <c:v>-10.728835842778068</c:v>
                </c:pt>
                <c:pt idx="486">
                  <c:v>11.979999064436441</c:v>
                </c:pt>
                <c:pt idx="487">
                  <c:v>1.3045952699627179</c:v>
                </c:pt>
                <c:pt idx="488">
                  <c:v>7.4496008463809744</c:v>
                </c:pt>
                <c:pt idx="489">
                  <c:v>-1.4010904448692258</c:v>
                </c:pt>
                <c:pt idx="490">
                  <c:v>-4.8243244465067932</c:v>
                </c:pt>
                <c:pt idx="491">
                  <c:v>2.7450841791129079</c:v>
                </c:pt>
                <c:pt idx="492">
                  <c:v>2.1164187332035738</c:v>
                </c:pt>
                <c:pt idx="493">
                  <c:v>6.2670501137869508</c:v>
                </c:pt>
                <c:pt idx="494">
                  <c:v>-4.7648302088897907</c:v>
                </c:pt>
                <c:pt idx="495">
                  <c:v>-11.642606443476765</c:v>
                </c:pt>
                <c:pt idx="496">
                  <c:v>-2.7968531111214219</c:v>
                </c:pt>
                <c:pt idx="497">
                  <c:v>-3.0058369930571729</c:v>
                </c:pt>
                <c:pt idx="498">
                  <c:v>-4.3465772859085234</c:v>
                </c:pt>
                <c:pt idx="499">
                  <c:v>2.2708726029458006</c:v>
                </c:pt>
                <c:pt idx="500">
                  <c:v>7.9438994024857976</c:v>
                </c:pt>
                <c:pt idx="501">
                  <c:v>7.9169738919367347</c:v>
                </c:pt>
                <c:pt idx="502">
                  <c:v>3.2990579084036824</c:v>
                </c:pt>
                <c:pt idx="503">
                  <c:v>-10.542618664232634</c:v>
                </c:pt>
                <c:pt idx="504">
                  <c:v>2.5358151380673917</c:v>
                </c:pt>
                <c:pt idx="505">
                  <c:v>11.380789877807516</c:v>
                </c:pt>
                <c:pt idx="506">
                  <c:v>12.938903216214612</c:v>
                </c:pt>
                <c:pt idx="507">
                  <c:v>-6.7838326504975868</c:v>
                </c:pt>
                <c:pt idx="508">
                  <c:v>-4.0825559229570132</c:v>
                </c:pt>
                <c:pt idx="509">
                  <c:v>-3.5365267653887713</c:v>
                </c:pt>
                <c:pt idx="510">
                  <c:v>-11.393542723261746</c:v>
                </c:pt>
                <c:pt idx="511">
                  <c:v>-8.4565096683851237</c:v>
                </c:pt>
                <c:pt idx="512">
                  <c:v>4.3614854238571468</c:v>
                </c:pt>
                <c:pt idx="513">
                  <c:v>-12.991418779990624</c:v>
                </c:pt>
                <c:pt idx="514">
                  <c:v>-8.3185540850962525E-2</c:v>
                </c:pt>
                <c:pt idx="515">
                  <c:v>5.9658502295449551</c:v>
                </c:pt>
                <c:pt idx="516">
                  <c:v>0.22960221432137473</c:v>
                </c:pt>
                <c:pt idx="517">
                  <c:v>7.7850214378372868</c:v>
                </c:pt>
                <c:pt idx="518">
                  <c:v>-1.6549129340280757</c:v>
                </c:pt>
                <c:pt idx="519">
                  <c:v>12.766241305941961</c:v>
                </c:pt>
                <c:pt idx="520">
                  <c:v>-3.5288666794562005</c:v>
                </c:pt>
                <c:pt idx="521">
                  <c:v>-9.3001663858401287</c:v>
                </c:pt>
                <c:pt idx="522">
                  <c:v>9.9803959145514938</c:v>
                </c:pt>
                <c:pt idx="523">
                  <c:v>-1.369697160531544</c:v>
                </c:pt>
                <c:pt idx="524">
                  <c:v>6.2675744358419934</c:v>
                </c:pt>
                <c:pt idx="525">
                  <c:v>6.7673265604481969</c:v>
                </c:pt>
                <c:pt idx="526">
                  <c:v>-4.4240899160384402</c:v>
                </c:pt>
                <c:pt idx="527">
                  <c:v>-9.101970322294747</c:v>
                </c:pt>
                <c:pt idx="528">
                  <c:v>9.0080417903394334</c:v>
                </c:pt>
                <c:pt idx="529">
                  <c:v>-10.484108475710485</c:v>
                </c:pt>
                <c:pt idx="530">
                  <c:v>4.6026196799645192</c:v>
                </c:pt>
                <c:pt idx="531">
                  <c:v>-1.083349623187118</c:v>
                </c:pt>
                <c:pt idx="532">
                  <c:v>-0.20488498420897372</c:v>
                </c:pt>
                <c:pt idx="533">
                  <c:v>-7.7293601648331105</c:v>
                </c:pt>
                <c:pt idx="534">
                  <c:v>-2.9540808259124276</c:v>
                </c:pt>
                <c:pt idx="535">
                  <c:v>0.20844508749233626</c:v>
                </c:pt>
                <c:pt idx="536">
                  <c:v>5.6929631227008173</c:v>
                </c:pt>
                <c:pt idx="537">
                  <c:v>0.58953459679800346</c:v>
                </c:pt>
                <c:pt idx="538">
                  <c:v>-9.5787183261832638</c:v>
                </c:pt>
                <c:pt idx="539">
                  <c:v>4.5849352606418705</c:v>
                </c:pt>
                <c:pt idx="540">
                  <c:v>-5.4962979523882609</c:v>
                </c:pt>
                <c:pt idx="541">
                  <c:v>9.2121552123260955</c:v>
                </c:pt>
                <c:pt idx="542">
                  <c:v>-7.0570368772991827</c:v>
                </c:pt>
                <c:pt idx="543">
                  <c:v>3.9498336141598713</c:v>
                </c:pt>
                <c:pt idx="544">
                  <c:v>6.4792419746025018</c:v>
                </c:pt>
                <c:pt idx="545">
                  <c:v>-5.0246171249525133</c:v>
                </c:pt>
                <c:pt idx="546">
                  <c:v>1.0545952699627179</c:v>
                </c:pt>
                <c:pt idx="547">
                  <c:v>-1.5831750827845212</c:v>
                </c:pt>
                <c:pt idx="548">
                  <c:v>6.4621552123260955</c:v>
                </c:pt>
                <c:pt idx="549">
                  <c:v>4.6472255194087069</c:v>
                </c:pt>
                <c:pt idx="550">
                  <c:v>5.1226276459209714</c:v>
                </c:pt>
                <c:pt idx="551">
                  <c:v>10.082256253365571</c:v>
                </c:pt>
                <c:pt idx="552">
                  <c:v>8.8981617991936872</c:v>
                </c:pt>
                <c:pt idx="553">
                  <c:v>-6.5242353824523605</c:v>
                </c:pt>
                <c:pt idx="554">
                  <c:v>9.3297325731203813</c:v>
                </c:pt>
                <c:pt idx="555">
                  <c:v>10.962155212326095</c:v>
                </c:pt>
                <c:pt idx="556">
                  <c:v>-0.61518287740125288</c:v>
                </c:pt>
                <c:pt idx="557">
                  <c:v>1.9634581269963292</c:v>
                </c:pt>
                <c:pt idx="558">
                  <c:v>-5.8471964457360315</c:v>
                </c:pt>
                <c:pt idx="559">
                  <c:v>-5.5286770314387041</c:v>
                </c:pt>
                <c:pt idx="560">
                  <c:v>-0.73797803333194167</c:v>
                </c:pt>
                <c:pt idx="561">
                  <c:v>1.2215452782737515</c:v>
                </c:pt>
                <c:pt idx="562">
                  <c:v>3.598676787351863</c:v>
                </c:pt>
                <c:pt idx="563">
                  <c:v>-3.9203948988195947</c:v>
                </c:pt>
                <c:pt idx="564">
                  <c:v>3.8553983040896753</c:v>
                </c:pt>
                <c:pt idx="565">
                  <c:v>11.467867114287699</c:v>
                </c:pt>
                <c:pt idx="566">
                  <c:v>4.1440326481438206</c:v>
                </c:pt>
                <c:pt idx="567">
                  <c:v>-1.1472959678569055</c:v>
                </c:pt>
                <c:pt idx="568">
                  <c:v>1.6545184266641684</c:v>
                </c:pt>
                <c:pt idx="569">
                  <c:v>7.085077840196746</c:v>
                </c:pt>
                <c:pt idx="570">
                  <c:v>9.9580801982249909</c:v>
                </c:pt>
                <c:pt idx="571">
                  <c:v>-9.3184653154418271</c:v>
                </c:pt>
                <c:pt idx="572">
                  <c:v>-3.4334799819861246</c:v>
                </c:pt>
                <c:pt idx="573">
                  <c:v>-6.3876731341303383</c:v>
                </c:pt>
                <c:pt idx="574">
                  <c:v>-9.0089861854397242</c:v>
                </c:pt>
                <c:pt idx="575">
                  <c:v>4.1069815987932969</c:v>
                </c:pt>
                <c:pt idx="576">
                  <c:v>-1.0551794253441216</c:v>
                </c:pt>
                <c:pt idx="577">
                  <c:v>2.1792111379243693</c:v>
                </c:pt>
                <c:pt idx="578">
                  <c:v>1.6023973702520635</c:v>
                </c:pt>
                <c:pt idx="579">
                  <c:v>-3.0962857316323777</c:v>
                </c:pt>
                <c:pt idx="580">
                  <c:v>9.7254148358952079</c:v>
                </c:pt>
                <c:pt idx="581">
                  <c:v>-5.211268437328954</c:v>
                </c:pt>
                <c:pt idx="582">
                  <c:v>-4.6054430298011511</c:v>
                </c:pt>
                <c:pt idx="583">
                  <c:v>3.1618765002541664</c:v>
                </c:pt>
                <c:pt idx="584">
                  <c:v>-2.9914187799906244</c:v>
                </c:pt>
                <c:pt idx="585">
                  <c:v>-3.0829527730720656</c:v>
                </c:pt>
                <c:pt idx="586">
                  <c:v>-7.2874630451737517</c:v>
                </c:pt>
                <c:pt idx="587">
                  <c:v>3.4395374836570198</c:v>
                </c:pt>
                <c:pt idx="588">
                  <c:v>3.8303988014104959</c:v>
                </c:pt>
                <c:pt idx="589">
                  <c:v>7.6795177998154003</c:v>
                </c:pt>
                <c:pt idx="590">
                  <c:v>2.7203762307098742</c:v>
                </c:pt>
                <c:pt idx="591">
                  <c:v>6.3125771254012193</c:v>
                </c:pt>
                <c:pt idx="592">
                  <c:v>-6.8387380100248834</c:v>
                </c:pt>
                <c:pt idx="593">
                  <c:v>-8.9314735553097933</c:v>
                </c:pt>
                <c:pt idx="594">
                  <c:v>2.6937568229309079</c:v>
                </c:pt>
                <c:pt idx="595">
                  <c:v>7.3444679061444162</c:v>
                </c:pt>
                <c:pt idx="596">
                  <c:v>-5.9510154265875173</c:v>
                </c:pt>
                <c:pt idx="597">
                  <c:v>3.4814235739730748E-2</c:v>
                </c:pt>
                <c:pt idx="598">
                  <c:v>-5.5522310398927601</c:v>
                </c:pt>
                <c:pt idx="599">
                  <c:v>8.1022228298494667</c:v>
                </c:pt>
                <c:pt idx="600">
                  <c:v>3.539270992340974</c:v>
                </c:pt>
                <c:pt idx="601">
                  <c:v>-3.6157693755338016</c:v>
                </c:pt>
                <c:pt idx="602">
                  <c:v>12.779468968663366</c:v>
                </c:pt>
                <c:pt idx="603">
                  <c:v>-1.0791302839132157</c:v>
                </c:pt>
                <c:pt idx="604">
                  <c:v>-8.0293910015112289</c:v>
                </c:pt>
                <c:pt idx="605">
                  <c:v>-3.8384732813982936</c:v>
                </c:pt>
                <c:pt idx="606">
                  <c:v>-4.3248487685618358</c:v>
                </c:pt>
                <c:pt idx="607">
                  <c:v>-0.86560529319764612</c:v>
                </c:pt>
                <c:pt idx="608">
                  <c:v>-4.3188039381805794</c:v>
                </c:pt>
                <c:pt idx="609">
                  <c:v>-9.6577285908523436E-2</c:v>
                </c:pt>
                <c:pt idx="610">
                  <c:v>-1.4841555441730918</c:v>
                </c:pt>
                <c:pt idx="611">
                  <c:v>2.8847700541361405</c:v>
                </c:pt>
                <c:pt idx="612">
                  <c:v>-0.27000093556355864</c:v>
                </c:pt>
                <c:pt idx="613">
                  <c:v>-3.1915671332635469</c:v>
                </c:pt>
                <c:pt idx="614">
                  <c:v>-0.97912739705419938</c:v>
                </c:pt>
                <c:pt idx="615">
                  <c:v>2.7032894684334678</c:v>
                </c:pt>
                <c:pt idx="616">
                  <c:v>-7.6173526702374232</c:v>
                </c:pt>
                <c:pt idx="617">
                  <c:v>5.5396678424560264</c:v>
                </c:pt>
                <c:pt idx="618">
                  <c:v>9.062285571125102</c:v>
                </c:pt>
                <c:pt idx="619">
                  <c:v>2.802545723524986</c:v>
                </c:pt>
                <c:pt idx="620">
                  <c:v>-1.5599533019028371</c:v>
                </c:pt>
                <c:pt idx="621">
                  <c:v>-6.4279275128121895</c:v>
                </c:pt>
                <c:pt idx="622">
                  <c:v>-6.0240928028974707</c:v>
                </c:pt>
                <c:pt idx="623">
                  <c:v>-1.2744681502312432</c:v>
                </c:pt>
                <c:pt idx="624">
                  <c:v>-3.3826920554740525</c:v>
                </c:pt>
                <c:pt idx="625">
                  <c:v>-6.0867903698458008</c:v>
                </c:pt>
                <c:pt idx="626">
                  <c:v>-1.6871901068198696</c:v>
                </c:pt>
                <c:pt idx="627">
                  <c:v>-15.546139141048897</c:v>
                </c:pt>
                <c:pt idx="628">
                  <c:v>-2.0733881667218128</c:v>
                </c:pt>
                <c:pt idx="629">
                  <c:v>3.8294998053414986</c:v>
                </c:pt>
                <c:pt idx="630">
                  <c:v>-7.1932349372011259</c:v>
                </c:pt>
                <c:pt idx="631">
                  <c:v>10.361390586084681</c:v>
                </c:pt>
                <c:pt idx="632">
                  <c:v>-7.5240928028974707</c:v>
                </c:pt>
                <c:pt idx="633">
                  <c:v>4.6887286758120155</c:v>
                </c:pt>
                <c:pt idx="634">
                  <c:v>-5.1956119321348382</c:v>
                </c:pt>
                <c:pt idx="635">
                  <c:v>3.529468968663366</c:v>
                </c:pt>
                <c:pt idx="636">
                  <c:v>10.835052274515419</c:v>
                </c:pt>
                <c:pt idx="637">
                  <c:v>3.2450841791129079</c:v>
                </c:pt>
                <c:pt idx="638">
                  <c:v>3.8951027950351573</c:v>
                </c:pt>
                <c:pt idx="639">
                  <c:v>-0.7843720801675147</c:v>
                </c:pt>
                <c:pt idx="640">
                  <c:v>4.5347783569937405E-2</c:v>
                </c:pt>
                <c:pt idx="641">
                  <c:v>6.1386396117575828</c:v>
                </c:pt>
                <c:pt idx="642">
                  <c:v>-9.687143038357263</c:v>
                </c:pt>
                <c:pt idx="643">
                  <c:v>2.60817214913844</c:v>
                </c:pt>
                <c:pt idx="644">
                  <c:v>-0.87713958630013167</c:v>
                </c:pt>
                <c:pt idx="645">
                  <c:v>-8.0969741360235759</c:v>
                </c:pt>
                <c:pt idx="646">
                  <c:v>3.4128127800391468</c:v>
                </c:pt>
                <c:pt idx="647">
                  <c:v>2.4710199719535808E-2</c:v>
                </c:pt>
                <c:pt idx="648">
                  <c:v>7.3398261510741349</c:v>
                </c:pt>
                <c:pt idx="649">
                  <c:v>-9.5698676899055499</c:v>
                </c:pt>
                <c:pt idx="650">
                  <c:v>-14.515369638559733</c:v>
                </c:pt>
                <c:pt idx="651">
                  <c:v>-3.356903631641174</c:v>
                </c:pt>
                <c:pt idx="652">
                  <c:v>-1.6643029999757317</c:v>
                </c:pt>
                <c:pt idx="653">
                  <c:v>-4.5253788643349111</c:v>
                </c:pt>
                <c:pt idx="654">
                  <c:v>5.5527529256225421</c:v>
                </c:pt>
                <c:pt idx="655">
                  <c:v>-8.1604334423543037</c:v>
                </c:pt>
                <c:pt idx="656">
                  <c:v>11.888654719372482</c:v>
                </c:pt>
                <c:pt idx="657">
                  <c:v>-0.62004694218398981</c:v>
                </c:pt>
                <c:pt idx="658">
                  <c:v>-3.8932041005229934</c:v>
                </c:pt>
                <c:pt idx="659">
                  <c:v>0.34352116829299462</c:v>
                </c:pt>
                <c:pt idx="660">
                  <c:v>2.3754119490361774</c:v>
                </c:pt>
                <c:pt idx="661">
                  <c:v>11.250403880507932</c:v>
                </c:pt>
                <c:pt idx="662">
                  <c:v>-3.806709738636016E-2</c:v>
                </c:pt>
                <c:pt idx="663">
                  <c:v>14.720376230709874</c:v>
                </c:pt>
                <c:pt idx="664">
                  <c:v>8.4533109712147336</c:v>
                </c:pt>
                <c:pt idx="665">
                  <c:v>-3.204605147967456</c:v>
                </c:pt>
                <c:pt idx="666">
                  <c:v>-3.960729007659026</c:v>
                </c:pt>
                <c:pt idx="667">
                  <c:v>-8.4721143260402556</c:v>
                </c:pt>
                <c:pt idx="668">
                  <c:v>-5.4285722383210384</c:v>
                </c:pt>
                <c:pt idx="669">
                  <c:v>7.5261708015595588</c:v>
                </c:pt>
                <c:pt idx="670">
                  <c:v>-3.5881234997458336</c:v>
                </c:pt>
                <c:pt idx="671">
                  <c:v>0.47060899848877114</c:v>
                </c:pt>
                <c:pt idx="672">
                  <c:v>-22.873502796457586</c:v>
                </c:pt>
                <c:pt idx="673">
                  <c:v>6.062285571125102</c:v>
                </c:pt>
                <c:pt idx="674">
                  <c:v>4.2080953058398904</c:v>
                </c:pt>
                <c:pt idx="675">
                  <c:v>-2.7978795791304236</c:v>
                </c:pt>
                <c:pt idx="676">
                  <c:v>-3.7285879673842572</c:v>
                </c:pt>
                <c:pt idx="677">
                  <c:v>3.5433395567224579E-2</c:v>
                </c:pt>
                <c:pt idx="678">
                  <c:v>-5.5327042762299357</c:v>
                </c:pt>
                <c:pt idx="679">
                  <c:v>4.5397953143960166</c:v>
                </c:pt>
                <c:pt idx="680">
                  <c:v>-0.2732991026673659</c:v>
                </c:pt>
                <c:pt idx="681">
                  <c:v>7.5124188167831107</c:v>
                </c:pt>
                <c:pt idx="682">
                  <c:v>-12.634152657314075</c:v>
                </c:pt>
                <c:pt idx="683">
                  <c:v>-6.4645666044327754</c:v>
                </c:pt>
                <c:pt idx="684">
                  <c:v>1.4661673495024132</c:v>
                </c:pt>
                <c:pt idx="685">
                  <c:v>-0.36113807852994739</c:v>
                </c:pt>
                <c:pt idx="686">
                  <c:v>5.9382043537569871</c:v>
                </c:pt>
                <c:pt idx="687">
                  <c:v>4.8564572767382543</c:v>
                </c:pt>
                <c:pt idx="688">
                  <c:v>1.9258181330480966</c:v>
                </c:pt>
                <c:pt idx="689">
                  <c:v>-0.30094497845533397</c:v>
                </c:pt>
                <c:pt idx="690">
                  <c:v>-1.2565836248246853</c:v>
                </c:pt>
                <c:pt idx="691">
                  <c:v>3.0024095910079467</c:v>
                </c:pt>
                <c:pt idx="692">
                  <c:v>-9.2359716066556103</c:v>
                </c:pt>
                <c:pt idx="693">
                  <c:v>-4.7703977856786253</c:v>
                </c:pt>
                <c:pt idx="694">
                  <c:v>-11.515227059004843</c:v>
                </c:pt>
                <c:pt idx="695">
                  <c:v>6.4621552123260955</c:v>
                </c:pt>
                <c:pt idx="696">
                  <c:v>10.071675637072758</c:v>
                </c:pt>
                <c:pt idx="697">
                  <c:v>-6.1412884211916179</c:v>
                </c:pt>
                <c:pt idx="698">
                  <c:v>4.9686288536700971</c:v>
                </c:pt>
                <c:pt idx="699">
                  <c:v>-7.9785879673842572</c:v>
                </c:pt>
                <c:pt idx="700">
                  <c:v>5.5405890146261072</c:v>
                </c:pt>
                <c:pt idx="701">
                  <c:v>7.7748847401221326</c:v>
                </c:pt>
                <c:pt idx="702">
                  <c:v>-3.2013540493262695</c:v>
                </c:pt>
                <c:pt idx="703">
                  <c:v>-7.3736517711788281</c:v>
                </c:pt>
                <c:pt idx="704">
                  <c:v>-3.3935427232617457</c:v>
                </c:pt>
                <c:pt idx="705">
                  <c:v>8.1946931027159025</c:v>
                </c:pt>
                <c:pt idx="706">
                  <c:v>9.1351669042511929</c:v>
                </c:pt>
                <c:pt idx="707">
                  <c:v>0.11730794452594751</c:v>
                </c:pt>
                <c:pt idx="708">
                  <c:v>0.41571409702790163</c:v>
                </c:pt>
                <c:pt idx="709">
                  <c:v>1.8410167014192922</c:v>
                </c:pt>
                <c:pt idx="710">
                  <c:v>-21.038781067458899</c:v>
                </c:pt>
                <c:pt idx="711">
                  <c:v>8.6626702004842571</c:v>
                </c:pt>
                <c:pt idx="712">
                  <c:v>10.925501013090624</c:v>
                </c:pt>
                <c:pt idx="713">
                  <c:v>-2.763527294219557</c:v>
                </c:pt>
                <c:pt idx="714">
                  <c:v>9.3976223695237593</c:v>
                </c:pt>
                <c:pt idx="715">
                  <c:v>-2.333889052857046</c:v>
                </c:pt>
                <c:pt idx="716">
                  <c:v>0.78080209856339877</c:v>
                </c:pt>
                <c:pt idx="717">
                  <c:v>-10.233758694058039</c:v>
                </c:pt>
                <c:pt idx="718">
                  <c:v>7.6707422441467941</c:v>
                </c:pt>
                <c:pt idx="719">
                  <c:v>1.7483974538316147</c:v>
                </c:pt>
                <c:pt idx="720">
                  <c:v>14.977082639832787</c:v>
                </c:pt>
                <c:pt idx="721">
                  <c:v>9.4026760823239925</c:v>
                </c:pt>
                <c:pt idx="722">
                  <c:v>-0.90530978414312813</c:v>
                </c:pt>
                <c:pt idx="723">
                  <c:v>-0.88304183712649831</c:v>
                </c:pt>
                <c:pt idx="724">
                  <c:v>6.6572452032503264</c:v>
                </c:pt>
                <c:pt idx="725">
                  <c:v>2.3024835474474799</c:v>
                </c:pt>
                <c:pt idx="726">
                  <c:v>-2.5156554622441263E-2</c:v>
                </c:pt>
                <c:pt idx="727">
                  <c:v>-3.1735185255208194</c:v>
                </c:pt>
                <c:pt idx="728">
                  <c:v>1.013197409398316</c:v>
                </c:pt>
                <c:pt idx="729">
                  <c:v>-4.1378261717516693</c:v>
                </c:pt>
                <c:pt idx="730">
                  <c:v>8.2664309539594569</c:v>
                </c:pt>
                <c:pt idx="731">
                  <c:v>1.0412774190172911</c:v>
                </c:pt>
                <c:pt idx="732">
                  <c:v>3.6213096236358382</c:v>
                </c:pt>
                <c:pt idx="733">
                  <c:v>-5.2516025461683853</c:v>
                </c:pt>
                <c:pt idx="734">
                  <c:v>6.2265734253926439</c:v>
                </c:pt>
                <c:pt idx="735">
                  <c:v>8.9583025079374465</c:v>
                </c:pt>
                <c:pt idx="736">
                  <c:v>-7.542015907947075E-2</c:v>
                </c:pt>
                <c:pt idx="737">
                  <c:v>10.044284031844967</c:v>
                </c:pt>
                <c:pt idx="738">
                  <c:v>-0.14301840120670306</c:v>
                </c:pt>
                <c:pt idx="739">
                  <c:v>3.5459191740875724</c:v>
                </c:pt>
                <c:pt idx="740">
                  <c:v>2.172202845986817</c:v>
                </c:pt>
                <c:pt idx="741">
                  <c:v>6.7292524326689431</c:v>
                </c:pt>
                <c:pt idx="742">
                  <c:v>-8.0735778147392949</c:v>
                </c:pt>
                <c:pt idx="743">
                  <c:v>8.6209127735207858</c:v>
                </c:pt>
                <c:pt idx="744">
                  <c:v>4.7896678424560264</c:v>
                </c:pt>
                <c:pt idx="745">
                  <c:v>-12.801866150625415</c:v>
                </c:pt>
                <c:pt idx="746">
                  <c:v>5.9125649046453503</c:v>
                </c:pt>
                <c:pt idx="747">
                  <c:v>-1.0323976143389046</c:v>
                </c:pt>
                <c:pt idx="748">
                  <c:v>5.6997061422198811</c:v>
                </c:pt>
                <c:pt idx="749">
                  <c:v>-10.433935059477477</c:v>
                </c:pt>
                <c:pt idx="750">
                  <c:v>-2.4014721873693929</c:v>
                </c:pt>
                <c:pt idx="751">
                  <c:v>7.8706061116297406</c:v>
                </c:pt>
                <c:pt idx="752">
                  <c:v>13.185605049110805</c:v>
                </c:pt>
                <c:pt idx="753">
                  <c:v>5.2441630069428271</c:v>
                </c:pt>
                <c:pt idx="754">
                  <c:v>-2.4475164525525201</c:v>
                </c:pt>
                <c:pt idx="755">
                  <c:v>6.7934903316148763</c:v>
                </c:pt>
                <c:pt idx="756">
                  <c:v>1.7673265604481969</c:v>
                </c:pt>
                <c:pt idx="757">
                  <c:v>-1.7285879673842572</c:v>
                </c:pt>
                <c:pt idx="758">
                  <c:v>0.40648811341638691</c:v>
                </c:pt>
                <c:pt idx="759">
                  <c:v>-5.6982630843200184</c:v>
                </c:pt>
                <c:pt idx="760">
                  <c:v>8.6261736884185751</c:v>
                </c:pt>
                <c:pt idx="761">
                  <c:v>9.7890382245620771</c:v>
                </c:pt>
                <c:pt idx="762">
                  <c:v>-1.2840222985150689</c:v>
                </c:pt>
                <c:pt idx="763">
                  <c:v>6.399188267202689</c:v>
                </c:pt>
                <c:pt idx="764">
                  <c:v>-0.95148152126624552</c:v>
                </c:pt>
                <c:pt idx="765">
                  <c:v>-6.4785879673842572</c:v>
                </c:pt>
                <c:pt idx="766">
                  <c:v>5.9262947133207149</c:v>
                </c:pt>
                <c:pt idx="767">
                  <c:v>-16.913778677920703</c:v>
                </c:pt>
                <c:pt idx="768">
                  <c:v>-4.8101860696817482</c:v>
                </c:pt>
                <c:pt idx="769">
                  <c:v>0.384012964302201</c:v>
                </c:pt>
                <c:pt idx="770">
                  <c:v>1.9480605143833856</c:v>
                </c:pt>
                <c:pt idx="771">
                  <c:v>-0.23913662282937764</c:v>
                </c:pt>
                <c:pt idx="772">
                  <c:v>2.6304081353073627</c:v>
                </c:pt>
                <c:pt idx="773">
                  <c:v>-12.638387104202863</c:v>
                </c:pt>
                <c:pt idx="774">
                  <c:v>7.6714411066044192</c:v>
                </c:pt>
                <c:pt idx="775">
                  <c:v>-13.824895837024442</c:v>
                </c:pt>
                <c:pt idx="776">
                  <c:v>-10.697643924492496</c:v>
                </c:pt>
                <c:pt idx="777">
                  <c:v>2.9748434453775587</c:v>
                </c:pt>
                <c:pt idx="778">
                  <c:v>-2.8561896615686351</c:v>
                </c:pt>
                <c:pt idx="779">
                  <c:v>11.772205732845833</c:v>
                </c:pt>
                <c:pt idx="780">
                  <c:v>8.6086964711934826</c:v>
                </c:pt>
                <c:pt idx="781">
                  <c:v>-10.43825385854484</c:v>
                </c:pt>
                <c:pt idx="782">
                  <c:v>-8.80570374739915</c:v>
                </c:pt>
                <c:pt idx="783">
                  <c:v>-6.9874537112768991</c:v>
                </c:pt>
                <c:pt idx="784">
                  <c:v>3.1350394323112027</c:v>
                </c:pt>
                <c:pt idx="785">
                  <c:v>-5.7047796883700528</c:v>
                </c:pt>
                <c:pt idx="786">
                  <c:v>6.5171775857269409</c:v>
                </c:pt>
                <c:pt idx="787">
                  <c:v>-9.1135150734636738</c:v>
                </c:pt>
                <c:pt idx="788">
                  <c:v>5.4851546834953098</c:v>
                </c:pt>
                <c:pt idx="789">
                  <c:v>3.393890068588945</c:v>
                </c:pt>
                <c:pt idx="790">
                  <c:v>10.495353557287984</c:v>
                </c:pt>
                <c:pt idx="791">
                  <c:v>-7.4296574928272747</c:v>
                </c:pt>
                <c:pt idx="792">
                  <c:v>2.166110947142954</c:v>
                </c:pt>
                <c:pt idx="793">
                  <c:v>-14.770000935563559</c:v>
                </c:pt>
                <c:pt idx="794">
                  <c:v>9.2952203116299472</c:v>
                </c:pt>
                <c:pt idx="795">
                  <c:v>6.79402976128479</c:v>
                </c:pt>
                <c:pt idx="796">
                  <c:v>10.611263114144691</c:v>
                </c:pt>
                <c:pt idx="797">
                  <c:v>8.7535530728904831</c:v>
                </c:pt>
                <c:pt idx="798">
                  <c:v>0.83066885290537584</c:v>
                </c:pt>
                <c:pt idx="799">
                  <c:v>9.2723332047858236</c:v>
                </c:pt>
                <c:pt idx="800">
                  <c:v>-4.5973390252909212</c:v>
                </c:pt>
                <c:pt idx="801">
                  <c:v>2.8744907768660823</c:v>
                </c:pt>
                <c:pt idx="802">
                  <c:v>-9.63861987198176</c:v>
                </c:pt>
                <c:pt idx="803">
                  <c:v>-1.5386065270563023</c:v>
                </c:pt>
                <c:pt idx="804">
                  <c:v>-4.747732988546943</c:v>
                </c:pt>
                <c:pt idx="805">
                  <c:v>-6.383755807199023</c:v>
                </c:pt>
                <c:pt idx="806">
                  <c:v>-7.6107412284149092</c:v>
                </c:pt>
                <c:pt idx="807">
                  <c:v>-6.9513389417113558</c:v>
                </c:pt>
                <c:pt idx="808">
                  <c:v>5.486472705780443</c:v>
                </c:pt>
                <c:pt idx="809">
                  <c:v>10.093229614016863</c:v>
                </c:pt>
                <c:pt idx="810">
                  <c:v>9.0479144265211318</c:v>
                </c:pt>
                <c:pt idx="811">
                  <c:v>8.558225664638897</c:v>
                </c:pt>
                <c:pt idx="812">
                  <c:v>3.2952052040150477</c:v>
                </c:pt>
                <c:pt idx="813">
                  <c:v>-8.5187731015024468</c:v>
                </c:pt>
                <c:pt idx="814">
                  <c:v>3.8809324573624053</c:v>
                </c:pt>
                <c:pt idx="815">
                  <c:v>3.9310685898794446</c:v>
                </c:pt>
                <c:pt idx="816">
                  <c:v>-1.5416974920625535</c:v>
                </c:pt>
                <c:pt idx="817">
                  <c:v>-1.1886507086598925</c:v>
                </c:pt>
                <c:pt idx="818">
                  <c:v>6.1986581714296136</c:v>
                </c:pt>
                <c:pt idx="819">
                  <c:v>-16.401927264860745</c:v>
                </c:pt>
                <c:pt idx="820">
                  <c:v>8.4067208811952838</c:v>
                </c:pt>
                <c:pt idx="821">
                  <c:v>-9.3796115485342568</c:v>
                </c:pt>
                <c:pt idx="822">
                  <c:v>-7.9933710697181795</c:v>
                </c:pt>
                <c:pt idx="823">
                  <c:v>10.971530170658866</c:v>
                </c:pt>
                <c:pt idx="824">
                  <c:v>10.813603593410221</c:v>
                </c:pt>
                <c:pt idx="825">
                  <c:v>6.2909858647411738</c:v>
                </c:pt>
                <c:pt idx="826">
                  <c:v>2.7209261184462434</c:v>
                </c:pt>
                <c:pt idx="827">
                  <c:v>-0.79985972394909766</c:v>
                </c:pt>
                <c:pt idx="828">
                  <c:v>-14.609804948629915</c:v>
                </c:pt>
                <c:pt idx="829">
                  <c:v>11.758708691949366</c:v>
                </c:pt>
                <c:pt idx="830">
                  <c:v>-7.2375962908317746</c:v>
                </c:pt>
                <c:pt idx="831">
                  <c:v>-8.4640422823777186</c:v>
                </c:pt>
                <c:pt idx="832">
                  <c:v>5.1363423469814364</c:v>
                </c:pt>
                <c:pt idx="833">
                  <c:v>6.2897953143960166</c:v>
                </c:pt>
                <c:pt idx="834">
                  <c:v>2.3259100839615598</c:v>
                </c:pt>
                <c:pt idx="835">
                  <c:v>-3.6426064434767653</c:v>
                </c:pt>
                <c:pt idx="836">
                  <c:v>-4.8702214825865866</c:v>
                </c:pt>
                <c:pt idx="837">
                  <c:v>7.6938842948708981</c:v>
                </c:pt>
                <c:pt idx="838">
                  <c:v>7.9403533599881939</c:v>
                </c:pt>
                <c:pt idx="839">
                  <c:v>9.1572452032503264</c:v>
                </c:pt>
                <c:pt idx="840">
                  <c:v>8.5895345967980035</c:v>
                </c:pt>
                <c:pt idx="841">
                  <c:v>-0.70477968837005278</c:v>
                </c:pt>
                <c:pt idx="842">
                  <c:v>8.0438871817299145</c:v>
                </c:pt>
                <c:pt idx="843">
                  <c:v>5.911479650139114</c:v>
                </c:pt>
                <c:pt idx="844">
                  <c:v>2.6313612683251506</c:v>
                </c:pt>
                <c:pt idx="845">
                  <c:v>-5.3809771830738669</c:v>
                </c:pt>
                <c:pt idx="846">
                  <c:v>10.047809130682225</c:v>
                </c:pt>
                <c:pt idx="847">
                  <c:v>13.030579788850929</c:v>
                </c:pt>
                <c:pt idx="848">
                  <c:v>5.0348939658973109</c:v>
                </c:pt>
                <c:pt idx="849">
                  <c:v>3.5451150157910263</c:v>
                </c:pt>
                <c:pt idx="850">
                  <c:v>7.96111363670218</c:v>
                </c:pt>
                <c:pt idx="851">
                  <c:v>-1.3147120708466673</c:v>
                </c:pt>
                <c:pt idx="852">
                  <c:v>3.3038166773475126</c:v>
                </c:pt>
                <c:pt idx="853">
                  <c:v>5.6735208682719502</c:v>
                </c:pt>
                <c:pt idx="854">
                  <c:v>-8.1788637925971841</c:v>
                </c:pt>
                <c:pt idx="855">
                  <c:v>-13.718509497045417</c:v>
                </c:pt>
                <c:pt idx="856">
                  <c:v>-1.6336132276441333</c:v>
                </c:pt>
                <c:pt idx="857">
                  <c:v>-3.5154749343986396</c:v>
                </c:pt>
                <c:pt idx="858">
                  <c:v>-9.0474722709489299</c:v>
                </c:pt>
                <c:pt idx="859">
                  <c:v>11.475367767432601</c:v>
                </c:pt>
                <c:pt idx="860">
                  <c:v>-2.0190646557785783</c:v>
                </c:pt>
                <c:pt idx="861">
                  <c:v>1.1810685898794446</c:v>
                </c:pt>
                <c:pt idx="862">
                  <c:v>7.3128098931801304</c:v>
                </c:pt>
                <c:pt idx="863">
                  <c:v>-7.0754201590794707</c:v>
                </c:pt>
                <c:pt idx="864">
                  <c:v>-4.8423428390197216</c:v>
                </c:pt>
                <c:pt idx="865">
                  <c:v>7.9125649046453503</c:v>
                </c:pt>
                <c:pt idx="866">
                  <c:v>0.11086626402963873</c:v>
                </c:pt>
                <c:pt idx="867">
                  <c:v>-11.896549336089407</c:v>
                </c:pt>
                <c:pt idx="868">
                  <c:v>-4.106903631641174</c:v>
                </c:pt>
                <c:pt idx="869">
                  <c:v>-5.6100597514202377E-2</c:v>
                </c:pt>
                <c:pt idx="870">
                  <c:v>1.1900618057120482</c:v>
                </c:pt>
                <c:pt idx="871">
                  <c:v>-9.6473803200354808</c:v>
                </c:pt>
                <c:pt idx="872">
                  <c:v>-7.073810582518206</c:v>
                </c:pt>
                <c:pt idx="873">
                  <c:v>-1.705176538485091</c:v>
                </c:pt>
                <c:pt idx="874">
                  <c:v>-1.4402340033635141</c:v>
                </c:pt>
                <c:pt idx="875">
                  <c:v>4.2347729409951569</c:v>
                </c:pt>
                <c:pt idx="876">
                  <c:v>6.7587086919493657</c:v>
                </c:pt>
                <c:pt idx="877">
                  <c:v>-1.8146277186680919</c:v>
                </c:pt>
                <c:pt idx="878">
                  <c:v>6.4211390942618465</c:v>
                </c:pt>
                <c:pt idx="879">
                  <c:v>6.5034104933356076</c:v>
                </c:pt>
                <c:pt idx="880">
                  <c:v>2.038859034611022</c:v>
                </c:pt>
                <c:pt idx="881">
                  <c:v>-0.75161765378328482</c:v>
                </c:pt>
                <c:pt idx="882">
                  <c:v>5.7844971157822442</c:v>
                </c:pt>
                <c:pt idx="883">
                  <c:v>-12.361990006136367</c:v>
                </c:pt>
                <c:pt idx="884">
                  <c:v>7.9446931027159025</c:v>
                </c:pt>
                <c:pt idx="885">
                  <c:v>2.1453506704289538</c:v>
                </c:pt>
                <c:pt idx="886">
                  <c:v>-6.3461955434083706</c:v>
                </c:pt>
                <c:pt idx="887">
                  <c:v>-2.0060697608360698</c:v>
                </c:pt>
                <c:pt idx="888">
                  <c:v>-8.3134842367855413</c:v>
                </c:pt>
                <c:pt idx="889">
                  <c:v>-7.3517480125822914</c:v>
                </c:pt>
                <c:pt idx="890">
                  <c:v>4.1073935565232347</c:v>
                </c:pt>
                <c:pt idx="891">
                  <c:v>0.18597633354451659</c:v>
                </c:pt>
                <c:pt idx="892">
                  <c:v>-9.2471935588770009</c:v>
                </c:pt>
                <c:pt idx="893">
                  <c:v>0.71597770148493112</c:v>
                </c:pt>
                <c:pt idx="894">
                  <c:v>5.0084759241704688</c:v>
                </c:pt>
                <c:pt idx="895">
                  <c:v>-0.9882003430443973</c:v>
                </c:pt>
                <c:pt idx="896">
                  <c:v>3.6898394959995926</c:v>
                </c:pt>
                <c:pt idx="897">
                  <c:v>2.7253677674326013</c:v>
                </c:pt>
                <c:pt idx="898">
                  <c:v>2.5768312561316407</c:v>
                </c:pt>
                <c:pt idx="899">
                  <c:v>-6.8930766285830174</c:v>
                </c:pt>
                <c:pt idx="900">
                  <c:v>9.0396527348411269</c:v>
                </c:pt>
                <c:pt idx="901">
                  <c:v>-20.602203090073658</c:v>
                </c:pt>
                <c:pt idx="902">
                  <c:v>-0.50583699305717289</c:v>
                </c:pt>
                <c:pt idx="903">
                  <c:v>-12.214566604432775</c:v>
                </c:pt>
                <c:pt idx="904">
                  <c:v>-1.6605387381932104</c:v>
                </c:pt>
                <c:pt idx="905">
                  <c:v>0.44098297788214325</c:v>
                </c:pt>
                <c:pt idx="906">
                  <c:v>-14.019079763393478</c:v>
                </c:pt>
                <c:pt idx="907">
                  <c:v>10.267559328227094</c:v>
                </c:pt>
                <c:pt idx="908">
                  <c:v>13.054388067865162</c:v>
                </c:pt>
                <c:pt idx="909">
                  <c:v>9.0617461414551599</c:v>
                </c:pt>
                <c:pt idx="910">
                  <c:v>9.1254119490361774</c:v>
                </c:pt>
                <c:pt idx="911">
                  <c:v>-5.1510753372543263</c:v>
                </c:pt>
                <c:pt idx="912">
                  <c:v>0.6133277681973226</c:v>
                </c:pt>
                <c:pt idx="913">
                  <c:v>-1.2018783713812979</c:v>
                </c:pt>
                <c:pt idx="914">
                  <c:v>-5.0776481792919412</c:v>
                </c:pt>
                <c:pt idx="915">
                  <c:v>-8.2887810674588991</c:v>
                </c:pt>
                <c:pt idx="916">
                  <c:v>9.9502455718898233</c:v>
                </c:pt>
                <c:pt idx="917">
                  <c:v>-2.6463165683105103</c:v>
                </c:pt>
                <c:pt idx="918">
                  <c:v>9.5494396509038495</c:v>
                </c:pt>
                <c:pt idx="919">
                  <c:v>-13.63705397430283</c:v>
                </c:pt>
                <c:pt idx="920">
                  <c:v>-5.1873175787598598</c:v>
                </c:pt>
                <c:pt idx="921">
                  <c:v>6.7845122233971438</c:v>
                </c:pt>
                <c:pt idx="922">
                  <c:v>4.3658473426859246</c:v>
                </c:pt>
                <c:pt idx="923">
                  <c:v>2.3936206904138686</c:v>
                </c:pt>
                <c:pt idx="924">
                  <c:v>11.027652906180833</c:v>
                </c:pt>
                <c:pt idx="925">
                  <c:v>-3.9334950896010099</c:v>
                </c:pt>
                <c:pt idx="926">
                  <c:v>-0.60105960819110749</c:v>
                </c:pt>
                <c:pt idx="927">
                  <c:v>-11.995128904824369</c:v>
                </c:pt>
                <c:pt idx="928">
                  <c:v>-14.269079763393478</c:v>
                </c:pt>
                <c:pt idx="929">
                  <c:v>-2.6464440402505005</c:v>
                </c:pt>
                <c:pt idx="930">
                  <c:v>-1.0514693005103624</c:v>
                </c:pt>
                <c:pt idx="931">
                  <c:v>-1.5961804357934568</c:v>
                </c:pt>
                <c:pt idx="932">
                  <c:v>0.22976629665753023</c:v>
                </c:pt>
                <c:pt idx="933">
                  <c:v>3.448308389777182</c:v>
                </c:pt>
                <c:pt idx="934">
                  <c:v>-13.143018401206703</c:v>
                </c:pt>
                <c:pt idx="935">
                  <c:v>4.4937981176754818</c:v>
                </c:pt>
                <c:pt idx="936">
                  <c:v>0.34892466274567369</c:v>
                </c:pt>
                <c:pt idx="937">
                  <c:v>1.3165200180138754</c:v>
                </c:pt>
                <c:pt idx="938">
                  <c:v>8.957698455724838</c:v>
                </c:pt>
                <c:pt idx="939">
                  <c:v>-1.2688901153759957</c:v>
                </c:pt>
                <c:pt idx="940">
                  <c:v>-11.064023666455483</c:v>
                </c:pt>
                <c:pt idx="941">
                  <c:v>-13.360201798744967</c:v>
                </c:pt>
                <c:pt idx="942">
                  <c:v>1.5171775857269409</c:v>
                </c:pt>
                <c:pt idx="943">
                  <c:v>-1.7788666794562005</c:v>
                </c:pt>
                <c:pt idx="944">
                  <c:v>8.3671653649710578</c:v>
                </c:pt>
                <c:pt idx="945">
                  <c:v>5.2259071971025293</c:v>
                </c:pt>
                <c:pt idx="946">
                  <c:v>0.59890955513077415</c:v>
                </c:pt>
                <c:pt idx="947">
                  <c:v>-0.32489583702444236</c:v>
                </c:pt>
                <c:pt idx="948">
                  <c:v>-6.2288358427780679</c:v>
                </c:pt>
                <c:pt idx="949">
                  <c:v>-10.028454721726249</c:v>
                </c:pt>
                <c:pt idx="950">
                  <c:v>9.1354211748113556</c:v>
                </c:pt>
                <c:pt idx="951">
                  <c:v>-14.453021853263849</c:v>
                </c:pt>
                <c:pt idx="952">
                  <c:v>3.4382043537569871</c:v>
                </c:pt>
                <c:pt idx="953">
                  <c:v>2.7023531886484733</c:v>
                </c:pt>
                <c:pt idx="954">
                  <c:v>2.6437998803649236</c:v>
                </c:pt>
                <c:pt idx="955">
                  <c:v>-5.1468408903655387</c:v>
                </c:pt>
                <c:pt idx="956">
                  <c:v>6.8620097459121894</c:v>
                </c:pt>
                <c:pt idx="957">
                  <c:v>-0.49473205470933124</c:v>
                </c:pt>
                <c:pt idx="958">
                  <c:v>7.3400589188530319</c:v>
                </c:pt>
                <c:pt idx="959">
                  <c:v>-0.5566400271841303</c:v>
                </c:pt>
                <c:pt idx="960">
                  <c:v>-3.2606108696159026</c:v>
                </c:pt>
                <c:pt idx="961">
                  <c:v>1.8270057965342232</c:v>
                </c:pt>
                <c:pt idx="962">
                  <c:v>-4.1424789715367751</c:v>
                </c:pt>
                <c:pt idx="963">
                  <c:v>8.765716983886918</c:v>
                </c:pt>
                <c:pt idx="964">
                  <c:v>4.279468968663366</c:v>
                </c:pt>
                <c:pt idx="965">
                  <c:v>-8.5378598952888183</c:v>
                </c:pt>
                <c:pt idx="966">
                  <c:v>0.47060899848877114</c:v>
                </c:pt>
                <c:pt idx="967">
                  <c:v>8.1214149194747449</c:v>
                </c:pt>
                <c:pt idx="968">
                  <c:v>9.3886396117575828</c:v>
                </c:pt>
                <c:pt idx="969">
                  <c:v>5.5396678424560264</c:v>
                </c:pt>
                <c:pt idx="970">
                  <c:v>3.4295282578818416</c:v>
                </c:pt>
                <c:pt idx="971">
                  <c:v>8.0893122870855478</c:v>
                </c:pt>
                <c:pt idx="972">
                  <c:v>-12.98851746300187</c:v>
                </c:pt>
                <c:pt idx="973">
                  <c:v>8.2989845734124827</c:v>
                </c:pt>
                <c:pt idx="974">
                  <c:v>5.2613772411592237</c:v>
                </c:pt>
                <c:pt idx="975">
                  <c:v>-9.9555733886001434</c:v>
                </c:pt>
                <c:pt idx="976">
                  <c:v>7.7518701613380046</c:v>
                </c:pt>
                <c:pt idx="977">
                  <c:v>1.5932296140168631</c:v>
                </c:pt>
                <c:pt idx="978">
                  <c:v>2.0895345967980035</c:v>
                </c:pt>
                <c:pt idx="979">
                  <c:v>1.4613934729436977</c:v>
                </c:pt>
                <c:pt idx="980">
                  <c:v>-5.1785722383210384</c:v>
                </c:pt>
                <c:pt idx="981">
                  <c:v>0.30884482446640504</c:v>
                </c:pt>
                <c:pt idx="982">
                  <c:v>9.8853414446537755</c:v>
                </c:pt>
                <c:pt idx="983">
                  <c:v>3.5260433296195686</c:v>
                </c:pt>
                <c:pt idx="984">
                  <c:v>-5.0159992564536822</c:v>
                </c:pt>
                <c:pt idx="985">
                  <c:v>10.402676082323993</c:v>
                </c:pt>
                <c:pt idx="986">
                  <c:v>5.9122733503692189</c:v>
                </c:pt>
                <c:pt idx="987">
                  <c:v>-4.3364988155696551</c:v>
                </c:pt>
                <c:pt idx="988">
                  <c:v>11.724970917317549</c:v>
                </c:pt>
                <c:pt idx="989">
                  <c:v>-3.9198554691496668</c:v>
                </c:pt>
                <c:pt idx="990">
                  <c:v>-6.0798769156807282</c:v>
                </c:pt>
                <c:pt idx="991">
                  <c:v>0.58622132207929667</c:v>
                </c:pt>
                <c:pt idx="992">
                  <c:v>-3.6244559294753742</c:v>
                </c:pt>
                <c:pt idx="993">
                  <c:v>3.9886576062314987</c:v>
                </c:pt>
                <c:pt idx="994">
                  <c:v>-1.8291302839132157</c:v>
                </c:pt>
                <c:pt idx="995">
                  <c:v>5.1792954901029447</c:v>
                </c:pt>
                <c:pt idx="996">
                  <c:v>7.2758210199071129</c:v>
                </c:pt>
                <c:pt idx="997">
                  <c:v>0.36230130018832085</c:v>
                </c:pt>
                <c:pt idx="998">
                  <c:v>-1.3782935262491094</c:v>
                </c:pt>
                <c:pt idx="999">
                  <c:v>-2.8335719328995737</c:v>
                </c:pt>
                <c:pt idx="1000">
                  <c:v>-10.204080825912428</c:v>
                </c:pt>
                <c:pt idx="1001">
                  <c:v>8.5496141913064321</c:v>
                </c:pt>
                <c:pt idx="1002">
                  <c:v>-6.2090292428737399</c:v>
                </c:pt>
                <c:pt idx="1003">
                  <c:v>2.6125491755821173</c:v>
                </c:pt>
                <c:pt idx="1004">
                  <c:v>5.4498336141598713</c:v>
                </c:pt>
                <c:pt idx="1005">
                  <c:v>6.8934932184738784</c:v>
                </c:pt>
                <c:pt idx="1006">
                  <c:v>-2.7426093303357675</c:v>
                </c:pt>
                <c:pt idx="1007">
                  <c:v>-8.160862253317049</c:v>
                </c:pt>
                <c:pt idx="1008">
                  <c:v>-0.30686233689660014</c:v>
                </c:pt>
                <c:pt idx="1009">
                  <c:v>-7.5935118865836131</c:v>
                </c:pt>
                <c:pt idx="1010">
                  <c:v>-5.0743093388918936</c:v>
                </c:pt>
                <c:pt idx="1011">
                  <c:v>7.0442043016873868</c:v>
                </c:pt>
                <c:pt idx="1012">
                  <c:v>-5.7030218532638486</c:v>
                </c:pt>
                <c:pt idx="1013">
                  <c:v>-6.0789510939621749</c:v>
                </c:pt>
                <c:pt idx="1014">
                  <c:v>1.8049019318537489</c:v>
                </c:pt>
                <c:pt idx="1015">
                  <c:v>-6.2239566703804314</c:v>
                </c:pt>
                <c:pt idx="1016">
                  <c:v>-2.3559673518561794</c:v>
                </c:pt>
                <c:pt idx="1017">
                  <c:v>-1.8108744740729321</c:v>
                </c:pt>
                <c:pt idx="1018">
                  <c:v>-16.251205696053333</c:v>
                </c:pt>
                <c:pt idx="1019">
                  <c:v>4.8301445308503332</c:v>
                </c:pt>
                <c:pt idx="1020">
                  <c:v>2.8553983040896753</c:v>
                </c:pt>
                <c:pt idx="1021">
                  <c:v>12.413733952209228</c:v>
                </c:pt>
                <c:pt idx="1022">
                  <c:v>-7.0474722709489299</c:v>
                </c:pt>
                <c:pt idx="1023">
                  <c:v>-5.91968092874707</c:v>
                </c:pt>
                <c:pt idx="1024">
                  <c:v>-3.8607412284149092</c:v>
                </c:pt>
                <c:pt idx="1025">
                  <c:v>4.8844202724836947</c:v>
                </c:pt>
                <c:pt idx="1026">
                  <c:v>-11.042618664232634</c:v>
                </c:pt>
                <c:pt idx="1027">
                  <c:v>0.71706295599116743</c:v>
                </c:pt>
                <c:pt idx="1028">
                  <c:v>9.8493064052458124</c:v>
                </c:pt>
                <c:pt idx="1029">
                  <c:v>11.109003133084528</c:v>
                </c:pt>
                <c:pt idx="1030">
                  <c:v>-3.506376422727115</c:v>
                </c:pt>
                <c:pt idx="1031">
                  <c:v>-15.137276284015286</c:v>
                </c:pt>
                <c:pt idx="1032">
                  <c:v>-3.6787212130422944</c:v>
                </c:pt>
                <c:pt idx="1033">
                  <c:v>1.2894455327435708</c:v>
                </c:pt>
                <c:pt idx="1034">
                  <c:v>3.4398290379331655</c:v>
                </c:pt>
                <c:pt idx="1035">
                  <c:v>-5.5008239535531942</c:v>
                </c:pt>
                <c:pt idx="1036">
                  <c:v>13.480920236606522</c:v>
                </c:pt>
                <c:pt idx="1037">
                  <c:v>-4.9915240758295312</c:v>
                </c:pt>
                <c:pt idx="1038">
                  <c:v>-4.9150751974245708</c:v>
                </c:pt>
                <c:pt idx="1039">
                  <c:v>12.640893913827711</c:v>
                </c:pt>
                <c:pt idx="1040">
                  <c:v>4.5796051011804053</c:v>
                </c:pt>
                <c:pt idx="1041">
                  <c:v>-10.769604085448506</c:v>
                </c:pt>
                <c:pt idx="1042">
                  <c:v>2.652046464430029</c:v>
                </c:pt>
                <c:pt idx="1043">
                  <c:v>2.1227329417598924</c:v>
                </c:pt>
                <c:pt idx="1044">
                  <c:v>5.9529396867810078</c:v>
                </c:pt>
                <c:pt idx="1045">
                  <c:v>-1.0021419758383132</c:v>
                </c:pt>
                <c:pt idx="1046">
                  <c:v>-6.5923428390197216</c:v>
                </c:pt>
                <c:pt idx="1047">
                  <c:v>8.8031870594535633</c:v>
                </c:pt>
                <c:pt idx="1048">
                  <c:v>-10.192091455318575</c:v>
                </c:pt>
                <c:pt idx="1049">
                  <c:v>4.8113963598027141</c:v>
                </c:pt>
                <c:pt idx="1050">
                  <c:v>0.7834706477732567</c:v>
                </c:pt>
                <c:pt idx="1051">
                  <c:v>-0.56033504440298998</c:v>
                </c:pt>
                <c:pt idx="1052">
                  <c:v>1.1618765002541664</c:v>
                </c:pt>
                <c:pt idx="1053">
                  <c:v>-13.965899734332808</c:v>
                </c:pt>
                <c:pt idx="1054">
                  <c:v>0.42034539403174165</c:v>
                </c:pt>
                <c:pt idx="1055">
                  <c:v>-2.2559795726120626</c:v>
                </c:pt>
                <c:pt idx="1056">
                  <c:v>2.4901828306142022</c:v>
                </c:pt>
                <c:pt idx="1057">
                  <c:v>1.1653643153754558</c:v>
                </c:pt>
                <c:pt idx="1058">
                  <c:v>0.97021214837371872</c:v>
                </c:pt>
                <c:pt idx="1059">
                  <c:v>1.111612895797137</c:v>
                </c:pt>
                <c:pt idx="1060">
                  <c:v>9.9122733503692189</c:v>
                </c:pt>
                <c:pt idx="1061">
                  <c:v>0.84085261908313669</c:v>
                </c:pt>
                <c:pt idx="1062">
                  <c:v>-2.5099224652247045</c:v>
                </c:pt>
                <c:pt idx="1063">
                  <c:v>6.0296481586144068</c:v>
                </c:pt>
                <c:pt idx="1064">
                  <c:v>-10.001205696053333</c:v>
                </c:pt>
                <c:pt idx="1065">
                  <c:v>-6.7473680992795977</c:v>
                </c:pt>
                <c:pt idx="1066">
                  <c:v>1.3553983040896753</c:v>
                </c:pt>
                <c:pt idx="1067">
                  <c:v>-0.86020179874496705</c:v>
                </c:pt>
                <c:pt idx="1068">
                  <c:v>-7.8014844081252619</c:v>
                </c:pt>
                <c:pt idx="1069">
                  <c:v>1.2122826842660714</c:v>
                </c:pt>
                <c:pt idx="1070">
                  <c:v>-1.6975164525525201</c:v>
                </c:pt>
                <c:pt idx="1071">
                  <c:v>-6.0332285982849641</c:v>
                </c:pt>
                <c:pt idx="1072">
                  <c:v>-13.79656155684529</c:v>
                </c:pt>
                <c:pt idx="1073">
                  <c:v>-5.5181434836084975</c:v>
                </c:pt>
                <c:pt idx="1074">
                  <c:v>2.8251634521940474</c:v>
                </c:pt>
                <c:pt idx="1075">
                  <c:v>-6.7288102770967271</c:v>
                </c:pt>
                <c:pt idx="1076">
                  <c:v>-6.5365418730036708</c:v>
                </c:pt>
                <c:pt idx="1077">
                  <c:v>-4.6740899160384402</c:v>
                </c:pt>
                <c:pt idx="1078">
                  <c:v>2.1167836224709191</c:v>
                </c:pt>
                <c:pt idx="1079">
                  <c:v>3.399188267202689</c:v>
                </c:pt>
                <c:pt idx="1080">
                  <c:v>8.2032894684334678</c:v>
                </c:pt>
                <c:pt idx="1081">
                  <c:v>-2.4743686281103834</c:v>
                </c:pt>
                <c:pt idx="1082">
                  <c:v>10.798413182894848</c:v>
                </c:pt>
                <c:pt idx="1083">
                  <c:v>-5.5088808896008175</c:v>
                </c:pt>
                <c:pt idx="1084">
                  <c:v>-3.8698246324715342</c:v>
                </c:pt>
                <c:pt idx="1085">
                  <c:v>-2.3968408903655387</c:v>
                </c:pt>
                <c:pt idx="1086">
                  <c:v>2.8211362074028159</c:v>
                </c:pt>
                <c:pt idx="1087">
                  <c:v>-13.274982014219859</c:v>
                </c:pt>
                <c:pt idx="1088">
                  <c:v>-6.0472499612364743</c:v>
                </c:pt>
                <c:pt idx="1089">
                  <c:v>-13.460729007659026</c:v>
                </c:pt>
                <c:pt idx="1090">
                  <c:v>-2.1384302239642778</c:v>
                </c:pt>
                <c:pt idx="1091">
                  <c:v>1.1735208682719502</c:v>
                </c:pt>
                <c:pt idx="1092">
                  <c:v>-0.73397635422205099</c:v>
                </c:pt>
                <c:pt idx="1093">
                  <c:v>-9.6639061498606935</c:v>
                </c:pt>
                <c:pt idx="1094">
                  <c:v>-3.7797878516262813</c:v>
                </c:pt>
                <c:pt idx="1095">
                  <c:v>2.5073906696642325</c:v>
                </c:pt>
                <c:pt idx="1096">
                  <c:v>3.3080511242363002</c:v>
                </c:pt>
                <c:pt idx="1097">
                  <c:v>1.362534067967232</c:v>
                </c:pt>
                <c:pt idx="1098">
                  <c:v>6.0528955051774176</c:v>
                </c:pt>
                <c:pt idx="1099">
                  <c:v>-13.068931410120555</c:v>
                </c:pt>
                <c:pt idx="1100">
                  <c:v>4.9612189325411009</c:v>
                </c:pt>
                <c:pt idx="1101">
                  <c:v>1.1760404427605522</c:v>
                </c:pt>
                <c:pt idx="1102">
                  <c:v>-4.6970725339748611</c:v>
                </c:pt>
                <c:pt idx="1103">
                  <c:v>4.1735208682719502</c:v>
                </c:pt>
                <c:pt idx="1104">
                  <c:v>-8.2014815212662455</c:v>
                </c:pt>
                <c:pt idx="1105">
                  <c:v>5.0937690436867911</c:v>
                </c:pt>
                <c:pt idx="1106">
                  <c:v>-9.3887839543179155</c:v>
                </c:pt>
                <c:pt idx="1107">
                  <c:v>2.9937661568277747</c:v>
                </c:pt>
                <c:pt idx="1108">
                  <c:v>2.562285571125102</c:v>
                </c:pt>
                <c:pt idx="1109">
                  <c:v>-4.4290709946947402</c:v>
                </c:pt>
                <c:pt idx="1110">
                  <c:v>-10.089044671915929</c:v>
                </c:pt>
                <c:pt idx="1111">
                  <c:v>7.2573906696642325</c:v>
                </c:pt>
                <c:pt idx="1112">
                  <c:v>6.3301294232354337</c:v>
                </c:pt>
                <c:pt idx="1113">
                  <c:v>4.7116157826561533</c:v>
                </c:pt>
                <c:pt idx="1114">
                  <c:v>8.0534198272324744</c:v>
                </c:pt>
                <c:pt idx="1115">
                  <c:v>9.3612631141446911</c:v>
                </c:pt>
                <c:pt idx="1116">
                  <c:v>14.645102795035157</c:v>
                </c:pt>
                <c:pt idx="1117">
                  <c:v>-2.2285879673842572</c:v>
                </c:pt>
                <c:pt idx="1118">
                  <c:v>3.99454474944298</c:v>
                </c:pt>
                <c:pt idx="1119">
                  <c:v>-1.9212468264260139</c:v>
                </c:pt>
                <c:pt idx="1120">
                  <c:v>7.3253706542916177</c:v>
                </c:pt>
                <c:pt idx="1121">
                  <c:v>-3.1430184012067031</c:v>
                </c:pt>
                <c:pt idx="1122">
                  <c:v>7.4621552123260955</c:v>
                </c:pt>
                <c:pt idx="1123">
                  <c:v>-5.8465453250608022</c:v>
                </c:pt>
                <c:pt idx="1124">
                  <c:v>1.2032894684334678</c:v>
                </c:pt>
                <c:pt idx="1125">
                  <c:v>-16.369591864692637</c:v>
                </c:pt>
                <c:pt idx="1126">
                  <c:v>-4.3537281574009654</c:v>
                </c:pt>
                <c:pt idx="1127">
                  <c:v>11.022205732845833</c:v>
                </c:pt>
                <c:pt idx="1128">
                  <c:v>-17.23851746300187</c:v>
                </c:pt>
                <c:pt idx="1129">
                  <c:v>10.075148344579148</c:v>
                </c:pt>
                <c:pt idx="1130">
                  <c:v>-7.3648330957488071</c:v>
                </c:pt>
                <c:pt idx="1131">
                  <c:v>9.9394426458845544</c:v>
                </c:pt>
                <c:pt idx="1132">
                  <c:v>0.21214010471118172</c:v>
                </c:pt>
                <c:pt idx="1133">
                  <c:v>8.3617874361997195</c:v>
                </c:pt>
                <c:pt idx="1134">
                  <c:v>-8.9246293457083823</c:v>
                </c:pt>
                <c:pt idx="1135">
                  <c:v>11.540589014626107</c:v>
                </c:pt>
                <c:pt idx="1136">
                  <c:v>-12.538781067458899</c:v>
                </c:pt>
                <c:pt idx="1137">
                  <c:v>-12.651323212648137</c:v>
                </c:pt>
                <c:pt idx="1138">
                  <c:v>-4.8526691847523722</c:v>
                </c:pt>
                <c:pt idx="1139">
                  <c:v>0.48475783338025735</c:v>
                </c:pt>
                <c:pt idx="1140">
                  <c:v>-1.1165264653677411</c:v>
                </c:pt>
                <c:pt idx="1141">
                  <c:v>-15.751617653783285</c:v>
                </c:pt>
                <c:pt idx="1142">
                  <c:v>-0.33359749858091448</c:v>
                </c:pt>
                <c:pt idx="1143">
                  <c:v>5.5026167931055028</c:v>
                </c:pt>
                <c:pt idx="1144">
                  <c:v>5.2313170867215746</c:v>
                </c:pt>
                <c:pt idx="1145">
                  <c:v>6.1309324573624053</c:v>
                </c:pt>
                <c:pt idx="1146">
                  <c:v>7.8399314469130417</c:v>
                </c:pt>
                <c:pt idx="1147">
                  <c:v>5.4520034069960275</c:v>
                </c:pt>
                <c:pt idx="1148">
                  <c:v>-9.3329527730720656</c:v>
                </c:pt>
                <c:pt idx="1149">
                  <c:v>-7.5016025461683853</c:v>
                </c:pt>
                <c:pt idx="1150">
                  <c:v>-6.6654464818582824</c:v>
                </c:pt>
                <c:pt idx="1151">
                  <c:v>-0.58758407007589142</c:v>
                </c:pt>
                <c:pt idx="1152">
                  <c:v>3.8794718555223824</c:v>
                </c:pt>
                <c:pt idx="1153">
                  <c:v>5.6657140970279016</c:v>
                </c:pt>
                <c:pt idx="1154">
                  <c:v>2.181592911934473</c:v>
                </c:pt>
                <c:pt idx="1155">
                  <c:v>14.279410741287052</c:v>
                </c:pt>
                <c:pt idx="1156">
                  <c:v>8.784406927558237</c:v>
                </c:pt>
                <c:pt idx="1157">
                  <c:v>-6.4515868171051522</c:v>
                </c:pt>
                <c:pt idx="1158">
                  <c:v>-8.5012056960533329</c:v>
                </c:pt>
                <c:pt idx="1159">
                  <c:v>-10.437857008429788</c:v>
                </c:pt>
                <c:pt idx="1160">
                  <c:v>5.3629309180822702</c:v>
                </c:pt>
                <c:pt idx="1161">
                  <c:v>-17.229746556881722</c:v>
                </c:pt>
                <c:pt idx="1162">
                  <c:v>4.1391790414275107</c:v>
                </c:pt>
                <c:pt idx="1163">
                  <c:v>-13.141536296585414</c:v>
                </c:pt>
                <c:pt idx="1164">
                  <c:v>3.3161080602839235</c:v>
                </c:pt>
                <c:pt idx="1165">
                  <c:v>8.3302720027903234</c:v>
                </c:pt>
                <c:pt idx="1166">
                  <c:v>6.9492295619472628</c:v>
                </c:pt>
                <c:pt idx="1167">
                  <c:v>8.0758949763466461</c:v>
                </c:pt>
                <c:pt idx="1168">
                  <c:v>1.0989246627456737</c:v>
                </c:pt>
                <c:pt idx="1169">
                  <c:v>4.3673079445259475</c:v>
                </c:pt>
                <c:pt idx="1170">
                  <c:v>1.4219805362743614</c:v>
                </c:pt>
                <c:pt idx="1171">
                  <c:v>8.4215359443768847</c:v>
                </c:pt>
                <c:pt idx="1172">
                  <c:v>-5.6426215510916506</c:v>
                </c:pt>
                <c:pt idx="1173">
                  <c:v>0.79904280078879708</c:v>
                </c:pt>
                <c:pt idx="1174">
                  <c:v>1.3252804660675963</c:v>
                </c:pt>
                <c:pt idx="1175">
                  <c:v>3.1373489081033767E-2</c:v>
                </c:pt>
                <c:pt idx="1176">
                  <c:v>-5.9150967002058366</c:v>
                </c:pt>
                <c:pt idx="1177">
                  <c:v>-3.7609926121160555</c:v>
                </c:pt>
                <c:pt idx="1178">
                  <c:v>-2.0918185169646932</c:v>
                </c:pt>
                <c:pt idx="1179">
                  <c:v>5.7116157826561533</c:v>
                </c:pt>
                <c:pt idx="1180">
                  <c:v>-1.3832314851439946</c:v>
                </c:pt>
                <c:pt idx="1181">
                  <c:v>0.26678073561188853</c:v>
                </c:pt>
                <c:pt idx="1182">
                  <c:v>-14.060731894518042</c:v>
                </c:pt>
                <c:pt idx="1183">
                  <c:v>9.1182761851586349</c:v>
                </c:pt>
                <c:pt idx="1184">
                  <c:v>-2.9568594500375838</c:v>
                </c:pt>
                <c:pt idx="1185">
                  <c:v>2.7842748060697886</c:v>
                </c:pt>
                <c:pt idx="1186">
                  <c:v>4.7121552123260955</c:v>
                </c:pt>
                <c:pt idx="1187">
                  <c:v>4.3084328667364531</c:v>
                </c:pt>
                <c:pt idx="1188">
                  <c:v>7.4312280226671277</c:v>
                </c:pt>
                <c:pt idx="1189">
                  <c:v>5.6073935565232347</c:v>
                </c:pt>
                <c:pt idx="1190">
                  <c:v>-4.4475164525525201</c:v>
                </c:pt>
                <c:pt idx="1191">
                  <c:v>-6.5373204656188761</c:v>
                </c:pt>
                <c:pt idx="1192">
                  <c:v>-0.45995041504382073</c:v>
                </c:pt>
                <c:pt idx="1193">
                  <c:v>-8.860201798744967</c:v>
                </c:pt>
                <c:pt idx="1194">
                  <c:v>-1.8226415349543146</c:v>
                </c:pt>
                <c:pt idx="1195">
                  <c:v>8.1714091457567122</c:v>
                </c:pt>
                <c:pt idx="1196">
                  <c:v>9.2617996569556027</c:v>
                </c:pt>
                <c:pt idx="1197">
                  <c:v>5.754346773120588</c:v>
                </c:pt>
                <c:pt idx="1198">
                  <c:v>12.257787519779285</c:v>
                </c:pt>
                <c:pt idx="1199">
                  <c:v>5.6707422441467941</c:v>
                </c:pt>
                <c:pt idx="1200">
                  <c:v>-1.5890446719159286</c:v>
                </c:pt>
                <c:pt idx="1201">
                  <c:v>-3.7690797633934778</c:v>
                </c:pt>
                <c:pt idx="1202">
                  <c:v>-3.9510473874352243</c:v>
                </c:pt>
                <c:pt idx="1203">
                  <c:v>0.9442811449859505</c:v>
                </c:pt>
                <c:pt idx="1204">
                  <c:v>3.1806717397643922</c:v>
                </c:pt>
                <c:pt idx="1205">
                  <c:v>-9.9203948988195947</c:v>
                </c:pt>
                <c:pt idx="1206">
                  <c:v>-0.50700604062105015</c:v>
                </c:pt>
                <c:pt idx="1207">
                  <c:v>-10.846974136023576</c:v>
                </c:pt>
                <c:pt idx="1208">
                  <c:v>-0.57048684973304375</c:v>
                </c:pt>
                <c:pt idx="1209">
                  <c:v>2.6572452032503264</c:v>
                </c:pt>
                <c:pt idx="1210">
                  <c:v>-2.0196040854485062</c:v>
                </c:pt>
                <c:pt idx="1211">
                  <c:v>5.9803959145514938</c:v>
                </c:pt>
                <c:pt idx="1212">
                  <c:v>5.4706089984887711</c:v>
                </c:pt>
                <c:pt idx="1213">
                  <c:v>-14.623502796457586</c:v>
                </c:pt>
                <c:pt idx="1214">
                  <c:v>5.1482519874177086</c:v>
                </c:pt>
                <c:pt idx="1215">
                  <c:v>-4.8565067815261216</c:v>
                </c:pt>
                <c:pt idx="1216">
                  <c:v>-0.19323493720112594</c:v>
                </c:pt>
                <c:pt idx="1217">
                  <c:v>-9.2462723867069201</c:v>
                </c:pt>
                <c:pt idx="1218">
                  <c:v>-3.856903631641174</c:v>
                </c:pt>
                <c:pt idx="1219">
                  <c:v>0.94983361415987133</c:v>
                </c:pt>
                <c:pt idx="1220">
                  <c:v>1.6401950513700854</c:v>
                </c:pt>
                <c:pt idx="1221">
                  <c:v>6.6539470361465192</c:v>
                </c:pt>
                <c:pt idx="1222">
                  <c:v>-3.7604212215984205</c:v>
                </c:pt>
                <c:pt idx="1223">
                  <c:v>-1.4426955075311838</c:v>
                </c:pt>
                <c:pt idx="1224">
                  <c:v>10.915878179364057</c:v>
                </c:pt>
                <c:pt idx="1225">
                  <c:v>-4.8891337359703613</c:v>
                </c:pt>
                <c:pt idx="1226">
                  <c:v>2.1270948605886559</c:v>
                </c:pt>
                <c:pt idx="1227">
                  <c:v>-6.4373909137510594</c:v>
                </c:pt>
                <c:pt idx="1228">
                  <c:v>4.5298658187784184</c:v>
                </c:pt>
                <c:pt idx="1229">
                  <c:v>11.413733952209228</c:v>
                </c:pt>
                <c:pt idx="1230">
                  <c:v>10.375634258748633</c:v>
                </c:pt>
                <c:pt idx="1231">
                  <c:v>-3.7333618439430012</c:v>
                </c:pt>
                <c:pt idx="1232">
                  <c:v>-9.728730546939147</c:v>
                </c:pt>
                <c:pt idx="1233">
                  <c:v>-2.9795242471692518</c:v>
                </c:pt>
                <c:pt idx="1234">
                  <c:v>-0.37974367002269105</c:v>
                </c:pt>
                <c:pt idx="1235">
                  <c:v>0.56188872101004961</c:v>
                </c:pt>
                <c:pt idx="1236">
                  <c:v>9.0354333955672246</c:v>
                </c:pt>
                <c:pt idx="1237">
                  <c:v>0.63846507135500019</c:v>
                </c:pt>
                <c:pt idx="1238">
                  <c:v>-3.650751822130502</c:v>
                </c:pt>
                <c:pt idx="1239">
                  <c:v>7.9207422441467941</c:v>
                </c:pt>
                <c:pt idx="1240">
                  <c:v>10.07576750440667</c:v>
                </c:pt>
                <c:pt idx="1241">
                  <c:v>-1.80570374739915</c:v>
                </c:pt>
                <c:pt idx="1242">
                  <c:v>-2.0918767443410076</c:v>
                </c:pt>
                <c:pt idx="1243">
                  <c:v>-3.1326449870114459</c:v>
                </c:pt>
                <c:pt idx="1244">
                  <c:v>-21.892431903074169</c:v>
                </c:pt>
                <c:pt idx="1245">
                  <c:v>-1.0229022525523277</c:v>
                </c:pt>
                <c:pt idx="1246">
                  <c:v>10.338598317013009</c:v>
                </c:pt>
                <c:pt idx="1247">
                  <c:v>3.9070275430863148</c:v>
                </c:pt>
                <c:pt idx="1248">
                  <c:v>-6.7431487600057096</c:v>
                </c:pt>
                <c:pt idx="1249">
                  <c:v>-3.4862782685466556</c:v>
                </c:pt>
                <c:pt idx="1250">
                  <c:v>4.717088521672494</c:v>
                </c:pt>
                <c:pt idx="1251">
                  <c:v>1.9205199344343384</c:v>
                </c:pt>
                <c:pt idx="1252">
                  <c:v>-1.5384744055678681</c:v>
                </c:pt>
                <c:pt idx="1253">
                  <c:v>-2.2465895066643924</c:v>
                </c:pt>
                <c:pt idx="1254">
                  <c:v>-3.9976008670585088</c:v>
                </c:pt>
                <c:pt idx="1255">
                  <c:v>6.1397830936401334</c:v>
                </c:pt>
                <c:pt idx="1256">
                  <c:v>-6.6703948988195947</c:v>
                </c:pt>
                <c:pt idx="1257">
                  <c:v>3.8941920809315036</c:v>
                </c:pt>
                <c:pt idx="1258">
                  <c:v>1.0979883829606933</c:v>
                </c:pt>
                <c:pt idx="1259">
                  <c:v>-1.0969741360235759</c:v>
                </c:pt>
                <c:pt idx="1260">
                  <c:v>-8.7967105315665322</c:v>
                </c:pt>
                <c:pt idx="1261">
                  <c:v>9.7894455327435708</c:v>
                </c:pt>
                <c:pt idx="1262">
                  <c:v>-1.7652270590048431</c:v>
                </c:pt>
                <c:pt idx="1263">
                  <c:v>-2.247732988546943</c:v>
                </c:pt>
                <c:pt idx="1264">
                  <c:v>1.9339116794918851</c:v>
                </c:pt>
                <c:pt idx="1265">
                  <c:v>4.8356970000242683</c:v>
                </c:pt>
                <c:pt idx="1266">
                  <c:v>7.0035530728904831</c:v>
                </c:pt>
                <c:pt idx="1267">
                  <c:v>-2.6408915710765655</c:v>
                </c:pt>
                <c:pt idx="1268">
                  <c:v>1.3658473426859246</c:v>
                </c:pt>
                <c:pt idx="1269">
                  <c:v>3.521396925000829</c:v>
                </c:pt>
                <c:pt idx="1270">
                  <c:v>6.5396678424560264</c:v>
                </c:pt>
                <c:pt idx="1271">
                  <c:v>-2.0975135656934896</c:v>
                </c:pt>
                <c:pt idx="1272">
                  <c:v>-1.2428420981146786</c:v>
                </c:pt>
                <c:pt idx="1273">
                  <c:v>11.356981598793297</c:v>
                </c:pt>
                <c:pt idx="1274">
                  <c:v>-4.4587225809827089</c:v>
                </c:pt>
                <c:pt idx="1275">
                  <c:v>4.6303930276924632</c:v>
                </c:pt>
                <c:pt idx="1276">
                  <c:v>2.9749709173175489</c:v>
                </c:pt>
                <c:pt idx="1277">
                  <c:v>1.8126090862489406</c:v>
                </c:pt>
                <c:pt idx="1278">
                  <c:v>-3.0213771852250204</c:v>
                </c:pt>
                <c:pt idx="1279">
                  <c:v>-1.8066400271841303</c:v>
                </c:pt>
                <c:pt idx="1280">
                  <c:v>4.1758978632056767</c:v>
                </c:pt>
                <c:pt idx="1281">
                  <c:v>-3.461580935265431</c:v>
                </c:pt>
                <c:pt idx="1282">
                  <c:v>-2.9738291984404412</c:v>
                </c:pt>
                <c:pt idx="1283">
                  <c:v>11.748921775886657</c:v>
                </c:pt>
                <c:pt idx="1284">
                  <c:v>7.0739357287777693E-2</c:v>
                </c:pt>
                <c:pt idx="1285">
                  <c:v>5.2848939658973109</c:v>
                </c:pt>
                <c:pt idx="1286">
                  <c:v>-16.451878371381298</c:v>
                </c:pt>
                <c:pt idx="1287">
                  <c:v>-8.6556595657955597</c:v>
                </c:pt>
                <c:pt idx="1288">
                  <c:v>1.3071299520662194</c:v>
                </c:pt>
                <c:pt idx="1289">
                  <c:v>-0.40994108114696814</c:v>
                </c:pt>
                <c:pt idx="1290">
                  <c:v>-6.1650967002058366</c:v>
                </c:pt>
                <c:pt idx="1291">
                  <c:v>-1.2756116321137938</c:v>
                </c:pt>
                <c:pt idx="1292">
                  <c:v>5.9170321193130491</c:v>
                </c:pt>
                <c:pt idx="1293">
                  <c:v>-6.2740928028974707</c:v>
                </c:pt>
                <c:pt idx="1294">
                  <c:v>5.0796051011804053</c:v>
                </c:pt>
                <c:pt idx="1295">
                  <c:v>-2.1103443782998568</c:v>
                </c:pt>
                <c:pt idx="1296">
                  <c:v>-5.9785879673842572</c:v>
                </c:pt>
                <c:pt idx="1297">
                  <c:v>-1.6107412284149092</c:v>
                </c:pt>
                <c:pt idx="1298">
                  <c:v>-8.2473680992795977</c:v>
                </c:pt>
                <c:pt idx="1299">
                  <c:v>0.81268242124014023</c:v>
                </c:pt>
                <c:pt idx="1300">
                  <c:v>3.2523840253266059</c:v>
                </c:pt>
                <c:pt idx="1301">
                  <c:v>13.162415929924109</c:v>
                </c:pt>
                <c:pt idx="1302">
                  <c:v>6.94429625260085</c:v>
                </c:pt>
                <c:pt idx="1303">
                  <c:v>6.0856970000242683</c:v>
                </c:pt>
                <c:pt idx="1304">
                  <c:v>3.1433879226349717</c:v>
                </c:pt>
                <c:pt idx="1305">
                  <c:v>-3.8150938133468202</c:v>
                </c:pt>
                <c:pt idx="1306">
                  <c:v>-12.233361843943001</c:v>
                </c:pt>
                <c:pt idx="1307">
                  <c:v>1.3564572767382543</c:v>
                </c:pt>
                <c:pt idx="1308">
                  <c:v>3.7159777014849311</c:v>
                </c:pt>
                <c:pt idx="1309">
                  <c:v>4.7084450874923363</c:v>
                </c:pt>
                <c:pt idx="1310">
                  <c:v>10.130789877807516</c:v>
                </c:pt>
                <c:pt idx="1311">
                  <c:v>4.0125462887231009</c:v>
                </c:pt>
                <c:pt idx="1312">
                  <c:v>1.8117461414551599</c:v>
                </c:pt>
                <c:pt idx="1313">
                  <c:v>-1.7924760846777588</c:v>
                </c:pt>
                <c:pt idx="1314">
                  <c:v>-2.6335812667964262</c:v>
                </c:pt>
                <c:pt idx="1315">
                  <c:v>-4.2057159681550331</c:v>
                </c:pt>
                <c:pt idx="1316">
                  <c:v>-14.543015514347672</c:v>
                </c:pt>
                <c:pt idx="1317">
                  <c:v>10.544426611399857</c:v>
                </c:pt>
                <c:pt idx="1318">
                  <c:v>0.84852781263060706</c:v>
                </c:pt>
                <c:pt idx="1319">
                  <c:v>7.7896527348411269</c:v>
                </c:pt>
                <c:pt idx="1320">
                  <c:v>-2.0513418285703864</c:v>
                </c:pt>
                <c:pt idx="1321">
                  <c:v>-16.927942620427089</c:v>
                </c:pt>
                <c:pt idx="1322">
                  <c:v>-3.0457573985487585</c:v>
                </c:pt>
                <c:pt idx="1323">
                  <c:v>16.617307944525948</c:v>
                </c:pt>
                <c:pt idx="1324">
                  <c:v>4.4360816293834233</c:v>
                </c:pt>
                <c:pt idx="1325">
                  <c:v>-4.3423428390197216</c:v>
                </c:pt>
                <c:pt idx="1326">
                  <c:v>13.125776838303523</c:v>
                </c:pt>
                <c:pt idx="1327">
                  <c:v>-6.327797154013183</c:v>
                </c:pt>
                <c:pt idx="1328">
                  <c:v>-9.987421750429192</c:v>
                </c:pt>
                <c:pt idx="1329">
                  <c:v>-18.458722580982709</c:v>
                </c:pt>
                <c:pt idx="1330">
                  <c:v>-3.8640545031336018</c:v>
                </c:pt>
                <c:pt idx="1331">
                  <c:v>-6.6255092231339177</c:v>
                </c:pt>
                <c:pt idx="1332">
                  <c:v>-1.1913774852460648</c:v>
                </c:pt>
                <c:pt idx="1333">
                  <c:v>-4.1656361298757645</c:v>
                </c:pt>
                <c:pt idx="1334">
                  <c:v>0.39363579802876814</c:v>
                </c:pt>
                <c:pt idx="1335">
                  <c:v>-7.0296237692901258</c:v>
                </c:pt>
                <c:pt idx="1336">
                  <c:v>3.1762947133207149</c:v>
                </c:pt>
                <c:pt idx="1337">
                  <c:v>-2.272917360167213</c:v>
                </c:pt>
                <c:pt idx="1338">
                  <c:v>8.317044340068918</c:v>
                </c:pt>
                <c:pt idx="1339">
                  <c:v>-8.8926064434767653</c:v>
                </c:pt>
                <c:pt idx="1340">
                  <c:v>-6.996065184609364</c:v>
                </c:pt>
                <c:pt idx="1341">
                  <c:v>-5.8741912008487702</c:v>
                </c:pt>
                <c:pt idx="1342">
                  <c:v>-3.5293910015112289</c:v>
                </c:pt>
                <c:pt idx="1343">
                  <c:v>8.0797325731203813</c:v>
                </c:pt>
                <c:pt idx="1344">
                  <c:v>1.3715423914147351</c:v>
                </c:pt>
                <c:pt idx="1345">
                  <c:v>8.6758978632056767</c:v>
                </c:pt>
                <c:pt idx="1346">
                  <c:v>8.862534067967232</c:v>
                </c:pt>
                <c:pt idx="1347">
                  <c:v>10.379471855522382</c:v>
                </c:pt>
                <c:pt idx="1348">
                  <c:v>-2.3091596016727465</c:v>
                </c:pt>
                <c:pt idx="1349">
                  <c:v>5.0412774190172911</c:v>
                </c:pt>
                <c:pt idx="1350">
                  <c:v>-15.424851655420852</c:v>
                </c:pt>
                <c:pt idx="1351">
                  <c:v>6.7002455718898233</c:v>
                </c:pt>
                <c:pt idx="1352">
                  <c:v>2.6795131502669562</c:v>
                </c:pt>
                <c:pt idx="1353">
                  <c:v>-2.1021448626973438</c:v>
                </c:pt>
                <c:pt idx="1354">
                  <c:v>-14.214963454547814</c:v>
                </c:pt>
                <c:pt idx="1355">
                  <c:v>-2.4062460639281085</c:v>
                </c:pt>
                <c:pt idx="1356">
                  <c:v>0.15872730787160094</c:v>
                </c:pt>
                <c:pt idx="1357">
                  <c:v>-2.0975135656934896</c:v>
                </c:pt>
                <c:pt idx="1358">
                  <c:v>-16.079654605968258</c:v>
                </c:pt>
                <c:pt idx="1359">
                  <c:v>3.1084637034145857</c:v>
                </c:pt>
                <c:pt idx="1360">
                  <c:v>5.8671804725859573</c:v>
                </c:pt>
                <c:pt idx="1361">
                  <c:v>3.1632096301541992</c:v>
                </c:pt>
                <c:pt idx="1362">
                  <c:v>-5.5384639475014268</c:v>
                </c:pt>
                <c:pt idx="1363">
                  <c:v>-5.4999027813830992</c:v>
                </c:pt>
                <c:pt idx="1364">
                  <c:v>7.0354333955672246</c:v>
                </c:pt>
                <c:pt idx="1365">
                  <c:v>-2.5115320417859976</c:v>
                </c:pt>
                <c:pt idx="1366">
                  <c:v>-1.8469741360235759</c:v>
                </c:pt>
                <c:pt idx="1367">
                  <c:v>10.635166904251193</c:v>
                </c:pt>
                <c:pt idx="1368">
                  <c:v>-17.71521132994161</c:v>
                </c:pt>
                <c:pt idx="1369">
                  <c:v>1.4941630069428271</c:v>
                </c:pt>
                <c:pt idx="1370">
                  <c:v>-7.9198554691496668</c:v>
                </c:pt>
                <c:pt idx="1371">
                  <c:v>-7.4601576171413768</c:v>
                </c:pt>
                <c:pt idx="1372">
                  <c:v>5.5052679452906688</c:v>
                </c:pt>
                <c:pt idx="1373">
                  <c:v>1.3757768383035227</c:v>
                </c:pt>
                <c:pt idx="1374">
                  <c:v>0.11730794452594751</c:v>
                </c:pt>
                <c:pt idx="1375">
                  <c:v>-1.7567732728421674</c:v>
                </c:pt>
                <c:pt idx="1376">
                  <c:v>-5.6873175787598598</c:v>
                </c:pt>
                <c:pt idx="1377">
                  <c:v>-4.9645666044327754</c:v>
                </c:pt>
                <c:pt idx="1378">
                  <c:v>-13.414302999975732</c:v>
                </c:pt>
                <c:pt idx="1379">
                  <c:v>-1.4471044948225824</c:v>
                </c:pt>
                <c:pt idx="1380">
                  <c:v>-1.0702645400205881</c:v>
                </c:pt>
                <c:pt idx="1381">
                  <c:v>5.2356075507503874E-2</c:v>
                </c:pt>
                <c:pt idx="1382">
                  <c:v>9.4715301706588662</c:v>
                </c:pt>
                <c:pt idx="1383">
                  <c:v>11.661876500254166</c:v>
                </c:pt>
                <c:pt idx="1384">
                  <c:v>-5.3695918646926373</c:v>
                </c:pt>
                <c:pt idx="1385">
                  <c:v>3.4525277290510701</c:v>
                </c:pt>
                <c:pt idx="1386">
                  <c:v>-4.7464469271095169</c:v>
                </c:pt>
                <c:pt idx="1387">
                  <c:v>1.5077875197792849</c:v>
                </c:pt>
                <c:pt idx="1388">
                  <c:v>-2.2521419758383132</c:v>
                </c:pt>
                <c:pt idx="1389">
                  <c:v>-2.3115040919668672</c:v>
                </c:pt>
                <c:pt idx="1390">
                  <c:v>-2.8457143411147428</c:v>
                </c:pt>
                <c:pt idx="1391">
                  <c:v>5.7031468888785781</c:v>
                </c:pt>
                <c:pt idx="1392">
                  <c:v>-1.4331884277099789</c:v>
                </c:pt>
                <c:pt idx="1393">
                  <c:v>-16.501617653783285</c:v>
                </c:pt>
                <c:pt idx="1394">
                  <c:v>3.1033336500370439</c:v>
                </c:pt>
                <c:pt idx="1395">
                  <c:v>4.0260433296195686</c:v>
                </c:pt>
                <c:pt idx="1396">
                  <c:v>3.0575268021812718</c:v>
                </c:pt>
                <c:pt idx="1397">
                  <c:v>8.8498458349157545</c:v>
                </c:pt>
                <c:pt idx="1398">
                  <c:v>-0.94231376503104514</c:v>
                </c:pt>
                <c:pt idx="1399">
                  <c:v>0.30289550517741759</c:v>
                </c:pt>
                <c:pt idx="1400">
                  <c:v>-13.092882268689664</c:v>
                </c:pt>
                <c:pt idx="1401">
                  <c:v>-2.9235655939834118</c:v>
                </c:pt>
                <c:pt idx="1402">
                  <c:v>3.3356970000242683</c:v>
                </c:pt>
                <c:pt idx="1403">
                  <c:v>-11.06986768990555</c:v>
                </c:pt>
                <c:pt idx="1404">
                  <c:v>2.8050072276926556</c:v>
                </c:pt>
                <c:pt idx="1405">
                  <c:v>2.2432267271578326</c:v>
                </c:pt>
                <c:pt idx="1406">
                  <c:v>-14.065505771076758</c:v>
                </c:pt>
                <c:pt idx="1407">
                  <c:v>-6.0420792345627063</c:v>
                </c:pt>
                <c:pt idx="1408">
                  <c:v>13.815350970449998</c:v>
                </c:pt>
                <c:pt idx="1409">
                  <c:v>0.5675901649052264</c:v>
                </c:pt>
                <c:pt idx="1410">
                  <c:v>8.666110947142954</c:v>
                </c:pt>
                <c:pt idx="1411">
                  <c:v>-8.1685374468645193</c:v>
                </c:pt>
                <c:pt idx="1412">
                  <c:v>4.1985306994896376</c:v>
                </c:pt>
                <c:pt idx="1413">
                  <c:v>-4.4875811832168893</c:v>
                </c:pt>
                <c:pt idx="1414">
                  <c:v>-4.5321328857123007</c:v>
                </c:pt>
                <c:pt idx="1415">
                  <c:v>4.1838646110292785</c:v>
                </c:pt>
                <c:pt idx="1416">
                  <c:v>-5.1812407875308963</c:v>
                </c:pt>
                <c:pt idx="1417">
                  <c:v>6.2338366612101765</c:v>
                </c:pt>
                <c:pt idx="1418">
                  <c:v>6.4030258639764241</c:v>
                </c:pt>
                <c:pt idx="1419">
                  <c:v>9.515716983886918</c:v>
                </c:pt>
                <c:pt idx="1420">
                  <c:v>-3.8427547967496736</c:v>
                </c:pt>
                <c:pt idx="1421">
                  <c:v>-7.5932791188047162</c:v>
                </c:pt>
                <c:pt idx="1422">
                  <c:v>3.5763069340765981</c:v>
                </c:pt>
                <c:pt idx="1423">
                  <c:v>-8.4334799819861246</c:v>
                </c:pt>
                <c:pt idx="1424">
                  <c:v>13.163733952209228</c:v>
                </c:pt>
                <c:pt idx="1425">
                  <c:v>-6.1842417213685081</c:v>
                </c:pt>
                <c:pt idx="1426">
                  <c:v>2.4889922802690592</c:v>
                </c:pt>
                <c:pt idx="1427">
                  <c:v>-3.8329527730720656</c:v>
                </c:pt>
                <c:pt idx="1428">
                  <c:v>-3.8296546059682584</c:v>
                </c:pt>
                <c:pt idx="1429">
                  <c:v>7.9107225603051745</c:v>
                </c:pt>
                <c:pt idx="1430">
                  <c:v>-0.92369306592340195</c:v>
                </c:pt>
                <c:pt idx="1431">
                  <c:v>7.4882351904351196</c:v>
                </c:pt>
                <c:pt idx="1432">
                  <c:v>9.2981216286187021</c:v>
                </c:pt>
                <c:pt idx="1433">
                  <c:v>2.2535530728904831</c:v>
                </c:pt>
                <c:pt idx="1434">
                  <c:v>-9.124365741251367</c:v>
                </c:pt>
                <c:pt idx="1435">
                  <c:v>0.3303039636380305</c:v>
                </c:pt>
                <c:pt idx="1436">
                  <c:v>3.1073935565232347</c:v>
                </c:pt>
                <c:pt idx="1437">
                  <c:v>0.38464258219615033</c:v>
                </c:pt>
                <c:pt idx="1438">
                  <c:v>-8.9114016829869911</c:v>
                </c:pt>
                <c:pt idx="1439">
                  <c:v>0.67973545997941187</c:v>
                </c:pt>
                <c:pt idx="1440">
                  <c:v>1.7936799796323584</c:v>
                </c:pt>
                <c:pt idx="1441">
                  <c:v>-4.0322923184999837</c:v>
                </c:pt>
                <c:pt idx="1442">
                  <c:v>-3.856903631641174</c:v>
                </c:pt>
                <c:pt idx="1443">
                  <c:v>-3.9649785621627132</c:v>
                </c:pt>
                <c:pt idx="1444">
                  <c:v>10.211743254596144</c:v>
                </c:pt>
                <c:pt idx="1445">
                  <c:v>-9.7161220440452638</c:v>
                </c:pt>
                <c:pt idx="1446">
                  <c:v>5.2526319007204023</c:v>
                </c:pt>
                <c:pt idx="1447">
                  <c:v>-8.6232549210637899</c:v>
                </c:pt>
                <c:pt idx="1448">
                  <c:v>2.8395194891831039</c:v>
                </c:pt>
                <c:pt idx="1449">
                  <c:v>11.369022816926133</c:v>
                </c:pt>
                <c:pt idx="1450">
                  <c:v>4.1173079445259475</c:v>
                </c:pt>
                <c:pt idx="1451">
                  <c:v>-5.1658433319733348</c:v>
                </c:pt>
                <c:pt idx="1452">
                  <c:v>-4.7328224142730591</c:v>
                </c:pt>
                <c:pt idx="1453">
                  <c:v>-1.937714428874898</c:v>
                </c:pt>
                <c:pt idx="1454">
                  <c:v>-3.8423428390197216</c:v>
                </c:pt>
                <c:pt idx="1455">
                  <c:v>-4.2145666044327754</c:v>
                </c:pt>
                <c:pt idx="1456">
                  <c:v>3.3614854238571468</c:v>
                </c:pt>
                <c:pt idx="1457">
                  <c:v>-0.77793039967122013</c:v>
                </c:pt>
                <c:pt idx="1458">
                  <c:v>-0.98700979269925426</c:v>
                </c:pt>
                <c:pt idx="1459">
                  <c:v>0.57068112991146336</c:v>
                </c:pt>
                <c:pt idx="1460">
                  <c:v>-0.53402229851506888</c:v>
                </c:pt>
                <c:pt idx="1461">
                  <c:v>-6.5424441238300517</c:v>
                </c:pt>
                <c:pt idx="1462">
                  <c:v>7.3432296140168631</c:v>
                </c:pt>
                <c:pt idx="1463">
                  <c:v>8.7995240030824249</c:v>
                </c:pt>
                <c:pt idx="1464">
                  <c:v>-2.9471044948225824</c:v>
                </c:pt>
                <c:pt idx="1465">
                  <c:v>2.5853001499092159</c:v>
                </c:pt>
                <c:pt idx="1466">
                  <c:v>0.12541659858463561</c:v>
                </c:pt>
                <c:pt idx="1467">
                  <c:v>-4.8014844081252619</c:v>
                </c:pt>
                <c:pt idx="1468">
                  <c:v>7.8888619214700526</c:v>
                </c:pt>
                <c:pt idx="1469">
                  <c:v>0.30213376579503404</c:v>
                </c:pt>
                <c:pt idx="1470">
                  <c:v>-10.778851571841301</c:v>
                </c:pt>
                <c:pt idx="1471">
                  <c:v>-0.40240846715437328</c:v>
                </c:pt>
                <c:pt idx="1472">
                  <c:v>7.0164158463445432</c:v>
                </c:pt>
                <c:pt idx="1473">
                  <c:v>14.557654274121248</c:v>
                </c:pt>
                <c:pt idx="1474">
                  <c:v>-6.1017480125822914</c:v>
                </c:pt>
                <c:pt idx="1475">
                  <c:v>0.19737210999218746</c:v>
                </c:pt>
                <c:pt idx="1476">
                  <c:v>-17.635958261730153</c:v>
                </c:pt>
                <c:pt idx="1477">
                  <c:v>5.8336172383567231</c:v>
                </c:pt>
                <c:pt idx="1478">
                  <c:v>-11.619591864692637</c:v>
                </c:pt>
                <c:pt idx="1479">
                  <c:v>-21.472653755710198</c:v>
                </c:pt>
                <c:pt idx="1480">
                  <c:v>3.0168278040744951</c:v>
                </c:pt>
                <c:pt idx="1481">
                  <c:v>8.6758978632056767</c:v>
                </c:pt>
                <c:pt idx="1482">
                  <c:v>7.6568954215978806</c:v>
                </c:pt>
                <c:pt idx="1483">
                  <c:v>-5.5519394856166144</c:v>
                </c:pt>
                <c:pt idx="1484">
                  <c:v>-12.972114326040256</c:v>
                </c:pt>
                <c:pt idx="1485">
                  <c:v>2.4590164780099855</c:v>
                </c:pt>
                <c:pt idx="1486">
                  <c:v>-13.315505771076758</c:v>
                </c:pt>
                <c:pt idx="1487">
                  <c:v>-1.4410277035936048</c:v>
                </c:pt>
                <c:pt idx="1488">
                  <c:v>-8.4027582488068191</c:v>
                </c:pt>
                <c:pt idx="1489">
                  <c:v>4.6979010815956741</c:v>
                </c:pt>
                <c:pt idx="1490">
                  <c:v>2.1084637034145857</c:v>
                </c:pt>
                <c:pt idx="1491">
                  <c:v>7.7214719432825518</c:v>
                </c:pt>
                <c:pt idx="1492">
                  <c:v>11.098924662745674</c:v>
                </c:pt>
                <c:pt idx="1493">
                  <c:v>-2.633755807199023</c:v>
                </c:pt>
                <c:pt idx="1494">
                  <c:v>7.3982519874177086</c:v>
                </c:pt>
                <c:pt idx="1495">
                  <c:v>-5.0109926121160555</c:v>
                </c:pt>
                <c:pt idx="1496">
                  <c:v>2.5801445308503332</c:v>
                </c:pt>
                <c:pt idx="1497">
                  <c:v>-12.563775791061687</c:v>
                </c:pt>
                <c:pt idx="1498">
                  <c:v>-7.0288515718413009</c:v>
                </c:pt>
                <c:pt idx="1499">
                  <c:v>-0.77578617251639059</c:v>
                </c:pt>
                <c:pt idx="1500">
                  <c:v>6.7025277290510701</c:v>
                </c:pt>
                <c:pt idx="1501">
                  <c:v>-12.064023666455483</c:v>
                </c:pt>
                <c:pt idx="1502">
                  <c:v>-1.8049251547839447</c:v>
                </c:pt>
                <c:pt idx="1503">
                  <c:v>0.32207248718781045</c:v>
                </c:pt>
                <c:pt idx="1504">
                  <c:v>-6.9565096683851237</c:v>
                </c:pt>
                <c:pt idx="1505">
                  <c:v>7.1401799437551716</c:v>
                </c:pt>
                <c:pt idx="1506">
                  <c:v>-5.8879902540878106</c:v>
                </c:pt>
                <c:pt idx="1507">
                  <c:v>7.9485155918747381</c:v>
                </c:pt>
                <c:pt idx="1508">
                  <c:v>6.6304081353073627</c:v>
                </c:pt>
                <c:pt idx="1509">
                  <c:v>-0.46497856216271316</c:v>
                </c:pt>
                <c:pt idx="1510">
                  <c:v>5.6612468823602171</c:v>
                </c:pt>
                <c:pt idx="1511">
                  <c:v>2.893096368358826</c:v>
                </c:pt>
                <c:pt idx="1512">
                  <c:v>6.8748405585185424</c:v>
                </c:pt>
                <c:pt idx="1513">
                  <c:v>1.1612619899751166</c:v>
                </c:pt>
                <c:pt idx="1514">
                  <c:v>-14.269604085448506</c:v>
                </c:pt>
                <c:pt idx="1515">
                  <c:v>-1.9979075289495398</c:v>
                </c:pt>
                <c:pt idx="1516">
                  <c:v>2.4080389034804313</c:v>
                </c:pt>
                <c:pt idx="1517">
                  <c:v>-4.461268437328954</c:v>
                </c:pt>
                <c:pt idx="1518">
                  <c:v>-1.2335690460405431</c:v>
                </c:pt>
                <c:pt idx="1519">
                  <c:v>10.194677995100989</c:v>
                </c:pt>
                <c:pt idx="1520">
                  <c:v>4.8936206904138686</c:v>
                </c:pt>
                <c:pt idx="1521">
                  <c:v>6.0685264446902067</c:v>
                </c:pt>
                <c:pt idx="1522">
                  <c:v>12.393620690413869</c:v>
                </c:pt>
                <c:pt idx="1523">
                  <c:v>0.51241881678311074</c:v>
                </c:pt>
                <c:pt idx="1524">
                  <c:v>-13.755043292827082</c:v>
                </c:pt>
                <c:pt idx="1525">
                  <c:v>-4.8930184012067031</c:v>
                </c:pt>
                <c:pt idx="1526">
                  <c:v>-0.72882073516316837</c:v>
                </c:pt>
                <c:pt idx="1527">
                  <c:v>-7.2362782685466556</c:v>
                </c:pt>
                <c:pt idx="1528">
                  <c:v>1.5072480901093428</c:v>
                </c:pt>
                <c:pt idx="1529">
                  <c:v>-10.532704276229936</c:v>
                </c:pt>
                <c:pt idx="1530">
                  <c:v>5.7342486189401143</c:v>
                </c:pt>
                <c:pt idx="1531">
                  <c:v>-14.501205696053333</c:v>
                </c:pt>
                <c:pt idx="1532">
                  <c:v>1.0167225082355742</c:v>
                </c:pt>
                <c:pt idx="1533">
                  <c:v>-6.0152270590048431</c:v>
                </c:pt>
                <c:pt idx="1534">
                  <c:v>-5.1924883054336277</c:v>
                </c:pt>
                <c:pt idx="1535">
                  <c:v>-4.8946016959103247</c:v>
                </c:pt>
                <c:pt idx="1536">
                  <c:v>-8.9480407746075628</c:v>
                </c:pt>
                <c:pt idx="1537">
                  <c:v>-1.6698705767645663</c:v>
                </c:pt>
                <c:pt idx="1538">
                  <c:v>-3.7717315733928558E-2</c:v>
                </c:pt>
                <c:pt idx="1539">
                  <c:v>-6.5382567454038565</c:v>
                </c:pt>
                <c:pt idx="1540">
                  <c:v>-1.40462137975193</c:v>
                </c:pt>
                <c:pt idx="1541">
                  <c:v>-5.2013540493262695</c:v>
                </c:pt>
                <c:pt idx="1542">
                  <c:v>7.7387850781714889</c:v>
                </c:pt>
                <c:pt idx="1543">
                  <c:v>8.5538166773475126</c:v>
                </c:pt>
                <c:pt idx="1544">
                  <c:v>2.227389301723818</c:v>
                </c:pt>
                <c:pt idx="1545">
                  <c:v>-4.1833054415835278</c:v>
                </c:pt>
                <c:pt idx="1546">
                  <c:v>-9.1192101221924844</c:v>
                </c:pt>
                <c:pt idx="1547">
                  <c:v>5.9076571609802784</c:v>
                </c:pt>
                <c:pt idx="1548">
                  <c:v>-7.8637478412425708</c:v>
                </c:pt>
                <c:pt idx="1549">
                  <c:v>4.5486459506737305</c:v>
                </c:pt>
                <c:pt idx="1550">
                  <c:v>8.5757675044066701</c:v>
                </c:pt>
                <c:pt idx="1551">
                  <c:v>-2.9143029999757317</c:v>
                </c:pt>
                <c:pt idx="1552">
                  <c:v>-1.7151060341026891</c:v>
                </c:pt>
                <c:pt idx="1553">
                  <c:v>-1.5066091905060119</c:v>
                </c:pt>
                <c:pt idx="1554">
                  <c:v>-8.8515583645648093</c:v>
                </c:pt>
                <c:pt idx="1555">
                  <c:v>-1.1495827745666105</c:v>
                </c:pt>
                <c:pt idx="1556">
                  <c:v>6.1219392415297875</c:v>
                </c:pt>
                <c:pt idx="1557">
                  <c:v>0.70305670065455672</c:v>
                </c:pt>
                <c:pt idx="1558">
                  <c:v>-1.827797154013183</c:v>
                </c:pt>
                <c:pt idx="1559">
                  <c:v>-15.656230956313209</c:v>
                </c:pt>
                <c:pt idx="1560">
                  <c:v>9.5448083538999953</c:v>
                </c:pt>
                <c:pt idx="1561">
                  <c:v>7.021269453060853</c:v>
                </c:pt>
                <c:pt idx="1562">
                  <c:v>4.6992295619472628</c:v>
                </c:pt>
                <c:pt idx="1563">
                  <c:v>-3.652676538877131E-2</c:v>
                </c:pt>
                <c:pt idx="1564">
                  <c:v>-1.0066889206635921</c:v>
                </c:pt>
                <c:pt idx="1565">
                  <c:v>-0.5520989184043259</c:v>
                </c:pt>
                <c:pt idx="1566">
                  <c:v>-2.9795242471692518</c:v>
                </c:pt>
                <c:pt idx="1567">
                  <c:v>-6.8335974985809145</c:v>
                </c:pt>
                <c:pt idx="1568">
                  <c:v>-7.9415520256486332</c:v>
                </c:pt>
                <c:pt idx="1569">
                  <c:v>-6.4513389417113558</c:v>
                </c:pt>
                <c:pt idx="1570">
                  <c:v>-3.4515868171051522</c:v>
                </c:pt>
                <c:pt idx="1571">
                  <c:v>0.71325092489875885</c:v>
                </c:pt>
                <c:pt idx="1572">
                  <c:v>-8.3325710305719127</c:v>
                </c:pt>
                <c:pt idx="1573">
                  <c:v>9.6653538573090287</c:v>
                </c:pt>
                <c:pt idx="1574">
                  <c:v>-12.169156606692042</c:v>
                </c:pt>
                <c:pt idx="1575">
                  <c:v>7.2268754377352167</c:v>
                </c:pt>
                <c:pt idx="1576">
                  <c:v>-14.848260197461002</c:v>
                </c:pt>
                <c:pt idx="1577">
                  <c:v>6.8128313959613962</c:v>
                </c:pt>
                <c:pt idx="1578">
                  <c:v>-6.0570368772991827</c:v>
                </c:pt>
                <c:pt idx="1579">
                  <c:v>4.312856961642737</c:v>
                </c:pt>
                <c:pt idx="1580">
                  <c:v>-2.4837586940580394</c:v>
                </c:pt>
                <c:pt idx="1581">
                  <c:v>1.7176023856610954</c:v>
                </c:pt>
                <c:pt idx="1582">
                  <c:v>8.1378825219236575</c:v>
                </c:pt>
                <c:pt idx="1583">
                  <c:v>6.4409829778821432</c:v>
                </c:pt>
                <c:pt idx="1584">
                  <c:v>2.9717198186763483</c:v>
                </c:pt>
                <c:pt idx="1585">
                  <c:v>5.2721906252309338</c:v>
                </c:pt>
                <c:pt idx="1586">
                  <c:v>-3.5460221271753483</c:v>
                </c:pt>
                <c:pt idx="1587">
                  <c:v>7.0763069340765981</c:v>
                </c:pt>
                <c:pt idx="1588">
                  <c:v>1.3710180693596925</c:v>
                </c:pt>
                <c:pt idx="1589">
                  <c:v>0.73401120161277333</c:v>
                </c:pt>
                <c:pt idx="1590">
                  <c:v>7.9847729409951569</c:v>
                </c:pt>
                <c:pt idx="1591">
                  <c:v>1.0348939658973109</c:v>
                </c:pt>
                <c:pt idx="1592">
                  <c:v>7.5214120326157428</c:v>
                </c:pt>
                <c:pt idx="1593">
                  <c:v>-3.6785722383210384</c:v>
                </c:pt>
                <c:pt idx="1594">
                  <c:v>5.1396556217001432</c:v>
                </c:pt>
                <c:pt idx="1595">
                  <c:v>-5.0739595572394478</c:v>
                </c:pt>
                <c:pt idx="1596">
                  <c:v>-3.8465772859085234</c:v>
                </c:pt>
                <c:pt idx="1597">
                  <c:v>13.012006859053173</c:v>
                </c:pt>
                <c:pt idx="1598">
                  <c:v>13.172351820708059</c:v>
                </c:pt>
                <c:pt idx="1599">
                  <c:v>-4.4735749278802786</c:v>
                </c:pt>
                <c:pt idx="1600">
                  <c:v>-7.5474571633340446</c:v>
                </c:pt>
                <c:pt idx="1601">
                  <c:v>8.1862091013234135</c:v>
                </c:pt>
                <c:pt idx="1602">
                  <c:v>13.148029677705253</c:v>
                </c:pt>
                <c:pt idx="1603">
                  <c:v>-1.6309771830738669</c:v>
                </c:pt>
                <c:pt idx="1604">
                  <c:v>5.0770855266918034</c:v>
                </c:pt>
                <c:pt idx="1605">
                  <c:v>6.5757675044066701</c:v>
                </c:pt>
                <c:pt idx="1606">
                  <c:v>-2.883861103037944</c:v>
                </c:pt>
                <c:pt idx="1607">
                  <c:v>-12.177942620427089</c:v>
                </c:pt>
                <c:pt idx="1608">
                  <c:v>7.0208726029458006</c:v>
                </c:pt>
                <c:pt idx="1609">
                  <c:v>-4.720531031336634</c:v>
                </c:pt>
                <c:pt idx="1610">
                  <c:v>5.7172957237700643</c:v>
                </c:pt>
                <c:pt idx="1611">
                  <c:v>6.1134703477522123</c:v>
                </c:pt>
                <c:pt idx="1612">
                  <c:v>1.7384679582140024</c:v>
                </c:pt>
                <c:pt idx="1613">
                  <c:v>3.18966495559701</c:v>
                </c:pt>
                <c:pt idx="1614">
                  <c:v>4.4298995423155674</c:v>
                </c:pt>
                <c:pt idx="1615">
                  <c:v>-5.2884639475014268</c:v>
                </c:pt>
                <c:pt idx="1616">
                  <c:v>7.4531619964934777</c:v>
                </c:pt>
                <c:pt idx="1617">
                  <c:v>2.6031440020195475</c:v>
                </c:pt>
                <c:pt idx="1618">
                  <c:v>-2.5507704380527372</c:v>
                </c:pt>
                <c:pt idx="1619">
                  <c:v>3.9205350420492238</c:v>
                </c:pt>
                <c:pt idx="1620">
                  <c:v>-2.5424760846777588</c:v>
                </c:pt>
                <c:pt idx="1621">
                  <c:v>7.2675593282270938</c:v>
                </c:pt>
                <c:pt idx="1622">
                  <c:v>-14.734505325825538</c:v>
                </c:pt>
                <c:pt idx="1623">
                  <c:v>1.8215481651327678</c:v>
                </c:pt>
                <c:pt idx="1624">
                  <c:v>-7.5870231376247119</c:v>
                </c:pt>
                <c:pt idx="1625">
                  <c:v>-5.8062431770690921</c:v>
                </c:pt>
                <c:pt idx="1626">
                  <c:v>5.74454474944298</c:v>
                </c:pt>
                <c:pt idx="1627">
                  <c:v>5.1889183238295118</c:v>
                </c:pt>
                <c:pt idx="1628">
                  <c:v>4.416110947142954</c:v>
                </c:pt>
                <c:pt idx="1629">
                  <c:v>-8.714407171645064</c:v>
                </c:pt>
                <c:pt idx="1630">
                  <c:v>7.9531468888785781</c:v>
                </c:pt>
                <c:pt idx="1631">
                  <c:v>3.5687592124691037</c:v>
                </c:pt>
                <c:pt idx="1632">
                  <c:v>3.9313601441555761</c:v>
                </c:pt>
                <c:pt idx="1633">
                  <c:v>-14.328590854243288</c:v>
                </c:pt>
                <c:pt idx="1634">
                  <c:v>3.9571590260548959</c:v>
                </c:pt>
                <c:pt idx="1635">
                  <c:v>3.6806717397643922</c:v>
                </c:pt>
                <c:pt idx="1636">
                  <c:v>-3.0741021367943233</c:v>
                </c:pt>
                <c:pt idx="1637">
                  <c:v>-5.0117543514984533</c:v>
                </c:pt>
                <c:pt idx="1638">
                  <c:v>1.8756493663635467</c:v>
                </c:pt>
                <c:pt idx="1639">
                  <c:v>-9.4423457258787522</c:v>
                </c:pt>
                <c:pt idx="1640">
                  <c:v>4.2614825369981304</c:v>
                </c:pt>
                <c:pt idx="1641">
                  <c:v>-5.1334386872415507</c:v>
                </c:pt>
                <c:pt idx="1642">
                  <c:v>7.4034076064765912</c:v>
                </c:pt>
                <c:pt idx="1643">
                  <c:v>2.7257646175476395</c:v>
                </c:pt>
                <c:pt idx="1644">
                  <c:v>-0.71510603410268914</c:v>
                </c:pt>
                <c:pt idx="1645">
                  <c:v>4.8224693373028487</c:v>
                </c:pt>
                <c:pt idx="1646">
                  <c:v>9.6070286672558893</c:v>
                </c:pt>
                <c:pt idx="1647">
                  <c:v>9.4076571609802784</c:v>
                </c:pt>
                <c:pt idx="1648">
                  <c:v>-0.25597957261206261</c:v>
                </c:pt>
                <c:pt idx="1649">
                  <c:v>4.9939151315490307</c:v>
                </c:pt>
                <c:pt idx="1650">
                  <c:v>6.3350522745154194</c:v>
                </c:pt>
                <c:pt idx="1651">
                  <c:v>6.5161138340019704</c:v>
                </c:pt>
                <c:pt idx="1652">
                  <c:v>21.521735547739567</c:v>
                </c:pt>
                <c:pt idx="1653">
                  <c:v>0.82643440601658824</c:v>
                </c:pt>
                <c:pt idx="1654">
                  <c:v>-9.6923457258787522</c:v>
                </c:pt>
                <c:pt idx="1655">
                  <c:v>-3.5883562675247447</c:v>
                </c:pt>
                <c:pt idx="1656">
                  <c:v>4.7837504840147602</c:v>
                </c:pt>
                <c:pt idx="1657">
                  <c:v>4.1714091457567122</c:v>
                </c:pt>
                <c:pt idx="1658">
                  <c:v>1.6387717332460312</c:v>
                </c:pt>
                <c:pt idx="1659">
                  <c:v>-8.0975135656934896</c:v>
                </c:pt>
                <c:pt idx="1660">
                  <c:v>1.4210593641042664</c:v>
                </c:pt>
                <c:pt idx="1661">
                  <c:v>-14.741524075829531</c:v>
                </c:pt>
                <c:pt idx="1662">
                  <c:v>-19.873841419196324</c:v>
                </c:pt>
                <c:pt idx="1663">
                  <c:v>-7.9737821299778346</c:v>
                </c:pt>
                <c:pt idx="1664">
                  <c:v>-0.18333100726486862</c:v>
                </c:pt>
                <c:pt idx="1665">
                  <c:v>-2.6332163775290809</c:v>
                </c:pt>
                <c:pt idx="1666">
                  <c:v>-10.268540333723536</c:v>
                </c:pt>
                <c:pt idx="1667">
                  <c:v>7.4450899528309407</c:v>
                </c:pt>
                <c:pt idx="1668">
                  <c:v>-0.38243778491387559</c:v>
                </c:pt>
                <c:pt idx="1669">
                  <c:v>-1.4373175787598598</c:v>
                </c:pt>
                <c:pt idx="1670">
                  <c:v>-1.2053191180399807</c:v>
                </c:pt>
                <c:pt idx="1671">
                  <c:v>11.916428067100426</c:v>
                </c:pt>
                <c:pt idx="1672">
                  <c:v>0.43953748365701983</c:v>
                </c:pt>
                <c:pt idx="1673">
                  <c:v>8.5665049103989901</c:v>
                </c:pt>
                <c:pt idx="1674">
                  <c:v>-8.9279275128121895</c:v>
                </c:pt>
                <c:pt idx="1675">
                  <c:v>-4.883755807199023</c:v>
                </c:pt>
                <c:pt idx="1676">
                  <c:v>-7.2418156301056769</c:v>
                </c:pt>
                <c:pt idx="1677">
                  <c:v>-3.6006476504611555</c:v>
                </c:pt>
                <c:pt idx="1678">
                  <c:v>3.7025277290510701</c:v>
                </c:pt>
                <c:pt idx="1679">
                  <c:v>-12.079130283913216</c:v>
                </c:pt>
                <c:pt idx="1680">
                  <c:v>7.8573935565232347</c:v>
                </c:pt>
                <c:pt idx="1681">
                  <c:v>-4.2191979014366012</c:v>
                </c:pt>
                <c:pt idx="1682">
                  <c:v>-10.506773272842167</c:v>
                </c:pt>
                <c:pt idx="1683">
                  <c:v>6.7591055420644039</c:v>
                </c:pt>
                <c:pt idx="1684">
                  <c:v>-3.352891494464842</c:v>
                </c:pt>
                <c:pt idx="1685">
                  <c:v>-0.17872121304229438</c:v>
                </c:pt>
                <c:pt idx="1686">
                  <c:v>0.28449711578224424</c:v>
                </c:pt>
                <c:pt idx="1687">
                  <c:v>4.0072480901093428</c:v>
                </c:pt>
                <c:pt idx="1688">
                  <c:v>3.2854182879523393</c:v>
                </c:pt>
                <c:pt idx="1689">
                  <c:v>-11.923693065923402</c:v>
                </c:pt>
                <c:pt idx="1690">
                  <c:v>-13.1185217178013</c:v>
                </c:pt>
                <c:pt idx="1691">
                  <c:v>-8.7996269561701865</c:v>
                </c:pt>
                <c:pt idx="1692">
                  <c:v>-7.7604682900610271</c:v>
                </c:pt>
                <c:pt idx="1693">
                  <c:v>0.61347034775221232</c:v>
                </c:pt>
                <c:pt idx="1694">
                  <c:v>-3.2017357918264082</c:v>
                </c:pt>
                <c:pt idx="1695">
                  <c:v>2.2128540747837206</c:v>
                </c:pt>
                <c:pt idx="1696">
                  <c:v>18.253702047611739</c:v>
                </c:pt>
                <c:pt idx="1697">
                  <c:v>7.2121552123260955</c:v>
                </c:pt>
                <c:pt idx="1698">
                  <c:v>-4.2298740288216976</c:v>
                </c:pt>
                <c:pt idx="1699">
                  <c:v>-0.61576937553380162</c:v>
                </c:pt>
                <c:pt idx="1700">
                  <c:v>3.2710151825006761</c:v>
                </c:pt>
                <c:pt idx="1701">
                  <c:v>3.6158473426859246</c:v>
                </c:pt>
                <c:pt idx="1702">
                  <c:v>-4.6379902540878106</c:v>
                </c:pt>
                <c:pt idx="1703">
                  <c:v>-8.5087534176608273</c:v>
                </c:pt>
                <c:pt idx="1704">
                  <c:v>-5.4105387381932104</c:v>
                </c:pt>
                <c:pt idx="1705">
                  <c:v>-5.1840194116560525</c:v>
                </c:pt>
                <c:pt idx="1706">
                  <c:v>-1.5236959527824183</c:v>
                </c:pt>
                <c:pt idx="1707">
                  <c:v>12.898029677705253</c:v>
                </c:pt>
                <c:pt idx="1708">
                  <c:v>-4.5827782326694688</c:v>
                </c:pt>
                <c:pt idx="1709">
                  <c:v>3.7625462887231009</c:v>
                </c:pt>
                <c:pt idx="1710">
                  <c:v>12.431196061819421</c:v>
                </c:pt>
                <c:pt idx="1711">
                  <c:v>-8.3093819113852021</c:v>
                </c:pt>
                <c:pt idx="1712">
                  <c:v>5.0617612490700594</c:v>
                </c:pt>
                <c:pt idx="1713">
                  <c:v>-7.5787183261832638</c:v>
                </c:pt>
                <c:pt idx="1714">
                  <c:v>5.6900466980971629</c:v>
                </c:pt>
                <c:pt idx="1715">
                  <c:v>6.3385983170130089</c:v>
                </c:pt>
                <c:pt idx="1716">
                  <c:v>-5.8141726411767252</c:v>
                </c:pt>
                <c:pt idx="1717">
                  <c:v>5.3947210525350044</c:v>
                </c:pt>
                <c:pt idx="1718">
                  <c:v>1.6075680969258315</c:v>
                </c:pt>
                <c:pt idx="1719">
                  <c:v>4.8445627439168959</c:v>
                </c:pt>
                <c:pt idx="1720">
                  <c:v>-4.2312002341603261E-2</c:v>
                </c:pt>
                <c:pt idx="1721">
                  <c:v>-3.7090292428737399</c:v>
                </c:pt>
                <c:pt idx="1722">
                  <c:v>-1.522917360167213</c:v>
                </c:pt>
                <c:pt idx="1723">
                  <c:v>3.8314625531354807</c:v>
                </c:pt>
                <c:pt idx="1724">
                  <c:v>0.22060899848877114</c:v>
                </c:pt>
                <c:pt idx="1725">
                  <c:v>7.9732573120381289E-2</c:v>
                </c:pt>
                <c:pt idx="1726">
                  <c:v>2.1292495458099125</c:v>
                </c:pt>
                <c:pt idx="1727">
                  <c:v>-5.8865296522477877</c:v>
                </c:pt>
                <c:pt idx="1728">
                  <c:v>-6.4691659405888942</c:v>
                </c:pt>
                <c:pt idx="1729">
                  <c:v>4.9398139303182518</c:v>
                </c:pt>
                <c:pt idx="1730">
                  <c:v>5.3172084224050735</c:v>
                </c:pt>
                <c:pt idx="1731">
                  <c:v>-0.17369306592340195</c:v>
                </c:pt>
                <c:pt idx="1732">
                  <c:v>2.1673387812040801</c:v>
                </c:pt>
                <c:pt idx="1733">
                  <c:v>3.0801445308503332</c:v>
                </c:pt>
                <c:pt idx="1734">
                  <c:v>1.7441630069428271</c:v>
                </c:pt>
                <c:pt idx="1735">
                  <c:v>-2.2431487600057096</c:v>
                </c:pt>
                <c:pt idx="1736">
                  <c:v>-8.6971044948225824</c:v>
                </c:pt>
                <c:pt idx="1737">
                  <c:v>1.4170472269279344</c:v>
                </c:pt>
                <c:pt idx="1738">
                  <c:v>0.65318994631257965</c:v>
                </c:pt>
                <c:pt idx="1739">
                  <c:v>5.5396678424560264</c:v>
                </c:pt>
                <c:pt idx="1740">
                  <c:v>-1.7968531111214219</c:v>
                </c:pt>
                <c:pt idx="1741">
                  <c:v>5.8928636005799433</c:v>
                </c:pt>
                <c:pt idx="1742">
                  <c:v>4.9887746201050476</c:v>
                </c:pt>
                <c:pt idx="1743">
                  <c:v>-3.2201190736066962</c:v>
                </c:pt>
                <c:pt idx="1744">
                  <c:v>7.552133765795034</c:v>
                </c:pt>
                <c:pt idx="1745">
                  <c:v>2.9030258639764241</c:v>
                </c:pt>
                <c:pt idx="1746">
                  <c:v>-1.3979994798629889</c:v>
                </c:pt>
                <c:pt idx="1747">
                  <c:v>5.9534535507696233</c:v>
                </c:pt>
                <c:pt idx="1748">
                  <c:v>2.2246211356650889</c:v>
                </c:pt>
                <c:pt idx="1749">
                  <c:v>6.2270463510188279E-2</c:v>
                </c:pt>
                <c:pt idx="1750">
                  <c:v>4.6751512314381642</c:v>
                </c:pt>
                <c:pt idx="1751">
                  <c:v>-7.1915671332635469</c:v>
                </c:pt>
                <c:pt idx="1752">
                  <c:v>-1.7464469271095169</c:v>
                </c:pt>
                <c:pt idx="1753">
                  <c:v>6.4718368325498972</c:v>
                </c:pt>
                <c:pt idx="1754">
                  <c:v>9.4207422441467941</c:v>
                </c:pt>
                <c:pt idx="1755">
                  <c:v>-2.4099410811469681</c:v>
                </c:pt>
                <c:pt idx="1756">
                  <c:v>-6.265766488674771</c:v>
                </c:pt>
                <c:pt idx="1757">
                  <c:v>-11.759674589830908</c:v>
                </c:pt>
                <c:pt idx="1758">
                  <c:v>-2.0735627071243954</c:v>
                </c:pt>
                <c:pt idx="1759">
                  <c:v>5.6806566321494927</c:v>
                </c:pt>
                <c:pt idx="1760">
                  <c:v>-4.5608744740729321</c:v>
                </c:pt>
                <c:pt idx="1761">
                  <c:v>3.7117432545961435</c:v>
                </c:pt>
                <c:pt idx="1762">
                  <c:v>2.1933599728158697</c:v>
                </c:pt>
                <c:pt idx="1763">
                  <c:v>3.9499230055497492E-3</c:v>
                </c:pt>
                <c:pt idx="1764">
                  <c:v>-12.617352670237423</c:v>
                </c:pt>
                <c:pt idx="1765">
                  <c:v>6.3195854173387858</c:v>
                </c:pt>
                <c:pt idx="1766">
                  <c:v>5.6944556853885331</c:v>
                </c:pt>
                <c:pt idx="1767">
                  <c:v>6.3719392415297875</c:v>
                </c:pt>
                <c:pt idx="1768">
                  <c:v>2.4851546834953098</c:v>
                </c:pt>
                <c:pt idx="1769">
                  <c:v>6.1887757442746221</c:v>
                </c:pt>
                <c:pt idx="1770">
                  <c:v>-3.8193282602356078</c:v>
                </c:pt>
                <c:pt idx="1771">
                  <c:v>7.3345535181417176</c:v>
                </c:pt>
                <c:pt idx="1772">
                  <c:v>8.9621552123260955</c:v>
                </c:pt>
                <c:pt idx="1773">
                  <c:v>9.0620376957313056</c:v>
                </c:pt>
                <c:pt idx="1774">
                  <c:v>1.5031881836231378</c:v>
                </c:pt>
                <c:pt idx="1775">
                  <c:v>-3.2599224652247045</c:v>
                </c:pt>
                <c:pt idx="1776">
                  <c:v>7.0004038805079318</c:v>
                </c:pt>
                <c:pt idx="1777">
                  <c:v>-0.13344914530799201</c:v>
                </c:pt>
                <c:pt idx="1778">
                  <c:v>-2.5688039381805794</c:v>
                </c:pt>
                <c:pt idx="1779">
                  <c:v>-1.428005765802709E-3</c:v>
                </c:pt>
                <c:pt idx="1780">
                  <c:v>13.166973891936735</c:v>
                </c:pt>
                <c:pt idx="1781">
                  <c:v>10.317208422405074</c:v>
                </c:pt>
                <c:pt idx="1782">
                  <c:v>3.9247439232566848</c:v>
                </c:pt>
                <c:pt idx="1783">
                  <c:v>9.6858273588232748</c:v>
                </c:pt>
                <c:pt idx="1784">
                  <c:v>-7.2427519098906572</c:v>
                </c:pt>
                <c:pt idx="1785">
                  <c:v>-0.48745371127689907</c:v>
                </c:pt>
                <c:pt idx="1786">
                  <c:v>-0.49790752894953982</c:v>
                </c:pt>
                <c:pt idx="1787">
                  <c:v>-1.9064637240921058</c:v>
                </c:pt>
                <c:pt idx="1788">
                  <c:v>2.3080511242363002</c:v>
                </c:pt>
                <c:pt idx="1789">
                  <c:v>-3.9244548053057855</c:v>
                </c:pt>
                <c:pt idx="1790">
                  <c:v>14.939209878105643</c:v>
                </c:pt>
                <c:pt idx="1791">
                  <c:v>5.6937568229309079</c:v>
                </c:pt>
                <c:pt idx="1792">
                  <c:v>6.0210471433483974</c:v>
                </c:pt>
                <c:pt idx="1793">
                  <c:v>-2.9024084671543733</c:v>
                </c:pt>
                <c:pt idx="1794">
                  <c:v>-7.6430184012067031</c:v>
                </c:pt>
                <c:pt idx="1795">
                  <c:v>-8.7506813739983045</c:v>
                </c:pt>
                <c:pt idx="1796">
                  <c:v>-11.568803938180579</c:v>
                </c:pt>
                <c:pt idx="1797">
                  <c:v>4.8526196799645192</c:v>
                </c:pt>
                <c:pt idx="1798">
                  <c:v>11.638861921470053</c:v>
                </c:pt>
                <c:pt idx="1799">
                  <c:v>-5.915472047539609</c:v>
                </c:pt>
                <c:pt idx="1800">
                  <c:v>0.14420718854640313</c:v>
                </c:pt>
                <c:pt idx="1801">
                  <c:v>10.163733952209228</c:v>
                </c:pt>
                <c:pt idx="1802">
                  <c:v>6.1297785174134134</c:v>
                </c:pt>
                <c:pt idx="1803">
                  <c:v>8.9118916078690518</c:v>
                </c:pt>
                <c:pt idx="1804">
                  <c:v>1.3667836224709191</c:v>
                </c:pt>
                <c:pt idx="1805">
                  <c:v>-0.56550577107675792</c:v>
                </c:pt>
                <c:pt idx="1806">
                  <c:v>-6.4743686281103834</c:v>
                </c:pt>
                <c:pt idx="1807">
                  <c:v>1.5489153288488069</c:v>
                </c:pt>
                <c:pt idx="1808">
                  <c:v>4.4801887124539235</c:v>
                </c:pt>
                <c:pt idx="1809">
                  <c:v>7.7940768297473966</c:v>
                </c:pt>
                <c:pt idx="1810">
                  <c:v>4.812285571125102</c:v>
                </c:pt>
                <c:pt idx="1811">
                  <c:v>9.4032801345366011</c:v>
                </c:pt>
                <c:pt idx="1812">
                  <c:v>12.321427761678962</c:v>
                </c:pt>
                <c:pt idx="1813">
                  <c:v>5.8846425821961503</c:v>
                </c:pt>
                <c:pt idx="1814">
                  <c:v>5.1535972544940734</c:v>
                </c:pt>
                <c:pt idx="1815">
                  <c:v>-6.3619900061363666</c:v>
                </c:pt>
                <c:pt idx="1816">
                  <c:v>0.45328946843346785</c:v>
                </c:pt>
                <c:pt idx="1817">
                  <c:v>-5.4006784871392739</c:v>
                </c:pt>
                <c:pt idx="1818">
                  <c:v>1.0035530728904831</c:v>
                </c:pt>
                <c:pt idx="1819">
                  <c:v>8.1534227140914766</c:v>
                </c:pt>
                <c:pt idx="1820">
                  <c:v>-2.6656361298757645</c:v>
                </c:pt>
                <c:pt idx="1821">
                  <c:v>-8.728191117269219</c:v>
                </c:pt>
                <c:pt idx="1822">
                  <c:v>-1.465360304662866</c:v>
                </c:pt>
                <c:pt idx="1823">
                  <c:v>10.232125894566565</c:v>
                </c:pt>
                <c:pt idx="1824">
                  <c:v>1.4485306994896376</c:v>
                </c:pt>
                <c:pt idx="1825">
                  <c:v>-0.39684089036553871</c:v>
                </c:pt>
                <c:pt idx="1826">
                  <c:v>14.047888860839805</c:v>
                </c:pt>
                <c:pt idx="1827">
                  <c:v>10.512418816783111</c:v>
                </c:pt>
                <c:pt idx="1828">
                  <c:v>1.2403709168225419E-2</c:v>
                </c:pt>
                <c:pt idx="1829">
                  <c:v>-1.8018661506254148</c:v>
                </c:pt>
                <c:pt idx="1830">
                  <c:v>-5.7567732728421674</c:v>
                </c:pt>
                <c:pt idx="1831">
                  <c:v>3.0202534431182784</c:v>
                </c:pt>
                <c:pt idx="1832">
                  <c:v>-5.4104654032019965</c:v>
                </c:pt>
                <c:pt idx="1833">
                  <c:v>6.515716983886918</c:v>
                </c:pt>
                <c:pt idx="1834">
                  <c:v>-4.3197251103506602</c:v>
                </c:pt>
                <c:pt idx="1835">
                  <c:v>10.634627474581251</c:v>
                </c:pt>
                <c:pt idx="1836">
                  <c:v>-8.1161191571862332</c:v>
                </c:pt>
                <c:pt idx="1837">
                  <c:v>-2.4057066342581663</c:v>
                </c:pt>
                <c:pt idx="1838">
                  <c:v>-1.0472499612364743</c:v>
                </c:pt>
                <c:pt idx="1839">
                  <c:v>0.70424260145124151</c:v>
                </c:pt>
                <c:pt idx="1840">
                  <c:v>-0.7385174630018696</c:v>
                </c:pt>
                <c:pt idx="1841">
                  <c:v>0.84852781263060706</c:v>
                </c:pt>
                <c:pt idx="1842">
                  <c:v>-11.850811732797311</c:v>
                </c:pt>
                <c:pt idx="1843">
                  <c:v>-2.2746171249525133</c:v>
                </c:pt>
                <c:pt idx="1844">
                  <c:v>4.3161080602839235</c:v>
                </c:pt>
                <c:pt idx="1845">
                  <c:v>0.76703500617205123</c:v>
                </c:pt>
                <c:pt idx="1846">
                  <c:v>1.5430934814998096</c:v>
                </c:pt>
                <c:pt idx="1847">
                  <c:v>10.57568777424909</c:v>
                </c:pt>
                <c:pt idx="1848">
                  <c:v>3.1528035542639685</c:v>
                </c:pt>
                <c:pt idx="1849">
                  <c:v>-7.5650938133468202</c:v>
                </c:pt>
                <c:pt idx="1850">
                  <c:v>9.9341444472707821</c:v>
                </c:pt>
                <c:pt idx="1851">
                  <c:v>-0.57542015907947075</c:v>
                </c:pt>
                <c:pt idx="1852">
                  <c:v>0.70752391532224124</c:v>
                </c:pt>
                <c:pt idx="1853">
                  <c:v>-0.19540473003728209</c:v>
                </c:pt>
                <c:pt idx="1854">
                  <c:v>-7.1923457258787522</c:v>
                </c:pt>
                <c:pt idx="1855">
                  <c:v>1.8212787869577056</c:v>
                </c:pt>
                <c:pt idx="1856">
                  <c:v>8.5932296140168631</c:v>
                </c:pt>
                <c:pt idx="1857">
                  <c:v>-1.2069065185001904</c:v>
                </c:pt>
                <c:pt idx="1858">
                  <c:v>-8.2815934560423585</c:v>
                </c:pt>
                <c:pt idx="1859">
                  <c:v>-12.219944533204099</c:v>
                </c:pt>
                <c:pt idx="1860">
                  <c:v>12.339137746682951</c:v>
                </c:pt>
                <c:pt idx="1861">
                  <c:v>-1.2477800570095496</c:v>
                </c:pt>
                <c:pt idx="1862">
                  <c:v>-1.6514721873693929</c:v>
                </c:pt>
                <c:pt idx="1863">
                  <c:v>8.9413798279971957</c:v>
                </c:pt>
                <c:pt idx="1864">
                  <c:v>6.6530258639764241</c:v>
                </c:pt>
                <c:pt idx="1865">
                  <c:v>1.5223332047858236</c:v>
                </c:pt>
                <c:pt idx="1866">
                  <c:v>-1.3789819306403075</c:v>
                </c:pt>
                <c:pt idx="1867">
                  <c:v>-2.4785879673842572</c:v>
                </c:pt>
                <c:pt idx="1868">
                  <c:v>-3.5474722709489299</c:v>
                </c:pt>
                <c:pt idx="1869">
                  <c:v>-4.6837022916985802</c:v>
                </c:pt>
                <c:pt idx="1870">
                  <c:v>7.63370630241117</c:v>
                </c:pt>
                <c:pt idx="1871">
                  <c:v>-5.4149477254845806</c:v>
                </c:pt>
                <c:pt idx="1872">
                  <c:v>5.0396678424560264</c:v>
                </c:pt>
                <c:pt idx="1873">
                  <c:v>5.4069105292127659</c:v>
                </c:pt>
                <c:pt idx="1874">
                  <c:v>9.0669861126926179</c:v>
                </c:pt>
                <c:pt idx="1875">
                  <c:v>-6.432955659931082</c:v>
                </c:pt>
                <c:pt idx="1876">
                  <c:v>8.6026196799645192</c:v>
                </c:pt>
                <c:pt idx="1877">
                  <c:v>-11.120131294362565</c:v>
                </c:pt>
                <c:pt idx="1878">
                  <c:v>0.48053849410636928</c:v>
                </c:pt>
                <c:pt idx="1879">
                  <c:v>-1.8149663414068442</c:v>
                </c:pt>
                <c:pt idx="1880">
                  <c:v>-7.8329678806869509</c:v>
                </c:pt>
                <c:pt idx="1881">
                  <c:v>4.3023560755075039</c:v>
                </c:pt>
                <c:pt idx="1882">
                  <c:v>1.7566184722153935</c:v>
                </c:pt>
                <c:pt idx="1883">
                  <c:v>-9.6282033380251022</c:v>
                </c:pt>
                <c:pt idx="1884">
                  <c:v>-8.5645694912917776</c:v>
                </c:pt>
                <c:pt idx="1885">
                  <c:v>7.0739357287777693E-2</c:v>
                </c:pt>
                <c:pt idx="1886">
                  <c:v>-3.7084898132037978</c:v>
                </c:pt>
                <c:pt idx="1887">
                  <c:v>-5.4862782685466556</c:v>
                </c:pt>
                <c:pt idx="1888">
                  <c:v>-4.8423428390197216</c:v>
                </c:pt>
                <c:pt idx="1889">
                  <c:v>-1.7788666794562005</c:v>
                </c:pt>
                <c:pt idx="1890">
                  <c:v>13.443651527091987</c:v>
                </c:pt>
                <c:pt idx="1891">
                  <c:v>-1.3604496741387635</c:v>
                </c:pt>
                <c:pt idx="1892">
                  <c:v>-0.55610059751420238</c:v>
                </c:pt>
                <c:pt idx="1893">
                  <c:v>-0.66008366070184366</c:v>
                </c:pt>
                <c:pt idx="1894">
                  <c:v>-8.7560848684509693</c:v>
                </c:pt>
                <c:pt idx="1895">
                  <c:v>-2.1779275128121895</c:v>
                </c:pt>
                <c:pt idx="1896">
                  <c:v>0.76717758572694095</c:v>
                </c:pt>
                <c:pt idx="1897">
                  <c:v>3.1246077907396312</c:v>
                </c:pt>
                <c:pt idx="1898">
                  <c:v>-8.4509571992112029</c:v>
                </c:pt>
                <c:pt idx="1899">
                  <c:v>1.2441630069428271</c:v>
                </c:pt>
                <c:pt idx="1900">
                  <c:v>3.4855515336103622</c:v>
                </c:pt>
                <c:pt idx="1901">
                  <c:v>0.75702578039688717</c:v>
                </c:pt>
                <c:pt idx="1902">
                  <c:v>-5.7698263951609761</c:v>
                </c:pt>
                <c:pt idx="1903">
                  <c:v>4.1391790414275107</c:v>
                </c:pt>
                <c:pt idx="1904">
                  <c:v>-8.6848597222115131E-2</c:v>
                </c:pt>
                <c:pt idx="1905">
                  <c:v>2.5801294232354337</c:v>
                </c:pt>
                <c:pt idx="1906">
                  <c:v>-11.933585277825031</c:v>
                </c:pt>
                <c:pt idx="1907">
                  <c:v>-4.6524084671543733</c:v>
                </c:pt>
                <c:pt idx="1908">
                  <c:v>7.856854126853321</c:v>
                </c:pt>
                <c:pt idx="1909">
                  <c:v>3.9071177313103362</c:v>
                </c:pt>
                <c:pt idx="1910">
                  <c:v>10.498794303946667</c:v>
                </c:pt>
                <c:pt idx="1911">
                  <c:v>-1.2521419758383132</c:v>
                </c:pt>
                <c:pt idx="1912">
                  <c:v>-11.077648179291941</c:v>
                </c:pt>
                <c:pt idx="1913">
                  <c:v>-7.5787183261832638</c:v>
                </c:pt>
                <c:pt idx="1914">
                  <c:v>-8.7102046856039834</c:v>
                </c:pt>
                <c:pt idx="1915">
                  <c:v>5.0214120326157428</c:v>
                </c:pt>
                <c:pt idx="1916">
                  <c:v>4.029119187010906</c:v>
                </c:pt>
                <c:pt idx="1917">
                  <c:v>7.1528832844215486</c:v>
                </c:pt>
                <c:pt idx="1918">
                  <c:v>7.0396678424560264</c:v>
                </c:pt>
                <c:pt idx="1919">
                  <c:v>5.3846425821961503</c:v>
                </c:pt>
                <c:pt idx="1920">
                  <c:v>-0.32008999961800555</c:v>
                </c:pt>
                <c:pt idx="1921">
                  <c:v>-2.3792042403527631</c:v>
                </c:pt>
                <c:pt idx="1922">
                  <c:v>1.8892587715850908</c:v>
                </c:pt>
                <c:pt idx="1923">
                  <c:v>8.8671653649710578</c:v>
                </c:pt>
                <c:pt idx="1924">
                  <c:v>9.8846425821961503</c:v>
                </c:pt>
                <c:pt idx="1925">
                  <c:v>-7.2823976143389046</c:v>
                </c:pt>
                <c:pt idx="1926">
                  <c:v>1.4311960618194206</c:v>
                </c:pt>
                <c:pt idx="1927">
                  <c:v>-9.9476439244924961</c:v>
                </c:pt>
                <c:pt idx="1928">
                  <c:v>2.961557555279839</c:v>
                </c:pt>
                <c:pt idx="1929">
                  <c:v>-0.36611915718623322</c:v>
                </c:pt>
                <c:pt idx="1930">
                  <c:v>-0.9465801727675256</c:v>
                </c:pt>
                <c:pt idx="1931">
                  <c:v>-1.0420943421775917</c:v>
                </c:pt>
                <c:pt idx="1932">
                  <c:v>3.6658886374304984</c:v>
                </c:pt>
                <c:pt idx="1933">
                  <c:v>-11.133613227644133</c:v>
                </c:pt>
                <c:pt idx="1934">
                  <c:v>-10.188873018372362</c:v>
                </c:pt>
                <c:pt idx="1935">
                  <c:v>-1.6892803265538419</c:v>
                </c:pt>
                <c:pt idx="1936">
                  <c:v>-2.1526412349332702</c:v>
                </c:pt>
                <c:pt idx="1937">
                  <c:v>7.6900466980971629</c:v>
                </c:pt>
                <c:pt idx="1938">
                  <c:v>9.1760404427605522</c:v>
                </c:pt>
                <c:pt idx="1939">
                  <c:v>-11.832952773072066</c:v>
                </c:pt>
                <c:pt idx="1940">
                  <c:v>11.47515010726859</c:v>
                </c:pt>
                <c:pt idx="1941">
                  <c:v>3.3395194891831039</c:v>
                </c:pt>
                <c:pt idx="1942">
                  <c:v>-8.6332163775290809</c:v>
                </c:pt>
                <c:pt idx="1943">
                  <c:v>-9.8707504541900875</c:v>
                </c:pt>
                <c:pt idx="1944">
                  <c:v>5.3571712468107791</c:v>
                </c:pt>
                <c:pt idx="1945">
                  <c:v>1.7944266113998566</c:v>
                </c:pt>
                <c:pt idx="1946">
                  <c:v>-1.9393973404273908</c:v>
                </c:pt>
                <c:pt idx="1947">
                  <c:v>-0.2013389417113558</c:v>
                </c:pt>
                <c:pt idx="1948">
                  <c:v>-4.2046522164300626</c:v>
                </c:pt>
                <c:pt idx="1949">
                  <c:v>-11.839266981628384</c:v>
                </c:pt>
                <c:pt idx="1950">
                  <c:v>-6.7434985416581554</c:v>
                </c:pt>
                <c:pt idx="1951">
                  <c:v>11.715522623993579</c:v>
                </c:pt>
                <c:pt idx="1952">
                  <c:v>8.5932296140168631</c:v>
                </c:pt>
                <c:pt idx="1953">
                  <c:v>-2.5513418285703864</c:v>
                </c:pt>
                <c:pt idx="1954">
                  <c:v>4.6436206904138686</c:v>
                </c:pt>
                <c:pt idx="1955">
                  <c:v>-3.9925773694880604</c:v>
                </c:pt>
                <c:pt idx="1956">
                  <c:v>5.2116157826561533</c:v>
                </c:pt>
                <c:pt idx="1957">
                  <c:v>7.1572452032503264</c:v>
                </c:pt>
                <c:pt idx="1958">
                  <c:v>9.9817982890151882</c:v>
                </c:pt>
                <c:pt idx="1959">
                  <c:v>2.1437847727500241</c:v>
                </c:pt>
                <c:pt idx="1960">
                  <c:v>7.9214091457567122</c:v>
                </c:pt>
                <c:pt idx="1961">
                  <c:v>-1.9241050236533539</c:v>
                </c:pt>
                <c:pt idx="1962">
                  <c:v>5.8986639451476606</c:v>
                </c:pt>
                <c:pt idx="1963">
                  <c:v>1.7981367362336016</c:v>
                </c:pt>
                <c:pt idx="1964">
                  <c:v>-1.9695947515516536</c:v>
                </c:pt>
                <c:pt idx="1965">
                  <c:v>-16.046328789066393</c:v>
                </c:pt>
                <c:pt idx="1966">
                  <c:v>2.6034506639105928</c:v>
                </c:pt>
                <c:pt idx="1967">
                  <c:v>-6.7793910015112289</c:v>
                </c:pt>
                <c:pt idx="1968">
                  <c:v>-10.820497307799499</c:v>
                </c:pt>
                <c:pt idx="1969">
                  <c:v>-7.9095442310319015</c:v>
                </c:pt>
                <c:pt idx="1970">
                  <c:v>-11.224353520495484</c:v>
                </c:pt>
                <c:pt idx="1971">
                  <c:v>-9.1842417213685081</c:v>
                </c:pt>
                <c:pt idx="1972">
                  <c:v>3.1062245089593574</c:v>
                </c:pt>
                <c:pt idx="1973">
                  <c:v>4.8161551287465301</c:v>
                </c:pt>
                <c:pt idx="1974">
                  <c:v>3.1357382947688279</c:v>
                </c:pt>
                <c:pt idx="1975">
                  <c:v>6.6531748386976801</c:v>
                </c:pt>
                <c:pt idx="1976">
                  <c:v>-1.6413035288065174</c:v>
                </c:pt>
                <c:pt idx="1977">
                  <c:v>-0.50488386003938501</c:v>
                </c:pt>
                <c:pt idx="1978">
                  <c:v>-6.0590170221178568</c:v>
                </c:pt>
                <c:pt idx="1979">
                  <c:v>1.3117461414551599</c:v>
                </c:pt>
                <c:pt idx="1980">
                  <c:v>7.2751070498345882</c:v>
                </c:pt>
                <c:pt idx="1981">
                  <c:v>-5.2460500769944503</c:v>
                </c:pt>
                <c:pt idx="1982">
                  <c:v>0.82034250717272528</c:v>
                </c:pt>
                <c:pt idx="1983">
                  <c:v>7.4024864343065104</c:v>
                </c:pt>
                <c:pt idx="1984">
                  <c:v>-3.2969432993454433</c:v>
                </c:pt>
                <c:pt idx="1985">
                  <c:v>7.4311960618194206</c:v>
                </c:pt>
                <c:pt idx="1986">
                  <c:v>4.8437690436867911</c:v>
                </c:pt>
                <c:pt idx="1987">
                  <c:v>3.7854182879523393</c:v>
                </c:pt>
                <c:pt idx="1988">
                  <c:v>-1.4738291984404412</c:v>
                </c:pt>
                <c:pt idx="1989">
                  <c:v>2.2169139812699257</c:v>
                </c:pt>
                <c:pt idx="1990">
                  <c:v>-5.4381112789899504</c:v>
                </c:pt>
                <c:pt idx="1991">
                  <c:v>-0.36074122841490919</c:v>
                </c:pt>
                <c:pt idx="1992">
                  <c:v>8.0893122870855478</c:v>
                </c:pt>
                <c:pt idx="1993">
                  <c:v>3.1895374836570198</c:v>
                </c:pt>
                <c:pt idx="1994">
                  <c:v>2.666650376812882</c:v>
                </c:pt>
                <c:pt idx="1995">
                  <c:v>-6.1059673518561794</c:v>
                </c:pt>
                <c:pt idx="1996">
                  <c:v>-0.24221248022071507</c:v>
                </c:pt>
                <c:pt idx="1997">
                  <c:v>0.28965273484112686</c:v>
                </c:pt>
                <c:pt idx="1998">
                  <c:v>2.1401217163788715</c:v>
                </c:pt>
                <c:pt idx="1999">
                  <c:v>-1.7832285982849641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A3-4BD5-AC6E-AFEE63E27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275567"/>
        <c:axId val="1005277007"/>
      </c:scatterChart>
      <c:valAx>
        <c:axId val="1005275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weekly_self_study_hours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5277007"/>
        <c:crosses val="autoZero"/>
        <c:crossBetween val="midCat"/>
      </c:valAx>
      <c:valAx>
        <c:axId val="1005277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52755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gender_numeric  Residual Plot</a:t>
            </a:r>
          </a:p>
        </c:rich>
      </c:tx>
      <c:layout>
        <c:manualLayout>
          <c:xMode val="edge"/>
          <c:yMode val="edge"/>
          <c:x val="0.14962653105861767"/>
          <c:y val="4.840940525587828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'07_MLR'!$C$2:$C$2001</c:f>
              <c:numCache>
                <c:formatCode>General</c:formatCode>
                <c:ptCount val="200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1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1</c:v>
                </c:pt>
                <c:pt idx="532">
                  <c:v>1</c:v>
                </c:pt>
                <c:pt idx="533">
                  <c:v>0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1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0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0</c:v>
                </c:pt>
                <c:pt idx="621">
                  <c:v>1</c:v>
                </c:pt>
                <c:pt idx="622">
                  <c:v>1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1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1</c:v>
                </c:pt>
                <c:pt idx="751">
                  <c:v>0</c:v>
                </c:pt>
                <c:pt idx="752">
                  <c:v>1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1</c:v>
                </c:pt>
                <c:pt idx="761">
                  <c:v>1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1</c:v>
                </c:pt>
                <c:pt idx="766">
                  <c:v>0</c:v>
                </c:pt>
                <c:pt idx="767">
                  <c:v>1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1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1</c:v>
                </c:pt>
                <c:pt idx="854">
                  <c:v>0</c:v>
                </c:pt>
                <c:pt idx="855">
                  <c:v>1</c:v>
                </c:pt>
                <c:pt idx="856">
                  <c:v>1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0</c:v>
                </c:pt>
                <c:pt idx="941">
                  <c:v>1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1</c:v>
                </c:pt>
                <c:pt idx="956">
                  <c:v>0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1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0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0</c:v>
                </c:pt>
                <c:pt idx="1023">
                  <c:v>1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1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0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</c:v>
                </c:pt>
                <c:pt idx="1062">
                  <c:v>0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0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0</c:v>
                </c:pt>
                <c:pt idx="1098">
                  <c:v>1</c:v>
                </c:pt>
                <c:pt idx="1099">
                  <c:v>1</c:v>
                </c:pt>
                <c:pt idx="1100">
                  <c:v>0</c:v>
                </c:pt>
                <c:pt idx="1101">
                  <c:v>1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1</c:v>
                </c:pt>
                <c:pt idx="1106">
                  <c:v>0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0</c:v>
                </c:pt>
                <c:pt idx="1114">
                  <c:v>1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1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1</c:v>
                </c:pt>
                <c:pt idx="1147">
                  <c:v>0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1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1</c:v>
                </c:pt>
                <c:pt idx="1167">
                  <c:v>0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0</c:v>
                </c:pt>
                <c:pt idx="1191">
                  <c:v>1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1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1</c:v>
                </c:pt>
                <c:pt idx="1236">
                  <c:v>1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0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0</c:v>
                </c:pt>
                <c:pt idx="1295">
                  <c:v>0</c:v>
                </c:pt>
                <c:pt idx="1296">
                  <c:v>1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0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0</c:v>
                </c:pt>
                <c:pt idx="1305">
                  <c:v>1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1</c:v>
                </c:pt>
                <c:pt idx="1319">
                  <c:v>0</c:v>
                </c:pt>
                <c:pt idx="1320">
                  <c:v>1</c:v>
                </c:pt>
                <c:pt idx="1321">
                  <c:v>0</c:v>
                </c:pt>
                <c:pt idx="1322">
                  <c:v>0</c:v>
                </c:pt>
                <c:pt idx="1323">
                  <c:v>1</c:v>
                </c:pt>
                <c:pt idx="1324">
                  <c:v>0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0</c:v>
                </c:pt>
                <c:pt idx="1334">
                  <c:v>1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0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0</c:v>
                </c:pt>
                <c:pt idx="1364">
                  <c:v>1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0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0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1</c:v>
                </c:pt>
                <c:pt idx="1385">
                  <c:v>0</c:v>
                </c:pt>
                <c:pt idx="1386">
                  <c:v>1</c:v>
                </c:pt>
                <c:pt idx="1387">
                  <c:v>1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0</c:v>
                </c:pt>
                <c:pt idx="1399">
                  <c:v>1</c:v>
                </c:pt>
                <c:pt idx="1400">
                  <c:v>0</c:v>
                </c:pt>
                <c:pt idx="1401">
                  <c:v>1</c:v>
                </c:pt>
                <c:pt idx="1402">
                  <c:v>1</c:v>
                </c:pt>
                <c:pt idx="1403">
                  <c:v>0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1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0</c:v>
                </c:pt>
                <c:pt idx="1415">
                  <c:v>0</c:v>
                </c:pt>
                <c:pt idx="1416">
                  <c:v>1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1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0</c:v>
                </c:pt>
                <c:pt idx="1435">
                  <c:v>0</c:v>
                </c:pt>
                <c:pt idx="1436">
                  <c:v>1</c:v>
                </c:pt>
                <c:pt idx="1437">
                  <c:v>1</c:v>
                </c:pt>
                <c:pt idx="1438">
                  <c:v>0</c:v>
                </c:pt>
                <c:pt idx="1439">
                  <c:v>0</c:v>
                </c:pt>
                <c:pt idx="1440">
                  <c:v>1</c:v>
                </c:pt>
                <c:pt idx="1441">
                  <c:v>1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1</c:v>
                </c:pt>
                <c:pt idx="1447">
                  <c:v>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0</c:v>
                </c:pt>
                <c:pt idx="1457">
                  <c:v>1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1</c:v>
                </c:pt>
                <c:pt idx="1471">
                  <c:v>0</c:v>
                </c:pt>
                <c:pt idx="1472">
                  <c:v>0</c:v>
                </c:pt>
                <c:pt idx="1473">
                  <c:v>1</c:v>
                </c:pt>
                <c:pt idx="1474">
                  <c:v>0</c:v>
                </c:pt>
                <c:pt idx="1475">
                  <c:v>0</c:v>
                </c:pt>
                <c:pt idx="1476">
                  <c:v>1</c:v>
                </c:pt>
                <c:pt idx="1477">
                  <c:v>0</c:v>
                </c:pt>
                <c:pt idx="1478">
                  <c:v>1</c:v>
                </c:pt>
                <c:pt idx="1479">
                  <c:v>0</c:v>
                </c:pt>
                <c:pt idx="1480">
                  <c:v>1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1</c:v>
                </c:pt>
                <c:pt idx="1485">
                  <c:v>1</c:v>
                </c:pt>
                <c:pt idx="1486">
                  <c:v>0</c:v>
                </c:pt>
                <c:pt idx="1487">
                  <c:v>1</c:v>
                </c:pt>
                <c:pt idx="1488">
                  <c:v>0</c:v>
                </c:pt>
                <c:pt idx="1489">
                  <c:v>1</c:v>
                </c:pt>
                <c:pt idx="1490">
                  <c:v>0</c:v>
                </c:pt>
                <c:pt idx="1491">
                  <c:v>0</c:v>
                </c:pt>
                <c:pt idx="1492">
                  <c:v>1</c:v>
                </c:pt>
                <c:pt idx="1493">
                  <c:v>0</c:v>
                </c:pt>
                <c:pt idx="1494">
                  <c:v>0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1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</c:v>
                </c:pt>
                <c:pt idx="1519">
                  <c:v>0</c:v>
                </c:pt>
                <c:pt idx="1520">
                  <c:v>0</c:v>
                </c:pt>
                <c:pt idx="1521">
                  <c:v>1</c:v>
                </c:pt>
                <c:pt idx="1522">
                  <c:v>0</c:v>
                </c:pt>
                <c:pt idx="1523">
                  <c:v>1</c:v>
                </c:pt>
                <c:pt idx="1524">
                  <c:v>1</c:v>
                </c:pt>
                <c:pt idx="1525">
                  <c:v>0</c:v>
                </c:pt>
                <c:pt idx="1526">
                  <c:v>1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0</c:v>
                </c:pt>
                <c:pt idx="1538">
                  <c:v>1</c:v>
                </c:pt>
                <c:pt idx="1539">
                  <c:v>0</c:v>
                </c:pt>
                <c:pt idx="1540">
                  <c:v>1</c:v>
                </c:pt>
                <c:pt idx="1541">
                  <c:v>0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0</c:v>
                </c:pt>
                <c:pt idx="1547">
                  <c:v>1</c:v>
                </c:pt>
                <c:pt idx="1548">
                  <c:v>1</c:v>
                </c:pt>
                <c:pt idx="1549">
                  <c:v>0</c:v>
                </c:pt>
                <c:pt idx="1550">
                  <c:v>0</c:v>
                </c:pt>
                <c:pt idx="1551">
                  <c:v>1</c:v>
                </c:pt>
                <c:pt idx="1552">
                  <c:v>0</c:v>
                </c:pt>
                <c:pt idx="1553">
                  <c:v>0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0</c:v>
                </c:pt>
                <c:pt idx="1561">
                  <c:v>0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0</c:v>
                </c:pt>
                <c:pt idx="1567">
                  <c:v>0</c:v>
                </c:pt>
                <c:pt idx="1568">
                  <c:v>1</c:v>
                </c:pt>
                <c:pt idx="1569">
                  <c:v>1</c:v>
                </c:pt>
                <c:pt idx="1570">
                  <c:v>0</c:v>
                </c:pt>
                <c:pt idx="1571">
                  <c:v>1</c:v>
                </c:pt>
                <c:pt idx="1572">
                  <c:v>0</c:v>
                </c:pt>
                <c:pt idx="1573">
                  <c:v>0</c:v>
                </c:pt>
                <c:pt idx="1574">
                  <c:v>1</c:v>
                </c:pt>
                <c:pt idx="1575">
                  <c:v>1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</c:v>
                </c:pt>
                <c:pt idx="1580">
                  <c:v>0</c:v>
                </c:pt>
                <c:pt idx="1581">
                  <c:v>1</c:v>
                </c:pt>
                <c:pt idx="1582">
                  <c:v>0</c:v>
                </c:pt>
                <c:pt idx="1583">
                  <c:v>1</c:v>
                </c:pt>
                <c:pt idx="1584">
                  <c:v>1</c:v>
                </c:pt>
                <c:pt idx="1585">
                  <c:v>0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0</c:v>
                </c:pt>
                <c:pt idx="1590">
                  <c:v>1</c:v>
                </c:pt>
                <c:pt idx="1591">
                  <c:v>0</c:v>
                </c:pt>
                <c:pt idx="1592">
                  <c:v>1</c:v>
                </c:pt>
                <c:pt idx="1593">
                  <c:v>0</c:v>
                </c:pt>
                <c:pt idx="1594">
                  <c:v>0</c:v>
                </c:pt>
                <c:pt idx="1595">
                  <c:v>1</c:v>
                </c:pt>
                <c:pt idx="1596">
                  <c:v>1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1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1</c:v>
                </c:pt>
                <c:pt idx="1612">
                  <c:v>0</c:v>
                </c:pt>
                <c:pt idx="1613">
                  <c:v>1</c:v>
                </c:pt>
                <c:pt idx="1614">
                  <c:v>0</c:v>
                </c:pt>
                <c:pt idx="1615">
                  <c:v>1</c:v>
                </c:pt>
                <c:pt idx="1616">
                  <c:v>1</c:v>
                </c:pt>
                <c:pt idx="1617">
                  <c:v>0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0</c:v>
                </c:pt>
                <c:pt idx="1622">
                  <c:v>0</c:v>
                </c:pt>
                <c:pt idx="1623">
                  <c:v>1</c:v>
                </c:pt>
                <c:pt idx="1624">
                  <c:v>1</c:v>
                </c:pt>
                <c:pt idx="1625">
                  <c:v>0</c:v>
                </c:pt>
                <c:pt idx="1626">
                  <c:v>0</c:v>
                </c:pt>
                <c:pt idx="1627">
                  <c:v>1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0</c:v>
                </c:pt>
                <c:pt idx="1635">
                  <c:v>1</c:v>
                </c:pt>
                <c:pt idx="1636">
                  <c:v>0</c:v>
                </c:pt>
                <c:pt idx="1637">
                  <c:v>0</c:v>
                </c:pt>
                <c:pt idx="1638">
                  <c:v>1</c:v>
                </c:pt>
                <c:pt idx="1639">
                  <c:v>1</c:v>
                </c:pt>
                <c:pt idx="1640">
                  <c:v>0</c:v>
                </c:pt>
                <c:pt idx="1641">
                  <c:v>1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1</c:v>
                </c:pt>
                <c:pt idx="1646">
                  <c:v>0</c:v>
                </c:pt>
                <c:pt idx="1647">
                  <c:v>1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1</c:v>
                </c:pt>
                <c:pt idx="1654">
                  <c:v>1</c:v>
                </c:pt>
                <c:pt idx="1655">
                  <c:v>0</c:v>
                </c:pt>
                <c:pt idx="1656">
                  <c:v>0</c:v>
                </c:pt>
                <c:pt idx="1657">
                  <c:v>1</c:v>
                </c:pt>
                <c:pt idx="1658">
                  <c:v>1</c:v>
                </c:pt>
                <c:pt idx="1659">
                  <c:v>0</c:v>
                </c:pt>
                <c:pt idx="1660">
                  <c:v>1</c:v>
                </c:pt>
                <c:pt idx="1661">
                  <c:v>1</c:v>
                </c:pt>
                <c:pt idx="1662">
                  <c:v>0</c:v>
                </c:pt>
                <c:pt idx="1663">
                  <c:v>1</c:v>
                </c:pt>
                <c:pt idx="1664">
                  <c:v>0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0</c:v>
                </c:pt>
                <c:pt idx="1669">
                  <c:v>1</c:v>
                </c:pt>
                <c:pt idx="1670">
                  <c:v>0</c:v>
                </c:pt>
                <c:pt idx="1671">
                  <c:v>1</c:v>
                </c:pt>
                <c:pt idx="1672">
                  <c:v>1</c:v>
                </c:pt>
                <c:pt idx="1673">
                  <c:v>0</c:v>
                </c:pt>
                <c:pt idx="1674">
                  <c:v>1</c:v>
                </c:pt>
                <c:pt idx="1675">
                  <c:v>0</c:v>
                </c:pt>
                <c:pt idx="1676">
                  <c:v>1</c:v>
                </c:pt>
                <c:pt idx="1677">
                  <c:v>1</c:v>
                </c:pt>
                <c:pt idx="1678">
                  <c:v>0</c:v>
                </c:pt>
                <c:pt idx="1679">
                  <c:v>0</c:v>
                </c:pt>
                <c:pt idx="1680">
                  <c:v>1</c:v>
                </c:pt>
                <c:pt idx="1681">
                  <c:v>1</c:v>
                </c:pt>
                <c:pt idx="1682">
                  <c:v>0</c:v>
                </c:pt>
                <c:pt idx="1683">
                  <c:v>1</c:v>
                </c:pt>
                <c:pt idx="1684">
                  <c:v>0</c:v>
                </c:pt>
                <c:pt idx="1685">
                  <c:v>1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1</c:v>
                </c:pt>
                <c:pt idx="1690">
                  <c:v>0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0</c:v>
                </c:pt>
                <c:pt idx="1697">
                  <c:v>1</c:v>
                </c:pt>
                <c:pt idx="1698">
                  <c:v>0</c:v>
                </c:pt>
                <c:pt idx="1699">
                  <c:v>0</c:v>
                </c:pt>
                <c:pt idx="1700">
                  <c:v>1</c:v>
                </c:pt>
                <c:pt idx="1701">
                  <c:v>0</c:v>
                </c:pt>
                <c:pt idx="1702">
                  <c:v>0</c:v>
                </c:pt>
                <c:pt idx="1703">
                  <c:v>1</c:v>
                </c:pt>
                <c:pt idx="1704">
                  <c:v>0</c:v>
                </c:pt>
                <c:pt idx="1705">
                  <c:v>0</c:v>
                </c:pt>
                <c:pt idx="1706">
                  <c:v>1</c:v>
                </c:pt>
                <c:pt idx="1707">
                  <c:v>0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0</c:v>
                </c:pt>
                <c:pt idx="1712">
                  <c:v>1</c:v>
                </c:pt>
                <c:pt idx="1713">
                  <c:v>1</c:v>
                </c:pt>
                <c:pt idx="1714">
                  <c:v>0</c:v>
                </c:pt>
                <c:pt idx="1715">
                  <c:v>0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0</c:v>
                </c:pt>
                <c:pt idx="1722">
                  <c:v>0</c:v>
                </c:pt>
                <c:pt idx="1723">
                  <c:v>1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0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0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0</c:v>
                </c:pt>
                <c:pt idx="1741">
                  <c:v>0</c:v>
                </c:pt>
                <c:pt idx="1742">
                  <c:v>1</c:v>
                </c:pt>
                <c:pt idx="1743">
                  <c:v>1</c:v>
                </c:pt>
                <c:pt idx="1744">
                  <c:v>0</c:v>
                </c:pt>
                <c:pt idx="1745">
                  <c:v>1</c:v>
                </c:pt>
                <c:pt idx="1746">
                  <c:v>0</c:v>
                </c:pt>
                <c:pt idx="1747">
                  <c:v>1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1</c:v>
                </c:pt>
                <c:pt idx="1753">
                  <c:v>1</c:v>
                </c:pt>
                <c:pt idx="1754">
                  <c:v>0</c:v>
                </c:pt>
                <c:pt idx="1755">
                  <c:v>1</c:v>
                </c:pt>
                <c:pt idx="1756">
                  <c:v>0</c:v>
                </c:pt>
                <c:pt idx="1757">
                  <c:v>1</c:v>
                </c:pt>
                <c:pt idx="1758">
                  <c:v>1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1</c:v>
                </c:pt>
                <c:pt idx="1764">
                  <c:v>1</c:v>
                </c:pt>
                <c:pt idx="1765">
                  <c:v>0</c:v>
                </c:pt>
                <c:pt idx="1766">
                  <c:v>0</c:v>
                </c:pt>
                <c:pt idx="1767">
                  <c:v>1</c:v>
                </c:pt>
                <c:pt idx="1768">
                  <c:v>0</c:v>
                </c:pt>
                <c:pt idx="1769">
                  <c:v>0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0</c:v>
                </c:pt>
                <c:pt idx="1781">
                  <c:v>1</c:v>
                </c:pt>
                <c:pt idx="1782">
                  <c:v>0</c:v>
                </c:pt>
                <c:pt idx="1783">
                  <c:v>1</c:v>
                </c:pt>
                <c:pt idx="1784">
                  <c:v>0</c:v>
                </c:pt>
                <c:pt idx="1785">
                  <c:v>1</c:v>
                </c:pt>
                <c:pt idx="1786">
                  <c:v>0</c:v>
                </c:pt>
                <c:pt idx="1787">
                  <c:v>1</c:v>
                </c:pt>
                <c:pt idx="1788">
                  <c:v>1</c:v>
                </c:pt>
                <c:pt idx="1789">
                  <c:v>0</c:v>
                </c:pt>
                <c:pt idx="1790">
                  <c:v>1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1</c:v>
                </c:pt>
                <c:pt idx="1796">
                  <c:v>1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0</c:v>
                </c:pt>
                <c:pt idx="1812">
                  <c:v>0</c:v>
                </c:pt>
                <c:pt idx="1813">
                  <c:v>1</c:v>
                </c:pt>
                <c:pt idx="1814">
                  <c:v>1</c:v>
                </c:pt>
                <c:pt idx="1815">
                  <c:v>0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0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0</c:v>
                </c:pt>
                <c:pt idx="1827">
                  <c:v>1</c:v>
                </c:pt>
                <c:pt idx="1828">
                  <c:v>0</c:v>
                </c:pt>
                <c:pt idx="1829">
                  <c:v>1</c:v>
                </c:pt>
                <c:pt idx="1830">
                  <c:v>0</c:v>
                </c:pt>
                <c:pt idx="1831">
                  <c:v>0</c:v>
                </c:pt>
                <c:pt idx="1832">
                  <c:v>1</c:v>
                </c:pt>
                <c:pt idx="1833">
                  <c:v>0</c:v>
                </c:pt>
                <c:pt idx="1834">
                  <c:v>1</c:v>
                </c:pt>
                <c:pt idx="1835">
                  <c:v>0</c:v>
                </c:pt>
                <c:pt idx="1836">
                  <c:v>0</c:v>
                </c:pt>
                <c:pt idx="1837">
                  <c:v>1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0</c:v>
                </c:pt>
                <c:pt idx="1851">
                  <c:v>0</c:v>
                </c:pt>
                <c:pt idx="1852">
                  <c:v>1</c:v>
                </c:pt>
                <c:pt idx="1853">
                  <c:v>0</c:v>
                </c:pt>
                <c:pt idx="1854">
                  <c:v>1</c:v>
                </c:pt>
                <c:pt idx="1855">
                  <c:v>1</c:v>
                </c:pt>
                <c:pt idx="1856">
                  <c:v>0</c:v>
                </c:pt>
                <c:pt idx="1857">
                  <c:v>0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0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0</c:v>
                </c:pt>
                <c:pt idx="1869">
                  <c:v>1</c:v>
                </c:pt>
                <c:pt idx="1870">
                  <c:v>0</c:v>
                </c:pt>
                <c:pt idx="1871">
                  <c:v>0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0</c:v>
                </c:pt>
                <c:pt idx="1877">
                  <c:v>0</c:v>
                </c:pt>
                <c:pt idx="1878">
                  <c:v>1</c:v>
                </c:pt>
                <c:pt idx="1879">
                  <c:v>1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1</c:v>
                </c:pt>
                <c:pt idx="1885">
                  <c:v>0</c:v>
                </c:pt>
                <c:pt idx="1886">
                  <c:v>1</c:v>
                </c:pt>
                <c:pt idx="1887">
                  <c:v>0</c:v>
                </c:pt>
                <c:pt idx="1888">
                  <c:v>1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1</c:v>
                </c:pt>
                <c:pt idx="1893">
                  <c:v>0</c:v>
                </c:pt>
                <c:pt idx="1894">
                  <c:v>0</c:v>
                </c:pt>
                <c:pt idx="1895">
                  <c:v>1</c:v>
                </c:pt>
                <c:pt idx="1896">
                  <c:v>1</c:v>
                </c:pt>
                <c:pt idx="1897">
                  <c:v>0</c:v>
                </c:pt>
                <c:pt idx="1898">
                  <c:v>0</c:v>
                </c:pt>
                <c:pt idx="1899">
                  <c:v>1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1</c:v>
                </c:pt>
                <c:pt idx="1904">
                  <c:v>1</c:v>
                </c:pt>
                <c:pt idx="1905">
                  <c:v>0</c:v>
                </c:pt>
                <c:pt idx="1906">
                  <c:v>1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1</c:v>
                </c:pt>
                <c:pt idx="1911">
                  <c:v>0</c:v>
                </c:pt>
                <c:pt idx="1912">
                  <c:v>0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0</c:v>
                </c:pt>
                <c:pt idx="1917">
                  <c:v>0</c:v>
                </c:pt>
                <c:pt idx="1918">
                  <c:v>1</c:v>
                </c:pt>
                <c:pt idx="1919">
                  <c:v>1</c:v>
                </c:pt>
                <c:pt idx="1920">
                  <c:v>0</c:v>
                </c:pt>
                <c:pt idx="1921">
                  <c:v>1</c:v>
                </c:pt>
                <c:pt idx="1922">
                  <c:v>0</c:v>
                </c:pt>
                <c:pt idx="1923">
                  <c:v>0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1</c:v>
                </c:pt>
                <c:pt idx="1931">
                  <c:v>0</c:v>
                </c:pt>
                <c:pt idx="1932">
                  <c:v>0</c:v>
                </c:pt>
                <c:pt idx="1933">
                  <c:v>1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0</c:v>
                </c:pt>
                <c:pt idx="1942">
                  <c:v>1</c:v>
                </c:pt>
                <c:pt idx="1943">
                  <c:v>0</c:v>
                </c:pt>
                <c:pt idx="1944">
                  <c:v>1</c:v>
                </c:pt>
                <c:pt idx="1945">
                  <c:v>1</c:v>
                </c:pt>
                <c:pt idx="1946">
                  <c:v>0</c:v>
                </c:pt>
                <c:pt idx="1947">
                  <c:v>1</c:v>
                </c:pt>
                <c:pt idx="1948">
                  <c:v>1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1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1</c:v>
                </c:pt>
                <c:pt idx="1959">
                  <c:v>0</c:v>
                </c:pt>
                <c:pt idx="1960">
                  <c:v>1</c:v>
                </c:pt>
                <c:pt idx="1961">
                  <c:v>0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0</c:v>
                </c:pt>
                <c:pt idx="1966">
                  <c:v>1</c:v>
                </c:pt>
                <c:pt idx="1967">
                  <c:v>0</c:v>
                </c:pt>
                <c:pt idx="1968">
                  <c:v>0</c:v>
                </c:pt>
                <c:pt idx="1969">
                  <c:v>1</c:v>
                </c:pt>
                <c:pt idx="1970">
                  <c:v>1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1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</c:v>
                </c:pt>
                <c:pt idx="1979">
                  <c:v>0</c:v>
                </c:pt>
                <c:pt idx="1980">
                  <c:v>0</c:v>
                </c:pt>
                <c:pt idx="1981">
                  <c:v>1</c:v>
                </c:pt>
                <c:pt idx="1982">
                  <c:v>0</c:v>
                </c:pt>
                <c:pt idx="1983">
                  <c:v>0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0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0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xVal>
          <c:yVal>
            <c:numRef>
              <c:f>'07_MLR'!$C$2034:$C$4033</c:f>
              <c:numCache>
                <c:formatCode>General</c:formatCode>
                <c:ptCount val="2000"/>
                <c:pt idx="0">
                  <c:v>-2.3193282602356078</c:v>
                </c:pt>
                <c:pt idx="1">
                  <c:v>5.2567237680543144</c:v>
                </c:pt>
                <c:pt idx="2">
                  <c:v>6.0265996125223182</c:v>
                </c:pt>
                <c:pt idx="3">
                  <c:v>4.6397830936401334</c:v>
                </c:pt>
                <c:pt idx="4">
                  <c:v>-5.6459197181954579</c:v>
                </c:pt>
                <c:pt idx="5">
                  <c:v>-6.2793910015112289</c:v>
                </c:pt>
                <c:pt idx="6">
                  <c:v>6.5666945584164722</c:v>
                </c:pt>
                <c:pt idx="7">
                  <c:v>-3.2159428540942088</c:v>
                </c:pt>
                <c:pt idx="8">
                  <c:v>6.1359606044812836</c:v>
                </c:pt>
                <c:pt idx="9">
                  <c:v>-0.37035360407503504</c:v>
                </c:pt>
                <c:pt idx="10">
                  <c:v>2.4617432545961435</c:v>
                </c:pt>
                <c:pt idx="11">
                  <c:v>3.2531562227754307</c:v>
                </c:pt>
                <c:pt idx="12">
                  <c:v>4.2034384431547096</c:v>
                </c:pt>
                <c:pt idx="13">
                  <c:v>1.7637217314533444</c:v>
                </c:pt>
                <c:pt idx="14">
                  <c:v>4.9752402954926112</c:v>
                </c:pt>
                <c:pt idx="15">
                  <c:v>2.2953477835699374</c:v>
                </c:pt>
                <c:pt idx="16">
                  <c:v>4.7931405499624162</c:v>
                </c:pt>
                <c:pt idx="17">
                  <c:v>1.5573044924688162</c:v>
                </c:pt>
                <c:pt idx="18">
                  <c:v>8.1618916078690518</c:v>
                </c:pt>
                <c:pt idx="19">
                  <c:v>0.48423351132522896</c:v>
                </c:pt>
                <c:pt idx="20">
                  <c:v>6.1621831621451975</c:v>
                </c:pt>
                <c:pt idx="21">
                  <c:v>1.2548710951756306</c:v>
                </c:pt>
                <c:pt idx="22">
                  <c:v>-0.81379089867658649</c:v>
                </c:pt>
                <c:pt idx="23">
                  <c:v>-15.208489813203798</c:v>
                </c:pt>
                <c:pt idx="24">
                  <c:v>4.748254874276725</c:v>
                </c:pt>
                <c:pt idx="25">
                  <c:v>6.398648837532761</c:v>
                </c:pt>
                <c:pt idx="26">
                  <c:v>-1.2239566703804314</c:v>
                </c:pt>
                <c:pt idx="27">
                  <c:v>-4.6063642019712319</c:v>
                </c:pt>
                <c:pt idx="28">
                  <c:v>-0.67007777886212239</c:v>
                </c:pt>
                <c:pt idx="29">
                  <c:v>-14.297249961236474</c:v>
                </c:pt>
                <c:pt idx="30">
                  <c:v>9.1520895841914438</c:v>
                </c:pt>
                <c:pt idx="31">
                  <c:v>-4.5698676899055499</c:v>
                </c:pt>
                <c:pt idx="32">
                  <c:v>3.0490579084036824</c:v>
                </c:pt>
                <c:pt idx="33">
                  <c:v>1.1158473426859246</c:v>
                </c:pt>
                <c:pt idx="34">
                  <c:v>2.3067650627988741</c:v>
                </c:pt>
                <c:pt idx="35">
                  <c:v>-2.6750261958234347</c:v>
                </c:pt>
                <c:pt idx="36">
                  <c:v>4.4346838769407242</c:v>
                </c:pt>
                <c:pt idx="37">
                  <c:v>1.8028955051774176</c:v>
                </c:pt>
                <c:pt idx="38">
                  <c:v>-1.3235627071243954</c:v>
                </c:pt>
                <c:pt idx="39">
                  <c:v>-5.1144362456337689</c:v>
                </c:pt>
                <c:pt idx="40">
                  <c:v>-4.8062431770690921</c:v>
                </c:pt>
                <c:pt idx="41">
                  <c:v>-8.4276359585360581</c:v>
                </c:pt>
                <c:pt idx="42">
                  <c:v>11.612301300188321</c:v>
                </c:pt>
                <c:pt idx="43">
                  <c:v>14.562270463510188</c:v>
                </c:pt>
                <c:pt idx="44">
                  <c:v>-15.673798361762323</c:v>
                </c:pt>
                <c:pt idx="45">
                  <c:v>-6.378515835961565</c:v>
                </c:pt>
                <c:pt idx="46">
                  <c:v>0.15729227171293303</c:v>
                </c:pt>
                <c:pt idx="47">
                  <c:v>-4.3477207677910599</c:v>
                </c:pt>
                <c:pt idx="48">
                  <c:v>-7.0426186642326343</c:v>
                </c:pt>
                <c:pt idx="49">
                  <c:v>-3.3479104158085562</c:v>
                </c:pt>
                <c:pt idx="50">
                  <c:v>1.4538608589511028</c:v>
                </c:pt>
                <c:pt idx="51">
                  <c:v>-1.5566400271841303</c:v>
                </c:pt>
                <c:pt idx="52">
                  <c:v>-3.4721143260402556</c:v>
                </c:pt>
                <c:pt idx="53">
                  <c:v>-3.3701312943625652</c:v>
                </c:pt>
                <c:pt idx="54">
                  <c:v>-2.2238291984404412</c:v>
                </c:pt>
                <c:pt idx="55">
                  <c:v>1.098782083190784</c:v>
                </c:pt>
                <c:pt idx="56">
                  <c:v>4.4799990644364414</c:v>
                </c:pt>
                <c:pt idx="57">
                  <c:v>2.1255440705246258</c:v>
                </c:pt>
                <c:pt idx="58">
                  <c:v>3.9770977474476723</c:v>
                </c:pt>
                <c:pt idx="59">
                  <c:v>3.2036863185485061</c:v>
                </c:pt>
                <c:pt idx="60">
                  <c:v>4.129996177577425</c:v>
                </c:pt>
                <c:pt idx="61">
                  <c:v>1.0485184787337545</c:v>
                </c:pt>
                <c:pt idx="62">
                  <c:v>-9.8498905606272302</c:v>
                </c:pt>
                <c:pt idx="63">
                  <c:v>-10.24790752894954</c:v>
                </c:pt>
                <c:pt idx="64">
                  <c:v>-1.2694615058936307</c:v>
                </c:pt>
                <c:pt idx="65">
                  <c:v>3.848676787351863</c:v>
                </c:pt>
                <c:pt idx="66">
                  <c:v>-2.0693282602356078</c:v>
                </c:pt>
                <c:pt idx="67">
                  <c:v>-8.4057066342581663</c:v>
                </c:pt>
                <c:pt idx="68">
                  <c:v>-1.418934296979586</c:v>
                </c:pt>
                <c:pt idx="69">
                  <c:v>8.5956584564895593</c:v>
                </c:pt>
                <c:pt idx="70">
                  <c:v>5.7432267271578326</c:v>
                </c:pt>
                <c:pt idx="71">
                  <c:v>1.6386291536911415</c:v>
                </c:pt>
                <c:pt idx="72">
                  <c:v>-10.73597160665561</c:v>
                </c:pt>
                <c:pt idx="73">
                  <c:v>0.63625215875742924</c:v>
                </c:pt>
                <c:pt idx="74">
                  <c:v>-9.8611380785299474</c:v>
                </c:pt>
                <c:pt idx="75">
                  <c:v>14.562317531972795</c:v>
                </c:pt>
                <c:pt idx="76">
                  <c:v>-1.4791273970541994</c:v>
                </c:pt>
                <c:pt idx="77">
                  <c:v>1.547502468791194</c:v>
                </c:pt>
                <c:pt idx="78">
                  <c:v>-9.2828317481699258</c:v>
                </c:pt>
                <c:pt idx="79">
                  <c:v>3.0308020985633988</c:v>
                </c:pt>
                <c:pt idx="80">
                  <c:v>7.1297634097985139</c:v>
                </c:pt>
                <c:pt idx="81">
                  <c:v>2.2432267271578326</c:v>
                </c:pt>
                <c:pt idx="82">
                  <c:v>-8.8461955434083706</c:v>
                </c:pt>
                <c:pt idx="83">
                  <c:v>9.308844824466405</c:v>
                </c:pt>
                <c:pt idx="84">
                  <c:v>-14.30570374739915</c:v>
                </c:pt>
                <c:pt idx="85">
                  <c:v>-7.7652270590048431</c:v>
                </c:pt>
                <c:pt idx="86">
                  <c:v>1.7389922802690592</c:v>
                </c:pt>
                <c:pt idx="87">
                  <c:v>7.5751483445791479</c:v>
                </c:pt>
                <c:pt idx="88">
                  <c:v>-1.9691979014366012</c:v>
                </c:pt>
                <c:pt idx="89">
                  <c:v>-11.542079234562706</c:v>
                </c:pt>
                <c:pt idx="90">
                  <c:v>-7.9789848174993239</c:v>
                </c:pt>
                <c:pt idx="91">
                  <c:v>-7.473432348325403</c:v>
                </c:pt>
                <c:pt idx="92">
                  <c:v>-0.35980494862991463</c:v>
                </c:pt>
                <c:pt idx="93">
                  <c:v>-5.6464440402505005</c:v>
                </c:pt>
                <c:pt idx="94">
                  <c:v>0.38978309364013342</c:v>
                </c:pt>
                <c:pt idx="95">
                  <c:v>3.2701259711783024</c:v>
                </c:pt>
                <c:pt idx="96">
                  <c:v>7.1616541905416966</c:v>
                </c:pt>
                <c:pt idx="97">
                  <c:v>10.867307944525948</c:v>
                </c:pt>
                <c:pt idx="98">
                  <c:v>1.8567639386292996</c:v>
                </c:pt>
                <c:pt idx="99">
                  <c:v>7.279468968663366</c:v>
                </c:pt>
                <c:pt idx="100">
                  <c:v>10.170869716086784</c:v>
                </c:pt>
                <c:pt idx="101">
                  <c:v>0.95698448565232752</c:v>
                </c:pt>
                <c:pt idx="102">
                  <c:v>-11.88705397430283</c:v>
                </c:pt>
                <c:pt idx="103">
                  <c:v>2.4539778728246517</c:v>
                </c:pt>
                <c:pt idx="104">
                  <c:v>9.2811838410635374</c:v>
                </c:pt>
                <c:pt idx="105">
                  <c:v>0.11637166474096716</c:v>
                </c:pt>
                <c:pt idx="106">
                  <c:v>11.661876500254166</c:v>
                </c:pt>
                <c:pt idx="107">
                  <c:v>-1.8243093388918936</c:v>
                </c:pt>
                <c:pt idx="108">
                  <c:v>-7.6566429140431609</c:v>
                </c:pt>
                <c:pt idx="109">
                  <c:v>-8.6645253096881873</c:v>
                </c:pt>
                <c:pt idx="110">
                  <c:v>1.4673108313849639</c:v>
                </c:pt>
                <c:pt idx="111">
                  <c:v>-5.91878532225833</c:v>
                </c:pt>
                <c:pt idx="112">
                  <c:v>-9.1246782391878298</c:v>
                </c:pt>
                <c:pt idx="113">
                  <c:v>-4.4114016829869911</c:v>
                </c:pt>
                <c:pt idx="114">
                  <c:v>-8.0141313464321655</c:v>
                </c:pt>
                <c:pt idx="115">
                  <c:v>-7.937714428874898</c:v>
                </c:pt>
                <c:pt idx="116">
                  <c:v>-17.309953301902837</c:v>
                </c:pt>
                <c:pt idx="117">
                  <c:v>-13.45227522149635</c:v>
                </c:pt>
                <c:pt idx="118">
                  <c:v>-4.3928287531892209</c:v>
                </c:pt>
                <c:pt idx="119">
                  <c:v>-14.75545525055702</c:v>
                </c:pt>
                <c:pt idx="120">
                  <c:v>-3.7165293522267433</c:v>
                </c:pt>
                <c:pt idx="121">
                  <c:v>12.994559857057865</c:v>
                </c:pt>
                <c:pt idx="122">
                  <c:v>3.6989275496046758</c:v>
                </c:pt>
                <c:pt idx="123">
                  <c:v>5.0842363981842453</c:v>
                </c:pt>
                <c:pt idx="124">
                  <c:v>0.48899228026905917</c:v>
                </c:pt>
                <c:pt idx="125">
                  <c:v>-2.6332314851439946</c:v>
                </c:pt>
                <c:pt idx="126">
                  <c:v>8.4486581714296136</c:v>
                </c:pt>
                <c:pt idx="127">
                  <c:v>6.0215865730183111</c:v>
                </c:pt>
                <c:pt idx="128">
                  <c:v>-1.124365741251367</c:v>
                </c:pt>
                <c:pt idx="129">
                  <c:v>2.3537305001520963</c:v>
                </c:pt>
                <c:pt idx="130">
                  <c:v>2.334527952460391</c:v>
                </c:pt>
                <c:pt idx="131">
                  <c:v>-6.6156052931976461</c:v>
                </c:pt>
                <c:pt idx="132">
                  <c:v>1.1392587715850908</c:v>
                </c:pt>
                <c:pt idx="133">
                  <c:v>-4.5596466400118061</c:v>
                </c:pt>
                <c:pt idx="134">
                  <c:v>9.9486581714296136</c:v>
                </c:pt>
                <c:pt idx="135">
                  <c:v>-3.0518812582403143</c:v>
                </c:pt>
                <c:pt idx="136">
                  <c:v>-4.6012085829123492</c:v>
                </c:pt>
                <c:pt idx="137">
                  <c:v>-9.6207504541900875</c:v>
                </c:pt>
                <c:pt idx="138">
                  <c:v>5.5847607202392737</c:v>
                </c:pt>
                <c:pt idx="139">
                  <c:v>5.7986610582886442</c:v>
                </c:pt>
                <c:pt idx="140">
                  <c:v>1.0482642081735918</c:v>
                </c:pt>
                <c:pt idx="141">
                  <c:v>6.8616972479757123</c:v>
                </c:pt>
                <c:pt idx="142">
                  <c:v>-8.5660300931318147</c:v>
                </c:pt>
                <c:pt idx="143">
                  <c:v>5.4985719942341973</c:v>
                </c:pt>
                <c:pt idx="144">
                  <c:v>1.0022199429904504</c:v>
                </c:pt>
                <c:pt idx="145">
                  <c:v>7.3945569701988489</c:v>
                </c:pt>
                <c:pt idx="146">
                  <c:v>-6.2723779304972851</c:v>
                </c:pt>
                <c:pt idx="147">
                  <c:v>-3.4564945607702384</c:v>
                </c:pt>
                <c:pt idx="148">
                  <c:v>4.011657077400713</c:v>
                </c:pt>
                <c:pt idx="149">
                  <c:v>-2.4515868171051522</c:v>
                </c:pt>
                <c:pt idx="150">
                  <c:v>-0.26524216661974265</c:v>
                </c:pt>
                <c:pt idx="151">
                  <c:v>-13.222347093819167</c:v>
                </c:pt>
                <c:pt idx="152">
                  <c:v>1.8441507861869439</c:v>
                </c:pt>
                <c:pt idx="153">
                  <c:v>-6.5607318945180424</c:v>
                </c:pt>
                <c:pt idx="154">
                  <c:v>-3.0115320417859976</c:v>
                </c:pt>
                <c:pt idx="155">
                  <c:v>3.1979115396621296</c:v>
                </c:pt>
                <c:pt idx="156">
                  <c:v>-2.8665160073012856</c:v>
                </c:pt>
                <c:pt idx="157">
                  <c:v>-3.8909968669154722</c:v>
                </c:pt>
                <c:pt idx="158">
                  <c:v>-8.0007396013746188</c:v>
                </c:pt>
                <c:pt idx="159">
                  <c:v>-0.57454210667080474</c:v>
                </c:pt>
                <c:pt idx="160">
                  <c:v>-4.4287212130422944</c:v>
                </c:pt>
                <c:pt idx="161">
                  <c:v>3.5348037776732895</c:v>
                </c:pt>
                <c:pt idx="162">
                  <c:v>4.3399314469130417</c:v>
                </c:pt>
                <c:pt idx="163">
                  <c:v>5.9477840677221394</c:v>
                </c:pt>
                <c:pt idx="164">
                  <c:v>1.9932267271578326</c:v>
                </c:pt>
                <c:pt idx="165">
                  <c:v>12.684494228923242</c:v>
                </c:pt>
                <c:pt idx="166">
                  <c:v>-4.0329370440088326</c:v>
                </c:pt>
                <c:pt idx="167">
                  <c:v>-8.601351162467239</c:v>
                </c:pt>
                <c:pt idx="168">
                  <c:v>2.2804052484483464</c:v>
                </c:pt>
                <c:pt idx="169">
                  <c:v>-0.70592317025260343</c:v>
                </c:pt>
                <c:pt idx="170">
                  <c:v>-3.2479075289495398</c:v>
                </c:pt>
                <c:pt idx="171">
                  <c:v>-6.6379902540878106</c:v>
                </c:pt>
                <c:pt idx="172">
                  <c:v>-5.0382096769412499</c:v>
                </c:pt>
                <c:pt idx="173">
                  <c:v>-5.8926064434767653</c:v>
                </c:pt>
                <c:pt idx="174">
                  <c:v>-4.2821328857123007</c:v>
                </c:pt>
                <c:pt idx="175">
                  <c:v>-3.4922124802207151</c:v>
                </c:pt>
                <c:pt idx="176">
                  <c:v>9.5171775857269409</c:v>
                </c:pt>
                <c:pt idx="177">
                  <c:v>-1.9518783713812979</c:v>
                </c:pt>
                <c:pt idx="178">
                  <c:v>8.5757675044066701</c:v>
                </c:pt>
                <c:pt idx="179">
                  <c:v>6.0538166773475126</c:v>
                </c:pt>
                <c:pt idx="180">
                  <c:v>-0.50605930276962852</c:v>
                </c:pt>
                <c:pt idx="181">
                  <c:v>-5.9198554691496668</c:v>
                </c:pt>
                <c:pt idx="182">
                  <c:v>-1.9841084757104852</c:v>
                </c:pt>
                <c:pt idx="183">
                  <c:v>-2.2909835219900145</c:v>
                </c:pt>
                <c:pt idx="184">
                  <c:v>-2.0115320417859976</c:v>
                </c:pt>
                <c:pt idx="185">
                  <c:v>-0.77886667945620047</c:v>
                </c:pt>
                <c:pt idx="186">
                  <c:v>-2.0879489593432368</c:v>
                </c:pt>
                <c:pt idx="187">
                  <c:v>6.2018981111571208</c:v>
                </c:pt>
                <c:pt idx="188">
                  <c:v>6.3220724871878105</c:v>
                </c:pt>
                <c:pt idx="189">
                  <c:v>10.507644940224395</c:v>
                </c:pt>
                <c:pt idx="190">
                  <c:v>15.517559328227094</c:v>
                </c:pt>
                <c:pt idx="191">
                  <c:v>1.7025428366659554</c:v>
                </c:pt>
                <c:pt idx="192">
                  <c:v>6.8936206904138686</c:v>
                </c:pt>
                <c:pt idx="193">
                  <c:v>6.3404557689680985</c:v>
                </c:pt>
                <c:pt idx="194">
                  <c:v>0.27510704983458822</c:v>
                </c:pt>
                <c:pt idx="195">
                  <c:v>-10.979127397054199</c:v>
                </c:pt>
                <c:pt idx="196">
                  <c:v>-7.3562707124395388E-2</c:v>
                </c:pt>
                <c:pt idx="197">
                  <c:v>-4.6928851555486801</c:v>
                </c:pt>
                <c:pt idx="198">
                  <c:v>10.365847342685925</c:v>
                </c:pt>
                <c:pt idx="199">
                  <c:v>-8.5928822686896638</c:v>
                </c:pt>
                <c:pt idx="200">
                  <c:v>-5.1884610606424104</c:v>
                </c:pt>
                <c:pt idx="201">
                  <c:v>10.853730500152096</c:v>
                </c:pt>
                <c:pt idx="202">
                  <c:v>-9.5881234997458336</c:v>
                </c:pt>
                <c:pt idx="203">
                  <c:v>-8.2345053258255376</c:v>
                </c:pt>
                <c:pt idx="204">
                  <c:v>9.5524835474474799</c:v>
                </c:pt>
                <c:pt idx="205">
                  <c:v>2.2944266113998566</c:v>
                </c:pt>
                <c:pt idx="206">
                  <c:v>12.717835153440006</c:v>
                </c:pt>
                <c:pt idx="207">
                  <c:v>-2.0831750827845212</c:v>
                </c:pt>
                <c:pt idx="208">
                  <c:v>-7.333889052857046</c:v>
                </c:pt>
                <c:pt idx="209">
                  <c:v>-6.0798769156807282</c:v>
                </c:pt>
                <c:pt idx="210">
                  <c:v>6.8888770290849379</c:v>
                </c:pt>
                <c:pt idx="211">
                  <c:v>-1.1736930659234019</c:v>
                </c:pt>
                <c:pt idx="212">
                  <c:v>-2.142711739315672</c:v>
                </c:pt>
                <c:pt idx="213">
                  <c:v>5.8385983170130089</c:v>
                </c:pt>
                <c:pt idx="214">
                  <c:v>-0.57449898690937573</c:v>
                </c:pt>
                <c:pt idx="215">
                  <c:v>10.512546288723101</c:v>
                </c:pt>
                <c:pt idx="216">
                  <c:v>3.9710058486038093</c:v>
                </c:pt>
                <c:pt idx="217">
                  <c:v>-9.5059795726120626</c:v>
                </c:pt>
                <c:pt idx="218">
                  <c:v>-0.94827354238645967</c:v>
                </c:pt>
                <c:pt idx="219">
                  <c:v>-5.5508979099927274</c:v>
                </c:pt>
                <c:pt idx="220">
                  <c:v>11.090058918853032</c:v>
                </c:pt>
                <c:pt idx="221">
                  <c:v>5.743623577272885</c:v>
                </c:pt>
                <c:pt idx="222">
                  <c:v>-6.9275306626971513</c:v>
                </c:pt>
                <c:pt idx="223">
                  <c:v>-3.8005481283402673</c:v>
                </c:pt>
                <c:pt idx="224">
                  <c:v>-3.0726415349543146</c:v>
                </c:pt>
                <c:pt idx="225">
                  <c:v>-9.2646707761021077</c:v>
                </c:pt>
                <c:pt idx="226">
                  <c:v>4.5448083538999953</c:v>
                </c:pt>
                <c:pt idx="227">
                  <c:v>-2.5739275963917407</c:v>
                </c:pt>
                <c:pt idx="228">
                  <c:v>6.1445569701988489</c:v>
                </c:pt>
                <c:pt idx="229">
                  <c:v>-8.2545189707720397</c:v>
                </c:pt>
                <c:pt idx="230">
                  <c:v>10.107160788744352</c:v>
                </c:pt>
                <c:pt idx="231">
                  <c:v>1.4255010130906243</c:v>
                </c:pt>
                <c:pt idx="232">
                  <c:v>9.3842306244661984</c:v>
                </c:pt>
                <c:pt idx="233">
                  <c:v>10.435827358823275</c:v>
                </c:pt>
                <c:pt idx="234">
                  <c:v>7.5613492913401075</c:v>
                </c:pt>
                <c:pt idx="235">
                  <c:v>2.0178659901181248</c:v>
                </c:pt>
                <c:pt idx="236">
                  <c:v>2.8531591096344613</c:v>
                </c:pt>
                <c:pt idx="237">
                  <c:v>0.65726031086522596</c:v>
                </c:pt>
                <c:pt idx="238">
                  <c:v>-1.1059673518561794</c:v>
                </c:pt>
                <c:pt idx="239">
                  <c:v>2.0678380402990229</c:v>
                </c:pt>
                <c:pt idx="240">
                  <c:v>4.6981338493745852</c:v>
                </c:pt>
                <c:pt idx="241">
                  <c:v>-2.1774031907571612</c:v>
                </c:pt>
                <c:pt idx="242">
                  <c:v>0.89441439064397343</c:v>
                </c:pt>
                <c:pt idx="243">
                  <c:v>-5.0793479440772273</c:v>
                </c:pt>
                <c:pt idx="244">
                  <c:v>7.657831701382861</c:v>
                </c:pt>
                <c:pt idx="245">
                  <c:v>-7.7963136814514939</c:v>
                </c:pt>
                <c:pt idx="246">
                  <c:v>-1.1378476745329351</c:v>
                </c:pt>
                <c:pt idx="247">
                  <c:v>5.4034227140914766</c:v>
                </c:pt>
                <c:pt idx="248">
                  <c:v>-4.1976439244924961</c:v>
                </c:pt>
                <c:pt idx="249">
                  <c:v>8.0396678424560264</c:v>
                </c:pt>
                <c:pt idx="250">
                  <c:v>4.7347578333802574</c:v>
                </c:pt>
                <c:pt idx="251">
                  <c:v>-6.3296546059682584</c:v>
                </c:pt>
                <c:pt idx="252">
                  <c:v>4.4486581714296136</c:v>
                </c:pt>
                <c:pt idx="253">
                  <c:v>-11.002538825953366</c:v>
                </c:pt>
                <c:pt idx="254">
                  <c:v>4.7896678424560264</c:v>
                </c:pt>
                <c:pt idx="255">
                  <c:v>8.4213136346644291</c:v>
                </c:pt>
                <c:pt idx="256">
                  <c:v>-1.8648011349011142</c:v>
                </c:pt>
                <c:pt idx="257">
                  <c:v>1.4125649046453503</c:v>
                </c:pt>
                <c:pt idx="258">
                  <c:v>-4.6505190543515909</c:v>
                </c:pt>
                <c:pt idx="259">
                  <c:v>-2.6012085829123492</c:v>
                </c:pt>
                <c:pt idx="260">
                  <c:v>5.4207422441467941</c:v>
                </c:pt>
                <c:pt idx="261">
                  <c:v>0.41757154898296278</c:v>
                </c:pt>
                <c:pt idx="262">
                  <c:v>-6.4017049551482756</c:v>
                </c:pt>
                <c:pt idx="263">
                  <c:v>-3.633755807199023</c:v>
                </c:pt>
                <c:pt idx="264">
                  <c:v>-1.2276667952141764</c:v>
                </c:pt>
                <c:pt idx="265">
                  <c:v>6.571675637072758</c:v>
                </c:pt>
                <c:pt idx="266">
                  <c:v>6.8387728574156057</c:v>
                </c:pt>
                <c:pt idx="267">
                  <c:v>7.4475944197046431</c:v>
                </c:pt>
                <c:pt idx="268">
                  <c:v>7.2355515336103622</c:v>
                </c:pt>
                <c:pt idx="269">
                  <c:v>0.17973545997941187</c:v>
                </c:pt>
                <c:pt idx="270">
                  <c:v>6.1986581714296136</c:v>
                </c:pt>
                <c:pt idx="271">
                  <c:v>-13.191567133263547</c:v>
                </c:pt>
                <c:pt idx="272">
                  <c:v>3.9208848237016696</c:v>
                </c:pt>
                <c:pt idx="273">
                  <c:v>-10.23597160665561</c:v>
                </c:pt>
                <c:pt idx="274">
                  <c:v>-5.5152270590048431</c:v>
                </c:pt>
                <c:pt idx="275">
                  <c:v>0.61215232546706488</c:v>
                </c:pt>
                <c:pt idx="276">
                  <c:v>7.9125649046453503</c:v>
                </c:pt>
                <c:pt idx="277">
                  <c:v>-5.4520855734788682</c:v>
                </c:pt>
                <c:pt idx="278">
                  <c:v>-1.3112713241879845</c:v>
                </c:pt>
                <c:pt idx="279">
                  <c:v>6.199055021544666</c:v>
                </c:pt>
                <c:pt idx="280">
                  <c:v>3.1488233779353436</c:v>
                </c:pt>
                <c:pt idx="281">
                  <c:v>6.9310685898794446</c:v>
                </c:pt>
                <c:pt idx="282">
                  <c:v>-4.2784547217262485</c:v>
                </c:pt>
                <c:pt idx="283">
                  <c:v>4.9114214227627997</c:v>
                </c:pt>
                <c:pt idx="284">
                  <c:v>-3.2521419758383132</c:v>
                </c:pt>
                <c:pt idx="285">
                  <c:v>7.0534668956950668</c:v>
                </c:pt>
                <c:pt idx="286">
                  <c:v>-1.1468089295178459</c:v>
                </c:pt>
                <c:pt idx="287">
                  <c:v>-14.93731757875986</c:v>
                </c:pt>
                <c:pt idx="288">
                  <c:v>-3.154928041642961</c:v>
                </c:pt>
                <c:pt idx="289">
                  <c:v>3.1444143906439734</c:v>
                </c:pt>
                <c:pt idx="290">
                  <c:v>-16.697866234204966</c:v>
                </c:pt>
                <c:pt idx="291">
                  <c:v>4.4883626623750956</c:v>
                </c:pt>
                <c:pt idx="292">
                  <c:v>-6.7325681437128821</c:v>
                </c:pt>
                <c:pt idx="293">
                  <c:v>7.7798658187784184</c:v>
                </c:pt>
                <c:pt idx="294">
                  <c:v>1.1395503258612365</c:v>
                </c:pt>
                <c:pt idx="295">
                  <c:v>-7.4887397727143252</c:v>
                </c:pt>
                <c:pt idx="296">
                  <c:v>-7.633755807199023</c:v>
                </c:pt>
                <c:pt idx="297">
                  <c:v>1.5125462887231009</c:v>
                </c:pt>
                <c:pt idx="298">
                  <c:v>5.5661080602839235</c:v>
                </c:pt>
                <c:pt idx="299">
                  <c:v>3.0853001499092159</c:v>
                </c:pt>
                <c:pt idx="300">
                  <c:v>-6.5018248558808551</c:v>
                </c:pt>
                <c:pt idx="301">
                  <c:v>1.340710039528247</c:v>
                </c:pt>
                <c:pt idx="302">
                  <c:v>-1.006376422727115</c:v>
                </c:pt>
                <c:pt idx="303">
                  <c:v>-9.1071259413536296</c:v>
                </c:pt>
                <c:pt idx="304">
                  <c:v>-1.8140236664554834</c:v>
                </c:pt>
                <c:pt idx="305">
                  <c:v>-12.592882268689664</c:v>
                </c:pt>
                <c:pt idx="306">
                  <c:v>-8.9160329799908169</c:v>
                </c:pt>
                <c:pt idx="307">
                  <c:v>7.4347636070983043</c:v>
                </c:pt>
                <c:pt idx="308">
                  <c:v>2.129996177577425</c:v>
                </c:pt>
                <c:pt idx="309">
                  <c:v>6.6252374086335948</c:v>
                </c:pt>
                <c:pt idx="310">
                  <c:v>-10.306348472908013</c:v>
                </c:pt>
                <c:pt idx="311">
                  <c:v>3.1210180693596925</c:v>
                </c:pt>
                <c:pt idx="312">
                  <c:v>0.13427769292880498</c:v>
                </c:pt>
                <c:pt idx="313">
                  <c:v>12.671266566201822</c:v>
                </c:pt>
                <c:pt idx="314">
                  <c:v>2.2121552123260955</c:v>
                </c:pt>
                <c:pt idx="315">
                  <c:v>-1.5871872199608532</c:v>
                </c:pt>
                <c:pt idx="316">
                  <c:v>1.1560912633013345</c:v>
                </c:pt>
                <c:pt idx="317">
                  <c:v>10.9711333205438</c:v>
                </c:pt>
                <c:pt idx="318">
                  <c:v>1.3864849265363262</c:v>
                </c:pt>
                <c:pt idx="319">
                  <c:v>-6.5153696385597328</c:v>
                </c:pt>
                <c:pt idx="320">
                  <c:v>1.4219700782079201</c:v>
                </c:pt>
                <c:pt idx="321">
                  <c:v>12.258581220009376</c:v>
                </c:pt>
                <c:pt idx="322">
                  <c:v>1.584527952460391</c:v>
                </c:pt>
                <c:pt idx="323">
                  <c:v>7.6718059958717646</c:v>
                </c:pt>
                <c:pt idx="324">
                  <c:v>-0.38269205547405249</c:v>
                </c:pt>
                <c:pt idx="325">
                  <c:v>-6.9163827616432769</c:v>
                </c:pt>
                <c:pt idx="326">
                  <c:v>1.5849032997941634</c:v>
                </c:pt>
                <c:pt idx="327">
                  <c:v>3.3877955954736194E-2</c:v>
                </c:pt>
                <c:pt idx="328">
                  <c:v>-18.146840890365539</c:v>
                </c:pt>
                <c:pt idx="329">
                  <c:v>-7.3461804357934568</c:v>
                </c:pt>
                <c:pt idx="330">
                  <c:v>-1.1205281444776176</c:v>
                </c:pt>
                <c:pt idx="331">
                  <c:v>-4.2840222985150689</c:v>
                </c:pt>
                <c:pt idx="332">
                  <c:v>-7.1698554691496668</c:v>
                </c:pt>
                <c:pt idx="333">
                  <c:v>3.3028803975625323</c:v>
                </c:pt>
                <c:pt idx="334">
                  <c:v>-5.3271087496219991</c:v>
                </c:pt>
                <c:pt idx="335">
                  <c:v>-7.0453925092814131</c:v>
                </c:pt>
                <c:pt idx="336">
                  <c:v>8.0806688529053758</c:v>
                </c:pt>
                <c:pt idx="337">
                  <c:v>-4.4062309563132089</c:v>
                </c:pt>
                <c:pt idx="338">
                  <c:v>-9.1829085914684754</c:v>
                </c:pt>
                <c:pt idx="339">
                  <c:v>-3.9176162746944385</c:v>
                </c:pt>
                <c:pt idx="340">
                  <c:v>-0.19672275232241532</c:v>
                </c:pt>
                <c:pt idx="341">
                  <c:v>11.762546288723101</c:v>
                </c:pt>
                <c:pt idx="342">
                  <c:v>-8.1731216754057527</c:v>
                </c:pt>
                <c:pt idx="343">
                  <c:v>10.562285571125102</c:v>
                </c:pt>
                <c:pt idx="344">
                  <c:v>-4.4658997343328082</c:v>
                </c:pt>
                <c:pt idx="345">
                  <c:v>-4.6814735553097933</c:v>
                </c:pt>
                <c:pt idx="346">
                  <c:v>-8.4121820635942868E-2</c:v>
                </c:pt>
                <c:pt idx="347">
                  <c:v>-5.3742231616964773</c:v>
                </c:pt>
                <c:pt idx="348">
                  <c:v>1.3621523254670649</c:v>
                </c:pt>
                <c:pt idx="349">
                  <c:v>-2.8329527730720656</c:v>
                </c:pt>
                <c:pt idx="350">
                  <c:v>-12.101748012582291</c:v>
                </c:pt>
                <c:pt idx="351">
                  <c:v>9.1069815987932969</c:v>
                </c:pt>
                <c:pt idx="352">
                  <c:v>7.0390486826285041</c:v>
                </c:pt>
                <c:pt idx="353">
                  <c:v>6.9039470361465192</c:v>
                </c:pt>
                <c:pt idx="354">
                  <c:v>4.1040802818045421</c:v>
                </c:pt>
                <c:pt idx="355">
                  <c:v>1.99454474944298</c:v>
                </c:pt>
                <c:pt idx="356">
                  <c:v>-4.1604654032019965</c:v>
                </c:pt>
                <c:pt idx="357">
                  <c:v>-4.0888701315133318</c:v>
                </c:pt>
                <c:pt idx="358">
                  <c:v>5.0571148444513199</c:v>
                </c:pt>
                <c:pt idx="359">
                  <c:v>9.8494960532633087</c:v>
                </c:pt>
                <c:pt idx="360">
                  <c:v>3.8023560755075039</c:v>
                </c:pt>
                <c:pt idx="361">
                  <c:v>1.2390073878839445</c:v>
                </c:pt>
                <c:pt idx="362">
                  <c:v>1.3710029617448072</c:v>
                </c:pt>
                <c:pt idx="363">
                  <c:v>3.9535437389936163</c:v>
                </c:pt>
                <c:pt idx="364">
                  <c:v>-3.3517480125822914</c:v>
                </c:pt>
                <c:pt idx="365">
                  <c:v>-11.194992772307344</c:v>
                </c:pt>
                <c:pt idx="366">
                  <c:v>-4.6148330957488071</c:v>
                </c:pt>
                <c:pt idx="367">
                  <c:v>-7.9748929501654118</c:v>
                </c:pt>
                <c:pt idx="368">
                  <c:v>-7.4688161589364626</c:v>
                </c:pt>
                <c:pt idx="369">
                  <c:v>3.3673079445259475</c:v>
                </c:pt>
                <c:pt idx="370">
                  <c:v>-9.0012056960533329</c:v>
                </c:pt>
                <c:pt idx="371">
                  <c:v>4.6489403918088925</c:v>
                </c:pt>
                <c:pt idx="372">
                  <c:v>1.4208697160867843</c:v>
                </c:pt>
                <c:pt idx="373">
                  <c:v>-1.3090752494941711</c:v>
                </c:pt>
                <c:pt idx="374">
                  <c:v>-8.9244548053057855</c:v>
                </c:pt>
                <c:pt idx="375">
                  <c:v>-8.4885174630018696</c:v>
                </c:pt>
                <c:pt idx="376">
                  <c:v>-4.2512056960533329</c:v>
                </c:pt>
                <c:pt idx="377">
                  <c:v>0.94467799510098871</c:v>
                </c:pt>
                <c:pt idx="378">
                  <c:v>0.99839745383161471</c:v>
                </c:pt>
                <c:pt idx="379">
                  <c:v>17.867879335043583</c:v>
                </c:pt>
                <c:pt idx="380">
                  <c:v>-9.757123054494599</c:v>
                </c:pt>
                <c:pt idx="381">
                  <c:v>8.0668852905375843E-2</c:v>
                </c:pt>
                <c:pt idx="382">
                  <c:v>1.4836038934312654</c:v>
                </c:pt>
                <c:pt idx="383">
                  <c:v>0.25870869194936574</c:v>
                </c:pt>
                <c:pt idx="384">
                  <c:v>-5.3909968669154722</c:v>
                </c:pt>
                <c:pt idx="385">
                  <c:v>-3.8557928114535969</c:v>
                </c:pt>
                <c:pt idx="386">
                  <c:v>3.5335759436121634</c:v>
                </c:pt>
                <c:pt idx="387">
                  <c:v>8.8165200180138754</c:v>
                </c:pt>
                <c:pt idx="388">
                  <c:v>-4.4475164525525201</c:v>
                </c:pt>
                <c:pt idx="389">
                  <c:v>-1.9889725404932221</c:v>
                </c:pt>
                <c:pt idx="390">
                  <c:v>1.3892738792000046</c:v>
                </c:pt>
                <c:pt idx="391">
                  <c:v>-6.592168298617139</c:v>
                </c:pt>
                <c:pt idx="392">
                  <c:v>-6.651217916809216</c:v>
                </c:pt>
                <c:pt idx="393">
                  <c:v>1.2678659901181248</c:v>
                </c:pt>
                <c:pt idx="394">
                  <c:v>-0.44486530036735417</c:v>
                </c:pt>
                <c:pt idx="395">
                  <c:v>0.86584734268592456</c:v>
                </c:pt>
                <c:pt idx="396">
                  <c:v>-1.7188161589364626</c:v>
                </c:pt>
                <c:pt idx="397">
                  <c:v>-7.4837435864431399</c:v>
                </c:pt>
                <c:pt idx="398">
                  <c:v>0.67086971608678425</c:v>
                </c:pt>
                <c:pt idx="399">
                  <c:v>-1.1736930659234019</c:v>
                </c:pt>
                <c:pt idx="400">
                  <c:v>15.030802098563399</c:v>
                </c:pt>
                <c:pt idx="401">
                  <c:v>-0.93865070865989253</c:v>
                </c:pt>
                <c:pt idx="402">
                  <c:v>-5.728191117269219</c:v>
                </c:pt>
                <c:pt idx="403">
                  <c:v>4.5315957987934894</c:v>
                </c:pt>
                <c:pt idx="404">
                  <c:v>-5.0744989869093757</c:v>
                </c:pt>
                <c:pt idx="405">
                  <c:v>-1.5604776239578655</c:v>
                </c:pt>
                <c:pt idx="406">
                  <c:v>-7.7869236155038237</c:v>
                </c:pt>
                <c:pt idx="407">
                  <c:v>-6.8838459954230444</c:v>
                </c:pt>
                <c:pt idx="408">
                  <c:v>-0.10579281145359687</c:v>
                </c:pt>
                <c:pt idx="409">
                  <c:v>10.212536954826248</c:v>
                </c:pt>
                <c:pt idx="410">
                  <c:v>10.31174614145516</c:v>
                </c:pt>
                <c:pt idx="411">
                  <c:v>6.5396527348411269</c:v>
                </c:pt>
                <c:pt idx="412">
                  <c:v>9.429925107996894</c:v>
                </c:pt>
                <c:pt idx="413">
                  <c:v>-11.292079234562706</c:v>
                </c:pt>
                <c:pt idx="414">
                  <c:v>-16.755148588665989</c:v>
                </c:pt>
                <c:pt idx="415">
                  <c:v>-8.5881234997458336</c:v>
                </c:pt>
                <c:pt idx="416">
                  <c:v>-3.8198676899055499</c:v>
                </c:pt>
                <c:pt idx="417">
                  <c:v>-4.2185094970454173</c:v>
                </c:pt>
                <c:pt idx="418">
                  <c:v>8.83031907125293</c:v>
                </c:pt>
                <c:pt idx="419">
                  <c:v>8.5932296140168631</c:v>
                </c:pt>
                <c:pt idx="420">
                  <c:v>-0.77039778567862527</c:v>
                </c:pt>
                <c:pt idx="421">
                  <c:v>-1.6702674268796187</c:v>
                </c:pt>
                <c:pt idx="422">
                  <c:v>-9.2742353824523605</c:v>
                </c:pt>
                <c:pt idx="423">
                  <c:v>-0.21880105132154881</c:v>
                </c:pt>
                <c:pt idx="424">
                  <c:v>1.304213527462565</c:v>
                </c:pt>
                <c:pt idx="425">
                  <c:v>12.012418816783111</c:v>
                </c:pt>
                <c:pt idx="426">
                  <c:v>0.40208958419144381</c:v>
                </c:pt>
                <c:pt idx="427">
                  <c:v>-1.5206200953910809</c:v>
                </c:pt>
                <c:pt idx="428">
                  <c:v>-5.9979075289495398</c:v>
                </c:pt>
                <c:pt idx="429">
                  <c:v>6.4174440770429868</c:v>
                </c:pt>
                <c:pt idx="430">
                  <c:v>5.5993064052458124</c:v>
                </c:pt>
                <c:pt idx="431">
                  <c:v>-1.5194615058936307</c:v>
                </c:pt>
                <c:pt idx="432">
                  <c:v>-16.667616274694439</c:v>
                </c:pt>
                <c:pt idx="433">
                  <c:v>-11.818407088065527</c:v>
                </c:pt>
                <c:pt idx="434">
                  <c:v>9.1800421218704429</c:v>
                </c:pt>
                <c:pt idx="435">
                  <c:v>4.2303959145514938</c:v>
                </c:pt>
                <c:pt idx="436">
                  <c:v>2.7625462887231009</c:v>
                </c:pt>
                <c:pt idx="437">
                  <c:v>0.78885903461102203</c:v>
                </c:pt>
                <c:pt idx="438">
                  <c:v>11.139798201255033</c:v>
                </c:pt>
                <c:pt idx="439">
                  <c:v>-2.06033504440299</c:v>
                </c:pt>
                <c:pt idx="440">
                  <c:v>1.2750017539956815</c:v>
                </c:pt>
                <c:pt idx="441">
                  <c:v>3.0167807356118885</c:v>
                </c:pt>
                <c:pt idx="442">
                  <c:v>-6.623444569081272</c:v>
                </c:pt>
                <c:pt idx="443">
                  <c:v>-0.41006855308695833</c:v>
                </c:pt>
                <c:pt idx="444">
                  <c:v>-12.370131294362565</c:v>
                </c:pt>
                <c:pt idx="445">
                  <c:v>0.35846370341458567</c:v>
                </c:pt>
                <c:pt idx="446">
                  <c:v>-19.237453711276899</c:v>
                </c:pt>
                <c:pt idx="447">
                  <c:v>-1.4146998500907841</c:v>
                </c:pt>
                <c:pt idx="448">
                  <c:v>3.3249738041765653</c:v>
                </c:pt>
                <c:pt idx="449">
                  <c:v>1.0889951671280613</c:v>
                </c:pt>
                <c:pt idx="450">
                  <c:v>-5.6289970382551928</c:v>
                </c:pt>
                <c:pt idx="451">
                  <c:v>3.2347729409951569</c:v>
                </c:pt>
                <c:pt idx="452">
                  <c:v>5.7815957987934894</c:v>
                </c:pt>
                <c:pt idx="453">
                  <c:v>-0.75160254616838529</c:v>
                </c:pt>
                <c:pt idx="454">
                  <c:v>11.671409145756712</c:v>
                </c:pt>
                <c:pt idx="455">
                  <c:v>1.5081843698943231</c:v>
                </c:pt>
                <c:pt idx="456">
                  <c:v>-4.9247090758659624</c:v>
                </c:pt>
                <c:pt idx="457">
                  <c:v>-10.507123054494599</c:v>
                </c:pt>
                <c:pt idx="458">
                  <c:v>6.0524835474474799</c:v>
                </c:pt>
                <c:pt idx="459">
                  <c:v>-6.1976439244924961</c:v>
                </c:pt>
                <c:pt idx="460">
                  <c:v>6.7838779559547362</c:v>
                </c:pt>
                <c:pt idx="461">
                  <c:v>0.52180888273078097</c:v>
                </c:pt>
                <c:pt idx="462">
                  <c:v>-5.4296104243646681</c:v>
                </c:pt>
                <c:pt idx="463">
                  <c:v>3.7384679582140024</c:v>
                </c:pt>
                <c:pt idx="464">
                  <c:v>-3.0651991091857269</c:v>
                </c:pt>
                <c:pt idx="465">
                  <c:v>-4.9198554691496668</c:v>
                </c:pt>
                <c:pt idx="466">
                  <c:v>-2.5505481283402673</c:v>
                </c:pt>
                <c:pt idx="467">
                  <c:v>3.7986610582886442</c:v>
                </c:pt>
                <c:pt idx="468">
                  <c:v>-4.3935427232617457</c:v>
                </c:pt>
                <c:pt idx="469">
                  <c:v>3.7441630069428271</c:v>
                </c:pt>
                <c:pt idx="470">
                  <c:v>-6.6699136965259811</c:v>
                </c:pt>
                <c:pt idx="471">
                  <c:v>19.849306405245812</c:v>
                </c:pt>
                <c:pt idx="472">
                  <c:v>-3.7690797633934778</c:v>
                </c:pt>
                <c:pt idx="473">
                  <c:v>5.8450870659719243</c:v>
                </c:pt>
                <c:pt idx="474">
                  <c:v>2.9353722813319081</c:v>
                </c:pt>
                <c:pt idx="475">
                  <c:v>8.8995167128061325E-2</c:v>
                </c:pt>
                <c:pt idx="476">
                  <c:v>2.6770086833932538</c:v>
                </c:pt>
                <c:pt idx="477">
                  <c:v>-3.487993140946827</c:v>
                </c:pt>
                <c:pt idx="478">
                  <c:v>-5.577797154013183</c:v>
                </c:pt>
                <c:pt idx="479">
                  <c:v>5.8895758915425631</c:v>
                </c:pt>
                <c:pt idx="480">
                  <c:v>3.426189417481794</c:v>
                </c:pt>
                <c:pt idx="481">
                  <c:v>3.2119177949987261</c:v>
                </c:pt>
                <c:pt idx="482">
                  <c:v>2.4492295619472628</c:v>
                </c:pt>
                <c:pt idx="483">
                  <c:v>14.88056756809506</c:v>
                </c:pt>
                <c:pt idx="484">
                  <c:v>2.4886424986165991</c:v>
                </c:pt>
                <c:pt idx="485">
                  <c:v>-10.728835842778068</c:v>
                </c:pt>
                <c:pt idx="486">
                  <c:v>11.979999064436441</c:v>
                </c:pt>
                <c:pt idx="487">
                  <c:v>1.3045952699627179</c:v>
                </c:pt>
                <c:pt idx="488">
                  <c:v>7.4496008463809744</c:v>
                </c:pt>
                <c:pt idx="489">
                  <c:v>-1.4010904448692258</c:v>
                </c:pt>
                <c:pt idx="490">
                  <c:v>-4.8243244465067932</c:v>
                </c:pt>
                <c:pt idx="491">
                  <c:v>2.7450841791129079</c:v>
                </c:pt>
                <c:pt idx="492">
                  <c:v>2.1164187332035738</c:v>
                </c:pt>
                <c:pt idx="493">
                  <c:v>6.2670501137869508</c:v>
                </c:pt>
                <c:pt idx="494">
                  <c:v>-4.7648302088897907</c:v>
                </c:pt>
                <c:pt idx="495">
                  <c:v>-11.642606443476765</c:v>
                </c:pt>
                <c:pt idx="496">
                  <c:v>-2.7968531111214219</c:v>
                </c:pt>
                <c:pt idx="497">
                  <c:v>-3.0058369930571729</c:v>
                </c:pt>
                <c:pt idx="498">
                  <c:v>-4.3465772859085234</c:v>
                </c:pt>
                <c:pt idx="499">
                  <c:v>2.2708726029458006</c:v>
                </c:pt>
                <c:pt idx="500">
                  <c:v>7.9438994024857976</c:v>
                </c:pt>
                <c:pt idx="501">
                  <c:v>7.9169738919367347</c:v>
                </c:pt>
                <c:pt idx="502">
                  <c:v>3.2990579084036824</c:v>
                </c:pt>
                <c:pt idx="503">
                  <c:v>-10.542618664232634</c:v>
                </c:pt>
                <c:pt idx="504">
                  <c:v>2.5358151380673917</c:v>
                </c:pt>
                <c:pt idx="505">
                  <c:v>11.380789877807516</c:v>
                </c:pt>
                <c:pt idx="506">
                  <c:v>12.938903216214612</c:v>
                </c:pt>
                <c:pt idx="507">
                  <c:v>-6.7838326504975868</c:v>
                </c:pt>
                <c:pt idx="508">
                  <c:v>-4.0825559229570132</c:v>
                </c:pt>
                <c:pt idx="509">
                  <c:v>-3.5365267653887713</c:v>
                </c:pt>
                <c:pt idx="510">
                  <c:v>-11.393542723261746</c:v>
                </c:pt>
                <c:pt idx="511">
                  <c:v>-8.4565096683851237</c:v>
                </c:pt>
                <c:pt idx="512">
                  <c:v>4.3614854238571468</c:v>
                </c:pt>
                <c:pt idx="513">
                  <c:v>-12.991418779990624</c:v>
                </c:pt>
                <c:pt idx="514">
                  <c:v>-8.3185540850962525E-2</c:v>
                </c:pt>
                <c:pt idx="515">
                  <c:v>5.9658502295449551</c:v>
                </c:pt>
                <c:pt idx="516">
                  <c:v>0.22960221432137473</c:v>
                </c:pt>
                <c:pt idx="517">
                  <c:v>7.7850214378372868</c:v>
                </c:pt>
                <c:pt idx="518">
                  <c:v>-1.6549129340280757</c:v>
                </c:pt>
                <c:pt idx="519">
                  <c:v>12.766241305941961</c:v>
                </c:pt>
                <c:pt idx="520">
                  <c:v>-3.5288666794562005</c:v>
                </c:pt>
                <c:pt idx="521">
                  <c:v>-9.3001663858401287</c:v>
                </c:pt>
                <c:pt idx="522">
                  <c:v>9.9803959145514938</c:v>
                </c:pt>
                <c:pt idx="523">
                  <c:v>-1.369697160531544</c:v>
                </c:pt>
                <c:pt idx="524">
                  <c:v>6.2675744358419934</c:v>
                </c:pt>
                <c:pt idx="525">
                  <c:v>6.7673265604481969</c:v>
                </c:pt>
                <c:pt idx="526">
                  <c:v>-4.4240899160384402</c:v>
                </c:pt>
                <c:pt idx="527">
                  <c:v>-9.101970322294747</c:v>
                </c:pt>
                <c:pt idx="528">
                  <c:v>9.0080417903394334</c:v>
                </c:pt>
                <c:pt idx="529">
                  <c:v>-10.484108475710485</c:v>
                </c:pt>
                <c:pt idx="530">
                  <c:v>4.6026196799645192</c:v>
                </c:pt>
                <c:pt idx="531">
                  <c:v>-1.083349623187118</c:v>
                </c:pt>
                <c:pt idx="532">
                  <c:v>-0.20488498420897372</c:v>
                </c:pt>
                <c:pt idx="533">
                  <c:v>-7.7293601648331105</c:v>
                </c:pt>
                <c:pt idx="534">
                  <c:v>-2.9540808259124276</c:v>
                </c:pt>
                <c:pt idx="535">
                  <c:v>0.20844508749233626</c:v>
                </c:pt>
                <c:pt idx="536">
                  <c:v>5.6929631227008173</c:v>
                </c:pt>
                <c:pt idx="537">
                  <c:v>0.58953459679800346</c:v>
                </c:pt>
                <c:pt idx="538">
                  <c:v>-9.5787183261832638</c:v>
                </c:pt>
                <c:pt idx="539">
                  <c:v>4.5849352606418705</c:v>
                </c:pt>
                <c:pt idx="540">
                  <c:v>-5.4962979523882609</c:v>
                </c:pt>
                <c:pt idx="541">
                  <c:v>9.2121552123260955</c:v>
                </c:pt>
                <c:pt idx="542">
                  <c:v>-7.0570368772991827</c:v>
                </c:pt>
                <c:pt idx="543">
                  <c:v>3.9498336141598713</c:v>
                </c:pt>
                <c:pt idx="544">
                  <c:v>6.4792419746025018</c:v>
                </c:pt>
                <c:pt idx="545">
                  <c:v>-5.0246171249525133</c:v>
                </c:pt>
                <c:pt idx="546">
                  <c:v>1.0545952699627179</c:v>
                </c:pt>
                <c:pt idx="547">
                  <c:v>-1.5831750827845212</c:v>
                </c:pt>
                <c:pt idx="548">
                  <c:v>6.4621552123260955</c:v>
                </c:pt>
                <c:pt idx="549">
                  <c:v>4.6472255194087069</c:v>
                </c:pt>
                <c:pt idx="550">
                  <c:v>5.1226276459209714</c:v>
                </c:pt>
                <c:pt idx="551">
                  <c:v>10.082256253365571</c:v>
                </c:pt>
                <c:pt idx="552">
                  <c:v>8.8981617991936872</c:v>
                </c:pt>
                <c:pt idx="553">
                  <c:v>-6.5242353824523605</c:v>
                </c:pt>
                <c:pt idx="554">
                  <c:v>9.3297325731203813</c:v>
                </c:pt>
                <c:pt idx="555">
                  <c:v>10.962155212326095</c:v>
                </c:pt>
                <c:pt idx="556">
                  <c:v>-0.61518287740125288</c:v>
                </c:pt>
                <c:pt idx="557">
                  <c:v>1.9634581269963292</c:v>
                </c:pt>
                <c:pt idx="558">
                  <c:v>-5.8471964457360315</c:v>
                </c:pt>
                <c:pt idx="559">
                  <c:v>-5.5286770314387041</c:v>
                </c:pt>
                <c:pt idx="560">
                  <c:v>-0.73797803333194167</c:v>
                </c:pt>
                <c:pt idx="561">
                  <c:v>1.2215452782737515</c:v>
                </c:pt>
                <c:pt idx="562">
                  <c:v>3.598676787351863</c:v>
                </c:pt>
                <c:pt idx="563">
                  <c:v>-3.9203948988195947</c:v>
                </c:pt>
                <c:pt idx="564">
                  <c:v>3.8553983040896753</c:v>
                </c:pt>
                <c:pt idx="565">
                  <c:v>11.467867114287699</c:v>
                </c:pt>
                <c:pt idx="566">
                  <c:v>4.1440326481438206</c:v>
                </c:pt>
                <c:pt idx="567">
                  <c:v>-1.1472959678569055</c:v>
                </c:pt>
                <c:pt idx="568">
                  <c:v>1.6545184266641684</c:v>
                </c:pt>
                <c:pt idx="569">
                  <c:v>7.085077840196746</c:v>
                </c:pt>
                <c:pt idx="570">
                  <c:v>9.9580801982249909</c:v>
                </c:pt>
                <c:pt idx="571">
                  <c:v>-9.3184653154418271</c:v>
                </c:pt>
                <c:pt idx="572">
                  <c:v>-3.4334799819861246</c:v>
                </c:pt>
                <c:pt idx="573">
                  <c:v>-6.3876731341303383</c:v>
                </c:pt>
                <c:pt idx="574">
                  <c:v>-9.0089861854397242</c:v>
                </c:pt>
                <c:pt idx="575">
                  <c:v>4.1069815987932969</c:v>
                </c:pt>
                <c:pt idx="576">
                  <c:v>-1.0551794253441216</c:v>
                </c:pt>
                <c:pt idx="577">
                  <c:v>2.1792111379243693</c:v>
                </c:pt>
                <c:pt idx="578">
                  <c:v>1.6023973702520635</c:v>
                </c:pt>
                <c:pt idx="579">
                  <c:v>-3.0962857316323777</c:v>
                </c:pt>
                <c:pt idx="580">
                  <c:v>9.7254148358952079</c:v>
                </c:pt>
                <c:pt idx="581">
                  <c:v>-5.211268437328954</c:v>
                </c:pt>
                <c:pt idx="582">
                  <c:v>-4.6054430298011511</c:v>
                </c:pt>
                <c:pt idx="583">
                  <c:v>3.1618765002541664</c:v>
                </c:pt>
                <c:pt idx="584">
                  <c:v>-2.9914187799906244</c:v>
                </c:pt>
                <c:pt idx="585">
                  <c:v>-3.0829527730720656</c:v>
                </c:pt>
                <c:pt idx="586">
                  <c:v>-7.2874630451737517</c:v>
                </c:pt>
                <c:pt idx="587">
                  <c:v>3.4395374836570198</c:v>
                </c:pt>
                <c:pt idx="588">
                  <c:v>3.8303988014104959</c:v>
                </c:pt>
                <c:pt idx="589">
                  <c:v>7.6795177998154003</c:v>
                </c:pt>
                <c:pt idx="590">
                  <c:v>2.7203762307098742</c:v>
                </c:pt>
                <c:pt idx="591">
                  <c:v>6.3125771254012193</c:v>
                </c:pt>
                <c:pt idx="592">
                  <c:v>-6.8387380100248834</c:v>
                </c:pt>
                <c:pt idx="593">
                  <c:v>-8.9314735553097933</c:v>
                </c:pt>
                <c:pt idx="594">
                  <c:v>2.6937568229309079</c:v>
                </c:pt>
                <c:pt idx="595">
                  <c:v>7.3444679061444162</c:v>
                </c:pt>
                <c:pt idx="596">
                  <c:v>-5.9510154265875173</c:v>
                </c:pt>
                <c:pt idx="597">
                  <c:v>3.4814235739730748E-2</c:v>
                </c:pt>
                <c:pt idx="598">
                  <c:v>-5.5522310398927601</c:v>
                </c:pt>
                <c:pt idx="599">
                  <c:v>8.1022228298494667</c:v>
                </c:pt>
                <c:pt idx="600">
                  <c:v>3.539270992340974</c:v>
                </c:pt>
                <c:pt idx="601">
                  <c:v>-3.6157693755338016</c:v>
                </c:pt>
                <c:pt idx="602">
                  <c:v>12.779468968663366</c:v>
                </c:pt>
                <c:pt idx="603">
                  <c:v>-1.0791302839132157</c:v>
                </c:pt>
                <c:pt idx="604">
                  <c:v>-8.0293910015112289</c:v>
                </c:pt>
                <c:pt idx="605">
                  <c:v>-3.8384732813982936</c:v>
                </c:pt>
                <c:pt idx="606">
                  <c:v>-4.3248487685618358</c:v>
                </c:pt>
                <c:pt idx="607">
                  <c:v>-0.86560529319764612</c:v>
                </c:pt>
                <c:pt idx="608">
                  <c:v>-4.3188039381805794</c:v>
                </c:pt>
                <c:pt idx="609">
                  <c:v>-9.6577285908523436E-2</c:v>
                </c:pt>
                <c:pt idx="610">
                  <c:v>-1.4841555441730918</c:v>
                </c:pt>
                <c:pt idx="611">
                  <c:v>2.8847700541361405</c:v>
                </c:pt>
                <c:pt idx="612">
                  <c:v>-0.27000093556355864</c:v>
                </c:pt>
                <c:pt idx="613">
                  <c:v>-3.1915671332635469</c:v>
                </c:pt>
                <c:pt idx="614">
                  <c:v>-0.97912739705419938</c:v>
                </c:pt>
                <c:pt idx="615">
                  <c:v>2.7032894684334678</c:v>
                </c:pt>
                <c:pt idx="616">
                  <c:v>-7.6173526702374232</c:v>
                </c:pt>
                <c:pt idx="617">
                  <c:v>5.5396678424560264</c:v>
                </c:pt>
                <c:pt idx="618">
                  <c:v>9.062285571125102</c:v>
                </c:pt>
                <c:pt idx="619">
                  <c:v>2.802545723524986</c:v>
                </c:pt>
                <c:pt idx="620">
                  <c:v>-1.5599533019028371</c:v>
                </c:pt>
                <c:pt idx="621">
                  <c:v>-6.4279275128121895</c:v>
                </c:pt>
                <c:pt idx="622">
                  <c:v>-6.0240928028974707</c:v>
                </c:pt>
                <c:pt idx="623">
                  <c:v>-1.2744681502312432</c:v>
                </c:pt>
                <c:pt idx="624">
                  <c:v>-3.3826920554740525</c:v>
                </c:pt>
                <c:pt idx="625">
                  <c:v>-6.0867903698458008</c:v>
                </c:pt>
                <c:pt idx="626">
                  <c:v>-1.6871901068198696</c:v>
                </c:pt>
                <c:pt idx="627">
                  <c:v>-15.546139141048897</c:v>
                </c:pt>
                <c:pt idx="628">
                  <c:v>-2.0733881667218128</c:v>
                </c:pt>
                <c:pt idx="629">
                  <c:v>3.8294998053414986</c:v>
                </c:pt>
                <c:pt idx="630">
                  <c:v>-7.1932349372011259</c:v>
                </c:pt>
                <c:pt idx="631">
                  <c:v>10.361390586084681</c:v>
                </c:pt>
                <c:pt idx="632">
                  <c:v>-7.5240928028974707</c:v>
                </c:pt>
                <c:pt idx="633">
                  <c:v>4.6887286758120155</c:v>
                </c:pt>
                <c:pt idx="634">
                  <c:v>-5.1956119321348382</c:v>
                </c:pt>
                <c:pt idx="635">
                  <c:v>3.529468968663366</c:v>
                </c:pt>
                <c:pt idx="636">
                  <c:v>10.835052274515419</c:v>
                </c:pt>
                <c:pt idx="637">
                  <c:v>3.2450841791129079</c:v>
                </c:pt>
                <c:pt idx="638">
                  <c:v>3.8951027950351573</c:v>
                </c:pt>
                <c:pt idx="639">
                  <c:v>-0.7843720801675147</c:v>
                </c:pt>
                <c:pt idx="640">
                  <c:v>4.5347783569937405E-2</c:v>
                </c:pt>
                <c:pt idx="641">
                  <c:v>6.1386396117575828</c:v>
                </c:pt>
                <c:pt idx="642">
                  <c:v>-9.687143038357263</c:v>
                </c:pt>
                <c:pt idx="643">
                  <c:v>2.60817214913844</c:v>
                </c:pt>
                <c:pt idx="644">
                  <c:v>-0.87713958630013167</c:v>
                </c:pt>
                <c:pt idx="645">
                  <c:v>-8.0969741360235759</c:v>
                </c:pt>
                <c:pt idx="646">
                  <c:v>3.4128127800391468</c:v>
                </c:pt>
                <c:pt idx="647">
                  <c:v>2.4710199719535808E-2</c:v>
                </c:pt>
                <c:pt idx="648">
                  <c:v>7.3398261510741349</c:v>
                </c:pt>
                <c:pt idx="649">
                  <c:v>-9.5698676899055499</c:v>
                </c:pt>
                <c:pt idx="650">
                  <c:v>-14.515369638559733</c:v>
                </c:pt>
                <c:pt idx="651">
                  <c:v>-3.356903631641174</c:v>
                </c:pt>
                <c:pt idx="652">
                  <c:v>-1.6643029999757317</c:v>
                </c:pt>
                <c:pt idx="653">
                  <c:v>-4.5253788643349111</c:v>
                </c:pt>
                <c:pt idx="654">
                  <c:v>5.5527529256225421</c:v>
                </c:pt>
                <c:pt idx="655">
                  <c:v>-8.1604334423543037</c:v>
                </c:pt>
                <c:pt idx="656">
                  <c:v>11.888654719372482</c:v>
                </c:pt>
                <c:pt idx="657">
                  <c:v>-0.62004694218398981</c:v>
                </c:pt>
                <c:pt idx="658">
                  <c:v>-3.8932041005229934</c:v>
                </c:pt>
                <c:pt idx="659">
                  <c:v>0.34352116829299462</c:v>
                </c:pt>
                <c:pt idx="660">
                  <c:v>2.3754119490361774</c:v>
                </c:pt>
                <c:pt idx="661">
                  <c:v>11.250403880507932</c:v>
                </c:pt>
                <c:pt idx="662">
                  <c:v>-3.806709738636016E-2</c:v>
                </c:pt>
                <c:pt idx="663">
                  <c:v>14.720376230709874</c:v>
                </c:pt>
                <c:pt idx="664">
                  <c:v>8.4533109712147336</c:v>
                </c:pt>
                <c:pt idx="665">
                  <c:v>-3.204605147967456</c:v>
                </c:pt>
                <c:pt idx="666">
                  <c:v>-3.960729007659026</c:v>
                </c:pt>
                <c:pt idx="667">
                  <c:v>-8.4721143260402556</c:v>
                </c:pt>
                <c:pt idx="668">
                  <c:v>-5.4285722383210384</c:v>
                </c:pt>
                <c:pt idx="669">
                  <c:v>7.5261708015595588</c:v>
                </c:pt>
                <c:pt idx="670">
                  <c:v>-3.5881234997458336</c:v>
                </c:pt>
                <c:pt idx="671">
                  <c:v>0.47060899848877114</c:v>
                </c:pt>
                <c:pt idx="672">
                  <c:v>-22.873502796457586</c:v>
                </c:pt>
                <c:pt idx="673">
                  <c:v>6.062285571125102</c:v>
                </c:pt>
                <c:pt idx="674">
                  <c:v>4.2080953058398904</c:v>
                </c:pt>
                <c:pt idx="675">
                  <c:v>-2.7978795791304236</c:v>
                </c:pt>
                <c:pt idx="676">
                  <c:v>-3.7285879673842572</c:v>
                </c:pt>
                <c:pt idx="677">
                  <c:v>3.5433395567224579E-2</c:v>
                </c:pt>
                <c:pt idx="678">
                  <c:v>-5.5327042762299357</c:v>
                </c:pt>
                <c:pt idx="679">
                  <c:v>4.5397953143960166</c:v>
                </c:pt>
                <c:pt idx="680">
                  <c:v>-0.2732991026673659</c:v>
                </c:pt>
                <c:pt idx="681">
                  <c:v>7.5124188167831107</c:v>
                </c:pt>
                <c:pt idx="682">
                  <c:v>-12.634152657314075</c:v>
                </c:pt>
                <c:pt idx="683">
                  <c:v>-6.4645666044327754</c:v>
                </c:pt>
                <c:pt idx="684">
                  <c:v>1.4661673495024132</c:v>
                </c:pt>
                <c:pt idx="685">
                  <c:v>-0.36113807852994739</c:v>
                </c:pt>
                <c:pt idx="686">
                  <c:v>5.9382043537569871</c:v>
                </c:pt>
                <c:pt idx="687">
                  <c:v>4.8564572767382543</c:v>
                </c:pt>
                <c:pt idx="688">
                  <c:v>1.9258181330480966</c:v>
                </c:pt>
                <c:pt idx="689">
                  <c:v>-0.30094497845533397</c:v>
                </c:pt>
                <c:pt idx="690">
                  <c:v>-1.2565836248246853</c:v>
                </c:pt>
                <c:pt idx="691">
                  <c:v>3.0024095910079467</c:v>
                </c:pt>
                <c:pt idx="692">
                  <c:v>-9.2359716066556103</c:v>
                </c:pt>
                <c:pt idx="693">
                  <c:v>-4.7703977856786253</c:v>
                </c:pt>
                <c:pt idx="694">
                  <c:v>-11.515227059004843</c:v>
                </c:pt>
                <c:pt idx="695">
                  <c:v>6.4621552123260955</c:v>
                </c:pt>
                <c:pt idx="696">
                  <c:v>10.071675637072758</c:v>
                </c:pt>
                <c:pt idx="697">
                  <c:v>-6.1412884211916179</c:v>
                </c:pt>
                <c:pt idx="698">
                  <c:v>4.9686288536700971</c:v>
                </c:pt>
                <c:pt idx="699">
                  <c:v>-7.9785879673842572</c:v>
                </c:pt>
                <c:pt idx="700">
                  <c:v>5.5405890146261072</c:v>
                </c:pt>
                <c:pt idx="701">
                  <c:v>7.7748847401221326</c:v>
                </c:pt>
                <c:pt idx="702">
                  <c:v>-3.2013540493262695</c:v>
                </c:pt>
                <c:pt idx="703">
                  <c:v>-7.3736517711788281</c:v>
                </c:pt>
                <c:pt idx="704">
                  <c:v>-3.3935427232617457</c:v>
                </c:pt>
                <c:pt idx="705">
                  <c:v>8.1946931027159025</c:v>
                </c:pt>
                <c:pt idx="706">
                  <c:v>9.1351669042511929</c:v>
                </c:pt>
                <c:pt idx="707">
                  <c:v>0.11730794452594751</c:v>
                </c:pt>
                <c:pt idx="708">
                  <c:v>0.41571409702790163</c:v>
                </c:pt>
                <c:pt idx="709">
                  <c:v>1.8410167014192922</c:v>
                </c:pt>
                <c:pt idx="710">
                  <c:v>-21.038781067458899</c:v>
                </c:pt>
                <c:pt idx="711">
                  <c:v>8.6626702004842571</c:v>
                </c:pt>
                <c:pt idx="712">
                  <c:v>10.925501013090624</c:v>
                </c:pt>
                <c:pt idx="713">
                  <c:v>-2.763527294219557</c:v>
                </c:pt>
                <c:pt idx="714">
                  <c:v>9.3976223695237593</c:v>
                </c:pt>
                <c:pt idx="715">
                  <c:v>-2.333889052857046</c:v>
                </c:pt>
                <c:pt idx="716">
                  <c:v>0.78080209856339877</c:v>
                </c:pt>
                <c:pt idx="717">
                  <c:v>-10.233758694058039</c:v>
                </c:pt>
                <c:pt idx="718">
                  <c:v>7.6707422441467941</c:v>
                </c:pt>
                <c:pt idx="719">
                  <c:v>1.7483974538316147</c:v>
                </c:pt>
                <c:pt idx="720">
                  <c:v>14.977082639832787</c:v>
                </c:pt>
                <c:pt idx="721">
                  <c:v>9.4026760823239925</c:v>
                </c:pt>
                <c:pt idx="722">
                  <c:v>-0.90530978414312813</c:v>
                </c:pt>
                <c:pt idx="723">
                  <c:v>-0.88304183712649831</c:v>
                </c:pt>
                <c:pt idx="724">
                  <c:v>6.6572452032503264</c:v>
                </c:pt>
                <c:pt idx="725">
                  <c:v>2.3024835474474799</c:v>
                </c:pt>
                <c:pt idx="726">
                  <c:v>-2.5156554622441263E-2</c:v>
                </c:pt>
                <c:pt idx="727">
                  <c:v>-3.1735185255208194</c:v>
                </c:pt>
                <c:pt idx="728">
                  <c:v>1.013197409398316</c:v>
                </c:pt>
                <c:pt idx="729">
                  <c:v>-4.1378261717516693</c:v>
                </c:pt>
                <c:pt idx="730">
                  <c:v>8.2664309539594569</c:v>
                </c:pt>
                <c:pt idx="731">
                  <c:v>1.0412774190172911</c:v>
                </c:pt>
                <c:pt idx="732">
                  <c:v>3.6213096236358382</c:v>
                </c:pt>
                <c:pt idx="733">
                  <c:v>-5.2516025461683853</c:v>
                </c:pt>
                <c:pt idx="734">
                  <c:v>6.2265734253926439</c:v>
                </c:pt>
                <c:pt idx="735">
                  <c:v>8.9583025079374465</c:v>
                </c:pt>
                <c:pt idx="736">
                  <c:v>-7.542015907947075E-2</c:v>
                </c:pt>
                <c:pt idx="737">
                  <c:v>10.044284031844967</c:v>
                </c:pt>
                <c:pt idx="738">
                  <c:v>-0.14301840120670306</c:v>
                </c:pt>
                <c:pt idx="739">
                  <c:v>3.5459191740875724</c:v>
                </c:pt>
                <c:pt idx="740">
                  <c:v>2.172202845986817</c:v>
                </c:pt>
                <c:pt idx="741">
                  <c:v>6.7292524326689431</c:v>
                </c:pt>
                <c:pt idx="742">
                  <c:v>-8.0735778147392949</c:v>
                </c:pt>
                <c:pt idx="743">
                  <c:v>8.6209127735207858</c:v>
                </c:pt>
                <c:pt idx="744">
                  <c:v>4.7896678424560264</c:v>
                </c:pt>
                <c:pt idx="745">
                  <c:v>-12.801866150625415</c:v>
                </c:pt>
                <c:pt idx="746">
                  <c:v>5.9125649046453503</c:v>
                </c:pt>
                <c:pt idx="747">
                  <c:v>-1.0323976143389046</c:v>
                </c:pt>
                <c:pt idx="748">
                  <c:v>5.6997061422198811</c:v>
                </c:pt>
                <c:pt idx="749">
                  <c:v>-10.433935059477477</c:v>
                </c:pt>
                <c:pt idx="750">
                  <c:v>-2.4014721873693929</c:v>
                </c:pt>
                <c:pt idx="751">
                  <c:v>7.8706061116297406</c:v>
                </c:pt>
                <c:pt idx="752">
                  <c:v>13.185605049110805</c:v>
                </c:pt>
                <c:pt idx="753">
                  <c:v>5.2441630069428271</c:v>
                </c:pt>
                <c:pt idx="754">
                  <c:v>-2.4475164525525201</c:v>
                </c:pt>
                <c:pt idx="755">
                  <c:v>6.7934903316148763</c:v>
                </c:pt>
                <c:pt idx="756">
                  <c:v>1.7673265604481969</c:v>
                </c:pt>
                <c:pt idx="757">
                  <c:v>-1.7285879673842572</c:v>
                </c:pt>
                <c:pt idx="758">
                  <c:v>0.40648811341638691</c:v>
                </c:pt>
                <c:pt idx="759">
                  <c:v>-5.6982630843200184</c:v>
                </c:pt>
                <c:pt idx="760">
                  <c:v>8.6261736884185751</c:v>
                </c:pt>
                <c:pt idx="761">
                  <c:v>9.7890382245620771</c:v>
                </c:pt>
                <c:pt idx="762">
                  <c:v>-1.2840222985150689</c:v>
                </c:pt>
                <c:pt idx="763">
                  <c:v>6.399188267202689</c:v>
                </c:pt>
                <c:pt idx="764">
                  <c:v>-0.95148152126624552</c:v>
                </c:pt>
                <c:pt idx="765">
                  <c:v>-6.4785879673842572</c:v>
                </c:pt>
                <c:pt idx="766">
                  <c:v>5.9262947133207149</c:v>
                </c:pt>
                <c:pt idx="767">
                  <c:v>-16.913778677920703</c:v>
                </c:pt>
                <c:pt idx="768">
                  <c:v>-4.8101860696817482</c:v>
                </c:pt>
                <c:pt idx="769">
                  <c:v>0.384012964302201</c:v>
                </c:pt>
                <c:pt idx="770">
                  <c:v>1.9480605143833856</c:v>
                </c:pt>
                <c:pt idx="771">
                  <c:v>-0.23913662282937764</c:v>
                </c:pt>
                <c:pt idx="772">
                  <c:v>2.6304081353073627</c:v>
                </c:pt>
                <c:pt idx="773">
                  <c:v>-12.638387104202863</c:v>
                </c:pt>
                <c:pt idx="774">
                  <c:v>7.6714411066044192</c:v>
                </c:pt>
                <c:pt idx="775">
                  <c:v>-13.824895837024442</c:v>
                </c:pt>
                <c:pt idx="776">
                  <c:v>-10.697643924492496</c:v>
                </c:pt>
                <c:pt idx="777">
                  <c:v>2.9748434453775587</c:v>
                </c:pt>
                <c:pt idx="778">
                  <c:v>-2.8561896615686351</c:v>
                </c:pt>
                <c:pt idx="779">
                  <c:v>11.772205732845833</c:v>
                </c:pt>
                <c:pt idx="780">
                  <c:v>8.6086964711934826</c:v>
                </c:pt>
                <c:pt idx="781">
                  <c:v>-10.43825385854484</c:v>
                </c:pt>
                <c:pt idx="782">
                  <c:v>-8.80570374739915</c:v>
                </c:pt>
                <c:pt idx="783">
                  <c:v>-6.9874537112768991</c:v>
                </c:pt>
                <c:pt idx="784">
                  <c:v>3.1350394323112027</c:v>
                </c:pt>
                <c:pt idx="785">
                  <c:v>-5.7047796883700528</c:v>
                </c:pt>
                <c:pt idx="786">
                  <c:v>6.5171775857269409</c:v>
                </c:pt>
                <c:pt idx="787">
                  <c:v>-9.1135150734636738</c:v>
                </c:pt>
                <c:pt idx="788">
                  <c:v>5.4851546834953098</c:v>
                </c:pt>
                <c:pt idx="789">
                  <c:v>3.393890068588945</c:v>
                </c:pt>
                <c:pt idx="790">
                  <c:v>10.495353557287984</c:v>
                </c:pt>
                <c:pt idx="791">
                  <c:v>-7.4296574928272747</c:v>
                </c:pt>
                <c:pt idx="792">
                  <c:v>2.166110947142954</c:v>
                </c:pt>
                <c:pt idx="793">
                  <c:v>-14.770000935563559</c:v>
                </c:pt>
                <c:pt idx="794">
                  <c:v>9.2952203116299472</c:v>
                </c:pt>
                <c:pt idx="795">
                  <c:v>6.79402976128479</c:v>
                </c:pt>
                <c:pt idx="796">
                  <c:v>10.611263114144691</c:v>
                </c:pt>
                <c:pt idx="797">
                  <c:v>8.7535530728904831</c:v>
                </c:pt>
                <c:pt idx="798">
                  <c:v>0.83066885290537584</c:v>
                </c:pt>
                <c:pt idx="799">
                  <c:v>9.2723332047858236</c:v>
                </c:pt>
                <c:pt idx="800">
                  <c:v>-4.5973390252909212</c:v>
                </c:pt>
                <c:pt idx="801">
                  <c:v>2.8744907768660823</c:v>
                </c:pt>
                <c:pt idx="802">
                  <c:v>-9.63861987198176</c:v>
                </c:pt>
                <c:pt idx="803">
                  <c:v>-1.5386065270563023</c:v>
                </c:pt>
                <c:pt idx="804">
                  <c:v>-4.747732988546943</c:v>
                </c:pt>
                <c:pt idx="805">
                  <c:v>-6.383755807199023</c:v>
                </c:pt>
                <c:pt idx="806">
                  <c:v>-7.6107412284149092</c:v>
                </c:pt>
                <c:pt idx="807">
                  <c:v>-6.9513389417113558</c:v>
                </c:pt>
                <c:pt idx="808">
                  <c:v>5.486472705780443</c:v>
                </c:pt>
                <c:pt idx="809">
                  <c:v>10.093229614016863</c:v>
                </c:pt>
                <c:pt idx="810">
                  <c:v>9.0479144265211318</c:v>
                </c:pt>
                <c:pt idx="811">
                  <c:v>8.558225664638897</c:v>
                </c:pt>
                <c:pt idx="812">
                  <c:v>3.2952052040150477</c:v>
                </c:pt>
                <c:pt idx="813">
                  <c:v>-8.5187731015024468</c:v>
                </c:pt>
                <c:pt idx="814">
                  <c:v>3.8809324573624053</c:v>
                </c:pt>
                <c:pt idx="815">
                  <c:v>3.9310685898794446</c:v>
                </c:pt>
                <c:pt idx="816">
                  <c:v>-1.5416974920625535</c:v>
                </c:pt>
                <c:pt idx="817">
                  <c:v>-1.1886507086598925</c:v>
                </c:pt>
                <c:pt idx="818">
                  <c:v>6.1986581714296136</c:v>
                </c:pt>
                <c:pt idx="819">
                  <c:v>-16.401927264860745</c:v>
                </c:pt>
                <c:pt idx="820">
                  <c:v>8.4067208811952838</c:v>
                </c:pt>
                <c:pt idx="821">
                  <c:v>-9.3796115485342568</c:v>
                </c:pt>
                <c:pt idx="822">
                  <c:v>-7.9933710697181795</c:v>
                </c:pt>
                <c:pt idx="823">
                  <c:v>10.971530170658866</c:v>
                </c:pt>
                <c:pt idx="824">
                  <c:v>10.813603593410221</c:v>
                </c:pt>
                <c:pt idx="825">
                  <c:v>6.2909858647411738</c:v>
                </c:pt>
                <c:pt idx="826">
                  <c:v>2.7209261184462434</c:v>
                </c:pt>
                <c:pt idx="827">
                  <c:v>-0.79985972394909766</c:v>
                </c:pt>
                <c:pt idx="828">
                  <c:v>-14.609804948629915</c:v>
                </c:pt>
                <c:pt idx="829">
                  <c:v>11.758708691949366</c:v>
                </c:pt>
                <c:pt idx="830">
                  <c:v>-7.2375962908317746</c:v>
                </c:pt>
                <c:pt idx="831">
                  <c:v>-8.4640422823777186</c:v>
                </c:pt>
                <c:pt idx="832">
                  <c:v>5.1363423469814364</c:v>
                </c:pt>
                <c:pt idx="833">
                  <c:v>6.2897953143960166</c:v>
                </c:pt>
                <c:pt idx="834">
                  <c:v>2.3259100839615598</c:v>
                </c:pt>
                <c:pt idx="835">
                  <c:v>-3.6426064434767653</c:v>
                </c:pt>
                <c:pt idx="836">
                  <c:v>-4.8702214825865866</c:v>
                </c:pt>
                <c:pt idx="837">
                  <c:v>7.6938842948708981</c:v>
                </c:pt>
                <c:pt idx="838">
                  <c:v>7.9403533599881939</c:v>
                </c:pt>
                <c:pt idx="839">
                  <c:v>9.1572452032503264</c:v>
                </c:pt>
                <c:pt idx="840">
                  <c:v>8.5895345967980035</c:v>
                </c:pt>
                <c:pt idx="841">
                  <c:v>-0.70477968837005278</c:v>
                </c:pt>
                <c:pt idx="842">
                  <c:v>8.0438871817299145</c:v>
                </c:pt>
                <c:pt idx="843">
                  <c:v>5.911479650139114</c:v>
                </c:pt>
                <c:pt idx="844">
                  <c:v>2.6313612683251506</c:v>
                </c:pt>
                <c:pt idx="845">
                  <c:v>-5.3809771830738669</c:v>
                </c:pt>
                <c:pt idx="846">
                  <c:v>10.047809130682225</c:v>
                </c:pt>
                <c:pt idx="847">
                  <c:v>13.030579788850929</c:v>
                </c:pt>
                <c:pt idx="848">
                  <c:v>5.0348939658973109</c:v>
                </c:pt>
                <c:pt idx="849">
                  <c:v>3.5451150157910263</c:v>
                </c:pt>
                <c:pt idx="850">
                  <c:v>7.96111363670218</c:v>
                </c:pt>
                <c:pt idx="851">
                  <c:v>-1.3147120708466673</c:v>
                </c:pt>
                <c:pt idx="852">
                  <c:v>3.3038166773475126</c:v>
                </c:pt>
                <c:pt idx="853">
                  <c:v>5.6735208682719502</c:v>
                </c:pt>
                <c:pt idx="854">
                  <c:v>-8.1788637925971841</c:v>
                </c:pt>
                <c:pt idx="855">
                  <c:v>-13.718509497045417</c:v>
                </c:pt>
                <c:pt idx="856">
                  <c:v>-1.6336132276441333</c:v>
                </c:pt>
                <c:pt idx="857">
                  <c:v>-3.5154749343986396</c:v>
                </c:pt>
                <c:pt idx="858">
                  <c:v>-9.0474722709489299</c:v>
                </c:pt>
                <c:pt idx="859">
                  <c:v>11.475367767432601</c:v>
                </c:pt>
                <c:pt idx="860">
                  <c:v>-2.0190646557785783</c:v>
                </c:pt>
                <c:pt idx="861">
                  <c:v>1.1810685898794446</c:v>
                </c:pt>
                <c:pt idx="862">
                  <c:v>7.3128098931801304</c:v>
                </c:pt>
                <c:pt idx="863">
                  <c:v>-7.0754201590794707</c:v>
                </c:pt>
                <c:pt idx="864">
                  <c:v>-4.8423428390197216</c:v>
                </c:pt>
                <c:pt idx="865">
                  <c:v>7.9125649046453503</c:v>
                </c:pt>
                <c:pt idx="866">
                  <c:v>0.11086626402963873</c:v>
                </c:pt>
                <c:pt idx="867">
                  <c:v>-11.896549336089407</c:v>
                </c:pt>
                <c:pt idx="868">
                  <c:v>-4.106903631641174</c:v>
                </c:pt>
                <c:pt idx="869">
                  <c:v>-5.6100597514202377E-2</c:v>
                </c:pt>
                <c:pt idx="870">
                  <c:v>1.1900618057120482</c:v>
                </c:pt>
                <c:pt idx="871">
                  <c:v>-9.6473803200354808</c:v>
                </c:pt>
                <c:pt idx="872">
                  <c:v>-7.073810582518206</c:v>
                </c:pt>
                <c:pt idx="873">
                  <c:v>-1.705176538485091</c:v>
                </c:pt>
                <c:pt idx="874">
                  <c:v>-1.4402340033635141</c:v>
                </c:pt>
                <c:pt idx="875">
                  <c:v>4.2347729409951569</c:v>
                </c:pt>
                <c:pt idx="876">
                  <c:v>6.7587086919493657</c:v>
                </c:pt>
                <c:pt idx="877">
                  <c:v>-1.8146277186680919</c:v>
                </c:pt>
                <c:pt idx="878">
                  <c:v>6.4211390942618465</c:v>
                </c:pt>
                <c:pt idx="879">
                  <c:v>6.5034104933356076</c:v>
                </c:pt>
                <c:pt idx="880">
                  <c:v>2.038859034611022</c:v>
                </c:pt>
                <c:pt idx="881">
                  <c:v>-0.75161765378328482</c:v>
                </c:pt>
                <c:pt idx="882">
                  <c:v>5.7844971157822442</c:v>
                </c:pt>
                <c:pt idx="883">
                  <c:v>-12.361990006136367</c:v>
                </c:pt>
                <c:pt idx="884">
                  <c:v>7.9446931027159025</c:v>
                </c:pt>
                <c:pt idx="885">
                  <c:v>2.1453506704289538</c:v>
                </c:pt>
                <c:pt idx="886">
                  <c:v>-6.3461955434083706</c:v>
                </c:pt>
                <c:pt idx="887">
                  <c:v>-2.0060697608360698</c:v>
                </c:pt>
                <c:pt idx="888">
                  <c:v>-8.3134842367855413</c:v>
                </c:pt>
                <c:pt idx="889">
                  <c:v>-7.3517480125822914</c:v>
                </c:pt>
                <c:pt idx="890">
                  <c:v>4.1073935565232347</c:v>
                </c:pt>
                <c:pt idx="891">
                  <c:v>0.18597633354451659</c:v>
                </c:pt>
                <c:pt idx="892">
                  <c:v>-9.2471935588770009</c:v>
                </c:pt>
                <c:pt idx="893">
                  <c:v>0.71597770148493112</c:v>
                </c:pt>
                <c:pt idx="894">
                  <c:v>5.0084759241704688</c:v>
                </c:pt>
                <c:pt idx="895">
                  <c:v>-0.9882003430443973</c:v>
                </c:pt>
                <c:pt idx="896">
                  <c:v>3.6898394959995926</c:v>
                </c:pt>
                <c:pt idx="897">
                  <c:v>2.7253677674326013</c:v>
                </c:pt>
                <c:pt idx="898">
                  <c:v>2.5768312561316407</c:v>
                </c:pt>
                <c:pt idx="899">
                  <c:v>-6.8930766285830174</c:v>
                </c:pt>
                <c:pt idx="900">
                  <c:v>9.0396527348411269</c:v>
                </c:pt>
                <c:pt idx="901">
                  <c:v>-20.602203090073658</c:v>
                </c:pt>
                <c:pt idx="902">
                  <c:v>-0.50583699305717289</c:v>
                </c:pt>
                <c:pt idx="903">
                  <c:v>-12.214566604432775</c:v>
                </c:pt>
                <c:pt idx="904">
                  <c:v>-1.6605387381932104</c:v>
                </c:pt>
                <c:pt idx="905">
                  <c:v>0.44098297788214325</c:v>
                </c:pt>
                <c:pt idx="906">
                  <c:v>-14.019079763393478</c:v>
                </c:pt>
                <c:pt idx="907">
                  <c:v>10.267559328227094</c:v>
                </c:pt>
                <c:pt idx="908">
                  <c:v>13.054388067865162</c:v>
                </c:pt>
                <c:pt idx="909">
                  <c:v>9.0617461414551599</c:v>
                </c:pt>
                <c:pt idx="910">
                  <c:v>9.1254119490361774</c:v>
                </c:pt>
                <c:pt idx="911">
                  <c:v>-5.1510753372543263</c:v>
                </c:pt>
                <c:pt idx="912">
                  <c:v>0.6133277681973226</c:v>
                </c:pt>
                <c:pt idx="913">
                  <c:v>-1.2018783713812979</c:v>
                </c:pt>
                <c:pt idx="914">
                  <c:v>-5.0776481792919412</c:v>
                </c:pt>
                <c:pt idx="915">
                  <c:v>-8.2887810674588991</c:v>
                </c:pt>
                <c:pt idx="916">
                  <c:v>9.9502455718898233</c:v>
                </c:pt>
                <c:pt idx="917">
                  <c:v>-2.6463165683105103</c:v>
                </c:pt>
                <c:pt idx="918">
                  <c:v>9.5494396509038495</c:v>
                </c:pt>
                <c:pt idx="919">
                  <c:v>-13.63705397430283</c:v>
                </c:pt>
                <c:pt idx="920">
                  <c:v>-5.1873175787598598</c:v>
                </c:pt>
                <c:pt idx="921">
                  <c:v>6.7845122233971438</c:v>
                </c:pt>
                <c:pt idx="922">
                  <c:v>4.3658473426859246</c:v>
                </c:pt>
                <c:pt idx="923">
                  <c:v>2.3936206904138686</c:v>
                </c:pt>
                <c:pt idx="924">
                  <c:v>11.027652906180833</c:v>
                </c:pt>
                <c:pt idx="925">
                  <c:v>-3.9334950896010099</c:v>
                </c:pt>
                <c:pt idx="926">
                  <c:v>-0.60105960819110749</c:v>
                </c:pt>
                <c:pt idx="927">
                  <c:v>-11.995128904824369</c:v>
                </c:pt>
                <c:pt idx="928">
                  <c:v>-14.269079763393478</c:v>
                </c:pt>
                <c:pt idx="929">
                  <c:v>-2.6464440402505005</c:v>
                </c:pt>
                <c:pt idx="930">
                  <c:v>-1.0514693005103624</c:v>
                </c:pt>
                <c:pt idx="931">
                  <c:v>-1.5961804357934568</c:v>
                </c:pt>
                <c:pt idx="932">
                  <c:v>0.22976629665753023</c:v>
                </c:pt>
                <c:pt idx="933">
                  <c:v>3.448308389777182</c:v>
                </c:pt>
                <c:pt idx="934">
                  <c:v>-13.143018401206703</c:v>
                </c:pt>
                <c:pt idx="935">
                  <c:v>4.4937981176754818</c:v>
                </c:pt>
                <c:pt idx="936">
                  <c:v>0.34892466274567369</c:v>
                </c:pt>
                <c:pt idx="937">
                  <c:v>1.3165200180138754</c:v>
                </c:pt>
                <c:pt idx="938">
                  <c:v>8.957698455724838</c:v>
                </c:pt>
                <c:pt idx="939">
                  <c:v>-1.2688901153759957</c:v>
                </c:pt>
                <c:pt idx="940">
                  <c:v>-11.064023666455483</c:v>
                </c:pt>
                <c:pt idx="941">
                  <c:v>-13.360201798744967</c:v>
                </c:pt>
                <c:pt idx="942">
                  <c:v>1.5171775857269409</c:v>
                </c:pt>
                <c:pt idx="943">
                  <c:v>-1.7788666794562005</c:v>
                </c:pt>
                <c:pt idx="944">
                  <c:v>8.3671653649710578</c:v>
                </c:pt>
                <c:pt idx="945">
                  <c:v>5.2259071971025293</c:v>
                </c:pt>
                <c:pt idx="946">
                  <c:v>0.59890955513077415</c:v>
                </c:pt>
                <c:pt idx="947">
                  <c:v>-0.32489583702444236</c:v>
                </c:pt>
                <c:pt idx="948">
                  <c:v>-6.2288358427780679</c:v>
                </c:pt>
                <c:pt idx="949">
                  <c:v>-10.028454721726249</c:v>
                </c:pt>
                <c:pt idx="950">
                  <c:v>9.1354211748113556</c:v>
                </c:pt>
                <c:pt idx="951">
                  <c:v>-14.453021853263849</c:v>
                </c:pt>
                <c:pt idx="952">
                  <c:v>3.4382043537569871</c:v>
                </c:pt>
                <c:pt idx="953">
                  <c:v>2.7023531886484733</c:v>
                </c:pt>
                <c:pt idx="954">
                  <c:v>2.6437998803649236</c:v>
                </c:pt>
                <c:pt idx="955">
                  <c:v>-5.1468408903655387</c:v>
                </c:pt>
                <c:pt idx="956">
                  <c:v>6.8620097459121894</c:v>
                </c:pt>
                <c:pt idx="957">
                  <c:v>-0.49473205470933124</c:v>
                </c:pt>
                <c:pt idx="958">
                  <c:v>7.3400589188530319</c:v>
                </c:pt>
                <c:pt idx="959">
                  <c:v>-0.5566400271841303</c:v>
                </c:pt>
                <c:pt idx="960">
                  <c:v>-3.2606108696159026</c:v>
                </c:pt>
                <c:pt idx="961">
                  <c:v>1.8270057965342232</c:v>
                </c:pt>
                <c:pt idx="962">
                  <c:v>-4.1424789715367751</c:v>
                </c:pt>
                <c:pt idx="963">
                  <c:v>8.765716983886918</c:v>
                </c:pt>
                <c:pt idx="964">
                  <c:v>4.279468968663366</c:v>
                </c:pt>
                <c:pt idx="965">
                  <c:v>-8.5378598952888183</c:v>
                </c:pt>
                <c:pt idx="966">
                  <c:v>0.47060899848877114</c:v>
                </c:pt>
                <c:pt idx="967">
                  <c:v>8.1214149194747449</c:v>
                </c:pt>
                <c:pt idx="968">
                  <c:v>9.3886396117575828</c:v>
                </c:pt>
                <c:pt idx="969">
                  <c:v>5.5396678424560264</c:v>
                </c:pt>
                <c:pt idx="970">
                  <c:v>3.4295282578818416</c:v>
                </c:pt>
                <c:pt idx="971">
                  <c:v>8.0893122870855478</c:v>
                </c:pt>
                <c:pt idx="972">
                  <c:v>-12.98851746300187</c:v>
                </c:pt>
                <c:pt idx="973">
                  <c:v>8.2989845734124827</c:v>
                </c:pt>
                <c:pt idx="974">
                  <c:v>5.2613772411592237</c:v>
                </c:pt>
                <c:pt idx="975">
                  <c:v>-9.9555733886001434</c:v>
                </c:pt>
                <c:pt idx="976">
                  <c:v>7.7518701613380046</c:v>
                </c:pt>
                <c:pt idx="977">
                  <c:v>1.5932296140168631</c:v>
                </c:pt>
                <c:pt idx="978">
                  <c:v>2.0895345967980035</c:v>
                </c:pt>
                <c:pt idx="979">
                  <c:v>1.4613934729436977</c:v>
                </c:pt>
                <c:pt idx="980">
                  <c:v>-5.1785722383210384</c:v>
                </c:pt>
                <c:pt idx="981">
                  <c:v>0.30884482446640504</c:v>
                </c:pt>
                <c:pt idx="982">
                  <c:v>9.8853414446537755</c:v>
                </c:pt>
                <c:pt idx="983">
                  <c:v>3.5260433296195686</c:v>
                </c:pt>
                <c:pt idx="984">
                  <c:v>-5.0159992564536822</c:v>
                </c:pt>
                <c:pt idx="985">
                  <c:v>10.402676082323993</c:v>
                </c:pt>
                <c:pt idx="986">
                  <c:v>5.9122733503692189</c:v>
                </c:pt>
                <c:pt idx="987">
                  <c:v>-4.3364988155696551</c:v>
                </c:pt>
                <c:pt idx="988">
                  <c:v>11.724970917317549</c:v>
                </c:pt>
                <c:pt idx="989">
                  <c:v>-3.9198554691496668</c:v>
                </c:pt>
                <c:pt idx="990">
                  <c:v>-6.0798769156807282</c:v>
                </c:pt>
                <c:pt idx="991">
                  <c:v>0.58622132207929667</c:v>
                </c:pt>
                <c:pt idx="992">
                  <c:v>-3.6244559294753742</c:v>
                </c:pt>
                <c:pt idx="993">
                  <c:v>3.9886576062314987</c:v>
                </c:pt>
                <c:pt idx="994">
                  <c:v>-1.8291302839132157</c:v>
                </c:pt>
                <c:pt idx="995">
                  <c:v>5.1792954901029447</c:v>
                </c:pt>
                <c:pt idx="996">
                  <c:v>7.2758210199071129</c:v>
                </c:pt>
                <c:pt idx="997">
                  <c:v>0.36230130018832085</c:v>
                </c:pt>
                <c:pt idx="998">
                  <c:v>-1.3782935262491094</c:v>
                </c:pt>
                <c:pt idx="999">
                  <c:v>-2.8335719328995737</c:v>
                </c:pt>
                <c:pt idx="1000">
                  <c:v>-10.204080825912428</c:v>
                </c:pt>
                <c:pt idx="1001">
                  <c:v>8.5496141913064321</c:v>
                </c:pt>
                <c:pt idx="1002">
                  <c:v>-6.2090292428737399</c:v>
                </c:pt>
                <c:pt idx="1003">
                  <c:v>2.6125491755821173</c:v>
                </c:pt>
                <c:pt idx="1004">
                  <c:v>5.4498336141598713</c:v>
                </c:pt>
                <c:pt idx="1005">
                  <c:v>6.8934932184738784</c:v>
                </c:pt>
                <c:pt idx="1006">
                  <c:v>-2.7426093303357675</c:v>
                </c:pt>
                <c:pt idx="1007">
                  <c:v>-8.160862253317049</c:v>
                </c:pt>
                <c:pt idx="1008">
                  <c:v>-0.30686233689660014</c:v>
                </c:pt>
                <c:pt idx="1009">
                  <c:v>-7.5935118865836131</c:v>
                </c:pt>
                <c:pt idx="1010">
                  <c:v>-5.0743093388918936</c:v>
                </c:pt>
                <c:pt idx="1011">
                  <c:v>7.0442043016873868</c:v>
                </c:pt>
                <c:pt idx="1012">
                  <c:v>-5.7030218532638486</c:v>
                </c:pt>
                <c:pt idx="1013">
                  <c:v>-6.0789510939621749</c:v>
                </c:pt>
                <c:pt idx="1014">
                  <c:v>1.8049019318537489</c:v>
                </c:pt>
                <c:pt idx="1015">
                  <c:v>-6.2239566703804314</c:v>
                </c:pt>
                <c:pt idx="1016">
                  <c:v>-2.3559673518561794</c:v>
                </c:pt>
                <c:pt idx="1017">
                  <c:v>-1.8108744740729321</c:v>
                </c:pt>
                <c:pt idx="1018">
                  <c:v>-16.251205696053333</c:v>
                </c:pt>
                <c:pt idx="1019">
                  <c:v>4.8301445308503332</c:v>
                </c:pt>
                <c:pt idx="1020">
                  <c:v>2.8553983040896753</c:v>
                </c:pt>
                <c:pt idx="1021">
                  <c:v>12.413733952209228</c:v>
                </c:pt>
                <c:pt idx="1022">
                  <c:v>-7.0474722709489299</c:v>
                </c:pt>
                <c:pt idx="1023">
                  <c:v>-5.91968092874707</c:v>
                </c:pt>
                <c:pt idx="1024">
                  <c:v>-3.8607412284149092</c:v>
                </c:pt>
                <c:pt idx="1025">
                  <c:v>4.8844202724836947</c:v>
                </c:pt>
                <c:pt idx="1026">
                  <c:v>-11.042618664232634</c:v>
                </c:pt>
                <c:pt idx="1027">
                  <c:v>0.71706295599116743</c:v>
                </c:pt>
                <c:pt idx="1028">
                  <c:v>9.8493064052458124</c:v>
                </c:pt>
                <c:pt idx="1029">
                  <c:v>11.109003133084528</c:v>
                </c:pt>
                <c:pt idx="1030">
                  <c:v>-3.506376422727115</c:v>
                </c:pt>
                <c:pt idx="1031">
                  <c:v>-15.137276284015286</c:v>
                </c:pt>
                <c:pt idx="1032">
                  <c:v>-3.6787212130422944</c:v>
                </c:pt>
                <c:pt idx="1033">
                  <c:v>1.2894455327435708</c:v>
                </c:pt>
                <c:pt idx="1034">
                  <c:v>3.4398290379331655</c:v>
                </c:pt>
                <c:pt idx="1035">
                  <c:v>-5.5008239535531942</c:v>
                </c:pt>
                <c:pt idx="1036">
                  <c:v>13.480920236606522</c:v>
                </c:pt>
                <c:pt idx="1037">
                  <c:v>-4.9915240758295312</c:v>
                </c:pt>
                <c:pt idx="1038">
                  <c:v>-4.9150751974245708</c:v>
                </c:pt>
                <c:pt idx="1039">
                  <c:v>12.640893913827711</c:v>
                </c:pt>
                <c:pt idx="1040">
                  <c:v>4.5796051011804053</c:v>
                </c:pt>
                <c:pt idx="1041">
                  <c:v>-10.769604085448506</c:v>
                </c:pt>
                <c:pt idx="1042">
                  <c:v>2.652046464430029</c:v>
                </c:pt>
                <c:pt idx="1043">
                  <c:v>2.1227329417598924</c:v>
                </c:pt>
                <c:pt idx="1044">
                  <c:v>5.9529396867810078</c:v>
                </c:pt>
                <c:pt idx="1045">
                  <c:v>-1.0021419758383132</c:v>
                </c:pt>
                <c:pt idx="1046">
                  <c:v>-6.5923428390197216</c:v>
                </c:pt>
                <c:pt idx="1047">
                  <c:v>8.8031870594535633</c:v>
                </c:pt>
                <c:pt idx="1048">
                  <c:v>-10.192091455318575</c:v>
                </c:pt>
                <c:pt idx="1049">
                  <c:v>4.8113963598027141</c:v>
                </c:pt>
                <c:pt idx="1050">
                  <c:v>0.7834706477732567</c:v>
                </c:pt>
                <c:pt idx="1051">
                  <c:v>-0.56033504440298998</c:v>
                </c:pt>
                <c:pt idx="1052">
                  <c:v>1.1618765002541664</c:v>
                </c:pt>
                <c:pt idx="1053">
                  <c:v>-13.965899734332808</c:v>
                </c:pt>
                <c:pt idx="1054">
                  <c:v>0.42034539403174165</c:v>
                </c:pt>
                <c:pt idx="1055">
                  <c:v>-2.2559795726120626</c:v>
                </c:pt>
                <c:pt idx="1056">
                  <c:v>2.4901828306142022</c:v>
                </c:pt>
                <c:pt idx="1057">
                  <c:v>1.1653643153754558</c:v>
                </c:pt>
                <c:pt idx="1058">
                  <c:v>0.97021214837371872</c:v>
                </c:pt>
                <c:pt idx="1059">
                  <c:v>1.111612895797137</c:v>
                </c:pt>
                <c:pt idx="1060">
                  <c:v>9.9122733503692189</c:v>
                </c:pt>
                <c:pt idx="1061">
                  <c:v>0.84085261908313669</c:v>
                </c:pt>
                <c:pt idx="1062">
                  <c:v>-2.5099224652247045</c:v>
                </c:pt>
                <c:pt idx="1063">
                  <c:v>6.0296481586144068</c:v>
                </c:pt>
                <c:pt idx="1064">
                  <c:v>-10.001205696053333</c:v>
                </c:pt>
                <c:pt idx="1065">
                  <c:v>-6.7473680992795977</c:v>
                </c:pt>
                <c:pt idx="1066">
                  <c:v>1.3553983040896753</c:v>
                </c:pt>
                <c:pt idx="1067">
                  <c:v>-0.86020179874496705</c:v>
                </c:pt>
                <c:pt idx="1068">
                  <c:v>-7.8014844081252619</c:v>
                </c:pt>
                <c:pt idx="1069">
                  <c:v>1.2122826842660714</c:v>
                </c:pt>
                <c:pt idx="1070">
                  <c:v>-1.6975164525525201</c:v>
                </c:pt>
                <c:pt idx="1071">
                  <c:v>-6.0332285982849641</c:v>
                </c:pt>
                <c:pt idx="1072">
                  <c:v>-13.79656155684529</c:v>
                </c:pt>
                <c:pt idx="1073">
                  <c:v>-5.5181434836084975</c:v>
                </c:pt>
                <c:pt idx="1074">
                  <c:v>2.8251634521940474</c:v>
                </c:pt>
                <c:pt idx="1075">
                  <c:v>-6.7288102770967271</c:v>
                </c:pt>
                <c:pt idx="1076">
                  <c:v>-6.5365418730036708</c:v>
                </c:pt>
                <c:pt idx="1077">
                  <c:v>-4.6740899160384402</c:v>
                </c:pt>
                <c:pt idx="1078">
                  <c:v>2.1167836224709191</c:v>
                </c:pt>
                <c:pt idx="1079">
                  <c:v>3.399188267202689</c:v>
                </c:pt>
                <c:pt idx="1080">
                  <c:v>8.2032894684334678</c:v>
                </c:pt>
                <c:pt idx="1081">
                  <c:v>-2.4743686281103834</c:v>
                </c:pt>
                <c:pt idx="1082">
                  <c:v>10.798413182894848</c:v>
                </c:pt>
                <c:pt idx="1083">
                  <c:v>-5.5088808896008175</c:v>
                </c:pt>
                <c:pt idx="1084">
                  <c:v>-3.8698246324715342</c:v>
                </c:pt>
                <c:pt idx="1085">
                  <c:v>-2.3968408903655387</c:v>
                </c:pt>
                <c:pt idx="1086">
                  <c:v>2.8211362074028159</c:v>
                </c:pt>
                <c:pt idx="1087">
                  <c:v>-13.274982014219859</c:v>
                </c:pt>
                <c:pt idx="1088">
                  <c:v>-6.0472499612364743</c:v>
                </c:pt>
                <c:pt idx="1089">
                  <c:v>-13.460729007659026</c:v>
                </c:pt>
                <c:pt idx="1090">
                  <c:v>-2.1384302239642778</c:v>
                </c:pt>
                <c:pt idx="1091">
                  <c:v>1.1735208682719502</c:v>
                </c:pt>
                <c:pt idx="1092">
                  <c:v>-0.73397635422205099</c:v>
                </c:pt>
                <c:pt idx="1093">
                  <c:v>-9.6639061498606935</c:v>
                </c:pt>
                <c:pt idx="1094">
                  <c:v>-3.7797878516262813</c:v>
                </c:pt>
                <c:pt idx="1095">
                  <c:v>2.5073906696642325</c:v>
                </c:pt>
                <c:pt idx="1096">
                  <c:v>3.3080511242363002</c:v>
                </c:pt>
                <c:pt idx="1097">
                  <c:v>1.362534067967232</c:v>
                </c:pt>
                <c:pt idx="1098">
                  <c:v>6.0528955051774176</c:v>
                </c:pt>
                <c:pt idx="1099">
                  <c:v>-13.068931410120555</c:v>
                </c:pt>
                <c:pt idx="1100">
                  <c:v>4.9612189325411009</c:v>
                </c:pt>
                <c:pt idx="1101">
                  <c:v>1.1760404427605522</c:v>
                </c:pt>
                <c:pt idx="1102">
                  <c:v>-4.6970725339748611</c:v>
                </c:pt>
                <c:pt idx="1103">
                  <c:v>4.1735208682719502</c:v>
                </c:pt>
                <c:pt idx="1104">
                  <c:v>-8.2014815212662455</c:v>
                </c:pt>
                <c:pt idx="1105">
                  <c:v>5.0937690436867911</c:v>
                </c:pt>
                <c:pt idx="1106">
                  <c:v>-9.3887839543179155</c:v>
                </c:pt>
                <c:pt idx="1107">
                  <c:v>2.9937661568277747</c:v>
                </c:pt>
                <c:pt idx="1108">
                  <c:v>2.562285571125102</c:v>
                </c:pt>
                <c:pt idx="1109">
                  <c:v>-4.4290709946947402</c:v>
                </c:pt>
                <c:pt idx="1110">
                  <c:v>-10.089044671915929</c:v>
                </c:pt>
                <c:pt idx="1111">
                  <c:v>7.2573906696642325</c:v>
                </c:pt>
                <c:pt idx="1112">
                  <c:v>6.3301294232354337</c:v>
                </c:pt>
                <c:pt idx="1113">
                  <c:v>4.7116157826561533</c:v>
                </c:pt>
                <c:pt idx="1114">
                  <c:v>8.0534198272324744</c:v>
                </c:pt>
                <c:pt idx="1115">
                  <c:v>9.3612631141446911</c:v>
                </c:pt>
                <c:pt idx="1116">
                  <c:v>14.645102795035157</c:v>
                </c:pt>
                <c:pt idx="1117">
                  <c:v>-2.2285879673842572</c:v>
                </c:pt>
                <c:pt idx="1118">
                  <c:v>3.99454474944298</c:v>
                </c:pt>
                <c:pt idx="1119">
                  <c:v>-1.9212468264260139</c:v>
                </c:pt>
                <c:pt idx="1120">
                  <c:v>7.3253706542916177</c:v>
                </c:pt>
                <c:pt idx="1121">
                  <c:v>-3.1430184012067031</c:v>
                </c:pt>
                <c:pt idx="1122">
                  <c:v>7.4621552123260955</c:v>
                </c:pt>
                <c:pt idx="1123">
                  <c:v>-5.8465453250608022</c:v>
                </c:pt>
                <c:pt idx="1124">
                  <c:v>1.2032894684334678</c:v>
                </c:pt>
                <c:pt idx="1125">
                  <c:v>-16.369591864692637</c:v>
                </c:pt>
                <c:pt idx="1126">
                  <c:v>-4.3537281574009654</c:v>
                </c:pt>
                <c:pt idx="1127">
                  <c:v>11.022205732845833</c:v>
                </c:pt>
                <c:pt idx="1128">
                  <c:v>-17.23851746300187</c:v>
                </c:pt>
                <c:pt idx="1129">
                  <c:v>10.075148344579148</c:v>
                </c:pt>
                <c:pt idx="1130">
                  <c:v>-7.3648330957488071</c:v>
                </c:pt>
                <c:pt idx="1131">
                  <c:v>9.9394426458845544</c:v>
                </c:pt>
                <c:pt idx="1132">
                  <c:v>0.21214010471118172</c:v>
                </c:pt>
                <c:pt idx="1133">
                  <c:v>8.3617874361997195</c:v>
                </c:pt>
                <c:pt idx="1134">
                  <c:v>-8.9246293457083823</c:v>
                </c:pt>
                <c:pt idx="1135">
                  <c:v>11.540589014626107</c:v>
                </c:pt>
                <c:pt idx="1136">
                  <c:v>-12.538781067458899</c:v>
                </c:pt>
                <c:pt idx="1137">
                  <c:v>-12.651323212648137</c:v>
                </c:pt>
                <c:pt idx="1138">
                  <c:v>-4.8526691847523722</c:v>
                </c:pt>
                <c:pt idx="1139">
                  <c:v>0.48475783338025735</c:v>
                </c:pt>
                <c:pt idx="1140">
                  <c:v>-1.1165264653677411</c:v>
                </c:pt>
                <c:pt idx="1141">
                  <c:v>-15.751617653783285</c:v>
                </c:pt>
                <c:pt idx="1142">
                  <c:v>-0.33359749858091448</c:v>
                </c:pt>
                <c:pt idx="1143">
                  <c:v>5.5026167931055028</c:v>
                </c:pt>
                <c:pt idx="1144">
                  <c:v>5.2313170867215746</c:v>
                </c:pt>
                <c:pt idx="1145">
                  <c:v>6.1309324573624053</c:v>
                </c:pt>
                <c:pt idx="1146">
                  <c:v>7.8399314469130417</c:v>
                </c:pt>
                <c:pt idx="1147">
                  <c:v>5.4520034069960275</c:v>
                </c:pt>
                <c:pt idx="1148">
                  <c:v>-9.3329527730720656</c:v>
                </c:pt>
                <c:pt idx="1149">
                  <c:v>-7.5016025461683853</c:v>
                </c:pt>
                <c:pt idx="1150">
                  <c:v>-6.6654464818582824</c:v>
                </c:pt>
                <c:pt idx="1151">
                  <c:v>-0.58758407007589142</c:v>
                </c:pt>
                <c:pt idx="1152">
                  <c:v>3.8794718555223824</c:v>
                </c:pt>
                <c:pt idx="1153">
                  <c:v>5.6657140970279016</c:v>
                </c:pt>
                <c:pt idx="1154">
                  <c:v>2.181592911934473</c:v>
                </c:pt>
                <c:pt idx="1155">
                  <c:v>14.279410741287052</c:v>
                </c:pt>
                <c:pt idx="1156">
                  <c:v>8.784406927558237</c:v>
                </c:pt>
                <c:pt idx="1157">
                  <c:v>-6.4515868171051522</c:v>
                </c:pt>
                <c:pt idx="1158">
                  <c:v>-8.5012056960533329</c:v>
                </c:pt>
                <c:pt idx="1159">
                  <c:v>-10.437857008429788</c:v>
                </c:pt>
                <c:pt idx="1160">
                  <c:v>5.3629309180822702</c:v>
                </c:pt>
                <c:pt idx="1161">
                  <c:v>-17.229746556881722</c:v>
                </c:pt>
                <c:pt idx="1162">
                  <c:v>4.1391790414275107</c:v>
                </c:pt>
                <c:pt idx="1163">
                  <c:v>-13.141536296585414</c:v>
                </c:pt>
                <c:pt idx="1164">
                  <c:v>3.3161080602839235</c:v>
                </c:pt>
                <c:pt idx="1165">
                  <c:v>8.3302720027903234</c:v>
                </c:pt>
                <c:pt idx="1166">
                  <c:v>6.9492295619472628</c:v>
                </c:pt>
                <c:pt idx="1167">
                  <c:v>8.0758949763466461</c:v>
                </c:pt>
                <c:pt idx="1168">
                  <c:v>1.0989246627456737</c:v>
                </c:pt>
                <c:pt idx="1169">
                  <c:v>4.3673079445259475</c:v>
                </c:pt>
                <c:pt idx="1170">
                  <c:v>1.4219805362743614</c:v>
                </c:pt>
                <c:pt idx="1171">
                  <c:v>8.4215359443768847</c:v>
                </c:pt>
                <c:pt idx="1172">
                  <c:v>-5.6426215510916506</c:v>
                </c:pt>
                <c:pt idx="1173">
                  <c:v>0.79904280078879708</c:v>
                </c:pt>
                <c:pt idx="1174">
                  <c:v>1.3252804660675963</c:v>
                </c:pt>
                <c:pt idx="1175">
                  <c:v>3.1373489081033767E-2</c:v>
                </c:pt>
                <c:pt idx="1176">
                  <c:v>-5.9150967002058366</c:v>
                </c:pt>
                <c:pt idx="1177">
                  <c:v>-3.7609926121160555</c:v>
                </c:pt>
                <c:pt idx="1178">
                  <c:v>-2.0918185169646932</c:v>
                </c:pt>
                <c:pt idx="1179">
                  <c:v>5.7116157826561533</c:v>
                </c:pt>
                <c:pt idx="1180">
                  <c:v>-1.3832314851439946</c:v>
                </c:pt>
                <c:pt idx="1181">
                  <c:v>0.26678073561188853</c:v>
                </c:pt>
                <c:pt idx="1182">
                  <c:v>-14.060731894518042</c:v>
                </c:pt>
                <c:pt idx="1183">
                  <c:v>9.1182761851586349</c:v>
                </c:pt>
                <c:pt idx="1184">
                  <c:v>-2.9568594500375838</c:v>
                </c:pt>
                <c:pt idx="1185">
                  <c:v>2.7842748060697886</c:v>
                </c:pt>
                <c:pt idx="1186">
                  <c:v>4.7121552123260955</c:v>
                </c:pt>
                <c:pt idx="1187">
                  <c:v>4.3084328667364531</c:v>
                </c:pt>
                <c:pt idx="1188">
                  <c:v>7.4312280226671277</c:v>
                </c:pt>
                <c:pt idx="1189">
                  <c:v>5.6073935565232347</c:v>
                </c:pt>
                <c:pt idx="1190">
                  <c:v>-4.4475164525525201</c:v>
                </c:pt>
                <c:pt idx="1191">
                  <c:v>-6.5373204656188761</c:v>
                </c:pt>
                <c:pt idx="1192">
                  <c:v>-0.45995041504382073</c:v>
                </c:pt>
                <c:pt idx="1193">
                  <c:v>-8.860201798744967</c:v>
                </c:pt>
                <c:pt idx="1194">
                  <c:v>-1.8226415349543146</c:v>
                </c:pt>
                <c:pt idx="1195">
                  <c:v>8.1714091457567122</c:v>
                </c:pt>
                <c:pt idx="1196">
                  <c:v>9.2617996569556027</c:v>
                </c:pt>
                <c:pt idx="1197">
                  <c:v>5.754346773120588</c:v>
                </c:pt>
                <c:pt idx="1198">
                  <c:v>12.257787519779285</c:v>
                </c:pt>
                <c:pt idx="1199">
                  <c:v>5.6707422441467941</c:v>
                </c:pt>
                <c:pt idx="1200">
                  <c:v>-1.5890446719159286</c:v>
                </c:pt>
                <c:pt idx="1201">
                  <c:v>-3.7690797633934778</c:v>
                </c:pt>
                <c:pt idx="1202">
                  <c:v>-3.9510473874352243</c:v>
                </c:pt>
                <c:pt idx="1203">
                  <c:v>0.9442811449859505</c:v>
                </c:pt>
                <c:pt idx="1204">
                  <c:v>3.1806717397643922</c:v>
                </c:pt>
                <c:pt idx="1205">
                  <c:v>-9.9203948988195947</c:v>
                </c:pt>
                <c:pt idx="1206">
                  <c:v>-0.50700604062105015</c:v>
                </c:pt>
                <c:pt idx="1207">
                  <c:v>-10.846974136023576</c:v>
                </c:pt>
                <c:pt idx="1208">
                  <c:v>-0.57048684973304375</c:v>
                </c:pt>
                <c:pt idx="1209">
                  <c:v>2.6572452032503264</c:v>
                </c:pt>
                <c:pt idx="1210">
                  <c:v>-2.0196040854485062</c:v>
                </c:pt>
                <c:pt idx="1211">
                  <c:v>5.9803959145514938</c:v>
                </c:pt>
                <c:pt idx="1212">
                  <c:v>5.4706089984887711</c:v>
                </c:pt>
                <c:pt idx="1213">
                  <c:v>-14.623502796457586</c:v>
                </c:pt>
                <c:pt idx="1214">
                  <c:v>5.1482519874177086</c:v>
                </c:pt>
                <c:pt idx="1215">
                  <c:v>-4.8565067815261216</c:v>
                </c:pt>
                <c:pt idx="1216">
                  <c:v>-0.19323493720112594</c:v>
                </c:pt>
                <c:pt idx="1217">
                  <c:v>-9.2462723867069201</c:v>
                </c:pt>
                <c:pt idx="1218">
                  <c:v>-3.856903631641174</c:v>
                </c:pt>
                <c:pt idx="1219">
                  <c:v>0.94983361415987133</c:v>
                </c:pt>
                <c:pt idx="1220">
                  <c:v>1.6401950513700854</c:v>
                </c:pt>
                <c:pt idx="1221">
                  <c:v>6.6539470361465192</c:v>
                </c:pt>
                <c:pt idx="1222">
                  <c:v>-3.7604212215984205</c:v>
                </c:pt>
                <c:pt idx="1223">
                  <c:v>-1.4426955075311838</c:v>
                </c:pt>
                <c:pt idx="1224">
                  <c:v>10.915878179364057</c:v>
                </c:pt>
                <c:pt idx="1225">
                  <c:v>-4.8891337359703613</c:v>
                </c:pt>
                <c:pt idx="1226">
                  <c:v>2.1270948605886559</c:v>
                </c:pt>
                <c:pt idx="1227">
                  <c:v>-6.4373909137510594</c:v>
                </c:pt>
                <c:pt idx="1228">
                  <c:v>4.5298658187784184</c:v>
                </c:pt>
                <c:pt idx="1229">
                  <c:v>11.413733952209228</c:v>
                </c:pt>
                <c:pt idx="1230">
                  <c:v>10.375634258748633</c:v>
                </c:pt>
                <c:pt idx="1231">
                  <c:v>-3.7333618439430012</c:v>
                </c:pt>
                <c:pt idx="1232">
                  <c:v>-9.728730546939147</c:v>
                </c:pt>
                <c:pt idx="1233">
                  <c:v>-2.9795242471692518</c:v>
                </c:pt>
                <c:pt idx="1234">
                  <c:v>-0.37974367002269105</c:v>
                </c:pt>
                <c:pt idx="1235">
                  <c:v>0.56188872101004961</c:v>
                </c:pt>
                <c:pt idx="1236">
                  <c:v>9.0354333955672246</c:v>
                </c:pt>
                <c:pt idx="1237">
                  <c:v>0.63846507135500019</c:v>
                </c:pt>
                <c:pt idx="1238">
                  <c:v>-3.650751822130502</c:v>
                </c:pt>
                <c:pt idx="1239">
                  <c:v>7.9207422441467941</c:v>
                </c:pt>
                <c:pt idx="1240">
                  <c:v>10.07576750440667</c:v>
                </c:pt>
                <c:pt idx="1241">
                  <c:v>-1.80570374739915</c:v>
                </c:pt>
                <c:pt idx="1242">
                  <c:v>-2.0918767443410076</c:v>
                </c:pt>
                <c:pt idx="1243">
                  <c:v>-3.1326449870114459</c:v>
                </c:pt>
                <c:pt idx="1244">
                  <c:v>-21.892431903074169</c:v>
                </c:pt>
                <c:pt idx="1245">
                  <c:v>-1.0229022525523277</c:v>
                </c:pt>
                <c:pt idx="1246">
                  <c:v>10.338598317013009</c:v>
                </c:pt>
                <c:pt idx="1247">
                  <c:v>3.9070275430863148</c:v>
                </c:pt>
                <c:pt idx="1248">
                  <c:v>-6.7431487600057096</c:v>
                </c:pt>
                <c:pt idx="1249">
                  <c:v>-3.4862782685466556</c:v>
                </c:pt>
                <c:pt idx="1250">
                  <c:v>4.717088521672494</c:v>
                </c:pt>
                <c:pt idx="1251">
                  <c:v>1.9205199344343384</c:v>
                </c:pt>
                <c:pt idx="1252">
                  <c:v>-1.5384744055678681</c:v>
                </c:pt>
                <c:pt idx="1253">
                  <c:v>-2.2465895066643924</c:v>
                </c:pt>
                <c:pt idx="1254">
                  <c:v>-3.9976008670585088</c:v>
                </c:pt>
                <c:pt idx="1255">
                  <c:v>6.1397830936401334</c:v>
                </c:pt>
                <c:pt idx="1256">
                  <c:v>-6.6703948988195947</c:v>
                </c:pt>
                <c:pt idx="1257">
                  <c:v>3.8941920809315036</c:v>
                </c:pt>
                <c:pt idx="1258">
                  <c:v>1.0979883829606933</c:v>
                </c:pt>
                <c:pt idx="1259">
                  <c:v>-1.0969741360235759</c:v>
                </c:pt>
                <c:pt idx="1260">
                  <c:v>-8.7967105315665322</c:v>
                </c:pt>
                <c:pt idx="1261">
                  <c:v>9.7894455327435708</c:v>
                </c:pt>
                <c:pt idx="1262">
                  <c:v>-1.7652270590048431</c:v>
                </c:pt>
                <c:pt idx="1263">
                  <c:v>-2.247732988546943</c:v>
                </c:pt>
                <c:pt idx="1264">
                  <c:v>1.9339116794918851</c:v>
                </c:pt>
                <c:pt idx="1265">
                  <c:v>4.8356970000242683</c:v>
                </c:pt>
                <c:pt idx="1266">
                  <c:v>7.0035530728904831</c:v>
                </c:pt>
                <c:pt idx="1267">
                  <c:v>-2.6408915710765655</c:v>
                </c:pt>
                <c:pt idx="1268">
                  <c:v>1.3658473426859246</c:v>
                </c:pt>
                <c:pt idx="1269">
                  <c:v>3.521396925000829</c:v>
                </c:pt>
                <c:pt idx="1270">
                  <c:v>6.5396678424560264</c:v>
                </c:pt>
                <c:pt idx="1271">
                  <c:v>-2.0975135656934896</c:v>
                </c:pt>
                <c:pt idx="1272">
                  <c:v>-1.2428420981146786</c:v>
                </c:pt>
                <c:pt idx="1273">
                  <c:v>11.356981598793297</c:v>
                </c:pt>
                <c:pt idx="1274">
                  <c:v>-4.4587225809827089</c:v>
                </c:pt>
                <c:pt idx="1275">
                  <c:v>4.6303930276924632</c:v>
                </c:pt>
                <c:pt idx="1276">
                  <c:v>2.9749709173175489</c:v>
                </c:pt>
                <c:pt idx="1277">
                  <c:v>1.8126090862489406</c:v>
                </c:pt>
                <c:pt idx="1278">
                  <c:v>-3.0213771852250204</c:v>
                </c:pt>
                <c:pt idx="1279">
                  <c:v>-1.8066400271841303</c:v>
                </c:pt>
                <c:pt idx="1280">
                  <c:v>4.1758978632056767</c:v>
                </c:pt>
                <c:pt idx="1281">
                  <c:v>-3.461580935265431</c:v>
                </c:pt>
                <c:pt idx="1282">
                  <c:v>-2.9738291984404412</c:v>
                </c:pt>
                <c:pt idx="1283">
                  <c:v>11.748921775886657</c:v>
                </c:pt>
                <c:pt idx="1284">
                  <c:v>7.0739357287777693E-2</c:v>
                </c:pt>
                <c:pt idx="1285">
                  <c:v>5.2848939658973109</c:v>
                </c:pt>
                <c:pt idx="1286">
                  <c:v>-16.451878371381298</c:v>
                </c:pt>
                <c:pt idx="1287">
                  <c:v>-8.6556595657955597</c:v>
                </c:pt>
                <c:pt idx="1288">
                  <c:v>1.3071299520662194</c:v>
                </c:pt>
                <c:pt idx="1289">
                  <c:v>-0.40994108114696814</c:v>
                </c:pt>
                <c:pt idx="1290">
                  <c:v>-6.1650967002058366</c:v>
                </c:pt>
                <c:pt idx="1291">
                  <c:v>-1.2756116321137938</c:v>
                </c:pt>
                <c:pt idx="1292">
                  <c:v>5.9170321193130491</c:v>
                </c:pt>
                <c:pt idx="1293">
                  <c:v>-6.2740928028974707</c:v>
                </c:pt>
                <c:pt idx="1294">
                  <c:v>5.0796051011804053</c:v>
                </c:pt>
                <c:pt idx="1295">
                  <c:v>-2.1103443782998568</c:v>
                </c:pt>
                <c:pt idx="1296">
                  <c:v>-5.9785879673842572</c:v>
                </c:pt>
                <c:pt idx="1297">
                  <c:v>-1.6107412284149092</c:v>
                </c:pt>
                <c:pt idx="1298">
                  <c:v>-8.2473680992795977</c:v>
                </c:pt>
                <c:pt idx="1299">
                  <c:v>0.81268242124014023</c:v>
                </c:pt>
                <c:pt idx="1300">
                  <c:v>3.2523840253266059</c:v>
                </c:pt>
                <c:pt idx="1301">
                  <c:v>13.162415929924109</c:v>
                </c:pt>
                <c:pt idx="1302">
                  <c:v>6.94429625260085</c:v>
                </c:pt>
                <c:pt idx="1303">
                  <c:v>6.0856970000242683</c:v>
                </c:pt>
                <c:pt idx="1304">
                  <c:v>3.1433879226349717</c:v>
                </c:pt>
                <c:pt idx="1305">
                  <c:v>-3.8150938133468202</c:v>
                </c:pt>
                <c:pt idx="1306">
                  <c:v>-12.233361843943001</c:v>
                </c:pt>
                <c:pt idx="1307">
                  <c:v>1.3564572767382543</c:v>
                </c:pt>
                <c:pt idx="1308">
                  <c:v>3.7159777014849311</c:v>
                </c:pt>
                <c:pt idx="1309">
                  <c:v>4.7084450874923363</c:v>
                </c:pt>
                <c:pt idx="1310">
                  <c:v>10.130789877807516</c:v>
                </c:pt>
                <c:pt idx="1311">
                  <c:v>4.0125462887231009</c:v>
                </c:pt>
                <c:pt idx="1312">
                  <c:v>1.8117461414551599</c:v>
                </c:pt>
                <c:pt idx="1313">
                  <c:v>-1.7924760846777588</c:v>
                </c:pt>
                <c:pt idx="1314">
                  <c:v>-2.6335812667964262</c:v>
                </c:pt>
                <c:pt idx="1315">
                  <c:v>-4.2057159681550331</c:v>
                </c:pt>
                <c:pt idx="1316">
                  <c:v>-14.543015514347672</c:v>
                </c:pt>
                <c:pt idx="1317">
                  <c:v>10.544426611399857</c:v>
                </c:pt>
                <c:pt idx="1318">
                  <c:v>0.84852781263060706</c:v>
                </c:pt>
                <c:pt idx="1319">
                  <c:v>7.7896527348411269</c:v>
                </c:pt>
                <c:pt idx="1320">
                  <c:v>-2.0513418285703864</c:v>
                </c:pt>
                <c:pt idx="1321">
                  <c:v>-16.927942620427089</c:v>
                </c:pt>
                <c:pt idx="1322">
                  <c:v>-3.0457573985487585</c:v>
                </c:pt>
                <c:pt idx="1323">
                  <c:v>16.617307944525948</c:v>
                </c:pt>
                <c:pt idx="1324">
                  <c:v>4.4360816293834233</c:v>
                </c:pt>
                <c:pt idx="1325">
                  <c:v>-4.3423428390197216</c:v>
                </c:pt>
                <c:pt idx="1326">
                  <c:v>13.125776838303523</c:v>
                </c:pt>
                <c:pt idx="1327">
                  <c:v>-6.327797154013183</c:v>
                </c:pt>
                <c:pt idx="1328">
                  <c:v>-9.987421750429192</c:v>
                </c:pt>
                <c:pt idx="1329">
                  <c:v>-18.458722580982709</c:v>
                </c:pt>
                <c:pt idx="1330">
                  <c:v>-3.8640545031336018</c:v>
                </c:pt>
                <c:pt idx="1331">
                  <c:v>-6.6255092231339177</c:v>
                </c:pt>
                <c:pt idx="1332">
                  <c:v>-1.1913774852460648</c:v>
                </c:pt>
                <c:pt idx="1333">
                  <c:v>-4.1656361298757645</c:v>
                </c:pt>
                <c:pt idx="1334">
                  <c:v>0.39363579802876814</c:v>
                </c:pt>
                <c:pt idx="1335">
                  <c:v>-7.0296237692901258</c:v>
                </c:pt>
                <c:pt idx="1336">
                  <c:v>3.1762947133207149</c:v>
                </c:pt>
                <c:pt idx="1337">
                  <c:v>-2.272917360167213</c:v>
                </c:pt>
                <c:pt idx="1338">
                  <c:v>8.317044340068918</c:v>
                </c:pt>
                <c:pt idx="1339">
                  <c:v>-8.8926064434767653</c:v>
                </c:pt>
                <c:pt idx="1340">
                  <c:v>-6.996065184609364</c:v>
                </c:pt>
                <c:pt idx="1341">
                  <c:v>-5.8741912008487702</c:v>
                </c:pt>
                <c:pt idx="1342">
                  <c:v>-3.5293910015112289</c:v>
                </c:pt>
                <c:pt idx="1343">
                  <c:v>8.0797325731203813</c:v>
                </c:pt>
                <c:pt idx="1344">
                  <c:v>1.3715423914147351</c:v>
                </c:pt>
                <c:pt idx="1345">
                  <c:v>8.6758978632056767</c:v>
                </c:pt>
                <c:pt idx="1346">
                  <c:v>8.862534067967232</c:v>
                </c:pt>
                <c:pt idx="1347">
                  <c:v>10.379471855522382</c:v>
                </c:pt>
                <c:pt idx="1348">
                  <c:v>-2.3091596016727465</c:v>
                </c:pt>
                <c:pt idx="1349">
                  <c:v>5.0412774190172911</c:v>
                </c:pt>
                <c:pt idx="1350">
                  <c:v>-15.424851655420852</c:v>
                </c:pt>
                <c:pt idx="1351">
                  <c:v>6.7002455718898233</c:v>
                </c:pt>
                <c:pt idx="1352">
                  <c:v>2.6795131502669562</c:v>
                </c:pt>
                <c:pt idx="1353">
                  <c:v>-2.1021448626973438</c:v>
                </c:pt>
                <c:pt idx="1354">
                  <c:v>-14.214963454547814</c:v>
                </c:pt>
                <c:pt idx="1355">
                  <c:v>-2.4062460639281085</c:v>
                </c:pt>
                <c:pt idx="1356">
                  <c:v>0.15872730787160094</c:v>
                </c:pt>
                <c:pt idx="1357">
                  <c:v>-2.0975135656934896</c:v>
                </c:pt>
                <c:pt idx="1358">
                  <c:v>-16.079654605968258</c:v>
                </c:pt>
                <c:pt idx="1359">
                  <c:v>3.1084637034145857</c:v>
                </c:pt>
                <c:pt idx="1360">
                  <c:v>5.8671804725859573</c:v>
                </c:pt>
                <c:pt idx="1361">
                  <c:v>3.1632096301541992</c:v>
                </c:pt>
                <c:pt idx="1362">
                  <c:v>-5.5384639475014268</c:v>
                </c:pt>
                <c:pt idx="1363">
                  <c:v>-5.4999027813830992</c:v>
                </c:pt>
                <c:pt idx="1364">
                  <c:v>7.0354333955672246</c:v>
                </c:pt>
                <c:pt idx="1365">
                  <c:v>-2.5115320417859976</c:v>
                </c:pt>
                <c:pt idx="1366">
                  <c:v>-1.8469741360235759</c:v>
                </c:pt>
                <c:pt idx="1367">
                  <c:v>10.635166904251193</c:v>
                </c:pt>
                <c:pt idx="1368">
                  <c:v>-17.71521132994161</c:v>
                </c:pt>
                <c:pt idx="1369">
                  <c:v>1.4941630069428271</c:v>
                </c:pt>
                <c:pt idx="1370">
                  <c:v>-7.9198554691496668</c:v>
                </c:pt>
                <c:pt idx="1371">
                  <c:v>-7.4601576171413768</c:v>
                </c:pt>
                <c:pt idx="1372">
                  <c:v>5.5052679452906688</c:v>
                </c:pt>
                <c:pt idx="1373">
                  <c:v>1.3757768383035227</c:v>
                </c:pt>
                <c:pt idx="1374">
                  <c:v>0.11730794452594751</c:v>
                </c:pt>
                <c:pt idx="1375">
                  <c:v>-1.7567732728421674</c:v>
                </c:pt>
                <c:pt idx="1376">
                  <c:v>-5.6873175787598598</c:v>
                </c:pt>
                <c:pt idx="1377">
                  <c:v>-4.9645666044327754</c:v>
                </c:pt>
                <c:pt idx="1378">
                  <c:v>-13.414302999975732</c:v>
                </c:pt>
                <c:pt idx="1379">
                  <c:v>-1.4471044948225824</c:v>
                </c:pt>
                <c:pt idx="1380">
                  <c:v>-1.0702645400205881</c:v>
                </c:pt>
                <c:pt idx="1381">
                  <c:v>5.2356075507503874E-2</c:v>
                </c:pt>
                <c:pt idx="1382">
                  <c:v>9.4715301706588662</c:v>
                </c:pt>
                <c:pt idx="1383">
                  <c:v>11.661876500254166</c:v>
                </c:pt>
                <c:pt idx="1384">
                  <c:v>-5.3695918646926373</c:v>
                </c:pt>
                <c:pt idx="1385">
                  <c:v>3.4525277290510701</c:v>
                </c:pt>
                <c:pt idx="1386">
                  <c:v>-4.7464469271095169</c:v>
                </c:pt>
                <c:pt idx="1387">
                  <c:v>1.5077875197792849</c:v>
                </c:pt>
                <c:pt idx="1388">
                  <c:v>-2.2521419758383132</c:v>
                </c:pt>
                <c:pt idx="1389">
                  <c:v>-2.3115040919668672</c:v>
                </c:pt>
                <c:pt idx="1390">
                  <c:v>-2.8457143411147428</c:v>
                </c:pt>
                <c:pt idx="1391">
                  <c:v>5.7031468888785781</c:v>
                </c:pt>
                <c:pt idx="1392">
                  <c:v>-1.4331884277099789</c:v>
                </c:pt>
                <c:pt idx="1393">
                  <c:v>-16.501617653783285</c:v>
                </c:pt>
                <c:pt idx="1394">
                  <c:v>3.1033336500370439</c:v>
                </c:pt>
                <c:pt idx="1395">
                  <c:v>4.0260433296195686</c:v>
                </c:pt>
                <c:pt idx="1396">
                  <c:v>3.0575268021812718</c:v>
                </c:pt>
                <c:pt idx="1397">
                  <c:v>8.8498458349157545</c:v>
                </c:pt>
                <c:pt idx="1398">
                  <c:v>-0.94231376503104514</c:v>
                </c:pt>
                <c:pt idx="1399">
                  <c:v>0.30289550517741759</c:v>
                </c:pt>
                <c:pt idx="1400">
                  <c:v>-13.092882268689664</c:v>
                </c:pt>
                <c:pt idx="1401">
                  <c:v>-2.9235655939834118</c:v>
                </c:pt>
                <c:pt idx="1402">
                  <c:v>3.3356970000242683</c:v>
                </c:pt>
                <c:pt idx="1403">
                  <c:v>-11.06986768990555</c:v>
                </c:pt>
                <c:pt idx="1404">
                  <c:v>2.8050072276926556</c:v>
                </c:pt>
                <c:pt idx="1405">
                  <c:v>2.2432267271578326</c:v>
                </c:pt>
                <c:pt idx="1406">
                  <c:v>-14.065505771076758</c:v>
                </c:pt>
                <c:pt idx="1407">
                  <c:v>-6.0420792345627063</c:v>
                </c:pt>
                <c:pt idx="1408">
                  <c:v>13.815350970449998</c:v>
                </c:pt>
                <c:pt idx="1409">
                  <c:v>0.5675901649052264</c:v>
                </c:pt>
                <c:pt idx="1410">
                  <c:v>8.666110947142954</c:v>
                </c:pt>
                <c:pt idx="1411">
                  <c:v>-8.1685374468645193</c:v>
                </c:pt>
                <c:pt idx="1412">
                  <c:v>4.1985306994896376</c:v>
                </c:pt>
                <c:pt idx="1413">
                  <c:v>-4.4875811832168893</c:v>
                </c:pt>
                <c:pt idx="1414">
                  <c:v>-4.5321328857123007</c:v>
                </c:pt>
                <c:pt idx="1415">
                  <c:v>4.1838646110292785</c:v>
                </c:pt>
                <c:pt idx="1416">
                  <c:v>-5.1812407875308963</c:v>
                </c:pt>
                <c:pt idx="1417">
                  <c:v>6.2338366612101765</c:v>
                </c:pt>
                <c:pt idx="1418">
                  <c:v>6.4030258639764241</c:v>
                </c:pt>
                <c:pt idx="1419">
                  <c:v>9.515716983886918</c:v>
                </c:pt>
                <c:pt idx="1420">
                  <c:v>-3.8427547967496736</c:v>
                </c:pt>
                <c:pt idx="1421">
                  <c:v>-7.5932791188047162</c:v>
                </c:pt>
                <c:pt idx="1422">
                  <c:v>3.5763069340765981</c:v>
                </c:pt>
                <c:pt idx="1423">
                  <c:v>-8.4334799819861246</c:v>
                </c:pt>
                <c:pt idx="1424">
                  <c:v>13.163733952209228</c:v>
                </c:pt>
                <c:pt idx="1425">
                  <c:v>-6.1842417213685081</c:v>
                </c:pt>
                <c:pt idx="1426">
                  <c:v>2.4889922802690592</c:v>
                </c:pt>
                <c:pt idx="1427">
                  <c:v>-3.8329527730720656</c:v>
                </c:pt>
                <c:pt idx="1428">
                  <c:v>-3.8296546059682584</c:v>
                </c:pt>
                <c:pt idx="1429">
                  <c:v>7.9107225603051745</c:v>
                </c:pt>
                <c:pt idx="1430">
                  <c:v>-0.92369306592340195</c:v>
                </c:pt>
                <c:pt idx="1431">
                  <c:v>7.4882351904351196</c:v>
                </c:pt>
                <c:pt idx="1432">
                  <c:v>9.2981216286187021</c:v>
                </c:pt>
                <c:pt idx="1433">
                  <c:v>2.2535530728904831</c:v>
                </c:pt>
                <c:pt idx="1434">
                  <c:v>-9.124365741251367</c:v>
                </c:pt>
                <c:pt idx="1435">
                  <c:v>0.3303039636380305</c:v>
                </c:pt>
                <c:pt idx="1436">
                  <c:v>3.1073935565232347</c:v>
                </c:pt>
                <c:pt idx="1437">
                  <c:v>0.38464258219615033</c:v>
                </c:pt>
                <c:pt idx="1438">
                  <c:v>-8.9114016829869911</c:v>
                </c:pt>
                <c:pt idx="1439">
                  <c:v>0.67973545997941187</c:v>
                </c:pt>
                <c:pt idx="1440">
                  <c:v>1.7936799796323584</c:v>
                </c:pt>
                <c:pt idx="1441">
                  <c:v>-4.0322923184999837</c:v>
                </c:pt>
                <c:pt idx="1442">
                  <c:v>-3.856903631641174</c:v>
                </c:pt>
                <c:pt idx="1443">
                  <c:v>-3.9649785621627132</c:v>
                </c:pt>
                <c:pt idx="1444">
                  <c:v>10.211743254596144</c:v>
                </c:pt>
                <c:pt idx="1445">
                  <c:v>-9.7161220440452638</c:v>
                </c:pt>
                <c:pt idx="1446">
                  <c:v>5.2526319007204023</c:v>
                </c:pt>
                <c:pt idx="1447">
                  <c:v>-8.6232549210637899</c:v>
                </c:pt>
                <c:pt idx="1448">
                  <c:v>2.8395194891831039</c:v>
                </c:pt>
                <c:pt idx="1449">
                  <c:v>11.369022816926133</c:v>
                </c:pt>
                <c:pt idx="1450">
                  <c:v>4.1173079445259475</c:v>
                </c:pt>
                <c:pt idx="1451">
                  <c:v>-5.1658433319733348</c:v>
                </c:pt>
                <c:pt idx="1452">
                  <c:v>-4.7328224142730591</c:v>
                </c:pt>
                <c:pt idx="1453">
                  <c:v>-1.937714428874898</c:v>
                </c:pt>
                <c:pt idx="1454">
                  <c:v>-3.8423428390197216</c:v>
                </c:pt>
                <c:pt idx="1455">
                  <c:v>-4.2145666044327754</c:v>
                </c:pt>
                <c:pt idx="1456">
                  <c:v>3.3614854238571468</c:v>
                </c:pt>
                <c:pt idx="1457">
                  <c:v>-0.77793039967122013</c:v>
                </c:pt>
                <c:pt idx="1458">
                  <c:v>-0.98700979269925426</c:v>
                </c:pt>
                <c:pt idx="1459">
                  <c:v>0.57068112991146336</c:v>
                </c:pt>
                <c:pt idx="1460">
                  <c:v>-0.53402229851506888</c:v>
                </c:pt>
                <c:pt idx="1461">
                  <c:v>-6.5424441238300517</c:v>
                </c:pt>
                <c:pt idx="1462">
                  <c:v>7.3432296140168631</c:v>
                </c:pt>
                <c:pt idx="1463">
                  <c:v>8.7995240030824249</c:v>
                </c:pt>
                <c:pt idx="1464">
                  <c:v>-2.9471044948225824</c:v>
                </c:pt>
                <c:pt idx="1465">
                  <c:v>2.5853001499092159</c:v>
                </c:pt>
                <c:pt idx="1466">
                  <c:v>0.12541659858463561</c:v>
                </c:pt>
                <c:pt idx="1467">
                  <c:v>-4.8014844081252619</c:v>
                </c:pt>
                <c:pt idx="1468">
                  <c:v>7.8888619214700526</c:v>
                </c:pt>
                <c:pt idx="1469">
                  <c:v>0.30213376579503404</c:v>
                </c:pt>
                <c:pt idx="1470">
                  <c:v>-10.778851571841301</c:v>
                </c:pt>
                <c:pt idx="1471">
                  <c:v>-0.40240846715437328</c:v>
                </c:pt>
                <c:pt idx="1472">
                  <c:v>7.0164158463445432</c:v>
                </c:pt>
                <c:pt idx="1473">
                  <c:v>14.557654274121248</c:v>
                </c:pt>
                <c:pt idx="1474">
                  <c:v>-6.1017480125822914</c:v>
                </c:pt>
                <c:pt idx="1475">
                  <c:v>0.19737210999218746</c:v>
                </c:pt>
                <c:pt idx="1476">
                  <c:v>-17.635958261730153</c:v>
                </c:pt>
                <c:pt idx="1477">
                  <c:v>5.8336172383567231</c:v>
                </c:pt>
                <c:pt idx="1478">
                  <c:v>-11.619591864692637</c:v>
                </c:pt>
                <c:pt idx="1479">
                  <c:v>-21.472653755710198</c:v>
                </c:pt>
                <c:pt idx="1480">
                  <c:v>3.0168278040744951</c:v>
                </c:pt>
                <c:pt idx="1481">
                  <c:v>8.6758978632056767</c:v>
                </c:pt>
                <c:pt idx="1482">
                  <c:v>7.6568954215978806</c:v>
                </c:pt>
                <c:pt idx="1483">
                  <c:v>-5.5519394856166144</c:v>
                </c:pt>
                <c:pt idx="1484">
                  <c:v>-12.972114326040256</c:v>
                </c:pt>
                <c:pt idx="1485">
                  <c:v>2.4590164780099855</c:v>
                </c:pt>
                <c:pt idx="1486">
                  <c:v>-13.315505771076758</c:v>
                </c:pt>
                <c:pt idx="1487">
                  <c:v>-1.4410277035936048</c:v>
                </c:pt>
                <c:pt idx="1488">
                  <c:v>-8.4027582488068191</c:v>
                </c:pt>
                <c:pt idx="1489">
                  <c:v>4.6979010815956741</c:v>
                </c:pt>
                <c:pt idx="1490">
                  <c:v>2.1084637034145857</c:v>
                </c:pt>
                <c:pt idx="1491">
                  <c:v>7.7214719432825518</c:v>
                </c:pt>
                <c:pt idx="1492">
                  <c:v>11.098924662745674</c:v>
                </c:pt>
                <c:pt idx="1493">
                  <c:v>-2.633755807199023</c:v>
                </c:pt>
                <c:pt idx="1494">
                  <c:v>7.3982519874177086</c:v>
                </c:pt>
                <c:pt idx="1495">
                  <c:v>-5.0109926121160555</c:v>
                </c:pt>
                <c:pt idx="1496">
                  <c:v>2.5801445308503332</c:v>
                </c:pt>
                <c:pt idx="1497">
                  <c:v>-12.563775791061687</c:v>
                </c:pt>
                <c:pt idx="1498">
                  <c:v>-7.0288515718413009</c:v>
                </c:pt>
                <c:pt idx="1499">
                  <c:v>-0.77578617251639059</c:v>
                </c:pt>
                <c:pt idx="1500">
                  <c:v>6.7025277290510701</c:v>
                </c:pt>
                <c:pt idx="1501">
                  <c:v>-12.064023666455483</c:v>
                </c:pt>
                <c:pt idx="1502">
                  <c:v>-1.8049251547839447</c:v>
                </c:pt>
                <c:pt idx="1503">
                  <c:v>0.32207248718781045</c:v>
                </c:pt>
                <c:pt idx="1504">
                  <c:v>-6.9565096683851237</c:v>
                </c:pt>
                <c:pt idx="1505">
                  <c:v>7.1401799437551716</c:v>
                </c:pt>
                <c:pt idx="1506">
                  <c:v>-5.8879902540878106</c:v>
                </c:pt>
                <c:pt idx="1507">
                  <c:v>7.9485155918747381</c:v>
                </c:pt>
                <c:pt idx="1508">
                  <c:v>6.6304081353073627</c:v>
                </c:pt>
                <c:pt idx="1509">
                  <c:v>-0.46497856216271316</c:v>
                </c:pt>
                <c:pt idx="1510">
                  <c:v>5.6612468823602171</c:v>
                </c:pt>
                <c:pt idx="1511">
                  <c:v>2.893096368358826</c:v>
                </c:pt>
                <c:pt idx="1512">
                  <c:v>6.8748405585185424</c:v>
                </c:pt>
                <c:pt idx="1513">
                  <c:v>1.1612619899751166</c:v>
                </c:pt>
                <c:pt idx="1514">
                  <c:v>-14.269604085448506</c:v>
                </c:pt>
                <c:pt idx="1515">
                  <c:v>-1.9979075289495398</c:v>
                </c:pt>
                <c:pt idx="1516">
                  <c:v>2.4080389034804313</c:v>
                </c:pt>
                <c:pt idx="1517">
                  <c:v>-4.461268437328954</c:v>
                </c:pt>
                <c:pt idx="1518">
                  <c:v>-1.2335690460405431</c:v>
                </c:pt>
                <c:pt idx="1519">
                  <c:v>10.194677995100989</c:v>
                </c:pt>
                <c:pt idx="1520">
                  <c:v>4.8936206904138686</c:v>
                </c:pt>
                <c:pt idx="1521">
                  <c:v>6.0685264446902067</c:v>
                </c:pt>
                <c:pt idx="1522">
                  <c:v>12.393620690413869</c:v>
                </c:pt>
                <c:pt idx="1523">
                  <c:v>0.51241881678311074</c:v>
                </c:pt>
                <c:pt idx="1524">
                  <c:v>-13.755043292827082</c:v>
                </c:pt>
                <c:pt idx="1525">
                  <c:v>-4.8930184012067031</c:v>
                </c:pt>
                <c:pt idx="1526">
                  <c:v>-0.72882073516316837</c:v>
                </c:pt>
                <c:pt idx="1527">
                  <c:v>-7.2362782685466556</c:v>
                </c:pt>
                <c:pt idx="1528">
                  <c:v>1.5072480901093428</c:v>
                </c:pt>
                <c:pt idx="1529">
                  <c:v>-10.532704276229936</c:v>
                </c:pt>
                <c:pt idx="1530">
                  <c:v>5.7342486189401143</c:v>
                </c:pt>
                <c:pt idx="1531">
                  <c:v>-14.501205696053333</c:v>
                </c:pt>
                <c:pt idx="1532">
                  <c:v>1.0167225082355742</c:v>
                </c:pt>
                <c:pt idx="1533">
                  <c:v>-6.0152270590048431</c:v>
                </c:pt>
                <c:pt idx="1534">
                  <c:v>-5.1924883054336277</c:v>
                </c:pt>
                <c:pt idx="1535">
                  <c:v>-4.8946016959103247</c:v>
                </c:pt>
                <c:pt idx="1536">
                  <c:v>-8.9480407746075628</c:v>
                </c:pt>
                <c:pt idx="1537">
                  <c:v>-1.6698705767645663</c:v>
                </c:pt>
                <c:pt idx="1538">
                  <c:v>-3.7717315733928558E-2</c:v>
                </c:pt>
                <c:pt idx="1539">
                  <c:v>-6.5382567454038565</c:v>
                </c:pt>
                <c:pt idx="1540">
                  <c:v>-1.40462137975193</c:v>
                </c:pt>
                <c:pt idx="1541">
                  <c:v>-5.2013540493262695</c:v>
                </c:pt>
                <c:pt idx="1542">
                  <c:v>7.7387850781714889</c:v>
                </c:pt>
                <c:pt idx="1543">
                  <c:v>8.5538166773475126</c:v>
                </c:pt>
                <c:pt idx="1544">
                  <c:v>2.227389301723818</c:v>
                </c:pt>
                <c:pt idx="1545">
                  <c:v>-4.1833054415835278</c:v>
                </c:pt>
                <c:pt idx="1546">
                  <c:v>-9.1192101221924844</c:v>
                </c:pt>
                <c:pt idx="1547">
                  <c:v>5.9076571609802784</c:v>
                </c:pt>
                <c:pt idx="1548">
                  <c:v>-7.8637478412425708</c:v>
                </c:pt>
                <c:pt idx="1549">
                  <c:v>4.5486459506737305</c:v>
                </c:pt>
                <c:pt idx="1550">
                  <c:v>8.5757675044066701</c:v>
                </c:pt>
                <c:pt idx="1551">
                  <c:v>-2.9143029999757317</c:v>
                </c:pt>
                <c:pt idx="1552">
                  <c:v>-1.7151060341026891</c:v>
                </c:pt>
                <c:pt idx="1553">
                  <c:v>-1.5066091905060119</c:v>
                </c:pt>
                <c:pt idx="1554">
                  <c:v>-8.8515583645648093</c:v>
                </c:pt>
                <c:pt idx="1555">
                  <c:v>-1.1495827745666105</c:v>
                </c:pt>
                <c:pt idx="1556">
                  <c:v>6.1219392415297875</c:v>
                </c:pt>
                <c:pt idx="1557">
                  <c:v>0.70305670065455672</c:v>
                </c:pt>
                <c:pt idx="1558">
                  <c:v>-1.827797154013183</c:v>
                </c:pt>
                <c:pt idx="1559">
                  <c:v>-15.656230956313209</c:v>
                </c:pt>
                <c:pt idx="1560">
                  <c:v>9.5448083538999953</c:v>
                </c:pt>
                <c:pt idx="1561">
                  <c:v>7.021269453060853</c:v>
                </c:pt>
                <c:pt idx="1562">
                  <c:v>4.6992295619472628</c:v>
                </c:pt>
                <c:pt idx="1563">
                  <c:v>-3.652676538877131E-2</c:v>
                </c:pt>
                <c:pt idx="1564">
                  <c:v>-1.0066889206635921</c:v>
                </c:pt>
                <c:pt idx="1565">
                  <c:v>-0.5520989184043259</c:v>
                </c:pt>
                <c:pt idx="1566">
                  <c:v>-2.9795242471692518</c:v>
                </c:pt>
                <c:pt idx="1567">
                  <c:v>-6.8335974985809145</c:v>
                </c:pt>
                <c:pt idx="1568">
                  <c:v>-7.9415520256486332</c:v>
                </c:pt>
                <c:pt idx="1569">
                  <c:v>-6.4513389417113558</c:v>
                </c:pt>
                <c:pt idx="1570">
                  <c:v>-3.4515868171051522</c:v>
                </c:pt>
                <c:pt idx="1571">
                  <c:v>0.71325092489875885</c:v>
                </c:pt>
                <c:pt idx="1572">
                  <c:v>-8.3325710305719127</c:v>
                </c:pt>
                <c:pt idx="1573">
                  <c:v>9.6653538573090287</c:v>
                </c:pt>
                <c:pt idx="1574">
                  <c:v>-12.169156606692042</c:v>
                </c:pt>
                <c:pt idx="1575">
                  <c:v>7.2268754377352167</c:v>
                </c:pt>
                <c:pt idx="1576">
                  <c:v>-14.848260197461002</c:v>
                </c:pt>
                <c:pt idx="1577">
                  <c:v>6.8128313959613962</c:v>
                </c:pt>
                <c:pt idx="1578">
                  <c:v>-6.0570368772991827</c:v>
                </c:pt>
                <c:pt idx="1579">
                  <c:v>4.312856961642737</c:v>
                </c:pt>
                <c:pt idx="1580">
                  <c:v>-2.4837586940580394</c:v>
                </c:pt>
                <c:pt idx="1581">
                  <c:v>1.7176023856610954</c:v>
                </c:pt>
                <c:pt idx="1582">
                  <c:v>8.1378825219236575</c:v>
                </c:pt>
                <c:pt idx="1583">
                  <c:v>6.4409829778821432</c:v>
                </c:pt>
                <c:pt idx="1584">
                  <c:v>2.9717198186763483</c:v>
                </c:pt>
                <c:pt idx="1585">
                  <c:v>5.2721906252309338</c:v>
                </c:pt>
                <c:pt idx="1586">
                  <c:v>-3.5460221271753483</c:v>
                </c:pt>
                <c:pt idx="1587">
                  <c:v>7.0763069340765981</c:v>
                </c:pt>
                <c:pt idx="1588">
                  <c:v>1.3710180693596925</c:v>
                </c:pt>
                <c:pt idx="1589">
                  <c:v>0.73401120161277333</c:v>
                </c:pt>
                <c:pt idx="1590">
                  <c:v>7.9847729409951569</c:v>
                </c:pt>
                <c:pt idx="1591">
                  <c:v>1.0348939658973109</c:v>
                </c:pt>
                <c:pt idx="1592">
                  <c:v>7.5214120326157428</c:v>
                </c:pt>
                <c:pt idx="1593">
                  <c:v>-3.6785722383210384</c:v>
                </c:pt>
                <c:pt idx="1594">
                  <c:v>5.1396556217001432</c:v>
                </c:pt>
                <c:pt idx="1595">
                  <c:v>-5.0739595572394478</c:v>
                </c:pt>
                <c:pt idx="1596">
                  <c:v>-3.8465772859085234</c:v>
                </c:pt>
                <c:pt idx="1597">
                  <c:v>13.012006859053173</c:v>
                </c:pt>
                <c:pt idx="1598">
                  <c:v>13.172351820708059</c:v>
                </c:pt>
                <c:pt idx="1599">
                  <c:v>-4.4735749278802786</c:v>
                </c:pt>
                <c:pt idx="1600">
                  <c:v>-7.5474571633340446</c:v>
                </c:pt>
                <c:pt idx="1601">
                  <c:v>8.1862091013234135</c:v>
                </c:pt>
                <c:pt idx="1602">
                  <c:v>13.148029677705253</c:v>
                </c:pt>
                <c:pt idx="1603">
                  <c:v>-1.6309771830738669</c:v>
                </c:pt>
                <c:pt idx="1604">
                  <c:v>5.0770855266918034</c:v>
                </c:pt>
                <c:pt idx="1605">
                  <c:v>6.5757675044066701</c:v>
                </c:pt>
                <c:pt idx="1606">
                  <c:v>-2.883861103037944</c:v>
                </c:pt>
                <c:pt idx="1607">
                  <c:v>-12.177942620427089</c:v>
                </c:pt>
                <c:pt idx="1608">
                  <c:v>7.0208726029458006</c:v>
                </c:pt>
                <c:pt idx="1609">
                  <c:v>-4.720531031336634</c:v>
                </c:pt>
                <c:pt idx="1610">
                  <c:v>5.7172957237700643</c:v>
                </c:pt>
                <c:pt idx="1611">
                  <c:v>6.1134703477522123</c:v>
                </c:pt>
                <c:pt idx="1612">
                  <c:v>1.7384679582140024</c:v>
                </c:pt>
                <c:pt idx="1613">
                  <c:v>3.18966495559701</c:v>
                </c:pt>
                <c:pt idx="1614">
                  <c:v>4.4298995423155674</c:v>
                </c:pt>
                <c:pt idx="1615">
                  <c:v>-5.2884639475014268</c:v>
                </c:pt>
                <c:pt idx="1616">
                  <c:v>7.4531619964934777</c:v>
                </c:pt>
                <c:pt idx="1617">
                  <c:v>2.6031440020195475</c:v>
                </c:pt>
                <c:pt idx="1618">
                  <c:v>-2.5507704380527372</c:v>
                </c:pt>
                <c:pt idx="1619">
                  <c:v>3.9205350420492238</c:v>
                </c:pt>
                <c:pt idx="1620">
                  <c:v>-2.5424760846777588</c:v>
                </c:pt>
                <c:pt idx="1621">
                  <c:v>7.2675593282270938</c:v>
                </c:pt>
                <c:pt idx="1622">
                  <c:v>-14.734505325825538</c:v>
                </c:pt>
                <c:pt idx="1623">
                  <c:v>1.8215481651327678</c:v>
                </c:pt>
                <c:pt idx="1624">
                  <c:v>-7.5870231376247119</c:v>
                </c:pt>
                <c:pt idx="1625">
                  <c:v>-5.8062431770690921</c:v>
                </c:pt>
                <c:pt idx="1626">
                  <c:v>5.74454474944298</c:v>
                </c:pt>
                <c:pt idx="1627">
                  <c:v>5.1889183238295118</c:v>
                </c:pt>
                <c:pt idx="1628">
                  <c:v>4.416110947142954</c:v>
                </c:pt>
                <c:pt idx="1629">
                  <c:v>-8.714407171645064</c:v>
                </c:pt>
                <c:pt idx="1630">
                  <c:v>7.9531468888785781</c:v>
                </c:pt>
                <c:pt idx="1631">
                  <c:v>3.5687592124691037</c:v>
                </c:pt>
                <c:pt idx="1632">
                  <c:v>3.9313601441555761</c:v>
                </c:pt>
                <c:pt idx="1633">
                  <c:v>-14.328590854243288</c:v>
                </c:pt>
                <c:pt idx="1634">
                  <c:v>3.9571590260548959</c:v>
                </c:pt>
                <c:pt idx="1635">
                  <c:v>3.6806717397643922</c:v>
                </c:pt>
                <c:pt idx="1636">
                  <c:v>-3.0741021367943233</c:v>
                </c:pt>
                <c:pt idx="1637">
                  <c:v>-5.0117543514984533</c:v>
                </c:pt>
                <c:pt idx="1638">
                  <c:v>1.8756493663635467</c:v>
                </c:pt>
                <c:pt idx="1639">
                  <c:v>-9.4423457258787522</c:v>
                </c:pt>
                <c:pt idx="1640">
                  <c:v>4.2614825369981304</c:v>
                </c:pt>
                <c:pt idx="1641">
                  <c:v>-5.1334386872415507</c:v>
                </c:pt>
                <c:pt idx="1642">
                  <c:v>7.4034076064765912</c:v>
                </c:pt>
                <c:pt idx="1643">
                  <c:v>2.7257646175476395</c:v>
                </c:pt>
                <c:pt idx="1644">
                  <c:v>-0.71510603410268914</c:v>
                </c:pt>
                <c:pt idx="1645">
                  <c:v>4.8224693373028487</c:v>
                </c:pt>
                <c:pt idx="1646">
                  <c:v>9.6070286672558893</c:v>
                </c:pt>
                <c:pt idx="1647">
                  <c:v>9.4076571609802784</c:v>
                </c:pt>
                <c:pt idx="1648">
                  <c:v>-0.25597957261206261</c:v>
                </c:pt>
                <c:pt idx="1649">
                  <c:v>4.9939151315490307</c:v>
                </c:pt>
                <c:pt idx="1650">
                  <c:v>6.3350522745154194</c:v>
                </c:pt>
                <c:pt idx="1651">
                  <c:v>6.5161138340019704</c:v>
                </c:pt>
                <c:pt idx="1652">
                  <c:v>21.521735547739567</c:v>
                </c:pt>
                <c:pt idx="1653">
                  <c:v>0.82643440601658824</c:v>
                </c:pt>
                <c:pt idx="1654">
                  <c:v>-9.6923457258787522</c:v>
                </c:pt>
                <c:pt idx="1655">
                  <c:v>-3.5883562675247447</c:v>
                </c:pt>
                <c:pt idx="1656">
                  <c:v>4.7837504840147602</c:v>
                </c:pt>
                <c:pt idx="1657">
                  <c:v>4.1714091457567122</c:v>
                </c:pt>
                <c:pt idx="1658">
                  <c:v>1.6387717332460312</c:v>
                </c:pt>
                <c:pt idx="1659">
                  <c:v>-8.0975135656934896</c:v>
                </c:pt>
                <c:pt idx="1660">
                  <c:v>1.4210593641042664</c:v>
                </c:pt>
                <c:pt idx="1661">
                  <c:v>-14.741524075829531</c:v>
                </c:pt>
                <c:pt idx="1662">
                  <c:v>-19.873841419196324</c:v>
                </c:pt>
                <c:pt idx="1663">
                  <c:v>-7.9737821299778346</c:v>
                </c:pt>
                <c:pt idx="1664">
                  <c:v>-0.18333100726486862</c:v>
                </c:pt>
                <c:pt idx="1665">
                  <c:v>-2.6332163775290809</c:v>
                </c:pt>
                <c:pt idx="1666">
                  <c:v>-10.268540333723536</c:v>
                </c:pt>
                <c:pt idx="1667">
                  <c:v>7.4450899528309407</c:v>
                </c:pt>
                <c:pt idx="1668">
                  <c:v>-0.38243778491387559</c:v>
                </c:pt>
                <c:pt idx="1669">
                  <c:v>-1.4373175787598598</c:v>
                </c:pt>
                <c:pt idx="1670">
                  <c:v>-1.2053191180399807</c:v>
                </c:pt>
                <c:pt idx="1671">
                  <c:v>11.916428067100426</c:v>
                </c:pt>
                <c:pt idx="1672">
                  <c:v>0.43953748365701983</c:v>
                </c:pt>
                <c:pt idx="1673">
                  <c:v>8.5665049103989901</c:v>
                </c:pt>
                <c:pt idx="1674">
                  <c:v>-8.9279275128121895</c:v>
                </c:pt>
                <c:pt idx="1675">
                  <c:v>-4.883755807199023</c:v>
                </c:pt>
                <c:pt idx="1676">
                  <c:v>-7.2418156301056769</c:v>
                </c:pt>
                <c:pt idx="1677">
                  <c:v>-3.6006476504611555</c:v>
                </c:pt>
                <c:pt idx="1678">
                  <c:v>3.7025277290510701</c:v>
                </c:pt>
                <c:pt idx="1679">
                  <c:v>-12.079130283913216</c:v>
                </c:pt>
                <c:pt idx="1680">
                  <c:v>7.8573935565232347</c:v>
                </c:pt>
                <c:pt idx="1681">
                  <c:v>-4.2191979014366012</c:v>
                </c:pt>
                <c:pt idx="1682">
                  <c:v>-10.506773272842167</c:v>
                </c:pt>
                <c:pt idx="1683">
                  <c:v>6.7591055420644039</c:v>
                </c:pt>
                <c:pt idx="1684">
                  <c:v>-3.352891494464842</c:v>
                </c:pt>
                <c:pt idx="1685">
                  <c:v>-0.17872121304229438</c:v>
                </c:pt>
                <c:pt idx="1686">
                  <c:v>0.28449711578224424</c:v>
                </c:pt>
                <c:pt idx="1687">
                  <c:v>4.0072480901093428</c:v>
                </c:pt>
                <c:pt idx="1688">
                  <c:v>3.2854182879523393</c:v>
                </c:pt>
                <c:pt idx="1689">
                  <c:v>-11.923693065923402</c:v>
                </c:pt>
                <c:pt idx="1690">
                  <c:v>-13.1185217178013</c:v>
                </c:pt>
                <c:pt idx="1691">
                  <c:v>-8.7996269561701865</c:v>
                </c:pt>
                <c:pt idx="1692">
                  <c:v>-7.7604682900610271</c:v>
                </c:pt>
                <c:pt idx="1693">
                  <c:v>0.61347034775221232</c:v>
                </c:pt>
                <c:pt idx="1694">
                  <c:v>-3.2017357918264082</c:v>
                </c:pt>
                <c:pt idx="1695">
                  <c:v>2.2128540747837206</c:v>
                </c:pt>
                <c:pt idx="1696">
                  <c:v>18.253702047611739</c:v>
                </c:pt>
                <c:pt idx="1697">
                  <c:v>7.2121552123260955</c:v>
                </c:pt>
                <c:pt idx="1698">
                  <c:v>-4.2298740288216976</c:v>
                </c:pt>
                <c:pt idx="1699">
                  <c:v>-0.61576937553380162</c:v>
                </c:pt>
                <c:pt idx="1700">
                  <c:v>3.2710151825006761</c:v>
                </c:pt>
                <c:pt idx="1701">
                  <c:v>3.6158473426859246</c:v>
                </c:pt>
                <c:pt idx="1702">
                  <c:v>-4.6379902540878106</c:v>
                </c:pt>
                <c:pt idx="1703">
                  <c:v>-8.5087534176608273</c:v>
                </c:pt>
                <c:pt idx="1704">
                  <c:v>-5.4105387381932104</c:v>
                </c:pt>
                <c:pt idx="1705">
                  <c:v>-5.1840194116560525</c:v>
                </c:pt>
                <c:pt idx="1706">
                  <c:v>-1.5236959527824183</c:v>
                </c:pt>
                <c:pt idx="1707">
                  <c:v>12.898029677705253</c:v>
                </c:pt>
                <c:pt idx="1708">
                  <c:v>-4.5827782326694688</c:v>
                </c:pt>
                <c:pt idx="1709">
                  <c:v>3.7625462887231009</c:v>
                </c:pt>
                <c:pt idx="1710">
                  <c:v>12.431196061819421</c:v>
                </c:pt>
                <c:pt idx="1711">
                  <c:v>-8.3093819113852021</c:v>
                </c:pt>
                <c:pt idx="1712">
                  <c:v>5.0617612490700594</c:v>
                </c:pt>
                <c:pt idx="1713">
                  <c:v>-7.5787183261832638</c:v>
                </c:pt>
                <c:pt idx="1714">
                  <c:v>5.6900466980971629</c:v>
                </c:pt>
                <c:pt idx="1715">
                  <c:v>6.3385983170130089</c:v>
                </c:pt>
                <c:pt idx="1716">
                  <c:v>-5.8141726411767252</c:v>
                </c:pt>
                <c:pt idx="1717">
                  <c:v>5.3947210525350044</c:v>
                </c:pt>
                <c:pt idx="1718">
                  <c:v>1.6075680969258315</c:v>
                </c:pt>
                <c:pt idx="1719">
                  <c:v>4.8445627439168959</c:v>
                </c:pt>
                <c:pt idx="1720">
                  <c:v>-4.2312002341603261E-2</c:v>
                </c:pt>
                <c:pt idx="1721">
                  <c:v>-3.7090292428737399</c:v>
                </c:pt>
                <c:pt idx="1722">
                  <c:v>-1.522917360167213</c:v>
                </c:pt>
                <c:pt idx="1723">
                  <c:v>3.8314625531354807</c:v>
                </c:pt>
                <c:pt idx="1724">
                  <c:v>0.22060899848877114</c:v>
                </c:pt>
                <c:pt idx="1725">
                  <c:v>7.9732573120381289E-2</c:v>
                </c:pt>
                <c:pt idx="1726">
                  <c:v>2.1292495458099125</c:v>
                </c:pt>
                <c:pt idx="1727">
                  <c:v>-5.8865296522477877</c:v>
                </c:pt>
                <c:pt idx="1728">
                  <c:v>-6.4691659405888942</c:v>
                </c:pt>
                <c:pt idx="1729">
                  <c:v>4.9398139303182518</c:v>
                </c:pt>
                <c:pt idx="1730">
                  <c:v>5.3172084224050735</c:v>
                </c:pt>
                <c:pt idx="1731">
                  <c:v>-0.17369306592340195</c:v>
                </c:pt>
                <c:pt idx="1732">
                  <c:v>2.1673387812040801</c:v>
                </c:pt>
                <c:pt idx="1733">
                  <c:v>3.0801445308503332</c:v>
                </c:pt>
                <c:pt idx="1734">
                  <c:v>1.7441630069428271</c:v>
                </c:pt>
                <c:pt idx="1735">
                  <c:v>-2.2431487600057096</c:v>
                </c:pt>
                <c:pt idx="1736">
                  <c:v>-8.6971044948225824</c:v>
                </c:pt>
                <c:pt idx="1737">
                  <c:v>1.4170472269279344</c:v>
                </c:pt>
                <c:pt idx="1738">
                  <c:v>0.65318994631257965</c:v>
                </c:pt>
                <c:pt idx="1739">
                  <c:v>5.5396678424560264</c:v>
                </c:pt>
                <c:pt idx="1740">
                  <c:v>-1.7968531111214219</c:v>
                </c:pt>
                <c:pt idx="1741">
                  <c:v>5.8928636005799433</c:v>
                </c:pt>
                <c:pt idx="1742">
                  <c:v>4.9887746201050476</c:v>
                </c:pt>
                <c:pt idx="1743">
                  <c:v>-3.2201190736066962</c:v>
                </c:pt>
                <c:pt idx="1744">
                  <c:v>7.552133765795034</c:v>
                </c:pt>
                <c:pt idx="1745">
                  <c:v>2.9030258639764241</c:v>
                </c:pt>
                <c:pt idx="1746">
                  <c:v>-1.3979994798629889</c:v>
                </c:pt>
                <c:pt idx="1747">
                  <c:v>5.9534535507696233</c:v>
                </c:pt>
                <c:pt idx="1748">
                  <c:v>2.2246211356650889</c:v>
                </c:pt>
                <c:pt idx="1749">
                  <c:v>6.2270463510188279E-2</c:v>
                </c:pt>
                <c:pt idx="1750">
                  <c:v>4.6751512314381642</c:v>
                </c:pt>
                <c:pt idx="1751">
                  <c:v>-7.1915671332635469</c:v>
                </c:pt>
                <c:pt idx="1752">
                  <c:v>-1.7464469271095169</c:v>
                </c:pt>
                <c:pt idx="1753">
                  <c:v>6.4718368325498972</c:v>
                </c:pt>
                <c:pt idx="1754">
                  <c:v>9.4207422441467941</c:v>
                </c:pt>
                <c:pt idx="1755">
                  <c:v>-2.4099410811469681</c:v>
                </c:pt>
                <c:pt idx="1756">
                  <c:v>-6.265766488674771</c:v>
                </c:pt>
                <c:pt idx="1757">
                  <c:v>-11.759674589830908</c:v>
                </c:pt>
                <c:pt idx="1758">
                  <c:v>-2.0735627071243954</c:v>
                </c:pt>
                <c:pt idx="1759">
                  <c:v>5.6806566321494927</c:v>
                </c:pt>
                <c:pt idx="1760">
                  <c:v>-4.5608744740729321</c:v>
                </c:pt>
                <c:pt idx="1761">
                  <c:v>3.7117432545961435</c:v>
                </c:pt>
                <c:pt idx="1762">
                  <c:v>2.1933599728158697</c:v>
                </c:pt>
                <c:pt idx="1763">
                  <c:v>3.9499230055497492E-3</c:v>
                </c:pt>
                <c:pt idx="1764">
                  <c:v>-12.617352670237423</c:v>
                </c:pt>
                <c:pt idx="1765">
                  <c:v>6.3195854173387858</c:v>
                </c:pt>
                <c:pt idx="1766">
                  <c:v>5.6944556853885331</c:v>
                </c:pt>
                <c:pt idx="1767">
                  <c:v>6.3719392415297875</c:v>
                </c:pt>
                <c:pt idx="1768">
                  <c:v>2.4851546834953098</c:v>
                </c:pt>
                <c:pt idx="1769">
                  <c:v>6.1887757442746221</c:v>
                </c:pt>
                <c:pt idx="1770">
                  <c:v>-3.8193282602356078</c:v>
                </c:pt>
                <c:pt idx="1771">
                  <c:v>7.3345535181417176</c:v>
                </c:pt>
                <c:pt idx="1772">
                  <c:v>8.9621552123260955</c:v>
                </c:pt>
                <c:pt idx="1773">
                  <c:v>9.0620376957313056</c:v>
                </c:pt>
                <c:pt idx="1774">
                  <c:v>1.5031881836231378</c:v>
                </c:pt>
                <c:pt idx="1775">
                  <c:v>-3.2599224652247045</c:v>
                </c:pt>
                <c:pt idx="1776">
                  <c:v>7.0004038805079318</c:v>
                </c:pt>
                <c:pt idx="1777">
                  <c:v>-0.13344914530799201</c:v>
                </c:pt>
                <c:pt idx="1778">
                  <c:v>-2.5688039381805794</c:v>
                </c:pt>
                <c:pt idx="1779">
                  <c:v>-1.428005765802709E-3</c:v>
                </c:pt>
                <c:pt idx="1780">
                  <c:v>13.166973891936735</c:v>
                </c:pt>
                <c:pt idx="1781">
                  <c:v>10.317208422405074</c:v>
                </c:pt>
                <c:pt idx="1782">
                  <c:v>3.9247439232566848</c:v>
                </c:pt>
                <c:pt idx="1783">
                  <c:v>9.6858273588232748</c:v>
                </c:pt>
                <c:pt idx="1784">
                  <c:v>-7.2427519098906572</c:v>
                </c:pt>
                <c:pt idx="1785">
                  <c:v>-0.48745371127689907</c:v>
                </c:pt>
                <c:pt idx="1786">
                  <c:v>-0.49790752894953982</c:v>
                </c:pt>
                <c:pt idx="1787">
                  <c:v>-1.9064637240921058</c:v>
                </c:pt>
                <c:pt idx="1788">
                  <c:v>2.3080511242363002</c:v>
                </c:pt>
                <c:pt idx="1789">
                  <c:v>-3.9244548053057855</c:v>
                </c:pt>
                <c:pt idx="1790">
                  <c:v>14.939209878105643</c:v>
                </c:pt>
                <c:pt idx="1791">
                  <c:v>5.6937568229309079</c:v>
                </c:pt>
                <c:pt idx="1792">
                  <c:v>6.0210471433483974</c:v>
                </c:pt>
                <c:pt idx="1793">
                  <c:v>-2.9024084671543733</c:v>
                </c:pt>
                <c:pt idx="1794">
                  <c:v>-7.6430184012067031</c:v>
                </c:pt>
                <c:pt idx="1795">
                  <c:v>-8.7506813739983045</c:v>
                </c:pt>
                <c:pt idx="1796">
                  <c:v>-11.568803938180579</c:v>
                </c:pt>
                <c:pt idx="1797">
                  <c:v>4.8526196799645192</c:v>
                </c:pt>
                <c:pt idx="1798">
                  <c:v>11.638861921470053</c:v>
                </c:pt>
                <c:pt idx="1799">
                  <c:v>-5.915472047539609</c:v>
                </c:pt>
                <c:pt idx="1800">
                  <c:v>0.14420718854640313</c:v>
                </c:pt>
                <c:pt idx="1801">
                  <c:v>10.163733952209228</c:v>
                </c:pt>
                <c:pt idx="1802">
                  <c:v>6.1297785174134134</c:v>
                </c:pt>
                <c:pt idx="1803">
                  <c:v>8.9118916078690518</c:v>
                </c:pt>
                <c:pt idx="1804">
                  <c:v>1.3667836224709191</c:v>
                </c:pt>
                <c:pt idx="1805">
                  <c:v>-0.56550577107675792</c:v>
                </c:pt>
                <c:pt idx="1806">
                  <c:v>-6.4743686281103834</c:v>
                </c:pt>
                <c:pt idx="1807">
                  <c:v>1.5489153288488069</c:v>
                </c:pt>
                <c:pt idx="1808">
                  <c:v>4.4801887124539235</c:v>
                </c:pt>
                <c:pt idx="1809">
                  <c:v>7.7940768297473966</c:v>
                </c:pt>
                <c:pt idx="1810">
                  <c:v>4.812285571125102</c:v>
                </c:pt>
                <c:pt idx="1811">
                  <c:v>9.4032801345366011</c:v>
                </c:pt>
                <c:pt idx="1812">
                  <c:v>12.321427761678962</c:v>
                </c:pt>
                <c:pt idx="1813">
                  <c:v>5.8846425821961503</c:v>
                </c:pt>
                <c:pt idx="1814">
                  <c:v>5.1535972544940734</c:v>
                </c:pt>
                <c:pt idx="1815">
                  <c:v>-6.3619900061363666</c:v>
                </c:pt>
                <c:pt idx="1816">
                  <c:v>0.45328946843346785</c:v>
                </c:pt>
                <c:pt idx="1817">
                  <c:v>-5.4006784871392739</c:v>
                </c:pt>
                <c:pt idx="1818">
                  <c:v>1.0035530728904831</c:v>
                </c:pt>
                <c:pt idx="1819">
                  <c:v>8.1534227140914766</c:v>
                </c:pt>
                <c:pt idx="1820">
                  <c:v>-2.6656361298757645</c:v>
                </c:pt>
                <c:pt idx="1821">
                  <c:v>-8.728191117269219</c:v>
                </c:pt>
                <c:pt idx="1822">
                  <c:v>-1.465360304662866</c:v>
                </c:pt>
                <c:pt idx="1823">
                  <c:v>10.232125894566565</c:v>
                </c:pt>
                <c:pt idx="1824">
                  <c:v>1.4485306994896376</c:v>
                </c:pt>
                <c:pt idx="1825">
                  <c:v>-0.39684089036553871</c:v>
                </c:pt>
                <c:pt idx="1826">
                  <c:v>14.047888860839805</c:v>
                </c:pt>
                <c:pt idx="1827">
                  <c:v>10.512418816783111</c:v>
                </c:pt>
                <c:pt idx="1828">
                  <c:v>1.2403709168225419E-2</c:v>
                </c:pt>
                <c:pt idx="1829">
                  <c:v>-1.8018661506254148</c:v>
                </c:pt>
                <c:pt idx="1830">
                  <c:v>-5.7567732728421674</c:v>
                </c:pt>
                <c:pt idx="1831">
                  <c:v>3.0202534431182784</c:v>
                </c:pt>
                <c:pt idx="1832">
                  <c:v>-5.4104654032019965</c:v>
                </c:pt>
                <c:pt idx="1833">
                  <c:v>6.515716983886918</c:v>
                </c:pt>
                <c:pt idx="1834">
                  <c:v>-4.3197251103506602</c:v>
                </c:pt>
                <c:pt idx="1835">
                  <c:v>10.634627474581251</c:v>
                </c:pt>
                <c:pt idx="1836">
                  <c:v>-8.1161191571862332</c:v>
                </c:pt>
                <c:pt idx="1837">
                  <c:v>-2.4057066342581663</c:v>
                </c:pt>
                <c:pt idx="1838">
                  <c:v>-1.0472499612364743</c:v>
                </c:pt>
                <c:pt idx="1839">
                  <c:v>0.70424260145124151</c:v>
                </c:pt>
                <c:pt idx="1840">
                  <c:v>-0.7385174630018696</c:v>
                </c:pt>
                <c:pt idx="1841">
                  <c:v>0.84852781263060706</c:v>
                </c:pt>
                <c:pt idx="1842">
                  <c:v>-11.850811732797311</c:v>
                </c:pt>
                <c:pt idx="1843">
                  <c:v>-2.2746171249525133</c:v>
                </c:pt>
                <c:pt idx="1844">
                  <c:v>4.3161080602839235</c:v>
                </c:pt>
                <c:pt idx="1845">
                  <c:v>0.76703500617205123</c:v>
                </c:pt>
                <c:pt idx="1846">
                  <c:v>1.5430934814998096</c:v>
                </c:pt>
                <c:pt idx="1847">
                  <c:v>10.57568777424909</c:v>
                </c:pt>
                <c:pt idx="1848">
                  <c:v>3.1528035542639685</c:v>
                </c:pt>
                <c:pt idx="1849">
                  <c:v>-7.5650938133468202</c:v>
                </c:pt>
                <c:pt idx="1850">
                  <c:v>9.9341444472707821</c:v>
                </c:pt>
                <c:pt idx="1851">
                  <c:v>-0.57542015907947075</c:v>
                </c:pt>
                <c:pt idx="1852">
                  <c:v>0.70752391532224124</c:v>
                </c:pt>
                <c:pt idx="1853">
                  <c:v>-0.19540473003728209</c:v>
                </c:pt>
                <c:pt idx="1854">
                  <c:v>-7.1923457258787522</c:v>
                </c:pt>
                <c:pt idx="1855">
                  <c:v>1.8212787869577056</c:v>
                </c:pt>
                <c:pt idx="1856">
                  <c:v>8.5932296140168631</c:v>
                </c:pt>
                <c:pt idx="1857">
                  <c:v>-1.2069065185001904</c:v>
                </c:pt>
                <c:pt idx="1858">
                  <c:v>-8.2815934560423585</c:v>
                </c:pt>
                <c:pt idx="1859">
                  <c:v>-12.219944533204099</c:v>
                </c:pt>
                <c:pt idx="1860">
                  <c:v>12.339137746682951</c:v>
                </c:pt>
                <c:pt idx="1861">
                  <c:v>-1.2477800570095496</c:v>
                </c:pt>
                <c:pt idx="1862">
                  <c:v>-1.6514721873693929</c:v>
                </c:pt>
                <c:pt idx="1863">
                  <c:v>8.9413798279971957</c:v>
                </c:pt>
                <c:pt idx="1864">
                  <c:v>6.6530258639764241</c:v>
                </c:pt>
                <c:pt idx="1865">
                  <c:v>1.5223332047858236</c:v>
                </c:pt>
                <c:pt idx="1866">
                  <c:v>-1.3789819306403075</c:v>
                </c:pt>
                <c:pt idx="1867">
                  <c:v>-2.4785879673842572</c:v>
                </c:pt>
                <c:pt idx="1868">
                  <c:v>-3.5474722709489299</c:v>
                </c:pt>
                <c:pt idx="1869">
                  <c:v>-4.6837022916985802</c:v>
                </c:pt>
                <c:pt idx="1870">
                  <c:v>7.63370630241117</c:v>
                </c:pt>
                <c:pt idx="1871">
                  <c:v>-5.4149477254845806</c:v>
                </c:pt>
                <c:pt idx="1872">
                  <c:v>5.0396678424560264</c:v>
                </c:pt>
                <c:pt idx="1873">
                  <c:v>5.4069105292127659</c:v>
                </c:pt>
                <c:pt idx="1874">
                  <c:v>9.0669861126926179</c:v>
                </c:pt>
                <c:pt idx="1875">
                  <c:v>-6.432955659931082</c:v>
                </c:pt>
                <c:pt idx="1876">
                  <c:v>8.6026196799645192</c:v>
                </c:pt>
                <c:pt idx="1877">
                  <c:v>-11.120131294362565</c:v>
                </c:pt>
                <c:pt idx="1878">
                  <c:v>0.48053849410636928</c:v>
                </c:pt>
                <c:pt idx="1879">
                  <c:v>-1.8149663414068442</c:v>
                </c:pt>
                <c:pt idx="1880">
                  <c:v>-7.8329678806869509</c:v>
                </c:pt>
                <c:pt idx="1881">
                  <c:v>4.3023560755075039</c:v>
                </c:pt>
                <c:pt idx="1882">
                  <c:v>1.7566184722153935</c:v>
                </c:pt>
                <c:pt idx="1883">
                  <c:v>-9.6282033380251022</c:v>
                </c:pt>
                <c:pt idx="1884">
                  <c:v>-8.5645694912917776</c:v>
                </c:pt>
                <c:pt idx="1885">
                  <c:v>7.0739357287777693E-2</c:v>
                </c:pt>
                <c:pt idx="1886">
                  <c:v>-3.7084898132037978</c:v>
                </c:pt>
                <c:pt idx="1887">
                  <c:v>-5.4862782685466556</c:v>
                </c:pt>
                <c:pt idx="1888">
                  <c:v>-4.8423428390197216</c:v>
                </c:pt>
                <c:pt idx="1889">
                  <c:v>-1.7788666794562005</c:v>
                </c:pt>
                <c:pt idx="1890">
                  <c:v>13.443651527091987</c:v>
                </c:pt>
                <c:pt idx="1891">
                  <c:v>-1.3604496741387635</c:v>
                </c:pt>
                <c:pt idx="1892">
                  <c:v>-0.55610059751420238</c:v>
                </c:pt>
                <c:pt idx="1893">
                  <c:v>-0.66008366070184366</c:v>
                </c:pt>
                <c:pt idx="1894">
                  <c:v>-8.7560848684509693</c:v>
                </c:pt>
                <c:pt idx="1895">
                  <c:v>-2.1779275128121895</c:v>
                </c:pt>
                <c:pt idx="1896">
                  <c:v>0.76717758572694095</c:v>
                </c:pt>
                <c:pt idx="1897">
                  <c:v>3.1246077907396312</c:v>
                </c:pt>
                <c:pt idx="1898">
                  <c:v>-8.4509571992112029</c:v>
                </c:pt>
                <c:pt idx="1899">
                  <c:v>1.2441630069428271</c:v>
                </c:pt>
                <c:pt idx="1900">
                  <c:v>3.4855515336103622</c:v>
                </c:pt>
                <c:pt idx="1901">
                  <c:v>0.75702578039688717</c:v>
                </c:pt>
                <c:pt idx="1902">
                  <c:v>-5.7698263951609761</c:v>
                </c:pt>
                <c:pt idx="1903">
                  <c:v>4.1391790414275107</c:v>
                </c:pt>
                <c:pt idx="1904">
                  <c:v>-8.6848597222115131E-2</c:v>
                </c:pt>
                <c:pt idx="1905">
                  <c:v>2.5801294232354337</c:v>
                </c:pt>
                <c:pt idx="1906">
                  <c:v>-11.933585277825031</c:v>
                </c:pt>
                <c:pt idx="1907">
                  <c:v>-4.6524084671543733</c:v>
                </c:pt>
                <c:pt idx="1908">
                  <c:v>7.856854126853321</c:v>
                </c:pt>
                <c:pt idx="1909">
                  <c:v>3.9071177313103362</c:v>
                </c:pt>
                <c:pt idx="1910">
                  <c:v>10.498794303946667</c:v>
                </c:pt>
                <c:pt idx="1911">
                  <c:v>-1.2521419758383132</c:v>
                </c:pt>
                <c:pt idx="1912">
                  <c:v>-11.077648179291941</c:v>
                </c:pt>
                <c:pt idx="1913">
                  <c:v>-7.5787183261832638</c:v>
                </c:pt>
                <c:pt idx="1914">
                  <c:v>-8.7102046856039834</c:v>
                </c:pt>
                <c:pt idx="1915">
                  <c:v>5.0214120326157428</c:v>
                </c:pt>
                <c:pt idx="1916">
                  <c:v>4.029119187010906</c:v>
                </c:pt>
                <c:pt idx="1917">
                  <c:v>7.1528832844215486</c:v>
                </c:pt>
                <c:pt idx="1918">
                  <c:v>7.0396678424560264</c:v>
                </c:pt>
                <c:pt idx="1919">
                  <c:v>5.3846425821961503</c:v>
                </c:pt>
                <c:pt idx="1920">
                  <c:v>-0.32008999961800555</c:v>
                </c:pt>
                <c:pt idx="1921">
                  <c:v>-2.3792042403527631</c:v>
                </c:pt>
                <c:pt idx="1922">
                  <c:v>1.8892587715850908</c:v>
                </c:pt>
                <c:pt idx="1923">
                  <c:v>8.8671653649710578</c:v>
                </c:pt>
                <c:pt idx="1924">
                  <c:v>9.8846425821961503</c:v>
                </c:pt>
                <c:pt idx="1925">
                  <c:v>-7.2823976143389046</c:v>
                </c:pt>
                <c:pt idx="1926">
                  <c:v>1.4311960618194206</c:v>
                </c:pt>
                <c:pt idx="1927">
                  <c:v>-9.9476439244924961</c:v>
                </c:pt>
                <c:pt idx="1928">
                  <c:v>2.961557555279839</c:v>
                </c:pt>
                <c:pt idx="1929">
                  <c:v>-0.36611915718623322</c:v>
                </c:pt>
                <c:pt idx="1930">
                  <c:v>-0.9465801727675256</c:v>
                </c:pt>
                <c:pt idx="1931">
                  <c:v>-1.0420943421775917</c:v>
                </c:pt>
                <c:pt idx="1932">
                  <c:v>3.6658886374304984</c:v>
                </c:pt>
                <c:pt idx="1933">
                  <c:v>-11.133613227644133</c:v>
                </c:pt>
                <c:pt idx="1934">
                  <c:v>-10.188873018372362</c:v>
                </c:pt>
                <c:pt idx="1935">
                  <c:v>-1.6892803265538419</c:v>
                </c:pt>
                <c:pt idx="1936">
                  <c:v>-2.1526412349332702</c:v>
                </c:pt>
                <c:pt idx="1937">
                  <c:v>7.6900466980971629</c:v>
                </c:pt>
                <c:pt idx="1938">
                  <c:v>9.1760404427605522</c:v>
                </c:pt>
                <c:pt idx="1939">
                  <c:v>-11.832952773072066</c:v>
                </c:pt>
                <c:pt idx="1940">
                  <c:v>11.47515010726859</c:v>
                </c:pt>
                <c:pt idx="1941">
                  <c:v>3.3395194891831039</c:v>
                </c:pt>
                <c:pt idx="1942">
                  <c:v>-8.6332163775290809</c:v>
                </c:pt>
                <c:pt idx="1943">
                  <c:v>-9.8707504541900875</c:v>
                </c:pt>
                <c:pt idx="1944">
                  <c:v>5.3571712468107791</c:v>
                </c:pt>
                <c:pt idx="1945">
                  <c:v>1.7944266113998566</c:v>
                </c:pt>
                <c:pt idx="1946">
                  <c:v>-1.9393973404273908</c:v>
                </c:pt>
                <c:pt idx="1947">
                  <c:v>-0.2013389417113558</c:v>
                </c:pt>
                <c:pt idx="1948">
                  <c:v>-4.2046522164300626</c:v>
                </c:pt>
                <c:pt idx="1949">
                  <c:v>-11.839266981628384</c:v>
                </c:pt>
                <c:pt idx="1950">
                  <c:v>-6.7434985416581554</c:v>
                </c:pt>
                <c:pt idx="1951">
                  <c:v>11.715522623993579</c:v>
                </c:pt>
                <c:pt idx="1952">
                  <c:v>8.5932296140168631</c:v>
                </c:pt>
                <c:pt idx="1953">
                  <c:v>-2.5513418285703864</c:v>
                </c:pt>
                <c:pt idx="1954">
                  <c:v>4.6436206904138686</c:v>
                </c:pt>
                <c:pt idx="1955">
                  <c:v>-3.9925773694880604</c:v>
                </c:pt>
                <c:pt idx="1956">
                  <c:v>5.2116157826561533</c:v>
                </c:pt>
                <c:pt idx="1957">
                  <c:v>7.1572452032503264</c:v>
                </c:pt>
                <c:pt idx="1958">
                  <c:v>9.9817982890151882</c:v>
                </c:pt>
                <c:pt idx="1959">
                  <c:v>2.1437847727500241</c:v>
                </c:pt>
                <c:pt idx="1960">
                  <c:v>7.9214091457567122</c:v>
                </c:pt>
                <c:pt idx="1961">
                  <c:v>-1.9241050236533539</c:v>
                </c:pt>
                <c:pt idx="1962">
                  <c:v>5.8986639451476606</c:v>
                </c:pt>
                <c:pt idx="1963">
                  <c:v>1.7981367362336016</c:v>
                </c:pt>
                <c:pt idx="1964">
                  <c:v>-1.9695947515516536</c:v>
                </c:pt>
                <c:pt idx="1965">
                  <c:v>-16.046328789066393</c:v>
                </c:pt>
                <c:pt idx="1966">
                  <c:v>2.6034506639105928</c:v>
                </c:pt>
                <c:pt idx="1967">
                  <c:v>-6.7793910015112289</c:v>
                </c:pt>
                <c:pt idx="1968">
                  <c:v>-10.820497307799499</c:v>
                </c:pt>
                <c:pt idx="1969">
                  <c:v>-7.9095442310319015</c:v>
                </c:pt>
                <c:pt idx="1970">
                  <c:v>-11.224353520495484</c:v>
                </c:pt>
                <c:pt idx="1971">
                  <c:v>-9.1842417213685081</c:v>
                </c:pt>
                <c:pt idx="1972">
                  <c:v>3.1062245089593574</c:v>
                </c:pt>
                <c:pt idx="1973">
                  <c:v>4.8161551287465301</c:v>
                </c:pt>
                <c:pt idx="1974">
                  <c:v>3.1357382947688279</c:v>
                </c:pt>
                <c:pt idx="1975">
                  <c:v>6.6531748386976801</c:v>
                </c:pt>
                <c:pt idx="1976">
                  <c:v>-1.6413035288065174</c:v>
                </c:pt>
                <c:pt idx="1977">
                  <c:v>-0.50488386003938501</c:v>
                </c:pt>
                <c:pt idx="1978">
                  <c:v>-6.0590170221178568</c:v>
                </c:pt>
                <c:pt idx="1979">
                  <c:v>1.3117461414551599</c:v>
                </c:pt>
                <c:pt idx="1980">
                  <c:v>7.2751070498345882</c:v>
                </c:pt>
                <c:pt idx="1981">
                  <c:v>-5.2460500769944503</c:v>
                </c:pt>
                <c:pt idx="1982">
                  <c:v>0.82034250717272528</c:v>
                </c:pt>
                <c:pt idx="1983">
                  <c:v>7.4024864343065104</c:v>
                </c:pt>
                <c:pt idx="1984">
                  <c:v>-3.2969432993454433</c:v>
                </c:pt>
                <c:pt idx="1985">
                  <c:v>7.4311960618194206</c:v>
                </c:pt>
                <c:pt idx="1986">
                  <c:v>4.8437690436867911</c:v>
                </c:pt>
                <c:pt idx="1987">
                  <c:v>3.7854182879523393</c:v>
                </c:pt>
                <c:pt idx="1988">
                  <c:v>-1.4738291984404412</c:v>
                </c:pt>
                <c:pt idx="1989">
                  <c:v>2.2169139812699257</c:v>
                </c:pt>
                <c:pt idx="1990">
                  <c:v>-5.4381112789899504</c:v>
                </c:pt>
                <c:pt idx="1991">
                  <c:v>-0.36074122841490919</c:v>
                </c:pt>
                <c:pt idx="1992">
                  <c:v>8.0893122870855478</c:v>
                </c:pt>
                <c:pt idx="1993">
                  <c:v>3.1895374836570198</c:v>
                </c:pt>
                <c:pt idx="1994">
                  <c:v>2.666650376812882</c:v>
                </c:pt>
                <c:pt idx="1995">
                  <c:v>-6.1059673518561794</c:v>
                </c:pt>
                <c:pt idx="1996">
                  <c:v>-0.24221248022071507</c:v>
                </c:pt>
                <c:pt idx="1997">
                  <c:v>0.28965273484112686</c:v>
                </c:pt>
                <c:pt idx="1998">
                  <c:v>2.1401217163788715</c:v>
                </c:pt>
                <c:pt idx="1999">
                  <c:v>-1.7832285982849641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E2-47D7-908E-7F56ABE5C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834543"/>
        <c:axId val="787835023"/>
      </c:scatterChart>
      <c:valAx>
        <c:axId val="787834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gender_numeric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835023"/>
        <c:crosses val="autoZero"/>
        <c:crossBetween val="midCat"/>
      </c:valAx>
      <c:valAx>
        <c:axId val="787835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8345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part_time_numeric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</c:v>
                </c:pt>
                <c:pt idx="757">
                  <c:v>0</c:v>
                </c:pt>
                <c:pt idx="758">
                  <c:v>1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1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1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0</c:v>
                </c:pt>
                <c:pt idx="995">
                  <c:v>1</c:v>
                </c:pt>
                <c:pt idx="996">
                  <c:v>0</c:v>
                </c:pt>
                <c:pt idx="997">
                  <c:v>1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1</c:v>
                </c:pt>
                <c:pt idx="1028">
                  <c:v>0</c:v>
                </c:pt>
                <c:pt idx="1029">
                  <c:v>1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</c:v>
                </c:pt>
                <c:pt idx="1035">
                  <c:v>0</c:v>
                </c:pt>
                <c:pt idx="1036">
                  <c:v>0</c:v>
                </c:pt>
                <c:pt idx="1037">
                  <c:v>1</c:v>
                </c:pt>
                <c:pt idx="1038">
                  <c:v>1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1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1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1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1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</c:v>
                </c:pt>
                <c:pt idx="1357">
                  <c:v>0</c:v>
                </c:pt>
                <c:pt idx="1358">
                  <c:v>0</c:v>
                </c:pt>
                <c:pt idx="1359">
                  <c:v>1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1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1</c:v>
                </c:pt>
                <c:pt idx="1409">
                  <c:v>1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1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0</c:v>
                </c:pt>
                <c:pt idx="1431">
                  <c:v>1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1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1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1</c:v>
                </c:pt>
                <c:pt idx="1500">
                  <c:v>0</c:v>
                </c:pt>
                <c:pt idx="1501">
                  <c:v>1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1</c:v>
                </c:pt>
                <c:pt idx="1511">
                  <c:v>0</c:v>
                </c:pt>
                <c:pt idx="1512">
                  <c:v>0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1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1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1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1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1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1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1</c:v>
                </c:pt>
                <c:pt idx="1565">
                  <c:v>1</c:v>
                </c:pt>
                <c:pt idx="1566">
                  <c:v>0</c:v>
                </c:pt>
                <c:pt idx="1567">
                  <c:v>1</c:v>
                </c:pt>
                <c:pt idx="1568">
                  <c:v>0</c:v>
                </c:pt>
                <c:pt idx="1569">
                  <c:v>0</c:v>
                </c:pt>
                <c:pt idx="1570">
                  <c:v>1</c:v>
                </c:pt>
                <c:pt idx="1571">
                  <c:v>0</c:v>
                </c:pt>
                <c:pt idx="1572">
                  <c:v>0</c:v>
                </c:pt>
                <c:pt idx="1573">
                  <c:v>1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1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1</c:v>
                </c:pt>
                <c:pt idx="1582">
                  <c:v>1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1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1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1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1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1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1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1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1</c:v>
                </c:pt>
                <c:pt idx="1650">
                  <c:v>1</c:v>
                </c:pt>
                <c:pt idx="1651">
                  <c:v>0</c:v>
                </c:pt>
                <c:pt idx="1652">
                  <c:v>1</c:v>
                </c:pt>
                <c:pt idx="1653">
                  <c:v>0</c:v>
                </c:pt>
                <c:pt idx="1654">
                  <c:v>0</c:v>
                </c:pt>
                <c:pt idx="1655">
                  <c:v>1</c:v>
                </c:pt>
                <c:pt idx="1656">
                  <c:v>0</c:v>
                </c:pt>
                <c:pt idx="1657">
                  <c:v>0</c:v>
                </c:pt>
                <c:pt idx="1658">
                  <c:v>1</c:v>
                </c:pt>
                <c:pt idx="1659">
                  <c:v>0</c:v>
                </c:pt>
                <c:pt idx="1660">
                  <c:v>0</c:v>
                </c:pt>
                <c:pt idx="1661">
                  <c:v>1</c:v>
                </c:pt>
                <c:pt idx="1662">
                  <c:v>0</c:v>
                </c:pt>
                <c:pt idx="1663">
                  <c:v>0</c:v>
                </c:pt>
                <c:pt idx="1664">
                  <c:v>1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1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1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1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1</c:v>
                </c:pt>
                <c:pt idx="1718">
                  <c:v>0</c:v>
                </c:pt>
                <c:pt idx="1719">
                  <c:v>0</c:v>
                </c:pt>
                <c:pt idx="1720">
                  <c:v>1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1</c:v>
                </c:pt>
                <c:pt idx="1730">
                  <c:v>1</c:v>
                </c:pt>
                <c:pt idx="1731">
                  <c:v>0</c:v>
                </c:pt>
                <c:pt idx="1732">
                  <c:v>1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1</c:v>
                </c:pt>
                <c:pt idx="1739">
                  <c:v>0</c:v>
                </c:pt>
                <c:pt idx="1740">
                  <c:v>0</c:v>
                </c:pt>
                <c:pt idx="1741">
                  <c:v>1</c:v>
                </c:pt>
                <c:pt idx="1742">
                  <c:v>1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1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1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1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1</c:v>
                </c:pt>
                <c:pt idx="1774">
                  <c:v>0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0</c:v>
                </c:pt>
                <c:pt idx="1779">
                  <c:v>0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1</c:v>
                </c:pt>
                <c:pt idx="1788">
                  <c:v>0</c:v>
                </c:pt>
                <c:pt idx="1789">
                  <c:v>0</c:v>
                </c:pt>
                <c:pt idx="1790">
                  <c:v>1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1</c:v>
                </c:pt>
                <c:pt idx="1800">
                  <c:v>0</c:v>
                </c:pt>
                <c:pt idx="1801">
                  <c:v>0</c:v>
                </c:pt>
                <c:pt idx="1802">
                  <c:v>1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1</c:v>
                </c:pt>
                <c:pt idx="1813">
                  <c:v>0</c:v>
                </c:pt>
                <c:pt idx="1814">
                  <c:v>0</c:v>
                </c:pt>
                <c:pt idx="1815">
                  <c:v>1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1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1</c:v>
                </c:pt>
                <c:pt idx="1872">
                  <c:v>0</c:v>
                </c:pt>
                <c:pt idx="1873">
                  <c:v>0</c:v>
                </c:pt>
                <c:pt idx="1874">
                  <c:v>1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1</c:v>
                </c:pt>
                <c:pt idx="1891">
                  <c:v>1</c:v>
                </c:pt>
                <c:pt idx="1892">
                  <c:v>0</c:v>
                </c:pt>
                <c:pt idx="1893">
                  <c:v>0</c:v>
                </c:pt>
                <c:pt idx="1894">
                  <c:v>1</c:v>
                </c:pt>
                <c:pt idx="1895">
                  <c:v>0</c:v>
                </c:pt>
                <c:pt idx="1896">
                  <c:v>0</c:v>
                </c:pt>
                <c:pt idx="1897">
                  <c:v>1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1</c:v>
                </c:pt>
                <c:pt idx="1905">
                  <c:v>0</c:v>
                </c:pt>
                <c:pt idx="1906">
                  <c:v>1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1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1</c:v>
                </c:pt>
                <c:pt idx="1926">
                  <c:v>0</c:v>
                </c:pt>
                <c:pt idx="1927">
                  <c:v>0</c:v>
                </c:pt>
                <c:pt idx="1928">
                  <c:v>1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1</c:v>
                </c:pt>
                <c:pt idx="1936">
                  <c:v>1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1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1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1</c:v>
                </c:pt>
                <c:pt idx="1959">
                  <c:v>1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1</c:v>
                </c:pt>
                <c:pt idx="1967">
                  <c:v>0</c:v>
                </c:pt>
                <c:pt idx="1968">
                  <c:v>1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1</c:v>
                </c:pt>
                <c:pt idx="1973">
                  <c:v>0</c:v>
                </c:pt>
                <c:pt idx="1974">
                  <c:v>0</c:v>
                </c:pt>
                <c:pt idx="1975">
                  <c:v>1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1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1</c:v>
                </c:pt>
                <c:pt idx="1999">
                  <c:v>0</c:v>
                </c:pt>
              </c:numCache>
            </c:numRef>
          </c:xVal>
          <c:yVal>
            <c:numRef>
              <c:f>'07_MLR'!$C$2034:$C$4033</c:f>
              <c:numCache>
                <c:formatCode>General</c:formatCode>
                <c:ptCount val="2000"/>
                <c:pt idx="0">
                  <c:v>-2.3193282602356078</c:v>
                </c:pt>
                <c:pt idx="1">
                  <c:v>5.2567237680543144</c:v>
                </c:pt>
                <c:pt idx="2">
                  <c:v>6.0265996125223182</c:v>
                </c:pt>
                <c:pt idx="3">
                  <c:v>4.6397830936401334</c:v>
                </c:pt>
                <c:pt idx="4">
                  <c:v>-5.6459197181954579</c:v>
                </c:pt>
                <c:pt idx="5">
                  <c:v>-6.2793910015112289</c:v>
                </c:pt>
                <c:pt idx="6">
                  <c:v>6.5666945584164722</c:v>
                </c:pt>
                <c:pt idx="7">
                  <c:v>-3.2159428540942088</c:v>
                </c:pt>
                <c:pt idx="8">
                  <c:v>6.1359606044812836</c:v>
                </c:pt>
                <c:pt idx="9">
                  <c:v>-0.37035360407503504</c:v>
                </c:pt>
                <c:pt idx="10">
                  <c:v>2.4617432545961435</c:v>
                </c:pt>
                <c:pt idx="11">
                  <c:v>3.2531562227754307</c:v>
                </c:pt>
                <c:pt idx="12">
                  <c:v>4.2034384431547096</c:v>
                </c:pt>
                <c:pt idx="13">
                  <c:v>1.7637217314533444</c:v>
                </c:pt>
                <c:pt idx="14">
                  <c:v>4.9752402954926112</c:v>
                </c:pt>
                <c:pt idx="15">
                  <c:v>2.2953477835699374</c:v>
                </c:pt>
                <c:pt idx="16">
                  <c:v>4.7931405499624162</c:v>
                </c:pt>
                <c:pt idx="17">
                  <c:v>1.5573044924688162</c:v>
                </c:pt>
                <c:pt idx="18">
                  <c:v>8.1618916078690518</c:v>
                </c:pt>
                <c:pt idx="19">
                  <c:v>0.48423351132522896</c:v>
                </c:pt>
                <c:pt idx="20">
                  <c:v>6.1621831621451975</c:v>
                </c:pt>
                <c:pt idx="21">
                  <c:v>1.2548710951756306</c:v>
                </c:pt>
                <c:pt idx="22">
                  <c:v>-0.81379089867658649</c:v>
                </c:pt>
                <c:pt idx="23">
                  <c:v>-15.208489813203798</c:v>
                </c:pt>
                <c:pt idx="24">
                  <c:v>4.748254874276725</c:v>
                </c:pt>
                <c:pt idx="25">
                  <c:v>6.398648837532761</c:v>
                </c:pt>
                <c:pt idx="26">
                  <c:v>-1.2239566703804314</c:v>
                </c:pt>
                <c:pt idx="27">
                  <c:v>-4.6063642019712319</c:v>
                </c:pt>
                <c:pt idx="28">
                  <c:v>-0.67007777886212239</c:v>
                </c:pt>
                <c:pt idx="29">
                  <c:v>-14.297249961236474</c:v>
                </c:pt>
                <c:pt idx="30">
                  <c:v>9.1520895841914438</c:v>
                </c:pt>
                <c:pt idx="31">
                  <c:v>-4.5698676899055499</c:v>
                </c:pt>
                <c:pt idx="32">
                  <c:v>3.0490579084036824</c:v>
                </c:pt>
                <c:pt idx="33">
                  <c:v>1.1158473426859246</c:v>
                </c:pt>
                <c:pt idx="34">
                  <c:v>2.3067650627988741</c:v>
                </c:pt>
                <c:pt idx="35">
                  <c:v>-2.6750261958234347</c:v>
                </c:pt>
                <c:pt idx="36">
                  <c:v>4.4346838769407242</c:v>
                </c:pt>
                <c:pt idx="37">
                  <c:v>1.8028955051774176</c:v>
                </c:pt>
                <c:pt idx="38">
                  <c:v>-1.3235627071243954</c:v>
                </c:pt>
                <c:pt idx="39">
                  <c:v>-5.1144362456337689</c:v>
                </c:pt>
                <c:pt idx="40">
                  <c:v>-4.8062431770690921</c:v>
                </c:pt>
                <c:pt idx="41">
                  <c:v>-8.4276359585360581</c:v>
                </c:pt>
                <c:pt idx="42">
                  <c:v>11.612301300188321</c:v>
                </c:pt>
                <c:pt idx="43">
                  <c:v>14.562270463510188</c:v>
                </c:pt>
                <c:pt idx="44">
                  <c:v>-15.673798361762323</c:v>
                </c:pt>
                <c:pt idx="45">
                  <c:v>-6.378515835961565</c:v>
                </c:pt>
                <c:pt idx="46">
                  <c:v>0.15729227171293303</c:v>
                </c:pt>
                <c:pt idx="47">
                  <c:v>-4.3477207677910599</c:v>
                </c:pt>
                <c:pt idx="48">
                  <c:v>-7.0426186642326343</c:v>
                </c:pt>
                <c:pt idx="49">
                  <c:v>-3.3479104158085562</c:v>
                </c:pt>
                <c:pt idx="50">
                  <c:v>1.4538608589511028</c:v>
                </c:pt>
                <c:pt idx="51">
                  <c:v>-1.5566400271841303</c:v>
                </c:pt>
                <c:pt idx="52">
                  <c:v>-3.4721143260402556</c:v>
                </c:pt>
                <c:pt idx="53">
                  <c:v>-3.3701312943625652</c:v>
                </c:pt>
                <c:pt idx="54">
                  <c:v>-2.2238291984404412</c:v>
                </c:pt>
                <c:pt idx="55">
                  <c:v>1.098782083190784</c:v>
                </c:pt>
                <c:pt idx="56">
                  <c:v>4.4799990644364414</c:v>
                </c:pt>
                <c:pt idx="57">
                  <c:v>2.1255440705246258</c:v>
                </c:pt>
                <c:pt idx="58">
                  <c:v>3.9770977474476723</c:v>
                </c:pt>
                <c:pt idx="59">
                  <c:v>3.2036863185485061</c:v>
                </c:pt>
                <c:pt idx="60">
                  <c:v>4.129996177577425</c:v>
                </c:pt>
                <c:pt idx="61">
                  <c:v>1.0485184787337545</c:v>
                </c:pt>
                <c:pt idx="62">
                  <c:v>-9.8498905606272302</c:v>
                </c:pt>
                <c:pt idx="63">
                  <c:v>-10.24790752894954</c:v>
                </c:pt>
                <c:pt idx="64">
                  <c:v>-1.2694615058936307</c:v>
                </c:pt>
                <c:pt idx="65">
                  <c:v>3.848676787351863</c:v>
                </c:pt>
                <c:pt idx="66">
                  <c:v>-2.0693282602356078</c:v>
                </c:pt>
                <c:pt idx="67">
                  <c:v>-8.4057066342581663</c:v>
                </c:pt>
                <c:pt idx="68">
                  <c:v>-1.418934296979586</c:v>
                </c:pt>
                <c:pt idx="69">
                  <c:v>8.5956584564895593</c:v>
                </c:pt>
                <c:pt idx="70">
                  <c:v>5.7432267271578326</c:v>
                </c:pt>
                <c:pt idx="71">
                  <c:v>1.6386291536911415</c:v>
                </c:pt>
                <c:pt idx="72">
                  <c:v>-10.73597160665561</c:v>
                </c:pt>
                <c:pt idx="73">
                  <c:v>0.63625215875742924</c:v>
                </c:pt>
                <c:pt idx="74">
                  <c:v>-9.8611380785299474</c:v>
                </c:pt>
                <c:pt idx="75">
                  <c:v>14.562317531972795</c:v>
                </c:pt>
                <c:pt idx="76">
                  <c:v>-1.4791273970541994</c:v>
                </c:pt>
                <c:pt idx="77">
                  <c:v>1.547502468791194</c:v>
                </c:pt>
                <c:pt idx="78">
                  <c:v>-9.2828317481699258</c:v>
                </c:pt>
                <c:pt idx="79">
                  <c:v>3.0308020985633988</c:v>
                </c:pt>
                <c:pt idx="80">
                  <c:v>7.1297634097985139</c:v>
                </c:pt>
                <c:pt idx="81">
                  <c:v>2.2432267271578326</c:v>
                </c:pt>
                <c:pt idx="82">
                  <c:v>-8.8461955434083706</c:v>
                </c:pt>
                <c:pt idx="83">
                  <c:v>9.308844824466405</c:v>
                </c:pt>
                <c:pt idx="84">
                  <c:v>-14.30570374739915</c:v>
                </c:pt>
                <c:pt idx="85">
                  <c:v>-7.7652270590048431</c:v>
                </c:pt>
                <c:pt idx="86">
                  <c:v>1.7389922802690592</c:v>
                </c:pt>
                <c:pt idx="87">
                  <c:v>7.5751483445791479</c:v>
                </c:pt>
                <c:pt idx="88">
                  <c:v>-1.9691979014366012</c:v>
                </c:pt>
                <c:pt idx="89">
                  <c:v>-11.542079234562706</c:v>
                </c:pt>
                <c:pt idx="90">
                  <c:v>-7.9789848174993239</c:v>
                </c:pt>
                <c:pt idx="91">
                  <c:v>-7.473432348325403</c:v>
                </c:pt>
                <c:pt idx="92">
                  <c:v>-0.35980494862991463</c:v>
                </c:pt>
                <c:pt idx="93">
                  <c:v>-5.6464440402505005</c:v>
                </c:pt>
                <c:pt idx="94">
                  <c:v>0.38978309364013342</c:v>
                </c:pt>
                <c:pt idx="95">
                  <c:v>3.2701259711783024</c:v>
                </c:pt>
                <c:pt idx="96">
                  <c:v>7.1616541905416966</c:v>
                </c:pt>
                <c:pt idx="97">
                  <c:v>10.867307944525948</c:v>
                </c:pt>
                <c:pt idx="98">
                  <c:v>1.8567639386292996</c:v>
                </c:pt>
                <c:pt idx="99">
                  <c:v>7.279468968663366</c:v>
                </c:pt>
                <c:pt idx="100">
                  <c:v>10.170869716086784</c:v>
                </c:pt>
                <c:pt idx="101">
                  <c:v>0.95698448565232752</c:v>
                </c:pt>
                <c:pt idx="102">
                  <c:v>-11.88705397430283</c:v>
                </c:pt>
                <c:pt idx="103">
                  <c:v>2.4539778728246517</c:v>
                </c:pt>
                <c:pt idx="104">
                  <c:v>9.2811838410635374</c:v>
                </c:pt>
                <c:pt idx="105">
                  <c:v>0.11637166474096716</c:v>
                </c:pt>
                <c:pt idx="106">
                  <c:v>11.661876500254166</c:v>
                </c:pt>
                <c:pt idx="107">
                  <c:v>-1.8243093388918936</c:v>
                </c:pt>
                <c:pt idx="108">
                  <c:v>-7.6566429140431609</c:v>
                </c:pt>
                <c:pt idx="109">
                  <c:v>-8.6645253096881873</c:v>
                </c:pt>
                <c:pt idx="110">
                  <c:v>1.4673108313849639</c:v>
                </c:pt>
                <c:pt idx="111">
                  <c:v>-5.91878532225833</c:v>
                </c:pt>
                <c:pt idx="112">
                  <c:v>-9.1246782391878298</c:v>
                </c:pt>
                <c:pt idx="113">
                  <c:v>-4.4114016829869911</c:v>
                </c:pt>
                <c:pt idx="114">
                  <c:v>-8.0141313464321655</c:v>
                </c:pt>
                <c:pt idx="115">
                  <c:v>-7.937714428874898</c:v>
                </c:pt>
                <c:pt idx="116">
                  <c:v>-17.309953301902837</c:v>
                </c:pt>
                <c:pt idx="117">
                  <c:v>-13.45227522149635</c:v>
                </c:pt>
                <c:pt idx="118">
                  <c:v>-4.3928287531892209</c:v>
                </c:pt>
                <c:pt idx="119">
                  <c:v>-14.75545525055702</c:v>
                </c:pt>
                <c:pt idx="120">
                  <c:v>-3.7165293522267433</c:v>
                </c:pt>
                <c:pt idx="121">
                  <c:v>12.994559857057865</c:v>
                </c:pt>
                <c:pt idx="122">
                  <c:v>3.6989275496046758</c:v>
                </c:pt>
                <c:pt idx="123">
                  <c:v>5.0842363981842453</c:v>
                </c:pt>
                <c:pt idx="124">
                  <c:v>0.48899228026905917</c:v>
                </c:pt>
                <c:pt idx="125">
                  <c:v>-2.6332314851439946</c:v>
                </c:pt>
                <c:pt idx="126">
                  <c:v>8.4486581714296136</c:v>
                </c:pt>
                <c:pt idx="127">
                  <c:v>6.0215865730183111</c:v>
                </c:pt>
                <c:pt idx="128">
                  <c:v>-1.124365741251367</c:v>
                </c:pt>
                <c:pt idx="129">
                  <c:v>2.3537305001520963</c:v>
                </c:pt>
                <c:pt idx="130">
                  <c:v>2.334527952460391</c:v>
                </c:pt>
                <c:pt idx="131">
                  <c:v>-6.6156052931976461</c:v>
                </c:pt>
                <c:pt idx="132">
                  <c:v>1.1392587715850908</c:v>
                </c:pt>
                <c:pt idx="133">
                  <c:v>-4.5596466400118061</c:v>
                </c:pt>
                <c:pt idx="134">
                  <c:v>9.9486581714296136</c:v>
                </c:pt>
                <c:pt idx="135">
                  <c:v>-3.0518812582403143</c:v>
                </c:pt>
                <c:pt idx="136">
                  <c:v>-4.6012085829123492</c:v>
                </c:pt>
                <c:pt idx="137">
                  <c:v>-9.6207504541900875</c:v>
                </c:pt>
                <c:pt idx="138">
                  <c:v>5.5847607202392737</c:v>
                </c:pt>
                <c:pt idx="139">
                  <c:v>5.7986610582886442</c:v>
                </c:pt>
                <c:pt idx="140">
                  <c:v>1.0482642081735918</c:v>
                </c:pt>
                <c:pt idx="141">
                  <c:v>6.8616972479757123</c:v>
                </c:pt>
                <c:pt idx="142">
                  <c:v>-8.5660300931318147</c:v>
                </c:pt>
                <c:pt idx="143">
                  <c:v>5.4985719942341973</c:v>
                </c:pt>
                <c:pt idx="144">
                  <c:v>1.0022199429904504</c:v>
                </c:pt>
                <c:pt idx="145">
                  <c:v>7.3945569701988489</c:v>
                </c:pt>
                <c:pt idx="146">
                  <c:v>-6.2723779304972851</c:v>
                </c:pt>
                <c:pt idx="147">
                  <c:v>-3.4564945607702384</c:v>
                </c:pt>
                <c:pt idx="148">
                  <c:v>4.011657077400713</c:v>
                </c:pt>
                <c:pt idx="149">
                  <c:v>-2.4515868171051522</c:v>
                </c:pt>
                <c:pt idx="150">
                  <c:v>-0.26524216661974265</c:v>
                </c:pt>
                <c:pt idx="151">
                  <c:v>-13.222347093819167</c:v>
                </c:pt>
                <c:pt idx="152">
                  <c:v>1.8441507861869439</c:v>
                </c:pt>
                <c:pt idx="153">
                  <c:v>-6.5607318945180424</c:v>
                </c:pt>
                <c:pt idx="154">
                  <c:v>-3.0115320417859976</c:v>
                </c:pt>
                <c:pt idx="155">
                  <c:v>3.1979115396621296</c:v>
                </c:pt>
                <c:pt idx="156">
                  <c:v>-2.8665160073012856</c:v>
                </c:pt>
                <c:pt idx="157">
                  <c:v>-3.8909968669154722</c:v>
                </c:pt>
                <c:pt idx="158">
                  <c:v>-8.0007396013746188</c:v>
                </c:pt>
                <c:pt idx="159">
                  <c:v>-0.57454210667080474</c:v>
                </c:pt>
                <c:pt idx="160">
                  <c:v>-4.4287212130422944</c:v>
                </c:pt>
                <c:pt idx="161">
                  <c:v>3.5348037776732895</c:v>
                </c:pt>
                <c:pt idx="162">
                  <c:v>4.3399314469130417</c:v>
                </c:pt>
                <c:pt idx="163">
                  <c:v>5.9477840677221394</c:v>
                </c:pt>
                <c:pt idx="164">
                  <c:v>1.9932267271578326</c:v>
                </c:pt>
                <c:pt idx="165">
                  <c:v>12.684494228923242</c:v>
                </c:pt>
                <c:pt idx="166">
                  <c:v>-4.0329370440088326</c:v>
                </c:pt>
                <c:pt idx="167">
                  <c:v>-8.601351162467239</c:v>
                </c:pt>
                <c:pt idx="168">
                  <c:v>2.2804052484483464</c:v>
                </c:pt>
                <c:pt idx="169">
                  <c:v>-0.70592317025260343</c:v>
                </c:pt>
                <c:pt idx="170">
                  <c:v>-3.2479075289495398</c:v>
                </c:pt>
                <c:pt idx="171">
                  <c:v>-6.6379902540878106</c:v>
                </c:pt>
                <c:pt idx="172">
                  <c:v>-5.0382096769412499</c:v>
                </c:pt>
                <c:pt idx="173">
                  <c:v>-5.8926064434767653</c:v>
                </c:pt>
                <c:pt idx="174">
                  <c:v>-4.2821328857123007</c:v>
                </c:pt>
                <c:pt idx="175">
                  <c:v>-3.4922124802207151</c:v>
                </c:pt>
                <c:pt idx="176">
                  <c:v>9.5171775857269409</c:v>
                </c:pt>
                <c:pt idx="177">
                  <c:v>-1.9518783713812979</c:v>
                </c:pt>
                <c:pt idx="178">
                  <c:v>8.5757675044066701</c:v>
                </c:pt>
                <c:pt idx="179">
                  <c:v>6.0538166773475126</c:v>
                </c:pt>
                <c:pt idx="180">
                  <c:v>-0.50605930276962852</c:v>
                </c:pt>
                <c:pt idx="181">
                  <c:v>-5.9198554691496668</c:v>
                </c:pt>
                <c:pt idx="182">
                  <c:v>-1.9841084757104852</c:v>
                </c:pt>
                <c:pt idx="183">
                  <c:v>-2.2909835219900145</c:v>
                </c:pt>
                <c:pt idx="184">
                  <c:v>-2.0115320417859976</c:v>
                </c:pt>
                <c:pt idx="185">
                  <c:v>-0.77886667945620047</c:v>
                </c:pt>
                <c:pt idx="186">
                  <c:v>-2.0879489593432368</c:v>
                </c:pt>
                <c:pt idx="187">
                  <c:v>6.2018981111571208</c:v>
                </c:pt>
                <c:pt idx="188">
                  <c:v>6.3220724871878105</c:v>
                </c:pt>
                <c:pt idx="189">
                  <c:v>10.507644940224395</c:v>
                </c:pt>
                <c:pt idx="190">
                  <c:v>15.517559328227094</c:v>
                </c:pt>
                <c:pt idx="191">
                  <c:v>1.7025428366659554</c:v>
                </c:pt>
                <c:pt idx="192">
                  <c:v>6.8936206904138686</c:v>
                </c:pt>
                <c:pt idx="193">
                  <c:v>6.3404557689680985</c:v>
                </c:pt>
                <c:pt idx="194">
                  <c:v>0.27510704983458822</c:v>
                </c:pt>
                <c:pt idx="195">
                  <c:v>-10.979127397054199</c:v>
                </c:pt>
                <c:pt idx="196">
                  <c:v>-7.3562707124395388E-2</c:v>
                </c:pt>
                <c:pt idx="197">
                  <c:v>-4.6928851555486801</c:v>
                </c:pt>
                <c:pt idx="198">
                  <c:v>10.365847342685925</c:v>
                </c:pt>
                <c:pt idx="199">
                  <c:v>-8.5928822686896638</c:v>
                </c:pt>
                <c:pt idx="200">
                  <c:v>-5.1884610606424104</c:v>
                </c:pt>
                <c:pt idx="201">
                  <c:v>10.853730500152096</c:v>
                </c:pt>
                <c:pt idx="202">
                  <c:v>-9.5881234997458336</c:v>
                </c:pt>
                <c:pt idx="203">
                  <c:v>-8.2345053258255376</c:v>
                </c:pt>
                <c:pt idx="204">
                  <c:v>9.5524835474474799</c:v>
                </c:pt>
                <c:pt idx="205">
                  <c:v>2.2944266113998566</c:v>
                </c:pt>
                <c:pt idx="206">
                  <c:v>12.717835153440006</c:v>
                </c:pt>
                <c:pt idx="207">
                  <c:v>-2.0831750827845212</c:v>
                </c:pt>
                <c:pt idx="208">
                  <c:v>-7.333889052857046</c:v>
                </c:pt>
                <c:pt idx="209">
                  <c:v>-6.0798769156807282</c:v>
                </c:pt>
                <c:pt idx="210">
                  <c:v>6.8888770290849379</c:v>
                </c:pt>
                <c:pt idx="211">
                  <c:v>-1.1736930659234019</c:v>
                </c:pt>
                <c:pt idx="212">
                  <c:v>-2.142711739315672</c:v>
                </c:pt>
                <c:pt idx="213">
                  <c:v>5.8385983170130089</c:v>
                </c:pt>
                <c:pt idx="214">
                  <c:v>-0.57449898690937573</c:v>
                </c:pt>
                <c:pt idx="215">
                  <c:v>10.512546288723101</c:v>
                </c:pt>
                <c:pt idx="216">
                  <c:v>3.9710058486038093</c:v>
                </c:pt>
                <c:pt idx="217">
                  <c:v>-9.5059795726120626</c:v>
                </c:pt>
                <c:pt idx="218">
                  <c:v>-0.94827354238645967</c:v>
                </c:pt>
                <c:pt idx="219">
                  <c:v>-5.5508979099927274</c:v>
                </c:pt>
                <c:pt idx="220">
                  <c:v>11.090058918853032</c:v>
                </c:pt>
                <c:pt idx="221">
                  <c:v>5.743623577272885</c:v>
                </c:pt>
                <c:pt idx="222">
                  <c:v>-6.9275306626971513</c:v>
                </c:pt>
                <c:pt idx="223">
                  <c:v>-3.8005481283402673</c:v>
                </c:pt>
                <c:pt idx="224">
                  <c:v>-3.0726415349543146</c:v>
                </c:pt>
                <c:pt idx="225">
                  <c:v>-9.2646707761021077</c:v>
                </c:pt>
                <c:pt idx="226">
                  <c:v>4.5448083538999953</c:v>
                </c:pt>
                <c:pt idx="227">
                  <c:v>-2.5739275963917407</c:v>
                </c:pt>
                <c:pt idx="228">
                  <c:v>6.1445569701988489</c:v>
                </c:pt>
                <c:pt idx="229">
                  <c:v>-8.2545189707720397</c:v>
                </c:pt>
                <c:pt idx="230">
                  <c:v>10.107160788744352</c:v>
                </c:pt>
                <c:pt idx="231">
                  <c:v>1.4255010130906243</c:v>
                </c:pt>
                <c:pt idx="232">
                  <c:v>9.3842306244661984</c:v>
                </c:pt>
                <c:pt idx="233">
                  <c:v>10.435827358823275</c:v>
                </c:pt>
                <c:pt idx="234">
                  <c:v>7.5613492913401075</c:v>
                </c:pt>
                <c:pt idx="235">
                  <c:v>2.0178659901181248</c:v>
                </c:pt>
                <c:pt idx="236">
                  <c:v>2.8531591096344613</c:v>
                </c:pt>
                <c:pt idx="237">
                  <c:v>0.65726031086522596</c:v>
                </c:pt>
                <c:pt idx="238">
                  <c:v>-1.1059673518561794</c:v>
                </c:pt>
                <c:pt idx="239">
                  <c:v>2.0678380402990229</c:v>
                </c:pt>
                <c:pt idx="240">
                  <c:v>4.6981338493745852</c:v>
                </c:pt>
                <c:pt idx="241">
                  <c:v>-2.1774031907571612</c:v>
                </c:pt>
                <c:pt idx="242">
                  <c:v>0.89441439064397343</c:v>
                </c:pt>
                <c:pt idx="243">
                  <c:v>-5.0793479440772273</c:v>
                </c:pt>
                <c:pt idx="244">
                  <c:v>7.657831701382861</c:v>
                </c:pt>
                <c:pt idx="245">
                  <c:v>-7.7963136814514939</c:v>
                </c:pt>
                <c:pt idx="246">
                  <c:v>-1.1378476745329351</c:v>
                </c:pt>
                <c:pt idx="247">
                  <c:v>5.4034227140914766</c:v>
                </c:pt>
                <c:pt idx="248">
                  <c:v>-4.1976439244924961</c:v>
                </c:pt>
                <c:pt idx="249">
                  <c:v>8.0396678424560264</c:v>
                </c:pt>
                <c:pt idx="250">
                  <c:v>4.7347578333802574</c:v>
                </c:pt>
                <c:pt idx="251">
                  <c:v>-6.3296546059682584</c:v>
                </c:pt>
                <c:pt idx="252">
                  <c:v>4.4486581714296136</c:v>
                </c:pt>
                <c:pt idx="253">
                  <c:v>-11.002538825953366</c:v>
                </c:pt>
                <c:pt idx="254">
                  <c:v>4.7896678424560264</c:v>
                </c:pt>
                <c:pt idx="255">
                  <c:v>8.4213136346644291</c:v>
                </c:pt>
                <c:pt idx="256">
                  <c:v>-1.8648011349011142</c:v>
                </c:pt>
                <c:pt idx="257">
                  <c:v>1.4125649046453503</c:v>
                </c:pt>
                <c:pt idx="258">
                  <c:v>-4.6505190543515909</c:v>
                </c:pt>
                <c:pt idx="259">
                  <c:v>-2.6012085829123492</c:v>
                </c:pt>
                <c:pt idx="260">
                  <c:v>5.4207422441467941</c:v>
                </c:pt>
                <c:pt idx="261">
                  <c:v>0.41757154898296278</c:v>
                </c:pt>
                <c:pt idx="262">
                  <c:v>-6.4017049551482756</c:v>
                </c:pt>
                <c:pt idx="263">
                  <c:v>-3.633755807199023</c:v>
                </c:pt>
                <c:pt idx="264">
                  <c:v>-1.2276667952141764</c:v>
                </c:pt>
                <c:pt idx="265">
                  <c:v>6.571675637072758</c:v>
                </c:pt>
                <c:pt idx="266">
                  <c:v>6.8387728574156057</c:v>
                </c:pt>
                <c:pt idx="267">
                  <c:v>7.4475944197046431</c:v>
                </c:pt>
                <c:pt idx="268">
                  <c:v>7.2355515336103622</c:v>
                </c:pt>
                <c:pt idx="269">
                  <c:v>0.17973545997941187</c:v>
                </c:pt>
                <c:pt idx="270">
                  <c:v>6.1986581714296136</c:v>
                </c:pt>
                <c:pt idx="271">
                  <c:v>-13.191567133263547</c:v>
                </c:pt>
                <c:pt idx="272">
                  <c:v>3.9208848237016696</c:v>
                </c:pt>
                <c:pt idx="273">
                  <c:v>-10.23597160665561</c:v>
                </c:pt>
                <c:pt idx="274">
                  <c:v>-5.5152270590048431</c:v>
                </c:pt>
                <c:pt idx="275">
                  <c:v>0.61215232546706488</c:v>
                </c:pt>
                <c:pt idx="276">
                  <c:v>7.9125649046453503</c:v>
                </c:pt>
                <c:pt idx="277">
                  <c:v>-5.4520855734788682</c:v>
                </c:pt>
                <c:pt idx="278">
                  <c:v>-1.3112713241879845</c:v>
                </c:pt>
                <c:pt idx="279">
                  <c:v>6.199055021544666</c:v>
                </c:pt>
                <c:pt idx="280">
                  <c:v>3.1488233779353436</c:v>
                </c:pt>
                <c:pt idx="281">
                  <c:v>6.9310685898794446</c:v>
                </c:pt>
                <c:pt idx="282">
                  <c:v>-4.2784547217262485</c:v>
                </c:pt>
                <c:pt idx="283">
                  <c:v>4.9114214227627997</c:v>
                </c:pt>
                <c:pt idx="284">
                  <c:v>-3.2521419758383132</c:v>
                </c:pt>
                <c:pt idx="285">
                  <c:v>7.0534668956950668</c:v>
                </c:pt>
                <c:pt idx="286">
                  <c:v>-1.1468089295178459</c:v>
                </c:pt>
                <c:pt idx="287">
                  <c:v>-14.93731757875986</c:v>
                </c:pt>
                <c:pt idx="288">
                  <c:v>-3.154928041642961</c:v>
                </c:pt>
                <c:pt idx="289">
                  <c:v>3.1444143906439734</c:v>
                </c:pt>
                <c:pt idx="290">
                  <c:v>-16.697866234204966</c:v>
                </c:pt>
                <c:pt idx="291">
                  <c:v>4.4883626623750956</c:v>
                </c:pt>
                <c:pt idx="292">
                  <c:v>-6.7325681437128821</c:v>
                </c:pt>
                <c:pt idx="293">
                  <c:v>7.7798658187784184</c:v>
                </c:pt>
                <c:pt idx="294">
                  <c:v>1.1395503258612365</c:v>
                </c:pt>
                <c:pt idx="295">
                  <c:v>-7.4887397727143252</c:v>
                </c:pt>
                <c:pt idx="296">
                  <c:v>-7.633755807199023</c:v>
                </c:pt>
                <c:pt idx="297">
                  <c:v>1.5125462887231009</c:v>
                </c:pt>
                <c:pt idx="298">
                  <c:v>5.5661080602839235</c:v>
                </c:pt>
                <c:pt idx="299">
                  <c:v>3.0853001499092159</c:v>
                </c:pt>
                <c:pt idx="300">
                  <c:v>-6.5018248558808551</c:v>
                </c:pt>
                <c:pt idx="301">
                  <c:v>1.340710039528247</c:v>
                </c:pt>
                <c:pt idx="302">
                  <c:v>-1.006376422727115</c:v>
                </c:pt>
                <c:pt idx="303">
                  <c:v>-9.1071259413536296</c:v>
                </c:pt>
                <c:pt idx="304">
                  <c:v>-1.8140236664554834</c:v>
                </c:pt>
                <c:pt idx="305">
                  <c:v>-12.592882268689664</c:v>
                </c:pt>
                <c:pt idx="306">
                  <c:v>-8.9160329799908169</c:v>
                </c:pt>
                <c:pt idx="307">
                  <c:v>7.4347636070983043</c:v>
                </c:pt>
                <c:pt idx="308">
                  <c:v>2.129996177577425</c:v>
                </c:pt>
                <c:pt idx="309">
                  <c:v>6.6252374086335948</c:v>
                </c:pt>
                <c:pt idx="310">
                  <c:v>-10.306348472908013</c:v>
                </c:pt>
                <c:pt idx="311">
                  <c:v>3.1210180693596925</c:v>
                </c:pt>
                <c:pt idx="312">
                  <c:v>0.13427769292880498</c:v>
                </c:pt>
                <c:pt idx="313">
                  <c:v>12.671266566201822</c:v>
                </c:pt>
                <c:pt idx="314">
                  <c:v>2.2121552123260955</c:v>
                </c:pt>
                <c:pt idx="315">
                  <c:v>-1.5871872199608532</c:v>
                </c:pt>
                <c:pt idx="316">
                  <c:v>1.1560912633013345</c:v>
                </c:pt>
                <c:pt idx="317">
                  <c:v>10.9711333205438</c:v>
                </c:pt>
                <c:pt idx="318">
                  <c:v>1.3864849265363262</c:v>
                </c:pt>
                <c:pt idx="319">
                  <c:v>-6.5153696385597328</c:v>
                </c:pt>
                <c:pt idx="320">
                  <c:v>1.4219700782079201</c:v>
                </c:pt>
                <c:pt idx="321">
                  <c:v>12.258581220009376</c:v>
                </c:pt>
                <c:pt idx="322">
                  <c:v>1.584527952460391</c:v>
                </c:pt>
                <c:pt idx="323">
                  <c:v>7.6718059958717646</c:v>
                </c:pt>
                <c:pt idx="324">
                  <c:v>-0.38269205547405249</c:v>
                </c:pt>
                <c:pt idx="325">
                  <c:v>-6.9163827616432769</c:v>
                </c:pt>
                <c:pt idx="326">
                  <c:v>1.5849032997941634</c:v>
                </c:pt>
                <c:pt idx="327">
                  <c:v>3.3877955954736194E-2</c:v>
                </c:pt>
                <c:pt idx="328">
                  <c:v>-18.146840890365539</c:v>
                </c:pt>
                <c:pt idx="329">
                  <c:v>-7.3461804357934568</c:v>
                </c:pt>
                <c:pt idx="330">
                  <c:v>-1.1205281444776176</c:v>
                </c:pt>
                <c:pt idx="331">
                  <c:v>-4.2840222985150689</c:v>
                </c:pt>
                <c:pt idx="332">
                  <c:v>-7.1698554691496668</c:v>
                </c:pt>
                <c:pt idx="333">
                  <c:v>3.3028803975625323</c:v>
                </c:pt>
                <c:pt idx="334">
                  <c:v>-5.3271087496219991</c:v>
                </c:pt>
                <c:pt idx="335">
                  <c:v>-7.0453925092814131</c:v>
                </c:pt>
                <c:pt idx="336">
                  <c:v>8.0806688529053758</c:v>
                </c:pt>
                <c:pt idx="337">
                  <c:v>-4.4062309563132089</c:v>
                </c:pt>
                <c:pt idx="338">
                  <c:v>-9.1829085914684754</c:v>
                </c:pt>
                <c:pt idx="339">
                  <c:v>-3.9176162746944385</c:v>
                </c:pt>
                <c:pt idx="340">
                  <c:v>-0.19672275232241532</c:v>
                </c:pt>
                <c:pt idx="341">
                  <c:v>11.762546288723101</c:v>
                </c:pt>
                <c:pt idx="342">
                  <c:v>-8.1731216754057527</c:v>
                </c:pt>
                <c:pt idx="343">
                  <c:v>10.562285571125102</c:v>
                </c:pt>
                <c:pt idx="344">
                  <c:v>-4.4658997343328082</c:v>
                </c:pt>
                <c:pt idx="345">
                  <c:v>-4.6814735553097933</c:v>
                </c:pt>
                <c:pt idx="346">
                  <c:v>-8.4121820635942868E-2</c:v>
                </c:pt>
                <c:pt idx="347">
                  <c:v>-5.3742231616964773</c:v>
                </c:pt>
                <c:pt idx="348">
                  <c:v>1.3621523254670649</c:v>
                </c:pt>
                <c:pt idx="349">
                  <c:v>-2.8329527730720656</c:v>
                </c:pt>
                <c:pt idx="350">
                  <c:v>-12.101748012582291</c:v>
                </c:pt>
                <c:pt idx="351">
                  <c:v>9.1069815987932969</c:v>
                </c:pt>
                <c:pt idx="352">
                  <c:v>7.0390486826285041</c:v>
                </c:pt>
                <c:pt idx="353">
                  <c:v>6.9039470361465192</c:v>
                </c:pt>
                <c:pt idx="354">
                  <c:v>4.1040802818045421</c:v>
                </c:pt>
                <c:pt idx="355">
                  <c:v>1.99454474944298</c:v>
                </c:pt>
                <c:pt idx="356">
                  <c:v>-4.1604654032019965</c:v>
                </c:pt>
                <c:pt idx="357">
                  <c:v>-4.0888701315133318</c:v>
                </c:pt>
                <c:pt idx="358">
                  <c:v>5.0571148444513199</c:v>
                </c:pt>
                <c:pt idx="359">
                  <c:v>9.8494960532633087</c:v>
                </c:pt>
                <c:pt idx="360">
                  <c:v>3.8023560755075039</c:v>
                </c:pt>
                <c:pt idx="361">
                  <c:v>1.2390073878839445</c:v>
                </c:pt>
                <c:pt idx="362">
                  <c:v>1.3710029617448072</c:v>
                </c:pt>
                <c:pt idx="363">
                  <c:v>3.9535437389936163</c:v>
                </c:pt>
                <c:pt idx="364">
                  <c:v>-3.3517480125822914</c:v>
                </c:pt>
                <c:pt idx="365">
                  <c:v>-11.194992772307344</c:v>
                </c:pt>
                <c:pt idx="366">
                  <c:v>-4.6148330957488071</c:v>
                </c:pt>
                <c:pt idx="367">
                  <c:v>-7.9748929501654118</c:v>
                </c:pt>
                <c:pt idx="368">
                  <c:v>-7.4688161589364626</c:v>
                </c:pt>
                <c:pt idx="369">
                  <c:v>3.3673079445259475</c:v>
                </c:pt>
                <c:pt idx="370">
                  <c:v>-9.0012056960533329</c:v>
                </c:pt>
                <c:pt idx="371">
                  <c:v>4.6489403918088925</c:v>
                </c:pt>
                <c:pt idx="372">
                  <c:v>1.4208697160867843</c:v>
                </c:pt>
                <c:pt idx="373">
                  <c:v>-1.3090752494941711</c:v>
                </c:pt>
                <c:pt idx="374">
                  <c:v>-8.9244548053057855</c:v>
                </c:pt>
                <c:pt idx="375">
                  <c:v>-8.4885174630018696</c:v>
                </c:pt>
                <c:pt idx="376">
                  <c:v>-4.2512056960533329</c:v>
                </c:pt>
                <c:pt idx="377">
                  <c:v>0.94467799510098871</c:v>
                </c:pt>
                <c:pt idx="378">
                  <c:v>0.99839745383161471</c:v>
                </c:pt>
                <c:pt idx="379">
                  <c:v>17.867879335043583</c:v>
                </c:pt>
                <c:pt idx="380">
                  <c:v>-9.757123054494599</c:v>
                </c:pt>
                <c:pt idx="381">
                  <c:v>8.0668852905375843E-2</c:v>
                </c:pt>
                <c:pt idx="382">
                  <c:v>1.4836038934312654</c:v>
                </c:pt>
                <c:pt idx="383">
                  <c:v>0.25870869194936574</c:v>
                </c:pt>
                <c:pt idx="384">
                  <c:v>-5.3909968669154722</c:v>
                </c:pt>
                <c:pt idx="385">
                  <c:v>-3.8557928114535969</c:v>
                </c:pt>
                <c:pt idx="386">
                  <c:v>3.5335759436121634</c:v>
                </c:pt>
                <c:pt idx="387">
                  <c:v>8.8165200180138754</c:v>
                </c:pt>
                <c:pt idx="388">
                  <c:v>-4.4475164525525201</c:v>
                </c:pt>
                <c:pt idx="389">
                  <c:v>-1.9889725404932221</c:v>
                </c:pt>
                <c:pt idx="390">
                  <c:v>1.3892738792000046</c:v>
                </c:pt>
                <c:pt idx="391">
                  <c:v>-6.592168298617139</c:v>
                </c:pt>
                <c:pt idx="392">
                  <c:v>-6.651217916809216</c:v>
                </c:pt>
                <c:pt idx="393">
                  <c:v>1.2678659901181248</c:v>
                </c:pt>
                <c:pt idx="394">
                  <c:v>-0.44486530036735417</c:v>
                </c:pt>
                <c:pt idx="395">
                  <c:v>0.86584734268592456</c:v>
                </c:pt>
                <c:pt idx="396">
                  <c:v>-1.7188161589364626</c:v>
                </c:pt>
                <c:pt idx="397">
                  <c:v>-7.4837435864431399</c:v>
                </c:pt>
                <c:pt idx="398">
                  <c:v>0.67086971608678425</c:v>
                </c:pt>
                <c:pt idx="399">
                  <c:v>-1.1736930659234019</c:v>
                </c:pt>
                <c:pt idx="400">
                  <c:v>15.030802098563399</c:v>
                </c:pt>
                <c:pt idx="401">
                  <c:v>-0.93865070865989253</c:v>
                </c:pt>
                <c:pt idx="402">
                  <c:v>-5.728191117269219</c:v>
                </c:pt>
                <c:pt idx="403">
                  <c:v>4.5315957987934894</c:v>
                </c:pt>
                <c:pt idx="404">
                  <c:v>-5.0744989869093757</c:v>
                </c:pt>
                <c:pt idx="405">
                  <c:v>-1.5604776239578655</c:v>
                </c:pt>
                <c:pt idx="406">
                  <c:v>-7.7869236155038237</c:v>
                </c:pt>
                <c:pt idx="407">
                  <c:v>-6.8838459954230444</c:v>
                </c:pt>
                <c:pt idx="408">
                  <c:v>-0.10579281145359687</c:v>
                </c:pt>
                <c:pt idx="409">
                  <c:v>10.212536954826248</c:v>
                </c:pt>
                <c:pt idx="410">
                  <c:v>10.31174614145516</c:v>
                </c:pt>
                <c:pt idx="411">
                  <c:v>6.5396527348411269</c:v>
                </c:pt>
                <c:pt idx="412">
                  <c:v>9.429925107996894</c:v>
                </c:pt>
                <c:pt idx="413">
                  <c:v>-11.292079234562706</c:v>
                </c:pt>
                <c:pt idx="414">
                  <c:v>-16.755148588665989</c:v>
                </c:pt>
                <c:pt idx="415">
                  <c:v>-8.5881234997458336</c:v>
                </c:pt>
                <c:pt idx="416">
                  <c:v>-3.8198676899055499</c:v>
                </c:pt>
                <c:pt idx="417">
                  <c:v>-4.2185094970454173</c:v>
                </c:pt>
                <c:pt idx="418">
                  <c:v>8.83031907125293</c:v>
                </c:pt>
                <c:pt idx="419">
                  <c:v>8.5932296140168631</c:v>
                </c:pt>
                <c:pt idx="420">
                  <c:v>-0.77039778567862527</c:v>
                </c:pt>
                <c:pt idx="421">
                  <c:v>-1.6702674268796187</c:v>
                </c:pt>
                <c:pt idx="422">
                  <c:v>-9.2742353824523605</c:v>
                </c:pt>
                <c:pt idx="423">
                  <c:v>-0.21880105132154881</c:v>
                </c:pt>
                <c:pt idx="424">
                  <c:v>1.304213527462565</c:v>
                </c:pt>
                <c:pt idx="425">
                  <c:v>12.012418816783111</c:v>
                </c:pt>
                <c:pt idx="426">
                  <c:v>0.40208958419144381</c:v>
                </c:pt>
                <c:pt idx="427">
                  <c:v>-1.5206200953910809</c:v>
                </c:pt>
                <c:pt idx="428">
                  <c:v>-5.9979075289495398</c:v>
                </c:pt>
                <c:pt idx="429">
                  <c:v>6.4174440770429868</c:v>
                </c:pt>
                <c:pt idx="430">
                  <c:v>5.5993064052458124</c:v>
                </c:pt>
                <c:pt idx="431">
                  <c:v>-1.5194615058936307</c:v>
                </c:pt>
                <c:pt idx="432">
                  <c:v>-16.667616274694439</c:v>
                </c:pt>
                <c:pt idx="433">
                  <c:v>-11.818407088065527</c:v>
                </c:pt>
                <c:pt idx="434">
                  <c:v>9.1800421218704429</c:v>
                </c:pt>
                <c:pt idx="435">
                  <c:v>4.2303959145514938</c:v>
                </c:pt>
                <c:pt idx="436">
                  <c:v>2.7625462887231009</c:v>
                </c:pt>
                <c:pt idx="437">
                  <c:v>0.78885903461102203</c:v>
                </c:pt>
                <c:pt idx="438">
                  <c:v>11.139798201255033</c:v>
                </c:pt>
                <c:pt idx="439">
                  <c:v>-2.06033504440299</c:v>
                </c:pt>
                <c:pt idx="440">
                  <c:v>1.2750017539956815</c:v>
                </c:pt>
                <c:pt idx="441">
                  <c:v>3.0167807356118885</c:v>
                </c:pt>
                <c:pt idx="442">
                  <c:v>-6.623444569081272</c:v>
                </c:pt>
                <c:pt idx="443">
                  <c:v>-0.41006855308695833</c:v>
                </c:pt>
                <c:pt idx="444">
                  <c:v>-12.370131294362565</c:v>
                </c:pt>
                <c:pt idx="445">
                  <c:v>0.35846370341458567</c:v>
                </c:pt>
                <c:pt idx="446">
                  <c:v>-19.237453711276899</c:v>
                </c:pt>
                <c:pt idx="447">
                  <c:v>-1.4146998500907841</c:v>
                </c:pt>
                <c:pt idx="448">
                  <c:v>3.3249738041765653</c:v>
                </c:pt>
                <c:pt idx="449">
                  <c:v>1.0889951671280613</c:v>
                </c:pt>
                <c:pt idx="450">
                  <c:v>-5.6289970382551928</c:v>
                </c:pt>
                <c:pt idx="451">
                  <c:v>3.2347729409951569</c:v>
                </c:pt>
                <c:pt idx="452">
                  <c:v>5.7815957987934894</c:v>
                </c:pt>
                <c:pt idx="453">
                  <c:v>-0.75160254616838529</c:v>
                </c:pt>
                <c:pt idx="454">
                  <c:v>11.671409145756712</c:v>
                </c:pt>
                <c:pt idx="455">
                  <c:v>1.5081843698943231</c:v>
                </c:pt>
                <c:pt idx="456">
                  <c:v>-4.9247090758659624</c:v>
                </c:pt>
                <c:pt idx="457">
                  <c:v>-10.507123054494599</c:v>
                </c:pt>
                <c:pt idx="458">
                  <c:v>6.0524835474474799</c:v>
                </c:pt>
                <c:pt idx="459">
                  <c:v>-6.1976439244924961</c:v>
                </c:pt>
                <c:pt idx="460">
                  <c:v>6.7838779559547362</c:v>
                </c:pt>
                <c:pt idx="461">
                  <c:v>0.52180888273078097</c:v>
                </c:pt>
                <c:pt idx="462">
                  <c:v>-5.4296104243646681</c:v>
                </c:pt>
                <c:pt idx="463">
                  <c:v>3.7384679582140024</c:v>
                </c:pt>
                <c:pt idx="464">
                  <c:v>-3.0651991091857269</c:v>
                </c:pt>
                <c:pt idx="465">
                  <c:v>-4.9198554691496668</c:v>
                </c:pt>
                <c:pt idx="466">
                  <c:v>-2.5505481283402673</c:v>
                </c:pt>
                <c:pt idx="467">
                  <c:v>3.7986610582886442</c:v>
                </c:pt>
                <c:pt idx="468">
                  <c:v>-4.3935427232617457</c:v>
                </c:pt>
                <c:pt idx="469">
                  <c:v>3.7441630069428271</c:v>
                </c:pt>
                <c:pt idx="470">
                  <c:v>-6.6699136965259811</c:v>
                </c:pt>
                <c:pt idx="471">
                  <c:v>19.849306405245812</c:v>
                </c:pt>
                <c:pt idx="472">
                  <c:v>-3.7690797633934778</c:v>
                </c:pt>
                <c:pt idx="473">
                  <c:v>5.8450870659719243</c:v>
                </c:pt>
                <c:pt idx="474">
                  <c:v>2.9353722813319081</c:v>
                </c:pt>
                <c:pt idx="475">
                  <c:v>8.8995167128061325E-2</c:v>
                </c:pt>
                <c:pt idx="476">
                  <c:v>2.6770086833932538</c:v>
                </c:pt>
                <c:pt idx="477">
                  <c:v>-3.487993140946827</c:v>
                </c:pt>
                <c:pt idx="478">
                  <c:v>-5.577797154013183</c:v>
                </c:pt>
                <c:pt idx="479">
                  <c:v>5.8895758915425631</c:v>
                </c:pt>
                <c:pt idx="480">
                  <c:v>3.426189417481794</c:v>
                </c:pt>
                <c:pt idx="481">
                  <c:v>3.2119177949987261</c:v>
                </c:pt>
                <c:pt idx="482">
                  <c:v>2.4492295619472628</c:v>
                </c:pt>
                <c:pt idx="483">
                  <c:v>14.88056756809506</c:v>
                </c:pt>
                <c:pt idx="484">
                  <c:v>2.4886424986165991</c:v>
                </c:pt>
                <c:pt idx="485">
                  <c:v>-10.728835842778068</c:v>
                </c:pt>
                <c:pt idx="486">
                  <c:v>11.979999064436441</c:v>
                </c:pt>
                <c:pt idx="487">
                  <c:v>1.3045952699627179</c:v>
                </c:pt>
                <c:pt idx="488">
                  <c:v>7.4496008463809744</c:v>
                </c:pt>
                <c:pt idx="489">
                  <c:v>-1.4010904448692258</c:v>
                </c:pt>
                <c:pt idx="490">
                  <c:v>-4.8243244465067932</c:v>
                </c:pt>
                <c:pt idx="491">
                  <c:v>2.7450841791129079</c:v>
                </c:pt>
                <c:pt idx="492">
                  <c:v>2.1164187332035738</c:v>
                </c:pt>
                <c:pt idx="493">
                  <c:v>6.2670501137869508</c:v>
                </c:pt>
                <c:pt idx="494">
                  <c:v>-4.7648302088897907</c:v>
                </c:pt>
                <c:pt idx="495">
                  <c:v>-11.642606443476765</c:v>
                </c:pt>
                <c:pt idx="496">
                  <c:v>-2.7968531111214219</c:v>
                </c:pt>
                <c:pt idx="497">
                  <c:v>-3.0058369930571729</c:v>
                </c:pt>
                <c:pt idx="498">
                  <c:v>-4.3465772859085234</c:v>
                </c:pt>
                <c:pt idx="499">
                  <c:v>2.2708726029458006</c:v>
                </c:pt>
                <c:pt idx="500">
                  <c:v>7.9438994024857976</c:v>
                </c:pt>
                <c:pt idx="501">
                  <c:v>7.9169738919367347</c:v>
                </c:pt>
                <c:pt idx="502">
                  <c:v>3.2990579084036824</c:v>
                </c:pt>
                <c:pt idx="503">
                  <c:v>-10.542618664232634</c:v>
                </c:pt>
                <c:pt idx="504">
                  <c:v>2.5358151380673917</c:v>
                </c:pt>
                <c:pt idx="505">
                  <c:v>11.380789877807516</c:v>
                </c:pt>
                <c:pt idx="506">
                  <c:v>12.938903216214612</c:v>
                </c:pt>
                <c:pt idx="507">
                  <c:v>-6.7838326504975868</c:v>
                </c:pt>
                <c:pt idx="508">
                  <c:v>-4.0825559229570132</c:v>
                </c:pt>
                <c:pt idx="509">
                  <c:v>-3.5365267653887713</c:v>
                </c:pt>
                <c:pt idx="510">
                  <c:v>-11.393542723261746</c:v>
                </c:pt>
                <c:pt idx="511">
                  <c:v>-8.4565096683851237</c:v>
                </c:pt>
                <c:pt idx="512">
                  <c:v>4.3614854238571468</c:v>
                </c:pt>
                <c:pt idx="513">
                  <c:v>-12.991418779990624</c:v>
                </c:pt>
                <c:pt idx="514">
                  <c:v>-8.3185540850962525E-2</c:v>
                </c:pt>
                <c:pt idx="515">
                  <c:v>5.9658502295449551</c:v>
                </c:pt>
                <c:pt idx="516">
                  <c:v>0.22960221432137473</c:v>
                </c:pt>
                <c:pt idx="517">
                  <c:v>7.7850214378372868</c:v>
                </c:pt>
                <c:pt idx="518">
                  <c:v>-1.6549129340280757</c:v>
                </c:pt>
                <c:pt idx="519">
                  <c:v>12.766241305941961</c:v>
                </c:pt>
                <c:pt idx="520">
                  <c:v>-3.5288666794562005</c:v>
                </c:pt>
                <c:pt idx="521">
                  <c:v>-9.3001663858401287</c:v>
                </c:pt>
                <c:pt idx="522">
                  <c:v>9.9803959145514938</c:v>
                </c:pt>
                <c:pt idx="523">
                  <c:v>-1.369697160531544</c:v>
                </c:pt>
                <c:pt idx="524">
                  <c:v>6.2675744358419934</c:v>
                </c:pt>
                <c:pt idx="525">
                  <c:v>6.7673265604481969</c:v>
                </c:pt>
                <c:pt idx="526">
                  <c:v>-4.4240899160384402</c:v>
                </c:pt>
                <c:pt idx="527">
                  <c:v>-9.101970322294747</c:v>
                </c:pt>
                <c:pt idx="528">
                  <c:v>9.0080417903394334</c:v>
                </c:pt>
                <c:pt idx="529">
                  <c:v>-10.484108475710485</c:v>
                </c:pt>
                <c:pt idx="530">
                  <c:v>4.6026196799645192</c:v>
                </c:pt>
                <c:pt idx="531">
                  <c:v>-1.083349623187118</c:v>
                </c:pt>
                <c:pt idx="532">
                  <c:v>-0.20488498420897372</c:v>
                </c:pt>
                <c:pt idx="533">
                  <c:v>-7.7293601648331105</c:v>
                </c:pt>
                <c:pt idx="534">
                  <c:v>-2.9540808259124276</c:v>
                </c:pt>
                <c:pt idx="535">
                  <c:v>0.20844508749233626</c:v>
                </c:pt>
                <c:pt idx="536">
                  <c:v>5.6929631227008173</c:v>
                </c:pt>
                <c:pt idx="537">
                  <c:v>0.58953459679800346</c:v>
                </c:pt>
                <c:pt idx="538">
                  <c:v>-9.5787183261832638</c:v>
                </c:pt>
                <c:pt idx="539">
                  <c:v>4.5849352606418705</c:v>
                </c:pt>
                <c:pt idx="540">
                  <c:v>-5.4962979523882609</c:v>
                </c:pt>
                <c:pt idx="541">
                  <c:v>9.2121552123260955</c:v>
                </c:pt>
                <c:pt idx="542">
                  <c:v>-7.0570368772991827</c:v>
                </c:pt>
                <c:pt idx="543">
                  <c:v>3.9498336141598713</c:v>
                </c:pt>
                <c:pt idx="544">
                  <c:v>6.4792419746025018</c:v>
                </c:pt>
                <c:pt idx="545">
                  <c:v>-5.0246171249525133</c:v>
                </c:pt>
                <c:pt idx="546">
                  <c:v>1.0545952699627179</c:v>
                </c:pt>
                <c:pt idx="547">
                  <c:v>-1.5831750827845212</c:v>
                </c:pt>
                <c:pt idx="548">
                  <c:v>6.4621552123260955</c:v>
                </c:pt>
                <c:pt idx="549">
                  <c:v>4.6472255194087069</c:v>
                </c:pt>
                <c:pt idx="550">
                  <c:v>5.1226276459209714</c:v>
                </c:pt>
                <c:pt idx="551">
                  <c:v>10.082256253365571</c:v>
                </c:pt>
                <c:pt idx="552">
                  <c:v>8.8981617991936872</c:v>
                </c:pt>
                <c:pt idx="553">
                  <c:v>-6.5242353824523605</c:v>
                </c:pt>
                <c:pt idx="554">
                  <c:v>9.3297325731203813</c:v>
                </c:pt>
                <c:pt idx="555">
                  <c:v>10.962155212326095</c:v>
                </c:pt>
                <c:pt idx="556">
                  <c:v>-0.61518287740125288</c:v>
                </c:pt>
                <c:pt idx="557">
                  <c:v>1.9634581269963292</c:v>
                </c:pt>
                <c:pt idx="558">
                  <c:v>-5.8471964457360315</c:v>
                </c:pt>
                <c:pt idx="559">
                  <c:v>-5.5286770314387041</c:v>
                </c:pt>
                <c:pt idx="560">
                  <c:v>-0.73797803333194167</c:v>
                </c:pt>
                <c:pt idx="561">
                  <c:v>1.2215452782737515</c:v>
                </c:pt>
                <c:pt idx="562">
                  <c:v>3.598676787351863</c:v>
                </c:pt>
                <c:pt idx="563">
                  <c:v>-3.9203948988195947</c:v>
                </c:pt>
                <c:pt idx="564">
                  <c:v>3.8553983040896753</c:v>
                </c:pt>
                <c:pt idx="565">
                  <c:v>11.467867114287699</c:v>
                </c:pt>
                <c:pt idx="566">
                  <c:v>4.1440326481438206</c:v>
                </c:pt>
                <c:pt idx="567">
                  <c:v>-1.1472959678569055</c:v>
                </c:pt>
                <c:pt idx="568">
                  <c:v>1.6545184266641684</c:v>
                </c:pt>
                <c:pt idx="569">
                  <c:v>7.085077840196746</c:v>
                </c:pt>
                <c:pt idx="570">
                  <c:v>9.9580801982249909</c:v>
                </c:pt>
                <c:pt idx="571">
                  <c:v>-9.3184653154418271</c:v>
                </c:pt>
                <c:pt idx="572">
                  <c:v>-3.4334799819861246</c:v>
                </c:pt>
                <c:pt idx="573">
                  <c:v>-6.3876731341303383</c:v>
                </c:pt>
                <c:pt idx="574">
                  <c:v>-9.0089861854397242</c:v>
                </c:pt>
                <c:pt idx="575">
                  <c:v>4.1069815987932969</c:v>
                </c:pt>
                <c:pt idx="576">
                  <c:v>-1.0551794253441216</c:v>
                </c:pt>
                <c:pt idx="577">
                  <c:v>2.1792111379243693</c:v>
                </c:pt>
                <c:pt idx="578">
                  <c:v>1.6023973702520635</c:v>
                </c:pt>
                <c:pt idx="579">
                  <c:v>-3.0962857316323777</c:v>
                </c:pt>
                <c:pt idx="580">
                  <c:v>9.7254148358952079</c:v>
                </c:pt>
                <c:pt idx="581">
                  <c:v>-5.211268437328954</c:v>
                </c:pt>
                <c:pt idx="582">
                  <c:v>-4.6054430298011511</c:v>
                </c:pt>
                <c:pt idx="583">
                  <c:v>3.1618765002541664</c:v>
                </c:pt>
                <c:pt idx="584">
                  <c:v>-2.9914187799906244</c:v>
                </c:pt>
                <c:pt idx="585">
                  <c:v>-3.0829527730720656</c:v>
                </c:pt>
                <c:pt idx="586">
                  <c:v>-7.2874630451737517</c:v>
                </c:pt>
                <c:pt idx="587">
                  <c:v>3.4395374836570198</c:v>
                </c:pt>
                <c:pt idx="588">
                  <c:v>3.8303988014104959</c:v>
                </c:pt>
                <c:pt idx="589">
                  <c:v>7.6795177998154003</c:v>
                </c:pt>
                <c:pt idx="590">
                  <c:v>2.7203762307098742</c:v>
                </c:pt>
                <c:pt idx="591">
                  <c:v>6.3125771254012193</c:v>
                </c:pt>
                <c:pt idx="592">
                  <c:v>-6.8387380100248834</c:v>
                </c:pt>
                <c:pt idx="593">
                  <c:v>-8.9314735553097933</c:v>
                </c:pt>
                <c:pt idx="594">
                  <c:v>2.6937568229309079</c:v>
                </c:pt>
                <c:pt idx="595">
                  <c:v>7.3444679061444162</c:v>
                </c:pt>
                <c:pt idx="596">
                  <c:v>-5.9510154265875173</c:v>
                </c:pt>
                <c:pt idx="597">
                  <c:v>3.4814235739730748E-2</c:v>
                </c:pt>
                <c:pt idx="598">
                  <c:v>-5.5522310398927601</c:v>
                </c:pt>
                <c:pt idx="599">
                  <c:v>8.1022228298494667</c:v>
                </c:pt>
                <c:pt idx="600">
                  <c:v>3.539270992340974</c:v>
                </c:pt>
                <c:pt idx="601">
                  <c:v>-3.6157693755338016</c:v>
                </c:pt>
                <c:pt idx="602">
                  <c:v>12.779468968663366</c:v>
                </c:pt>
                <c:pt idx="603">
                  <c:v>-1.0791302839132157</c:v>
                </c:pt>
                <c:pt idx="604">
                  <c:v>-8.0293910015112289</c:v>
                </c:pt>
                <c:pt idx="605">
                  <c:v>-3.8384732813982936</c:v>
                </c:pt>
                <c:pt idx="606">
                  <c:v>-4.3248487685618358</c:v>
                </c:pt>
                <c:pt idx="607">
                  <c:v>-0.86560529319764612</c:v>
                </c:pt>
                <c:pt idx="608">
                  <c:v>-4.3188039381805794</c:v>
                </c:pt>
                <c:pt idx="609">
                  <c:v>-9.6577285908523436E-2</c:v>
                </c:pt>
                <c:pt idx="610">
                  <c:v>-1.4841555441730918</c:v>
                </c:pt>
                <c:pt idx="611">
                  <c:v>2.8847700541361405</c:v>
                </c:pt>
                <c:pt idx="612">
                  <c:v>-0.27000093556355864</c:v>
                </c:pt>
                <c:pt idx="613">
                  <c:v>-3.1915671332635469</c:v>
                </c:pt>
                <c:pt idx="614">
                  <c:v>-0.97912739705419938</c:v>
                </c:pt>
                <c:pt idx="615">
                  <c:v>2.7032894684334678</c:v>
                </c:pt>
                <c:pt idx="616">
                  <c:v>-7.6173526702374232</c:v>
                </c:pt>
                <c:pt idx="617">
                  <c:v>5.5396678424560264</c:v>
                </c:pt>
                <c:pt idx="618">
                  <c:v>9.062285571125102</c:v>
                </c:pt>
                <c:pt idx="619">
                  <c:v>2.802545723524986</c:v>
                </c:pt>
                <c:pt idx="620">
                  <c:v>-1.5599533019028371</c:v>
                </c:pt>
                <c:pt idx="621">
                  <c:v>-6.4279275128121895</c:v>
                </c:pt>
                <c:pt idx="622">
                  <c:v>-6.0240928028974707</c:v>
                </c:pt>
                <c:pt idx="623">
                  <c:v>-1.2744681502312432</c:v>
                </c:pt>
                <c:pt idx="624">
                  <c:v>-3.3826920554740525</c:v>
                </c:pt>
                <c:pt idx="625">
                  <c:v>-6.0867903698458008</c:v>
                </c:pt>
                <c:pt idx="626">
                  <c:v>-1.6871901068198696</c:v>
                </c:pt>
                <c:pt idx="627">
                  <c:v>-15.546139141048897</c:v>
                </c:pt>
                <c:pt idx="628">
                  <c:v>-2.0733881667218128</c:v>
                </c:pt>
                <c:pt idx="629">
                  <c:v>3.8294998053414986</c:v>
                </c:pt>
                <c:pt idx="630">
                  <c:v>-7.1932349372011259</c:v>
                </c:pt>
                <c:pt idx="631">
                  <c:v>10.361390586084681</c:v>
                </c:pt>
                <c:pt idx="632">
                  <c:v>-7.5240928028974707</c:v>
                </c:pt>
                <c:pt idx="633">
                  <c:v>4.6887286758120155</c:v>
                </c:pt>
                <c:pt idx="634">
                  <c:v>-5.1956119321348382</c:v>
                </c:pt>
                <c:pt idx="635">
                  <c:v>3.529468968663366</c:v>
                </c:pt>
                <c:pt idx="636">
                  <c:v>10.835052274515419</c:v>
                </c:pt>
                <c:pt idx="637">
                  <c:v>3.2450841791129079</c:v>
                </c:pt>
                <c:pt idx="638">
                  <c:v>3.8951027950351573</c:v>
                </c:pt>
                <c:pt idx="639">
                  <c:v>-0.7843720801675147</c:v>
                </c:pt>
                <c:pt idx="640">
                  <c:v>4.5347783569937405E-2</c:v>
                </c:pt>
                <c:pt idx="641">
                  <c:v>6.1386396117575828</c:v>
                </c:pt>
                <c:pt idx="642">
                  <c:v>-9.687143038357263</c:v>
                </c:pt>
                <c:pt idx="643">
                  <c:v>2.60817214913844</c:v>
                </c:pt>
                <c:pt idx="644">
                  <c:v>-0.87713958630013167</c:v>
                </c:pt>
                <c:pt idx="645">
                  <c:v>-8.0969741360235759</c:v>
                </c:pt>
                <c:pt idx="646">
                  <c:v>3.4128127800391468</c:v>
                </c:pt>
                <c:pt idx="647">
                  <c:v>2.4710199719535808E-2</c:v>
                </c:pt>
                <c:pt idx="648">
                  <c:v>7.3398261510741349</c:v>
                </c:pt>
                <c:pt idx="649">
                  <c:v>-9.5698676899055499</c:v>
                </c:pt>
                <c:pt idx="650">
                  <c:v>-14.515369638559733</c:v>
                </c:pt>
                <c:pt idx="651">
                  <c:v>-3.356903631641174</c:v>
                </c:pt>
                <c:pt idx="652">
                  <c:v>-1.6643029999757317</c:v>
                </c:pt>
                <c:pt idx="653">
                  <c:v>-4.5253788643349111</c:v>
                </c:pt>
                <c:pt idx="654">
                  <c:v>5.5527529256225421</c:v>
                </c:pt>
                <c:pt idx="655">
                  <c:v>-8.1604334423543037</c:v>
                </c:pt>
                <c:pt idx="656">
                  <c:v>11.888654719372482</c:v>
                </c:pt>
                <c:pt idx="657">
                  <c:v>-0.62004694218398981</c:v>
                </c:pt>
                <c:pt idx="658">
                  <c:v>-3.8932041005229934</c:v>
                </c:pt>
                <c:pt idx="659">
                  <c:v>0.34352116829299462</c:v>
                </c:pt>
                <c:pt idx="660">
                  <c:v>2.3754119490361774</c:v>
                </c:pt>
                <c:pt idx="661">
                  <c:v>11.250403880507932</c:v>
                </c:pt>
                <c:pt idx="662">
                  <c:v>-3.806709738636016E-2</c:v>
                </c:pt>
                <c:pt idx="663">
                  <c:v>14.720376230709874</c:v>
                </c:pt>
                <c:pt idx="664">
                  <c:v>8.4533109712147336</c:v>
                </c:pt>
                <c:pt idx="665">
                  <c:v>-3.204605147967456</c:v>
                </c:pt>
                <c:pt idx="666">
                  <c:v>-3.960729007659026</c:v>
                </c:pt>
                <c:pt idx="667">
                  <c:v>-8.4721143260402556</c:v>
                </c:pt>
                <c:pt idx="668">
                  <c:v>-5.4285722383210384</c:v>
                </c:pt>
                <c:pt idx="669">
                  <c:v>7.5261708015595588</c:v>
                </c:pt>
                <c:pt idx="670">
                  <c:v>-3.5881234997458336</c:v>
                </c:pt>
                <c:pt idx="671">
                  <c:v>0.47060899848877114</c:v>
                </c:pt>
                <c:pt idx="672">
                  <c:v>-22.873502796457586</c:v>
                </c:pt>
                <c:pt idx="673">
                  <c:v>6.062285571125102</c:v>
                </c:pt>
                <c:pt idx="674">
                  <c:v>4.2080953058398904</c:v>
                </c:pt>
                <c:pt idx="675">
                  <c:v>-2.7978795791304236</c:v>
                </c:pt>
                <c:pt idx="676">
                  <c:v>-3.7285879673842572</c:v>
                </c:pt>
                <c:pt idx="677">
                  <c:v>3.5433395567224579E-2</c:v>
                </c:pt>
                <c:pt idx="678">
                  <c:v>-5.5327042762299357</c:v>
                </c:pt>
                <c:pt idx="679">
                  <c:v>4.5397953143960166</c:v>
                </c:pt>
                <c:pt idx="680">
                  <c:v>-0.2732991026673659</c:v>
                </c:pt>
                <c:pt idx="681">
                  <c:v>7.5124188167831107</c:v>
                </c:pt>
                <c:pt idx="682">
                  <c:v>-12.634152657314075</c:v>
                </c:pt>
                <c:pt idx="683">
                  <c:v>-6.4645666044327754</c:v>
                </c:pt>
                <c:pt idx="684">
                  <c:v>1.4661673495024132</c:v>
                </c:pt>
                <c:pt idx="685">
                  <c:v>-0.36113807852994739</c:v>
                </c:pt>
                <c:pt idx="686">
                  <c:v>5.9382043537569871</c:v>
                </c:pt>
                <c:pt idx="687">
                  <c:v>4.8564572767382543</c:v>
                </c:pt>
                <c:pt idx="688">
                  <c:v>1.9258181330480966</c:v>
                </c:pt>
                <c:pt idx="689">
                  <c:v>-0.30094497845533397</c:v>
                </c:pt>
                <c:pt idx="690">
                  <c:v>-1.2565836248246853</c:v>
                </c:pt>
                <c:pt idx="691">
                  <c:v>3.0024095910079467</c:v>
                </c:pt>
                <c:pt idx="692">
                  <c:v>-9.2359716066556103</c:v>
                </c:pt>
                <c:pt idx="693">
                  <c:v>-4.7703977856786253</c:v>
                </c:pt>
                <c:pt idx="694">
                  <c:v>-11.515227059004843</c:v>
                </c:pt>
                <c:pt idx="695">
                  <c:v>6.4621552123260955</c:v>
                </c:pt>
                <c:pt idx="696">
                  <c:v>10.071675637072758</c:v>
                </c:pt>
                <c:pt idx="697">
                  <c:v>-6.1412884211916179</c:v>
                </c:pt>
                <c:pt idx="698">
                  <c:v>4.9686288536700971</c:v>
                </c:pt>
                <c:pt idx="699">
                  <c:v>-7.9785879673842572</c:v>
                </c:pt>
                <c:pt idx="700">
                  <c:v>5.5405890146261072</c:v>
                </c:pt>
                <c:pt idx="701">
                  <c:v>7.7748847401221326</c:v>
                </c:pt>
                <c:pt idx="702">
                  <c:v>-3.2013540493262695</c:v>
                </c:pt>
                <c:pt idx="703">
                  <c:v>-7.3736517711788281</c:v>
                </c:pt>
                <c:pt idx="704">
                  <c:v>-3.3935427232617457</c:v>
                </c:pt>
                <c:pt idx="705">
                  <c:v>8.1946931027159025</c:v>
                </c:pt>
                <c:pt idx="706">
                  <c:v>9.1351669042511929</c:v>
                </c:pt>
                <c:pt idx="707">
                  <c:v>0.11730794452594751</c:v>
                </c:pt>
                <c:pt idx="708">
                  <c:v>0.41571409702790163</c:v>
                </c:pt>
                <c:pt idx="709">
                  <c:v>1.8410167014192922</c:v>
                </c:pt>
                <c:pt idx="710">
                  <c:v>-21.038781067458899</c:v>
                </c:pt>
                <c:pt idx="711">
                  <c:v>8.6626702004842571</c:v>
                </c:pt>
                <c:pt idx="712">
                  <c:v>10.925501013090624</c:v>
                </c:pt>
                <c:pt idx="713">
                  <c:v>-2.763527294219557</c:v>
                </c:pt>
                <c:pt idx="714">
                  <c:v>9.3976223695237593</c:v>
                </c:pt>
                <c:pt idx="715">
                  <c:v>-2.333889052857046</c:v>
                </c:pt>
                <c:pt idx="716">
                  <c:v>0.78080209856339877</c:v>
                </c:pt>
                <c:pt idx="717">
                  <c:v>-10.233758694058039</c:v>
                </c:pt>
                <c:pt idx="718">
                  <c:v>7.6707422441467941</c:v>
                </c:pt>
                <c:pt idx="719">
                  <c:v>1.7483974538316147</c:v>
                </c:pt>
                <c:pt idx="720">
                  <c:v>14.977082639832787</c:v>
                </c:pt>
                <c:pt idx="721">
                  <c:v>9.4026760823239925</c:v>
                </c:pt>
                <c:pt idx="722">
                  <c:v>-0.90530978414312813</c:v>
                </c:pt>
                <c:pt idx="723">
                  <c:v>-0.88304183712649831</c:v>
                </c:pt>
                <c:pt idx="724">
                  <c:v>6.6572452032503264</c:v>
                </c:pt>
                <c:pt idx="725">
                  <c:v>2.3024835474474799</c:v>
                </c:pt>
                <c:pt idx="726">
                  <c:v>-2.5156554622441263E-2</c:v>
                </c:pt>
                <c:pt idx="727">
                  <c:v>-3.1735185255208194</c:v>
                </c:pt>
                <c:pt idx="728">
                  <c:v>1.013197409398316</c:v>
                </c:pt>
                <c:pt idx="729">
                  <c:v>-4.1378261717516693</c:v>
                </c:pt>
                <c:pt idx="730">
                  <c:v>8.2664309539594569</c:v>
                </c:pt>
                <c:pt idx="731">
                  <c:v>1.0412774190172911</c:v>
                </c:pt>
                <c:pt idx="732">
                  <c:v>3.6213096236358382</c:v>
                </c:pt>
                <c:pt idx="733">
                  <c:v>-5.2516025461683853</c:v>
                </c:pt>
                <c:pt idx="734">
                  <c:v>6.2265734253926439</c:v>
                </c:pt>
                <c:pt idx="735">
                  <c:v>8.9583025079374465</c:v>
                </c:pt>
                <c:pt idx="736">
                  <c:v>-7.542015907947075E-2</c:v>
                </c:pt>
                <c:pt idx="737">
                  <c:v>10.044284031844967</c:v>
                </c:pt>
                <c:pt idx="738">
                  <c:v>-0.14301840120670306</c:v>
                </c:pt>
                <c:pt idx="739">
                  <c:v>3.5459191740875724</c:v>
                </c:pt>
                <c:pt idx="740">
                  <c:v>2.172202845986817</c:v>
                </c:pt>
                <c:pt idx="741">
                  <c:v>6.7292524326689431</c:v>
                </c:pt>
                <c:pt idx="742">
                  <c:v>-8.0735778147392949</c:v>
                </c:pt>
                <c:pt idx="743">
                  <c:v>8.6209127735207858</c:v>
                </c:pt>
                <c:pt idx="744">
                  <c:v>4.7896678424560264</c:v>
                </c:pt>
                <c:pt idx="745">
                  <c:v>-12.801866150625415</c:v>
                </c:pt>
                <c:pt idx="746">
                  <c:v>5.9125649046453503</c:v>
                </c:pt>
                <c:pt idx="747">
                  <c:v>-1.0323976143389046</c:v>
                </c:pt>
                <c:pt idx="748">
                  <c:v>5.6997061422198811</c:v>
                </c:pt>
                <c:pt idx="749">
                  <c:v>-10.433935059477477</c:v>
                </c:pt>
                <c:pt idx="750">
                  <c:v>-2.4014721873693929</c:v>
                </c:pt>
                <c:pt idx="751">
                  <c:v>7.8706061116297406</c:v>
                </c:pt>
                <c:pt idx="752">
                  <c:v>13.185605049110805</c:v>
                </c:pt>
                <c:pt idx="753">
                  <c:v>5.2441630069428271</c:v>
                </c:pt>
                <c:pt idx="754">
                  <c:v>-2.4475164525525201</c:v>
                </c:pt>
                <c:pt idx="755">
                  <c:v>6.7934903316148763</c:v>
                </c:pt>
                <c:pt idx="756">
                  <c:v>1.7673265604481969</c:v>
                </c:pt>
                <c:pt idx="757">
                  <c:v>-1.7285879673842572</c:v>
                </c:pt>
                <c:pt idx="758">
                  <c:v>0.40648811341638691</c:v>
                </c:pt>
                <c:pt idx="759">
                  <c:v>-5.6982630843200184</c:v>
                </c:pt>
                <c:pt idx="760">
                  <c:v>8.6261736884185751</c:v>
                </c:pt>
                <c:pt idx="761">
                  <c:v>9.7890382245620771</c:v>
                </c:pt>
                <c:pt idx="762">
                  <c:v>-1.2840222985150689</c:v>
                </c:pt>
                <c:pt idx="763">
                  <c:v>6.399188267202689</c:v>
                </c:pt>
                <c:pt idx="764">
                  <c:v>-0.95148152126624552</c:v>
                </c:pt>
                <c:pt idx="765">
                  <c:v>-6.4785879673842572</c:v>
                </c:pt>
                <c:pt idx="766">
                  <c:v>5.9262947133207149</c:v>
                </c:pt>
                <c:pt idx="767">
                  <c:v>-16.913778677920703</c:v>
                </c:pt>
                <c:pt idx="768">
                  <c:v>-4.8101860696817482</c:v>
                </c:pt>
                <c:pt idx="769">
                  <c:v>0.384012964302201</c:v>
                </c:pt>
                <c:pt idx="770">
                  <c:v>1.9480605143833856</c:v>
                </c:pt>
                <c:pt idx="771">
                  <c:v>-0.23913662282937764</c:v>
                </c:pt>
                <c:pt idx="772">
                  <c:v>2.6304081353073627</c:v>
                </c:pt>
                <c:pt idx="773">
                  <c:v>-12.638387104202863</c:v>
                </c:pt>
                <c:pt idx="774">
                  <c:v>7.6714411066044192</c:v>
                </c:pt>
                <c:pt idx="775">
                  <c:v>-13.824895837024442</c:v>
                </c:pt>
                <c:pt idx="776">
                  <c:v>-10.697643924492496</c:v>
                </c:pt>
                <c:pt idx="777">
                  <c:v>2.9748434453775587</c:v>
                </c:pt>
                <c:pt idx="778">
                  <c:v>-2.8561896615686351</c:v>
                </c:pt>
                <c:pt idx="779">
                  <c:v>11.772205732845833</c:v>
                </c:pt>
                <c:pt idx="780">
                  <c:v>8.6086964711934826</c:v>
                </c:pt>
                <c:pt idx="781">
                  <c:v>-10.43825385854484</c:v>
                </c:pt>
                <c:pt idx="782">
                  <c:v>-8.80570374739915</c:v>
                </c:pt>
                <c:pt idx="783">
                  <c:v>-6.9874537112768991</c:v>
                </c:pt>
                <c:pt idx="784">
                  <c:v>3.1350394323112027</c:v>
                </c:pt>
                <c:pt idx="785">
                  <c:v>-5.7047796883700528</c:v>
                </c:pt>
                <c:pt idx="786">
                  <c:v>6.5171775857269409</c:v>
                </c:pt>
                <c:pt idx="787">
                  <c:v>-9.1135150734636738</c:v>
                </c:pt>
                <c:pt idx="788">
                  <c:v>5.4851546834953098</c:v>
                </c:pt>
                <c:pt idx="789">
                  <c:v>3.393890068588945</c:v>
                </c:pt>
                <c:pt idx="790">
                  <c:v>10.495353557287984</c:v>
                </c:pt>
                <c:pt idx="791">
                  <c:v>-7.4296574928272747</c:v>
                </c:pt>
                <c:pt idx="792">
                  <c:v>2.166110947142954</c:v>
                </c:pt>
                <c:pt idx="793">
                  <c:v>-14.770000935563559</c:v>
                </c:pt>
                <c:pt idx="794">
                  <c:v>9.2952203116299472</c:v>
                </c:pt>
                <c:pt idx="795">
                  <c:v>6.79402976128479</c:v>
                </c:pt>
                <c:pt idx="796">
                  <c:v>10.611263114144691</c:v>
                </c:pt>
                <c:pt idx="797">
                  <c:v>8.7535530728904831</c:v>
                </c:pt>
                <c:pt idx="798">
                  <c:v>0.83066885290537584</c:v>
                </c:pt>
                <c:pt idx="799">
                  <c:v>9.2723332047858236</c:v>
                </c:pt>
                <c:pt idx="800">
                  <c:v>-4.5973390252909212</c:v>
                </c:pt>
                <c:pt idx="801">
                  <c:v>2.8744907768660823</c:v>
                </c:pt>
                <c:pt idx="802">
                  <c:v>-9.63861987198176</c:v>
                </c:pt>
                <c:pt idx="803">
                  <c:v>-1.5386065270563023</c:v>
                </c:pt>
                <c:pt idx="804">
                  <c:v>-4.747732988546943</c:v>
                </c:pt>
                <c:pt idx="805">
                  <c:v>-6.383755807199023</c:v>
                </c:pt>
                <c:pt idx="806">
                  <c:v>-7.6107412284149092</c:v>
                </c:pt>
                <c:pt idx="807">
                  <c:v>-6.9513389417113558</c:v>
                </c:pt>
                <c:pt idx="808">
                  <c:v>5.486472705780443</c:v>
                </c:pt>
                <c:pt idx="809">
                  <c:v>10.093229614016863</c:v>
                </c:pt>
                <c:pt idx="810">
                  <c:v>9.0479144265211318</c:v>
                </c:pt>
                <c:pt idx="811">
                  <c:v>8.558225664638897</c:v>
                </c:pt>
                <c:pt idx="812">
                  <c:v>3.2952052040150477</c:v>
                </c:pt>
                <c:pt idx="813">
                  <c:v>-8.5187731015024468</c:v>
                </c:pt>
                <c:pt idx="814">
                  <c:v>3.8809324573624053</c:v>
                </c:pt>
                <c:pt idx="815">
                  <c:v>3.9310685898794446</c:v>
                </c:pt>
                <c:pt idx="816">
                  <c:v>-1.5416974920625535</c:v>
                </c:pt>
                <c:pt idx="817">
                  <c:v>-1.1886507086598925</c:v>
                </c:pt>
                <c:pt idx="818">
                  <c:v>6.1986581714296136</c:v>
                </c:pt>
                <c:pt idx="819">
                  <c:v>-16.401927264860745</c:v>
                </c:pt>
                <c:pt idx="820">
                  <c:v>8.4067208811952838</c:v>
                </c:pt>
                <c:pt idx="821">
                  <c:v>-9.3796115485342568</c:v>
                </c:pt>
                <c:pt idx="822">
                  <c:v>-7.9933710697181795</c:v>
                </c:pt>
                <c:pt idx="823">
                  <c:v>10.971530170658866</c:v>
                </c:pt>
                <c:pt idx="824">
                  <c:v>10.813603593410221</c:v>
                </c:pt>
                <c:pt idx="825">
                  <c:v>6.2909858647411738</c:v>
                </c:pt>
                <c:pt idx="826">
                  <c:v>2.7209261184462434</c:v>
                </c:pt>
                <c:pt idx="827">
                  <c:v>-0.79985972394909766</c:v>
                </c:pt>
                <c:pt idx="828">
                  <c:v>-14.609804948629915</c:v>
                </c:pt>
                <c:pt idx="829">
                  <c:v>11.758708691949366</c:v>
                </c:pt>
                <c:pt idx="830">
                  <c:v>-7.2375962908317746</c:v>
                </c:pt>
                <c:pt idx="831">
                  <c:v>-8.4640422823777186</c:v>
                </c:pt>
                <c:pt idx="832">
                  <c:v>5.1363423469814364</c:v>
                </c:pt>
                <c:pt idx="833">
                  <c:v>6.2897953143960166</c:v>
                </c:pt>
                <c:pt idx="834">
                  <c:v>2.3259100839615598</c:v>
                </c:pt>
                <c:pt idx="835">
                  <c:v>-3.6426064434767653</c:v>
                </c:pt>
                <c:pt idx="836">
                  <c:v>-4.8702214825865866</c:v>
                </c:pt>
                <c:pt idx="837">
                  <c:v>7.6938842948708981</c:v>
                </c:pt>
                <c:pt idx="838">
                  <c:v>7.9403533599881939</c:v>
                </c:pt>
                <c:pt idx="839">
                  <c:v>9.1572452032503264</c:v>
                </c:pt>
                <c:pt idx="840">
                  <c:v>8.5895345967980035</c:v>
                </c:pt>
                <c:pt idx="841">
                  <c:v>-0.70477968837005278</c:v>
                </c:pt>
                <c:pt idx="842">
                  <c:v>8.0438871817299145</c:v>
                </c:pt>
                <c:pt idx="843">
                  <c:v>5.911479650139114</c:v>
                </c:pt>
                <c:pt idx="844">
                  <c:v>2.6313612683251506</c:v>
                </c:pt>
                <c:pt idx="845">
                  <c:v>-5.3809771830738669</c:v>
                </c:pt>
                <c:pt idx="846">
                  <c:v>10.047809130682225</c:v>
                </c:pt>
                <c:pt idx="847">
                  <c:v>13.030579788850929</c:v>
                </c:pt>
                <c:pt idx="848">
                  <c:v>5.0348939658973109</c:v>
                </c:pt>
                <c:pt idx="849">
                  <c:v>3.5451150157910263</c:v>
                </c:pt>
                <c:pt idx="850">
                  <c:v>7.96111363670218</c:v>
                </c:pt>
                <c:pt idx="851">
                  <c:v>-1.3147120708466673</c:v>
                </c:pt>
                <c:pt idx="852">
                  <c:v>3.3038166773475126</c:v>
                </c:pt>
                <c:pt idx="853">
                  <c:v>5.6735208682719502</c:v>
                </c:pt>
                <c:pt idx="854">
                  <c:v>-8.1788637925971841</c:v>
                </c:pt>
                <c:pt idx="855">
                  <c:v>-13.718509497045417</c:v>
                </c:pt>
                <c:pt idx="856">
                  <c:v>-1.6336132276441333</c:v>
                </c:pt>
                <c:pt idx="857">
                  <c:v>-3.5154749343986396</c:v>
                </c:pt>
                <c:pt idx="858">
                  <c:v>-9.0474722709489299</c:v>
                </c:pt>
                <c:pt idx="859">
                  <c:v>11.475367767432601</c:v>
                </c:pt>
                <c:pt idx="860">
                  <c:v>-2.0190646557785783</c:v>
                </c:pt>
                <c:pt idx="861">
                  <c:v>1.1810685898794446</c:v>
                </c:pt>
                <c:pt idx="862">
                  <c:v>7.3128098931801304</c:v>
                </c:pt>
                <c:pt idx="863">
                  <c:v>-7.0754201590794707</c:v>
                </c:pt>
                <c:pt idx="864">
                  <c:v>-4.8423428390197216</c:v>
                </c:pt>
                <c:pt idx="865">
                  <c:v>7.9125649046453503</c:v>
                </c:pt>
                <c:pt idx="866">
                  <c:v>0.11086626402963873</c:v>
                </c:pt>
                <c:pt idx="867">
                  <c:v>-11.896549336089407</c:v>
                </c:pt>
                <c:pt idx="868">
                  <c:v>-4.106903631641174</c:v>
                </c:pt>
                <c:pt idx="869">
                  <c:v>-5.6100597514202377E-2</c:v>
                </c:pt>
                <c:pt idx="870">
                  <c:v>1.1900618057120482</c:v>
                </c:pt>
                <c:pt idx="871">
                  <c:v>-9.6473803200354808</c:v>
                </c:pt>
                <c:pt idx="872">
                  <c:v>-7.073810582518206</c:v>
                </c:pt>
                <c:pt idx="873">
                  <c:v>-1.705176538485091</c:v>
                </c:pt>
                <c:pt idx="874">
                  <c:v>-1.4402340033635141</c:v>
                </c:pt>
                <c:pt idx="875">
                  <c:v>4.2347729409951569</c:v>
                </c:pt>
                <c:pt idx="876">
                  <c:v>6.7587086919493657</c:v>
                </c:pt>
                <c:pt idx="877">
                  <c:v>-1.8146277186680919</c:v>
                </c:pt>
                <c:pt idx="878">
                  <c:v>6.4211390942618465</c:v>
                </c:pt>
                <c:pt idx="879">
                  <c:v>6.5034104933356076</c:v>
                </c:pt>
                <c:pt idx="880">
                  <c:v>2.038859034611022</c:v>
                </c:pt>
                <c:pt idx="881">
                  <c:v>-0.75161765378328482</c:v>
                </c:pt>
                <c:pt idx="882">
                  <c:v>5.7844971157822442</c:v>
                </c:pt>
                <c:pt idx="883">
                  <c:v>-12.361990006136367</c:v>
                </c:pt>
                <c:pt idx="884">
                  <c:v>7.9446931027159025</c:v>
                </c:pt>
                <c:pt idx="885">
                  <c:v>2.1453506704289538</c:v>
                </c:pt>
                <c:pt idx="886">
                  <c:v>-6.3461955434083706</c:v>
                </c:pt>
                <c:pt idx="887">
                  <c:v>-2.0060697608360698</c:v>
                </c:pt>
                <c:pt idx="888">
                  <c:v>-8.3134842367855413</c:v>
                </c:pt>
                <c:pt idx="889">
                  <c:v>-7.3517480125822914</c:v>
                </c:pt>
                <c:pt idx="890">
                  <c:v>4.1073935565232347</c:v>
                </c:pt>
                <c:pt idx="891">
                  <c:v>0.18597633354451659</c:v>
                </c:pt>
                <c:pt idx="892">
                  <c:v>-9.2471935588770009</c:v>
                </c:pt>
                <c:pt idx="893">
                  <c:v>0.71597770148493112</c:v>
                </c:pt>
                <c:pt idx="894">
                  <c:v>5.0084759241704688</c:v>
                </c:pt>
                <c:pt idx="895">
                  <c:v>-0.9882003430443973</c:v>
                </c:pt>
                <c:pt idx="896">
                  <c:v>3.6898394959995926</c:v>
                </c:pt>
                <c:pt idx="897">
                  <c:v>2.7253677674326013</c:v>
                </c:pt>
                <c:pt idx="898">
                  <c:v>2.5768312561316407</c:v>
                </c:pt>
                <c:pt idx="899">
                  <c:v>-6.8930766285830174</c:v>
                </c:pt>
                <c:pt idx="900">
                  <c:v>9.0396527348411269</c:v>
                </c:pt>
                <c:pt idx="901">
                  <c:v>-20.602203090073658</c:v>
                </c:pt>
                <c:pt idx="902">
                  <c:v>-0.50583699305717289</c:v>
                </c:pt>
                <c:pt idx="903">
                  <c:v>-12.214566604432775</c:v>
                </c:pt>
                <c:pt idx="904">
                  <c:v>-1.6605387381932104</c:v>
                </c:pt>
                <c:pt idx="905">
                  <c:v>0.44098297788214325</c:v>
                </c:pt>
                <c:pt idx="906">
                  <c:v>-14.019079763393478</c:v>
                </c:pt>
                <c:pt idx="907">
                  <c:v>10.267559328227094</c:v>
                </c:pt>
                <c:pt idx="908">
                  <c:v>13.054388067865162</c:v>
                </c:pt>
                <c:pt idx="909">
                  <c:v>9.0617461414551599</c:v>
                </c:pt>
                <c:pt idx="910">
                  <c:v>9.1254119490361774</c:v>
                </c:pt>
                <c:pt idx="911">
                  <c:v>-5.1510753372543263</c:v>
                </c:pt>
                <c:pt idx="912">
                  <c:v>0.6133277681973226</c:v>
                </c:pt>
                <c:pt idx="913">
                  <c:v>-1.2018783713812979</c:v>
                </c:pt>
                <c:pt idx="914">
                  <c:v>-5.0776481792919412</c:v>
                </c:pt>
                <c:pt idx="915">
                  <c:v>-8.2887810674588991</c:v>
                </c:pt>
                <c:pt idx="916">
                  <c:v>9.9502455718898233</c:v>
                </c:pt>
                <c:pt idx="917">
                  <c:v>-2.6463165683105103</c:v>
                </c:pt>
                <c:pt idx="918">
                  <c:v>9.5494396509038495</c:v>
                </c:pt>
                <c:pt idx="919">
                  <c:v>-13.63705397430283</c:v>
                </c:pt>
                <c:pt idx="920">
                  <c:v>-5.1873175787598598</c:v>
                </c:pt>
                <c:pt idx="921">
                  <c:v>6.7845122233971438</c:v>
                </c:pt>
                <c:pt idx="922">
                  <c:v>4.3658473426859246</c:v>
                </c:pt>
                <c:pt idx="923">
                  <c:v>2.3936206904138686</c:v>
                </c:pt>
                <c:pt idx="924">
                  <c:v>11.027652906180833</c:v>
                </c:pt>
                <c:pt idx="925">
                  <c:v>-3.9334950896010099</c:v>
                </c:pt>
                <c:pt idx="926">
                  <c:v>-0.60105960819110749</c:v>
                </c:pt>
                <c:pt idx="927">
                  <c:v>-11.995128904824369</c:v>
                </c:pt>
                <c:pt idx="928">
                  <c:v>-14.269079763393478</c:v>
                </c:pt>
                <c:pt idx="929">
                  <c:v>-2.6464440402505005</c:v>
                </c:pt>
                <c:pt idx="930">
                  <c:v>-1.0514693005103624</c:v>
                </c:pt>
                <c:pt idx="931">
                  <c:v>-1.5961804357934568</c:v>
                </c:pt>
                <c:pt idx="932">
                  <c:v>0.22976629665753023</c:v>
                </c:pt>
                <c:pt idx="933">
                  <c:v>3.448308389777182</c:v>
                </c:pt>
                <c:pt idx="934">
                  <c:v>-13.143018401206703</c:v>
                </c:pt>
                <c:pt idx="935">
                  <c:v>4.4937981176754818</c:v>
                </c:pt>
                <c:pt idx="936">
                  <c:v>0.34892466274567369</c:v>
                </c:pt>
                <c:pt idx="937">
                  <c:v>1.3165200180138754</c:v>
                </c:pt>
                <c:pt idx="938">
                  <c:v>8.957698455724838</c:v>
                </c:pt>
                <c:pt idx="939">
                  <c:v>-1.2688901153759957</c:v>
                </c:pt>
                <c:pt idx="940">
                  <c:v>-11.064023666455483</c:v>
                </c:pt>
                <c:pt idx="941">
                  <c:v>-13.360201798744967</c:v>
                </c:pt>
                <c:pt idx="942">
                  <c:v>1.5171775857269409</c:v>
                </c:pt>
                <c:pt idx="943">
                  <c:v>-1.7788666794562005</c:v>
                </c:pt>
                <c:pt idx="944">
                  <c:v>8.3671653649710578</c:v>
                </c:pt>
                <c:pt idx="945">
                  <c:v>5.2259071971025293</c:v>
                </c:pt>
                <c:pt idx="946">
                  <c:v>0.59890955513077415</c:v>
                </c:pt>
                <c:pt idx="947">
                  <c:v>-0.32489583702444236</c:v>
                </c:pt>
                <c:pt idx="948">
                  <c:v>-6.2288358427780679</c:v>
                </c:pt>
                <c:pt idx="949">
                  <c:v>-10.028454721726249</c:v>
                </c:pt>
                <c:pt idx="950">
                  <c:v>9.1354211748113556</c:v>
                </c:pt>
                <c:pt idx="951">
                  <c:v>-14.453021853263849</c:v>
                </c:pt>
                <c:pt idx="952">
                  <c:v>3.4382043537569871</c:v>
                </c:pt>
                <c:pt idx="953">
                  <c:v>2.7023531886484733</c:v>
                </c:pt>
                <c:pt idx="954">
                  <c:v>2.6437998803649236</c:v>
                </c:pt>
                <c:pt idx="955">
                  <c:v>-5.1468408903655387</c:v>
                </c:pt>
                <c:pt idx="956">
                  <c:v>6.8620097459121894</c:v>
                </c:pt>
                <c:pt idx="957">
                  <c:v>-0.49473205470933124</c:v>
                </c:pt>
                <c:pt idx="958">
                  <c:v>7.3400589188530319</c:v>
                </c:pt>
                <c:pt idx="959">
                  <c:v>-0.5566400271841303</c:v>
                </c:pt>
                <c:pt idx="960">
                  <c:v>-3.2606108696159026</c:v>
                </c:pt>
                <c:pt idx="961">
                  <c:v>1.8270057965342232</c:v>
                </c:pt>
                <c:pt idx="962">
                  <c:v>-4.1424789715367751</c:v>
                </c:pt>
                <c:pt idx="963">
                  <c:v>8.765716983886918</c:v>
                </c:pt>
                <c:pt idx="964">
                  <c:v>4.279468968663366</c:v>
                </c:pt>
                <c:pt idx="965">
                  <c:v>-8.5378598952888183</c:v>
                </c:pt>
                <c:pt idx="966">
                  <c:v>0.47060899848877114</c:v>
                </c:pt>
                <c:pt idx="967">
                  <c:v>8.1214149194747449</c:v>
                </c:pt>
                <c:pt idx="968">
                  <c:v>9.3886396117575828</c:v>
                </c:pt>
                <c:pt idx="969">
                  <c:v>5.5396678424560264</c:v>
                </c:pt>
                <c:pt idx="970">
                  <c:v>3.4295282578818416</c:v>
                </c:pt>
                <c:pt idx="971">
                  <c:v>8.0893122870855478</c:v>
                </c:pt>
                <c:pt idx="972">
                  <c:v>-12.98851746300187</c:v>
                </c:pt>
                <c:pt idx="973">
                  <c:v>8.2989845734124827</c:v>
                </c:pt>
                <c:pt idx="974">
                  <c:v>5.2613772411592237</c:v>
                </c:pt>
                <c:pt idx="975">
                  <c:v>-9.9555733886001434</c:v>
                </c:pt>
                <c:pt idx="976">
                  <c:v>7.7518701613380046</c:v>
                </c:pt>
                <c:pt idx="977">
                  <c:v>1.5932296140168631</c:v>
                </c:pt>
                <c:pt idx="978">
                  <c:v>2.0895345967980035</c:v>
                </c:pt>
                <c:pt idx="979">
                  <c:v>1.4613934729436977</c:v>
                </c:pt>
                <c:pt idx="980">
                  <c:v>-5.1785722383210384</c:v>
                </c:pt>
                <c:pt idx="981">
                  <c:v>0.30884482446640504</c:v>
                </c:pt>
                <c:pt idx="982">
                  <c:v>9.8853414446537755</c:v>
                </c:pt>
                <c:pt idx="983">
                  <c:v>3.5260433296195686</c:v>
                </c:pt>
                <c:pt idx="984">
                  <c:v>-5.0159992564536822</c:v>
                </c:pt>
                <c:pt idx="985">
                  <c:v>10.402676082323993</c:v>
                </c:pt>
                <c:pt idx="986">
                  <c:v>5.9122733503692189</c:v>
                </c:pt>
                <c:pt idx="987">
                  <c:v>-4.3364988155696551</c:v>
                </c:pt>
                <c:pt idx="988">
                  <c:v>11.724970917317549</c:v>
                </c:pt>
                <c:pt idx="989">
                  <c:v>-3.9198554691496668</c:v>
                </c:pt>
                <c:pt idx="990">
                  <c:v>-6.0798769156807282</c:v>
                </c:pt>
                <c:pt idx="991">
                  <c:v>0.58622132207929667</c:v>
                </c:pt>
                <c:pt idx="992">
                  <c:v>-3.6244559294753742</c:v>
                </c:pt>
                <c:pt idx="993">
                  <c:v>3.9886576062314987</c:v>
                </c:pt>
                <c:pt idx="994">
                  <c:v>-1.8291302839132157</c:v>
                </c:pt>
                <c:pt idx="995">
                  <c:v>5.1792954901029447</c:v>
                </c:pt>
                <c:pt idx="996">
                  <c:v>7.2758210199071129</c:v>
                </c:pt>
                <c:pt idx="997">
                  <c:v>0.36230130018832085</c:v>
                </c:pt>
                <c:pt idx="998">
                  <c:v>-1.3782935262491094</c:v>
                </c:pt>
                <c:pt idx="999">
                  <c:v>-2.8335719328995737</c:v>
                </c:pt>
                <c:pt idx="1000">
                  <c:v>-10.204080825912428</c:v>
                </c:pt>
                <c:pt idx="1001">
                  <c:v>8.5496141913064321</c:v>
                </c:pt>
                <c:pt idx="1002">
                  <c:v>-6.2090292428737399</c:v>
                </c:pt>
                <c:pt idx="1003">
                  <c:v>2.6125491755821173</c:v>
                </c:pt>
                <c:pt idx="1004">
                  <c:v>5.4498336141598713</c:v>
                </c:pt>
                <c:pt idx="1005">
                  <c:v>6.8934932184738784</c:v>
                </c:pt>
                <c:pt idx="1006">
                  <c:v>-2.7426093303357675</c:v>
                </c:pt>
                <c:pt idx="1007">
                  <c:v>-8.160862253317049</c:v>
                </c:pt>
                <c:pt idx="1008">
                  <c:v>-0.30686233689660014</c:v>
                </c:pt>
                <c:pt idx="1009">
                  <c:v>-7.5935118865836131</c:v>
                </c:pt>
                <c:pt idx="1010">
                  <c:v>-5.0743093388918936</c:v>
                </c:pt>
                <c:pt idx="1011">
                  <c:v>7.0442043016873868</c:v>
                </c:pt>
                <c:pt idx="1012">
                  <c:v>-5.7030218532638486</c:v>
                </c:pt>
                <c:pt idx="1013">
                  <c:v>-6.0789510939621749</c:v>
                </c:pt>
                <c:pt idx="1014">
                  <c:v>1.8049019318537489</c:v>
                </c:pt>
                <c:pt idx="1015">
                  <c:v>-6.2239566703804314</c:v>
                </c:pt>
                <c:pt idx="1016">
                  <c:v>-2.3559673518561794</c:v>
                </c:pt>
                <c:pt idx="1017">
                  <c:v>-1.8108744740729321</c:v>
                </c:pt>
                <c:pt idx="1018">
                  <c:v>-16.251205696053333</c:v>
                </c:pt>
                <c:pt idx="1019">
                  <c:v>4.8301445308503332</c:v>
                </c:pt>
                <c:pt idx="1020">
                  <c:v>2.8553983040896753</c:v>
                </c:pt>
                <c:pt idx="1021">
                  <c:v>12.413733952209228</c:v>
                </c:pt>
                <c:pt idx="1022">
                  <c:v>-7.0474722709489299</c:v>
                </c:pt>
                <c:pt idx="1023">
                  <c:v>-5.91968092874707</c:v>
                </c:pt>
                <c:pt idx="1024">
                  <c:v>-3.8607412284149092</c:v>
                </c:pt>
                <c:pt idx="1025">
                  <c:v>4.8844202724836947</c:v>
                </c:pt>
                <c:pt idx="1026">
                  <c:v>-11.042618664232634</c:v>
                </c:pt>
                <c:pt idx="1027">
                  <c:v>0.71706295599116743</c:v>
                </c:pt>
                <c:pt idx="1028">
                  <c:v>9.8493064052458124</c:v>
                </c:pt>
                <c:pt idx="1029">
                  <c:v>11.109003133084528</c:v>
                </c:pt>
                <c:pt idx="1030">
                  <c:v>-3.506376422727115</c:v>
                </c:pt>
                <c:pt idx="1031">
                  <c:v>-15.137276284015286</c:v>
                </c:pt>
                <c:pt idx="1032">
                  <c:v>-3.6787212130422944</c:v>
                </c:pt>
                <c:pt idx="1033">
                  <c:v>1.2894455327435708</c:v>
                </c:pt>
                <c:pt idx="1034">
                  <c:v>3.4398290379331655</c:v>
                </c:pt>
                <c:pt idx="1035">
                  <c:v>-5.5008239535531942</c:v>
                </c:pt>
                <c:pt idx="1036">
                  <c:v>13.480920236606522</c:v>
                </c:pt>
                <c:pt idx="1037">
                  <c:v>-4.9915240758295312</c:v>
                </c:pt>
                <c:pt idx="1038">
                  <c:v>-4.9150751974245708</c:v>
                </c:pt>
                <c:pt idx="1039">
                  <c:v>12.640893913827711</c:v>
                </c:pt>
                <c:pt idx="1040">
                  <c:v>4.5796051011804053</c:v>
                </c:pt>
                <c:pt idx="1041">
                  <c:v>-10.769604085448506</c:v>
                </c:pt>
                <c:pt idx="1042">
                  <c:v>2.652046464430029</c:v>
                </c:pt>
                <c:pt idx="1043">
                  <c:v>2.1227329417598924</c:v>
                </c:pt>
                <c:pt idx="1044">
                  <c:v>5.9529396867810078</c:v>
                </c:pt>
                <c:pt idx="1045">
                  <c:v>-1.0021419758383132</c:v>
                </c:pt>
                <c:pt idx="1046">
                  <c:v>-6.5923428390197216</c:v>
                </c:pt>
                <c:pt idx="1047">
                  <c:v>8.8031870594535633</c:v>
                </c:pt>
                <c:pt idx="1048">
                  <c:v>-10.192091455318575</c:v>
                </c:pt>
                <c:pt idx="1049">
                  <c:v>4.8113963598027141</c:v>
                </c:pt>
                <c:pt idx="1050">
                  <c:v>0.7834706477732567</c:v>
                </c:pt>
                <c:pt idx="1051">
                  <c:v>-0.56033504440298998</c:v>
                </c:pt>
                <c:pt idx="1052">
                  <c:v>1.1618765002541664</c:v>
                </c:pt>
                <c:pt idx="1053">
                  <c:v>-13.965899734332808</c:v>
                </c:pt>
                <c:pt idx="1054">
                  <c:v>0.42034539403174165</c:v>
                </c:pt>
                <c:pt idx="1055">
                  <c:v>-2.2559795726120626</c:v>
                </c:pt>
                <c:pt idx="1056">
                  <c:v>2.4901828306142022</c:v>
                </c:pt>
                <c:pt idx="1057">
                  <c:v>1.1653643153754558</c:v>
                </c:pt>
                <c:pt idx="1058">
                  <c:v>0.97021214837371872</c:v>
                </c:pt>
                <c:pt idx="1059">
                  <c:v>1.111612895797137</c:v>
                </c:pt>
                <c:pt idx="1060">
                  <c:v>9.9122733503692189</c:v>
                </c:pt>
                <c:pt idx="1061">
                  <c:v>0.84085261908313669</c:v>
                </c:pt>
                <c:pt idx="1062">
                  <c:v>-2.5099224652247045</c:v>
                </c:pt>
                <c:pt idx="1063">
                  <c:v>6.0296481586144068</c:v>
                </c:pt>
                <c:pt idx="1064">
                  <c:v>-10.001205696053333</c:v>
                </c:pt>
                <c:pt idx="1065">
                  <c:v>-6.7473680992795977</c:v>
                </c:pt>
                <c:pt idx="1066">
                  <c:v>1.3553983040896753</c:v>
                </c:pt>
                <c:pt idx="1067">
                  <c:v>-0.86020179874496705</c:v>
                </c:pt>
                <c:pt idx="1068">
                  <c:v>-7.8014844081252619</c:v>
                </c:pt>
                <c:pt idx="1069">
                  <c:v>1.2122826842660714</c:v>
                </c:pt>
                <c:pt idx="1070">
                  <c:v>-1.6975164525525201</c:v>
                </c:pt>
                <c:pt idx="1071">
                  <c:v>-6.0332285982849641</c:v>
                </c:pt>
                <c:pt idx="1072">
                  <c:v>-13.79656155684529</c:v>
                </c:pt>
                <c:pt idx="1073">
                  <c:v>-5.5181434836084975</c:v>
                </c:pt>
                <c:pt idx="1074">
                  <c:v>2.8251634521940474</c:v>
                </c:pt>
                <c:pt idx="1075">
                  <c:v>-6.7288102770967271</c:v>
                </c:pt>
                <c:pt idx="1076">
                  <c:v>-6.5365418730036708</c:v>
                </c:pt>
                <c:pt idx="1077">
                  <c:v>-4.6740899160384402</c:v>
                </c:pt>
                <c:pt idx="1078">
                  <c:v>2.1167836224709191</c:v>
                </c:pt>
                <c:pt idx="1079">
                  <c:v>3.399188267202689</c:v>
                </c:pt>
                <c:pt idx="1080">
                  <c:v>8.2032894684334678</c:v>
                </c:pt>
                <c:pt idx="1081">
                  <c:v>-2.4743686281103834</c:v>
                </c:pt>
                <c:pt idx="1082">
                  <c:v>10.798413182894848</c:v>
                </c:pt>
                <c:pt idx="1083">
                  <c:v>-5.5088808896008175</c:v>
                </c:pt>
                <c:pt idx="1084">
                  <c:v>-3.8698246324715342</c:v>
                </c:pt>
                <c:pt idx="1085">
                  <c:v>-2.3968408903655387</c:v>
                </c:pt>
                <c:pt idx="1086">
                  <c:v>2.8211362074028159</c:v>
                </c:pt>
                <c:pt idx="1087">
                  <c:v>-13.274982014219859</c:v>
                </c:pt>
                <c:pt idx="1088">
                  <c:v>-6.0472499612364743</c:v>
                </c:pt>
                <c:pt idx="1089">
                  <c:v>-13.460729007659026</c:v>
                </c:pt>
                <c:pt idx="1090">
                  <c:v>-2.1384302239642778</c:v>
                </c:pt>
                <c:pt idx="1091">
                  <c:v>1.1735208682719502</c:v>
                </c:pt>
                <c:pt idx="1092">
                  <c:v>-0.73397635422205099</c:v>
                </c:pt>
                <c:pt idx="1093">
                  <c:v>-9.6639061498606935</c:v>
                </c:pt>
                <c:pt idx="1094">
                  <c:v>-3.7797878516262813</c:v>
                </c:pt>
                <c:pt idx="1095">
                  <c:v>2.5073906696642325</c:v>
                </c:pt>
                <c:pt idx="1096">
                  <c:v>3.3080511242363002</c:v>
                </c:pt>
                <c:pt idx="1097">
                  <c:v>1.362534067967232</c:v>
                </c:pt>
                <c:pt idx="1098">
                  <c:v>6.0528955051774176</c:v>
                </c:pt>
                <c:pt idx="1099">
                  <c:v>-13.068931410120555</c:v>
                </c:pt>
                <c:pt idx="1100">
                  <c:v>4.9612189325411009</c:v>
                </c:pt>
                <c:pt idx="1101">
                  <c:v>1.1760404427605522</c:v>
                </c:pt>
                <c:pt idx="1102">
                  <c:v>-4.6970725339748611</c:v>
                </c:pt>
                <c:pt idx="1103">
                  <c:v>4.1735208682719502</c:v>
                </c:pt>
                <c:pt idx="1104">
                  <c:v>-8.2014815212662455</c:v>
                </c:pt>
                <c:pt idx="1105">
                  <c:v>5.0937690436867911</c:v>
                </c:pt>
                <c:pt idx="1106">
                  <c:v>-9.3887839543179155</c:v>
                </c:pt>
                <c:pt idx="1107">
                  <c:v>2.9937661568277747</c:v>
                </c:pt>
                <c:pt idx="1108">
                  <c:v>2.562285571125102</c:v>
                </c:pt>
                <c:pt idx="1109">
                  <c:v>-4.4290709946947402</c:v>
                </c:pt>
                <c:pt idx="1110">
                  <c:v>-10.089044671915929</c:v>
                </c:pt>
                <c:pt idx="1111">
                  <c:v>7.2573906696642325</c:v>
                </c:pt>
                <c:pt idx="1112">
                  <c:v>6.3301294232354337</c:v>
                </c:pt>
                <c:pt idx="1113">
                  <c:v>4.7116157826561533</c:v>
                </c:pt>
                <c:pt idx="1114">
                  <c:v>8.0534198272324744</c:v>
                </c:pt>
                <c:pt idx="1115">
                  <c:v>9.3612631141446911</c:v>
                </c:pt>
                <c:pt idx="1116">
                  <c:v>14.645102795035157</c:v>
                </c:pt>
                <c:pt idx="1117">
                  <c:v>-2.2285879673842572</c:v>
                </c:pt>
                <c:pt idx="1118">
                  <c:v>3.99454474944298</c:v>
                </c:pt>
                <c:pt idx="1119">
                  <c:v>-1.9212468264260139</c:v>
                </c:pt>
                <c:pt idx="1120">
                  <c:v>7.3253706542916177</c:v>
                </c:pt>
                <c:pt idx="1121">
                  <c:v>-3.1430184012067031</c:v>
                </c:pt>
                <c:pt idx="1122">
                  <c:v>7.4621552123260955</c:v>
                </c:pt>
                <c:pt idx="1123">
                  <c:v>-5.8465453250608022</c:v>
                </c:pt>
                <c:pt idx="1124">
                  <c:v>1.2032894684334678</c:v>
                </c:pt>
                <c:pt idx="1125">
                  <c:v>-16.369591864692637</c:v>
                </c:pt>
                <c:pt idx="1126">
                  <c:v>-4.3537281574009654</c:v>
                </c:pt>
                <c:pt idx="1127">
                  <c:v>11.022205732845833</c:v>
                </c:pt>
                <c:pt idx="1128">
                  <c:v>-17.23851746300187</c:v>
                </c:pt>
                <c:pt idx="1129">
                  <c:v>10.075148344579148</c:v>
                </c:pt>
                <c:pt idx="1130">
                  <c:v>-7.3648330957488071</c:v>
                </c:pt>
                <c:pt idx="1131">
                  <c:v>9.9394426458845544</c:v>
                </c:pt>
                <c:pt idx="1132">
                  <c:v>0.21214010471118172</c:v>
                </c:pt>
                <c:pt idx="1133">
                  <c:v>8.3617874361997195</c:v>
                </c:pt>
                <c:pt idx="1134">
                  <c:v>-8.9246293457083823</c:v>
                </c:pt>
                <c:pt idx="1135">
                  <c:v>11.540589014626107</c:v>
                </c:pt>
                <c:pt idx="1136">
                  <c:v>-12.538781067458899</c:v>
                </c:pt>
                <c:pt idx="1137">
                  <c:v>-12.651323212648137</c:v>
                </c:pt>
                <c:pt idx="1138">
                  <c:v>-4.8526691847523722</c:v>
                </c:pt>
                <c:pt idx="1139">
                  <c:v>0.48475783338025735</c:v>
                </c:pt>
                <c:pt idx="1140">
                  <c:v>-1.1165264653677411</c:v>
                </c:pt>
                <c:pt idx="1141">
                  <c:v>-15.751617653783285</c:v>
                </c:pt>
                <c:pt idx="1142">
                  <c:v>-0.33359749858091448</c:v>
                </c:pt>
                <c:pt idx="1143">
                  <c:v>5.5026167931055028</c:v>
                </c:pt>
                <c:pt idx="1144">
                  <c:v>5.2313170867215746</c:v>
                </c:pt>
                <c:pt idx="1145">
                  <c:v>6.1309324573624053</c:v>
                </c:pt>
                <c:pt idx="1146">
                  <c:v>7.8399314469130417</c:v>
                </c:pt>
                <c:pt idx="1147">
                  <c:v>5.4520034069960275</c:v>
                </c:pt>
                <c:pt idx="1148">
                  <c:v>-9.3329527730720656</c:v>
                </c:pt>
                <c:pt idx="1149">
                  <c:v>-7.5016025461683853</c:v>
                </c:pt>
                <c:pt idx="1150">
                  <c:v>-6.6654464818582824</c:v>
                </c:pt>
                <c:pt idx="1151">
                  <c:v>-0.58758407007589142</c:v>
                </c:pt>
                <c:pt idx="1152">
                  <c:v>3.8794718555223824</c:v>
                </c:pt>
                <c:pt idx="1153">
                  <c:v>5.6657140970279016</c:v>
                </c:pt>
                <c:pt idx="1154">
                  <c:v>2.181592911934473</c:v>
                </c:pt>
                <c:pt idx="1155">
                  <c:v>14.279410741287052</c:v>
                </c:pt>
                <c:pt idx="1156">
                  <c:v>8.784406927558237</c:v>
                </c:pt>
                <c:pt idx="1157">
                  <c:v>-6.4515868171051522</c:v>
                </c:pt>
                <c:pt idx="1158">
                  <c:v>-8.5012056960533329</c:v>
                </c:pt>
                <c:pt idx="1159">
                  <c:v>-10.437857008429788</c:v>
                </c:pt>
                <c:pt idx="1160">
                  <c:v>5.3629309180822702</c:v>
                </c:pt>
                <c:pt idx="1161">
                  <c:v>-17.229746556881722</c:v>
                </c:pt>
                <c:pt idx="1162">
                  <c:v>4.1391790414275107</c:v>
                </c:pt>
                <c:pt idx="1163">
                  <c:v>-13.141536296585414</c:v>
                </c:pt>
                <c:pt idx="1164">
                  <c:v>3.3161080602839235</c:v>
                </c:pt>
                <c:pt idx="1165">
                  <c:v>8.3302720027903234</c:v>
                </c:pt>
                <c:pt idx="1166">
                  <c:v>6.9492295619472628</c:v>
                </c:pt>
                <c:pt idx="1167">
                  <c:v>8.0758949763466461</c:v>
                </c:pt>
                <c:pt idx="1168">
                  <c:v>1.0989246627456737</c:v>
                </c:pt>
                <c:pt idx="1169">
                  <c:v>4.3673079445259475</c:v>
                </c:pt>
                <c:pt idx="1170">
                  <c:v>1.4219805362743614</c:v>
                </c:pt>
                <c:pt idx="1171">
                  <c:v>8.4215359443768847</c:v>
                </c:pt>
                <c:pt idx="1172">
                  <c:v>-5.6426215510916506</c:v>
                </c:pt>
                <c:pt idx="1173">
                  <c:v>0.79904280078879708</c:v>
                </c:pt>
                <c:pt idx="1174">
                  <c:v>1.3252804660675963</c:v>
                </c:pt>
                <c:pt idx="1175">
                  <c:v>3.1373489081033767E-2</c:v>
                </c:pt>
                <c:pt idx="1176">
                  <c:v>-5.9150967002058366</c:v>
                </c:pt>
                <c:pt idx="1177">
                  <c:v>-3.7609926121160555</c:v>
                </c:pt>
                <c:pt idx="1178">
                  <c:v>-2.0918185169646932</c:v>
                </c:pt>
                <c:pt idx="1179">
                  <c:v>5.7116157826561533</c:v>
                </c:pt>
                <c:pt idx="1180">
                  <c:v>-1.3832314851439946</c:v>
                </c:pt>
                <c:pt idx="1181">
                  <c:v>0.26678073561188853</c:v>
                </c:pt>
                <c:pt idx="1182">
                  <c:v>-14.060731894518042</c:v>
                </c:pt>
                <c:pt idx="1183">
                  <c:v>9.1182761851586349</c:v>
                </c:pt>
                <c:pt idx="1184">
                  <c:v>-2.9568594500375838</c:v>
                </c:pt>
                <c:pt idx="1185">
                  <c:v>2.7842748060697886</c:v>
                </c:pt>
                <c:pt idx="1186">
                  <c:v>4.7121552123260955</c:v>
                </c:pt>
                <c:pt idx="1187">
                  <c:v>4.3084328667364531</c:v>
                </c:pt>
                <c:pt idx="1188">
                  <c:v>7.4312280226671277</c:v>
                </c:pt>
                <c:pt idx="1189">
                  <c:v>5.6073935565232347</c:v>
                </c:pt>
                <c:pt idx="1190">
                  <c:v>-4.4475164525525201</c:v>
                </c:pt>
                <c:pt idx="1191">
                  <c:v>-6.5373204656188761</c:v>
                </c:pt>
                <c:pt idx="1192">
                  <c:v>-0.45995041504382073</c:v>
                </c:pt>
                <c:pt idx="1193">
                  <c:v>-8.860201798744967</c:v>
                </c:pt>
                <c:pt idx="1194">
                  <c:v>-1.8226415349543146</c:v>
                </c:pt>
                <c:pt idx="1195">
                  <c:v>8.1714091457567122</c:v>
                </c:pt>
                <c:pt idx="1196">
                  <c:v>9.2617996569556027</c:v>
                </c:pt>
                <c:pt idx="1197">
                  <c:v>5.754346773120588</c:v>
                </c:pt>
                <c:pt idx="1198">
                  <c:v>12.257787519779285</c:v>
                </c:pt>
                <c:pt idx="1199">
                  <c:v>5.6707422441467941</c:v>
                </c:pt>
                <c:pt idx="1200">
                  <c:v>-1.5890446719159286</c:v>
                </c:pt>
                <c:pt idx="1201">
                  <c:v>-3.7690797633934778</c:v>
                </c:pt>
                <c:pt idx="1202">
                  <c:v>-3.9510473874352243</c:v>
                </c:pt>
                <c:pt idx="1203">
                  <c:v>0.9442811449859505</c:v>
                </c:pt>
                <c:pt idx="1204">
                  <c:v>3.1806717397643922</c:v>
                </c:pt>
                <c:pt idx="1205">
                  <c:v>-9.9203948988195947</c:v>
                </c:pt>
                <c:pt idx="1206">
                  <c:v>-0.50700604062105015</c:v>
                </c:pt>
                <c:pt idx="1207">
                  <c:v>-10.846974136023576</c:v>
                </c:pt>
                <c:pt idx="1208">
                  <c:v>-0.57048684973304375</c:v>
                </c:pt>
                <c:pt idx="1209">
                  <c:v>2.6572452032503264</c:v>
                </c:pt>
                <c:pt idx="1210">
                  <c:v>-2.0196040854485062</c:v>
                </c:pt>
                <c:pt idx="1211">
                  <c:v>5.9803959145514938</c:v>
                </c:pt>
                <c:pt idx="1212">
                  <c:v>5.4706089984887711</c:v>
                </c:pt>
                <c:pt idx="1213">
                  <c:v>-14.623502796457586</c:v>
                </c:pt>
                <c:pt idx="1214">
                  <c:v>5.1482519874177086</c:v>
                </c:pt>
                <c:pt idx="1215">
                  <c:v>-4.8565067815261216</c:v>
                </c:pt>
                <c:pt idx="1216">
                  <c:v>-0.19323493720112594</c:v>
                </c:pt>
                <c:pt idx="1217">
                  <c:v>-9.2462723867069201</c:v>
                </c:pt>
                <c:pt idx="1218">
                  <c:v>-3.856903631641174</c:v>
                </c:pt>
                <c:pt idx="1219">
                  <c:v>0.94983361415987133</c:v>
                </c:pt>
                <c:pt idx="1220">
                  <c:v>1.6401950513700854</c:v>
                </c:pt>
                <c:pt idx="1221">
                  <c:v>6.6539470361465192</c:v>
                </c:pt>
                <c:pt idx="1222">
                  <c:v>-3.7604212215984205</c:v>
                </c:pt>
                <c:pt idx="1223">
                  <c:v>-1.4426955075311838</c:v>
                </c:pt>
                <c:pt idx="1224">
                  <c:v>10.915878179364057</c:v>
                </c:pt>
                <c:pt idx="1225">
                  <c:v>-4.8891337359703613</c:v>
                </c:pt>
                <c:pt idx="1226">
                  <c:v>2.1270948605886559</c:v>
                </c:pt>
                <c:pt idx="1227">
                  <c:v>-6.4373909137510594</c:v>
                </c:pt>
                <c:pt idx="1228">
                  <c:v>4.5298658187784184</c:v>
                </c:pt>
                <c:pt idx="1229">
                  <c:v>11.413733952209228</c:v>
                </c:pt>
                <c:pt idx="1230">
                  <c:v>10.375634258748633</c:v>
                </c:pt>
                <c:pt idx="1231">
                  <c:v>-3.7333618439430012</c:v>
                </c:pt>
                <c:pt idx="1232">
                  <c:v>-9.728730546939147</c:v>
                </c:pt>
                <c:pt idx="1233">
                  <c:v>-2.9795242471692518</c:v>
                </c:pt>
                <c:pt idx="1234">
                  <c:v>-0.37974367002269105</c:v>
                </c:pt>
                <c:pt idx="1235">
                  <c:v>0.56188872101004961</c:v>
                </c:pt>
                <c:pt idx="1236">
                  <c:v>9.0354333955672246</c:v>
                </c:pt>
                <c:pt idx="1237">
                  <c:v>0.63846507135500019</c:v>
                </c:pt>
                <c:pt idx="1238">
                  <c:v>-3.650751822130502</c:v>
                </c:pt>
                <c:pt idx="1239">
                  <c:v>7.9207422441467941</c:v>
                </c:pt>
                <c:pt idx="1240">
                  <c:v>10.07576750440667</c:v>
                </c:pt>
                <c:pt idx="1241">
                  <c:v>-1.80570374739915</c:v>
                </c:pt>
                <c:pt idx="1242">
                  <c:v>-2.0918767443410076</c:v>
                </c:pt>
                <c:pt idx="1243">
                  <c:v>-3.1326449870114459</c:v>
                </c:pt>
                <c:pt idx="1244">
                  <c:v>-21.892431903074169</c:v>
                </c:pt>
                <c:pt idx="1245">
                  <c:v>-1.0229022525523277</c:v>
                </c:pt>
                <c:pt idx="1246">
                  <c:v>10.338598317013009</c:v>
                </c:pt>
                <c:pt idx="1247">
                  <c:v>3.9070275430863148</c:v>
                </c:pt>
                <c:pt idx="1248">
                  <c:v>-6.7431487600057096</c:v>
                </c:pt>
                <c:pt idx="1249">
                  <c:v>-3.4862782685466556</c:v>
                </c:pt>
                <c:pt idx="1250">
                  <c:v>4.717088521672494</c:v>
                </c:pt>
                <c:pt idx="1251">
                  <c:v>1.9205199344343384</c:v>
                </c:pt>
                <c:pt idx="1252">
                  <c:v>-1.5384744055678681</c:v>
                </c:pt>
                <c:pt idx="1253">
                  <c:v>-2.2465895066643924</c:v>
                </c:pt>
                <c:pt idx="1254">
                  <c:v>-3.9976008670585088</c:v>
                </c:pt>
                <c:pt idx="1255">
                  <c:v>6.1397830936401334</c:v>
                </c:pt>
                <c:pt idx="1256">
                  <c:v>-6.6703948988195947</c:v>
                </c:pt>
                <c:pt idx="1257">
                  <c:v>3.8941920809315036</c:v>
                </c:pt>
                <c:pt idx="1258">
                  <c:v>1.0979883829606933</c:v>
                </c:pt>
                <c:pt idx="1259">
                  <c:v>-1.0969741360235759</c:v>
                </c:pt>
                <c:pt idx="1260">
                  <c:v>-8.7967105315665322</c:v>
                </c:pt>
                <c:pt idx="1261">
                  <c:v>9.7894455327435708</c:v>
                </c:pt>
                <c:pt idx="1262">
                  <c:v>-1.7652270590048431</c:v>
                </c:pt>
                <c:pt idx="1263">
                  <c:v>-2.247732988546943</c:v>
                </c:pt>
                <c:pt idx="1264">
                  <c:v>1.9339116794918851</c:v>
                </c:pt>
                <c:pt idx="1265">
                  <c:v>4.8356970000242683</c:v>
                </c:pt>
                <c:pt idx="1266">
                  <c:v>7.0035530728904831</c:v>
                </c:pt>
                <c:pt idx="1267">
                  <c:v>-2.6408915710765655</c:v>
                </c:pt>
                <c:pt idx="1268">
                  <c:v>1.3658473426859246</c:v>
                </c:pt>
                <c:pt idx="1269">
                  <c:v>3.521396925000829</c:v>
                </c:pt>
                <c:pt idx="1270">
                  <c:v>6.5396678424560264</c:v>
                </c:pt>
                <c:pt idx="1271">
                  <c:v>-2.0975135656934896</c:v>
                </c:pt>
                <c:pt idx="1272">
                  <c:v>-1.2428420981146786</c:v>
                </c:pt>
                <c:pt idx="1273">
                  <c:v>11.356981598793297</c:v>
                </c:pt>
                <c:pt idx="1274">
                  <c:v>-4.4587225809827089</c:v>
                </c:pt>
                <c:pt idx="1275">
                  <c:v>4.6303930276924632</c:v>
                </c:pt>
                <c:pt idx="1276">
                  <c:v>2.9749709173175489</c:v>
                </c:pt>
                <c:pt idx="1277">
                  <c:v>1.8126090862489406</c:v>
                </c:pt>
                <c:pt idx="1278">
                  <c:v>-3.0213771852250204</c:v>
                </c:pt>
                <c:pt idx="1279">
                  <c:v>-1.8066400271841303</c:v>
                </c:pt>
                <c:pt idx="1280">
                  <c:v>4.1758978632056767</c:v>
                </c:pt>
                <c:pt idx="1281">
                  <c:v>-3.461580935265431</c:v>
                </c:pt>
                <c:pt idx="1282">
                  <c:v>-2.9738291984404412</c:v>
                </c:pt>
                <c:pt idx="1283">
                  <c:v>11.748921775886657</c:v>
                </c:pt>
                <c:pt idx="1284">
                  <c:v>7.0739357287777693E-2</c:v>
                </c:pt>
                <c:pt idx="1285">
                  <c:v>5.2848939658973109</c:v>
                </c:pt>
                <c:pt idx="1286">
                  <c:v>-16.451878371381298</c:v>
                </c:pt>
                <c:pt idx="1287">
                  <c:v>-8.6556595657955597</c:v>
                </c:pt>
                <c:pt idx="1288">
                  <c:v>1.3071299520662194</c:v>
                </c:pt>
                <c:pt idx="1289">
                  <c:v>-0.40994108114696814</c:v>
                </c:pt>
                <c:pt idx="1290">
                  <c:v>-6.1650967002058366</c:v>
                </c:pt>
                <c:pt idx="1291">
                  <c:v>-1.2756116321137938</c:v>
                </c:pt>
                <c:pt idx="1292">
                  <c:v>5.9170321193130491</c:v>
                </c:pt>
                <c:pt idx="1293">
                  <c:v>-6.2740928028974707</c:v>
                </c:pt>
                <c:pt idx="1294">
                  <c:v>5.0796051011804053</c:v>
                </c:pt>
                <c:pt idx="1295">
                  <c:v>-2.1103443782998568</c:v>
                </c:pt>
                <c:pt idx="1296">
                  <c:v>-5.9785879673842572</c:v>
                </c:pt>
                <c:pt idx="1297">
                  <c:v>-1.6107412284149092</c:v>
                </c:pt>
                <c:pt idx="1298">
                  <c:v>-8.2473680992795977</c:v>
                </c:pt>
                <c:pt idx="1299">
                  <c:v>0.81268242124014023</c:v>
                </c:pt>
                <c:pt idx="1300">
                  <c:v>3.2523840253266059</c:v>
                </c:pt>
                <c:pt idx="1301">
                  <c:v>13.162415929924109</c:v>
                </c:pt>
                <c:pt idx="1302">
                  <c:v>6.94429625260085</c:v>
                </c:pt>
                <c:pt idx="1303">
                  <c:v>6.0856970000242683</c:v>
                </c:pt>
                <c:pt idx="1304">
                  <c:v>3.1433879226349717</c:v>
                </c:pt>
                <c:pt idx="1305">
                  <c:v>-3.8150938133468202</c:v>
                </c:pt>
                <c:pt idx="1306">
                  <c:v>-12.233361843943001</c:v>
                </c:pt>
                <c:pt idx="1307">
                  <c:v>1.3564572767382543</c:v>
                </c:pt>
                <c:pt idx="1308">
                  <c:v>3.7159777014849311</c:v>
                </c:pt>
                <c:pt idx="1309">
                  <c:v>4.7084450874923363</c:v>
                </c:pt>
                <c:pt idx="1310">
                  <c:v>10.130789877807516</c:v>
                </c:pt>
                <c:pt idx="1311">
                  <c:v>4.0125462887231009</c:v>
                </c:pt>
                <c:pt idx="1312">
                  <c:v>1.8117461414551599</c:v>
                </c:pt>
                <c:pt idx="1313">
                  <c:v>-1.7924760846777588</c:v>
                </c:pt>
                <c:pt idx="1314">
                  <c:v>-2.6335812667964262</c:v>
                </c:pt>
                <c:pt idx="1315">
                  <c:v>-4.2057159681550331</c:v>
                </c:pt>
                <c:pt idx="1316">
                  <c:v>-14.543015514347672</c:v>
                </c:pt>
                <c:pt idx="1317">
                  <c:v>10.544426611399857</c:v>
                </c:pt>
                <c:pt idx="1318">
                  <c:v>0.84852781263060706</c:v>
                </c:pt>
                <c:pt idx="1319">
                  <c:v>7.7896527348411269</c:v>
                </c:pt>
                <c:pt idx="1320">
                  <c:v>-2.0513418285703864</c:v>
                </c:pt>
                <c:pt idx="1321">
                  <c:v>-16.927942620427089</c:v>
                </c:pt>
                <c:pt idx="1322">
                  <c:v>-3.0457573985487585</c:v>
                </c:pt>
                <c:pt idx="1323">
                  <c:v>16.617307944525948</c:v>
                </c:pt>
                <c:pt idx="1324">
                  <c:v>4.4360816293834233</c:v>
                </c:pt>
                <c:pt idx="1325">
                  <c:v>-4.3423428390197216</c:v>
                </c:pt>
                <c:pt idx="1326">
                  <c:v>13.125776838303523</c:v>
                </c:pt>
                <c:pt idx="1327">
                  <c:v>-6.327797154013183</c:v>
                </c:pt>
                <c:pt idx="1328">
                  <c:v>-9.987421750429192</c:v>
                </c:pt>
                <c:pt idx="1329">
                  <c:v>-18.458722580982709</c:v>
                </c:pt>
                <c:pt idx="1330">
                  <c:v>-3.8640545031336018</c:v>
                </c:pt>
                <c:pt idx="1331">
                  <c:v>-6.6255092231339177</c:v>
                </c:pt>
                <c:pt idx="1332">
                  <c:v>-1.1913774852460648</c:v>
                </c:pt>
                <c:pt idx="1333">
                  <c:v>-4.1656361298757645</c:v>
                </c:pt>
                <c:pt idx="1334">
                  <c:v>0.39363579802876814</c:v>
                </c:pt>
                <c:pt idx="1335">
                  <c:v>-7.0296237692901258</c:v>
                </c:pt>
                <c:pt idx="1336">
                  <c:v>3.1762947133207149</c:v>
                </c:pt>
                <c:pt idx="1337">
                  <c:v>-2.272917360167213</c:v>
                </c:pt>
                <c:pt idx="1338">
                  <c:v>8.317044340068918</c:v>
                </c:pt>
                <c:pt idx="1339">
                  <c:v>-8.8926064434767653</c:v>
                </c:pt>
                <c:pt idx="1340">
                  <c:v>-6.996065184609364</c:v>
                </c:pt>
                <c:pt idx="1341">
                  <c:v>-5.8741912008487702</c:v>
                </c:pt>
                <c:pt idx="1342">
                  <c:v>-3.5293910015112289</c:v>
                </c:pt>
                <c:pt idx="1343">
                  <c:v>8.0797325731203813</c:v>
                </c:pt>
                <c:pt idx="1344">
                  <c:v>1.3715423914147351</c:v>
                </c:pt>
                <c:pt idx="1345">
                  <c:v>8.6758978632056767</c:v>
                </c:pt>
                <c:pt idx="1346">
                  <c:v>8.862534067967232</c:v>
                </c:pt>
                <c:pt idx="1347">
                  <c:v>10.379471855522382</c:v>
                </c:pt>
                <c:pt idx="1348">
                  <c:v>-2.3091596016727465</c:v>
                </c:pt>
                <c:pt idx="1349">
                  <c:v>5.0412774190172911</c:v>
                </c:pt>
                <c:pt idx="1350">
                  <c:v>-15.424851655420852</c:v>
                </c:pt>
                <c:pt idx="1351">
                  <c:v>6.7002455718898233</c:v>
                </c:pt>
                <c:pt idx="1352">
                  <c:v>2.6795131502669562</c:v>
                </c:pt>
                <c:pt idx="1353">
                  <c:v>-2.1021448626973438</c:v>
                </c:pt>
                <c:pt idx="1354">
                  <c:v>-14.214963454547814</c:v>
                </c:pt>
                <c:pt idx="1355">
                  <c:v>-2.4062460639281085</c:v>
                </c:pt>
                <c:pt idx="1356">
                  <c:v>0.15872730787160094</c:v>
                </c:pt>
                <c:pt idx="1357">
                  <c:v>-2.0975135656934896</c:v>
                </c:pt>
                <c:pt idx="1358">
                  <c:v>-16.079654605968258</c:v>
                </c:pt>
                <c:pt idx="1359">
                  <c:v>3.1084637034145857</c:v>
                </c:pt>
                <c:pt idx="1360">
                  <c:v>5.8671804725859573</c:v>
                </c:pt>
                <c:pt idx="1361">
                  <c:v>3.1632096301541992</c:v>
                </c:pt>
                <c:pt idx="1362">
                  <c:v>-5.5384639475014268</c:v>
                </c:pt>
                <c:pt idx="1363">
                  <c:v>-5.4999027813830992</c:v>
                </c:pt>
                <c:pt idx="1364">
                  <c:v>7.0354333955672246</c:v>
                </c:pt>
                <c:pt idx="1365">
                  <c:v>-2.5115320417859976</c:v>
                </c:pt>
                <c:pt idx="1366">
                  <c:v>-1.8469741360235759</c:v>
                </c:pt>
                <c:pt idx="1367">
                  <c:v>10.635166904251193</c:v>
                </c:pt>
                <c:pt idx="1368">
                  <c:v>-17.71521132994161</c:v>
                </c:pt>
                <c:pt idx="1369">
                  <c:v>1.4941630069428271</c:v>
                </c:pt>
                <c:pt idx="1370">
                  <c:v>-7.9198554691496668</c:v>
                </c:pt>
                <c:pt idx="1371">
                  <c:v>-7.4601576171413768</c:v>
                </c:pt>
                <c:pt idx="1372">
                  <c:v>5.5052679452906688</c:v>
                </c:pt>
                <c:pt idx="1373">
                  <c:v>1.3757768383035227</c:v>
                </c:pt>
                <c:pt idx="1374">
                  <c:v>0.11730794452594751</c:v>
                </c:pt>
                <c:pt idx="1375">
                  <c:v>-1.7567732728421674</c:v>
                </c:pt>
                <c:pt idx="1376">
                  <c:v>-5.6873175787598598</c:v>
                </c:pt>
                <c:pt idx="1377">
                  <c:v>-4.9645666044327754</c:v>
                </c:pt>
                <c:pt idx="1378">
                  <c:v>-13.414302999975732</c:v>
                </c:pt>
                <c:pt idx="1379">
                  <c:v>-1.4471044948225824</c:v>
                </c:pt>
                <c:pt idx="1380">
                  <c:v>-1.0702645400205881</c:v>
                </c:pt>
                <c:pt idx="1381">
                  <c:v>5.2356075507503874E-2</c:v>
                </c:pt>
                <c:pt idx="1382">
                  <c:v>9.4715301706588662</c:v>
                </c:pt>
                <c:pt idx="1383">
                  <c:v>11.661876500254166</c:v>
                </c:pt>
                <c:pt idx="1384">
                  <c:v>-5.3695918646926373</c:v>
                </c:pt>
                <c:pt idx="1385">
                  <c:v>3.4525277290510701</c:v>
                </c:pt>
                <c:pt idx="1386">
                  <c:v>-4.7464469271095169</c:v>
                </c:pt>
                <c:pt idx="1387">
                  <c:v>1.5077875197792849</c:v>
                </c:pt>
                <c:pt idx="1388">
                  <c:v>-2.2521419758383132</c:v>
                </c:pt>
                <c:pt idx="1389">
                  <c:v>-2.3115040919668672</c:v>
                </c:pt>
                <c:pt idx="1390">
                  <c:v>-2.8457143411147428</c:v>
                </c:pt>
                <c:pt idx="1391">
                  <c:v>5.7031468888785781</c:v>
                </c:pt>
                <c:pt idx="1392">
                  <c:v>-1.4331884277099789</c:v>
                </c:pt>
                <c:pt idx="1393">
                  <c:v>-16.501617653783285</c:v>
                </c:pt>
                <c:pt idx="1394">
                  <c:v>3.1033336500370439</c:v>
                </c:pt>
                <c:pt idx="1395">
                  <c:v>4.0260433296195686</c:v>
                </c:pt>
                <c:pt idx="1396">
                  <c:v>3.0575268021812718</c:v>
                </c:pt>
                <c:pt idx="1397">
                  <c:v>8.8498458349157545</c:v>
                </c:pt>
                <c:pt idx="1398">
                  <c:v>-0.94231376503104514</c:v>
                </c:pt>
                <c:pt idx="1399">
                  <c:v>0.30289550517741759</c:v>
                </c:pt>
                <c:pt idx="1400">
                  <c:v>-13.092882268689664</c:v>
                </c:pt>
                <c:pt idx="1401">
                  <c:v>-2.9235655939834118</c:v>
                </c:pt>
                <c:pt idx="1402">
                  <c:v>3.3356970000242683</c:v>
                </c:pt>
                <c:pt idx="1403">
                  <c:v>-11.06986768990555</c:v>
                </c:pt>
                <c:pt idx="1404">
                  <c:v>2.8050072276926556</c:v>
                </c:pt>
                <c:pt idx="1405">
                  <c:v>2.2432267271578326</c:v>
                </c:pt>
                <c:pt idx="1406">
                  <c:v>-14.065505771076758</c:v>
                </c:pt>
                <c:pt idx="1407">
                  <c:v>-6.0420792345627063</c:v>
                </c:pt>
                <c:pt idx="1408">
                  <c:v>13.815350970449998</c:v>
                </c:pt>
                <c:pt idx="1409">
                  <c:v>0.5675901649052264</c:v>
                </c:pt>
                <c:pt idx="1410">
                  <c:v>8.666110947142954</c:v>
                </c:pt>
                <c:pt idx="1411">
                  <c:v>-8.1685374468645193</c:v>
                </c:pt>
                <c:pt idx="1412">
                  <c:v>4.1985306994896376</c:v>
                </c:pt>
                <c:pt idx="1413">
                  <c:v>-4.4875811832168893</c:v>
                </c:pt>
                <c:pt idx="1414">
                  <c:v>-4.5321328857123007</c:v>
                </c:pt>
                <c:pt idx="1415">
                  <c:v>4.1838646110292785</c:v>
                </c:pt>
                <c:pt idx="1416">
                  <c:v>-5.1812407875308963</c:v>
                </c:pt>
                <c:pt idx="1417">
                  <c:v>6.2338366612101765</c:v>
                </c:pt>
                <c:pt idx="1418">
                  <c:v>6.4030258639764241</c:v>
                </c:pt>
                <c:pt idx="1419">
                  <c:v>9.515716983886918</c:v>
                </c:pt>
                <c:pt idx="1420">
                  <c:v>-3.8427547967496736</c:v>
                </c:pt>
                <c:pt idx="1421">
                  <c:v>-7.5932791188047162</c:v>
                </c:pt>
                <c:pt idx="1422">
                  <c:v>3.5763069340765981</c:v>
                </c:pt>
                <c:pt idx="1423">
                  <c:v>-8.4334799819861246</c:v>
                </c:pt>
                <c:pt idx="1424">
                  <c:v>13.163733952209228</c:v>
                </c:pt>
                <c:pt idx="1425">
                  <c:v>-6.1842417213685081</c:v>
                </c:pt>
                <c:pt idx="1426">
                  <c:v>2.4889922802690592</c:v>
                </c:pt>
                <c:pt idx="1427">
                  <c:v>-3.8329527730720656</c:v>
                </c:pt>
                <c:pt idx="1428">
                  <c:v>-3.8296546059682584</c:v>
                </c:pt>
                <c:pt idx="1429">
                  <c:v>7.9107225603051745</c:v>
                </c:pt>
                <c:pt idx="1430">
                  <c:v>-0.92369306592340195</c:v>
                </c:pt>
                <c:pt idx="1431">
                  <c:v>7.4882351904351196</c:v>
                </c:pt>
                <c:pt idx="1432">
                  <c:v>9.2981216286187021</c:v>
                </c:pt>
                <c:pt idx="1433">
                  <c:v>2.2535530728904831</c:v>
                </c:pt>
                <c:pt idx="1434">
                  <c:v>-9.124365741251367</c:v>
                </c:pt>
                <c:pt idx="1435">
                  <c:v>0.3303039636380305</c:v>
                </c:pt>
                <c:pt idx="1436">
                  <c:v>3.1073935565232347</c:v>
                </c:pt>
                <c:pt idx="1437">
                  <c:v>0.38464258219615033</c:v>
                </c:pt>
                <c:pt idx="1438">
                  <c:v>-8.9114016829869911</c:v>
                </c:pt>
                <c:pt idx="1439">
                  <c:v>0.67973545997941187</c:v>
                </c:pt>
                <c:pt idx="1440">
                  <c:v>1.7936799796323584</c:v>
                </c:pt>
                <c:pt idx="1441">
                  <c:v>-4.0322923184999837</c:v>
                </c:pt>
                <c:pt idx="1442">
                  <c:v>-3.856903631641174</c:v>
                </c:pt>
                <c:pt idx="1443">
                  <c:v>-3.9649785621627132</c:v>
                </c:pt>
                <c:pt idx="1444">
                  <c:v>10.211743254596144</c:v>
                </c:pt>
                <c:pt idx="1445">
                  <c:v>-9.7161220440452638</c:v>
                </c:pt>
                <c:pt idx="1446">
                  <c:v>5.2526319007204023</c:v>
                </c:pt>
                <c:pt idx="1447">
                  <c:v>-8.6232549210637899</c:v>
                </c:pt>
                <c:pt idx="1448">
                  <c:v>2.8395194891831039</c:v>
                </c:pt>
                <c:pt idx="1449">
                  <c:v>11.369022816926133</c:v>
                </c:pt>
                <c:pt idx="1450">
                  <c:v>4.1173079445259475</c:v>
                </c:pt>
                <c:pt idx="1451">
                  <c:v>-5.1658433319733348</c:v>
                </c:pt>
                <c:pt idx="1452">
                  <c:v>-4.7328224142730591</c:v>
                </c:pt>
                <c:pt idx="1453">
                  <c:v>-1.937714428874898</c:v>
                </c:pt>
                <c:pt idx="1454">
                  <c:v>-3.8423428390197216</c:v>
                </c:pt>
                <c:pt idx="1455">
                  <c:v>-4.2145666044327754</c:v>
                </c:pt>
                <c:pt idx="1456">
                  <c:v>3.3614854238571468</c:v>
                </c:pt>
                <c:pt idx="1457">
                  <c:v>-0.77793039967122013</c:v>
                </c:pt>
                <c:pt idx="1458">
                  <c:v>-0.98700979269925426</c:v>
                </c:pt>
                <c:pt idx="1459">
                  <c:v>0.57068112991146336</c:v>
                </c:pt>
                <c:pt idx="1460">
                  <c:v>-0.53402229851506888</c:v>
                </c:pt>
                <c:pt idx="1461">
                  <c:v>-6.5424441238300517</c:v>
                </c:pt>
                <c:pt idx="1462">
                  <c:v>7.3432296140168631</c:v>
                </c:pt>
                <c:pt idx="1463">
                  <c:v>8.7995240030824249</c:v>
                </c:pt>
                <c:pt idx="1464">
                  <c:v>-2.9471044948225824</c:v>
                </c:pt>
                <c:pt idx="1465">
                  <c:v>2.5853001499092159</c:v>
                </c:pt>
                <c:pt idx="1466">
                  <c:v>0.12541659858463561</c:v>
                </c:pt>
                <c:pt idx="1467">
                  <c:v>-4.8014844081252619</c:v>
                </c:pt>
                <c:pt idx="1468">
                  <c:v>7.8888619214700526</c:v>
                </c:pt>
                <c:pt idx="1469">
                  <c:v>0.30213376579503404</c:v>
                </c:pt>
                <c:pt idx="1470">
                  <c:v>-10.778851571841301</c:v>
                </c:pt>
                <c:pt idx="1471">
                  <c:v>-0.40240846715437328</c:v>
                </c:pt>
                <c:pt idx="1472">
                  <c:v>7.0164158463445432</c:v>
                </c:pt>
                <c:pt idx="1473">
                  <c:v>14.557654274121248</c:v>
                </c:pt>
                <c:pt idx="1474">
                  <c:v>-6.1017480125822914</c:v>
                </c:pt>
                <c:pt idx="1475">
                  <c:v>0.19737210999218746</c:v>
                </c:pt>
                <c:pt idx="1476">
                  <c:v>-17.635958261730153</c:v>
                </c:pt>
                <c:pt idx="1477">
                  <c:v>5.8336172383567231</c:v>
                </c:pt>
                <c:pt idx="1478">
                  <c:v>-11.619591864692637</c:v>
                </c:pt>
                <c:pt idx="1479">
                  <c:v>-21.472653755710198</c:v>
                </c:pt>
                <c:pt idx="1480">
                  <c:v>3.0168278040744951</c:v>
                </c:pt>
                <c:pt idx="1481">
                  <c:v>8.6758978632056767</c:v>
                </c:pt>
                <c:pt idx="1482">
                  <c:v>7.6568954215978806</c:v>
                </c:pt>
                <c:pt idx="1483">
                  <c:v>-5.5519394856166144</c:v>
                </c:pt>
                <c:pt idx="1484">
                  <c:v>-12.972114326040256</c:v>
                </c:pt>
                <c:pt idx="1485">
                  <c:v>2.4590164780099855</c:v>
                </c:pt>
                <c:pt idx="1486">
                  <c:v>-13.315505771076758</c:v>
                </c:pt>
                <c:pt idx="1487">
                  <c:v>-1.4410277035936048</c:v>
                </c:pt>
                <c:pt idx="1488">
                  <c:v>-8.4027582488068191</c:v>
                </c:pt>
                <c:pt idx="1489">
                  <c:v>4.6979010815956741</c:v>
                </c:pt>
                <c:pt idx="1490">
                  <c:v>2.1084637034145857</c:v>
                </c:pt>
                <c:pt idx="1491">
                  <c:v>7.7214719432825518</c:v>
                </c:pt>
                <c:pt idx="1492">
                  <c:v>11.098924662745674</c:v>
                </c:pt>
                <c:pt idx="1493">
                  <c:v>-2.633755807199023</c:v>
                </c:pt>
                <c:pt idx="1494">
                  <c:v>7.3982519874177086</c:v>
                </c:pt>
                <c:pt idx="1495">
                  <c:v>-5.0109926121160555</c:v>
                </c:pt>
                <c:pt idx="1496">
                  <c:v>2.5801445308503332</c:v>
                </c:pt>
                <c:pt idx="1497">
                  <c:v>-12.563775791061687</c:v>
                </c:pt>
                <c:pt idx="1498">
                  <c:v>-7.0288515718413009</c:v>
                </c:pt>
                <c:pt idx="1499">
                  <c:v>-0.77578617251639059</c:v>
                </c:pt>
                <c:pt idx="1500">
                  <c:v>6.7025277290510701</c:v>
                </c:pt>
                <c:pt idx="1501">
                  <c:v>-12.064023666455483</c:v>
                </c:pt>
                <c:pt idx="1502">
                  <c:v>-1.8049251547839447</c:v>
                </c:pt>
                <c:pt idx="1503">
                  <c:v>0.32207248718781045</c:v>
                </c:pt>
                <c:pt idx="1504">
                  <c:v>-6.9565096683851237</c:v>
                </c:pt>
                <c:pt idx="1505">
                  <c:v>7.1401799437551716</c:v>
                </c:pt>
                <c:pt idx="1506">
                  <c:v>-5.8879902540878106</c:v>
                </c:pt>
                <c:pt idx="1507">
                  <c:v>7.9485155918747381</c:v>
                </c:pt>
                <c:pt idx="1508">
                  <c:v>6.6304081353073627</c:v>
                </c:pt>
                <c:pt idx="1509">
                  <c:v>-0.46497856216271316</c:v>
                </c:pt>
                <c:pt idx="1510">
                  <c:v>5.6612468823602171</c:v>
                </c:pt>
                <c:pt idx="1511">
                  <c:v>2.893096368358826</c:v>
                </c:pt>
                <c:pt idx="1512">
                  <c:v>6.8748405585185424</c:v>
                </c:pt>
                <c:pt idx="1513">
                  <c:v>1.1612619899751166</c:v>
                </c:pt>
                <c:pt idx="1514">
                  <c:v>-14.269604085448506</c:v>
                </c:pt>
                <c:pt idx="1515">
                  <c:v>-1.9979075289495398</c:v>
                </c:pt>
                <c:pt idx="1516">
                  <c:v>2.4080389034804313</c:v>
                </c:pt>
                <c:pt idx="1517">
                  <c:v>-4.461268437328954</c:v>
                </c:pt>
                <c:pt idx="1518">
                  <c:v>-1.2335690460405431</c:v>
                </c:pt>
                <c:pt idx="1519">
                  <c:v>10.194677995100989</c:v>
                </c:pt>
                <c:pt idx="1520">
                  <c:v>4.8936206904138686</c:v>
                </c:pt>
                <c:pt idx="1521">
                  <c:v>6.0685264446902067</c:v>
                </c:pt>
                <c:pt idx="1522">
                  <c:v>12.393620690413869</c:v>
                </c:pt>
                <c:pt idx="1523">
                  <c:v>0.51241881678311074</c:v>
                </c:pt>
                <c:pt idx="1524">
                  <c:v>-13.755043292827082</c:v>
                </c:pt>
                <c:pt idx="1525">
                  <c:v>-4.8930184012067031</c:v>
                </c:pt>
                <c:pt idx="1526">
                  <c:v>-0.72882073516316837</c:v>
                </c:pt>
                <c:pt idx="1527">
                  <c:v>-7.2362782685466556</c:v>
                </c:pt>
                <c:pt idx="1528">
                  <c:v>1.5072480901093428</c:v>
                </c:pt>
                <c:pt idx="1529">
                  <c:v>-10.532704276229936</c:v>
                </c:pt>
                <c:pt idx="1530">
                  <c:v>5.7342486189401143</c:v>
                </c:pt>
                <c:pt idx="1531">
                  <c:v>-14.501205696053333</c:v>
                </c:pt>
                <c:pt idx="1532">
                  <c:v>1.0167225082355742</c:v>
                </c:pt>
                <c:pt idx="1533">
                  <c:v>-6.0152270590048431</c:v>
                </c:pt>
                <c:pt idx="1534">
                  <c:v>-5.1924883054336277</c:v>
                </c:pt>
                <c:pt idx="1535">
                  <c:v>-4.8946016959103247</c:v>
                </c:pt>
                <c:pt idx="1536">
                  <c:v>-8.9480407746075628</c:v>
                </c:pt>
                <c:pt idx="1537">
                  <c:v>-1.6698705767645663</c:v>
                </c:pt>
                <c:pt idx="1538">
                  <c:v>-3.7717315733928558E-2</c:v>
                </c:pt>
                <c:pt idx="1539">
                  <c:v>-6.5382567454038565</c:v>
                </c:pt>
                <c:pt idx="1540">
                  <c:v>-1.40462137975193</c:v>
                </c:pt>
                <c:pt idx="1541">
                  <c:v>-5.2013540493262695</c:v>
                </c:pt>
                <c:pt idx="1542">
                  <c:v>7.7387850781714889</c:v>
                </c:pt>
                <c:pt idx="1543">
                  <c:v>8.5538166773475126</c:v>
                </c:pt>
                <c:pt idx="1544">
                  <c:v>2.227389301723818</c:v>
                </c:pt>
                <c:pt idx="1545">
                  <c:v>-4.1833054415835278</c:v>
                </c:pt>
                <c:pt idx="1546">
                  <c:v>-9.1192101221924844</c:v>
                </c:pt>
                <c:pt idx="1547">
                  <c:v>5.9076571609802784</c:v>
                </c:pt>
                <c:pt idx="1548">
                  <c:v>-7.8637478412425708</c:v>
                </c:pt>
                <c:pt idx="1549">
                  <c:v>4.5486459506737305</c:v>
                </c:pt>
                <c:pt idx="1550">
                  <c:v>8.5757675044066701</c:v>
                </c:pt>
                <c:pt idx="1551">
                  <c:v>-2.9143029999757317</c:v>
                </c:pt>
                <c:pt idx="1552">
                  <c:v>-1.7151060341026891</c:v>
                </c:pt>
                <c:pt idx="1553">
                  <c:v>-1.5066091905060119</c:v>
                </c:pt>
                <c:pt idx="1554">
                  <c:v>-8.8515583645648093</c:v>
                </c:pt>
                <c:pt idx="1555">
                  <c:v>-1.1495827745666105</c:v>
                </c:pt>
                <c:pt idx="1556">
                  <c:v>6.1219392415297875</c:v>
                </c:pt>
                <c:pt idx="1557">
                  <c:v>0.70305670065455672</c:v>
                </c:pt>
                <c:pt idx="1558">
                  <c:v>-1.827797154013183</c:v>
                </c:pt>
                <c:pt idx="1559">
                  <c:v>-15.656230956313209</c:v>
                </c:pt>
                <c:pt idx="1560">
                  <c:v>9.5448083538999953</c:v>
                </c:pt>
                <c:pt idx="1561">
                  <c:v>7.021269453060853</c:v>
                </c:pt>
                <c:pt idx="1562">
                  <c:v>4.6992295619472628</c:v>
                </c:pt>
                <c:pt idx="1563">
                  <c:v>-3.652676538877131E-2</c:v>
                </c:pt>
                <c:pt idx="1564">
                  <c:v>-1.0066889206635921</c:v>
                </c:pt>
                <c:pt idx="1565">
                  <c:v>-0.5520989184043259</c:v>
                </c:pt>
                <c:pt idx="1566">
                  <c:v>-2.9795242471692518</c:v>
                </c:pt>
                <c:pt idx="1567">
                  <c:v>-6.8335974985809145</c:v>
                </c:pt>
                <c:pt idx="1568">
                  <c:v>-7.9415520256486332</c:v>
                </c:pt>
                <c:pt idx="1569">
                  <c:v>-6.4513389417113558</c:v>
                </c:pt>
                <c:pt idx="1570">
                  <c:v>-3.4515868171051522</c:v>
                </c:pt>
                <c:pt idx="1571">
                  <c:v>0.71325092489875885</c:v>
                </c:pt>
                <c:pt idx="1572">
                  <c:v>-8.3325710305719127</c:v>
                </c:pt>
                <c:pt idx="1573">
                  <c:v>9.6653538573090287</c:v>
                </c:pt>
                <c:pt idx="1574">
                  <c:v>-12.169156606692042</c:v>
                </c:pt>
                <c:pt idx="1575">
                  <c:v>7.2268754377352167</c:v>
                </c:pt>
                <c:pt idx="1576">
                  <c:v>-14.848260197461002</c:v>
                </c:pt>
                <c:pt idx="1577">
                  <c:v>6.8128313959613962</c:v>
                </c:pt>
                <c:pt idx="1578">
                  <c:v>-6.0570368772991827</c:v>
                </c:pt>
                <c:pt idx="1579">
                  <c:v>4.312856961642737</c:v>
                </c:pt>
                <c:pt idx="1580">
                  <c:v>-2.4837586940580394</c:v>
                </c:pt>
                <c:pt idx="1581">
                  <c:v>1.7176023856610954</c:v>
                </c:pt>
                <c:pt idx="1582">
                  <c:v>8.1378825219236575</c:v>
                </c:pt>
                <c:pt idx="1583">
                  <c:v>6.4409829778821432</c:v>
                </c:pt>
                <c:pt idx="1584">
                  <c:v>2.9717198186763483</c:v>
                </c:pt>
                <c:pt idx="1585">
                  <c:v>5.2721906252309338</c:v>
                </c:pt>
                <c:pt idx="1586">
                  <c:v>-3.5460221271753483</c:v>
                </c:pt>
                <c:pt idx="1587">
                  <c:v>7.0763069340765981</c:v>
                </c:pt>
                <c:pt idx="1588">
                  <c:v>1.3710180693596925</c:v>
                </c:pt>
                <c:pt idx="1589">
                  <c:v>0.73401120161277333</c:v>
                </c:pt>
                <c:pt idx="1590">
                  <c:v>7.9847729409951569</c:v>
                </c:pt>
                <c:pt idx="1591">
                  <c:v>1.0348939658973109</c:v>
                </c:pt>
                <c:pt idx="1592">
                  <c:v>7.5214120326157428</c:v>
                </c:pt>
                <c:pt idx="1593">
                  <c:v>-3.6785722383210384</c:v>
                </c:pt>
                <c:pt idx="1594">
                  <c:v>5.1396556217001432</c:v>
                </c:pt>
                <c:pt idx="1595">
                  <c:v>-5.0739595572394478</c:v>
                </c:pt>
                <c:pt idx="1596">
                  <c:v>-3.8465772859085234</c:v>
                </c:pt>
                <c:pt idx="1597">
                  <c:v>13.012006859053173</c:v>
                </c:pt>
                <c:pt idx="1598">
                  <c:v>13.172351820708059</c:v>
                </c:pt>
                <c:pt idx="1599">
                  <c:v>-4.4735749278802786</c:v>
                </c:pt>
                <c:pt idx="1600">
                  <c:v>-7.5474571633340446</c:v>
                </c:pt>
                <c:pt idx="1601">
                  <c:v>8.1862091013234135</c:v>
                </c:pt>
                <c:pt idx="1602">
                  <c:v>13.148029677705253</c:v>
                </c:pt>
                <c:pt idx="1603">
                  <c:v>-1.6309771830738669</c:v>
                </c:pt>
                <c:pt idx="1604">
                  <c:v>5.0770855266918034</c:v>
                </c:pt>
                <c:pt idx="1605">
                  <c:v>6.5757675044066701</c:v>
                </c:pt>
                <c:pt idx="1606">
                  <c:v>-2.883861103037944</c:v>
                </c:pt>
                <c:pt idx="1607">
                  <c:v>-12.177942620427089</c:v>
                </c:pt>
                <c:pt idx="1608">
                  <c:v>7.0208726029458006</c:v>
                </c:pt>
                <c:pt idx="1609">
                  <c:v>-4.720531031336634</c:v>
                </c:pt>
                <c:pt idx="1610">
                  <c:v>5.7172957237700643</c:v>
                </c:pt>
                <c:pt idx="1611">
                  <c:v>6.1134703477522123</c:v>
                </c:pt>
                <c:pt idx="1612">
                  <c:v>1.7384679582140024</c:v>
                </c:pt>
                <c:pt idx="1613">
                  <c:v>3.18966495559701</c:v>
                </c:pt>
                <c:pt idx="1614">
                  <c:v>4.4298995423155674</c:v>
                </c:pt>
                <c:pt idx="1615">
                  <c:v>-5.2884639475014268</c:v>
                </c:pt>
                <c:pt idx="1616">
                  <c:v>7.4531619964934777</c:v>
                </c:pt>
                <c:pt idx="1617">
                  <c:v>2.6031440020195475</c:v>
                </c:pt>
                <c:pt idx="1618">
                  <c:v>-2.5507704380527372</c:v>
                </c:pt>
                <c:pt idx="1619">
                  <c:v>3.9205350420492238</c:v>
                </c:pt>
                <c:pt idx="1620">
                  <c:v>-2.5424760846777588</c:v>
                </c:pt>
                <c:pt idx="1621">
                  <c:v>7.2675593282270938</c:v>
                </c:pt>
                <c:pt idx="1622">
                  <c:v>-14.734505325825538</c:v>
                </c:pt>
                <c:pt idx="1623">
                  <c:v>1.8215481651327678</c:v>
                </c:pt>
                <c:pt idx="1624">
                  <c:v>-7.5870231376247119</c:v>
                </c:pt>
                <c:pt idx="1625">
                  <c:v>-5.8062431770690921</c:v>
                </c:pt>
                <c:pt idx="1626">
                  <c:v>5.74454474944298</c:v>
                </c:pt>
                <c:pt idx="1627">
                  <c:v>5.1889183238295118</c:v>
                </c:pt>
                <c:pt idx="1628">
                  <c:v>4.416110947142954</c:v>
                </c:pt>
                <c:pt idx="1629">
                  <c:v>-8.714407171645064</c:v>
                </c:pt>
                <c:pt idx="1630">
                  <c:v>7.9531468888785781</c:v>
                </c:pt>
                <c:pt idx="1631">
                  <c:v>3.5687592124691037</c:v>
                </c:pt>
                <c:pt idx="1632">
                  <c:v>3.9313601441555761</c:v>
                </c:pt>
                <c:pt idx="1633">
                  <c:v>-14.328590854243288</c:v>
                </c:pt>
                <c:pt idx="1634">
                  <c:v>3.9571590260548959</c:v>
                </c:pt>
                <c:pt idx="1635">
                  <c:v>3.6806717397643922</c:v>
                </c:pt>
                <c:pt idx="1636">
                  <c:v>-3.0741021367943233</c:v>
                </c:pt>
                <c:pt idx="1637">
                  <c:v>-5.0117543514984533</c:v>
                </c:pt>
                <c:pt idx="1638">
                  <c:v>1.8756493663635467</c:v>
                </c:pt>
                <c:pt idx="1639">
                  <c:v>-9.4423457258787522</c:v>
                </c:pt>
                <c:pt idx="1640">
                  <c:v>4.2614825369981304</c:v>
                </c:pt>
                <c:pt idx="1641">
                  <c:v>-5.1334386872415507</c:v>
                </c:pt>
                <c:pt idx="1642">
                  <c:v>7.4034076064765912</c:v>
                </c:pt>
                <c:pt idx="1643">
                  <c:v>2.7257646175476395</c:v>
                </c:pt>
                <c:pt idx="1644">
                  <c:v>-0.71510603410268914</c:v>
                </c:pt>
                <c:pt idx="1645">
                  <c:v>4.8224693373028487</c:v>
                </c:pt>
                <c:pt idx="1646">
                  <c:v>9.6070286672558893</c:v>
                </c:pt>
                <c:pt idx="1647">
                  <c:v>9.4076571609802784</c:v>
                </c:pt>
                <c:pt idx="1648">
                  <c:v>-0.25597957261206261</c:v>
                </c:pt>
                <c:pt idx="1649">
                  <c:v>4.9939151315490307</c:v>
                </c:pt>
                <c:pt idx="1650">
                  <c:v>6.3350522745154194</c:v>
                </c:pt>
                <c:pt idx="1651">
                  <c:v>6.5161138340019704</c:v>
                </c:pt>
                <c:pt idx="1652">
                  <c:v>21.521735547739567</c:v>
                </c:pt>
                <c:pt idx="1653">
                  <c:v>0.82643440601658824</c:v>
                </c:pt>
                <c:pt idx="1654">
                  <c:v>-9.6923457258787522</c:v>
                </c:pt>
                <c:pt idx="1655">
                  <c:v>-3.5883562675247447</c:v>
                </c:pt>
                <c:pt idx="1656">
                  <c:v>4.7837504840147602</c:v>
                </c:pt>
                <c:pt idx="1657">
                  <c:v>4.1714091457567122</c:v>
                </c:pt>
                <c:pt idx="1658">
                  <c:v>1.6387717332460312</c:v>
                </c:pt>
                <c:pt idx="1659">
                  <c:v>-8.0975135656934896</c:v>
                </c:pt>
                <c:pt idx="1660">
                  <c:v>1.4210593641042664</c:v>
                </c:pt>
                <c:pt idx="1661">
                  <c:v>-14.741524075829531</c:v>
                </c:pt>
                <c:pt idx="1662">
                  <c:v>-19.873841419196324</c:v>
                </c:pt>
                <c:pt idx="1663">
                  <c:v>-7.9737821299778346</c:v>
                </c:pt>
                <c:pt idx="1664">
                  <c:v>-0.18333100726486862</c:v>
                </c:pt>
                <c:pt idx="1665">
                  <c:v>-2.6332163775290809</c:v>
                </c:pt>
                <c:pt idx="1666">
                  <c:v>-10.268540333723536</c:v>
                </c:pt>
                <c:pt idx="1667">
                  <c:v>7.4450899528309407</c:v>
                </c:pt>
                <c:pt idx="1668">
                  <c:v>-0.38243778491387559</c:v>
                </c:pt>
                <c:pt idx="1669">
                  <c:v>-1.4373175787598598</c:v>
                </c:pt>
                <c:pt idx="1670">
                  <c:v>-1.2053191180399807</c:v>
                </c:pt>
                <c:pt idx="1671">
                  <c:v>11.916428067100426</c:v>
                </c:pt>
                <c:pt idx="1672">
                  <c:v>0.43953748365701983</c:v>
                </c:pt>
                <c:pt idx="1673">
                  <c:v>8.5665049103989901</c:v>
                </c:pt>
                <c:pt idx="1674">
                  <c:v>-8.9279275128121895</c:v>
                </c:pt>
                <c:pt idx="1675">
                  <c:v>-4.883755807199023</c:v>
                </c:pt>
                <c:pt idx="1676">
                  <c:v>-7.2418156301056769</c:v>
                </c:pt>
                <c:pt idx="1677">
                  <c:v>-3.6006476504611555</c:v>
                </c:pt>
                <c:pt idx="1678">
                  <c:v>3.7025277290510701</c:v>
                </c:pt>
                <c:pt idx="1679">
                  <c:v>-12.079130283913216</c:v>
                </c:pt>
                <c:pt idx="1680">
                  <c:v>7.8573935565232347</c:v>
                </c:pt>
                <c:pt idx="1681">
                  <c:v>-4.2191979014366012</c:v>
                </c:pt>
                <c:pt idx="1682">
                  <c:v>-10.506773272842167</c:v>
                </c:pt>
                <c:pt idx="1683">
                  <c:v>6.7591055420644039</c:v>
                </c:pt>
                <c:pt idx="1684">
                  <c:v>-3.352891494464842</c:v>
                </c:pt>
                <c:pt idx="1685">
                  <c:v>-0.17872121304229438</c:v>
                </c:pt>
                <c:pt idx="1686">
                  <c:v>0.28449711578224424</c:v>
                </c:pt>
                <c:pt idx="1687">
                  <c:v>4.0072480901093428</c:v>
                </c:pt>
                <c:pt idx="1688">
                  <c:v>3.2854182879523393</c:v>
                </c:pt>
                <c:pt idx="1689">
                  <c:v>-11.923693065923402</c:v>
                </c:pt>
                <c:pt idx="1690">
                  <c:v>-13.1185217178013</c:v>
                </c:pt>
                <c:pt idx="1691">
                  <c:v>-8.7996269561701865</c:v>
                </c:pt>
                <c:pt idx="1692">
                  <c:v>-7.7604682900610271</c:v>
                </c:pt>
                <c:pt idx="1693">
                  <c:v>0.61347034775221232</c:v>
                </c:pt>
                <c:pt idx="1694">
                  <c:v>-3.2017357918264082</c:v>
                </c:pt>
                <c:pt idx="1695">
                  <c:v>2.2128540747837206</c:v>
                </c:pt>
                <c:pt idx="1696">
                  <c:v>18.253702047611739</c:v>
                </c:pt>
                <c:pt idx="1697">
                  <c:v>7.2121552123260955</c:v>
                </c:pt>
                <c:pt idx="1698">
                  <c:v>-4.2298740288216976</c:v>
                </c:pt>
                <c:pt idx="1699">
                  <c:v>-0.61576937553380162</c:v>
                </c:pt>
                <c:pt idx="1700">
                  <c:v>3.2710151825006761</c:v>
                </c:pt>
                <c:pt idx="1701">
                  <c:v>3.6158473426859246</c:v>
                </c:pt>
                <c:pt idx="1702">
                  <c:v>-4.6379902540878106</c:v>
                </c:pt>
                <c:pt idx="1703">
                  <c:v>-8.5087534176608273</c:v>
                </c:pt>
                <c:pt idx="1704">
                  <c:v>-5.4105387381932104</c:v>
                </c:pt>
                <c:pt idx="1705">
                  <c:v>-5.1840194116560525</c:v>
                </c:pt>
                <c:pt idx="1706">
                  <c:v>-1.5236959527824183</c:v>
                </c:pt>
                <c:pt idx="1707">
                  <c:v>12.898029677705253</c:v>
                </c:pt>
                <c:pt idx="1708">
                  <c:v>-4.5827782326694688</c:v>
                </c:pt>
                <c:pt idx="1709">
                  <c:v>3.7625462887231009</c:v>
                </c:pt>
                <c:pt idx="1710">
                  <c:v>12.431196061819421</c:v>
                </c:pt>
                <c:pt idx="1711">
                  <c:v>-8.3093819113852021</c:v>
                </c:pt>
                <c:pt idx="1712">
                  <c:v>5.0617612490700594</c:v>
                </c:pt>
                <c:pt idx="1713">
                  <c:v>-7.5787183261832638</c:v>
                </c:pt>
                <c:pt idx="1714">
                  <c:v>5.6900466980971629</c:v>
                </c:pt>
                <c:pt idx="1715">
                  <c:v>6.3385983170130089</c:v>
                </c:pt>
                <c:pt idx="1716">
                  <c:v>-5.8141726411767252</c:v>
                </c:pt>
                <c:pt idx="1717">
                  <c:v>5.3947210525350044</c:v>
                </c:pt>
                <c:pt idx="1718">
                  <c:v>1.6075680969258315</c:v>
                </c:pt>
                <c:pt idx="1719">
                  <c:v>4.8445627439168959</c:v>
                </c:pt>
                <c:pt idx="1720">
                  <c:v>-4.2312002341603261E-2</c:v>
                </c:pt>
                <c:pt idx="1721">
                  <c:v>-3.7090292428737399</c:v>
                </c:pt>
                <c:pt idx="1722">
                  <c:v>-1.522917360167213</c:v>
                </c:pt>
                <c:pt idx="1723">
                  <c:v>3.8314625531354807</c:v>
                </c:pt>
                <c:pt idx="1724">
                  <c:v>0.22060899848877114</c:v>
                </c:pt>
                <c:pt idx="1725">
                  <c:v>7.9732573120381289E-2</c:v>
                </c:pt>
                <c:pt idx="1726">
                  <c:v>2.1292495458099125</c:v>
                </c:pt>
                <c:pt idx="1727">
                  <c:v>-5.8865296522477877</c:v>
                </c:pt>
                <c:pt idx="1728">
                  <c:v>-6.4691659405888942</c:v>
                </c:pt>
                <c:pt idx="1729">
                  <c:v>4.9398139303182518</c:v>
                </c:pt>
                <c:pt idx="1730">
                  <c:v>5.3172084224050735</c:v>
                </c:pt>
                <c:pt idx="1731">
                  <c:v>-0.17369306592340195</c:v>
                </c:pt>
                <c:pt idx="1732">
                  <c:v>2.1673387812040801</c:v>
                </c:pt>
                <c:pt idx="1733">
                  <c:v>3.0801445308503332</c:v>
                </c:pt>
                <c:pt idx="1734">
                  <c:v>1.7441630069428271</c:v>
                </c:pt>
                <c:pt idx="1735">
                  <c:v>-2.2431487600057096</c:v>
                </c:pt>
                <c:pt idx="1736">
                  <c:v>-8.6971044948225824</c:v>
                </c:pt>
                <c:pt idx="1737">
                  <c:v>1.4170472269279344</c:v>
                </c:pt>
                <c:pt idx="1738">
                  <c:v>0.65318994631257965</c:v>
                </c:pt>
                <c:pt idx="1739">
                  <c:v>5.5396678424560264</c:v>
                </c:pt>
                <c:pt idx="1740">
                  <c:v>-1.7968531111214219</c:v>
                </c:pt>
                <c:pt idx="1741">
                  <c:v>5.8928636005799433</c:v>
                </c:pt>
                <c:pt idx="1742">
                  <c:v>4.9887746201050476</c:v>
                </c:pt>
                <c:pt idx="1743">
                  <c:v>-3.2201190736066962</c:v>
                </c:pt>
                <c:pt idx="1744">
                  <c:v>7.552133765795034</c:v>
                </c:pt>
                <c:pt idx="1745">
                  <c:v>2.9030258639764241</c:v>
                </c:pt>
                <c:pt idx="1746">
                  <c:v>-1.3979994798629889</c:v>
                </c:pt>
                <c:pt idx="1747">
                  <c:v>5.9534535507696233</c:v>
                </c:pt>
                <c:pt idx="1748">
                  <c:v>2.2246211356650889</c:v>
                </c:pt>
                <c:pt idx="1749">
                  <c:v>6.2270463510188279E-2</c:v>
                </c:pt>
                <c:pt idx="1750">
                  <c:v>4.6751512314381642</c:v>
                </c:pt>
                <c:pt idx="1751">
                  <c:v>-7.1915671332635469</c:v>
                </c:pt>
                <c:pt idx="1752">
                  <c:v>-1.7464469271095169</c:v>
                </c:pt>
                <c:pt idx="1753">
                  <c:v>6.4718368325498972</c:v>
                </c:pt>
                <c:pt idx="1754">
                  <c:v>9.4207422441467941</c:v>
                </c:pt>
                <c:pt idx="1755">
                  <c:v>-2.4099410811469681</c:v>
                </c:pt>
                <c:pt idx="1756">
                  <c:v>-6.265766488674771</c:v>
                </c:pt>
                <c:pt idx="1757">
                  <c:v>-11.759674589830908</c:v>
                </c:pt>
                <c:pt idx="1758">
                  <c:v>-2.0735627071243954</c:v>
                </c:pt>
                <c:pt idx="1759">
                  <c:v>5.6806566321494927</c:v>
                </c:pt>
                <c:pt idx="1760">
                  <c:v>-4.5608744740729321</c:v>
                </c:pt>
                <c:pt idx="1761">
                  <c:v>3.7117432545961435</c:v>
                </c:pt>
                <c:pt idx="1762">
                  <c:v>2.1933599728158697</c:v>
                </c:pt>
                <c:pt idx="1763">
                  <c:v>3.9499230055497492E-3</c:v>
                </c:pt>
                <c:pt idx="1764">
                  <c:v>-12.617352670237423</c:v>
                </c:pt>
                <c:pt idx="1765">
                  <c:v>6.3195854173387858</c:v>
                </c:pt>
                <c:pt idx="1766">
                  <c:v>5.6944556853885331</c:v>
                </c:pt>
                <c:pt idx="1767">
                  <c:v>6.3719392415297875</c:v>
                </c:pt>
                <c:pt idx="1768">
                  <c:v>2.4851546834953098</c:v>
                </c:pt>
                <c:pt idx="1769">
                  <c:v>6.1887757442746221</c:v>
                </c:pt>
                <c:pt idx="1770">
                  <c:v>-3.8193282602356078</c:v>
                </c:pt>
                <c:pt idx="1771">
                  <c:v>7.3345535181417176</c:v>
                </c:pt>
                <c:pt idx="1772">
                  <c:v>8.9621552123260955</c:v>
                </c:pt>
                <c:pt idx="1773">
                  <c:v>9.0620376957313056</c:v>
                </c:pt>
                <c:pt idx="1774">
                  <c:v>1.5031881836231378</c:v>
                </c:pt>
                <c:pt idx="1775">
                  <c:v>-3.2599224652247045</c:v>
                </c:pt>
                <c:pt idx="1776">
                  <c:v>7.0004038805079318</c:v>
                </c:pt>
                <c:pt idx="1777">
                  <c:v>-0.13344914530799201</c:v>
                </c:pt>
                <c:pt idx="1778">
                  <c:v>-2.5688039381805794</c:v>
                </c:pt>
                <c:pt idx="1779">
                  <c:v>-1.428005765802709E-3</c:v>
                </c:pt>
                <c:pt idx="1780">
                  <c:v>13.166973891936735</c:v>
                </c:pt>
                <c:pt idx="1781">
                  <c:v>10.317208422405074</c:v>
                </c:pt>
                <c:pt idx="1782">
                  <c:v>3.9247439232566848</c:v>
                </c:pt>
                <c:pt idx="1783">
                  <c:v>9.6858273588232748</c:v>
                </c:pt>
                <c:pt idx="1784">
                  <c:v>-7.2427519098906572</c:v>
                </c:pt>
                <c:pt idx="1785">
                  <c:v>-0.48745371127689907</c:v>
                </c:pt>
                <c:pt idx="1786">
                  <c:v>-0.49790752894953982</c:v>
                </c:pt>
                <c:pt idx="1787">
                  <c:v>-1.9064637240921058</c:v>
                </c:pt>
                <c:pt idx="1788">
                  <c:v>2.3080511242363002</c:v>
                </c:pt>
                <c:pt idx="1789">
                  <c:v>-3.9244548053057855</c:v>
                </c:pt>
                <c:pt idx="1790">
                  <c:v>14.939209878105643</c:v>
                </c:pt>
                <c:pt idx="1791">
                  <c:v>5.6937568229309079</c:v>
                </c:pt>
                <c:pt idx="1792">
                  <c:v>6.0210471433483974</c:v>
                </c:pt>
                <c:pt idx="1793">
                  <c:v>-2.9024084671543733</c:v>
                </c:pt>
                <c:pt idx="1794">
                  <c:v>-7.6430184012067031</c:v>
                </c:pt>
                <c:pt idx="1795">
                  <c:v>-8.7506813739983045</c:v>
                </c:pt>
                <c:pt idx="1796">
                  <c:v>-11.568803938180579</c:v>
                </c:pt>
                <c:pt idx="1797">
                  <c:v>4.8526196799645192</c:v>
                </c:pt>
                <c:pt idx="1798">
                  <c:v>11.638861921470053</c:v>
                </c:pt>
                <c:pt idx="1799">
                  <c:v>-5.915472047539609</c:v>
                </c:pt>
                <c:pt idx="1800">
                  <c:v>0.14420718854640313</c:v>
                </c:pt>
                <c:pt idx="1801">
                  <c:v>10.163733952209228</c:v>
                </c:pt>
                <c:pt idx="1802">
                  <c:v>6.1297785174134134</c:v>
                </c:pt>
                <c:pt idx="1803">
                  <c:v>8.9118916078690518</c:v>
                </c:pt>
                <c:pt idx="1804">
                  <c:v>1.3667836224709191</c:v>
                </c:pt>
                <c:pt idx="1805">
                  <c:v>-0.56550577107675792</c:v>
                </c:pt>
                <c:pt idx="1806">
                  <c:v>-6.4743686281103834</c:v>
                </c:pt>
                <c:pt idx="1807">
                  <c:v>1.5489153288488069</c:v>
                </c:pt>
                <c:pt idx="1808">
                  <c:v>4.4801887124539235</c:v>
                </c:pt>
                <c:pt idx="1809">
                  <c:v>7.7940768297473966</c:v>
                </c:pt>
                <c:pt idx="1810">
                  <c:v>4.812285571125102</c:v>
                </c:pt>
                <c:pt idx="1811">
                  <c:v>9.4032801345366011</c:v>
                </c:pt>
                <c:pt idx="1812">
                  <c:v>12.321427761678962</c:v>
                </c:pt>
                <c:pt idx="1813">
                  <c:v>5.8846425821961503</c:v>
                </c:pt>
                <c:pt idx="1814">
                  <c:v>5.1535972544940734</c:v>
                </c:pt>
                <c:pt idx="1815">
                  <c:v>-6.3619900061363666</c:v>
                </c:pt>
                <c:pt idx="1816">
                  <c:v>0.45328946843346785</c:v>
                </c:pt>
                <c:pt idx="1817">
                  <c:v>-5.4006784871392739</c:v>
                </c:pt>
                <c:pt idx="1818">
                  <c:v>1.0035530728904831</c:v>
                </c:pt>
                <c:pt idx="1819">
                  <c:v>8.1534227140914766</c:v>
                </c:pt>
                <c:pt idx="1820">
                  <c:v>-2.6656361298757645</c:v>
                </c:pt>
                <c:pt idx="1821">
                  <c:v>-8.728191117269219</c:v>
                </c:pt>
                <c:pt idx="1822">
                  <c:v>-1.465360304662866</c:v>
                </c:pt>
                <c:pt idx="1823">
                  <c:v>10.232125894566565</c:v>
                </c:pt>
                <c:pt idx="1824">
                  <c:v>1.4485306994896376</c:v>
                </c:pt>
                <c:pt idx="1825">
                  <c:v>-0.39684089036553871</c:v>
                </c:pt>
                <c:pt idx="1826">
                  <c:v>14.047888860839805</c:v>
                </c:pt>
                <c:pt idx="1827">
                  <c:v>10.512418816783111</c:v>
                </c:pt>
                <c:pt idx="1828">
                  <c:v>1.2403709168225419E-2</c:v>
                </c:pt>
                <c:pt idx="1829">
                  <c:v>-1.8018661506254148</c:v>
                </c:pt>
                <c:pt idx="1830">
                  <c:v>-5.7567732728421674</c:v>
                </c:pt>
                <c:pt idx="1831">
                  <c:v>3.0202534431182784</c:v>
                </c:pt>
                <c:pt idx="1832">
                  <c:v>-5.4104654032019965</c:v>
                </c:pt>
                <c:pt idx="1833">
                  <c:v>6.515716983886918</c:v>
                </c:pt>
                <c:pt idx="1834">
                  <c:v>-4.3197251103506602</c:v>
                </c:pt>
                <c:pt idx="1835">
                  <c:v>10.634627474581251</c:v>
                </c:pt>
                <c:pt idx="1836">
                  <c:v>-8.1161191571862332</c:v>
                </c:pt>
                <c:pt idx="1837">
                  <c:v>-2.4057066342581663</c:v>
                </c:pt>
                <c:pt idx="1838">
                  <c:v>-1.0472499612364743</c:v>
                </c:pt>
                <c:pt idx="1839">
                  <c:v>0.70424260145124151</c:v>
                </c:pt>
                <c:pt idx="1840">
                  <c:v>-0.7385174630018696</c:v>
                </c:pt>
                <c:pt idx="1841">
                  <c:v>0.84852781263060706</c:v>
                </c:pt>
                <c:pt idx="1842">
                  <c:v>-11.850811732797311</c:v>
                </c:pt>
                <c:pt idx="1843">
                  <c:v>-2.2746171249525133</c:v>
                </c:pt>
                <c:pt idx="1844">
                  <c:v>4.3161080602839235</c:v>
                </c:pt>
                <c:pt idx="1845">
                  <c:v>0.76703500617205123</c:v>
                </c:pt>
                <c:pt idx="1846">
                  <c:v>1.5430934814998096</c:v>
                </c:pt>
                <c:pt idx="1847">
                  <c:v>10.57568777424909</c:v>
                </c:pt>
                <c:pt idx="1848">
                  <c:v>3.1528035542639685</c:v>
                </c:pt>
                <c:pt idx="1849">
                  <c:v>-7.5650938133468202</c:v>
                </c:pt>
                <c:pt idx="1850">
                  <c:v>9.9341444472707821</c:v>
                </c:pt>
                <c:pt idx="1851">
                  <c:v>-0.57542015907947075</c:v>
                </c:pt>
                <c:pt idx="1852">
                  <c:v>0.70752391532224124</c:v>
                </c:pt>
                <c:pt idx="1853">
                  <c:v>-0.19540473003728209</c:v>
                </c:pt>
                <c:pt idx="1854">
                  <c:v>-7.1923457258787522</c:v>
                </c:pt>
                <c:pt idx="1855">
                  <c:v>1.8212787869577056</c:v>
                </c:pt>
                <c:pt idx="1856">
                  <c:v>8.5932296140168631</c:v>
                </c:pt>
                <c:pt idx="1857">
                  <c:v>-1.2069065185001904</c:v>
                </c:pt>
                <c:pt idx="1858">
                  <c:v>-8.2815934560423585</c:v>
                </c:pt>
                <c:pt idx="1859">
                  <c:v>-12.219944533204099</c:v>
                </c:pt>
                <c:pt idx="1860">
                  <c:v>12.339137746682951</c:v>
                </c:pt>
                <c:pt idx="1861">
                  <c:v>-1.2477800570095496</c:v>
                </c:pt>
                <c:pt idx="1862">
                  <c:v>-1.6514721873693929</c:v>
                </c:pt>
                <c:pt idx="1863">
                  <c:v>8.9413798279971957</c:v>
                </c:pt>
                <c:pt idx="1864">
                  <c:v>6.6530258639764241</c:v>
                </c:pt>
                <c:pt idx="1865">
                  <c:v>1.5223332047858236</c:v>
                </c:pt>
                <c:pt idx="1866">
                  <c:v>-1.3789819306403075</c:v>
                </c:pt>
                <c:pt idx="1867">
                  <c:v>-2.4785879673842572</c:v>
                </c:pt>
                <c:pt idx="1868">
                  <c:v>-3.5474722709489299</c:v>
                </c:pt>
                <c:pt idx="1869">
                  <c:v>-4.6837022916985802</c:v>
                </c:pt>
                <c:pt idx="1870">
                  <c:v>7.63370630241117</c:v>
                </c:pt>
                <c:pt idx="1871">
                  <c:v>-5.4149477254845806</c:v>
                </c:pt>
                <c:pt idx="1872">
                  <c:v>5.0396678424560264</c:v>
                </c:pt>
                <c:pt idx="1873">
                  <c:v>5.4069105292127659</c:v>
                </c:pt>
                <c:pt idx="1874">
                  <c:v>9.0669861126926179</c:v>
                </c:pt>
                <c:pt idx="1875">
                  <c:v>-6.432955659931082</c:v>
                </c:pt>
                <c:pt idx="1876">
                  <c:v>8.6026196799645192</c:v>
                </c:pt>
                <c:pt idx="1877">
                  <c:v>-11.120131294362565</c:v>
                </c:pt>
                <c:pt idx="1878">
                  <c:v>0.48053849410636928</c:v>
                </c:pt>
                <c:pt idx="1879">
                  <c:v>-1.8149663414068442</c:v>
                </c:pt>
                <c:pt idx="1880">
                  <c:v>-7.8329678806869509</c:v>
                </c:pt>
                <c:pt idx="1881">
                  <c:v>4.3023560755075039</c:v>
                </c:pt>
                <c:pt idx="1882">
                  <c:v>1.7566184722153935</c:v>
                </c:pt>
                <c:pt idx="1883">
                  <c:v>-9.6282033380251022</c:v>
                </c:pt>
                <c:pt idx="1884">
                  <c:v>-8.5645694912917776</c:v>
                </c:pt>
                <c:pt idx="1885">
                  <c:v>7.0739357287777693E-2</c:v>
                </c:pt>
                <c:pt idx="1886">
                  <c:v>-3.7084898132037978</c:v>
                </c:pt>
                <c:pt idx="1887">
                  <c:v>-5.4862782685466556</c:v>
                </c:pt>
                <c:pt idx="1888">
                  <c:v>-4.8423428390197216</c:v>
                </c:pt>
                <c:pt idx="1889">
                  <c:v>-1.7788666794562005</c:v>
                </c:pt>
                <c:pt idx="1890">
                  <c:v>13.443651527091987</c:v>
                </c:pt>
                <c:pt idx="1891">
                  <c:v>-1.3604496741387635</c:v>
                </c:pt>
                <c:pt idx="1892">
                  <c:v>-0.55610059751420238</c:v>
                </c:pt>
                <c:pt idx="1893">
                  <c:v>-0.66008366070184366</c:v>
                </c:pt>
                <c:pt idx="1894">
                  <c:v>-8.7560848684509693</c:v>
                </c:pt>
                <c:pt idx="1895">
                  <c:v>-2.1779275128121895</c:v>
                </c:pt>
                <c:pt idx="1896">
                  <c:v>0.76717758572694095</c:v>
                </c:pt>
                <c:pt idx="1897">
                  <c:v>3.1246077907396312</c:v>
                </c:pt>
                <c:pt idx="1898">
                  <c:v>-8.4509571992112029</c:v>
                </c:pt>
                <c:pt idx="1899">
                  <c:v>1.2441630069428271</c:v>
                </c:pt>
                <c:pt idx="1900">
                  <c:v>3.4855515336103622</c:v>
                </c:pt>
                <c:pt idx="1901">
                  <c:v>0.75702578039688717</c:v>
                </c:pt>
                <c:pt idx="1902">
                  <c:v>-5.7698263951609761</c:v>
                </c:pt>
                <c:pt idx="1903">
                  <c:v>4.1391790414275107</c:v>
                </c:pt>
                <c:pt idx="1904">
                  <c:v>-8.6848597222115131E-2</c:v>
                </c:pt>
                <c:pt idx="1905">
                  <c:v>2.5801294232354337</c:v>
                </c:pt>
                <c:pt idx="1906">
                  <c:v>-11.933585277825031</c:v>
                </c:pt>
                <c:pt idx="1907">
                  <c:v>-4.6524084671543733</c:v>
                </c:pt>
                <c:pt idx="1908">
                  <c:v>7.856854126853321</c:v>
                </c:pt>
                <c:pt idx="1909">
                  <c:v>3.9071177313103362</c:v>
                </c:pt>
                <c:pt idx="1910">
                  <c:v>10.498794303946667</c:v>
                </c:pt>
                <c:pt idx="1911">
                  <c:v>-1.2521419758383132</c:v>
                </c:pt>
                <c:pt idx="1912">
                  <c:v>-11.077648179291941</c:v>
                </c:pt>
                <c:pt idx="1913">
                  <c:v>-7.5787183261832638</c:v>
                </c:pt>
                <c:pt idx="1914">
                  <c:v>-8.7102046856039834</c:v>
                </c:pt>
                <c:pt idx="1915">
                  <c:v>5.0214120326157428</c:v>
                </c:pt>
                <c:pt idx="1916">
                  <c:v>4.029119187010906</c:v>
                </c:pt>
                <c:pt idx="1917">
                  <c:v>7.1528832844215486</c:v>
                </c:pt>
                <c:pt idx="1918">
                  <c:v>7.0396678424560264</c:v>
                </c:pt>
                <c:pt idx="1919">
                  <c:v>5.3846425821961503</c:v>
                </c:pt>
                <c:pt idx="1920">
                  <c:v>-0.32008999961800555</c:v>
                </c:pt>
                <c:pt idx="1921">
                  <c:v>-2.3792042403527631</c:v>
                </c:pt>
                <c:pt idx="1922">
                  <c:v>1.8892587715850908</c:v>
                </c:pt>
                <c:pt idx="1923">
                  <c:v>8.8671653649710578</c:v>
                </c:pt>
                <c:pt idx="1924">
                  <c:v>9.8846425821961503</c:v>
                </c:pt>
                <c:pt idx="1925">
                  <c:v>-7.2823976143389046</c:v>
                </c:pt>
                <c:pt idx="1926">
                  <c:v>1.4311960618194206</c:v>
                </c:pt>
                <c:pt idx="1927">
                  <c:v>-9.9476439244924961</c:v>
                </c:pt>
                <c:pt idx="1928">
                  <c:v>2.961557555279839</c:v>
                </c:pt>
                <c:pt idx="1929">
                  <c:v>-0.36611915718623322</c:v>
                </c:pt>
                <c:pt idx="1930">
                  <c:v>-0.9465801727675256</c:v>
                </c:pt>
                <c:pt idx="1931">
                  <c:v>-1.0420943421775917</c:v>
                </c:pt>
                <c:pt idx="1932">
                  <c:v>3.6658886374304984</c:v>
                </c:pt>
                <c:pt idx="1933">
                  <c:v>-11.133613227644133</c:v>
                </c:pt>
                <c:pt idx="1934">
                  <c:v>-10.188873018372362</c:v>
                </c:pt>
                <c:pt idx="1935">
                  <c:v>-1.6892803265538419</c:v>
                </c:pt>
                <c:pt idx="1936">
                  <c:v>-2.1526412349332702</c:v>
                </c:pt>
                <c:pt idx="1937">
                  <c:v>7.6900466980971629</c:v>
                </c:pt>
                <c:pt idx="1938">
                  <c:v>9.1760404427605522</c:v>
                </c:pt>
                <c:pt idx="1939">
                  <c:v>-11.832952773072066</c:v>
                </c:pt>
                <c:pt idx="1940">
                  <c:v>11.47515010726859</c:v>
                </c:pt>
                <c:pt idx="1941">
                  <c:v>3.3395194891831039</c:v>
                </c:pt>
                <c:pt idx="1942">
                  <c:v>-8.6332163775290809</c:v>
                </c:pt>
                <c:pt idx="1943">
                  <c:v>-9.8707504541900875</c:v>
                </c:pt>
                <c:pt idx="1944">
                  <c:v>5.3571712468107791</c:v>
                </c:pt>
                <c:pt idx="1945">
                  <c:v>1.7944266113998566</c:v>
                </c:pt>
                <c:pt idx="1946">
                  <c:v>-1.9393973404273908</c:v>
                </c:pt>
                <c:pt idx="1947">
                  <c:v>-0.2013389417113558</c:v>
                </c:pt>
                <c:pt idx="1948">
                  <c:v>-4.2046522164300626</c:v>
                </c:pt>
                <c:pt idx="1949">
                  <c:v>-11.839266981628384</c:v>
                </c:pt>
                <c:pt idx="1950">
                  <c:v>-6.7434985416581554</c:v>
                </c:pt>
                <c:pt idx="1951">
                  <c:v>11.715522623993579</c:v>
                </c:pt>
                <c:pt idx="1952">
                  <c:v>8.5932296140168631</c:v>
                </c:pt>
                <c:pt idx="1953">
                  <c:v>-2.5513418285703864</c:v>
                </c:pt>
                <c:pt idx="1954">
                  <c:v>4.6436206904138686</c:v>
                </c:pt>
                <c:pt idx="1955">
                  <c:v>-3.9925773694880604</c:v>
                </c:pt>
                <c:pt idx="1956">
                  <c:v>5.2116157826561533</c:v>
                </c:pt>
                <c:pt idx="1957">
                  <c:v>7.1572452032503264</c:v>
                </c:pt>
                <c:pt idx="1958">
                  <c:v>9.9817982890151882</c:v>
                </c:pt>
                <c:pt idx="1959">
                  <c:v>2.1437847727500241</c:v>
                </c:pt>
                <c:pt idx="1960">
                  <c:v>7.9214091457567122</c:v>
                </c:pt>
                <c:pt idx="1961">
                  <c:v>-1.9241050236533539</c:v>
                </c:pt>
                <c:pt idx="1962">
                  <c:v>5.8986639451476606</c:v>
                </c:pt>
                <c:pt idx="1963">
                  <c:v>1.7981367362336016</c:v>
                </c:pt>
                <c:pt idx="1964">
                  <c:v>-1.9695947515516536</c:v>
                </c:pt>
                <c:pt idx="1965">
                  <c:v>-16.046328789066393</c:v>
                </c:pt>
                <c:pt idx="1966">
                  <c:v>2.6034506639105928</c:v>
                </c:pt>
                <c:pt idx="1967">
                  <c:v>-6.7793910015112289</c:v>
                </c:pt>
                <c:pt idx="1968">
                  <c:v>-10.820497307799499</c:v>
                </c:pt>
                <c:pt idx="1969">
                  <c:v>-7.9095442310319015</c:v>
                </c:pt>
                <c:pt idx="1970">
                  <c:v>-11.224353520495484</c:v>
                </c:pt>
                <c:pt idx="1971">
                  <c:v>-9.1842417213685081</c:v>
                </c:pt>
                <c:pt idx="1972">
                  <c:v>3.1062245089593574</c:v>
                </c:pt>
                <c:pt idx="1973">
                  <c:v>4.8161551287465301</c:v>
                </c:pt>
                <c:pt idx="1974">
                  <c:v>3.1357382947688279</c:v>
                </c:pt>
                <c:pt idx="1975">
                  <c:v>6.6531748386976801</c:v>
                </c:pt>
                <c:pt idx="1976">
                  <c:v>-1.6413035288065174</c:v>
                </c:pt>
                <c:pt idx="1977">
                  <c:v>-0.50488386003938501</c:v>
                </c:pt>
                <c:pt idx="1978">
                  <c:v>-6.0590170221178568</c:v>
                </c:pt>
                <c:pt idx="1979">
                  <c:v>1.3117461414551599</c:v>
                </c:pt>
                <c:pt idx="1980">
                  <c:v>7.2751070498345882</c:v>
                </c:pt>
                <c:pt idx="1981">
                  <c:v>-5.2460500769944503</c:v>
                </c:pt>
                <c:pt idx="1982">
                  <c:v>0.82034250717272528</c:v>
                </c:pt>
                <c:pt idx="1983">
                  <c:v>7.4024864343065104</c:v>
                </c:pt>
                <c:pt idx="1984">
                  <c:v>-3.2969432993454433</c:v>
                </c:pt>
                <c:pt idx="1985">
                  <c:v>7.4311960618194206</c:v>
                </c:pt>
                <c:pt idx="1986">
                  <c:v>4.8437690436867911</c:v>
                </c:pt>
                <c:pt idx="1987">
                  <c:v>3.7854182879523393</c:v>
                </c:pt>
                <c:pt idx="1988">
                  <c:v>-1.4738291984404412</c:v>
                </c:pt>
                <c:pt idx="1989">
                  <c:v>2.2169139812699257</c:v>
                </c:pt>
                <c:pt idx="1990">
                  <c:v>-5.4381112789899504</c:v>
                </c:pt>
                <c:pt idx="1991">
                  <c:v>-0.36074122841490919</c:v>
                </c:pt>
                <c:pt idx="1992">
                  <c:v>8.0893122870855478</c:v>
                </c:pt>
                <c:pt idx="1993">
                  <c:v>3.1895374836570198</c:v>
                </c:pt>
                <c:pt idx="1994">
                  <c:v>2.666650376812882</c:v>
                </c:pt>
                <c:pt idx="1995">
                  <c:v>-6.1059673518561794</c:v>
                </c:pt>
                <c:pt idx="1996">
                  <c:v>-0.24221248022071507</c:v>
                </c:pt>
                <c:pt idx="1997">
                  <c:v>0.28965273484112686</c:v>
                </c:pt>
                <c:pt idx="1998">
                  <c:v>2.1401217163788715</c:v>
                </c:pt>
                <c:pt idx="1999">
                  <c:v>-1.7832285982849641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D-4571-B932-E015F2C91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089695"/>
        <c:axId val="872091135"/>
      </c:scatterChart>
      <c:valAx>
        <c:axId val="87208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part_time_numeric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091135"/>
        <c:crosses val="autoZero"/>
        <c:crossBetween val="midCat"/>
      </c:valAx>
      <c:valAx>
        <c:axId val="872091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0896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extracurricular_numeric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1</c:v>
                </c:pt>
                <c:pt idx="606">
                  <c:v>1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0</c:v>
                </c:pt>
                <c:pt idx="690">
                  <c:v>1</c:v>
                </c:pt>
                <c:pt idx="691">
                  <c:v>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1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1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1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1</c:v>
                </c:pt>
                <c:pt idx="1023">
                  <c:v>1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1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1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1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1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1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1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1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1</c:v>
                </c:pt>
                <c:pt idx="1264">
                  <c:v>1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1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1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1</c:v>
                </c:pt>
                <c:pt idx="1446">
                  <c:v>0</c:v>
                </c:pt>
                <c:pt idx="1447">
                  <c:v>1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1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  <c:pt idx="1470">
                  <c:v>0</c:v>
                </c:pt>
                <c:pt idx="1471">
                  <c:v>0</c:v>
                </c:pt>
                <c:pt idx="1472">
                  <c:v>1</c:v>
                </c:pt>
                <c:pt idx="1473">
                  <c:v>0</c:v>
                </c:pt>
                <c:pt idx="1474">
                  <c:v>0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0</c:v>
                </c:pt>
                <c:pt idx="1479">
                  <c:v>0</c:v>
                </c:pt>
                <c:pt idx="1480">
                  <c:v>1</c:v>
                </c:pt>
                <c:pt idx="1481">
                  <c:v>0</c:v>
                </c:pt>
                <c:pt idx="1482">
                  <c:v>1</c:v>
                </c:pt>
                <c:pt idx="1483">
                  <c:v>1</c:v>
                </c:pt>
                <c:pt idx="1484">
                  <c:v>0</c:v>
                </c:pt>
                <c:pt idx="1485">
                  <c:v>1</c:v>
                </c:pt>
                <c:pt idx="1486">
                  <c:v>0</c:v>
                </c:pt>
                <c:pt idx="1487">
                  <c:v>0</c:v>
                </c:pt>
                <c:pt idx="1488">
                  <c:v>1</c:v>
                </c:pt>
                <c:pt idx="1489">
                  <c:v>0</c:v>
                </c:pt>
                <c:pt idx="1490">
                  <c:v>0</c:v>
                </c:pt>
                <c:pt idx="1491">
                  <c:v>1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1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1</c:v>
                </c:pt>
                <c:pt idx="1543">
                  <c:v>0</c:v>
                </c:pt>
                <c:pt idx="1544">
                  <c:v>0</c:v>
                </c:pt>
                <c:pt idx="1545">
                  <c:v>1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1</c:v>
                </c:pt>
                <c:pt idx="1555">
                  <c:v>1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1</c:v>
                </c:pt>
                <c:pt idx="1563">
                  <c:v>0</c:v>
                </c:pt>
                <c:pt idx="1564">
                  <c:v>1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1</c:v>
                </c:pt>
                <c:pt idx="1572">
                  <c:v>0</c:v>
                </c:pt>
                <c:pt idx="1573">
                  <c:v>0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0</c:v>
                </c:pt>
                <c:pt idx="1578">
                  <c:v>0</c:v>
                </c:pt>
                <c:pt idx="1579">
                  <c:v>1</c:v>
                </c:pt>
                <c:pt idx="1580">
                  <c:v>0</c:v>
                </c:pt>
                <c:pt idx="1581">
                  <c:v>0</c:v>
                </c:pt>
                <c:pt idx="1582">
                  <c:v>1</c:v>
                </c:pt>
                <c:pt idx="1583">
                  <c:v>0</c:v>
                </c:pt>
                <c:pt idx="1584">
                  <c:v>1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1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1</c:v>
                </c:pt>
                <c:pt idx="1601">
                  <c:v>0</c:v>
                </c:pt>
                <c:pt idx="1602">
                  <c:v>1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1</c:v>
                </c:pt>
                <c:pt idx="1616">
                  <c:v>0</c:v>
                </c:pt>
                <c:pt idx="1617">
                  <c:v>0</c:v>
                </c:pt>
                <c:pt idx="1618">
                  <c:v>1</c:v>
                </c:pt>
                <c:pt idx="1619">
                  <c:v>1</c:v>
                </c:pt>
                <c:pt idx="1620">
                  <c:v>0</c:v>
                </c:pt>
                <c:pt idx="1621">
                  <c:v>0</c:v>
                </c:pt>
                <c:pt idx="1622">
                  <c:v>1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1</c:v>
                </c:pt>
                <c:pt idx="1628">
                  <c:v>0</c:v>
                </c:pt>
                <c:pt idx="1629">
                  <c:v>1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1</c:v>
                </c:pt>
                <c:pt idx="1635">
                  <c:v>0</c:v>
                </c:pt>
                <c:pt idx="1636">
                  <c:v>0</c:v>
                </c:pt>
                <c:pt idx="1637">
                  <c:v>1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1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1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1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1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1</c:v>
                </c:pt>
                <c:pt idx="1661">
                  <c:v>0</c:v>
                </c:pt>
                <c:pt idx="1662">
                  <c:v>0</c:v>
                </c:pt>
                <c:pt idx="1663">
                  <c:v>1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1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1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1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1</c:v>
                </c:pt>
                <c:pt idx="1696">
                  <c:v>0</c:v>
                </c:pt>
                <c:pt idx="1697">
                  <c:v>0</c:v>
                </c:pt>
                <c:pt idx="1698">
                  <c:v>1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1</c:v>
                </c:pt>
                <c:pt idx="1705">
                  <c:v>0</c:v>
                </c:pt>
                <c:pt idx="1706">
                  <c:v>0</c:v>
                </c:pt>
                <c:pt idx="1707">
                  <c:v>1</c:v>
                </c:pt>
                <c:pt idx="1708">
                  <c:v>1</c:v>
                </c:pt>
                <c:pt idx="1709">
                  <c:v>0</c:v>
                </c:pt>
                <c:pt idx="1710">
                  <c:v>0</c:v>
                </c:pt>
                <c:pt idx="1711">
                  <c:v>1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1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1</c:v>
                </c:pt>
                <c:pt idx="1727">
                  <c:v>0</c:v>
                </c:pt>
                <c:pt idx="1728">
                  <c:v>1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1</c:v>
                </c:pt>
                <c:pt idx="1745">
                  <c:v>0</c:v>
                </c:pt>
                <c:pt idx="1746">
                  <c:v>1</c:v>
                </c:pt>
                <c:pt idx="1747">
                  <c:v>0</c:v>
                </c:pt>
                <c:pt idx="1748">
                  <c:v>1</c:v>
                </c:pt>
                <c:pt idx="1749">
                  <c:v>0</c:v>
                </c:pt>
                <c:pt idx="1750">
                  <c:v>1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1</c:v>
                </c:pt>
                <c:pt idx="1767">
                  <c:v>0</c:v>
                </c:pt>
                <c:pt idx="1768">
                  <c:v>0</c:v>
                </c:pt>
                <c:pt idx="1769">
                  <c:v>1</c:v>
                </c:pt>
                <c:pt idx="1770">
                  <c:v>0</c:v>
                </c:pt>
                <c:pt idx="1771">
                  <c:v>1</c:v>
                </c:pt>
                <c:pt idx="1772">
                  <c:v>0</c:v>
                </c:pt>
                <c:pt idx="1773">
                  <c:v>0</c:v>
                </c:pt>
                <c:pt idx="1774">
                  <c:v>1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1</c:v>
                </c:pt>
                <c:pt idx="1780">
                  <c:v>1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1</c:v>
                </c:pt>
                <c:pt idx="1790">
                  <c:v>1</c:v>
                </c:pt>
                <c:pt idx="1791">
                  <c:v>0</c:v>
                </c:pt>
                <c:pt idx="1792">
                  <c:v>1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1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</c:v>
                </c:pt>
                <c:pt idx="1809">
                  <c:v>1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1</c:v>
                </c:pt>
                <c:pt idx="1815">
                  <c:v>1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1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1</c:v>
                </c:pt>
                <c:pt idx="1837">
                  <c:v>0</c:v>
                </c:pt>
                <c:pt idx="1838">
                  <c:v>0</c:v>
                </c:pt>
                <c:pt idx="1839">
                  <c:v>1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1</c:v>
                </c:pt>
                <c:pt idx="1848">
                  <c:v>1</c:v>
                </c:pt>
                <c:pt idx="1849">
                  <c:v>0</c:v>
                </c:pt>
                <c:pt idx="1850">
                  <c:v>1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1</c:v>
                </c:pt>
                <c:pt idx="1859">
                  <c:v>1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1</c:v>
                </c:pt>
                <c:pt idx="1869">
                  <c:v>1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1</c:v>
                </c:pt>
                <c:pt idx="1874">
                  <c:v>1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1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1</c:v>
                </c:pt>
                <c:pt idx="1921">
                  <c:v>1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1</c:v>
                </c:pt>
                <c:pt idx="1929">
                  <c:v>1</c:v>
                </c:pt>
                <c:pt idx="1930">
                  <c:v>0</c:v>
                </c:pt>
                <c:pt idx="1931">
                  <c:v>0</c:v>
                </c:pt>
                <c:pt idx="1932">
                  <c:v>1</c:v>
                </c:pt>
                <c:pt idx="1933">
                  <c:v>0</c:v>
                </c:pt>
                <c:pt idx="1934">
                  <c:v>1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1</c:v>
                </c:pt>
                <c:pt idx="1944">
                  <c:v>1</c:v>
                </c:pt>
                <c:pt idx="1945">
                  <c:v>0</c:v>
                </c:pt>
                <c:pt idx="1946">
                  <c:v>1</c:v>
                </c:pt>
                <c:pt idx="1947">
                  <c:v>0</c:v>
                </c:pt>
                <c:pt idx="1948">
                  <c:v>0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0</c:v>
                </c:pt>
                <c:pt idx="1958">
                  <c:v>1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1</c:v>
                </c:pt>
                <c:pt idx="1972">
                  <c:v>0</c:v>
                </c:pt>
                <c:pt idx="1973">
                  <c:v>1</c:v>
                </c:pt>
                <c:pt idx="1974">
                  <c:v>1</c:v>
                </c:pt>
                <c:pt idx="1975">
                  <c:v>0</c:v>
                </c:pt>
                <c:pt idx="1976">
                  <c:v>0</c:v>
                </c:pt>
                <c:pt idx="1977">
                  <c:v>1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1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1</c:v>
                </c:pt>
                <c:pt idx="1999">
                  <c:v>0</c:v>
                </c:pt>
              </c:numCache>
            </c:numRef>
          </c:xVal>
          <c:yVal>
            <c:numRef>
              <c:f>'07_MLR'!$C$2034:$C$4033</c:f>
              <c:numCache>
                <c:formatCode>General</c:formatCode>
                <c:ptCount val="2000"/>
                <c:pt idx="0">
                  <c:v>-2.3193282602356078</c:v>
                </c:pt>
                <c:pt idx="1">
                  <c:v>5.2567237680543144</c:v>
                </c:pt>
                <c:pt idx="2">
                  <c:v>6.0265996125223182</c:v>
                </c:pt>
                <c:pt idx="3">
                  <c:v>4.6397830936401334</c:v>
                </c:pt>
                <c:pt idx="4">
                  <c:v>-5.6459197181954579</c:v>
                </c:pt>
                <c:pt idx="5">
                  <c:v>-6.2793910015112289</c:v>
                </c:pt>
                <c:pt idx="6">
                  <c:v>6.5666945584164722</c:v>
                </c:pt>
                <c:pt idx="7">
                  <c:v>-3.2159428540942088</c:v>
                </c:pt>
                <c:pt idx="8">
                  <c:v>6.1359606044812836</c:v>
                </c:pt>
                <c:pt idx="9">
                  <c:v>-0.37035360407503504</c:v>
                </c:pt>
                <c:pt idx="10">
                  <c:v>2.4617432545961435</c:v>
                </c:pt>
                <c:pt idx="11">
                  <c:v>3.2531562227754307</c:v>
                </c:pt>
                <c:pt idx="12">
                  <c:v>4.2034384431547096</c:v>
                </c:pt>
                <c:pt idx="13">
                  <c:v>1.7637217314533444</c:v>
                </c:pt>
                <c:pt idx="14">
                  <c:v>4.9752402954926112</c:v>
                </c:pt>
                <c:pt idx="15">
                  <c:v>2.2953477835699374</c:v>
                </c:pt>
                <c:pt idx="16">
                  <c:v>4.7931405499624162</c:v>
                </c:pt>
                <c:pt idx="17">
                  <c:v>1.5573044924688162</c:v>
                </c:pt>
                <c:pt idx="18">
                  <c:v>8.1618916078690518</c:v>
                </c:pt>
                <c:pt idx="19">
                  <c:v>0.48423351132522896</c:v>
                </c:pt>
                <c:pt idx="20">
                  <c:v>6.1621831621451975</c:v>
                </c:pt>
                <c:pt idx="21">
                  <c:v>1.2548710951756306</c:v>
                </c:pt>
                <c:pt idx="22">
                  <c:v>-0.81379089867658649</c:v>
                </c:pt>
                <c:pt idx="23">
                  <c:v>-15.208489813203798</c:v>
                </c:pt>
                <c:pt idx="24">
                  <c:v>4.748254874276725</c:v>
                </c:pt>
                <c:pt idx="25">
                  <c:v>6.398648837532761</c:v>
                </c:pt>
                <c:pt idx="26">
                  <c:v>-1.2239566703804314</c:v>
                </c:pt>
                <c:pt idx="27">
                  <c:v>-4.6063642019712319</c:v>
                </c:pt>
                <c:pt idx="28">
                  <c:v>-0.67007777886212239</c:v>
                </c:pt>
                <c:pt idx="29">
                  <c:v>-14.297249961236474</c:v>
                </c:pt>
                <c:pt idx="30">
                  <c:v>9.1520895841914438</c:v>
                </c:pt>
                <c:pt idx="31">
                  <c:v>-4.5698676899055499</c:v>
                </c:pt>
                <c:pt idx="32">
                  <c:v>3.0490579084036824</c:v>
                </c:pt>
                <c:pt idx="33">
                  <c:v>1.1158473426859246</c:v>
                </c:pt>
                <c:pt idx="34">
                  <c:v>2.3067650627988741</c:v>
                </c:pt>
                <c:pt idx="35">
                  <c:v>-2.6750261958234347</c:v>
                </c:pt>
                <c:pt idx="36">
                  <c:v>4.4346838769407242</c:v>
                </c:pt>
                <c:pt idx="37">
                  <c:v>1.8028955051774176</c:v>
                </c:pt>
                <c:pt idx="38">
                  <c:v>-1.3235627071243954</c:v>
                </c:pt>
                <c:pt idx="39">
                  <c:v>-5.1144362456337689</c:v>
                </c:pt>
                <c:pt idx="40">
                  <c:v>-4.8062431770690921</c:v>
                </c:pt>
                <c:pt idx="41">
                  <c:v>-8.4276359585360581</c:v>
                </c:pt>
                <c:pt idx="42">
                  <c:v>11.612301300188321</c:v>
                </c:pt>
                <c:pt idx="43">
                  <c:v>14.562270463510188</c:v>
                </c:pt>
                <c:pt idx="44">
                  <c:v>-15.673798361762323</c:v>
                </c:pt>
                <c:pt idx="45">
                  <c:v>-6.378515835961565</c:v>
                </c:pt>
                <c:pt idx="46">
                  <c:v>0.15729227171293303</c:v>
                </c:pt>
                <c:pt idx="47">
                  <c:v>-4.3477207677910599</c:v>
                </c:pt>
                <c:pt idx="48">
                  <c:v>-7.0426186642326343</c:v>
                </c:pt>
                <c:pt idx="49">
                  <c:v>-3.3479104158085562</c:v>
                </c:pt>
                <c:pt idx="50">
                  <c:v>1.4538608589511028</c:v>
                </c:pt>
                <c:pt idx="51">
                  <c:v>-1.5566400271841303</c:v>
                </c:pt>
                <c:pt idx="52">
                  <c:v>-3.4721143260402556</c:v>
                </c:pt>
                <c:pt idx="53">
                  <c:v>-3.3701312943625652</c:v>
                </c:pt>
                <c:pt idx="54">
                  <c:v>-2.2238291984404412</c:v>
                </c:pt>
                <c:pt idx="55">
                  <c:v>1.098782083190784</c:v>
                </c:pt>
                <c:pt idx="56">
                  <c:v>4.4799990644364414</c:v>
                </c:pt>
                <c:pt idx="57">
                  <c:v>2.1255440705246258</c:v>
                </c:pt>
                <c:pt idx="58">
                  <c:v>3.9770977474476723</c:v>
                </c:pt>
                <c:pt idx="59">
                  <c:v>3.2036863185485061</c:v>
                </c:pt>
                <c:pt idx="60">
                  <c:v>4.129996177577425</c:v>
                </c:pt>
                <c:pt idx="61">
                  <c:v>1.0485184787337545</c:v>
                </c:pt>
                <c:pt idx="62">
                  <c:v>-9.8498905606272302</c:v>
                </c:pt>
                <c:pt idx="63">
                  <c:v>-10.24790752894954</c:v>
                </c:pt>
                <c:pt idx="64">
                  <c:v>-1.2694615058936307</c:v>
                </c:pt>
                <c:pt idx="65">
                  <c:v>3.848676787351863</c:v>
                </c:pt>
                <c:pt idx="66">
                  <c:v>-2.0693282602356078</c:v>
                </c:pt>
                <c:pt idx="67">
                  <c:v>-8.4057066342581663</c:v>
                </c:pt>
                <c:pt idx="68">
                  <c:v>-1.418934296979586</c:v>
                </c:pt>
                <c:pt idx="69">
                  <c:v>8.5956584564895593</c:v>
                </c:pt>
                <c:pt idx="70">
                  <c:v>5.7432267271578326</c:v>
                </c:pt>
                <c:pt idx="71">
                  <c:v>1.6386291536911415</c:v>
                </c:pt>
                <c:pt idx="72">
                  <c:v>-10.73597160665561</c:v>
                </c:pt>
                <c:pt idx="73">
                  <c:v>0.63625215875742924</c:v>
                </c:pt>
                <c:pt idx="74">
                  <c:v>-9.8611380785299474</c:v>
                </c:pt>
                <c:pt idx="75">
                  <c:v>14.562317531972795</c:v>
                </c:pt>
                <c:pt idx="76">
                  <c:v>-1.4791273970541994</c:v>
                </c:pt>
                <c:pt idx="77">
                  <c:v>1.547502468791194</c:v>
                </c:pt>
                <c:pt idx="78">
                  <c:v>-9.2828317481699258</c:v>
                </c:pt>
                <c:pt idx="79">
                  <c:v>3.0308020985633988</c:v>
                </c:pt>
                <c:pt idx="80">
                  <c:v>7.1297634097985139</c:v>
                </c:pt>
                <c:pt idx="81">
                  <c:v>2.2432267271578326</c:v>
                </c:pt>
                <c:pt idx="82">
                  <c:v>-8.8461955434083706</c:v>
                </c:pt>
                <c:pt idx="83">
                  <c:v>9.308844824466405</c:v>
                </c:pt>
                <c:pt idx="84">
                  <c:v>-14.30570374739915</c:v>
                </c:pt>
                <c:pt idx="85">
                  <c:v>-7.7652270590048431</c:v>
                </c:pt>
                <c:pt idx="86">
                  <c:v>1.7389922802690592</c:v>
                </c:pt>
                <c:pt idx="87">
                  <c:v>7.5751483445791479</c:v>
                </c:pt>
                <c:pt idx="88">
                  <c:v>-1.9691979014366012</c:v>
                </c:pt>
                <c:pt idx="89">
                  <c:v>-11.542079234562706</c:v>
                </c:pt>
                <c:pt idx="90">
                  <c:v>-7.9789848174993239</c:v>
                </c:pt>
                <c:pt idx="91">
                  <c:v>-7.473432348325403</c:v>
                </c:pt>
                <c:pt idx="92">
                  <c:v>-0.35980494862991463</c:v>
                </c:pt>
                <c:pt idx="93">
                  <c:v>-5.6464440402505005</c:v>
                </c:pt>
                <c:pt idx="94">
                  <c:v>0.38978309364013342</c:v>
                </c:pt>
                <c:pt idx="95">
                  <c:v>3.2701259711783024</c:v>
                </c:pt>
                <c:pt idx="96">
                  <c:v>7.1616541905416966</c:v>
                </c:pt>
                <c:pt idx="97">
                  <c:v>10.867307944525948</c:v>
                </c:pt>
                <c:pt idx="98">
                  <c:v>1.8567639386292996</c:v>
                </c:pt>
                <c:pt idx="99">
                  <c:v>7.279468968663366</c:v>
                </c:pt>
                <c:pt idx="100">
                  <c:v>10.170869716086784</c:v>
                </c:pt>
                <c:pt idx="101">
                  <c:v>0.95698448565232752</c:v>
                </c:pt>
                <c:pt idx="102">
                  <c:v>-11.88705397430283</c:v>
                </c:pt>
                <c:pt idx="103">
                  <c:v>2.4539778728246517</c:v>
                </c:pt>
                <c:pt idx="104">
                  <c:v>9.2811838410635374</c:v>
                </c:pt>
                <c:pt idx="105">
                  <c:v>0.11637166474096716</c:v>
                </c:pt>
                <c:pt idx="106">
                  <c:v>11.661876500254166</c:v>
                </c:pt>
                <c:pt idx="107">
                  <c:v>-1.8243093388918936</c:v>
                </c:pt>
                <c:pt idx="108">
                  <c:v>-7.6566429140431609</c:v>
                </c:pt>
                <c:pt idx="109">
                  <c:v>-8.6645253096881873</c:v>
                </c:pt>
                <c:pt idx="110">
                  <c:v>1.4673108313849639</c:v>
                </c:pt>
                <c:pt idx="111">
                  <c:v>-5.91878532225833</c:v>
                </c:pt>
                <c:pt idx="112">
                  <c:v>-9.1246782391878298</c:v>
                </c:pt>
                <c:pt idx="113">
                  <c:v>-4.4114016829869911</c:v>
                </c:pt>
                <c:pt idx="114">
                  <c:v>-8.0141313464321655</c:v>
                </c:pt>
                <c:pt idx="115">
                  <c:v>-7.937714428874898</c:v>
                </c:pt>
                <c:pt idx="116">
                  <c:v>-17.309953301902837</c:v>
                </c:pt>
                <c:pt idx="117">
                  <c:v>-13.45227522149635</c:v>
                </c:pt>
                <c:pt idx="118">
                  <c:v>-4.3928287531892209</c:v>
                </c:pt>
                <c:pt idx="119">
                  <c:v>-14.75545525055702</c:v>
                </c:pt>
                <c:pt idx="120">
                  <c:v>-3.7165293522267433</c:v>
                </c:pt>
                <c:pt idx="121">
                  <c:v>12.994559857057865</c:v>
                </c:pt>
                <c:pt idx="122">
                  <c:v>3.6989275496046758</c:v>
                </c:pt>
                <c:pt idx="123">
                  <c:v>5.0842363981842453</c:v>
                </c:pt>
                <c:pt idx="124">
                  <c:v>0.48899228026905917</c:v>
                </c:pt>
                <c:pt idx="125">
                  <c:v>-2.6332314851439946</c:v>
                </c:pt>
                <c:pt idx="126">
                  <c:v>8.4486581714296136</c:v>
                </c:pt>
                <c:pt idx="127">
                  <c:v>6.0215865730183111</c:v>
                </c:pt>
                <c:pt idx="128">
                  <c:v>-1.124365741251367</c:v>
                </c:pt>
                <c:pt idx="129">
                  <c:v>2.3537305001520963</c:v>
                </c:pt>
                <c:pt idx="130">
                  <c:v>2.334527952460391</c:v>
                </c:pt>
                <c:pt idx="131">
                  <c:v>-6.6156052931976461</c:v>
                </c:pt>
                <c:pt idx="132">
                  <c:v>1.1392587715850908</c:v>
                </c:pt>
                <c:pt idx="133">
                  <c:v>-4.5596466400118061</c:v>
                </c:pt>
                <c:pt idx="134">
                  <c:v>9.9486581714296136</c:v>
                </c:pt>
                <c:pt idx="135">
                  <c:v>-3.0518812582403143</c:v>
                </c:pt>
                <c:pt idx="136">
                  <c:v>-4.6012085829123492</c:v>
                </c:pt>
                <c:pt idx="137">
                  <c:v>-9.6207504541900875</c:v>
                </c:pt>
                <c:pt idx="138">
                  <c:v>5.5847607202392737</c:v>
                </c:pt>
                <c:pt idx="139">
                  <c:v>5.7986610582886442</c:v>
                </c:pt>
                <c:pt idx="140">
                  <c:v>1.0482642081735918</c:v>
                </c:pt>
                <c:pt idx="141">
                  <c:v>6.8616972479757123</c:v>
                </c:pt>
                <c:pt idx="142">
                  <c:v>-8.5660300931318147</c:v>
                </c:pt>
                <c:pt idx="143">
                  <c:v>5.4985719942341973</c:v>
                </c:pt>
                <c:pt idx="144">
                  <c:v>1.0022199429904504</c:v>
                </c:pt>
                <c:pt idx="145">
                  <c:v>7.3945569701988489</c:v>
                </c:pt>
                <c:pt idx="146">
                  <c:v>-6.2723779304972851</c:v>
                </c:pt>
                <c:pt idx="147">
                  <c:v>-3.4564945607702384</c:v>
                </c:pt>
                <c:pt idx="148">
                  <c:v>4.011657077400713</c:v>
                </c:pt>
                <c:pt idx="149">
                  <c:v>-2.4515868171051522</c:v>
                </c:pt>
                <c:pt idx="150">
                  <c:v>-0.26524216661974265</c:v>
                </c:pt>
                <c:pt idx="151">
                  <c:v>-13.222347093819167</c:v>
                </c:pt>
                <c:pt idx="152">
                  <c:v>1.8441507861869439</c:v>
                </c:pt>
                <c:pt idx="153">
                  <c:v>-6.5607318945180424</c:v>
                </c:pt>
                <c:pt idx="154">
                  <c:v>-3.0115320417859976</c:v>
                </c:pt>
                <c:pt idx="155">
                  <c:v>3.1979115396621296</c:v>
                </c:pt>
                <c:pt idx="156">
                  <c:v>-2.8665160073012856</c:v>
                </c:pt>
                <c:pt idx="157">
                  <c:v>-3.8909968669154722</c:v>
                </c:pt>
                <c:pt idx="158">
                  <c:v>-8.0007396013746188</c:v>
                </c:pt>
                <c:pt idx="159">
                  <c:v>-0.57454210667080474</c:v>
                </c:pt>
                <c:pt idx="160">
                  <c:v>-4.4287212130422944</c:v>
                </c:pt>
                <c:pt idx="161">
                  <c:v>3.5348037776732895</c:v>
                </c:pt>
                <c:pt idx="162">
                  <c:v>4.3399314469130417</c:v>
                </c:pt>
                <c:pt idx="163">
                  <c:v>5.9477840677221394</c:v>
                </c:pt>
                <c:pt idx="164">
                  <c:v>1.9932267271578326</c:v>
                </c:pt>
                <c:pt idx="165">
                  <c:v>12.684494228923242</c:v>
                </c:pt>
                <c:pt idx="166">
                  <c:v>-4.0329370440088326</c:v>
                </c:pt>
                <c:pt idx="167">
                  <c:v>-8.601351162467239</c:v>
                </c:pt>
                <c:pt idx="168">
                  <c:v>2.2804052484483464</c:v>
                </c:pt>
                <c:pt idx="169">
                  <c:v>-0.70592317025260343</c:v>
                </c:pt>
                <c:pt idx="170">
                  <c:v>-3.2479075289495398</c:v>
                </c:pt>
                <c:pt idx="171">
                  <c:v>-6.6379902540878106</c:v>
                </c:pt>
                <c:pt idx="172">
                  <c:v>-5.0382096769412499</c:v>
                </c:pt>
                <c:pt idx="173">
                  <c:v>-5.8926064434767653</c:v>
                </c:pt>
                <c:pt idx="174">
                  <c:v>-4.2821328857123007</c:v>
                </c:pt>
                <c:pt idx="175">
                  <c:v>-3.4922124802207151</c:v>
                </c:pt>
                <c:pt idx="176">
                  <c:v>9.5171775857269409</c:v>
                </c:pt>
                <c:pt idx="177">
                  <c:v>-1.9518783713812979</c:v>
                </c:pt>
                <c:pt idx="178">
                  <c:v>8.5757675044066701</c:v>
                </c:pt>
                <c:pt idx="179">
                  <c:v>6.0538166773475126</c:v>
                </c:pt>
                <c:pt idx="180">
                  <c:v>-0.50605930276962852</c:v>
                </c:pt>
                <c:pt idx="181">
                  <c:v>-5.9198554691496668</c:v>
                </c:pt>
                <c:pt idx="182">
                  <c:v>-1.9841084757104852</c:v>
                </c:pt>
                <c:pt idx="183">
                  <c:v>-2.2909835219900145</c:v>
                </c:pt>
                <c:pt idx="184">
                  <c:v>-2.0115320417859976</c:v>
                </c:pt>
                <c:pt idx="185">
                  <c:v>-0.77886667945620047</c:v>
                </c:pt>
                <c:pt idx="186">
                  <c:v>-2.0879489593432368</c:v>
                </c:pt>
                <c:pt idx="187">
                  <c:v>6.2018981111571208</c:v>
                </c:pt>
                <c:pt idx="188">
                  <c:v>6.3220724871878105</c:v>
                </c:pt>
                <c:pt idx="189">
                  <c:v>10.507644940224395</c:v>
                </c:pt>
                <c:pt idx="190">
                  <c:v>15.517559328227094</c:v>
                </c:pt>
                <c:pt idx="191">
                  <c:v>1.7025428366659554</c:v>
                </c:pt>
                <c:pt idx="192">
                  <c:v>6.8936206904138686</c:v>
                </c:pt>
                <c:pt idx="193">
                  <c:v>6.3404557689680985</c:v>
                </c:pt>
                <c:pt idx="194">
                  <c:v>0.27510704983458822</c:v>
                </c:pt>
                <c:pt idx="195">
                  <c:v>-10.979127397054199</c:v>
                </c:pt>
                <c:pt idx="196">
                  <c:v>-7.3562707124395388E-2</c:v>
                </c:pt>
                <c:pt idx="197">
                  <c:v>-4.6928851555486801</c:v>
                </c:pt>
                <c:pt idx="198">
                  <c:v>10.365847342685925</c:v>
                </c:pt>
                <c:pt idx="199">
                  <c:v>-8.5928822686896638</c:v>
                </c:pt>
                <c:pt idx="200">
                  <c:v>-5.1884610606424104</c:v>
                </c:pt>
                <c:pt idx="201">
                  <c:v>10.853730500152096</c:v>
                </c:pt>
                <c:pt idx="202">
                  <c:v>-9.5881234997458336</c:v>
                </c:pt>
                <c:pt idx="203">
                  <c:v>-8.2345053258255376</c:v>
                </c:pt>
                <c:pt idx="204">
                  <c:v>9.5524835474474799</c:v>
                </c:pt>
                <c:pt idx="205">
                  <c:v>2.2944266113998566</c:v>
                </c:pt>
                <c:pt idx="206">
                  <c:v>12.717835153440006</c:v>
                </c:pt>
                <c:pt idx="207">
                  <c:v>-2.0831750827845212</c:v>
                </c:pt>
                <c:pt idx="208">
                  <c:v>-7.333889052857046</c:v>
                </c:pt>
                <c:pt idx="209">
                  <c:v>-6.0798769156807282</c:v>
                </c:pt>
                <c:pt idx="210">
                  <c:v>6.8888770290849379</c:v>
                </c:pt>
                <c:pt idx="211">
                  <c:v>-1.1736930659234019</c:v>
                </c:pt>
                <c:pt idx="212">
                  <c:v>-2.142711739315672</c:v>
                </c:pt>
                <c:pt idx="213">
                  <c:v>5.8385983170130089</c:v>
                </c:pt>
                <c:pt idx="214">
                  <c:v>-0.57449898690937573</c:v>
                </c:pt>
                <c:pt idx="215">
                  <c:v>10.512546288723101</c:v>
                </c:pt>
                <c:pt idx="216">
                  <c:v>3.9710058486038093</c:v>
                </c:pt>
                <c:pt idx="217">
                  <c:v>-9.5059795726120626</c:v>
                </c:pt>
                <c:pt idx="218">
                  <c:v>-0.94827354238645967</c:v>
                </c:pt>
                <c:pt idx="219">
                  <c:v>-5.5508979099927274</c:v>
                </c:pt>
                <c:pt idx="220">
                  <c:v>11.090058918853032</c:v>
                </c:pt>
                <c:pt idx="221">
                  <c:v>5.743623577272885</c:v>
                </c:pt>
                <c:pt idx="222">
                  <c:v>-6.9275306626971513</c:v>
                </c:pt>
                <c:pt idx="223">
                  <c:v>-3.8005481283402673</c:v>
                </c:pt>
                <c:pt idx="224">
                  <c:v>-3.0726415349543146</c:v>
                </c:pt>
                <c:pt idx="225">
                  <c:v>-9.2646707761021077</c:v>
                </c:pt>
                <c:pt idx="226">
                  <c:v>4.5448083538999953</c:v>
                </c:pt>
                <c:pt idx="227">
                  <c:v>-2.5739275963917407</c:v>
                </c:pt>
                <c:pt idx="228">
                  <c:v>6.1445569701988489</c:v>
                </c:pt>
                <c:pt idx="229">
                  <c:v>-8.2545189707720397</c:v>
                </c:pt>
                <c:pt idx="230">
                  <c:v>10.107160788744352</c:v>
                </c:pt>
                <c:pt idx="231">
                  <c:v>1.4255010130906243</c:v>
                </c:pt>
                <c:pt idx="232">
                  <c:v>9.3842306244661984</c:v>
                </c:pt>
                <c:pt idx="233">
                  <c:v>10.435827358823275</c:v>
                </c:pt>
                <c:pt idx="234">
                  <c:v>7.5613492913401075</c:v>
                </c:pt>
                <c:pt idx="235">
                  <c:v>2.0178659901181248</c:v>
                </c:pt>
                <c:pt idx="236">
                  <c:v>2.8531591096344613</c:v>
                </c:pt>
                <c:pt idx="237">
                  <c:v>0.65726031086522596</c:v>
                </c:pt>
                <c:pt idx="238">
                  <c:v>-1.1059673518561794</c:v>
                </c:pt>
                <c:pt idx="239">
                  <c:v>2.0678380402990229</c:v>
                </c:pt>
                <c:pt idx="240">
                  <c:v>4.6981338493745852</c:v>
                </c:pt>
                <c:pt idx="241">
                  <c:v>-2.1774031907571612</c:v>
                </c:pt>
                <c:pt idx="242">
                  <c:v>0.89441439064397343</c:v>
                </c:pt>
                <c:pt idx="243">
                  <c:v>-5.0793479440772273</c:v>
                </c:pt>
                <c:pt idx="244">
                  <c:v>7.657831701382861</c:v>
                </c:pt>
                <c:pt idx="245">
                  <c:v>-7.7963136814514939</c:v>
                </c:pt>
                <c:pt idx="246">
                  <c:v>-1.1378476745329351</c:v>
                </c:pt>
                <c:pt idx="247">
                  <c:v>5.4034227140914766</c:v>
                </c:pt>
                <c:pt idx="248">
                  <c:v>-4.1976439244924961</c:v>
                </c:pt>
                <c:pt idx="249">
                  <c:v>8.0396678424560264</c:v>
                </c:pt>
                <c:pt idx="250">
                  <c:v>4.7347578333802574</c:v>
                </c:pt>
                <c:pt idx="251">
                  <c:v>-6.3296546059682584</c:v>
                </c:pt>
                <c:pt idx="252">
                  <c:v>4.4486581714296136</c:v>
                </c:pt>
                <c:pt idx="253">
                  <c:v>-11.002538825953366</c:v>
                </c:pt>
                <c:pt idx="254">
                  <c:v>4.7896678424560264</c:v>
                </c:pt>
                <c:pt idx="255">
                  <c:v>8.4213136346644291</c:v>
                </c:pt>
                <c:pt idx="256">
                  <c:v>-1.8648011349011142</c:v>
                </c:pt>
                <c:pt idx="257">
                  <c:v>1.4125649046453503</c:v>
                </c:pt>
                <c:pt idx="258">
                  <c:v>-4.6505190543515909</c:v>
                </c:pt>
                <c:pt idx="259">
                  <c:v>-2.6012085829123492</c:v>
                </c:pt>
                <c:pt idx="260">
                  <c:v>5.4207422441467941</c:v>
                </c:pt>
                <c:pt idx="261">
                  <c:v>0.41757154898296278</c:v>
                </c:pt>
                <c:pt idx="262">
                  <c:v>-6.4017049551482756</c:v>
                </c:pt>
                <c:pt idx="263">
                  <c:v>-3.633755807199023</c:v>
                </c:pt>
                <c:pt idx="264">
                  <c:v>-1.2276667952141764</c:v>
                </c:pt>
                <c:pt idx="265">
                  <c:v>6.571675637072758</c:v>
                </c:pt>
                <c:pt idx="266">
                  <c:v>6.8387728574156057</c:v>
                </c:pt>
                <c:pt idx="267">
                  <c:v>7.4475944197046431</c:v>
                </c:pt>
                <c:pt idx="268">
                  <c:v>7.2355515336103622</c:v>
                </c:pt>
                <c:pt idx="269">
                  <c:v>0.17973545997941187</c:v>
                </c:pt>
                <c:pt idx="270">
                  <c:v>6.1986581714296136</c:v>
                </c:pt>
                <c:pt idx="271">
                  <c:v>-13.191567133263547</c:v>
                </c:pt>
                <c:pt idx="272">
                  <c:v>3.9208848237016696</c:v>
                </c:pt>
                <c:pt idx="273">
                  <c:v>-10.23597160665561</c:v>
                </c:pt>
                <c:pt idx="274">
                  <c:v>-5.5152270590048431</c:v>
                </c:pt>
                <c:pt idx="275">
                  <c:v>0.61215232546706488</c:v>
                </c:pt>
                <c:pt idx="276">
                  <c:v>7.9125649046453503</c:v>
                </c:pt>
                <c:pt idx="277">
                  <c:v>-5.4520855734788682</c:v>
                </c:pt>
                <c:pt idx="278">
                  <c:v>-1.3112713241879845</c:v>
                </c:pt>
                <c:pt idx="279">
                  <c:v>6.199055021544666</c:v>
                </c:pt>
                <c:pt idx="280">
                  <c:v>3.1488233779353436</c:v>
                </c:pt>
                <c:pt idx="281">
                  <c:v>6.9310685898794446</c:v>
                </c:pt>
                <c:pt idx="282">
                  <c:v>-4.2784547217262485</c:v>
                </c:pt>
                <c:pt idx="283">
                  <c:v>4.9114214227627997</c:v>
                </c:pt>
                <c:pt idx="284">
                  <c:v>-3.2521419758383132</c:v>
                </c:pt>
                <c:pt idx="285">
                  <c:v>7.0534668956950668</c:v>
                </c:pt>
                <c:pt idx="286">
                  <c:v>-1.1468089295178459</c:v>
                </c:pt>
                <c:pt idx="287">
                  <c:v>-14.93731757875986</c:v>
                </c:pt>
                <c:pt idx="288">
                  <c:v>-3.154928041642961</c:v>
                </c:pt>
                <c:pt idx="289">
                  <c:v>3.1444143906439734</c:v>
                </c:pt>
                <c:pt idx="290">
                  <c:v>-16.697866234204966</c:v>
                </c:pt>
                <c:pt idx="291">
                  <c:v>4.4883626623750956</c:v>
                </c:pt>
                <c:pt idx="292">
                  <c:v>-6.7325681437128821</c:v>
                </c:pt>
                <c:pt idx="293">
                  <c:v>7.7798658187784184</c:v>
                </c:pt>
                <c:pt idx="294">
                  <c:v>1.1395503258612365</c:v>
                </c:pt>
                <c:pt idx="295">
                  <c:v>-7.4887397727143252</c:v>
                </c:pt>
                <c:pt idx="296">
                  <c:v>-7.633755807199023</c:v>
                </c:pt>
                <c:pt idx="297">
                  <c:v>1.5125462887231009</c:v>
                </c:pt>
                <c:pt idx="298">
                  <c:v>5.5661080602839235</c:v>
                </c:pt>
                <c:pt idx="299">
                  <c:v>3.0853001499092159</c:v>
                </c:pt>
                <c:pt idx="300">
                  <c:v>-6.5018248558808551</c:v>
                </c:pt>
                <c:pt idx="301">
                  <c:v>1.340710039528247</c:v>
                </c:pt>
                <c:pt idx="302">
                  <c:v>-1.006376422727115</c:v>
                </c:pt>
                <c:pt idx="303">
                  <c:v>-9.1071259413536296</c:v>
                </c:pt>
                <c:pt idx="304">
                  <c:v>-1.8140236664554834</c:v>
                </c:pt>
                <c:pt idx="305">
                  <c:v>-12.592882268689664</c:v>
                </c:pt>
                <c:pt idx="306">
                  <c:v>-8.9160329799908169</c:v>
                </c:pt>
                <c:pt idx="307">
                  <c:v>7.4347636070983043</c:v>
                </c:pt>
                <c:pt idx="308">
                  <c:v>2.129996177577425</c:v>
                </c:pt>
                <c:pt idx="309">
                  <c:v>6.6252374086335948</c:v>
                </c:pt>
                <c:pt idx="310">
                  <c:v>-10.306348472908013</c:v>
                </c:pt>
                <c:pt idx="311">
                  <c:v>3.1210180693596925</c:v>
                </c:pt>
                <c:pt idx="312">
                  <c:v>0.13427769292880498</c:v>
                </c:pt>
                <c:pt idx="313">
                  <c:v>12.671266566201822</c:v>
                </c:pt>
                <c:pt idx="314">
                  <c:v>2.2121552123260955</c:v>
                </c:pt>
                <c:pt idx="315">
                  <c:v>-1.5871872199608532</c:v>
                </c:pt>
                <c:pt idx="316">
                  <c:v>1.1560912633013345</c:v>
                </c:pt>
                <c:pt idx="317">
                  <c:v>10.9711333205438</c:v>
                </c:pt>
                <c:pt idx="318">
                  <c:v>1.3864849265363262</c:v>
                </c:pt>
                <c:pt idx="319">
                  <c:v>-6.5153696385597328</c:v>
                </c:pt>
                <c:pt idx="320">
                  <c:v>1.4219700782079201</c:v>
                </c:pt>
                <c:pt idx="321">
                  <c:v>12.258581220009376</c:v>
                </c:pt>
                <c:pt idx="322">
                  <c:v>1.584527952460391</c:v>
                </c:pt>
                <c:pt idx="323">
                  <c:v>7.6718059958717646</c:v>
                </c:pt>
                <c:pt idx="324">
                  <c:v>-0.38269205547405249</c:v>
                </c:pt>
                <c:pt idx="325">
                  <c:v>-6.9163827616432769</c:v>
                </c:pt>
                <c:pt idx="326">
                  <c:v>1.5849032997941634</c:v>
                </c:pt>
                <c:pt idx="327">
                  <c:v>3.3877955954736194E-2</c:v>
                </c:pt>
                <c:pt idx="328">
                  <c:v>-18.146840890365539</c:v>
                </c:pt>
                <c:pt idx="329">
                  <c:v>-7.3461804357934568</c:v>
                </c:pt>
                <c:pt idx="330">
                  <c:v>-1.1205281444776176</c:v>
                </c:pt>
                <c:pt idx="331">
                  <c:v>-4.2840222985150689</c:v>
                </c:pt>
                <c:pt idx="332">
                  <c:v>-7.1698554691496668</c:v>
                </c:pt>
                <c:pt idx="333">
                  <c:v>3.3028803975625323</c:v>
                </c:pt>
                <c:pt idx="334">
                  <c:v>-5.3271087496219991</c:v>
                </c:pt>
                <c:pt idx="335">
                  <c:v>-7.0453925092814131</c:v>
                </c:pt>
                <c:pt idx="336">
                  <c:v>8.0806688529053758</c:v>
                </c:pt>
                <c:pt idx="337">
                  <c:v>-4.4062309563132089</c:v>
                </c:pt>
                <c:pt idx="338">
                  <c:v>-9.1829085914684754</c:v>
                </c:pt>
                <c:pt idx="339">
                  <c:v>-3.9176162746944385</c:v>
                </c:pt>
                <c:pt idx="340">
                  <c:v>-0.19672275232241532</c:v>
                </c:pt>
                <c:pt idx="341">
                  <c:v>11.762546288723101</c:v>
                </c:pt>
                <c:pt idx="342">
                  <c:v>-8.1731216754057527</c:v>
                </c:pt>
                <c:pt idx="343">
                  <c:v>10.562285571125102</c:v>
                </c:pt>
                <c:pt idx="344">
                  <c:v>-4.4658997343328082</c:v>
                </c:pt>
                <c:pt idx="345">
                  <c:v>-4.6814735553097933</c:v>
                </c:pt>
                <c:pt idx="346">
                  <c:v>-8.4121820635942868E-2</c:v>
                </c:pt>
                <c:pt idx="347">
                  <c:v>-5.3742231616964773</c:v>
                </c:pt>
                <c:pt idx="348">
                  <c:v>1.3621523254670649</c:v>
                </c:pt>
                <c:pt idx="349">
                  <c:v>-2.8329527730720656</c:v>
                </c:pt>
                <c:pt idx="350">
                  <c:v>-12.101748012582291</c:v>
                </c:pt>
                <c:pt idx="351">
                  <c:v>9.1069815987932969</c:v>
                </c:pt>
                <c:pt idx="352">
                  <c:v>7.0390486826285041</c:v>
                </c:pt>
                <c:pt idx="353">
                  <c:v>6.9039470361465192</c:v>
                </c:pt>
                <c:pt idx="354">
                  <c:v>4.1040802818045421</c:v>
                </c:pt>
                <c:pt idx="355">
                  <c:v>1.99454474944298</c:v>
                </c:pt>
                <c:pt idx="356">
                  <c:v>-4.1604654032019965</c:v>
                </c:pt>
                <c:pt idx="357">
                  <c:v>-4.0888701315133318</c:v>
                </c:pt>
                <c:pt idx="358">
                  <c:v>5.0571148444513199</c:v>
                </c:pt>
                <c:pt idx="359">
                  <c:v>9.8494960532633087</c:v>
                </c:pt>
                <c:pt idx="360">
                  <c:v>3.8023560755075039</c:v>
                </c:pt>
                <c:pt idx="361">
                  <c:v>1.2390073878839445</c:v>
                </c:pt>
                <c:pt idx="362">
                  <c:v>1.3710029617448072</c:v>
                </c:pt>
                <c:pt idx="363">
                  <c:v>3.9535437389936163</c:v>
                </c:pt>
                <c:pt idx="364">
                  <c:v>-3.3517480125822914</c:v>
                </c:pt>
                <c:pt idx="365">
                  <c:v>-11.194992772307344</c:v>
                </c:pt>
                <c:pt idx="366">
                  <c:v>-4.6148330957488071</c:v>
                </c:pt>
                <c:pt idx="367">
                  <c:v>-7.9748929501654118</c:v>
                </c:pt>
                <c:pt idx="368">
                  <c:v>-7.4688161589364626</c:v>
                </c:pt>
                <c:pt idx="369">
                  <c:v>3.3673079445259475</c:v>
                </c:pt>
                <c:pt idx="370">
                  <c:v>-9.0012056960533329</c:v>
                </c:pt>
                <c:pt idx="371">
                  <c:v>4.6489403918088925</c:v>
                </c:pt>
                <c:pt idx="372">
                  <c:v>1.4208697160867843</c:v>
                </c:pt>
                <c:pt idx="373">
                  <c:v>-1.3090752494941711</c:v>
                </c:pt>
                <c:pt idx="374">
                  <c:v>-8.9244548053057855</c:v>
                </c:pt>
                <c:pt idx="375">
                  <c:v>-8.4885174630018696</c:v>
                </c:pt>
                <c:pt idx="376">
                  <c:v>-4.2512056960533329</c:v>
                </c:pt>
                <c:pt idx="377">
                  <c:v>0.94467799510098871</c:v>
                </c:pt>
                <c:pt idx="378">
                  <c:v>0.99839745383161471</c:v>
                </c:pt>
                <c:pt idx="379">
                  <c:v>17.867879335043583</c:v>
                </c:pt>
                <c:pt idx="380">
                  <c:v>-9.757123054494599</c:v>
                </c:pt>
                <c:pt idx="381">
                  <c:v>8.0668852905375843E-2</c:v>
                </c:pt>
                <c:pt idx="382">
                  <c:v>1.4836038934312654</c:v>
                </c:pt>
                <c:pt idx="383">
                  <c:v>0.25870869194936574</c:v>
                </c:pt>
                <c:pt idx="384">
                  <c:v>-5.3909968669154722</c:v>
                </c:pt>
                <c:pt idx="385">
                  <c:v>-3.8557928114535969</c:v>
                </c:pt>
                <c:pt idx="386">
                  <c:v>3.5335759436121634</c:v>
                </c:pt>
                <c:pt idx="387">
                  <c:v>8.8165200180138754</c:v>
                </c:pt>
                <c:pt idx="388">
                  <c:v>-4.4475164525525201</c:v>
                </c:pt>
                <c:pt idx="389">
                  <c:v>-1.9889725404932221</c:v>
                </c:pt>
                <c:pt idx="390">
                  <c:v>1.3892738792000046</c:v>
                </c:pt>
                <c:pt idx="391">
                  <c:v>-6.592168298617139</c:v>
                </c:pt>
                <c:pt idx="392">
                  <c:v>-6.651217916809216</c:v>
                </c:pt>
                <c:pt idx="393">
                  <c:v>1.2678659901181248</c:v>
                </c:pt>
                <c:pt idx="394">
                  <c:v>-0.44486530036735417</c:v>
                </c:pt>
                <c:pt idx="395">
                  <c:v>0.86584734268592456</c:v>
                </c:pt>
                <c:pt idx="396">
                  <c:v>-1.7188161589364626</c:v>
                </c:pt>
                <c:pt idx="397">
                  <c:v>-7.4837435864431399</c:v>
                </c:pt>
                <c:pt idx="398">
                  <c:v>0.67086971608678425</c:v>
                </c:pt>
                <c:pt idx="399">
                  <c:v>-1.1736930659234019</c:v>
                </c:pt>
                <c:pt idx="400">
                  <c:v>15.030802098563399</c:v>
                </c:pt>
                <c:pt idx="401">
                  <c:v>-0.93865070865989253</c:v>
                </c:pt>
                <c:pt idx="402">
                  <c:v>-5.728191117269219</c:v>
                </c:pt>
                <c:pt idx="403">
                  <c:v>4.5315957987934894</c:v>
                </c:pt>
                <c:pt idx="404">
                  <c:v>-5.0744989869093757</c:v>
                </c:pt>
                <c:pt idx="405">
                  <c:v>-1.5604776239578655</c:v>
                </c:pt>
                <c:pt idx="406">
                  <c:v>-7.7869236155038237</c:v>
                </c:pt>
                <c:pt idx="407">
                  <c:v>-6.8838459954230444</c:v>
                </c:pt>
                <c:pt idx="408">
                  <c:v>-0.10579281145359687</c:v>
                </c:pt>
                <c:pt idx="409">
                  <c:v>10.212536954826248</c:v>
                </c:pt>
                <c:pt idx="410">
                  <c:v>10.31174614145516</c:v>
                </c:pt>
                <c:pt idx="411">
                  <c:v>6.5396527348411269</c:v>
                </c:pt>
                <c:pt idx="412">
                  <c:v>9.429925107996894</c:v>
                </c:pt>
                <c:pt idx="413">
                  <c:v>-11.292079234562706</c:v>
                </c:pt>
                <c:pt idx="414">
                  <c:v>-16.755148588665989</c:v>
                </c:pt>
                <c:pt idx="415">
                  <c:v>-8.5881234997458336</c:v>
                </c:pt>
                <c:pt idx="416">
                  <c:v>-3.8198676899055499</c:v>
                </c:pt>
                <c:pt idx="417">
                  <c:v>-4.2185094970454173</c:v>
                </c:pt>
                <c:pt idx="418">
                  <c:v>8.83031907125293</c:v>
                </c:pt>
                <c:pt idx="419">
                  <c:v>8.5932296140168631</c:v>
                </c:pt>
                <c:pt idx="420">
                  <c:v>-0.77039778567862527</c:v>
                </c:pt>
                <c:pt idx="421">
                  <c:v>-1.6702674268796187</c:v>
                </c:pt>
                <c:pt idx="422">
                  <c:v>-9.2742353824523605</c:v>
                </c:pt>
                <c:pt idx="423">
                  <c:v>-0.21880105132154881</c:v>
                </c:pt>
                <c:pt idx="424">
                  <c:v>1.304213527462565</c:v>
                </c:pt>
                <c:pt idx="425">
                  <c:v>12.012418816783111</c:v>
                </c:pt>
                <c:pt idx="426">
                  <c:v>0.40208958419144381</c:v>
                </c:pt>
                <c:pt idx="427">
                  <c:v>-1.5206200953910809</c:v>
                </c:pt>
                <c:pt idx="428">
                  <c:v>-5.9979075289495398</c:v>
                </c:pt>
                <c:pt idx="429">
                  <c:v>6.4174440770429868</c:v>
                </c:pt>
                <c:pt idx="430">
                  <c:v>5.5993064052458124</c:v>
                </c:pt>
                <c:pt idx="431">
                  <c:v>-1.5194615058936307</c:v>
                </c:pt>
                <c:pt idx="432">
                  <c:v>-16.667616274694439</c:v>
                </c:pt>
                <c:pt idx="433">
                  <c:v>-11.818407088065527</c:v>
                </c:pt>
                <c:pt idx="434">
                  <c:v>9.1800421218704429</c:v>
                </c:pt>
                <c:pt idx="435">
                  <c:v>4.2303959145514938</c:v>
                </c:pt>
                <c:pt idx="436">
                  <c:v>2.7625462887231009</c:v>
                </c:pt>
                <c:pt idx="437">
                  <c:v>0.78885903461102203</c:v>
                </c:pt>
                <c:pt idx="438">
                  <c:v>11.139798201255033</c:v>
                </c:pt>
                <c:pt idx="439">
                  <c:v>-2.06033504440299</c:v>
                </c:pt>
                <c:pt idx="440">
                  <c:v>1.2750017539956815</c:v>
                </c:pt>
                <c:pt idx="441">
                  <c:v>3.0167807356118885</c:v>
                </c:pt>
                <c:pt idx="442">
                  <c:v>-6.623444569081272</c:v>
                </c:pt>
                <c:pt idx="443">
                  <c:v>-0.41006855308695833</c:v>
                </c:pt>
                <c:pt idx="444">
                  <c:v>-12.370131294362565</c:v>
                </c:pt>
                <c:pt idx="445">
                  <c:v>0.35846370341458567</c:v>
                </c:pt>
                <c:pt idx="446">
                  <c:v>-19.237453711276899</c:v>
                </c:pt>
                <c:pt idx="447">
                  <c:v>-1.4146998500907841</c:v>
                </c:pt>
                <c:pt idx="448">
                  <c:v>3.3249738041765653</c:v>
                </c:pt>
                <c:pt idx="449">
                  <c:v>1.0889951671280613</c:v>
                </c:pt>
                <c:pt idx="450">
                  <c:v>-5.6289970382551928</c:v>
                </c:pt>
                <c:pt idx="451">
                  <c:v>3.2347729409951569</c:v>
                </c:pt>
                <c:pt idx="452">
                  <c:v>5.7815957987934894</c:v>
                </c:pt>
                <c:pt idx="453">
                  <c:v>-0.75160254616838529</c:v>
                </c:pt>
                <c:pt idx="454">
                  <c:v>11.671409145756712</c:v>
                </c:pt>
                <c:pt idx="455">
                  <c:v>1.5081843698943231</c:v>
                </c:pt>
                <c:pt idx="456">
                  <c:v>-4.9247090758659624</c:v>
                </c:pt>
                <c:pt idx="457">
                  <c:v>-10.507123054494599</c:v>
                </c:pt>
                <c:pt idx="458">
                  <c:v>6.0524835474474799</c:v>
                </c:pt>
                <c:pt idx="459">
                  <c:v>-6.1976439244924961</c:v>
                </c:pt>
                <c:pt idx="460">
                  <c:v>6.7838779559547362</c:v>
                </c:pt>
                <c:pt idx="461">
                  <c:v>0.52180888273078097</c:v>
                </c:pt>
                <c:pt idx="462">
                  <c:v>-5.4296104243646681</c:v>
                </c:pt>
                <c:pt idx="463">
                  <c:v>3.7384679582140024</c:v>
                </c:pt>
                <c:pt idx="464">
                  <c:v>-3.0651991091857269</c:v>
                </c:pt>
                <c:pt idx="465">
                  <c:v>-4.9198554691496668</c:v>
                </c:pt>
                <c:pt idx="466">
                  <c:v>-2.5505481283402673</c:v>
                </c:pt>
                <c:pt idx="467">
                  <c:v>3.7986610582886442</c:v>
                </c:pt>
                <c:pt idx="468">
                  <c:v>-4.3935427232617457</c:v>
                </c:pt>
                <c:pt idx="469">
                  <c:v>3.7441630069428271</c:v>
                </c:pt>
                <c:pt idx="470">
                  <c:v>-6.6699136965259811</c:v>
                </c:pt>
                <c:pt idx="471">
                  <c:v>19.849306405245812</c:v>
                </c:pt>
                <c:pt idx="472">
                  <c:v>-3.7690797633934778</c:v>
                </c:pt>
                <c:pt idx="473">
                  <c:v>5.8450870659719243</c:v>
                </c:pt>
                <c:pt idx="474">
                  <c:v>2.9353722813319081</c:v>
                </c:pt>
                <c:pt idx="475">
                  <c:v>8.8995167128061325E-2</c:v>
                </c:pt>
                <c:pt idx="476">
                  <c:v>2.6770086833932538</c:v>
                </c:pt>
                <c:pt idx="477">
                  <c:v>-3.487993140946827</c:v>
                </c:pt>
                <c:pt idx="478">
                  <c:v>-5.577797154013183</c:v>
                </c:pt>
                <c:pt idx="479">
                  <c:v>5.8895758915425631</c:v>
                </c:pt>
                <c:pt idx="480">
                  <c:v>3.426189417481794</c:v>
                </c:pt>
                <c:pt idx="481">
                  <c:v>3.2119177949987261</c:v>
                </c:pt>
                <c:pt idx="482">
                  <c:v>2.4492295619472628</c:v>
                </c:pt>
                <c:pt idx="483">
                  <c:v>14.88056756809506</c:v>
                </c:pt>
                <c:pt idx="484">
                  <c:v>2.4886424986165991</c:v>
                </c:pt>
                <c:pt idx="485">
                  <c:v>-10.728835842778068</c:v>
                </c:pt>
                <c:pt idx="486">
                  <c:v>11.979999064436441</c:v>
                </c:pt>
                <c:pt idx="487">
                  <c:v>1.3045952699627179</c:v>
                </c:pt>
                <c:pt idx="488">
                  <c:v>7.4496008463809744</c:v>
                </c:pt>
                <c:pt idx="489">
                  <c:v>-1.4010904448692258</c:v>
                </c:pt>
                <c:pt idx="490">
                  <c:v>-4.8243244465067932</c:v>
                </c:pt>
                <c:pt idx="491">
                  <c:v>2.7450841791129079</c:v>
                </c:pt>
                <c:pt idx="492">
                  <c:v>2.1164187332035738</c:v>
                </c:pt>
                <c:pt idx="493">
                  <c:v>6.2670501137869508</c:v>
                </c:pt>
                <c:pt idx="494">
                  <c:v>-4.7648302088897907</c:v>
                </c:pt>
                <c:pt idx="495">
                  <c:v>-11.642606443476765</c:v>
                </c:pt>
                <c:pt idx="496">
                  <c:v>-2.7968531111214219</c:v>
                </c:pt>
                <c:pt idx="497">
                  <c:v>-3.0058369930571729</c:v>
                </c:pt>
                <c:pt idx="498">
                  <c:v>-4.3465772859085234</c:v>
                </c:pt>
                <c:pt idx="499">
                  <c:v>2.2708726029458006</c:v>
                </c:pt>
                <c:pt idx="500">
                  <c:v>7.9438994024857976</c:v>
                </c:pt>
                <c:pt idx="501">
                  <c:v>7.9169738919367347</c:v>
                </c:pt>
                <c:pt idx="502">
                  <c:v>3.2990579084036824</c:v>
                </c:pt>
                <c:pt idx="503">
                  <c:v>-10.542618664232634</c:v>
                </c:pt>
                <c:pt idx="504">
                  <c:v>2.5358151380673917</c:v>
                </c:pt>
                <c:pt idx="505">
                  <c:v>11.380789877807516</c:v>
                </c:pt>
                <c:pt idx="506">
                  <c:v>12.938903216214612</c:v>
                </c:pt>
                <c:pt idx="507">
                  <c:v>-6.7838326504975868</c:v>
                </c:pt>
                <c:pt idx="508">
                  <c:v>-4.0825559229570132</c:v>
                </c:pt>
                <c:pt idx="509">
                  <c:v>-3.5365267653887713</c:v>
                </c:pt>
                <c:pt idx="510">
                  <c:v>-11.393542723261746</c:v>
                </c:pt>
                <c:pt idx="511">
                  <c:v>-8.4565096683851237</c:v>
                </c:pt>
                <c:pt idx="512">
                  <c:v>4.3614854238571468</c:v>
                </c:pt>
                <c:pt idx="513">
                  <c:v>-12.991418779990624</c:v>
                </c:pt>
                <c:pt idx="514">
                  <c:v>-8.3185540850962525E-2</c:v>
                </c:pt>
                <c:pt idx="515">
                  <c:v>5.9658502295449551</c:v>
                </c:pt>
                <c:pt idx="516">
                  <c:v>0.22960221432137473</c:v>
                </c:pt>
                <c:pt idx="517">
                  <c:v>7.7850214378372868</c:v>
                </c:pt>
                <c:pt idx="518">
                  <c:v>-1.6549129340280757</c:v>
                </c:pt>
                <c:pt idx="519">
                  <c:v>12.766241305941961</c:v>
                </c:pt>
                <c:pt idx="520">
                  <c:v>-3.5288666794562005</c:v>
                </c:pt>
                <c:pt idx="521">
                  <c:v>-9.3001663858401287</c:v>
                </c:pt>
                <c:pt idx="522">
                  <c:v>9.9803959145514938</c:v>
                </c:pt>
                <c:pt idx="523">
                  <c:v>-1.369697160531544</c:v>
                </c:pt>
                <c:pt idx="524">
                  <c:v>6.2675744358419934</c:v>
                </c:pt>
                <c:pt idx="525">
                  <c:v>6.7673265604481969</c:v>
                </c:pt>
                <c:pt idx="526">
                  <c:v>-4.4240899160384402</c:v>
                </c:pt>
                <c:pt idx="527">
                  <c:v>-9.101970322294747</c:v>
                </c:pt>
                <c:pt idx="528">
                  <c:v>9.0080417903394334</c:v>
                </c:pt>
                <c:pt idx="529">
                  <c:v>-10.484108475710485</c:v>
                </c:pt>
                <c:pt idx="530">
                  <c:v>4.6026196799645192</c:v>
                </c:pt>
                <c:pt idx="531">
                  <c:v>-1.083349623187118</c:v>
                </c:pt>
                <c:pt idx="532">
                  <c:v>-0.20488498420897372</c:v>
                </c:pt>
                <c:pt idx="533">
                  <c:v>-7.7293601648331105</c:v>
                </c:pt>
                <c:pt idx="534">
                  <c:v>-2.9540808259124276</c:v>
                </c:pt>
                <c:pt idx="535">
                  <c:v>0.20844508749233626</c:v>
                </c:pt>
                <c:pt idx="536">
                  <c:v>5.6929631227008173</c:v>
                </c:pt>
                <c:pt idx="537">
                  <c:v>0.58953459679800346</c:v>
                </c:pt>
                <c:pt idx="538">
                  <c:v>-9.5787183261832638</c:v>
                </c:pt>
                <c:pt idx="539">
                  <c:v>4.5849352606418705</c:v>
                </c:pt>
                <c:pt idx="540">
                  <c:v>-5.4962979523882609</c:v>
                </c:pt>
                <c:pt idx="541">
                  <c:v>9.2121552123260955</c:v>
                </c:pt>
                <c:pt idx="542">
                  <c:v>-7.0570368772991827</c:v>
                </c:pt>
                <c:pt idx="543">
                  <c:v>3.9498336141598713</c:v>
                </c:pt>
                <c:pt idx="544">
                  <c:v>6.4792419746025018</c:v>
                </c:pt>
                <c:pt idx="545">
                  <c:v>-5.0246171249525133</c:v>
                </c:pt>
                <c:pt idx="546">
                  <c:v>1.0545952699627179</c:v>
                </c:pt>
                <c:pt idx="547">
                  <c:v>-1.5831750827845212</c:v>
                </c:pt>
                <c:pt idx="548">
                  <c:v>6.4621552123260955</c:v>
                </c:pt>
                <c:pt idx="549">
                  <c:v>4.6472255194087069</c:v>
                </c:pt>
                <c:pt idx="550">
                  <c:v>5.1226276459209714</c:v>
                </c:pt>
                <c:pt idx="551">
                  <c:v>10.082256253365571</c:v>
                </c:pt>
                <c:pt idx="552">
                  <c:v>8.8981617991936872</c:v>
                </c:pt>
                <c:pt idx="553">
                  <c:v>-6.5242353824523605</c:v>
                </c:pt>
                <c:pt idx="554">
                  <c:v>9.3297325731203813</c:v>
                </c:pt>
                <c:pt idx="555">
                  <c:v>10.962155212326095</c:v>
                </c:pt>
                <c:pt idx="556">
                  <c:v>-0.61518287740125288</c:v>
                </c:pt>
                <c:pt idx="557">
                  <c:v>1.9634581269963292</c:v>
                </c:pt>
                <c:pt idx="558">
                  <c:v>-5.8471964457360315</c:v>
                </c:pt>
                <c:pt idx="559">
                  <c:v>-5.5286770314387041</c:v>
                </c:pt>
                <c:pt idx="560">
                  <c:v>-0.73797803333194167</c:v>
                </c:pt>
                <c:pt idx="561">
                  <c:v>1.2215452782737515</c:v>
                </c:pt>
                <c:pt idx="562">
                  <c:v>3.598676787351863</c:v>
                </c:pt>
                <c:pt idx="563">
                  <c:v>-3.9203948988195947</c:v>
                </c:pt>
                <c:pt idx="564">
                  <c:v>3.8553983040896753</c:v>
                </c:pt>
                <c:pt idx="565">
                  <c:v>11.467867114287699</c:v>
                </c:pt>
                <c:pt idx="566">
                  <c:v>4.1440326481438206</c:v>
                </c:pt>
                <c:pt idx="567">
                  <c:v>-1.1472959678569055</c:v>
                </c:pt>
                <c:pt idx="568">
                  <c:v>1.6545184266641684</c:v>
                </c:pt>
                <c:pt idx="569">
                  <c:v>7.085077840196746</c:v>
                </c:pt>
                <c:pt idx="570">
                  <c:v>9.9580801982249909</c:v>
                </c:pt>
                <c:pt idx="571">
                  <c:v>-9.3184653154418271</c:v>
                </c:pt>
                <c:pt idx="572">
                  <c:v>-3.4334799819861246</c:v>
                </c:pt>
                <c:pt idx="573">
                  <c:v>-6.3876731341303383</c:v>
                </c:pt>
                <c:pt idx="574">
                  <c:v>-9.0089861854397242</c:v>
                </c:pt>
                <c:pt idx="575">
                  <c:v>4.1069815987932969</c:v>
                </c:pt>
                <c:pt idx="576">
                  <c:v>-1.0551794253441216</c:v>
                </c:pt>
                <c:pt idx="577">
                  <c:v>2.1792111379243693</c:v>
                </c:pt>
                <c:pt idx="578">
                  <c:v>1.6023973702520635</c:v>
                </c:pt>
                <c:pt idx="579">
                  <c:v>-3.0962857316323777</c:v>
                </c:pt>
                <c:pt idx="580">
                  <c:v>9.7254148358952079</c:v>
                </c:pt>
                <c:pt idx="581">
                  <c:v>-5.211268437328954</c:v>
                </c:pt>
                <c:pt idx="582">
                  <c:v>-4.6054430298011511</c:v>
                </c:pt>
                <c:pt idx="583">
                  <c:v>3.1618765002541664</c:v>
                </c:pt>
                <c:pt idx="584">
                  <c:v>-2.9914187799906244</c:v>
                </c:pt>
                <c:pt idx="585">
                  <c:v>-3.0829527730720656</c:v>
                </c:pt>
                <c:pt idx="586">
                  <c:v>-7.2874630451737517</c:v>
                </c:pt>
                <c:pt idx="587">
                  <c:v>3.4395374836570198</c:v>
                </c:pt>
                <c:pt idx="588">
                  <c:v>3.8303988014104959</c:v>
                </c:pt>
                <c:pt idx="589">
                  <c:v>7.6795177998154003</c:v>
                </c:pt>
                <c:pt idx="590">
                  <c:v>2.7203762307098742</c:v>
                </c:pt>
                <c:pt idx="591">
                  <c:v>6.3125771254012193</c:v>
                </c:pt>
                <c:pt idx="592">
                  <c:v>-6.8387380100248834</c:v>
                </c:pt>
                <c:pt idx="593">
                  <c:v>-8.9314735553097933</c:v>
                </c:pt>
                <c:pt idx="594">
                  <c:v>2.6937568229309079</c:v>
                </c:pt>
                <c:pt idx="595">
                  <c:v>7.3444679061444162</c:v>
                </c:pt>
                <c:pt idx="596">
                  <c:v>-5.9510154265875173</c:v>
                </c:pt>
                <c:pt idx="597">
                  <c:v>3.4814235739730748E-2</c:v>
                </c:pt>
                <c:pt idx="598">
                  <c:v>-5.5522310398927601</c:v>
                </c:pt>
                <c:pt idx="599">
                  <c:v>8.1022228298494667</c:v>
                </c:pt>
                <c:pt idx="600">
                  <c:v>3.539270992340974</c:v>
                </c:pt>
                <c:pt idx="601">
                  <c:v>-3.6157693755338016</c:v>
                </c:pt>
                <c:pt idx="602">
                  <c:v>12.779468968663366</c:v>
                </c:pt>
                <c:pt idx="603">
                  <c:v>-1.0791302839132157</c:v>
                </c:pt>
                <c:pt idx="604">
                  <c:v>-8.0293910015112289</c:v>
                </c:pt>
                <c:pt idx="605">
                  <c:v>-3.8384732813982936</c:v>
                </c:pt>
                <c:pt idx="606">
                  <c:v>-4.3248487685618358</c:v>
                </c:pt>
                <c:pt idx="607">
                  <c:v>-0.86560529319764612</c:v>
                </c:pt>
                <c:pt idx="608">
                  <c:v>-4.3188039381805794</c:v>
                </c:pt>
                <c:pt idx="609">
                  <c:v>-9.6577285908523436E-2</c:v>
                </c:pt>
                <c:pt idx="610">
                  <c:v>-1.4841555441730918</c:v>
                </c:pt>
                <c:pt idx="611">
                  <c:v>2.8847700541361405</c:v>
                </c:pt>
                <c:pt idx="612">
                  <c:v>-0.27000093556355864</c:v>
                </c:pt>
                <c:pt idx="613">
                  <c:v>-3.1915671332635469</c:v>
                </c:pt>
                <c:pt idx="614">
                  <c:v>-0.97912739705419938</c:v>
                </c:pt>
                <c:pt idx="615">
                  <c:v>2.7032894684334678</c:v>
                </c:pt>
                <c:pt idx="616">
                  <c:v>-7.6173526702374232</c:v>
                </c:pt>
                <c:pt idx="617">
                  <c:v>5.5396678424560264</c:v>
                </c:pt>
                <c:pt idx="618">
                  <c:v>9.062285571125102</c:v>
                </c:pt>
                <c:pt idx="619">
                  <c:v>2.802545723524986</c:v>
                </c:pt>
                <c:pt idx="620">
                  <c:v>-1.5599533019028371</c:v>
                </c:pt>
                <c:pt idx="621">
                  <c:v>-6.4279275128121895</c:v>
                </c:pt>
                <c:pt idx="622">
                  <c:v>-6.0240928028974707</c:v>
                </c:pt>
                <c:pt idx="623">
                  <c:v>-1.2744681502312432</c:v>
                </c:pt>
                <c:pt idx="624">
                  <c:v>-3.3826920554740525</c:v>
                </c:pt>
                <c:pt idx="625">
                  <c:v>-6.0867903698458008</c:v>
                </c:pt>
                <c:pt idx="626">
                  <c:v>-1.6871901068198696</c:v>
                </c:pt>
                <c:pt idx="627">
                  <c:v>-15.546139141048897</c:v>
                </c:pt>
                <c:pt idx="628">
                  <c:v>-2.0733881667218128</c:v>
                </c:pt>
                <c:pt idx="629">
                  <c:v>3.8294998053414986</c:v>
                </c:pt>
                <c:pt idx="630">
                  <c:v>-7.1932349372011259</c:v>
                </c:pt>
                <c:pt idx="631">
                  <c:v>10.361390586084681</c:v>
                </c:pt>
                <c:pt idx="632">
                  <c:v>-7.5240928028974707</c:v>
                </c:pt>
                <c:pt idx="633">
                  <c:v>4.6887286758120155</c:v>
                </c:pt>
                <c:pt idx="634">
                  <c:v>-5.1956119321348382</c:v>
                </c:pt>
                <c:pt idx="635">
                  <c:v>3.529468968663366</c:v>
                </c:pt>
                <c:pt idx="636">
                  <c:v>10.835052274515419</c:v>
                </c:pt>
                <c:pt idx="637">
                  <c:v>3.2450841791129079</c:v>
                </c:pt>
                <c:pt idx="638">
                  <c:v>3.8951027950351573</c:v>
                </c:pt>
                <c:pt idx="639">
                  <c:v>-0.7843720801675147</c:v>
                </c:pt>
                <c:pt idx="640">
                  <c:v>4.5347783569937405E-2</c:v>
                </c:pt>
                <c:pt idx="641">
                  <c:v>6.1386396117575828</c:v>
                </c:pt>
                <c:pt idx="642">
                  <c:v>-9.687143038357263</c:v>
                </c:pt>
                <c:pt idx="643">
                  <c:v>2.60817214913844</c:v>
                </c:pt>
                <c:pt idx="644">
                  <c:v>-0.87713958630013167</c:v>
                </c:pt>
                <c:pt idx="645">
                  <c:v>-8.0969741360235759</c:v>
                </c:pt>
                <c:pt idx="646">
                  <c:v>3.4128127800391468</c:v>
                </c:pt>
                <c:pt idx="647">
                  <c:v>2.4710199719535808E-2</c:v>
                </c:pt>
                <c:pt idx="648">
                  <c:v>7.3398261510741349</c:v>
                </c:pt>
                <c:pt idx="649">
                  <c:v>-9.5698676899055499</c:v>
                </c:pt>
                <c:pt idx="650">
                  <c:v>-14.515369638559733</c:v>
                </c:pt>
                <c:pt idx="651">
                  <c:v>-3.356903631641174</c:v>
                </c:pt>
                <c:pt idx="652">
                  <c:v>-1.6643029999757317</c:v>
                </c:pt>
                <c:pt idx="653">
                  <c:v>-4.5253788643349111</c:v>
                </c:pt>
                <c:pt idx="654">
                  <c:v>5.5527529256225421</c:v>
                </c:pt>
                <c:pt idx="655">
                  <c:v>-8.1604334423543037</c:v>
                </c:pt>
                <c:pt idx="656">
                  <c:v>11.888654719372482</c:v>
                </c:pt>
                <c:pt idx="657">
                  <c:v>-0.62004694218398981</c:v>
                </c:pt>
                <c:pt idx="658">
                  <c:v>-3.8932041005229934</c:v>
                </c:pt>
                <c:pt idx="659">
                  <c:v>0.34352116829299462</c:v>
                </c:pt>
                <c:pt idx="660">
                  <c:v>2.3754119490361774</c:v>
                </c:pt>
                <c:pt idx="661">
                  <c:v>11.250403880507932</c:v>
                </c:pt>
                <c:pt idx="662">
                  <c:v>-3.806709738636016E-2</c:v>
                </c:pt>
                <c:pt idx="663">
                  <c:v>14.720376230709874</c:v>
                </c:pt>
                <c:pt idx="664">
                  <c:v>8.4533109712147336</c:v>
                </c:pt>
                <c:pt idx="665">
                  <c:v>-3.204605147967456</c:v>
                </c:pt>
                <c:pt idx="666">
                  <c:v>-3.960729007659026</c:v>
                </c:pt>
                <c:pt idx="667">
                  <c:v>-8.4721143260402556</c:v>
                </c:pt>
                <c:pt idx="668">
                  <c:v>-5.4285722383210384</c:v>
                </c:pt>
                <c:pt idx="669">
                  <c:v>7.5261708015595588</c:v>
                </c:pt>
                <c:pt idx="670">
                  <c:v>-3.5881234997458336</c:v>
                </c:pt>
                <c:pt idx="671">
                  <c:v>0.47060899848877114</c:v>
                </c:pt>
                <c:pt idx="672">
                  <c:v>-22.873502796457586</c:v>
                </c:pt>
                <c:pt idx="673">
                  <c:v>6.062285571125102</c:v>
                </c:pt>
                <c:pt idx="674">
                  <c:v>4.2080953058398904</c:v>
                </c:pt>
                <c:pt idx="675">
                  <c:v>-2.7978795791304236</c:v>
                </c:pt>
                <c:pt idx="676">
                  <c:v>-3.7285879673842572</c:v>
                </c:pt>
                <c:pt idx="677">
                  <c:v>3.5433395567224579E-2</c:v>
                </c:pt>
                <c:pt idx="678">
                  <c:v>-5.5327042762299357</c:v>
                </c:pt>
                <c:pt idx="679">
                  <c:v>4.5397953143960166</c:v>
                </c:pt>
                <c:pt idx="680">
                  <c:v>-0.2732991026673659</c:v>
                </c:pt>
                <c:pt idx="681">
                  <c:v>7.5124188167831107</c:v>
                </c:pt>
                <c:pt idx="682">
                  <c:v>-12.634152657314075</c:v>
                </c:pt>
                <c:pt idx="683">
                  <c:v>-6.4645666044327754</c:v>
                </c:pt>
                <c:pt idx="684">
                  <c:v>1.4661673495024132</c:v>
                </c:pt>
                <c:pt idx="685">
                  <c:v>-0.36113807852994739</c:v>
                </c:pt>
                <c:pt idx="686">
                  <c:v>5.9382043537569871</c:v>
                </c:pt>
                <c:pt idx="687">
                  <c:v>4.8564572767382543</c:v>
                </c:pt>
                <c:pt idx="688">
                  <c:v>1.9258181330480966</c:v>
                </c:pt>
                <c:pt idx="689">
                  <c:v>-0.30094497845533397</c:v>
                </c:pt>
                <c:pt idx="690">
                  <c:v>-1.2565836248246853</c:v>
                </c:pt>
                <c:pt idx="691">
                  <c:v>3.0024095910079467</c:v>
                </c:pt>
                <c:pt idx="692">
                  <c:v>-9.2359716066556103</c:v>
                </c:pt>
                <c:pt idx="693">
                  <c:v>-4.7703977856786253</c:v>
                </c:pt>
                <c:pt idx="694">
                  <c:v>-11.515227059004843</c:v>
                </c:pt>
                <c:pt idx="695">
                  <c:v>6.4621552123260955</c:v>
                </c:pt>
                <c:pt idx="696">
                  <c:v>10.071675637072758</c:v>
                </c:pt>
                <c:pt idx="697">
                  <c:v>-6.1412884211916179</c:v>
                </c:pt>
                <c:pt idx="698">
                  <c:v>4.9686288536700971</c:v>
                </c:pt>
                <c:pt idx="699">
                  <c:v>-7.9785879673842572</c:v>
                </c:pt>
                <c:pt idx="700">
                  <c:v>5.5405890146261072</c:v>
                </c:pt>
                <c:pt idx="701">
                  <c:v>7.7748847401221326</c:v>
                </c:pt>
                <c:pt idx="702">
                  <c:v>-3.2013540493262695</c:v>
                </c:pt>
                <c:pt idx="703">
                  <c:v>-7.3736517711788281</c:v>
                </c:pt>
                <c:pt idx="704">
                  <c:v>-3.3935427232617457</c:v>
                </c:pt>
                <c:pt idx="705">
                  <c:v>8.1946931027159025</c:v>
                </c:pt>
                <c:pt idx="706">
                  <c:v>9.1351669042511929</c:v>
                </c:pt>
                <c:pt idx="707">
                  <c:v>0.11730794452594751</c:v>
                </c:pt>
                <c:pt idx="708">
                  <c:v>0.41571409702790163</c:v>
                </c:pt>
                <c:pt idx="709">
                  <c:v>1.8410167014192922</c:v>
                </c:pt>
                <c:pt idx="710">
                  <c:v>-21.038781067458899</c:v>
                </c:pt>
                <c:pt idx="711">
                  <c:v>8.6626702004842571</c:v>
                </c:pt>
                <c:pt idx="712">
                  <c:v>10.925501013090624</c:v>
                </c:pt>
                <c:pt idx="713">
                  <c:v>-2.763527294219557</c:v>
                </c:pt>
                <c:pt idx="714">
                  <c:v>9.3976223695237593</c:v>
                </c:pt>
                <c:pt idx="715">
                  <c:v>-2.333889052857046</c:v>
                </c:pt>
                <c:pt idx="716">
                  <c:v>0.78080209856339877</c:v>
                </c:pt>
                <c:pt idx="717">
                  <c:v>-10.233758694058039</c:v>
                </c:pt>
                <c:pt idx="718">
                  <c:v>7.6707422441467941</c:v>
                </c:pt>
                <c:pt idx="719">
                  <c:v>1.7483974538316147</c:v>
                </c:pt>
                <c:pt idx="720">
                  <c:v>14.977082639832787</c:v>
                </c:pt>
                <c:pt idx="721">
                  <c:v>9.4026760823239925</c:v>
                </c:pt>
                <c:pt idx="722">
                  <c:v>-0.90530978414312813</c:v>
                </c:pt>
                <c:pt idx="723">
                  <c:v>-0.88304183712649831</c:v>
                </c:pt>
                <c:pt idx="724">
                  <c:v>6.6572452032503264</c:v>
                </c:pt>
                <c:pt idx="725">
                  <c:v>2.3024835474474799</c:v>
                </c:pt>
                <c:pt idx="726">
                  <c:v>-2.5156554622441263E-2</c:v>
                </c:pt>
                <c:pt idx="727">
                  <c:v>-3.1735185255208194</c:v>
                </c:pt>
                <c:pt idx="728">
                  <c:v>1.013197409398316</c:v>
                </c:pt>
                <c:pt idx="729">
                  <c:v>-4.1378261717516693</c:v>
                </c:pt>
                <c:pt idx="730">
                  <c:v>8.2664309539594569</c:v>
                </c:pt>
                <c:pt idx="731">
                  <c:v>1.0412774190172911</c:v>
                </c:pt>
                <c:pt idx="732">
                  <c:v>3.6213096236358382</c:v>
                </c:pt>
                <c:pt idx="733">
                  <c:v>-5.2516025461683853</c:v>
                </c:pt>
                <c:pt idx="734">
                  <c:v>6.2265734253926439</c:v>
                </c:pt>
                <c:pt idx="735">
                  <c:v>8.9583025079374465</c:v>
                </c:pt>
                <c:pt idx="736">
                  <c:v>-7.542015907947075E-2</c:v>
                </c:pt>
                <c:pt idx="737">
                  <c:v>10.044284031844967</c:v>
                </c:pt>
                <c:pt idx="738">
                  <c:v>-0.14301840120670306</c:v>
                </c:pt>
                <c:pt idx="739">
                  <c:v>3.5459191740875724</c:v>
                </c:pt>
                <c:pt idx="740">
                  <c:v>2.172202845986817</c:v>
                </c:pt>
                <c:pt idx="741">
                  <c:v>6.7292524326689431</c:v>
                </c:pt>
                <c:pt idx="742">
                  <c:v>-8.0735778147392949</c:v>
                </c:pt>
                <c:pt idx="743">
                  <c:v>8.6209127735207858</c:v>
                </c:pt>
                <c:pt idx="744">
                  <c:v>4.7896678424560264</c:v>
                </c:pt>
                <c:pt idx="745">
                  <c:v>-12.801866150625415</c:v>
                </c:pt>
                <c:pt idx="746">
                  <c:v>5.9125649046453503</c:v>
                </c:pt>
                <c:pt idx="747">
                  <c:v>-1.0323976143389046</c:v>
                </c:pt>
                <c:pt idx="748">
                  <c:v>5.6997061422198811</c:v>
                </c:pt>
                <c:pt idx="749">
                  <c:v>-10.433935059477477</c:v>
                </c:pt>
                <c:pt idx="750">
                  <c:v>-2.4014721873693929</c:v>
                </c:pt>
                <c:pt idx="751">
                  <c:v>7.8706061116297406</c:v>
                </c:pt>
                <c:pt idx="752">
                  <c:v>13.185605049110805</c:v>
                </c:pt>
                <c:pt idx="753">
                  <c:v>5.2441630069428271</c:v>
                </c:pt>
                <c:pt idx="754">
                  <c:v>-2.4475164525525201</c:v>
                </c:pt>
                <c:pt idx="755">
                  <c:v>6.7934903316148763</c:v>
                </c:pt>
                <c:pt idx="756">
                  <c:v>1.7673265604481969</c:v>
                </c:pt>
                <c:pt idx="757">
                  <c:v>-1.7285879673842572</c:v>
                </c:pt>
                <c:pt idx="758">
                  <c:v>0.40648811341638691</c:v>
                </c:pt>
                <c:pt idx="759">
                  <c:v>-5.6982630843200184</c:v>
                </c:pt>
                <c:pt idx="760">
                  <c:v>8.6261736884185751</c:v>
                </c:pt>
                <c:pt idx="761">
                  <c:v>9.7890382245620771</c:v>
                </c:pt>
                <c:pt idx="762">
                  <c:v>-1.2840222985150689</c:v>
                </c:pt>
                <c:pt idx="763">
                  <c:v>6.399188267202689</c:v>
                </c:pt>
                <c:pt idx="764">
                  <c:v>-0.95148152126624552</c:v>
                </c:pt>
                <c:pt idx="765">
                  <c:v>-6.4785879673842572</c:v>
                </c:pt>
                <c:pt idx="766">
                  <c:v>5.9262947133207149</c:v>
                </c:pt>
                <c:pt idx="767">
                  <c:v>-16.913778677920703</c:v>
                </c:pt>
                <c:pt idx="768">
                  <c:v>-4.8101860696817482</c:v>
                </c:pt>
                <c:pt idx="769">
                  <c:v>0.384012964302201</c:v>
                </c:pt>
                <c:pt idx="770">
                  <c:v>1.9480605143833856</c:v>
                </c:pt>
                <c:pt idx="771">
                  <c:v>-0.23913662282937764</c:v>
                </c:pt>
                <c:pt idx="772">
                  <c:v>2.6304081353073627</c:v>
                </c:pt>
                <c:pt idx="773">
                  <c:v>-12.638387104202863</c:v>
                </c:pt>
                <c:pt idx="774">
                  <c:v>7.6714411066044192</c:v>
                </c:pt>
                <c:pt idx="775">
                  <c:v>-13.824895837024442</c:v>
                </c:pt>
                <c:pt idx="776">
                  <c:v>-10.697643924492496</c:v>
                </c:pt>
                <c:pt idx="777">
                  <c:v>2.9748434453775587</c:v>
                </c:pt>
                <c:pt idx="778">
                  <c:v>-2.8561896615686351</c:v>
                </c:pt>
                <c:pt idx="779">
                  <c:v>11.772205732845833</c:v>
                </c:pt>
                <c:pt idx="780">
                  <c:v>8.6086964711934826</c:v>
                </c:pt>
                <c:pt idx="781">
                  <c:v>-10.43825385854484</c:v>
                </c:pt>
                <c:pt idx="782">
                  <c:v>-8.80570374739915</c:v>
                </c:pt>
                <c:pt idx="783">
                  <c:v>-6.9874537112768991</c:v>
                </c:pt>
                <c:pt idx="784">
                  <c:v>3.1350394323112027</c:v>
                </c:pt>
                <c:pt idx="785">
                  <c:v>-5.7047796883700528</c:v>
                </c:pt>
                <c:pt idx="786">
                  <c:v>6.5171775857269409</c:v>
                </c:pt>
                <c:pt idx="787">
                  <c:v>-9.1135150734636738</c:v>
                </c:pt>
                <c:pt idx="788">
                  <c:v>5.4851546834953098</c:v>
                </c:pt>
                <c:pt idx="789">
                  <c:v>3.393890068588945</c:v>
                </c:pt>
                <c:pt idx="790">
                  <c:v>10.495353557287984</c:v>
                </c:pt>
                <c:pt idx="791">
                  <c:v>-7.4296574928272747</c:v>
                </c:pt>
                <c:pt idx="792">
                  <c:v>2.166110947142954</c:v>
                </c:pt>
                <c:pt idx="793">
                  <c:v>-14.770000935563559</c:v>
                </c:pt>
                <c:pt idx="794">
                  <c:v>9.2952203116299472</c:v>
                </c:pt>
                <c:pt idx="795">
                  <c:v>6.79402976128479</c:v>
                </c:pt>
                <c:pt idx="796">
                  <c:v>10.611263114144691</c:v>
                </c:pt>
                <c:pt idx="797">
                  <c:v>8.7535530728904831</c:v>
                </c:pt>
                <c:pt idx="798">
                  <c:v>0.83066885290537584</c:v>
                </c:pt>
                <c:pt idx="799">
                  <c:v>9.2723332047858236</c:v>
                </c:pt>
                <c:pt idx="800">
                  <c:v>-4.5973390252909212</c:v>
                </c:pt>
                <c:pt idx="801">
                  <c:v>2.8744907768660823</c:v>
                </c:pt>
                <c:pt idx="802">
                  <c:v>-9.63861987198176</c:v>
                </c:pt>
                <c:pt idx="803">
                  <c:v>-1.5386065270563023</c:v>
                </c:pt>
                <c:pt idx="804">
                  <c:v>-4.747732988546943</c:v>
                </c:pt>
                <c:pt idx="805">
                  <c:v>-6.383755807199023</c:v>
                </c:pt>
                <c:pt idx="806">
                  <c:v>-7.6107412284149092</c:v>
                </c:pt>
                <c:pt idx="807">
                  <c:v>-6.9513389417113558</c:v>
                </c:pt>
                <c:pt idx="808">
                  <c:v>5.486472705780443</c:v>
                </c:pt>
                <c:pt idx="809">
                  <c:v>10.093229614016863</c:v>
                </c:pt>
                <c:pt idx="810">
                  <c:v>9.0479144265211318</c:v>
                </c:pt>
                <c:pt idx="811">
                  <c:v>8.558225664638897</c:v>
                </c:pt>
                <c:pt idx="812">
                  <c:v>3.2952052040150477</c:v>
                </c:pt>
                <c:pt idx="813">
                  <c:v>-8.5187731015024468</c:v>
                </c:pt>
                <c:pt idx="814">
                  <c:v>3.8809324573624053</c:v>
                </c:pt>
                <c:pt idx="815">
                  <c:v>3.9310685898794446</c:v>
                </c:pt>
                <c:pt idx="816">
                  <c:v>-1.5416974920625535</c:v>
                </c:pt>
                <c:pt idx="817">
                  <c:v>-1.1886507086598925</c:v>
                </c:pt>
                <c:pt idx="818">
                  <c:v>6.1986581714296136</c:v>
                </c:pt>
                <c:pt idx="819">
                  <c:v>-16.401927264860745</c:v>
                </c:pt>
                <c:pt idx="820">
                  <c:v>8.4067208811952838</c:v>
                </c:pt>
                <c:pt idx="821">
                  <c:v>-9.3796115485342568</c:v>
                </c:pt>
                <c:pt idx="822">
                  <c:v>-7.9933710697181795</c:v>
                </c:pt>
                <c:pt idx="823">
                  <c:v>10.971530170658866</c:v>
                </c:pt>
                <c:pt idx="824">
                  <c:v>10.813603593410221</c:v>
                </c:pt>
                <c:pt idx="825">
                  <c:v>6.2909858647411738</c:v>
                </c:pt>
                <c:pt idx="826">
                  <c:v>2.7209261184462434</c:v>
                </c:pt>
                <c:pt idx="827">
                  <c:v>-0.79985972394909766</c:v>
                </c:pt>
                <c:pt idx="828">
                  <c:v>-14.609804948629915</c:v>
                </c:pt>
                <c:pt idx="829">
                  <c:v>11.758708691949366</c:v>
                </c:pt>
                <c:pt idx="830">
                  <c:v>-7.2375962908317746</c:v>
                </c:pt>
                <c:pt idx="831">
                  <c:v>-8.4640422823777186</c:v>
                </c:pt>
                <c:pt idx="832">
                  <c:v>5.1363423469814364</c:v>
                </c:pt>
                <c:pt idx="833">
                  <c:v>6.2897953143960166</c:v>
                </c:pt>
                <c:pt idx="834">
                  <c:v>2.3259100839615598</c:v>
                </c:pt>
                <c:pt idx="835">
                  <c:v>-3.6426064434767653</c:v>
                </c:pt>
                <c:pt idx="836">
                  <c:v>-4.8702214825865866</c:v>
                </c:pt>
                <c:pt idx="837">
                  <c:v>7.6938842948708981</c:v>
                </c:pt>
                <c:pt idx="838">
                  <c:v>7.9403533599881939</c:v>
                </c:pt>
                <c:pt idx="839">
                  <c:v>9.1572452032503264</c:v>
                </c:pt>
                <c:pt idx="840">
                  <c:v>8.5895345967980035</c:v>
                </c:pt>
                <c:pt idx="841">
                  <c:v>-0.70477968837005278</c:v>
                </c:pt>
                <c:pt idx="842">
                  <c:v>8.0438871817299145</c:v>
                </c:pt>
                <c:pt idx="843">
                  <c:v>5.911479650139114</c:v>
                </c:pt>
                <c:pt idx="844">
                  <c:v>2.6313612683251506</c:v>
                </c:pt>
                <c:pt idx="845">
                  <c:v>-5.3809771830738669</c:v>
                </c:pt>
                <c:pt idx="846">
                  <c:v>10.047809130682225</c:v>
                </c:pt>
                <c:pt idx="847">
                  <c:v>13.030579788850929</c:v>
                </c:pt>
                <c:pt idx="848">
                  <c:v>5.0348939658973109</c:v>
                </c:pt>
                <c:pt idx="849">
                  <c:v>3.5451150157910263</c:v>
                </c:pt>
                <c:pt idx="850">
                  <c:v>7.96111363670218</c:v>
                </c:pt>
                <c:pt idx="851">
                  <c:v>-1.3147120708466673</c:v>
                </c:pt>
                <c:pt idx="852">
                  <c:v>3.3038166773475126</c:v>
                </c:pt>
                <c:pt idx="853">
                  <c:v>5.6735208682719502</c:v>
                </c:pt>
                <c:pt idx="854">
                  <c:v>-8.1788637925971841</c:v>
                </c:pt>
                <c:pt idx="855">
                  <c:v>-13.718509497045417</c:v>
                </c:pt>
                <c:pt idx="856">
                  <c:v>-1.6336132276441333</c:v>
                </c:pt>
                <c:pt idx="857">
                  <c:v>-3.5154749343986396</c:v>
                </c:pt>
                <c:pt idx="858">
                  <c:v>-9.0474722709489299</c:v>
                </c:pt>
                <c:pt idx="859">
                  <c:v>11.475367767432601</c:v>
                </c:pt>
                <c:pt idx="860">
                  <c:v>-2.0190646557785783</c:v>
                </c:pt>
                <c:pt idx="861">
                  <c:v>1.1810685898794446</c:v>
                </c:pt>
                <c:pt idx="862">
                  <c:v>7.3128098931801304</c:v>
                </c:pt>
                <c:pt idx="863">
                  <c:v>-7.0754201590794707</c:v>
                </c:pt>
                <c:pt idx="864">
                  <c:v>-4.8423428390197216</c:v>
                </c:pt>
                <c:pt idx="865">
                  <c:v>7.9125649046453503</c:v>
                </c:pt>
                <c:pt idx="866">
                  <c:v>0.11086626402963873</c:v>
                </c:pt>
                <c:pt idx="867">
                  <c:v>-11.896549336089407</c:v>
                </c:pt>
                <c:pt idx="868">
                  <c:v>-4.106903631641174</c:v>
                </c:pt>
                <c:pt idx="869">
                  <c:v>-5.6100597514202377E-2</c:v>
                </c:pt>
                <c:pt idx="870">
                  <c:v>1.1900618057120482</c:v>
                </c:pt>
                <c:pt idx="871">
                  <c:v>-9.6473803200354808</c:v>
                </c:pt>
                <c:pt idx="872">
                  <c:v>-7.073810582518206</c:v>
                </c:pt>
                <c:pt idx="873">
                  <c:v>-1.705176538485091</c:v>
                </c:pt>
                <c:pt idx="874">
                  <c:v>-1.4402340033635141</c:v>
                </c:pt>
                <c:pt idx="875">
                  <c:v>4.2347729409951569</c:v>
                </c:pt>
                <c:pt idx="876">
                  <c:v>6.7587086919493657</c:v>
                </c:pt>
                <c:pt idx="877">
                  <c:v>-1.8146277186680919</c:v>
                </c:pt>
                <c:pt idx="878">
                  <c:v>6.4211390942618465</c:v>
                </c:pt>
                <c:pt idx="879">
                  <c:v>6.5034104933356076</c:v>
                </c:pt>
                <c:pt idx="880">
                  <c:v>2.038859034611022</c:v>
                </c:pt>
                <c:pt idx="881">
                  <c:v>-0.75161765378328482</c:v>
                </c:pt>
                <c:pt idx="882">
                  <c:v>5.7844971157822442</c:v>
                </c:pt>
                <c:pt idx="883">
                  <c:v>-12.361990006136367</c:v>
                </c:pt>
                <c:pt idx="884">
                  <c:v>7.9446931027159025</c:v>
                </c:pt>
                <c:pt idx="885">
                  <c:v>2.1453506704289538</c:v>
                </c:pt>
                <c:pt idx="886">
                  <c:v>-6.3461955434083706</c:v>
                </c:pt>
                <c:pt idx="887">
                  <c:v>-2.0060697608360698</c:v>
                </c:pt>
                <c:pt idx="888">
                  <c:v>-8.3134842367855413</c:v>
                </c:pt>
                <c:pt idx="889">
                  <c:v>-7.3517480125822914</c:v>
                </c:pt>
                <c:pt idx="890">
                  <c:v>4.1073935565232347</c:v>
                </c:pt>
                <c:pt idx="891">
                  <c:v>0.18597633354451659</c:v>
                </c:pt>
                <c:pt idx="892">
                  <c:v>-9.2471935588770009</c:v>
                </c:pt>
                <c:pt idx="893">
                  <c:v>0.71597770148493112</c:v>
                </c:pt>
                <c:pt idx="894">
                  <c:v>5.0084759241704688</c:v>
                </c:pt>
                <c:pt idx="895">
                  <c:v>-0.9882003430443973</c:v>
                </c:pt>
                <c:pt idx="896">
                  <c:v>3.6898394959995926</c:v>
                </c:pt>
                <c:pt idx="897">
                  <c:v>2.7253677674326013</c:v>
                </c:pt>
                <c:pt idx="898">
                  <c:v>2.5768312561316407</c:v>
                </c:pt>
                <c:pt idx="899">
                  <c:v>-6.8930766285830174</c:v>
                </c:pt>
                <c:pt idx="900">
                  <c:v>9.0396527348411269</c:v>
                </c:pt>
                <c:pt idx="901">
                  <c:v>-20.602203090073658</c:v>
                </c:pt>
                <c:pt idx="902">
                  <c:v>-0.50583699305717289</c:v>
                </c:pt>
                <c:pt idx="903">
                  <c:v>-12.214566604432775</c:v>
                </c:pt>
                <c:pt idx="904">
                  <c:v>-1.6605387381932104</c:v>
                </c:pt>
                <c:pt idx="905">
                  <c:v>0.44098297788214325</c:v>
                </c:pt>
                <c:pt idx="906">
                  <c:v>-14.019079763393478</c:v>
                </c:pt>
                <c:pt idx="907">
                  <c:v>10.267559328227094</c:v>
                </c:pt>
                <c:pt idx="908">
                  <c:v>13.054388067865162</c:v>
                </c:pt>
                <c:pt idx="909">
                  <c:v>9.0617461414551599</c:v>
                </c:pt>
                <c:pt idx="910">
                  <c:v>9.1254119490361774</c:v>
                </c:pt>
                <c:pt idx="911">
                  <c:v>-5.1510753372543263</c:v>
                </c:pt>
                <c:pt idx="912">
                  <c:v>0.6133277681973226</c:v>
                </c:pt>
                <c:pt idx="913">
                  <c:v>-1.2018783713812979</c:v>
                </c:pt>
                <c:pt idx="914">
                  <c:v>-5.0776481792919412</c:v>
                </c:pt>
                <c:pt idx="915">
                  <c:v>-8.2887810674588991</c:v>
                </c:pt>
                <c:pt idx="916">
                  <c:v>9.9502455718898233</c:v>
                </c:pt>
                <c:pt idx="917">
                  <c:v>-2.6463165683105103</c:v>
                </c:pt>
                <c:pt idx="918">
                  <c:v>9.5494396509038495</c:v>
                </c:pt>
                <c:pt idx="919">
                  <c:v>-13.63705397430283</c:v>
                </c:pt>
                <c:pt idx="920">
                  <c:v>-5.1873175787598598</c:v>
                </c:pt>
                <c:pt idx="921">
                  <c:v>6.7845122233971438</c:v>
                </c:pt>
                <c:pt idx="922">
                  <c:v>4.3658473426859246</c:v>
                </c:pt>
                <c:pt idx="923">
                  <c:v>2.3936206904138686</c:v>
                </c:pt>
                <c:pt idx="924">
                  <c:v>11.027652906180833</c:v>
                </c:pt>
                <c:pt idx="925">
                  <c:v>-3.9334950896010099</c:v>
                </c:pt>
                <c:pt idx="926">
                  <c:v>-0.60105960819110749</c:v>
                </c:pt>
                <c:pt idx="927">
                  <c:v>-11.995128904824369</c:v>
                </c:pt>
                <c:pt idx="928">
                  <c:v>-14.269079763393478</c:v>
                </c:pt>
                <c:pt idx="929">
                  <c:v>-2.6464440402505005</c:v>
                </c:pt>
                <c:pt idx="930">
                  <c:v>-1.0514693005103624</c:v>
                </c:pt>
                <c:pt idx="931">
                  <c:v>-1.5961804357934568</c:v>
                </c:pt>
                <c:pt idx="932">
                  <c:v>0.22976629665753023</c:v>
                </c:pt>
                <c:pt idx="933">
                  <c:v>3.448308389777182</c:v>
                </c:pt>
                <c:pt idx="934">
                  <c:v>-13.143018401206703</c:v>
                </c:pt>
                <c:pt idx="935">
                  <c:v>4.4937981176754818</c:v>
                </c:pt>
                <c:pt idx="936">
                  <c:v>0.34892466274567369</c:v>
                </c:pt>
                <c:pt idx="937">
                  <c:v>1.3165200180138754</c:v>
                </c:pt>
                <c:pt idx="938">
                  <c:v>8.957698455724838</c:v>
                </c:pt>
                <c:pt idx="939">
                  <c:v>-1.2688901153759957</c:v>
                </c:pt>
                <c:pt idx="940">
                  <c:v>-11.064023666455483</c:v>
                </c:pt>
                <c:pt idx="941">
                  <c:v>-13.360201798744967</c:v>
                </c:pt>
                <c:pt idx="942">
                  <c:v>1.5171775857269409</c:v>
                </c:pt>
                <c:pt idx="943">
                  <c:v>-1.7788666794562005</c:v>
                </c:pt>
                <c:pt idx="944">
                  <c:v>8.3671653649710578</c:v>
                </c:pt>
                <c:pt idx="945">
                  <c:v>5.2259071971025293</c:v>
                </c:pt>
                <c:pt idx="946">
                  <c:v>0.59890955513077415</c:v>
                </c:pt>
                <c:pt idx="947">
                  <c:v>-0.32489583702444236</c:v>
                </c:pt>
                <c:pt idx="948">
                  <c:v>-6.2288358427780679</c:v>
                </c:pt>
                <c:pt idx="949">
                  <c:v>-10.028454721726249</c:v>
                </c:pt>
                <c:pt idx="950">
                  <c:v>9.1354211748113556</c:v>
                </c:pt>
                <c:pt idx="951">
                  <c:v>-14.453021853263849</c:v>
                </c:pt>
                <c:pt idx="952">
                  <c:v>3.4382043537569871</c:v>
                </c:pt>
                <c:pt idx="953">
                  <c:v>2.7023531886484733</c:v>
                </c:pt>
                <c:pt idx="954">
                  <c:v>2.6437998803649236</c:v>
                </c:pt>
                <c:pt idx="955">
                  <c:v>-5.1468408903655387</c:v>
                </c:pt>
                <c:pt idx="956">
                  <c:v>6.8620097459121894</c:v>
                </c:pt>
                <c:pt idx="957">
                  <c:v>-0.49473205470933124</c:v>
                </c:pt>
                <c:pt idx="958">
                  <c:v>7.3400589188530319</c:v>
                </c:pt>
                <c:pt idx="959">
                  <c:v>-0.5566400271841303</c:v>
                </c:pt>
                <c:pt idx="960">
                  <c:v>-3.2606108696159026</c:v>
                </c:pt>
                <c:pt idx="961">
                  <c:v>1.8270057965342232</c:v>
                </c:pt>
                <c:pt idx="962">
                  <c:v>-4.1424789715367751</c:v>
                </c:pt>
                <c:pt idx="963">
                  <c:v>8.765716983886918</c:v>
                </c:pt>
                <c:pt idx="964">
                  <c:v>4.279468968663366</c:v>
                </c:pt>
                <c:pt idx="965">
                  <c:v>-8.5378598952888183</c:v>
                </c:pt>
                <c:pt idx="966">
                  <c:v>0.47060899848877114</c:v>
                </c:pt>
                <c:pt idx="967">
                  <c:v>8.1214149194747449</c:v>
                </c:pt>
                <c:pt idx="968">
                  <c:v>9.3886396117575828</c:v>
                </c:pt>
                <c:pt idx="969">
                  <c:v>5.5396678424560264</c:v>
                </c:pt>
                <c:pt idx="970">
                  <c:v>3.4295282578818416</c:v>
                </c:pt>
                <c:pt idx="971">
                  <c:v>8.0893122870855478</c:v>
                </c:pt>
                <c:pt idx="972">
                  <c:v>-12.98851746300187</c:v>
                </c:pt>
                <c:pt idx="973">
                  <c:v>8.2989845734124827</c:v>
                </c:pt>
                <c:pt idx="974">
                  <c:v>5.2613772411592237</c:v>
                </c:pt>
                <c:pt idx="975">
                  <c:v>-9.9555733886001434</c:v>
                </c:pt>
                <c:pt idx="976">
                  <c:v>7.7518701613380046</c:v>
                </c:pt>
                <c:pt idx="977">
                  <c:v>1.5932296140168631</c:v>
                </c:pt>
                <c:pt idx="978">
                  <c:v>2.0895345967980035</c:v>
                </c:pt>
                <c:pt idx="979">
                  <c:v>1.4613934729436977</c:v>
                </c:pt>
                <c:pt idx="980">
                  <c:v>-5.1785722383210384</c:v>
                </c:pt>
                <c:pt idx="981">
                  <c:v>0.30884482446640504</c:v>
                </c:pt>
                <c:pt idx="982">
                  <c:v>9.8853414446537755</c:v>
                </c:pt>
                <c:pt idx="983">
                  <c:v>3.5260433296195686</c:v>
                </c:pt>
                <c:pt idx="984">
                  <c:v>-5.0159992564536822</c:v>
                </c:pt>
                <c:pt idx="985">
                  <c:v>10.402676082323993</c:v>
                </c:pt>
                <c:pt idx="986">
                  <c:v>5.9122733503692189</c:v>
                </c:pt>
                <c:pt idx="987">
                  <c:v>-4.3364988155696551</c:v>
                </c:pt>
                <c:pt idx="988">
                  <c:v>11.724970917317549</c:v>
                </c:pt>
                <c:pt idx="989">
                  <c:v>-3.9198554691496668</c:v>
                </c:pt>
                <c:pt idx="990">
                  <c:v>-6.0798769156807282</c:v>
                </c:pt>
                <c:pt idx="991">
                  <c:v>0.58622132207929667</c:v>
                </c:pt>
                <c:pt idx="992">
                  <c:v>-3.6244559294753742</c:v>
                </c:pt>
                <c:pt idx="993">
                  <c:v>3.9886576062314987</c:v>
                </c:pt>
                <c:pt idx="994">
                  <c:v>-1.8291302839132157</c:v>
                </c:pt>
                <c:pt idx="995">
                  <c:v>5.1792954901029447</c:v>
                </c:pt>
                <c:pt idx="996">
                  <c:v>7.2758210199071129</c:v>
                </c:pt>
                <c:pt idx="997">
                  <c:v>0.36230130018832085</c:v>
                </c:pt>
                <c:pt idx="998">
                  <c:v>-1.3782935262491094</c:v>
                </c:pt>
                <c:pt idx="999">
                  <c:v>-2.8335719328995737</c:v>
                </c:pt>
                <c:pt idx="1000">
                  <c:v>-10.204080825912428</c:v>
                </c:pt>
                <c:pt idx="1001">
                  <c:v>8.5496141913064321</c:v>
                </c:pt>
                <c:pt idx="1002">
                  <c:v>-6.2090292428737399</c:v>
                </c:pt>
                <c:pt idx="1003">
                  <c:v>2.6125491755821173</c:v>
                </c:pt>
                <c:pt idx="1004">
                  <c:v>5.4498336141598713</c:v>
                </c:pt>
                <c:pt idx="1005">
                  <c:v>6.8934932184738784</c:v>
                </c:pt>
                <c:pt idx="1006">
                  <c:v>-2.7426093303357675</c:v>
                </c:pt>
                <c:pt idx="1007">
                  <c:v>-8.160862253317049</c:v>
                </c:pt>
                <c:pt idx="1008">
                  <c:v>-0.30686233689660014</c:v>
                </c:pt>
                <c:pt idx="1009">
                  <c:v>-7.5935118865836131</c:v>
                </c:pt>
                <c:pt idx="1010">
                  <c:v>-5.0743093388918936</c:v>
                </c:pt>
                <c:pt idx="1011">
                  <c:v>7.0442043016873868</c:v>
                </c:pt>
                <c:pt idx="1012">
                  <c:v>-5.7030218532638486</c:v>
                </c:pt>
                <c:pt idx="1013">
                  <c:v>-6.0789510939621749</c:v>
                </c:pt>
                <c:pt idx="1014">
                  <c:v>1.8049019318537489</c:v>
                </c:pt>
                <c:pt idx="1015">
                  <c:v>-6.2239566703804314</c:v>
                </c:pt>
                <c:pt idx="1016">
                  <c:v>-2.3559673518561794</c:v>
                </c:pt>
                <c:pt idx="1017">
                  <c:v>-1.8108744740729321</c:v>
                </c:pt>
                <c:pt idx="1018">
                  <c:v>-16.251205696053333</c:v>
                </c:pt>
                <c:pt idx="1019">
                  <c:v>4.8301445308503332</c:v>
                </c:pt>
                <c:pt idx="1020">
                  <c:v>2.8553983040896753</c:v>
                </c:pt>
                <c:pt idx="1021">
                  <c:v>12.413733952209228</c:v>
                </c:pt>
                <c:pt idx="1022">
                  <c:v>-7.0474722709489299</c:v>
                </c:pt>
                <c:pt idx="1023">
                  <c:v>-5.91968092874707</c:v>
                </c:pt>
                <c:pt idx="1024">
                  <c:v>-3.8607412284149092</c:v>
                </c:pt>
                <c:pt idx="1025">
                  <c:v>4.8844202724836947</c:v>
                </c:pt>
                <c:pt idx="1026">
                  <c:v>-11.042618664232634</c:v>
                </c:pt>
                <c:pt idx="1027">
                  <c:v>0.71706295599116743</c:v>
                </c:pt>
                <c:pt idx="1028">
                  <c:v>9.8493064052458124</c:v>
                </c:pt>
                <c:pt idx="1029">
                  <c:v>11.109003133084528</c:v>
                </c:pt>
                <c:pt idx="1030">
                  <c:v>-3.506376422727115</c:v>
                </c:pt>
                <c:pt idx="1031">
                  <c:v>-15.137276284015286</c:v>
                </c:pt>
                <c:pt idx="1032">
                  <c:v>-3.6787212130422944</c:v>
                </c:pt>
                <c:pt idx="1033">
                  <c:v>1.2894455327435708</c:v>
                </c:pt>
                <c:pt idx="1034">
                  <c:v>3.4398290379331655</c:v>
                </c:pt>
                <c:pt idx="1035">
                  <c:v>-5.5008239535531942</c:v>
                </c:pt>
                <c:pt idx="1036">
                  <c:v>13.480920236606522</c:v>
                </c:pt>
                <c:pt idx="1037">
                  <c:v>-4.9915240758295312</c:v>
                </c:pt>
                <c:pt idx="1038">
                  <c:v>-4.9150751974245708</c:v>
                </c:pt>
                <c:pt idx="1039">
                  <c:v>12.640893913827711</c:v>
                </c:pt>
                <c:pt idx="1040">
                  <c:v>4.5796051011804053</c:v>
                </c:pt>
                <c:pt idx="1041">
                  <c:v>-10.769604085448506</c:v>
                </c:pt>
                <c:pt idx="1042">
                  <c:v>2.652046464430029</c:v>
                </c:pt>
                <c:pt idx="1043">
                  <c:v>2.1227329417598924</c:v>
                </c:pt>
                <c:pt idx="1044">
                  <c:v>5.9529396867810078</c:v>
                </c:pt>
                <c:pt idx="1045">
                  <c:v>-1.0021419758383132</c:v>
                </c:pt>
                <c:pt idx="1046">
                  <c:v>-6.5923428390197216</c:v>
                </c:pt>
                <c:pt idx="1047">
                  <c:v>8.8031870594535633</c:v>
                </c:pt>
                <c:pt idx="1048">
                  <c:v>-10.192091455318575</c:v>
                </c:pt>
                <c:pt idx="1049">
                  <c:v>4.8113963598027141</c:v>
                </c:pt>
                <c:pt idx="1050">
                  <c:v>0.7834706477732567</c:v>
                </c:pt>
                <c:pt idx="1051">
                  <c:v>-0.56033504440298998</c:v>
                </c:pt>
                <c:pt idx="1052">
                  <c:v>1.1618765002541664</c:v>
                </c:pt>
                <c:pt idx="1053">
                  <c:v>-13.965899734332808</c:v>
                </c:pt>
                <c:pt idx="1054">
                  <c:v>0.42034539403174165</c:v>
                </c:pt>
                <c:pt idx="1055">
                  <c:v>-2.2559795726120626</c:v>
                </c:pt>
                <c:pt idx="1056">
                  <c:v>2.4901828306142022</c:v>
                </c:pt>
                <c:pt idx="1057">
                  <c:v>1.1653643153754558</c:v>
                </c:pt>
                <c:pt idx="1058">
                  <c:v>0.97021214837371872</c:v>
                </c:pt>
                <c:pt idx="1059">
                  <c:v>1.111612895797137</c:v>
                </c:pt>
                <c:pt idx="1060">
                  <c:v>9.9122733503692189</c:v>
                </c:pt>
                <c:pt idx="1061">
                  <c:v>0.84085261908313669</c:v>
                </c:pt>
                <c:pt idx="1062">
                  <c:v>-2.5099224652247045</c:v>
                </c:pt>
                <c:pt idx="1063">
                  <c:v>6.0296481586144068</c:v>
                </c:pt>
                <c:pt idx="1064">
                  <c:v>-10.001205696053333</c:v>
                </c:pt>
                <c:pt idx="1065">
                  <c:v>-6.7473680992795977</c:v>
                </c:pt>
                <c:pt idx="1066">
                  <c:v>1.3553983040896753</c:v>
                </c:pt>
                <c:pt idx="1067">
                  <c:v>-0.86020179874496705</c:v>
                </c:pt>
                <c:pt idx="1068">
                  <c:v>-7.8014844081252619</c:v>
                </c:pt>
                <c:pt idx="1069">
                  <c:v>1.2122826842660714</c:v>
                </c:pt>
                <c:pt idx="1070">
                  <c:v>-1.6975164525525201</c:v>
                </c:pt>
                <c:pt idx="1071">
                  <c:v>-6.0332285982849641</c:v>
                </c:pt>
                <c:pt idx="1072">
                  <c:v>-13.79656155684529</c:v>
                </c:pt>
                <c:pt idx="1073">
                  <c:v>-5.5181434836084975</c:v>
                </c:pt>
                <c:pt idx="1074">
                  <c:v>2.8251634521940474</c:v>
                </c:pt>
                <c:pt idx="1075">
                  <c:v>-6.7288102770967271</c:v>
                </c:pt>
                <c:pt idx="1076">
                  <c:v>-6.5365418730036708</c:v>
                </c:pt>
                <c:pt idx="1077">
                  <c:v>-4.6740899160384402</c:v>
                </c:pt>
                <c:pt idx="1078">
                  <c:v>2.1167836224709191</c:v>
                </c:pt>
                <c:pt idx="1079">
                  <c:v>3.399188267202689</c:v>
                </c:pt>
                <c:pt idx="1080">
                  <c:v>8.2032894684334678</c:v>
                </c:pt>
                <c:pt idx="1081">
                  <c:v>-2.4743686281103834</c:v>
                </c:pt>
                <c:pt idx="1082">
                  <c:v>10.798413182894848</c:v>
                </c:pt>
                <c:pt idx="1083">
                  <c:v>-5.5088808896008175</c:v>
                </c:pt>
                <c:pt idx="1084">
                  <c:v>-3.8698246324715342</c:v>
                </c:pt>
                <c:pt idx="1085">
                  <c:v>-2.3968408903655387</c:v>
                </c:pt>
                <c:pt idx="1086">
                  <c:v>2.8211362074028159</c:v>
                </c:pt>
                <c:pt idx="1087">
                  <c:v>-13.274982014219859</c:v>
                </c:pt>
                <c:pt idx="1088">
                  <c:v>-6.0472499612364743</c:v>
                </c:pt>
                <c:pt idx="1089">
                  <c:v>-13.460729007659026</c:v>
                </c:pt>
                <c:pt idx="1090">
                  <c:v>-2.1384302239642778</c:v>
                </c:pt>
                <c:pt idx="1091">
                  <c:v>1.1735208682719502</c:v>
                </c:pt>
                <c:pt idx="1092">
                  <c:v>-0.73397635422205099</c:v>
                </c:pt>
                <c:pt idx="1093">
                  <c:v>-9.6639061498606935</c:v>
                </c:pt>
                <c:pt idx="1094">
                  <c:v>-3.7797878516262813</c:v>
                </c:pt>
                <c:pt idx="1095">
                  <c:v>2.5073906696642325</c:v>
                </c:pt>
                <c:pt idx="1096">
                  <c:v>3.3080511242363002</c:v>
                </c:pt>
                <c:pt idx="1097">
                  <c:v>1.362534067967232</c:v>
                </c:pt>
                <c:pt idx="1098">
                  <c:v>6.0528955051774176</c:v>
                </c:pt>
                <c:pt idx="1099">
                  <c:v>-13.068931410120555</c:v>
                </c:pt>
                <c:pt idx="1100">
                  <c:v>4.9612189325411009</c:v>
                </c:pt>
                <c:pt idx="1101">
                  <c:v>1.1760404427605522</c:v>
                </c:pt>
                <c:pt idx="1102">
                  <c:v>-4.6970725339748611</c:v>
                </c:pt>
                <c:pt idx="1103">
                  <c:v>4.1735208682719502</c:v>
                </c:pt>
                <c:pt idx="1104">
                  <c:v>-8.2014815212662455</c:v>
                </c:pt>
                <c:pt idx="1105">
                  <c:v>5.0937690436867911</c:v>
                </c:pt>
                <c:pt idx="1106">
                  <c:v>-9.3887839543179155</c:v>
                </c:pt>
                <c:pt idx="1107">
                  <c:v>2.9937661568277747</c:v>
                </c:pt>
                <c:pt idx="1108">
                  <c:v>2.562285571125102</c:v>
                </c:pt>
                <c:pt idx="1109">
                  <c:v>-4.4290709946947402</c:v>
                </c:pt>
                <c:pt idx="1110">
                  <c:v>-10.089044671915929</c:v>
                </c:pt>
                <c:pt idx="1111">
                  <c:v>7.2573906696642325</c:v>
                </c:pt>
                <c:pt idx="1112">
                  <c:v>6.3301294232354337</c:v>
                </c:pt>
                <c:pt idx="1113">
                  <c:v>4.7116157826561533</c:v>
                </c:pt>
                <c:pt idx="1114">
                  <c:v>8.0534198272324744</c:v>
                </c:pt>
                <c:pt idx="1115">
                  <c:v>9.3612631141446911</c:v>
                </c:pt>
                <c:pt idx="1116">
                  <c:v>14.645102795035157</c:v>
                </c:pt>
                <c:pt idx="1117">
                  <c:v>-2.2285879673842572</c:v>
                </c:pt>
                <c:pt idx="1118">
                  <c:v>3.99454474944298</c:v>
                </c:pt>
                <c:pt idx="1119">
                  <c:v>-1.9212468264260139</c:v>
                </c:pt>
                <c:pt idx="1120">
                  <c:v>7.3253706542916177</c:v>
                </c:pt>
                <c:pt idx="1121">
                  <c:v>-3.1430184012067031</c:v>
                </c:pt>
                <c:pt idx="1122">
                  <c:v>7.4621552123260955</c:v>
                </c:pt>
                <c:pt idx="1123">
                  <c:v>-5.8465453250608022</c:v>
                </c:pt>
                <c:pt idx="1124">
                  <c:v>1.2032894684334678</c:v>
                </c:pt>
                <c:pt idx="1125">
                  <c:v>-16.369591864692637</c:v>
                </c:pt>
                <c:pt idx="1126">
                  <c:v>-4.3537281574009654</c:v>
                </c:pt>
                <c:pt idx="1127">
                  <c:v>11.022205732845833</c:v>
                </c:pt>
                <c:pt idx="1128">
                  <c:v>-17.23851746300187</c:v>
                </c:pt>
                <c:pt idx="1129">
                  <c:v>10.075148344579148</c:v>
                </c:pt>
                <c:pt idx="1130">
                  <c:v>-7.3648330957488071</c:v>
                </c:pt>
                <c:pt idx="1131">
                  <c:v>9.9394426458845544</c:v>
                </c:pt>
                <c:pt idx="1132">
                  <c:v>0.21214010471118172</c:v>
                </c:pt>
                <c:pt idx="1133">
                  <c:v>8.3617874361997195</c:v>
                </c:pt>
                <c:pt idx="1134">
                  <c:v>-8.9246293457083823</c:v>
                </c:pt>
                <c:pt idx="1135">
                  <c:v>11.540589014626107</c:v>
                </c:pt>
                <c:pt idx="1136">
                  <c:v>-12.538781067458899</c:v>
                </c:pt>
                <c:pt idx="1137">
                  <c:v>-12.651323212648137</c:v>
                </c:pt>
                <c:pt idx="1138">
                  <c:v>-4.8526691847523722</c:v>
                </c:pt>
                <c:pt idx="1139">
                  <c:v>0.48475783338025735</c:v>
                </c:pt>
                <c:pt idx="1140">
                  <c:v>-1.1165264653677411</c:v>
                </c:pt>
                <c:pt idx="1141">
                  <c:v>-15.751617653783285</c:v>
                </c:pt>
                <c:pt idx="1142">
                  <c:v>-0.33359749858091448</c:v>
                </c:pt>
                <c:pt idx="1143">
                  <c:v>5.5026167931055028</c:v>
                </c:pt>
                <c:pt idx="1144">
                  <c:v>5.2313170867215746</c:v>
                </c:pt>
                <c:pt idx="1145">
                  <c:v>6.1309324573624053</c:v>
                </c:pt>
                <c:pt idx="1146">
                  <c:v>7.8399314469130417</c:v>
                </c:pt>
                <c:pt idx="1147">
                  <c:v>5.4520034069960275</c:v>
                </c:pt>
                <c:pt idx="1148">
                  <c:v>-9.3329527730720656</c:v>
                </c:pt>
                <c:pt idx="1149">
                  <c:v>-7.5016025461683853</c:v>
                </c:pt>
                <c:pt idx="1150">
                  <c:v>-6.6654464818582824</c:v>
                </c:pt>
                <c:pt idx="1151">
                  <c:v>-0.58758407007589142</c:v>
                </c:pt>
                <c:pt idx="1152">
                  <c:v>3.8794718555223824</c:v>
                </c:pt>
                <c:pt idx="1153">
                  <c:v>5.6657140970279016</c:v>
                </c:pt>
                <c:pt idx="1154">
                  <c:v>2.181592911934473</c:v>
                </c:pt>
                <c:pt idx="1155">
                  <c:v>14.279410741287052</c:v>
                </c:pt>
                <c:pt idx="1156">
                  <c:v>8.784406927558237</c:v>
                </c:pt>
                <c:pt idx="1157">
                  <c:v>-6.4515868171051522</c:v>
                </c:pt>
                <c:pt idx="1158">
                  <c:v>-8.5012056960533329</c:v>
                </c:pt>
                <c:pt idx="1159">
                  <c:v>-10.437857008429788</c:v>
                </c:pt>
                <c:pt idx="1160">
                  <c:v>5.3629309180822702</c:v>
                </c:pt>
                <c:pt idx="1161">
                  <c:v>-17.229746556881722</c:v>
                </c:pt>
                <c:pt idx="1162">
                  <c:v>4.1391790414275107</c:v>
                </c:pt>
                <c:pt idx="1163">
                  <c:v>-13.141536296585414</c:v>
                </c:pt>
                <c:pt idx="1164">
                  <c:v>3.3161080602839235</c:v>
                </c:pt>
                <c:pt idx="1165">
                  <c:v>8.3302720027903234</c:v>
                </c:pt>
                <c:pt idx="1166">
                  <c:v>6.9492295619472628</c:v>
                </c:pt>
                <c:pt idx="1167">
                  <c:v>8.0758949763466461</c:v>
                </c:pt>
                <c:pt idx="1168">
                  <c:v>1.0989246627456737</c:v>
                </c:pt>
                <c:pt idx="1169">
                  <c:v>4.3673079445259475</c:v>
                </c:pt>
                <c:pt idx="1170">
                  <c:v>1.4219805362743614</c:v>
                </c:pt>
                <c:pt idx="1171">
                  <c:v>8.4215359443768847</c:v>
                </c:pt>
                <c:pt idx="1172">
                  <c:v>-5.6426215510916506</c:v>
                </c:pt>
                <c:pt idx="1173">
                  <c:v>0.79904280078879708</c:v>
                </c:pt>
                <c:pt idx="1174">
                  <c:v>1.3252804660675963</c:v>
                </c:pt>
                <c:pt idx="1175">
                  <c:v>3.1373489081033767E-2</c:v>
                </c:pt>
                <c:pt idx="1176">
                  <c:v>-5.9150967002058366</c:v>
                </c:pt>
                <c:pt idx="1177">
                  <c:v>-3.7609926121160555</c:v>
                </c:pt>
                <c:pt idx="1178">
                  <c:v>-2.0918185169646932</c:v>
                </c:pt>
                <c:pt idx="1179">
                  <c:v>5.7116157826561533</c:v>
                </c:pt>
                <c:pt idx="1180">
                  <c:v>-1.3832314851439946</c:v>
                </c:pt>
                <c:pt idx="1181">
                  <c:v>0.26678073561188853</c:v>
                </c:pt>
                <c:pt idx="1182">
                  <c:v>-14.060731894518042</c:v>
                </c:pt>
                <c:pt idx="1183">
                  <c:v>9.1182761851586349</c:v>
                </c:pt>
                <c:pt idx="1184">
                  <c:v>-2.9568594500375838</c:v>
                </c:pt>
                <c:pt idx="1185">
                  <c:v>2.7842748060697886</c:v>
                </c:pt>
                <c:pt idx="1186">
                  <c:v>4.7121552123260955</c:v>
                </c:pt>
                <c:pt idx="1187">
                  <c:v>4.3084328667364531</c:v>
                </c:pt>
                <c:pt idx="1188">
                  <c:v>7.4312280226671277</c:v>
                </c:pt>
                <c:pt idx="1189">
                  <c:v>5.6073935565232347</c:v>
                </c:pt>
                <c:pt idx="1190">
                  <c:v>-4.4475164525525201</c:v>
                </c:pt>
                <c:pt idx="1191">
                  <c:v>-6.5373204656188761</c:v>
                </c:pt>
                <c:pt idx="1192">
                  <c:v>-0.45995041504382073</c:v>
                </c:pt>
                <c:pt idx="1193">
                  <c:v>-8.860201798744967</c:v>
                </c:pt>
                <c:pt idx="1194">
                  <c:v>-1.8226415349543146</c:v>
                </c:pt>
                <c:pt idx="1195">
                  <c:v>8.1714091457567122</c:v>
                </c:pt>
                <c:pt idx="1196">
                  <c:v>9.2617996569556027</c:v>
                </c:pt>
                <c:pt idx="1197">
                  <c:v>5.754346773120588</c:v>
                </c:pt>
                <c:pt idx="1198">
                  <c:v>12.257787519779285</c:v>
                </c:pt>
                <c:pt idx="1199">
                  <c:v>5.6707422441467941</c:v>
                </c:pt>
                <c:pt idx="1200">
                  <c:v>-1.5890446719159286</c:v>
                </c:pt>
                <c:pt idx="1201">
                  <c:v>-3.7690797633934778</c:v>
                </c:pt>
                <c:pt idx="1202">
                  <c:v>-3.9510473874352243</c:v>
                </c:pt>
                <c:pt idx="1203">
                  <c:v>0.9442811449859505</c:v>
                </c:pt>
                <c:pt idx="1204">
                  <c:v>3.1806717397643922</c:v>
                </c:pt>
                <c:pt idx="1205">
                  <c:v>-9.9203948988195947</c:v>
                </c:pt>
                <c:pt idx="1206">
                  <c:v>-0.50700604062105015</c:v>
                </c:pt>
                <c:pt idx="1207">
                  <c:v>-10.846974136023576</c:v>
                </c:pt>
                <c:pt idx="1208">
                  <c:v>-0.57048684973304375</c:v>
                </c:pt>
                <c:pt idx="1209">
                  <c:v>2.6572452032503264</c:v>
                </c:pt>
                <c:pt idx="1210">
                  <c:v>-2.0196040854485062</c:v>
                </c:pt>
                <c:pt idx="1211">
                  <c:v>5.9803959145514938</c:v>
                </c:pt>
                <c:pt idx="1212">
                  <c:v>5.4706089984887711</c:v>
                </c:pt>
                <c:pt idx="1213">
                  <c:v>-14.623502796457586</c:v>
                </c:pt>
                <c:pt idx="1214">
                  <c:v>5.1482519874177086</c:v>
                </c:pt>
                <c:pt idx="1215">
                  <c:v>-4.8565067815261216</c:v>
                </c:pt>
                <c:pt idx="1216">
                  <c:v>-0.19323493720112594</c:v>
                </c:pt>
                <c:pt idx="1217">
                  <c:v>-9.2462723867069201</c:v>
                </c:pt>
                <c:pt idx="1218">
                  <c:v>-3.856903631641174</c:v>
                </c:pt>
                <c:pt idx="1219">
                  <c:v>0.94983361415987133</c:v>
                </c:pt>
                <c:pt idx="1220">
                  <c:v>1.6401950513700854</c:v>
                </c:pt>
                <c:pt idx="1221">
                  <c:v>6.6539470361465192</c:v>
                </c:pt>
                <c:pt idx="1222">
                  <c:v>-3.7604212215984205</c:v>
                </c:pt>
                <c:pt idx="1223">
                  <c:v>-1.4426955075311838</c:v>
                </c:pt>
                <c:pt idx="1224">
                  <c:v>10.915878179364057</c:v>
                </c:pt>
                <c:pt idx="1225">
                  <c:v>-4.8891337359703613</c:v>
                </c:pt>
                <c:pt idx="1226">
                  <c:v>2.1270948605886559</c:v>
                </c:pt>
                <c:pt idx="1227">
                  <c:v>-6.4373909137510594</c:v>
                </c:pt>
                <c:pt idx="1228">
                  <c:v>4.5298658187784184</c:v>
                </c:pt>
                <c:pt idx="1229">
                  <c:v>11.413733952209228</c:v>
                </c:pt>
                <c:pt idx="1230">
                  <c:v>10.375634258748633</c:v>
                </c:pt>
                <c:pt idx="1231">
                  <c:v>-3.7333618439430012</c:v>
                </c:pt>
                <c:pt idx="1232">
                  <c:v>-9.728730546939147</c:v>
                </c:pt>
                <c:pt idx="1233">
                  <c:v>-2.9795242471692518</c:v>
                </c:pt>
                <c:pt idx="1234">
                  <c:v>-0.37974367002269105</c:v>
                </c:pt>
                <c:pt idx="1235">
                  <c:v>0.56188872101004961</c:v>
                </c:pt>
                <c:pt idx="1236">
                  <c:v>9.0354333955672246</c:v>
                </c:pt>
                <c:pt idx="1237">
                  <c:v>0.63846507135500019</c:v>
                </c:pt>
                <c:pt idx="1238">
                  <c:v>-3.650751822130502</c:v>
                </c:pt>
                <c:pt idx="1239">
                  <c:v>7.9207422441467941</c:v>
                </c:pt>
                <c:pt idx="1240">
                  <c:v>10.07576750440667</c:v>
                </c:pt>
                <c:pt idx="1241">
                  <c:v>-1.80570374739915</c:v>
                </c:pt>
                <c:pt idx="1242">
                  <c:v>-2.0918767443410076</c:v>
                </c:pt>
                <c:pt idx="1243">
                  <c:v>-3.1326449870114459</c:v>
                </c:pt>
                <c:pt idx="1244">
                  <c:v>-21.892431903074169</c:v>
                </c:pt>
                <c:pt idx="1245">
                  <c:v>-1.0229022525523277</c:v>
                </c:pt>
                <c:pt idx="1246">
                  <c:v>10.338598317013009</c:v>
                </c:pt>
                <c:pt idx="1247">
                  <c:v>3.9070275430863148</c:v>
                </c:pt>
                <c:pt idx="1248">
                  <c:v>-6.7431487600057096</c:v>
                </c:pt>
                <c:pt idx="1249">
                  <c:v>-3.4862782685466556</c:v>
                </c:pt>
                <c:pt idx="1250">
                  <c:v>4.717088521672494</c:v>
                </c:pt>
                <c:pt idx="1251">
                  <c:v>1.9205199344343384</c:v>
                </c:pt>
                <c:pt idx="1252">
                  <c:v>-1.5384744055678681</c:v>
                </c:pt>
                <c:pt idx="1253">
                  <c:v>-2.2465895066643924</c:v>
                </c:pt>
                <c:pt idx="1254">
                  <c:v>-3.9976008670585088</c:v>
                </c:pt>
                <c:pt idx="1255">
                  <c:v>6.1397830936401334</c:v>
                </c:pt>
                <c:pt idx="1256">
                  <c:v>-6.6703948988195947</c:v>
                </c:pt>
                <c:pt idx="1257">
                  <c:v>3.8941920809315036</c:v>
                </c:pt>
                <c:pt idx="1258">
                  <c:v>1.0979883829606933</c:v>
                </c:pt>
                <c:pt idx="1259">
                  <c:v>-1.0969741360235759</c:v>
                </c:pt>
                <c:pt idx="1260">
                  <c:v>-8.7967105315665322</c:v>
                </c:pt>
                <c:pt idx="1261">
                  <c:v>9.7894455327435708</c:v>
                </c:pt>
                <c:pt idx="1262">
                  <c:v>-1.7652270590048431</c:v>
                </c:pt>
                <c:pt idx="1263">
                  <c:v>-2.247732988546943</c:v>
                </c:pt>
                <c:pt idx="1264">
                  <c:v>1.9339116794918851</c:v>
                </c:pt>
                <c:pt idx="1265">
                  <c:v>4.8356970000242683</c:v>
                </c:pt>
                <c:pt idx="1266">
                  <c:v>7.0035530728904831</c:v>
                </c:pt>
                <c:pt idx="1267">
                  <c:v>-2.6408915710765655</c:v>
                </c:pt>
                <c:pt idx="1268">
                  <c:v>1.3658473426859246</c:v>
                </c:pt>
                <c:pt idx="1269">
                  <c:v>3.521396925000829</c:v>
                </c:pt>
                <c:pt idx="1270">
                  <c:v>6.5396678424560264</c:v>
                </c:pt>
                <c:pt idx="1271">
                  <c:v>-2.0975135656934896</c:v>
                </c:pt>
                <c:pt idx="1272">
                  <c:v>-1.2428420981146786</c:v>
                </c:pt>
                <c:pt idx="1273">
                  <c:v>11.356981598793297</c:v>
                </c:pt>
                <c:pt idx="1274">
                  <c:v>-4.4587225809827089</c:v>
                </c:pt>
                <c:pt idx="1275">
                  <c:v>4.6303930276924632</c:v>
                </c:pt>
                <c:pt idx="1276">
                  <c:v>2.9749709173175489</c:v>
                </c:pt>
                <c:pt idx="1277">
                  <c:v>1.8126090862489406</c:v>
                </c:pt>
                <c:pt idx="1278">
                  <c:v>-3.0213771852250204</c:v>
                </c:pt>
                <c:pt idx="1279">
                  <c:v>-1.8066400271841303</c:v>
                </c:pt>
                <c:pt idx="1280">
                  <c:v>4.1758978632056767</c:v>
                </c:pt>
                <c:pt idx="1281">
                  <c:v>-3.461580935265431</c:v>
                </c:pt>
                <c:pt idx="1282">
                  <c:v>-2.9738291984404412</c:v>
                </c:pt>
                <c:pt idx="1283">
                  <c:v>11.748921775886657</c:v>
                </c:pt>
                <c:pt idx="1284">
                  <c:v>7.0739357287777693E-2</c:v>
                </c:pt>
                <c:pt idx="1285">
                  <c:v>5.2848939658973109</c:v>
                </c:pt>
                <c:pt idx="1286">
                  <c:v>-16.451878371381298</c:v>
                </c:pt>
                <c:pt idx="1287">
                  <c:v>-8.6556595657955597</c:v>
                </c:pt>
                <c:pt idx="1288">
                  <c:v>1.3071299520662194</c:v>
                </c:pt>
                <c:pt idx="1289">
                  <c:v>-0.40994108114696814</c:v>
                </c:pt>
                <c:pt idx="1290">
                  <c:v>-6.1650967002058366</c:v>
                </c:pt>
                <c:pt idx="1291">
                  <c:v>-1.2756116321137938</c:v>
                </c:pt>
                <c:pt idx="1292">
                  <c:v>5.9170321193130491</c:v>
                </c:pt>
                <c:pt idx="1293">
                  <c:v>-6.2740928028974707</c:v>
                </c:pt>
                <c:pt idx="1294">
                  <c:v>5.0796051011804053</c:v>
                </c:pt>
                <c:pt idx="1295">
                  <c:v>-2.1103443782998568</c:v>
                </c:pt>
                <c:pt idx="1296">
                  <c:v>-5.9785879673842572</c:v>
                </c:pt>
                <c:pt idx="1297">
                  <c:v>-1.6107412284149092</c:v>
                </c:pt>
                <c:pt idx="1298">
                  <c:v>-8.2473680992795977</c:v>
                </c:pt>
                <c:pt idx="1299">
                  <c:v>0.81268242124014023</c:v>
                </c:pt>
                <c:pt idx="1300">
                  <c:v>3.2523840253266059</c:v>
                </c:pt>
                <c:pt idx="1301">
                  <c:v>13.162415929924109</c:v>
                </c:pt>
                <c:pt idx="1302">
                  <c:v>6.94429625260085</c:v>
                </c:pt>
                <c:pt idx="1303">
                  <c:v>6.0856970000242683</c:v>
                </c:pt>
                <c:pt idx="1304">
                  <c:v>3.1433879226349717</c:v>
                </c:pt>
                <c:pt idx="1305">
                  <c:v>-3.8150938133468202</c:v>
                </c:pt>
                <c:pt idx="1306">
                  <c:v>-12.233361843943001</c:v>
                </c:pt>
                <c:pt idx="1307">
                  <c:v>1.3564572767382543</c:v>
                </c:pt>
                <c:pt idx="1308">
                  <c:v>3.7159777014849311</c:v>
                </c:pt>
                <c:pt idx="1309">
                  <c:v>4.7084450874923363</c:v>
                </c:pt>
                <c:pt idx="1310">
                  <c:v>10.130789877807516</c:v>
                </c:pt>
                <c:pt idx="1311">
                  <c:v>4.0125462887231009</c:v>
                </c:pt>
                <c:pt idx="1312">
                  <c:v>1.8117461414551599</c:v>
                </c:pt>
                <c:pt idx="1313">
                  <c:v>-1.7924760846777588</c:v>
                </c:pt>
                <c:pt idx="1314">
                  <c:v>-2.6335812667964262</c:v>
                </c:pt>
                <c:pt idx="1315">
                  <c:v>-4.2057159681550331</c:v>
                </c:pt>
                <c:pt idx="1316">
                  <c:v>-14.543015514347672</c:v>
                </c:pt>
                <c:pt idx="1317">
                  <c:v>10.544426611399857</c:v>
                </c:pt>
                <c:pt idx="1318">
                  <c:v>0.84852781263060706</c:v>
                </c:pt>
                <c:pt idx="1319">
                  <c:v>7.7896527348411269</c:v>
                </c:pt>
                <c:pt idx="1320">
                  <c:v>-2.0513418285703864</c:v>
                </c:pt>
                <c:pt idx="1321">
                  <c:v>-16.927942620427089</c:v>
                </c:pt>
                <c:pt idx="1322">
                  <c:v>-3.0457573985487585</c:v>
                </c:pt>
                <c:pt idx="1323">
                  <c:v>16.617307944525948</c:v>
                </c:pt>
                <c:pt idx="1324">
                  <c:v>4.4360816293834233</c:v>
                </c:pt>
                <c:pt idx="1325">
                  <c:v>-4.3423428390197216</c:v>
                </c:pt>
                <c:pt idx="1326">
                  <c:v>13.125776838303523</c:v>
                </c:pt>
                <c:pt idx="1327">
                  <c:v>-6.327797154013183</c:v>
                </c:pt>
                <c:pt idx="1328">
                  <c:v>-9.987421750429192</c:v>
                </c:pt>
                <c:pt idx="1329">
                  <c:v>-18.458722580982709</c:v>
                </c:pt>
                <c:pt idx="1330">
                  <c:v>-3.8640545031336018</c:v>
                </c:pt>
                <c:pt idx="1331">
                  <c:v>-6.6255092231339177</c:v>
                </c:pt>
                <c:pt idx="1332">
                  <c:v>-1.1913774852460648</c:v>
                </c:pt>
                <c:pt idx="1333">
                  <c:v>-4.1656361298757645</c:v>
                </c:pt>
                <c:pt idx="1334">
                  <c:v>0.39363579802876814</c:v>
                </c:pt>
                <c:pt idx="1335">
                  <c:v>-7.0296237692901258</c:v>
                </c:pt>
                <c:pt idx="1336">
                  <c:v>3.1762947133207149</c:v>
                </c:pt>
                <c:pt idx="1337">
                  <c:v>-2.272917360167213</c:v>
                </c:pt>
                <c:pt idx="1338">
                  <c:v>8.317044340068918</c:v>
                </c:pt>
                <c:pt idx="1339">
                  <c:v>-8.8926064434767653</c:v>
                </c:pt>
                <c:pt idx="1340">
                  <c:v>-6.996065184609364</c:v>
                </c:pt>
                <c:pt idx="1341">
                  <c:v>-5.8741912008487702</c:v>
                </c:pt>
                <c:pt idx="1342">
                  <c:v>-3.5293910015112289</c:v>
                </c:pt>
                <c:pt idx="1343">
                  <c:v>8.0797325731203813</c:v>
                </c:pt>
                <c:pt idx="1344">
                  <c:v>1.3715423914147351</c:v>
                </c:pt>
                <c:pt idx="1345">
                  <c:v>8.6758978632056767</c:v>
                </c:pt>
                <c:pt idx="1346">
                  <c:v>8.862534067967232</c:v>
                </c:pt>
                <c:pt idx="1347">
                  <c:v>10.379471855522382</c:v>
                </c:pt>
                <c:pt idx="1348">
                  <c:v>-2.3091596016727465</c:v>
                </c:pt>
                <c:pt idx="1349">
                  <c:v>5.0412774190172911</c:v>
                </c:pt>
                <c:pt idx="1350">
                  <c:v>-15.424851655420852</c:v>
                </c:pt>
                <c:pt idx="1351">
                  <c:v>6.7002455718898233</c:v>
                </c:pt>
                <c:pt idx="1352">
                  <c:v>2.6795131502669562</c:v>
                </c:pt>
                <c:pt idx="1353">
                  <c:v>-2.1021448626973438</c:v>
                </c:pt>
                <c:pt idx="1354">
                  <c:v>-14.214963454547814</c:v>
                </c:pt>
                <c:pt idx="1355">
                  <c:v>-2.4062460639281085</c:v>
                </c:pt>
                <c:pt idx="1356">
                  <c:v>0.15872730787160094</c:v>
                </c:pt>
                <c:pt idx="1357">
                  <c:v>-2.0975135656934896</c:v>
                </c:pt>
                <c:pt idx="1358">
                  <c:v>-16.079654605968258</c:v>
                </c:pt>
                <c:pt idx="1359">
                  <c:v>3.1084637034145857</c:v>
                </c:pt>
                <c:pt idx="1360">
                  <c:v>5.8671804725859573</c:v>
                </c:pt>
                <c:pt idx="1361">
                  <c:v>3.1632096301541992</c:v>
                </c:pt>
                <c:pt idx="1362">
                  <c:v>-5.5384639475014268</c:v>
                </c:pt>
                <c:pt idx="1363">
                  <c:v>-5.4999027813830992</c:v>
                </c:pt>
                <c:pt idx="1364">
                  <c:v>7.0354333955672246</c:v>
                </c:pt>
                <c:pt idx="1365">
                  <c:v>-2.5115320417859976</c:v>
                </c:pt>
                <c:pt idx="1366">
                  <c:v>-1.8469741360235759</c:v>
                </c:pt>
                <c:pt idx="1367">
                  <c:v>10.635166904251193</c:v>
                </c:pt>
                <c:pt idx="1368">
                  <c:v>-17.71521132994161</c:v>
                </c:pt>
                <c:pt idx="1369">
                  <c:v>1.4941630069428271</c:v>
                </c:pt>
                <c:pt idx="1370">
                  <c:v>-7.9198554691496668</c:v>
                </c:pt>
                <c:pt idx="1371">
                  <c:v>-7.4601576171413768</c:v>
                </c:pt>
                <c:pt idx="1372">
                  <c:v>5.5052679452906688</c:v>
                </c:pt>
                <c:pt idx="1373">
                  <c:v>1.3757768383035227</c:v>
                </c:pt>
                <c:pt idx="1374">
                  <c:v>0.11730794452594751</c:v>
                </c:pt>
                <c:pt idx="1375">
                  <c:v>-1.7567732728421674</c:v>
                </c:pt>
                <c:pt idx="1376">
                  <c:v>-5.6873175787598598</c:v>
                </c:pt>
                <c:pt idx="1377">
                  <c:v>-4.9645666044327754</c:v>
                </c:pt>
                <c:pt idx="1378">
                  <c:v>-13.414302999975732</c:v>
                </c:pt>
                <c:pt idx="1379">
                  <c:v>-1.4471044948225824</c:v>
                </c:pt>
                <c:pt idx="1380">
                  <c:v>-1.0702645400205881</c:v>
                </c:pt>
                <c:pt idx="1381">
                  <c:v>5.2356075507503874E-2</c:v>
                </c:pt>
                <c:pt idx="1382">
                  <c:v>9.4715301706588662</c:v>
                </c:pt>
                <c:pt idx="1383">
                  <c:v>11.661876500254166</c:v>
                </c:pt>
                <c:pt idx="1384">
                  <c:v>-5.3695918646926373</c:v>
                </c:pt>
                <c:pt idx="1385">
                  <c:v>3.4525277290510701</c:v>
                </c:pt>
                <c:pt idx="1386">
                  <c:v>-4.7464469271095169</c:v>
                </c:pt>
                <c:pt idx="1387">
                  <c:v>1.5077875197792849</c:v>
                </c:pt>
                <c:pt idx="1388">
                  <c:v>-2.2521419758383132</c:v>
                </c:pt>
                <c:pt idx="1389">
                  <c:v>-2.3115040919668672</c:v>
                </c:pt>
                <c:pt idx="1390">
                  <c:v>-2.8457143411147428</c:v>
                </c:pt>
                <c:pt idx="1391">
                  <c:v>5.7031468888785781</c:v>
                </c:pt>
                <c:pt idx="1392">
                  <c:v>-1.4331884277099789</c:v>
                </c:pt>
                <c:pt idx="1393">
                  <c:v>-16.501617653783285</c:v>
                </c:pt>
                <c:pt idx="1394">
                  <c:v>3.1033336500370439</c:v>
                </c:pt>
                <c:pt idx="1395">
                  <c:v>4.0260433296195686</c:v>
                </c:pt>
                <c:pt idx="1396">
                  <c:v>3.0575268021812718</c:v>
                </c:pt>
                <c:pt idx="1397">
                  <c:v>8.8498458349157545</c:v>
                </c:pt>
                <c:pt idx="1398">
                  <c:v>-0.94231376503104514</c:v>
                </c:pt>
                <c:pt idx="1399">
                  <c:v>0.30289550517741759</c:v>
                </c:pt>
                <c:pt idx="1400">
                  <c:v>-13.092882268689664</c:v>
                </c:pt>
                <c:pt idx="1401">
                  <c:v>-2.9235655939834118</c:v>
                </c:pt>
                <c:pt idx="1402">
                  <c:v>3.3356970000242683</c:v>
                </c:pt>
                <c:pt idx="1403">
                  <c:v>-11.06986768990555</c:v>
                </c:pt>
                <c:pt idx="1404">
                  <c:v>2.8050072276926556</c:v>
                </c:pt>
                <c:pt idx="1405">
                  <c:v>2.2432267271578326</c:v>
                </c:pt>
                <c:pt idx="1406">
                  <c:v>-14.065505771076758</c:v>
                </c:pt>
                <c:pt idx="1407">
                  <c:v>-6.0420792345627063</c:v>
                </c:pt>
                <c:pt idx="1408">
                  <c:v>13.815350970449998</c:v>
                </c:pt>
                <c:pt idx="1409">
                  <c:v>0.5675901649052264</c:v>
                </c:pt>
                <c:pt idx="1410">
                  <c:v>8.666110947142954</c:v>
                </c:pt>
                <c:pt idx="1411">
                  <c:v>-8.1685374468645193</c:v>
                </c:pt>
                <c:pt idx="1412">
                  <c:v>4.1985306994896376</c:v>
                </c:pt>
                <c:pt idx="1413">
                  <c:v>-4.4875811832168893</c:v>
                </c:pt>
                <c:pt idx="1414">
                  <c:v>-4.5321328857123007</c:v>
                </c:pt>
                <c:pt idx="1415">
                  <c:v>4.1838646110292785</c:v>
                </c:pt>
                <c:pt idx="1416">
                  <c:v>-5.1812407875308963</c:v>
                </c:pt>
                <c:pt idx="1417">
                  <c:v>6.2338366612101765</c:v>
                </c:pt>
                <c:pt idx="1418">
                  <c:v>6.4030258639764241</c:v>
                </c:pt>
                <c:pt idx="1419">
                  <c:v>9.515716983886918</c:v>
                </c:pt>
                <c:pt idx="1420">
                  <c:v>-3.8427547967496736</c:v>
                </c:pt>
                <c:pt idx="1421">
                  <c:v>-7.5932791188047162</c:v>
                </c:pt>
                <c:pt idx="1422">
                  <c:v>3.5763069340765981</c:v>
                </c:pt>
                <c:pt idx="1423">
                  <c:v>-8.4334799819861246</c:v>
                </c:pt>
                <c:pt idx="1424">
                  <c:v>13.163733952209228</c:v>
                </c:pt>
                <c:pt idx="1425">
                  <c:v>-6.1842417213685081</c:v>
                </c:pt>
                <c:pt idx="1426">
                  <c:v>2.4889922802690592</c:v>
                </c:pt>
                <c:pt idx="1427">
                  <c:v>-3.8329527730720656</c:v>
                </c:pt>
                <c:pt idx="1428">
                  <c:v>-3.8296546059682584</c:v>
                </c:pt>
                <c:pt idx="1429">
                  <c:v>7.9107225603051745</c:v>
                </c:pt>
                <c:pt idx="1430">
                  <c:v>-0.92369306592340195</c:v>
                </c:pt>
                <c:pt idx="1431">
                  <c:v>7.4882351904351196</c:v>
                </c:pt>
                <c:pt idx="1432">
                  <c:v>9.2981216286187021</c:v>
                </c:pt>
                <c:pt idx="1433">
                  <c:v>2.2535530728904831</c:v>
                </c:pt>
                <c:pt idx="1434">
                  <c:v>-9.124365741251367</c:v>
                </c:pt>
                <c:pt idx="1435">
                  <c:v>0.3303039636380305</c:v>
                </c:pt>
                <c:pt idx="1436">
                  <c:v>3.1073935565232347</c:v>
                </c:pt>
                <c:pt idx="1437">
                  <c:v>0.38464258219615033</c:v>
                </c:pt>
                <c:pt idx="1438">
                  <c:v>-8.9114016829869911</c:v>
                </c:pt>
                <c:pt idx="1439">
                  <c:v>0.67973545997941187</c:v>
                </c:pt>
                <c:pt idx="1440">
                  <c:v>1.7936799796323584</c:v>
                </c:pt>
                <c:pt idx="1441">
                  <c:v>-4.0322923184999837</c:v>
                </c:pt>
                <c:pt idx="1442">
                  <c:v>-3.856903631641174</c:v>
                </c:pt>
                <c:pt idx="1443">
                  <c:v>-3.9649785621627132</c:v>
                </c:pt>
                <c:pt idx="1444">
                  <c:v>10.211743254596144</c:v>
                </c:pt>
                <c:pt idx="1445">
                  <c:v>-9.7161220440452638</c:v>
                </c:pt>
                <c:pt idx="1446">
                  <c:v>5.2526319007204023</c:v>
                </c:pt>
                <c:pt idx="1447">
                  <c:v>-8.6232549210637899</c:v>
                </c:pt>
                <c:pt idx="1448">
                  <c:v>2.8395194891831039</c:v>
                </c:pt>
                <c:pt idx="1449">
                  <c:v>11.369022816926133</c:v>
                </c:pt>
                <c:pt idx="1450">
                  <c:v>4.1173079445259475</c:v>
                </c:pt>
                <c:pt idx="1451">
                  <c:v>-5.1658433319733348</c:v>
                </c:pt>
                <c:pt idx="1452">
                  <c:v>-4.7328224142730591</c:v>
                </c:pt>
                <c:pt idx="1453">
                  <c:v>-1.937714428874898</c:v>
                </c:pt>
                <c:pt idx="1454">
                  <c:v>-3.8423428390197216</c:v>
                </c:pt>
                <c:pt idx="1455">
                  <c:v>-4.2145666044327754</c:v>
                </c:pt>
                <c:pt idx="1456">
                  <c:v>3.3614854238571468</c:v>
                </c:pt>
                <c:pt idx="1457">
                  <c:v>-0.77793039967122013</c:v>
                </c:pt>
                <c:pt idx="1458">
                  <c:v>-0.98700979269925426</c:v>
                </c:pt>
                <c:pt idx="1459">
                  <c:v>0.57068112991146336</c:v>
                </c:pt>
                <c:pt idx="1460">
                  <c:v>-0.53402229851506888</c:v>
                </c:pt>
                <c:pt idx="1461">
                  <c:v>-6.5424441238300517</c:v>
                </c:pt>
                <c:pt idx="1462">
                  <c:v>7.3432296140168631</c:v>
                </c:pt>
                <c:pt idx="1463">
                  <c:v>8.7995240030824249</c:v>
                </c:pt>
                <c:pt idx="1464">
                  <c:v>-2.9471044948225824</c:v>
                </c:pt>
                <c:pt idx="1465">
                  <c:v>2.5853001499092159</c:v>
                </c:pt>
                <c:pt idx="1466">
                  <c:v>0.12541659858463561</c:v>
                </c:pt>
                <c:pt idx="1467">
                  <c:v>-4.8014844081252619</c:v>
                </c:pt>
                <c:pt idx="1468">
                  <c:v>7.8888619214700526</c:v>
                </c:pt>
                <c:pt idx="1469">
                  <c:v>0.30213376579503404</c:v>
                </c:pt>
                <c:pt idx="1470">
                  <c:v>-10.778851571841301</c:v>
                </c:pt>
                <c:pt idx="1471">
                  <c:v>-0.40240846715437328</c:v>
                </c:pt>
                <c:pt idx="1472">
                  <c:v>7.0164158463445432</c:v>
                </c:pt>
                <c:pt idx="1473">
                  <c:v>14.557654274121248</c:v>
                </c:pt>
                <c:pt idx="1474">
                  <c:v>-6.1017480125822914</c:v>
                </c:pt>
                <c:pt idx="1475">
                  <c:v>0.19737210999218746</c:v>
                </c:pt>
                <c:pt idx="1476">
                  <c:v>-17.635958261730153</c:v>
                </c:pt>
                <c:pt idx="1477">
                  <c:v>5.8336172383567231</c:v>
                </c:pt>
                <c:pt idx="1478">
                  <c:v>-11.619591864692637</c:v>
                </c:pt>
                <c:pt idx="1479">
                  <c:v>-21.472653755710198</c:v>
                </c:pt>
                <c:pt idx="1480">
                  <c:v>3.0168278040744951</c:v>
                </c:pt>
                <c:pt idx="1481">
                  <c:v>8.6758978632056767</c:v>
                </c:pt>
                <c:pt idx="1482">
                  <c:v>7.6568954215978806</c:v>
                </c:pt>
                <c:pt idx="1483">
                  <c:v>-5.5519394856166144</c:v>
                </c:pt>
                <c:pt idx="1484">
                  <c:v>-12.972114326040256</c:v>
                </c:pt>
                <c:pt idx="1485">
                  <c:v>2.4590164780099855</c:v>
                </c:pt>
                <c:pt idx="1486">
                  <c:v>-13.315505771076758</c:v>
                </c:pt>
                <c:pt idx="1487">
                  <c:v>-1.4410277035936048</c:v>
                </c:pt>
                <c:pt idx="1488">
                  <c:v>-8.4027582488068191</c:v>
                </c:pt>
                <c:pt idx="1489">
                  <c:v>4.6979010815956741</c:v>
                </c:pt>
                <c:pt idx="1490">
                  <c:v>2.1084637034145857</c:v>
                </c:pt>
                <c:pt idx="1491">
                  <c:v>7.7214719432825518</c:v>
                </c:pt>
                <c:pt idx="1492">
                  <c:v>11.098924662745674</c:v>
                </c:pt>
                <c:pt idx="1493">
                  <c:v>-2.633755807199023</c:v>
                </c:pt>
                <c:pt idx="1494">
                  <c:v>7.3982519874177086</c:v>
                </c:pt>
                <c:pt idx="1495">
                  <c:v>-5.0109926121160555</c:v>
                </c:pt>
                <c:pt idx="1496">
                  <c:v>2.5801445308503332</c:v>
                </c:pt>
                <c:pt idx="1497">
                  <c:v>-12.563775791061687</c:v>
                </c:pt>
                <c:pt idx="1498">
                  <c:v>-7.0288515718413009</c:v>
                </c:pt>
                <c:pt idx="1499">
                  <c:v>-0.77578617251639059</c:v>
                </c:pt>
                <c:pt idx="1500">
                  <c:v>6.7025277290510701</c:v>
                </c:pt>
                <c:pt idx="1501">
                  <c:v>-12.064023666455483</c:v>
                </c:pt>
                <c:pt idx="1502">
                  <c:v>-1.8049251547839447</c:v>
                </c:pt>
                <c:pt idx="1503">
                  <c:v>0.32207248718781045</c:v>
                </c:pt>
                <c:pt idx="1504">
                  <c:v>-6.9565096683851237</c:v>
                </c:pt>
                <c:pt idx="1505">
                  <c:v>7.1401799437551716</c:v>
                </c:pt>
                <c:pt idx="1506">
                  <c:v>-5.8879902540878106</c:v>
                </c:pt>
                <c:pt idx="1507">
                  <c:v>7.9485155918747381</c:v>
                </c:pt>
                <c:pt idx="1508">
                  <c:v>6.6304081353073627</c:v>
                </c:pt>
                <c:pt idx="1509">
                  <c:v>-0.46497856216271316</c:v>
                </c:pt>
                <c:pt idx="1510">
                  <c:v>5.6612468823602171</c:v>
                </c:pt>
                <c:pt idx="1511">
                  <c:v>2.893096368358826</c:v>
                </c:pt>
                <c:pt idx="1512">
                  <c:v>6.8748405585185424</c:v>
                </c:pt>
                <c:pt idx="1513">
                  <c:v>1.1612619899751166</c:v>
                </c:pt>
                <c:pt idx="1514">
                  <c:v>-14.269604085448506</c:v>
                </c:pt>
                <c:pt idx="1515">
                  <c:v>-1.9979075289495398</c:v>
                </c:pt>
                <c:pt idx="1516">
                  <c:v>2.4080389034804313</c:v>
                </c:pt>
                <c:pt idx="1517">
                  <c:v>-4.461268437328954</c:v>
                </c:pt>
                <c:pt idx="1518">
                  <c:v>-1.2335690460405431</c:v>
                </c:pt>
                <c:pt idx="1519">
                  <c:v>10.194677995100989</c:v>
                </c:pt>
                <c:pt idx="1520">
                  <c:v>4.8936206904138686</c:v>
                </c:pt>
                <c:pt idx="1521">
                  <c:v>6.0685264446902067</c:v>
                </c:pt>
                <c:pt idx="1522">
                  <c:v>12.393620690413869</c:v>
                </c:pt>
                <c:pt idx="1523">
                  <c:v>0.51241881678311074</c:v>
                </c:pt>
                <c:pt idx="1524">
                  <c:v>-13.755043292827082</c:v>
                </c:pt>
                <c:pt idx="1525">
                  <c:v>-4.8930184012067031</c:v>
                </c:pt>
                <c:pt idx="1526">
                  <c:v>-0.72882073516316837</c:v>
                </c:pt>
                <c:pt idx="1527">
                  <c:v>-7.2362782685466556</c:v>
                </c:pt>
                <c:pt idx="1528">
                  <c:v>1.5072480901093428</c:v>
                </c:pt>
                <c:pt idx="1529">
                  <c:v>-10.532704276229936</c:v>
                </c:pt>
                <c:pt idx="1530">
                  <c:v>5.7342486189401143</c:v>
                </c:pt>
                <c:pt idx="1531">
                  <c:v>-14.501205696053333</c:v>
                </c:pt>
                <c:pt idx="1532">
                  <c:v>1.0167225082355742</c:v>
                </c:pt>
                <c:pt idx="1533">
                  <c:v>-6.0152270590048431</c:v>
                </c:pt>
                <c:pt idx="1534">
                  <c:v>-5.1924883054336277</c:v>
                </c:pt>
                <c:pt idx="1535">
                  <c:v>-4.8946016959103247</c:v>
                </c:pt>
                <c:pt idx="1536">
                  <c:v>-8.9480407746075628</c:v>
                </c:pt>
                <c:pt idx="1537">
                  <c:v>-1.6698705767645663</c:v>
                </c:pt>
                <c:pt idx="1538">
                  <c:v>-3.7717315733928558E-2</c:v>
                </c:pt>
                <c:pt idx="1539">
                  <c:v>-6.5382567454038565</c:v>
                </c:pt>
                <c:pt idx="1540">
                  <c:v>-1.40462137975193</c:v>
                </c:pt>
                <c:pt idx="1541">
                  <c:v>-5.2013540493262695</c:v>
                </c:pt>
                <c:pt idx="1542">
                  <c:v>7.7387850781714889</c:v>
                </c:pt>
                <c:pt idx="1543">
                  <c:v>8.5538166773475126</c:v>
                </c:pt>
                <c:pt idx="1544">
                  <c:v>2.227389301723818</c:v>
                </c:pt>
                <c:pt idx="1545">
                  <c:v>-4.1833054415835278</c:v>
                </c:pt>
                <c:pt idx="1546">
                  <c:v>-9.1192101221924844</c:v>
                </c:pt>
                <c:pt idx="1547">
                  <c:v>5.9076571609802784</c:v>
                </c:pt>
                <c:pt idx="1548">
                  <c:v>-7.8637478412425708</c:v>
                </c:pt>
                <c:pt idx="1549">
                  <c:v>4.5486459506737305</c:v>
                </c:pt>
                <c:pt idx="1550">
                  <c:v>8.5757675044066701</c:v>
                </c:pt>
                <c:pt idx="1551">
                  <c:v>-2.9143029999757317</c:v>
                </c:pt>
                <c:pt idx="1552">
                  <c:v>-1.7151060341026891</c:v>
                </c:pt>
                <c:pt idx="1553">
                  <c:v>-1.5066091905060119</c:v>
                </c:pt>
                <c:pt idx="1554">
                  <c:v>-8.8515583645648093</c:v>
                </c:pt>
                <c:pt idx="1555">
                  <c:v>-1.1495827745666105</c:v>
                </c:pt>
                <c:pt idx="1556">
                  <c:v>6.1219392415297875</c:v>
                </c:pt>
                <c:pt idx="1557">
                  <c:v>0.70305670065455672</c:v>
                </c:pt>
                <c:pt idx="1558">
                  <c:v>-1.827797154013183</c:v>
                </c:pt>
                <c:pt idx="1559">
                  <c:v>-15.656230956313209</c:v>
                </c:pt>
                <c:pt idx="1560">
                  <c:v>9.5448083538999953</c:v>
                </c:pt>
                <c:pt idx="1561">
                  <c:v>7.021269453060853</c:v>
                </c:pt>
                <c:pt idx="1562">
                  <c:v>4.6992295619472628</c:v>
                </c:pt>
                <c:pt idx="1563">
                  <c:v>-3.652676538877131E-2</c:v>
                </c:pt>
                <c:pt idx="1564">
                  <c:v>-1.0066889206635921</c:v>
                </c:pt>
                <c:pt idx="1565">
                  <c:v>-0.5520989184043259</c:v>
                </c:pt>
                <c:pt idx="1566">
                  <c:v>-2.9795242471692518</c:v>
                </c:pt>
                <c:pt idx="1567">
                  <c:v>-6.8335974985809145</c:v>
                </c:pt>
                <c:pt idx="1568">
                  <c:v>-7.9415520256486332</c:v>
                </c:pt>
                <c:pt idx="1569">
                  <c:v>-6.4513389417113558</c:v>
                </c:pt>
                <c:pt idx="1570">
                  <c:v>-3.4515868171051522</c:v>
                </c:pt>
                <c:pt idx="1571">
                  <c:v>0.71325092489875885</c:v>
                </c:pt>
                <c:pt idx="1572">
                  <c:v>-8.3325710305719127</c:v>
                </c:pt>
                <c:pt idx="1573">
                  <c:v>9.6653538573090287</c:v>
                </c:pt>
                <c:pt idx="1574">
                  <c:v>-12.169156606692042</c:v>
                </c:pt>
                <c:pt idx="1575">
                  <c:v>7.2268754377352167</c:v>
                </c:pt>
                <c:pt idx="1576">
                  <c:v>-14.848260197461002</c:v>
                </c:pt>
                <c:pt idx="1577">
                  <c:v>6.8128313959613962</c:v>
                </c:pt>
                <c:pt idx="1578">
                  <c:v>-6.0570368772991827</c:v>
                </c:pt>
                <c:pt idx="1579">
                  <c:v>4.312856961642737</c:v>
                </c:pt>
                <c:pt idx="1580">
                  <c:v>-2.4837586940580394</c:v>
                </c:pt>
                <c:pt idx="1581">
                  <c:v>1.7176023856610954</c:v>
                </c:pt>
                <c:pt idx="1582">
                  <c:v>8.1378825219236575</c:v>
                </c:pt>
                <c:pt idx="1583">
                  <c:v>6.4409829778821432</c:v>
                </c:pt>
                <c:pt idx="1584">
                  <c:v>2.9717198186763483</c:v>
                </c:pt>
                <c:pt idx="1585">
                  <c:v>5.2721906252309338</c:v>
                </c:pt>
                <c:pt idx="1586">
                  <c:v>-3.5460221271753483</c:v>
                </c:pt>
                <c:pt idx="1587">
                  <c:v>7.0763069340765981</c:v>
                </c:pt>
                <c:pt idx="1588">
                  <c:v>1.3710180693596925</c:v>
                </c:pt>
                <c:pt idx="1589">
                  <c:v>0.73401120161277333</c:v>
                </c:pt>
                <c:pt idx="1590">
                  <c:v>7.9847729409951569</c:v>
                </c:pt>
                <c:pt idx="1591">
                  <c:v>1.0348939658973109</c:v>
                </c:pt>
                <c:pt idx="1592">
                  <c:v>7.5214120326157428</c:v>
                </c:pt>
                <c:pt idx="1593">
                  <c:v>-3.6785722383210384</c:v>
                </c:pt>
                <c:pt idx="1594">
                  <c:v>5.1396556217001432</c:v>
                </c:pt>
                <c:pt idx="1595">
                  <c:v>-5.0739595572394478</c:v>
                </c:pt>
                <c:pt idx="1596">
                  <c:v>-3.8465772859085234</c:v>
                </c:pt>
                <c:pt idx="1597">
                  <c:v>13.012006859053173</c:v>
                </c:pt>
                <c:pt idx="1598">
                  <c:v>13.172351820708059</c:v>
                </c:pt>
                <c:pt idx="1599">
                  <c:v>-4.4735749278802786</c:v>
                </c:pt>
                <c:pt idx="1600">
                  <c:v>-7.5474571633340446</c:v>
                </c:pt>
                <c:pt idx="1601">
                  <c:v>8.1862091013234135</c:v>
                </c:pt>
                <c:pt idx="1602">
                  <c:v>13.148029677705253</c:v>
                </c:pt>
                <c:pt idx="1603">
                  <c:v>-1.6309771830738669</c:v>
                </c:pt>
                <c:pt idx="1604">
                  <c:v>5.0770855266918034</c:v>
                </c:pt>
                <c:pt idx="1605">
                  <c:v>6.5757675044066701</c:v>
                </c:pt>
                <c:pt idx="1606">
                  <c:v>-2.883861103037944</c:v>
                </c:pt>
                <c:pt idx="1607">
                  <c:v>-12.177942620427089</c:v>
                </c:pt>
                <c:pt idx="1608">
                  <c:v>7.0208726029458006</c:v>
                </c:pt>
                <c:pt idx="1609">
                  <c:v>-4.720531031336634</c:v>
                </c:pt>
                <c:pt idx="1610">
                  <c:v>5.7172957237700643</c:v>
                </c:pt>
                <c:pt idx="1611">
                  <c:v>6.1134703477522123</c:v>
                </c:pt>
                <c:pt idx="1612">
                  <c:v>1.7384679582140024</c:v>
                </c:pt>
                <c:pt idx="1613">
                  <c:v>3.18966495559701</c:v>
                </c:pt>
                <c:pt idx="1614">
                  <c:v>4.4298995423155674</c:v>
                </c:pt>
                <c:pt idx="1615">
                  <c:v>-5.2884639475014268</c:v>
                </c:pt>
                <c:pt idx="1616">
                  <c:v>7.4531619964934777</c:v>
                </c:pt>
                <c:pt idx="1617">
                  <c:v>2.6031440020195475</c:v>
                </c:pt>
                <c:pt idx="1618">
                  <c:v>-2.5507704380527372</c:v>
                </c:pt>
                <c:pt idx="1619">
                  <c:v>3.9205350420492238</c:v>
                </c:pt>
                <c:pt idx="1620">
                  <c:v>-2.5424760846777588</c:v>
                </c:pt>
                <c:pt idx="1621">
                  <c:v>7.2675593282270938</c:v>
                </c:pt>
                <c:pt idx="1622">
                  <c:v>-14.734505325825538</c:v>
                </c:pt>
                <c:pt idx="1623">
                  <c:v>1.8215481651327678</c:v>
                </c:pt>
                <c:pt idx="1624">
                  <c:v>-7.5870231376247119</c:v>
                </c:pt>
                <c:pt idx="1625">
                  <c:v>-5.8062431770690921</c:v>
                </c:pt>
                <c:pt idx="1626">
                  <c:v>5.74454474944298</c:v>
                </c:pt>
                <c:pt idx="1627">
                  <c:v>5.1889183238295118</c:v>
                </c:pt>
                <c:pt idx="1628">
                  <c:v>4.416110947142954</c:v>
                </c:pt>
                <c:pt idx="1629">
                  <c:v>-8.714407171645064</c:v>
                </c:pt>
                <c:pt idx="1630">
                  <c:v>7.9531468888785781</c:v>
                </c:pt>
                <c:pt idx="1631">
                  <c:v>3.5687592124691037</c:v>
                </c:pt>
                <c:pt idx="1632">
                  <c:v>3.9313601441555761</c:v>
                </c:pt>
                <c:pt idx="1633">
                  <c:v>-14.328590854243288</c:v>
                </c:pt>
                <c:pt idx="1634">
                  <c:v>3.9571590260548959</c:v>
                </c:pt>
                <c:pt idx="1635">
                  <c:v>3.6806717397643922</c:v>
                </c:pt>
                <c:pt idx="1636">
                  <c:v>-3.0741021367943233</c:v>
                </c:pt>
                <c:pt idx="1637">
                  <c:v>-5.0117543514984533</c:v>
                </c:pt>
                <c:pt idx="1638">
                  <c:v>1.8756493663635467</c:v>
                </c:pt>
                <c:pt idx="1639">
                  <c:v>-9.4423457258787522</c:v>
                </c:pt>
                <c:pt idx="1640">
                  <c:v>4.2614825369981304</c:v>
                </c:pt>
                <c:pt idx="1641">
                  <c:v>-5.1334386872415507</c:v>
                </c:pt>
                <c:pt idx="1642">
                  <c:v>7.4034076064765912</c:v>
                </c:pt>
                <c:pt idx="1643">
                  <c:v>2.7257646175476395</c:v>
                </c:pt>
                <c:pt idx="1644">
                  <c:v>-0.71510603410268914</c:v>
                </c:pt>
                <c:pt idx="1645">
                  <c:v>4.8224693373028487</c:v>
                </c:pt>
                <c:pt idx="1646">
                  <c:v>9.6070286672558893</c:v>
                </c:pt>
                <c:pt idx="1647">
                  <c:v>9.4076571609802784</c:v>
                </c:pt>
                <c:pt idx="1648">
                  <c:v>-0.25597957261206261</c:v>
                </c:pt>
                <c:pt idx="1649">
                  <c:v>4.9939151315490307</c:v>
                </c:pt>
                <c:pt idx="1650">
                  <c:v>6.3350522745154194</c:v>
                </c:pt>
                <c:pt idx="1651">
                  <c:v>6.5161138340019704</c:v>
                </c:pt>
                <c:pt idx="1652">
                  <c:v>21.521735547739567</c:v>
                </c:pt>
                <c:pt idx="1653">
                  <c:v>0.82643440601658824</c:v>
                </c:pt>
                <c:pt idx="1654">
                  <c:v>-9.6923457258787522</c:v>
                </c:pt>
                <c:pt idx="1655">
                  <c:v>-3.5883562675247447</c:v>
                </c:pt>
                <c:pt idx="1656">
                  <c:v>4.7837504840147602</c:v>
                </c:pt>
                <c:pt idx="1657">
                  <c:v>4.1714091457567122</c:v>
                </c:pt>
                <c:pt idx="1658">
                  <c:v>1.6387717332460312</c:v>
                </c:pt>
                <c:pt idx="1659">
                  <c:v>-8.0975135656934896</c:v>
                </c:pt>
                <c:pt idx="1660">
                  <c:v>1.4210593641042664</c:v>
                </c:pt>
                <c:pt idx="1661">
                  <c:v>-14.741524075829531</c:v>
                </c:pt>
                <c:pt idx="1662">
                  <c:v>-19.873841419196324</c:v>
                </c:pt>
                <c:pt idx="1663">
                  <c:v>-7.9737821299778346</c:v>
                </c:pt>
                <c:pt idx="1664">
                  <c:v>-0.18333100726486862</c:v>
                </c:pt>
                <c:pt idx="1665">
                  <c:v>-2.6332163775290809</c:v>
                </c:pt>
                <c:pt idx="1666">
                  <c:v>-10.268540333723536</c:v>
                </c:pt>
                <c:pt idx="1667">
                  <c:v>7.4450899528309407</c:v>
                </c:pt>
                <c:pt idx="1668">
                  <c:v>-0.38243778491387559</c:v>
                </c:pt>
                <c:pt idx="1669">
                  <c:v>-1.4373175787598598</c:v>
                </c:pt>
                <c:pt idx="1670">
                  <c:v>-1.2053191180399807</c:v>
                </c:pt>
                <c:pt idx="1671">
                  <c:v>11.916428067100426</c:v>
                </c:pt>
                <c:pt idx="1672">
                  <c:v>0.43953748365701983</c:v>
                </c:pt>
                <c:pt idx="1673">
                  <c:v>8.5665049103989901</c:v>
                </c:pt>
                <c:pt idx="1674">
                  <c:v>-8.9279275128121895</c:v>
                </c:pt>
                <c:pt idx="1675">
                  <c:v>-4.883755807199023</c:v>
                </c:pt>
                <c:pt idx="1676">
                  <c:v>-7.2418156301056769</c:v>
                </c:pt>
                <c:pt idx="1677">
                  <c:v>-3.6006476504611555</c:v>
                </c:pt>
                <c:pt idx="1678">
                  <c:v>3.7025277290510701</c:v>
                </c:pt>
                <c:pt idx="1679">
                  <c:v>-12.079130283913216</c:v>
                </c:pt>
                <c:pt idx="1680">
                  <c:v>7.8573935565232347</c:v>
                </c:pt>
                <c:pt idx="1681">
                  <c:v>-4.2191979014366012</c:v>
                </c:pt>
                <c:pt idx="1682">
                  <c:v>-10.506773272842167</c:v>
                </c:pt>
                <c:pt idx="1683">
                  <c:v>6.7591055420644039</c:v>
                </c:pt>
                <c:pt idx="1684">
                  <c:v>-3.352891494464842</c:v>
                </c:pt>
                <c:pt idx="1685">
                  <c:v>-0.17872121304229438</c:v>
                </c:pt>
                <c:pt idx="1686">
                  <c:v>0.28449711578224424</c:v>
                </c:pt>
                <c:pt idx="1687">
                  <c:v>4.0072480901093428</c:v>
                </c:pt>
                <c:pt idx="1688">
                  <c:v>3.2854182879523393</c:v>
                </c:pt>
                <c:pt idx="1689">
                  <c:v>-11.923693065923402</c:v>
                </c:pt>
                <c:pt idx="1690">
                  <c:v>-13.1185217178013</c:v>
                </c:pt>
                <c:pt idx="1691">
                  <c:v>-8.7996269561701865</c:v>
                </c:pt>
                <c:pt idx="1692">
                  <c:v>-7.7604682900610271</c:v>
                </c:pt>
                <c:pt idx="1693">
                  <c:v>0.61347034775221232</c:v>
                </c:pt>
                <c:pt idx="1694">
                  <c:v>-3.2017357918264082</c:v>
                </c:pt>
                <c:pt idx="1695">
                  <c:v>2.2128540747837206</c:v>
                </c:pt>
                <c:pt idx="1696">
                  <c:v>18.253702047611739</c:v>
                </c:pt>
                <c:pt idx="1697">
                  <c:v>7.2121552123260955</c:v>
                </c:pt>
                <c:pt idx="1698">
                  <c:v>-4.2298740288216976</c:v>
                </c:pt>
                <c:pt idx="1699">
                  <c:v>-0.61576937553380162</c:v>
                </c:pt>
                <c:pt idx="1700">
                  <c:v>3.2710151825006761</c:v>
                </c:pt>
                <c:pt idx="1701">
                  <c:v>3.6158473426859246</c:v>
                </c:pt>
                <c:pt idx="1702">
                  <c:v>-4.6379902540878106</c:v>
                </c:pt>
                <c:pt idx="1703">
                  <c:v>-8.5087534176608273</c:v>
                </c:pt>
                <c:pt idx="1704">
                  <c:v>-5.4105387381932104</c:v>
                </c:pt>
                <c:pt idx="1705">
                  <c:v>-5.1840194116560525</c:v>
                </c:pt>
                <c:pt idx="1706">
                  <c:v>-1.5236959527824183</c:v>
                </c:pt>
                <c:pt idx="1707">
                  <c:v>12.898029677705253</c:v>
                </c:pt>
                <c:pt idx="1708">
                  <c:v>-4.5827782326694688</c:v>
                </c:pt>
                <c:pt idx="1709">
                  <c:v>3.7625462887231009</c:v>
                </c:pt>
                <c:pt idx="1710">
                  <c:v>12.431196061819421</c:v>
                </c:pt>
                <c:pt idx="1711">
                  <c:v>-8.3093819113852021</c:v>
                </c:pt>
                <c:pt idx="1712">
                  <c:v>5.0617612490700594</c:v>
                </c:pt>
                <c:pt idx="1713">
                  <c:v>-7.5787183261832638</c:v>
                </c:pt>
                <c:pt idx="1714">
                  <c:v>5.6900466980971629</c:v>
                </c:pt>
                <c:pt idx="1715">
                  <c:v>6.3385983170130089</c:v>
                </c:pt>
                <c:pt idx="1716">
                  <c:v>-5.8141726411767252</c:v>
                </c:pt>
                <c:pt idx="1717">
                  <c:v>5.3947210525350044</c:v>
                </c:pt>
                <c:pt idx="1718">
                  <c:v>1.6075680969258315</c:v>
                </c:pt>
                <c:pt idx="1719">
                  <c:v>4.8445627439168959</c:v>
                </c:pt>
                <c:pt idx="1720">
                  <c:v>-4.2312002341603261E-2</c:v>
                </c:pt>
                <c:pt idx="1721">
                  <c:v>-3.7090292428737399</c:v>
                </c:pt>
                <c:pt idx="1722">
                  <c:v>-1.522917360167213</c:v>
                </c:pt>
                <c:pt idx="1723">
                  <c:v>3.8314625531354807</c:v>
                </c:pt>
                <c:pt idx="1724">
                  <c:v>0.22060899848877114</c:v>
                </c:pt>
                <c:pt idx="1725">
                  <c:v>7.9732573120381289E-2</c:v>
                </c:pt>
                <c:pt idx="1726">
                  <c:v>2.1292495458099125</c:v>
                </c:pt>
                <c:pt idx="1727">
                  <c:v>-5.8865296522477877</c:v>
                </c:pt>
                <c:pt idx="1728">
                  <c:v>-6.4691659405888942</c:v>
                </c:pt>
                <c:pt idx="1729">
                  <c:v>4.9398139303182518</c:v>
                </c:pt>
                <c:pt idx="1730">
                  <c:v>5.3172084224050735</c:v>
                </c:pt>
                <c:pt idx="1731">
                  <c:v>-0.17369306592340195</c:v>
                </c:pt>
                <c:pt idx="1732">
                  <c:v>2.1673387812040801</c:v>
                </c:pt>
                <c:pt idx="1733">
                  <c:v>3.0801445308503332</c:v>
                </c:pt>
                <c:pt idx="1734">
                  <c:v>1.7441630069428271</c:v>
                </c:pt>
                <c:pt idx="1735">
                  <c:v>-2.2431487600057096</c:v>
                </c:pt>
                <c:pt idx="1736">
                  <c:v>-8.6971044948225824</c:v>
                </c:pt>
                <c:pt idx="1737">
                  <c:v>1.4170472269279344</c:v>
                </c:pt>
                <c:pt idx="1738">
                  <c:v>0.65318994631257965</c:v>
                </c:pt>
                <c:pt idx="1739">
                  <c:v>5.5396678424560264</c:v>
                </c:pt>
                <c:pt idx="1740">
                  <c:v>-1.7968531111214219</c:v>
                </c:pt>
                <c:pt idx="1741">
                  <c:v>5.8928636005799433</c:v>
                </c:pt>
                <c:pt idx="1742">
                  <c:v>4.9887746201050476</c:v>
                </c:pt>
                <c:pt idx="1743">
                  <c:v>-3.2201190736066962</c:v>
                </c:pt>
                <c:pt idx="1744">
                  <c:v>7.552133765795034</c:v>
                </c:pt>
                <c:pt idx="1745">
                  <c:v>2.9030258639764241</c:v>
                </c:pt>
                <c:pt idx="1746">
                  <c:v>-1.3979994798629889</c:v>
                </c:pt>
                <c:pt idx="1747">
                  <c:v>5.9534535507696233</c:v>
                </c:pt>
                <c:pt idx="1748">
                  <c:v>2.2246211356650889</c:v>
                </c:pt>
                <c:pt idx="1749">
                  <c:v>6.2270463510188279E-2</c:v>
                </c:pt>
                <c:pt idx="1750">
                  <c:v>4.6751512314381642</c:v>
                </c:pt>
                <c:pt idx="1751">
                  <c:v>-7.1915671332635469</c:v>
                </c:pt>
                <c:pt idx="1752">
                  <c:v>-1.7464469271095169</c:v>
                </c:pt>
                <c:pt idx="1753">
                  <c:v>6.4718368325498972</c:v>
                </c:pt>
                <c:pt idx="1754">
                  <c:v>9.4207422441467941</c:v>
                </c:pt>
                <c:pt idx="1755">
                  <c:v>-2.4099410811469681</c:v>
                </c:pt>
                <c:pt idx="1756">
                  <c:v>-6.265766488674771</c:v>
                </c:pt>
                <c:pt idx="1757">
                  <c:v>-11.759674589830908</c:v>
                </c:pt>
                <c:pt idx="1758">
                  <c:v>-2.0735627071243954</c:v>
                </c:pt>
                <c:pt idx="1759">
                  <c:v>5.6806566321494927</c:v>
                </c:pt>
                <c:pt idx="1760">
                  <c:v>-4.5608744740729321</c:v>
                </c:pt>
                <c:pt idx="1761">
                  <c:v>3.7117432545961435</c:v>
                </c:pt>
                <c:pt idx="1762">
                  <c:v>2.1933599728158697</c:v>
                </c:pt>
                <c:pt idx="1763">
                  <c:v>3.9499230055497492E-3</c:v>
                </c:pt>
                <c:pt idx="1764">
                  <c:v>-12.617352670237423</c:v>
                </c:pt>
                <c:pt idx="1765">
                  <c:v>6.3195854173387858</c:v>
                </c:pt>
                <c:pt idx="1766">
                  <c:v>5.6944556853885331</c:v>
                </c:pt>
                <c:pt idx="1767">
                  <c:v>6.3719392415297875</c:v>
                </c:pt>
                <c:pt idx="1768">
                  <c:v>2.4851546834953098</c:v>
                </c:pt>
                <c:pt idx="1769">
                  <c:v>6.1887757442746221</c:v>
                </c:pt>
                <c:pt idx="1770">
                  <c:v>-3.8193282602356078</c:v>
                </c:pt>
                <c:pt idx="1771">
                  <c:v>7.3345535181417176</c:v>
                </c:pt>
                <c:pt idx="1772">
                  <c:v>8.9621552123260955</c:v>
                </c:pt>
                <c:pt idx="1773">
                  <c:v>9.0620376957313056</c:v>
                </c:pt>
                <c:pt idx="1774">
                  <c:v>1.5031881836231378</c:v>
                </c:pt>
                <c:pt idx="1775">
                  <c:v>-3.2599224652247045</c:v>
                </c:pt>
                <c:pt idx="1776">
                  <c:v>7.0004038805079318</c:v>
                </c:pt>
                <c:pt idx="1777">
                  <c:v>-0.13344914530799201</c:v>
                </c:pt>
                <c:pt idx="1778">
                  <c:v>-2.5688039381805794</c:v>
                </c:pt>
                <c:pt idx="1779">
                  <c:v>-1.428005765802709E-3</c:v>
                </c:pt>
                <c:pt idx="1780">
                  <c:v>13.166973891936735</c:v>
                </c:pt>
                <c:pt idx="1781">
                  <c:v>10.317208422405074</c:v>
                </c:pt>
                <c:pt idx="1782">
                  <c:v>3.9247439232566848</c:v>
                </c:pt>
                <c:pt idx="1783">
                  <c:v>9.6858273588232748</c:v>
                </c:pt>
                <c:pt idx="1784">
                  <c:v>-7.2427519098906572</c:v>
                </c:pt>
                <c:pt idx="1785">
                  <c:v>-0.48745371127689907</c:v>
                </c:pt>
                <c:pt idx="1786">
                  <c:v>-0.49790752894953982</c:v>
                </c:pt>
                <c:pt idx="1787">
                  <c:v>-1.9064637240921058</c:v>
                </c:pt>
                <c:pt idx="1788">
                  <c:v>2.3080511242363002</c:v>
                </c:pt>
                <c:pt idx="1789">
                  <c:v>-3.9244548053057855</c:v>
                </c:pt>
                <c:pt idx="1790">
                  <c:v>14.939209878105643</c:v>
                </c:pt>
                <c:pt idx="1791">
                  <c:v>5.6937568229309079</c:v>
                </c:pt>
                <c:pt idx="1792">
                  <c:v>6.0210471433483974</c:v>
                </c:pt>
                <c:pt idx="1793">
                  <c:v>-2.9024084671543733</c:v>
                </c:pt>
                <c:pt idx="1794">
                  <c:v>-7.6430184012067031</c:v>
                </c:pt>
                <c:pt idx="1795">
                  <c:v>-8.7506813739983045</c:v>
                </c:pt>
                <c:pt idx="1796">
                  <c:v>-11.568803938180579</c:v>
                </c:pt>
                <c:pt idx="1797">
                  <c:v>4.8526196799645192</c:v>
                </c:pt>
                <c:pt idx="1798">
                  <c:v>11.638861921470053</c:v>
                </c:pt>
                <c:pt idx="1799">
                  <c:v>-5.915472047539609</c:v>
                </c:pt>
                <c:pt idx="1800">
                  <c:v>0.14420718854640313</c:v>
                </c:pt>
                <c:pt idx="1801">
                  <c:v>10.163733952209228</c:v>
                </c:pt>
                <c:pt idx="1802">
                  <c:v>6.1297785174134134</c:v>
                </c:pt>
                <c:pt idx="1803">
                  <c:v>8.9118916078690518</c:v>
                </c:pt>
                <c:pt idx="1804">
                  <c:v>1.3667836224709191</c:v>
                </c:pt>
                <c:pt idx="1805">
                  <c:v>-0.56550577107675792</c:v>
                </c:pt>
                <c:pt idx="1806">
                  <c:v>-6.4743686281103834</c:v>
                </c:pt>
                <c:pt idx="1807">
                  <c:v>1.5489153288488069</c:v>
                </c:pt>
                <c:pt idx="1808">
                  <c:v>4.4801887124539235</c:v>
                </c:pt>
                <c:pt idx="1809">
                  <c:v>7.7940768297473966</c:v>
                </c:pt>
                <c:pt idx="1810">
                  <c:v>4.812285571125102</c:v>
                </c:pt>
                <c:pt idx="1811">
                  <c:v>9.4032801345366011</c:v>
                </c:pt>
                <c:pt idx="1812">
                  <c:v>12.321427761678962</c:v>
                </c:pt>
                <c:pt idx="1813">
                  <c:v>5.8846425821961503</c:v>
                </c:pt>
                <c:pt idx="1814">
                  <c:v>5.1535972544940734</c:v>
                </c:pt>
                <c:pt idx="1815">
                  <c:v>-6.3619900061363666</c:v>
                </c:pt>
                <c:pt idx="1816">
                  <c:v>0.45328946843346785</c:v>
                </c:pt>
                <c:pt idx="1817">
                  <c:v>-5.4006784871392739</c:v>
                </c:pt>
                <c:pt idx="1818">
                  <c:v>1.0035530728904831</c:v>
                </c:pt>
                <c:pt idx="1819">
                  <c:v>8.1534227140914766</c:v>
                </c:pt>
                <c:pt idx="1820">
                  <c:v>-2.6656361298757645</c:v>
                </c:pt>
                <c:pt idx="1821">
                  <c:v>-8.728191117269219</c:v>
                </c:pt>
                <c:pt idx="1822">
                  <c:v>-1.465360304662866</c:v>
                </c:pt>
                <c:pt idx="1823">
                  <c:v>10.232125894566565</c:v>
                </c:pt>
                <c:pt idx="1824">
                  <c:v>1.4485306994896376</c:v>
                </c:pt>
                <c:pt idx="1825">
                  <c:v>-0.39684089036553871</c:v>
                </c:pt>
                <c:pt idx="1826">
                  <c:v>14.047888860839805</c:v>
                </c:pt>
                <c:pt idx="1827">
                  <c:v>10.512418816783111</c:v>
                </c:pt>
                <c:pt idx="1828">
                  <c:v>1.2403709168225419E-2</c:v>
                </c:pt>
                <c:pt idx="1829">
                  <c:v>-1.8018661506254148</c:v>
                </c:pt>
                <c:pt idx="1830">
                  <c:v>-5.7567732728421674</c:v>
                </c:pt>
                <c:pt idx="1831">
                  <c:v>3.0202534431182784</c:v>
                </c:pt>
                <c:pt idx="1832">
                  <c:v>-5.4104654032019965</c:v>
                </c:pt>
                <c:pt idx="1833">
                  <c:v>6.515716983886918</c:v>
                </c:pt>
                <c:pt idx="1834">
                  <c:v>-4.3197251103506602</c:v>
                </c:pt>
                <c:pt idx="1835">
                  <c:v>10.634627474581251</c:v>
                </c:pt>
                <c:pt idx="1836">
                  <c:v>-8.1161191571862332</c:v>
                </c:pt>
                <c:pt idx="1837">
                  <c:v>-2.4057066342581663</c:v>
                </c:pt>
                <c:pt idx="1838">
                  <c:v>-1.0472499612364743</c:v>
                </c:pt>
                <c:pt idx="1839">
                  <c:v>0.70424260145124151</c:v>
                </c:pt>
                <c:pt idx="1840">
                  <c:v>-0.7385174630018696</c:v>
                </c:pt>
                <c:pt idx="1841">
                  <c:v>0.84852781263060706</c:v>
                </c:pt>
                <c:pt idx="1842">
                  <c:v>-11.850811732797311</c:v>
                </c:pt>
                <c:pt idx="1843">
                  <c:v>-2.2746171249525133</c:v>
                </c:pt>
                <c:pt idx="1844">
                  <c:v>4.3161080602839235</c:v>
                </c:pt>
                <c:pt idx="1845">
                  <c:v>0.76703500617205123</c:v>
                </c:pt>
                <c:pt idx="1846">
                  <c:v>1.5430934814998096</c:v>
                </c:pt>
                <c:pt idx="1847">
                  <c:v>10.57568777424909</c:v>
                </c:pt>
                <c:pt idx="1848">
                  <c:v>3.1528035542639685</c:v>
                </c:pt>
                <c:pt idx="1849">
                  <c:v>-7.5650938133468202</c:v>
                </c:pt>
                <c:pt idx="1850">
                  <c:v>9.9341444472707821</c:v>
                </c:pt>
                <c:pt idx="1851">
                  <c:v>-0.57542015907947075</c:v>
                </c:pt>
                <c:pt idx="1852">
                  <c:v>0.70752391532224124</c:v>
                </c:pt>
                <c:pt idx="1853">
                  <c:v>-0.19540473003728209</c:v>
                </c:pt>
                <c:pt idx="1854">
                  <c:v>-7.1923457258787522</c:v>
                </c:pt>
                <c:pt idx="1855">
                  <c:v>1.8212787869577056</c:v>
                </c:pt>
                <c:pt idx="1856">
                  <c:v>8.5932296140168631</c:v>
                </c:pt>
                <c:pt idx="1857">
                  <c:v>-1.2069065185001904</c:v>
                </c:pt>
                <c:pt idx="1858">
                  <c:v>-8.2815934560423585</c:v>
                </c:pt>
                <c:pt idx="1859">
                  <c:v>-12.219944533204099</c:v>
                </c:pt>
                <c:pt idx="1860">
                  <c:v>12.339137746682951</c:v>
                </c:pt>
                <c:pt idx="1861">
                  <c:v>-1.2477800570095496</c:v>
                </c:pt>
                <c:pt idx="1862">
                  <c:v>-1.6514721873693929</c:v>
                </c:pt>
                <c:pt idx="1863">
                  <c:v>8.9413798279971957</c:v>
                </c:pt>
                <c:pt idx="1864">
                  <c:v>6.6530258639764241</c:v>
                </c:pt>
                <c:pt idx="1865">
                  <c:v>1.5223332047858236</c:v>
                </c:pt>
                <c:pt idx="1866">
                  <c:v>-1.3789819306403075</c:v>
                </c:pt>
                <c:pt idx="1867">
                  <c:v>-2.4785879673842572</c:v>
                </c:pt>
                <c:pt idx="1868">
                  <c:v>-3.5474722709489299</c:v>
                </c:pt>
                <c:pt idx="1869">
                  <c:v>-4.6837022916985802</c:v>
                </c:pt>
                <c:pt idx="1870">
                  <c:v>7.63370630241117</c:v>
                </c:pt>
                <c:pt idx="1871">
                  <c:v>-5.4149477254845806</c:v>
                </c:pt>
                <c:pt idx="1872">
                  <c:v>5.0396678424560264</c:v>
                </c:pt>
                <c:pt idx="1873">
                  <c:v>5.4069105292127659</c:v>
                </c:pt>
                <c:pt idx="1874">
                  <c:v>9.0669861126926179</c:v>
                </c:pt>
                <c:pt idx="1875">
                  <c:v>-6.432955659931082</c:v>
                </c:pt>
                <c:pt idx="1876">
                  <c:v>8.6026196799645192</c:v>
                </c:pt>
                <c:pt idx="1877">
                  <c:v>-11.120131294362565</c:v>
                </c:pt>
                <c:pt idx="1878">
                  <c:v>0.48053849410636928</c:v>
                </c:pt>
                <c:pt idx="1879">
                  <c:v>-1.8149663414068442</c:v>
                </c:pt>
                <c:pt idx="1880">
                  <c:v>-7.8329678806869509</c:v>
                </c:pt>
                <c:pt idx="1881">
                  <c:v>4.3023560755075039</c:v>
                </c:pt>
                <c:pt idx="1882">
                  <c:v>1.7566184722153935</c:v>
                </c:pt>
                <c:pt idx="1883">
                  <c:v>-9.6282033380251022</c:v>
                </c:pt>
                <c:pt idx="1884">
                  <c:v>-8.5645694912917776</c:v>
                </c:pt>
                <c:pt idx="1885">
                  <c:v>7.0739357287777693E-2</c:v>
                </c:pt>
                <c:pt idx="1886">
                  <c:v>-3.7084898132037978</c:v>
                </c:pt>
                <c:pt idx="1887">
                  <c:v>-5.4862782685466556</c:v>
                </c:pt>
                <c:pt idx="1888">
                  <c:v>-4.8423428390197216</c:v>
                </c:pt>
                <c:pt idx="1889">
                  <c:v>-1.7788666794562005</c:v>
                </c:pt>
                <c:pt idx="1890">
                  <c:v>13.443651527091987</c:v>
                </c:pt>
                <c:pt idx="1891">
                  <c:v>-1.3604496741387635</c:v>
                </c:pt>
                <c:pt idx="1892">
                  <c:v>-0.55610059751420238</c:v>
                </c:pt>
                <c:pt idx="1893">
                  <c:v>-0.66008366070184366</c:v>
                </c:pt>
                <c:pt idx="1894">
                  <c:v>-8.7560848684509693</c:v>
                </c:pt>
                <c:pt idx="1895">
                  <c:v>-2.1779275128121895</c:v>
                </c:pt>
                <c:pt idx="1896">
                  <c:v>0.76717758572694095</c:v>
                </c:pt>
                <c:pt idx="1897">
                  <c:v>3.1246077907396312</c:v>
                </c:pt>
                <c:pt idx="1898">
                  <c:v>-8.4509571992112029</c:v>
                </c:pt>
                <c:pt idx="1899">
                  <c:v>1.2441630069428271</c:v>
                </c:pt>
                <c:pt idx="1900">
                  <c:v>3.4855515336103622</c:v>
                </c:pt>
                <c:pt idx="1901">
                  <c:v>0.75702578039688717</c:v>
                </c:pt>
                <c:pt idx="1902">
                  <c:v>-5.7698263951609761</c:v>
                </c:pt>
                <c:pt idx="1903">
                  <c:v>4.1391790414275107</c:v>
                </c:pt>
                <c:pt idx="1904">
                  <c:v>-8.6848597222115131E-2</c:v>
                </c:pt>
                <c:pt idx="1905">
                  <c:v>2.5801294232354337</c:v>
                </c:pt>
                <c:pt idx="1906">
                  <c:v>-11.933585277825031</c:v>
                </c:pt>
                <c:pt idx="1907">
                  <c:v>-4.6524084671543733</c:v>
                </c:pt>
                <c:pt idx="1908">
                  <c:v>7.856854126853321</c:v>
                </c:pt>
                <c:pt idx="1909">
                  <c:v>3.9071177313103362</c:v>
                </c:pt>
                <c:pt idx="1910">
                  <c:v>10.498794303946667</c:v>
                </c:pt>
                <c:pt idx="1911">
                  <c:v>-1.2521419758383132</c:v>
                </c:pt>
                <c:pt idx="1912">
                  <c:v>-11.077648179291941</c:v>
                </c:pt>
                <c:pt idx="1913">
                  <c:v>-7.5787183261832638</c:v>
                </c:pt>
                <c:pt idx="1914">
                  <c:v>-8.7102046856039834</c:v>
                </c:pt>
                <c:pt idx="1915">
                  <c:v>5.0214120326157428</c:v>
                </c:pt>
                <c:pt idx="1916">
                  <c:v>4.029119187010906</c:v>
                </c:pt>
                <c:pt idx="1917">
                  <c:v>7.1528832844215486</c:v>
                </c:pt>
                <c:pt idx="1918">
                  <c:v>7.0396678424560264</c:v>
                </c:pt>
                <c:pt idx="1919">
                  <c:v>5.3846425821961503</c:v>
                </c:pt>
                <c:pt idx="1920">
                  <c:v>-0.32008999961800555</c:v>
                </c:pt>
                <c:pt idx="1921">
                  <c:v>-2.3792042403527631</c:v>
                </c:pt>
                <c:pt idx="1922">
                  <c:v>1.8892587715850908</c:v>
                </c:pt>
                <c:pt idx="1923">
                  <c:v>8.8671653649710578</c:v>
                </c:pt>
                <c:pt idx="1924">
                  <c:v>9.8846425821961503</c:v>
                </c:pt>
                <c:pt idx="1925">
                  <c:v>-7.2823976143389046</c:v>
                </c:pt>
                <c:pt idx="1926">
                  <c:v>1.4311960618194206</c:v>
                </c:pt>
                <c:pt idx="1927">
                  <c:v>-9.9476439244924961</c:v>
                </c:pt>
                <c:pt idx="1928">
                  <c:v>2.961557555279839</c:v>
                </c:pt>
                <c:pt idx="1929">
                  <c:v>-0.36611915718623322</c:v>
                </c:pt>
                <c:pt idx="1930">
                  <c:v>-0.9465801727675256</c:v>
                </c:pt>
                <c:pt idx="1931">
                  <c:v>-1.0420943421775917</c:v>
                </c:pt>
                <c:pt idx="1932">
                  <c:v>3.6658886374304984</c:v>
                </c:pt>
                <c:pt idx="1933">
                  <c:v>-11.133613227644133</c:v>
                </c:pt>
                <c:pt idx="1934">
                  <c:v>-10.188873018372362</c:v>
                </c:pt>
                <c:pt idx="1935">
                  <c:v>-1.6892803265538419</c:v>
                </c:pt>
                <c:pt idx="1936">
                  <c:v>-2.1526412349332702</c:v>
                </c:pt>
                <c:pt idx="1937">
                  <c:v>7.6900466980971629</c:v>
                </c:pt>
                <c:pt idx="1938">
                  <c:v>9.1760404427605522</c:v>
                </c:pt>
                <c:pt idx="1939">
                  <c:v>-11.832952773072066</c:v>
                </c:pt>
                <c:pt idx="1940">
                  <c:v>11.47515010726859</c:v>
                </c:pt>
                <c:pt idx="1941">
                  <c:v>3.3395194891831039</c:v>
                </c:pt>
                <c:pt idx="1942">
                  <c:v>-8.6332163775290809</c:v>
                </c:pt>
                <c:pt idx="1943">
                  <c:v>-9.8707504541900875</c:v>
                </c:pt>
                <c:pt idx="1944">
                  <c:v>5.3571712468107791</c:v>
                </c:pt>
                <c:pt idx="1945">
                  <c:v>1.7944266113998566</c:v>
                </c:pt>
                <c:pt idx="1946">
                  <c:v>-1.9393973404273908</c:v>
                </c:pt>
                <c:pt idx="1947">
                  <c:v>-0.2013389417113558</c:v>
                </c:pt>
                <c:pt idx="1948">
                  <c:v>-4.2046522164300626</c:v>
                </c:pt>
                <c:pt idx="1949">
                  <c:v>-11.839266981628384</c:v>
                </c:pt>
                <c:pt idx="1950">
                  <c:v>-6.7434985416581554</c:v>
                </c:pt>
                <c:pt idx="1951">
                  <c:v>11.715522623993579</c:v>
                </c:pt>
                <c:pt idx="1952">
                  <c:v>8.5932296140168631</c:v>
                </c:pt>
                <c:pt idx="1953">
                  <c:v>-2.5513418285703864</c:v>
                </c:pt>
                <c:pt idx="1954">
                  <c:v>4.6436206904138686</c:v>
                </c:pt>
                <c:pt idx="1955">
                  <c:v>-3.9925773694880604</c:v>
                </c:pt>
                <c:pt idx="1956">
                  <c:v>5.2116157826561533</c:v>
                </c:pt>
                <c:pt idx="1957">
                  <c:v>7.1572452032503264</c:v>
                </c:pt>
                <c:pt idx="1958">
                  <c:v>9.9817982890151882</c:v>
                </c:pt>
                <c:pt idx="1959">
                  <c:v>2.1437847727500241</c:v>
                </c:pt>
                <c:pt idx="1960">
                  <c:v>7.9214091457567122</c:v>
                </c:pt>
                <c:pt idx="1961">
                  <c:v>-1.9241050236533539</c:v>
                </c:pt>
                <c:pt idx="1962">
                  <c:v>5.8986639451476606</c:v>
                </c:pt>
                <c:pt idx="1963">
                  <c:v>1.7981367362336016</c:v>
                </c:pt>
                <c:pt idx="1964">
                  <c:v>-1.9695947515516536</c:v>
                </c:pt>
                <c:pt idx="1965">
                  <c:v>-16.046328789066393</c:v>
                </c:pt>
                <c:pt idx="1966">
                  <c:v>2.6034506639105928</c:v>
                </c:pt>
                <c:pt idx="1967">
                  <c:v>-6.7793910015112289</c:v>
                </c:pt>
                <c:pt idx="1968">
                  <c:v>-10.820497307799499</c:v>
                </c:pt>
                <c:pt idx="1969">
                  <c:v>-7.9095442310319015</c:v>
                </c:pt>
                <c:pt idx="1970">
                  <c:v>-11.224353520495484</c:v>
                </c:pt>
                <c:pt idx="1971">
                  <c:v>-9.1842417213685081</c:v>
                </c:pt>
                <c:pt idx="1972">
                  <c:v>3.1062245089593574</c:v>
                </c:pt>
                <c:pt idx="1973">
                  <c:v>4.8161551287465301</c:v>
                </c:pt>
                <c:pt idx="1974">
                  <c:v>3.1357382947688279</c:v>
                </c:pt>
                <c:pt idx="1975">
                  <c:v>6.6531748386976801</c:v>
                </c:pt>
                <c:pt idx="1976">
                  <c:v>-1.6413035288065174</c:v>
                </c:pt>
                <c:pt idx="1977">
                  <c:v>-0.50488386003938501</c:v>
                </c:pt>
                <c:pt idx="1978">
                  <c:v>-6.0590170221178568</c:v>
                </c:pt>
                <c:pt idx="1979">
                  <c:v>1.3117461414551599</c:v>
                </c:pt>
                <c:pt idx="1980">
                  <c:v>7.2751070498345882</c:v>
                </c:pt>
                <c:pt idx="1981">
                  <c:v>-5.2460500769944503</c:v>
                </c:pt>
                <c:pt idx="1982">
                  <c:v>0.82034250717272528</c:v>
                </c:pt>
                <c:pt idx="1983">
                  <c:v>7.4024864343065104</c:v>
                </c:pt>
                <c:pt idx="1984">
                  <c:v>-3.2969432993454433</c:v>
                </c:pt>
                <c:pt idx="1985">
                  <c:v>7.4311960618194206</c:v>
                </c:pt>
                <c:pt idx="1986">
                  <c:v>4.8437690436867911</c:v>
                </c:pt>
                <c:pt idx="1987">
                  <c:v>3.7854182879523393</c:v>
                </c:pt>
                <c:pt idx="1988">
                  <c:v>-1.4738291984404412</c:v>
                </c:pt>
                <c:pt idx="1989">
                  <c:v>2.2169139812699257</c:v>
                </c:pt>
                <c:pt idx="1990">
                  <c:v>-5.4381112789899504</c:v>
                </c:pt>
                <c:pt idx="1991">
                  <c:v>-0.36074122841490919</c:v>
                </c:pt>
                <c:pt idx="1992">
                  <c:v>8.0893122870855478</c:v>
                </c:pt>
                <c:pt idx="1993">
                  <c:v>3.1895374836570198</c:v>
                </c:pt>
                <c:pt idx="1994">
                  <c:v>2.666650376812882</c:v>
                </c:pt>
                <c:pt idx="1995">
                  <c:v>-6.1059673518561794</c:v>
                </c:pt>
                <c:pt idx="1996">
                  <c:v>-0.24221248022071507</c:v>
                </c:pt>
                <c:pt idx="1997">
                  <c:v>0.28965273484112686</c:v>
                </c:pt>
                <c:pt idx="1998">
                  <c:v>2.1401217163788715</c:v>
                </c:pt>
                <c:pt idx="1999">
                  <c:v>-1.7832285982849641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26-4479-B714-16BF360DA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271487"/>
        <c:axId val="786271967"/>
      </c:scatterChart>
      <c:valAx>
        <c:axId val="78627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extracurricular_numeric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271967"/>
        <c:crosses val="autoZero"/>
        <c:crossBetween val="midCat"/>
      </c:valAx>
      <c:valAx>
        <c:axId val="786271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27148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'07_MLR'!$E$2034:$E$4033</c:f>
              <c:numCache>
                <c:formatCode>General</c:formatCode>
                <c:ptCount val="2000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0.17500000000000002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0.32500000000000007</c:v>
                </c:pt>
                <c:pt idx="7">
                  <c:v>0.37500000000000006</c:v>
                </c:pt>
                <c:pt idx="8">
                  <c:v>0.42500000000000004</c:v>
                </c:pt>
                <c:pt idx="9">
                  <c:v>0.47500000000000003</c:v>
                </c:pt>
                <c:pt idx="10">
                  <c:v>0.52500000000000002</c:v>
                </c:pt>
                <c:pt idx="11">
                  <c:v>0.57500000000000007</c:v>
                </c:pt>
                <c:pt idx="12">
                  <c:v>0.62500000000000011</c:v>
                </c:pt>
                <c:pt idx="13">
                  <c:v>0.67500000000000004</c:v>
                </c:pt>
                <c:pt idx="14">
                  <c:v>0.72500000000000009</c:v>
                </c:pt>
                <c:pt idx="15">
                  <c:v>0.77500000000000002</c:v>
                </c:pt>
                <c:pt idx="16">
                  <c:v>0.82500000000000007</c:v>
                </c:pt>
                <c:pt idx="17">
                  <c:v>0.87500000000000011</c:v>
                </c:pt>
                <c:pt idx="18">
                  <c:v>0.92500000000000004</c:v>
                </c:pt>
                <c:pt idx="19">
                  <c:v>0.97500000000000009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2.4250000000000003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2.6750000000000003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2.9250000000000003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3.1750000000000003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3.4250000000000003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3.6750000000000003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3.9250000000000003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4.1250000000000009</c:v>
                </c:pt>
                <c:pt idx="83">
                  <c:v>4.1750000000000007</c:v>
                </c:pt>
                <c:pt idx="84">
                  <c:v>4.2250000000000005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4.3750000000000009</c:v>
                </c:pt>
                <c:pt idx="88">
                  <c:v>4.4250000000000007</c:v>
                </c:pt>
                <c:pt idx="89">
                  <c:v>4.4750000000000005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4.6250000000000009</c:v>
                </c:pt>
                <c:pt idx="93">
                  <c:v>4.6750000000000007</c:v>
                </c:pt>
                <c:pt idx="94">
                  <c:v>4.7250000000000005</c:v>
                </c:pt>
                <c:pt idx="95">
                  <c:v>4.7750000000000004</c:v>
                </c:pt>
                <c:pt idx="96">
                  <c:v>4.8250000000000011</c:v>
                </c:pt>
                <c:pt idx="97">
                  <c:v>4.8750000000000009</c:v>
                </c:pt>
                <c:pt idx="98">
                  <c:v>4.9250000000000007</c:v>
                </c:pt>
                <c:pt idx="99">
                  <c:v>4.9750000000000005</c:v>
                </c:pt>
                <c:pt idx="100">
                  <c:v>5.0250000000000004</c:v>
                </c:pt>
                <c:pt idx="101">
                  <c:v>5.0750000000000011</c:v>
                </c:pt>
                <c:pt idx="102">
                  <c:v>5.1250000000000009</c:v>
                </c:pt>
                <c:pt idx="103">
                  <c:v>5.1750000000000007</c:v>
                </c:pt>
                <c:pt idx="104">
                  <c:v>5.2250000000000005</c:v>
                </c:pt>
                <c:pt idx="105">
                  <c:v>5.2750000000000004</c:v>
                </c:pt>
                <c:pt idx="106">
                  <c:v>5.3250000000000011</c:v>
                </c:pt>
                <c:pt idx="107">
                  <c:v>5.3750000000000009</c:v>
                </c:pt>
                <c:pt idx="108">
                  <c:v>5.4250000000000007</c:v>
                </c:pt>
                <c:pt idx="109">
                  <c:v>5.4750000000000005</c:v>
                </c:pt>
                <c:pt idx="110">
                  <c:v>5.5250000000000004</c:v>
                </c:pt>
                <c:pt idx="111">
                  <c:v>5.5750000000000011</c:v>
                </c:pt>
                <c:pt idx="112">
                  <c:v>5.6250000000000009</c:v>
                </c:pt>
                <c:pt idx="113">
                  <c:v>5.6750000000000007</c:v>
                </c:pt>
                <c:pt idx="114">
                  <c:v>5.7250000000000005</c:v>
                </c:pt>
                <c:pt idx="115">
                  <c:v>5.7750000000000004</c:v>
                </c:pt>
                <c:pt idx="116">
                  <c:v>5.8250000000000011</c:v>
                </c:pt>
                <c:pt idx="117">
                  <c:v>5.8750000000000009</c:v>
                </c:pt>
                <c:pt idx="118">
                  <c:v>5.9250000000000007</c:v>
                </c:pt>
                <c:pt idx="119">
                  <c:v>5.9750000000000005</c:v>
                </c:pt>
                <c:pt idx="120">
                  <c:v>6.0250000000000004</c:v>
                </c:pt>
                <c:pt idx="121">
                  <c:v>6.0750000000000011</c:v>
                </c:pt>
                <c:pt idx="122">
                  <c:v>6.1250000000000009</c:v>
                </c:pt>
                <c:pt idx="123">
                  <c:v>6.1750000000000007</c:v>
                </c:pt>
                <c:pt idx="124">
                  <c:v>6.2250000000000005</c:v>
                </c:pt>
                <c:pt idx="125">
                  <c:v>6.2750000000000004</c:v>
                </c:pt>
                <c:pt idx="126">
                  <c:v>6.3250000000000011</c:v>
                </c:pt>
                <c:pt idx="127">
                  <c:v>6.3750000000000009</c:v>
                </c:pt>
                <c:pt idx="128">
                  <c:v>6.4250000000000007</c:v>
                </c:pt>
                <c:pt idx="129">
                  <c:v>6.4750000000000005</c:v>
                </c:pt>
                <c:pt idx="130">
                  <c:v>6.5250000000000004</c:v>
                </c:pt>
                <c:pt idx="131">
                  <c:v>6.5750000000000011</c:v>
                </c:pt>
                <c:pt idx="132">
                  <c:v>6.6250000000000009</c:v>
                </c:pt>
                <c:pt idx="133">
                  <c:v>6.6750000000000007</c:v>
                </c:pt>
                <c:pt idx="134">
                  <c:v>6.7250000000000005</c:v>
                </c:pt>
                <c:pt idx="135">
                  <c:v>6.7750000000000004</c:v>
                </c:pt>
                <c:pt idx="136">
                  <c:v>6.8250000000000011</c:v>
                </c:pt>
                <c:pt idx="137">
                  <c:v>6.8750000000000009</c:v>
                </c:pt>
                <c:pt idx="138">
                  <c:v>6.9250000000000007</c:v>
                </c:pt>
                <c:pt idx="139">
                  <c:v>6.9750000000000005</c:v>
                </c:pt>
                <c:pt idx="140">
                  <c:v>7.0250000000000004</c:v>
                </c:pt>
                <c:pt idx="141">
                  <c:v>7.0750000000000011</c:v>
                </c:pt>
                <c:pt idx="142">
                  <c:v>7.1250000000000009</c:v>
                </c:pt>
                <c:pt idx="143">
                  <c:v>7.1750000000000007</c:v>
                </c:pt>
                <c:pt idx="144">
                  <c:v>7.2250000000000005</c:v>
                </c:pt>
                <c:pt idx="145">
                  <c:v>7.2750000000000004</c:v>
                </c:pt>
                <c:pt idx="146">
                  <c:v>7.3250000000000011</c:v>
                </c:pt>
                <c:pt idx="147">
                  <c:v>7.3750000000000009</c:v>
                </c:pt>
                <c:pt idx="148">
                  <c:v>7.4250000000000007</c:v>
                </c:pt>
                <c:pt idx="149">
                  <c:v>7.4750000000000005</c:v>
                </c:pt>
                <c:pt idx="150">
                  <c:v>7.5250000000000004</c:v>
                </c:pt>
                <c:pt idx="151">
                  <c:v>7.5750000000000011</c:v>
                </c:pt>
                <c:pt idx="152">
                  <c:v>7.6250000000000009</c:v>
                </c:pt>
                <c:pt idx="153">
                  <c:v>7.6750000000000007</c:v>
                </c:pt>
                <c:pt idx="154">
                  <c:v>7.7250000000000005</c:v>
                </c:pt>
                <c:pt idx="155">
                  <c:v>7.7750000000000004</c:v>
                </c:pt>
                <c:pt idx="156">
                  <c:v>7.8250000000000011</c:v>
                </c:pt>
                <c:pt idx="157">
                  <c:v>7.8750000000000009</c:v>
                </c:pt>
                <c:pt idx="158">
                  <c:v>7.9250000000000007</c:v>
                </c:pt>
                <c:pt idx="159">
                  <c:v>7.9750000000000005</c:v>
                </c:pt>
                <c:pt idx="160">
                  <c:v>8.0250000000000004</c:v>
                </c:pt>
                <c:pt idx="161">
                  <c:v>8.0750000000000011</c:v>
                </c:pt>
                <c:pt idx="162">
                  <c:v>8.125</c:v>
                </c:pt>
                <c:pt idx="163">
                  <c:v>8.1750000000000007</c:v>
                </c:pt>
                <c:pt idx="164">
                  <c:v>8.2250000000000014</c:v>
                </c:pt>
                <c:pt idx="165">
                  <c:v>8.2750000000000004</c:v>
                </c:pt>
                <c:pt idx="166">
                  <c:v>8.3250000000000011</c:v>
                </c:pt>
                <c:pt idx="167">
                  <c:v>8.375</c:v>
                </c:pt>
                <c:pt idx="168">
                  <c:v>8.4250000000000007</c:v>
                </c:pt>
                <c:pt idx="169">
                  <c:v>8.4750000000000014</c:v>
                </c:pt>
                <c:pt idx="170">
                  <c:v>8.5250000000000004</c:v>
                </c:pt>
                <c:pt idx="171">
                  <c:v>8.5750000000000011</c:v>
                </c:pt>
                <c:pt idx="172">
                  <c:v>8.625</c:v>
                </c:pt>
                <c:pt idx="173">
                  <c:v>8.6750000000000007</c:v>
                </c:pt>
                <c:pt idx="174">
                  <c:v>8.7250000000000014</c:v>
                </c:pt>
                <c:pt idx="175">
                  <c:v>8.7750000000000004</c:v>
                </c:pt>
                <c:pt idx="176">
                  <c:v>8.8250000000000011</c:v>
                </c:pt>
                <c:pt idx="177">
                  <c:v>8.875</c:v>
                </c:pt>
                <c:pt idx="178">
                  <c:v>8.9250000000000007</c:v>
                </c:pt>
                <c:pt idx="179">
                  <c:v>8.9750000000000014</c:v>
                </c:pt>
                <c:pt idx="180">
                  <c:v>9.0250000000000004</c:v>
                </c:pt>
                <c:pt idx="181">
                  <c:v>9.0750000000000011</c:v>
                </c:pt>
                <c:pt idx="182">
                  <c:v>9.125</c:v>
                </c:pt>
                <c:pt idx="183">
                  <c:v>9.1750000000000007</c:v>
                </c:pt>
                <c:pt idx="184">
                  <c:v>9.2250000000000014</c:v>
                </c:pt>
                <c:pt idx="185">
                  <c:v>9.2750000000000004</c:v>
                </c:pt>
                <c:pt idx="186">
                  <c:v>9.3250000000000011</c:v>
                </c:pt>
                <c:pt idx="187">
                  <c:v>9.375</c:v>
                </c:pt>
                <c:pt idx="188">
                  <c:v>9.4250000000000007</c:v>
                </c:pt>
                <c:pt idx="189">
                  <c:v>9.4750000000000014</c:v>
                </c:pt>
                <c:pt idx="190">
                  <c:v>9.5250000000000004</c:v>
                </c:pt>
                <c:pt idx="191">
                  <c:v>9.5750000000000011</c:v>
                </c:pt>
                <c:pt idx="192">
                  <c:v>9.6250000000000018</c:v>
                </c:pt>
                <c:pt idx="193">
                  <c:v>9.6750000000000007</c:v>
                </c:pt>
                <c:pt idx="194">
                  <c:v>9.7250000000000014</c:v>
                </c:pt>
                <c:pt idx="195">
                  <c:v>9.7750000000000004</c:v>
                </c:pt>
                <c:pt idx="196">
                  <c:v>9.8250000000000011</c:v>
                </c:pt>
                <c:pt idx="197">
                  <c:v>9.8750000000000018</c:v>
                </c:pt>
                <c:pt idx="198">
                  <c:v>9.9250000000000007</c:v>
                </c:pt>
                <c:pt idx="199">
                  <c:v>9.9750000000000014</c:v>
                </c:pt>
                <c:pt idx="200">
                  <c:v>10.025</c:v>
                </c:pt>
                <c:pt idx="201">
                  <c:v>10.075000000000001</c:v>
                </c:pt>
                <c:pt idx="202">
                  <c:v>10.125000000000002</c:v>
                </c:pt>
                <c:pt idx="203">
                  <c:v>10.175000000000001</c:v>
                </c:pt>
                <c:pt idx="204">
                  <c:v>10.225000000000001</c:v>
                </c:pt>
                <c:pt idx="205">
                  <c:v>10.275</c:v>
                </c:pt>
                <c:pt idx="206">
                  <c:v>10.325000000000001</c:v>
                </c:pt>
                <c:pt idx="207">
                  <c:v>10.375000000000002</c:v>
                </c:pt>
                <c:pt idx="208">
                  <c:v>10.425000000000001</c:v>
                </c:pt>
                <c:pt idx="209">
                  <c:v>10.475000000000001</c:v>
                </c:pt>
                <c:pt idx="210">
                  <c:v>10.525</c:v>
                </c:pt>
                <c:pt idx="211">
                  <c:v>10.575000000000001</c:v>
                </c:pt>
                <c:pt idx="212">
                  <c:v>10.625000000000002</c:v>
                </c:pt>
                <c:pt idx="213">
                  <c:v>10.675000000000001</c:v>
                </c:pt>
                <c:pt idx="214">
                  <c:v>10.725000000000001</c:v>
                </c:pt>
                <c:pt idx="215">
                  <c:v>10.775</c:v>
                </c:pt>
                <c:pt idx="216">
                  <c:v>10.825000000000001</c:v>
                </c:pt>
                <c:pt idx="217">
                  <c:v>10.875000000000002</c:v>
                </c:pt>
                <c:pt idx="218">
                  <c:v>10.925000000000001</c:v>
                </c:pt>
                <c:pt idx="219">
                  <c:v>10.975000000000001</c:v>
                </c:pt>
                <c:pt idx="220">
                  <c:v>11.025</c:v>
                </c:pt>
                <c:pt idx="221">
                  <c:v>11.075000000000001</c:v>
                </c:pt>
                <c:pt idx="222">
                  <c:v>11.125000000000002</c:v>
                </c:pt>
                <c:pt idx="223">
                  <c:v>11.175000000000001</c:v>
                </c:pt>
                <c:pt idx="224">
                  <c:v>11.225000000000001</c:v>
                </c:pt>
                <c:pt idx="225">
                  <c:v>11.275</c:v>
                </c:pt>
                <c:pt idx="226">
                  <c:v>11.325000000000001</c:v>
                </c:pt>
                <c:pt idx="227">
                  <c:v>11.375000000000002</c:v>
                </c:pt>
                <c:pt idx="228">
                  <c:v>11.425000000000001</c:v>
                </c:pt>
                <c:pt idx="229">
                  <c:v>11.475000000000001</c:v>
                </c:pt>
                <c:pt idx="230">
                  <c:v>11.525</c:v>
                </c:pt>
                <c:pt idx="231">
                  <c:v>11.575000000000001</c:v>
                </c:pt>
                <c:pt idx="232">
                  <c:v>11.625000000000002</c:v>
                </c:pt>
                <c:pt idx="233">
                  <c:v>11.675000000000001</c:v>
                </c:pt>
                <c:pt idx="234">
                  <c:v>11.725000000000001</c:v>
                </c:pt>
                <c:pt idx="235">
                  <c:v>11.775</c:v>
                </c:pt>
                <c:pt idx="236">
                  <c:v>11.825000000000001</c:v>
                </c:pt>
                <c:pt idx="237">
                  <c:v>11.875000000000002</c:v>
                </c:pt>
                <c:pt idx="238">
                  <c:v>11.925000000000001</c:v>
                </c:pt>
                <c:pt idx="239">
                  <c:v>11.975000000000001</c:v>
                </c:pt>
                <c:pt idx="240">
                  <c:v>12.025</c:v>
                </c:pt>
                <c:pt idx="241">
                  <c:v>12.075000000000001</c:v>
                </c:pt>
                <c:pt idx="242">
                  <c:v>12.125000000000002</c:v>
                </c:pt>
                <c:pt idx="243">
                  <c:v>12.175000000000001</c:v>
                </c:pt>
                <c:pt idx="244">
                  <c:v>12.225000000000001</c:v>
                </c:pt>
                <c:pt idx="245">
                  <c:v>12.275</c:v>
                </c:pt>
                <c:pt idx="246">
                  <c:v>12.325000000000001</c:v>
                </c:pt>
                <c:pt idx="247">
                  <c:v>12.375000000000002</c:v>
                </c:pt>
                <c:pt idx="248">
                  <c:v>12.425000000000001</c:v>
                </c:pt>
                <c:pt idx="249">
                  <c:v>12.475000000000001</c:v>
                </c:pt>
                <c:pt idx="250">
                  <c:v>12.525</c:v>
                </c:pt>
                <c:pt idx="251">
                  <c:v>12.575000000000001</c:v>
                </c:pt>
                <c:pt idx="252">
                  <c:v>12.625000000000002</c:v>
                </c:pt>
                <c:pt idx="253">
                  <c:v>12.675000000000001</c:v>
                </c:pt>
                <c:pt idx="254">
                  <c:v>12.725000000000001</c:v>
                </c:pt>
                <c:pt idx="255">
                  <c:v>12.775</c:v>
                </c:pt>
                <c:pt idx="256">
                  <c:v>12.825000000000001</c:v>
                </c:pt>
                <c:pt idx="257">
                  <c:v>12.875000000000002</c:v>
                </c:pt>
                <c:pt idx="258">
                  <c:v>12.925000000000001</c:v>
                </c:pt>
                <c:pt idx="259">
                  <c:v>12.975000000000001</c:v>
                </c:pt>
                <c:pt idx="260">
                  <c:v>13.025</c:v>
                </c:pt>
                <c:pt idx="261">
                  <c:v>13.075000000000001</c:v>
                </c:pt>
                <c:pt idx="262">
                  <c:v>13.125000000000002</c:v>
                </c:pt>
                <c:pt idx="263">
                  <c:v>13.175000000000001</c:v>
                </c:pt>
                <c:pt idx="264">
                  <c:v>13.225000000000001</c:v>
                </c:pt>
                <c:pt idx="265">
                  <c:v>13.275</c:v>
                </c:pt>
                <c:pt idx="266">
                  <c:v>13.325000000000001</c:v>
                </c:pt>
                <c:pt idx="267">
                  <c:v>13.375000000000002</c:v>
                </c:pt>
                <c:pt idx="268">
                  <c:v>13.425000000000001</c:v>
                </c:pt>
                <c:pt idx="269">
                  <c:v>13.475000000000001</c:v>
                </c:pt>
                <c:pt idx="270">
                  <c:v>13.525</c:v>
                </c:pt>
                <c:pt idx="271">
                  <c:v>13.575000000000001</c:v>
                </c:pt>
                <c:pt idx="272">
                  <c:v>13.625000000000002</c:v>
                </c:pt>
                <c:pt idx="273">
                  <c:v>13.675000000000001</c:v>
                </c:pt>
                <c:pt idx="274">
                  <c:v>13.725000000000001</c:v>
                </c:pt>
                <c:pt idx="275">
                  <c:v>13.775</c:v>
                </c:pt>
                <c:pt idx="276">
                  <c:v>13.825000000000001</c:v>
                </c:pt>
                <c:pt idx="277">
                  <c:v>13.875000000000002</c:v>
                </c:pt>
                <c:pt idx="278">
                  <c:v>13.925000000000001</c:v>
                </c:pt>
                <c:pt idx="279">
                  <c:v>13.975000000000001</c:v>
                </c:pt>
                <c:pt idx="280">
                  <c:v>14.025</c:v>
                </c:pt>
                <c:pt idx="281">
                  <c:v>14.075000000000001</c:v>
                </c:pt>
                <c:pt idx="282">
                  <c:v>14.125000000000002</c:v>
                </c:pt>
                <c:pt idx="283">
                  <c:v>14.175000000000001</c:v>
                </c:pt>
                <c:pt idx="284">
                  <c:v>14.225000000000001</c:v>
                </c:pt>
                <c:pt idx="285">
                  <c:v>14.275</c:v>
                </c:pt>
                <c:pt idx="286">
                  <c:v>14.325000000000001</c:v>
                </c:pt>
                <c:pt idx="287">
                  <c:v>14.375000000000002</c:v>
                </c:pt>
                <c:pt idx="288">
                  <c:v>14.425000000000001</c:v>
                </c:pt>
                <c:pt idx="289">
                  <c:v>14.475000000000001</c:v>
                </c:pt>
                <c:pt idx="290">
                  <c:v>14.525</c:v>
                </c:pt>
                <c:pt idx="291">
                  <c:v>14.575000000000001</c:v>
                </c:pt>
                <c:pt idx="292">
                  <c:v>14.625000000000002</c:v>
                </c:pt>
                <c:pt idx="293">
                  <c:v>14.675000000000001</c:v>
                </c:pt>
                <c:pt idx="294">
                  <c:v>14.725000000000001</c:v>
                </c:pt>
                <c:pt idx="295">
                  <c:v>14.775</c:v>
                </c:pt>
                <c:pt idx="296">
                  <c:v>14.825000000000001</c:v>
                </c:pt>
                <c:pt idx="297">
                  <c:v>14.875000000000002</c:v>
                </c:pt>
                <c:pt idx="298">
                  <c:v>14.925000000000001</c:v>
                </c:pt>
                <c:pt idx="299">
                  <c:v>14.975000000000001</c:v>
                </c:pt>
                <c:pt idx="300">
                  <c:v>15.025</c:v>
                </c:pt>
                <c:pt idx="301">
                  <c:v>15.075000000000001</c:v>
                </c:pt>
                <c:pt idx="302">
                  <c:v>15.125000000000002</c:v>
                </c:pt>
                <c:pt idx="303">
                  <c:v>15.175000000000001</c:v>
                </c:pt>
                <c:pt idx="304">
                  <c:v>15.225000000000001</c:v>
                </c:pt>
                <c:pt idx="305">
                  <c:v>15.275</c:v>
                </c:pt>
                <c:pt idx="306">
                  <c:v>15.325000000000001</c:v>
                </c:pt>
                <c:pt idx="307">
                  <c:v>15.375000000000002</c:v>
                </c:pt>
                <c:pt idx="308">
                  <c:v>15.425000000000001</c:v>
                </c:pt>
                <c:pt idx="309">
                  <c:v>15.475000000000001</c:v>
                </c:pt>
                <c:pt idx="310">
                  <c:v>15.525</c:v>
                </c:pt>
                <c:pt idx="311">
                  <c:v>15.575000000000001</c:v>
                </c:pt>
                <c:pt idx="312">
                  <c:v>15.625000000000002</c:v>
                </c:pt>
                <c:pt idx="313">
                  <c:v>15.675000000000001</c:v>
                </c:pt>
                <c:pt idx="314">
                  <c:v>15.725000000000001</c:v>
                </c:pt>
                <c:pt idx="315">
                  <c:v>15.775</c:v>
                </c:pt>
                <c:pt idx="316">
                  <c:v>15.825000000000001</c:v>
                </c:pt>
                <c:pt idx="317">
                  <c:v>15.875000000000002</c:v>
                </c:pt>
                <c:pt idx="318">
                  <c:v>15.925000000000001</c:v>
                </c:pt>
                <c:pt idx="319">
                  <c:v>15.975000000000001</c:v>
                </c:pt>
                <c:pt idx="320">
                  <c:v>16.024999999999999</c:v>
                </c:pt>
                <c:pt idx="321">
                  <c:v>16.074999999999999</c:v>
                </c:pt>
                <c:pt idx="322">
                  <c:v>16.125</c:v>
                </c:pt>
                <c:pt idx="323">
                  <c:v>16.175000000000001</c:v>
                </c:pt>
                <c:pt idx="324">
                  <c:v>16.224999999999998</c:v>
                </c:pt>
                <c:pt idx="325">
                  <c:v>16.274999999999999</c:v>
                </c:pt>
                <c:pt idx="326">
                  <c:v>16.324999999999999</c:v>
                </c:pt>
                <c:pt idx="327">
                  <c:v>16.375</c:v>
                </c:pt>
                <c:pt idx="328">
                  <c:v>16.425000000000001</c:v>
                </c:pt>
                <c:pt idx="329">
                  <c:v>16.474999999999998</c:v>
                </c:pt>
                <c:pt idx="330">
                  <c:v>16.524999999999999</c:v>
                </c:pt>
                <c:pt idx="331">
                  <c:v>16.574999999999999</c:v>
                </c:pt>
                <c:pt idx="332">
                  <c:v>16.625</c:v>
                </c:pt>
                <c:pt idx="333">
                  <c:v>16.675000000000001</c:v>
                </c:pt>
                <c:pt idx="334">
                  <c:v>16.724999999999998</c:v>
                </c:pt>
                <c:pt idx="335">
                  <c:v>16.774999999999999</c:v>
                </c:pt>
                <c:pt idx="336">
                  <c:v>16.824999999999999</c:v>
                </c:pt>
                <c:pt idx="337">
                  <c:v>16.875</c:v>
                </c:pt>
                <c:pt idx="338">
                  <c:v>16.925000000000001</c:v>
                </c:pt>
                <c:pt idx="339">
                  <c:v>16.974999999999998</c:v>
                </c:pt>
                <c:pt idx="340">
                  <c:v>17.024999999999999</c:v>
                </c:pt>
                <c:pt idx="341">
                  <c:v>17.074999999999999</c:v>
                </c:pt>
                <c:pt idx="342">
                  <c:v>17.125</c:v>
                </c:pt>
                <c:pt idx="343">
                  <c:v>17.175000000000001</c:v>
                </c:pt>
                <c:pt idx="344">
                  <c:v>17.224999999999998</c:v>
                </c:pt>
                <c:pt idx="345">
                  <c:v>17.274999999999999</c:v>
                </c:pt>
                <c:pt idx="346">
                  <c:v>17.324999999999999</c:v>
                </c:pt>
                <c:pt idx="347">
                  <c:v>17.375</c:v>
                </c:pt>
                <c:pt idx="348">
                  <c:v>17.425000000000001</c:v>
                </c:pt>
                <c:pt idx="349">
                  <c:v>17.474999999999998</c:v>
                </c:pt>
                <c:pt idx="350">
                  <c:v>17.524999999999999</c:v>
                </c:pt>
                <c:pt idx="351">
                  <c:v>17.574999999999999</c:v>
                </c:pt>
                <c:pt idx="352">
                  <c:v>17.625</c:v>
                </c:pt>
                <c:pt idx="353">
                  <c:v>17.675000000000001</c:v>
                </c:pt>
                <c:pt idx="354">
                  <c:v>17.724999999999998</c:v>
                </c:pt>
                <c:pt idx="355">
                  <c:v>17.774999999999999</c:v>
                </c:pt>
                <c:pt idx="356">
                  <c:v>17.824999999999999</c:v>
                </c:pt>
                <c:pt idx="357">
                  <c:v>17.875</c:v>
                </c:pt>
                <c:pt idx="358">
                  <c:v>17.925000000000001</c:v>
                </c:pt>
                <c:pt idx="359">
                  <c:v>17.974999999999998</c:v>
                </c:pt>
                <c:pt idx="360">
                  <c:v>18.024999999999999</c:v>
                </c:pt>
                <c:pt idx="361">
                  <c:v>18.074999999999999</c:v>
                </c:pt>
                <c:pt idx="362">
                  <c:v>18.125</c:v>
                </c:pt>
                <c:pt idx="363">
                  <c:v>18.175000000000001</c:v>
                </c:pt>
                <c:pt idx="364">
                  <c:v>18.224999999999998</c:v>
                </c:pt>
                <c:pt idx="365">
                  <c:v>18.274999999999999</c:v>
                </c:pt>
                <c:pt idx="366">
                  <c:v>18.324999999999999</c:v>
                </c:pt>
                <c:pt idx="367">
                  <c:v>18.375</c:v>
                </c:pt>
                <c:pt idx="368">
                  <c:v>18.425000000000001</c:v>
                </c:pt>
                <c:pt idx="369">
                  <c:v>18.474999999999998</c:v>
                </c:pt>
                <c:pt idx="370">
                  <c:v>18.524999999999999</c:v>
                </c:pt>
                <c:pt idx="371">
                  <c:v>18.574999999999999</c:v>
                </c:pt>
                <c:pt idx="372">
                  <c:v>18.625</c:v>
                </c:pt>
                <c:pt idx="373">
                  <c:v>18.675000000000001</c:v>
                </c:pt>
                <c:pt idx="374">
                  <c:v>18.724999999999998</c:v>
                </c:pt>
                <c:pt idx="375">
                  <c:v>18.774999999999999</c:v>
                </c:pt>
                <c:pt idx="376">
                  <c:v>18.824999999999999</c:v>
                </c:pt>
                <c:pt idx="377">
                  <c:v>18.875</c:v>
                </c:pt>
                <c:pt idx="378">
                  <c:v>18.925000000000001</c:v>
                </c:pt>
                <c:pt idx="379">
                  <c:v>18.974999999999998</c:v>
                </c:pt>
                <c:pt idx="380">
                  <c:v>19.024999999999999</c:v>
                </c:pt>
                <c:pt idx="381">
                  <c:v>19.074999999999999</c:v>
                </c:pt>
                <c:pt idx="382">
                  <c:v>19.125</c:v>
                </c:pt>
                <c:pt idx="383">
                  <c:v>19.175000000000001</c:v>
                </c:pt>
                <c:pt idx="384">
                  <c:v>19.225000000000001</c:v>
                </c:pt>
                <c:pt idx="385">
                  <c:v>19.274999999999999</c:v>
                </c:pt>
                <c:pt idx="386">
                  <c:v>19.324999999999999</c:v>
                </c:pt>
                <c:pt idx="387">
                  <c:v>19.375</c:v>
                </c:pt>
                <c:pt idx="388">
                  <c:v>19.425000000000001</c:v>
                </c:pt>
                <c:pt idx="389">
                  <c:v>19.475000000000001</c:v>
                </c:pt>
                <c:pt idx="390">
                  <c:v>19.524999999999999</c:v>
                </c:pt>
                <c:pt idx="391">
                  <c:v>19.574999999999999</c:v>
                </c:pt>
                <c:pt idx="392">
                  <c:v>19.625</c:v>
                </c:pt>
                <c:pt idx="393">
                  <c:v>19.675000000000001</c:v>
                </c:pt>
                <c:pt idx="394">
                  <c:v>19.725000000000001</c:v>
                </c:pt>
                <c:pt idx="395">
                  <c:v>19.774999999999999</c:v>
                </c:pt>
                <c:pt idx="396">
                  <c:v>19.824999999999999</c:v>
                </c:pt>
                <c:pt idx="397">
                  <c:v>19.875</c:v>
                </c:pt>
                <c:pt idx="398">
                  <c:v>19.925000000000001</c:v>
                </c:pt>
                <c:pt idx="399">
                  <c:v>19.975000000000001</c:v>
                </c:pt>
                <c:pt idx="400">
                  <c:v>20.024999999999999</c:v>
                </c:pt>
                <c:pt idx="401">
                  <c:v>20.074999999999999</c:v>
                </c:pt>
                <c:pt idx="402">
                  <c:v>20.125</c:v>
                </c:pt>
                <c:pt idx="403">
                  <c:v>20.175000000000001</c:v>
                </c:pt>
                <c:pt idx="404">
                  <c:v>20.225000000000001</c:v>
                </c:pt>
                <c:pt idx="405">
                  <c:v>20.274999999999999</c:v>
                </c:pt>
                <c:pt idx="406">
                  <c:v>20.324999999999999</c:v>
                </c:pt>
                <c:pt idx="407">
                  <c:v>20.375</c:v>
                </c:pt>
                <c:pt idx="408">
                  <c:v>20.425000000000001</c:v>
                </c:pt>
                <c:pt idx="409">
                  <c:v>20.475000000000001</c:v>
                </c:pt>
                <c:pt idx="410">
                  <c:v>20.524999999999999</c:v>
                </c:pt>
                <c:pt idx="411">
                  <c:v>20.574999999999999</c:v>
                </c:pt>
                <c:pt idx="412">
                  <c:v>20.625</c:v>
                </c:pt>
                <c:pt idx="413">
                  <c:v>20.675000000000001</c:v>
                </c:pt>
                <c:pt idx="414">
                  <c:v>20.725000000000001</c:v>
                </c:pt>
                <c:pt idx="415">
                  <c:v>20.774999999999999</c:v>
                </c:pt>
                <c:pt idx="416">
                  <c:v>20.824999999999999</c:v>
                </c:pt>
                <c:pt idx="417">
                  <c:v>20.875</c:v>
                </c:pt>
                <c:pt idx="418">
                  <c:v>20.925000000000001</c:v>
                </c:pt>
                <c:pt idx="419">
                  <c:v>20.975000000000001</c:v>
                </c:pt>
                <c:pt idx="420">
                  <c:v>21.024999999999999</c:v>
                </c:pt>
                <c:pt idx="421">
                  <c:v>21.074999999999999</c:v>
                </c:pt>
                <c:pt idx="422">
                  <c:v>21.125</c:v>
                </c:pt>
                <c:pt idx="423">
                  <c:v>21.175000000000001</c:v>
                </c:pt>
                <c:pt idx="424">
                  <c:v>21.225000000000001</c:v>
                </c:pt>
                <c:pt idx="425">
                  <c:v>21.274999999999999</c:v>
                </c:pt>
                <c:pt idx="426">
                  <c:v>21.324999999999999</c:v>
                </c:pt>
                <c:pt idx="427">
                  <c:v>21.375</c:v>
                </c:pt>
                <c:pt idx="428">
                  <c:v>21.425000000000001</c:v>
                </c:pt>
                <c:pt idx="429">
                  <c:v>21.475000000000001</c:v>
                </c:pt>
                <c:pt idx="430">
                  <c:v>21.524999999999999</c:v>
                </c:pt>
                <c:pt idx="431">
                  <c:v>21.574999999999999</c:v>
                </c:pt>
                <c:pt idx="432">
                  <c:v>21.625</c:v>
                </c:pt>
                <c:pt idx="433">
                  <c:v>21.675000000000001</c:v>
                </c:pt>
                <c:pt idx="434">
                  <c:v>21.725000000000001</c:v>
                </c:pt>
                <c:pt idx="435">
                  <c:v>21.774999999999999</c:v>
                </c:pt>
                <c:pt idx="436">
                  <c:v>21.824999999999999</c:v>
                </c:pt>
                <c:pt idx="437">
                  <c:v>21.875</c:v>
                </c:pt>
                <c:pt idx="438">
                  <c:v>21.925000000000001</c:v>
                </c:pt>
                <c:pt idx="439">
                  <c:v>21.975000000000001</c:v>
                </c:pt>
                <c:pt idx="440">
                  <c:v>22.024999999999999</c:v>
                </c:pt>
                <c:pt idx="441">
                  <c:v>22.074999999999999</c:v>
                </c:pt>
                <c:pt idx="442">
                  <c:v>22.125</c:v>
                </c:pt>
                <c:pt idx="443">
                  <c:v>22.175000000000001</c:v>
                </c:pt>
                <c:pt idx="444">
                  <c:v>22.225000000000001</c:v>
                </c:pt>
                <c:pt idx="445">
                  <c:v>22.274999999999999</c:v>
                </c:pt>
                <c:pt idx="446">
                  <c:v>22.324999999999999</c:v>
                </c:pt>
                <c:pt idx="447">
                  <c:v>22.375</c:v>
                </c:pt>
                <c:pt idx="448">
                  <c:v>22.425000000000001</c:v>
                </c:pt>
                <c:pt idx="449">
                  <c:v>22.475000000000001</c:v>
                </c:pt>
                <c:pt idx="450">
                  <c:v>22.524999999999999</c:v>
                </c:pt>
                <c:pt idx="451">
                  <c:v>22.574999999999999</c:v>
                </c:pt>
                <c:pt idx="452">
                  <c:v>22.625</c:v>
                </c:pt>
                <c:pt idx="453">
                  <c:v>22.675000000000001</c:v>
                </c:pt>
                <c:pt idx="454">
                  <c:v>22.725000000000001</c:v>
                </c:pt>
                <c:pt idx="455">
                  <c:v>22.774999999999999</c:v>
                </c:pt>
                <c:pt idx="456">
                  <c:v>22.824999999999999</c:v>
                </c:pt>
                <c:pt idx="457">
                  <c:v>22.875</c:v>
                </c:pt>
                <c:pt idx="458">
                  <c:v>22.925000000000001</c:v>
                </c:pt>
                <c:pt idx="459">
                  <c:v>22.975000000000001</c:v>
                </c:pt>
                <c:pt idx="460">
                  <c:v>23.024999999999999</c:v>
                </c:pt>
                <c:pt idx="461">
                  <c:v>23.074999999999999</c:v>
                </c:pt>
                <c:pt idx="462">
                  <c:v>23.125</c:v>
                </c:pt>
                <c:pt idx="463">
                  <c:v>23.175000000000001</c:v>
                </c:pt>
                <c:pt idx="464">
                  <c:v>23.225000000000001</c:v>
                </c:pt>
                <c:pt idx="465">
                  <c:v>23.274999999999999</c:v>
                </c:pt>
                <c:pt idx="466">
                  <c:v>23.324999999999999</c:v>
                </c:pt>
                <c:pt idx="467">
                  <c:v>23.375</c:v>
                </c:pt>
                <c:pt idx="468">
                  <c:v>23.425000000000001</c:v>
                </c:pt>
                <c:pt idx="469">
                  <c:v>23.475000000000001</c:v>
                </c:pt>
                <c:pt idx="470">
                  <c:v>23.524999999999999</c:v>
                </c:pt>
                <c:pt idx="471">
                  <c:v>23.574999999999999</c:v>
                </c:pt>
                <c:pt idx="472">
                  <c:v>23.625</c:v>
                </c:pt>
                <c:pt idx="473">
                  <c:v>23.675000000000001</c:v>
                </c:pt>
                <c:pt idx="474">
                  <c:v>23.725000000000001</c:v>
                </c:pt>
                <c:pt idx="475">
                  <c:v>23.774999999999999</c:v>
                </c:pt>
                <c:pt idx="476">
                  <c:v>23.824999999999999</c:v>
                </c:pt>
                <c:pt idx="477">
                  <c:v>23.875</c:v>
                </c:pt>
                <c:pt idx="478">
                  <c:v>23.925000000000001</c:v>
                </c:pt>
                <c:pt idx="479">
                  <c:v>23.975000000000001</c:v>
                </c:pt>
                <c:pt idx="480">
                  <c:v>24.024999999999999</c:v>
                </c:pt>
                <c:pt idx="481">
                  <c:v>24.074999999999999</c:v>
                </c:pt>
                <c:pt idx="482">
                  <c:v>24.125</c:v>
                </c:pt>
                <c:pt idx="483">
                  <c:v>24.175000000000001</c:v>
                </c:pt>
                <c:pt idx="484">
                  <c:v>24.225000000000001</c:v>
                </c:pt>
                <c:pt idx="485">
                  <c:v>24.274999999999999</c:v>
                </c:pt>
                <c:pt idx="486">
                  <c:v>24.324999999999999</c:v>
                </c:pt>
                <c:pt idx="487">
                  <c:v>24.375</c:v>
                </c:pt>
                <c:pt idx="488">
                  <c:v>24.425000000000001</c:v>
                </c:pt>
                <c:pt idx="489">
                  <c:v>24.475000000000001</c:v>
                </c:pt>
                <c:pt idx="490">
                  <c:v>24.524999999999999</c:v>
                </c:pt>
                <c:pt idx="491">
                  <c:v>24.574999999999999</c:v>
                </c:pt>
                <c:pt idx="492">
                  <c:v>24.625</c:v>
                </c:pt>
                <c:pt idx="493">
                  <c:v>24.675000000000001</c:v>
                </c:pt>
                <c:pt idx="494">
                  <c:v>24.725000000000001</c:v>
                </c:pt>
                <c:pt idx="495">
                  <c:v>24.774999999999999</c:v>
                </c:pt>
                <c:pt idx="496">
                  <c:v>24.824999999999999</c:v>
                </c:pt>
                <c:pt idx="497">
                  <c:v>24.875</c:v>
                </c:pt>
                <c:pt idx="498">
                  <c:v>24.925000000000001</c:v>
                </c:pt>
                <c:pt idx="499">
                  <c:v>24.975000000000001</c:v>
                </c:pt>
                <c:pt idx="500">
                  <c:v>25.024999999999999</c:v>
                </c:pt>
                <c:pt idx="501">
                  <c:v>25.074999999999999</c:v>
                </c:pt>
                <c:pt idx="502">
                  <c:v>25.125</c:v>
                </c:pt>
                <c:pt idx="503">
                  <c:v>25.175000000000001</c:v>
                </c:pt>
                <c:pt idx="504">
                  <c:v>25.225000000000001</c:v>
                </c:pt>
                <c:pt idx="505">
                  <c:v>25.274999999999999</c:v>
                </c:pt>
                <c:pt idx="506">
                  <c:v>25.324999999999999</c:v>
                </c:pt>
                <c:pt idx="507">
                  <c:v>25.375</c:v>
                </c:pt>
                <c:pt idx="508">
                  <c:v>25.425000000000001</c:v>
                </c:pt>
                <c:pt idx="509">
                  <c:v>25.475000000000001</c:v>
                </c:pt>
                <c:pt idx="510">
                  <c:v>25.524999999999999</c:v>
                </c:pt>
                <c:pt idx="511">
                  <c:v>25.574999999999999</c:v>
                </c:pt>
                <c:pt idx="512">
                  <c:v>25.625</c:v>
                </c:pt>
                <c:pt idx="513">
                  <c:v>25.675000000000001</c:v>
                </c:pt>
                <c:pt idx="514">
                  <c:v>25.725000000000001</c:v>
                </c:pt>
                <c:pt idx="515">
                  <c:v>25.774999999999999</c:v>
                </c:pt>
                <c:pt idx="516">
                  <c:v>25.824999999999999</c:v>
                </c:pt>
                <c:pt idx="517">
                  <c:v>25.875</c:v>
                </c:pt>
                <c:pt idx="518">
                  <c:v>25.925000000000001</c:v>
                </c:pt>
                <c:pt idx="519">
                  <c:v>25.975000000000001</c:v>
                </c:pt>
                <c:pt idx="520">
                  <c:v>26.024999999999999</c:v>
                </c:pt>
                <c:pt idx="521">
                  <c:v>26.074999999999999</c:v>
                </c:pt>
                <c:pt idx="522">
                  <c:v>26.125</c:v>
                </c:pt>
                <c:pt idx="523">
                  <c:v>26.175000000000001</c:v>
                </c:pt>
                <c:pt idx="524">
                  <c:v>26.225000000000001</c:v>
                </c:pt>
                <c:pt idx="525">
                  <c:v>26.274999999999999</c:v>
                </c:pt>
                <c:pt idx="526">
                  <c:v>26.324999999999999</c:v>
                </c:pt>
                <c:pt idx="527">
                  <c:v>26.375</c:v>
                </c:pt>
                <c:pt idx="528">
                  <c:v>26.425000000000001</c:v>
                </c:pt>
                <c:pt idx="529">
                  <c:v>26.475000000000001</c:v>
                </c:pt>
                <c:pt idx="530">
                  <c:v>26.524999999999999</c:v>
                </c:pt>
                <c:pt idx="531">
                  <c:v>26.574999999999999</c:v>
                </c:pt>
                <c:pt idx="532">
                  <c:v>26.625</c:v>
                </c:pt>
                <c:pt idx="533">
                  <c:v>26.675000000000001</c:v>
                </c:pt>
                <c:pt idx="534">
                  <c:v>26.725000000000001</c:v>
                </c:pt>
                <c:pt idx="535">
                  <c:v>26.774999999999999</c:v>
                </c:pt>
                <c:pt idx="536">
                  <c:v>26.824999999999999</c:v>
                </c:pt>
                <c:pt idx="537">
                  <c:v>26.875</c:v>
                </c:pt>
                <c:pt idx="538">
                  <c:v>26.925000000000001</c:v>
                </c:pt>
                <c:pt idx="539">
                  <c:v>26.975000000000001</c:v>
                </c:pt>
                <c:pt idx="540">
                  <c:v>27.024999999999999</c:v>
                </c:pt>
                <c:pt idx="541">
                  <c:v>27.074999999999999</c:v>
                </c:pt>
                <c:pt idx="542">
                  <c:v>27.125</c:v>
                </c:pt>
                <c:pt idx="543">
                  <c:v>27.175000000000001</c:v>
                </c:pt>
                <c:pt idx="544">
                  <c:v>27.225000000000001</c:v>
                </c:pt>
                <c:pt idx="545">
                  <c:v>27.274999999999999</c:v>
                </c:pt>
                <c:pt idx="546">
                  <c:v>27.324999999999999</c:v>
                </c:pt>
                <c:pt idx="547">
                  <c:v>27.375</c:v>
                </c:pt>
                <c:pt idx="548">
                  <c:v>27.425000000000001</c:v>
                </c:pt>
                <c:pt idx="549">
                  <c:v>27.475000000000001</c:v>
                </c:pt>
                <c:pt idx="550">
                  <c:v>27.524999999999999</c:v>
                </c:pt>
                <c:pt idx="551">
                  <c:v>27.574999999999999</c:v>
                </c:pt>
                <c:pt idx="552">
                  <c:v>27.625</c:v>
                </c:pt>
                <c:pt idx="553">
                  <c:v>27.675000000000001</c:v>
                </c:pt>
                <c:pt idx="554">
                  <c:v>27.725000000000001</c:v>
                </c:pt>
                <c:pt idx="555">
                  <c:v>27.774999999999999</c:v>
                </c:pt>
                <c:pt idx="556">
                  <c:v>27.824999999999999</c:v>
                </c:pt>
                <c:pt idx="557">
                  <c:v>27.875</c:v>
                </c:pt>
                <c:pt idx="558">
                  <c:v>27.925000000000001</c:v>
                </c:pt>
                <c:pt idx="559">
                  <c:v>27.975000000000001</c:v>
                </c:pt>
                <c:pt idx="560">
                  <c:v>28.024999999999999</c:v>
                </c:pt>
                <c:pt idx="561">
                  <c:v>28.074999999999999</c:v>
                </c:pt>
                <c:pt idx="562">
                  <c:v>28.125</c:v>
                </c:pt>
                <c:pt idx="563">
                  <c:v>28.175000000000001</c:v>
                </c:pt>
                <c:pt idx="564">
                  <c:v>28.225000000000001</c:v>
                </c:pt>
                <c:pt idx="565">
                  <c:v>28.274999999999999</c:v>
                </c:pt>
                <c:pt idx="566">
                  <c:v>28.324999999999999</c:v>
                </c:pt>
                <c:pt idx="567">
                  <c:v>28.375</c:v>
                </c:pt>
                <c:pt idx="568">
                  <c:v>28.425000000000001</c:v>
                </c:pt>
                <c:pt idx="569">
                  <c:v>28.475000000000001</c:v>
                </c:pt>
                <c:pt idx="570">
                  <c:v>28.524999999999999</c:v>
                </c:pt>
                <c:pt idx="571">
                  <c:v>28.574999999999999</c:v>
                </c:pt>
                <c:pt idx="572">
                  <c:v>28.625</c:v>
                </c:pt>
                <c:pt idx="573">
                  <c:v>28.675000000000001</c:v>
                </c:pt>
                <c:pt idx="574">
                  <c:v>28.725000000000001</c:v>
                </c:pt>
                <c:pt idx="575">
                  <c:v>28.774999999999999</c:v>
                </c:pt>
                <c:pt idx="576">
                  <c:v>28.824999999999999</c:v>
                </c:pt>
                <c:pt idx="577">
                  <c:v>28.875</c:v>
                </c:pt>
                <c:pt idx="578">
                  <c:v>28.925000000000001</c:v>
                </c:pt>
                <c:pt idx="579">
                  <c:v>28.975000000000001</c:v>
                </c:pt>
                <c:pt idx="580">
                  <c:v>29.024999999999999</c:v>
                </c:pt>
                <c:pt idx="581">
                  <c:v>29.074999999999999</c:v>
                </c:pt>
                <c:pt idx="582">
                  <c:v>29.125</c:v>
                </c:pt>
                <c:pt idx="583">
                  <c:v>29.175000000000001</c:v>
                </c:pt>
                <c:pt idx="584">
                  <c:v>29.225000000000001</c:v>
                </c:pt>
                <c:pt idx="585">
                  <c:v>29.274999999999999</c:v>
                </c:pt>
                <c:pt idx="586">
                  <c:v>29.324999999999999</c:v>
                </c:pt>
                <c:pt idx="587">
                  <c:v>29.375</c:v>
                </c:pt>
                <c:pt idx="588">
                  <c:v>29.425000000000001</c:v>
                </c:pt>
                <c:pt idx="589">
                  <c:v>29.475000000000001</c:v>
                </c:pt>
                <c:pt idx="590">
                  <c:v>29.524999999999999</c:v>
                </c:pt>
                <c:pt idx="591">
                  <c:v>29.574999999999999</c:v>
                </c:pt>
                <c:pt idx="592">
                  <c:v>29.625</c:v>
                </c:pt>
                <c:pt idx="593">
                  <c:v>29.675000000000001</c:v>
                </c:pt>
                <c:pt idx="594">
                  <c:v>29.725000000000001</c:v>
                </c:pt>
                <c:pt idx="595">
                  <c:v>29.774999999999999</c:v>
                </c:pt>
                <c:pt idx="596">
                  <c:v>29.824999999999999</c:v>
                </c:pt>
                <c:pt idx="597">
                  <c:v>29.875</c:v>
                </c:pt>
                <c:pt idx="598">
                  <c:v>29.925000000000001</c:v>
                </c:pt>
                <c:pt idx="599">
                  <c:v>29.975000000000001</c:v>
                </c:pt>
                <c:pt idx="600">
                  <c:v>30.024999999999999</c:v>
                </c:pt>
                <c:pt idx="601">
                  <c:v>30.074999999999999</c:v>
                </c:pt>
                <c:pt idx="602">
                  <c:v>30.125</c:v>
                </c:pt>
                <c:pt idx="603">
                  <c:v>30.175000000000001</c:v>
                </c:pt>
                <c:pt idx="604">
                  <c:v>30.225000000000001</c:v>
                </c:pt>
                <c:pt idx="605">
                  <c:v>30.274999999999999</c:v>
                </c:pt>
                <c:pt idx="606">
                  <c:v>30.324999999999999</c:v>
                </c:pt>
                <c:pt idx="607">
                  <c:v>30.375</c:v>
                </c:pt>
                <c:pt idx="608">
                  <c:v>30.425000000000001</c:v>
                </c:pt>
                <c:pt idx="609">
                  <c:v>30.475000000000001</c:v>
                </c:pt>
                <c:pt idx="610">
                  <c:v>30.524999999999999</c:v>
                </c:pt>
                <c:pt idx="611">
                  <c:v>30.574999999999999</c:v>
                </c:pt>
                <c:pt idx="612">
                  <c:v>30.625</c:v>
                </c:pt>
                <c:pt idx="613">
                  <c:v>30.675000000000001</c:v>
                </c:pt>
                <c:pt idx="614">
                  <c:v>30.725000000000001</c:v>
                </c:pt>
                <c:pt idx="615">
                  <c:v>30.774999999999999</c:v>
                </c:pt>
                <c:pt idx="616">
                  <c:v>30.824999999999999</c:v>
                </c:pt>
                <c:pt idx="617">
                  <c:v>30.875</c:v>
                </c:pt>
                <c:pt idx="618">
                  <c:v>30.925000000000001</c:v>
                </c:pt>
                <c:pt idx="619">
                  <c:v>30.975000000000001</c:v>
                </c:pt>
                <c:pt idx="620">
                  <c:v>31.024999999999999</c:v>
                </c:pt>
                <c:pt idx="621">
                  <c:v>31.074999999999999</c:v>
                </c:pt>
                <c:pt idx="622">
                  <c:v>31.125</c:v>
                </c:pt>
                <c:pt idx="623">
                  <c:v>31.175000000000001</c:v>
                </c:pt>
                <c:pt idx="624">
                  <c:v>31.225000000000001</c:v>
                </c:pt>
                <c:pt idx="625">
                  <c:v>31.274999999999999</c:v>
                </c:pt>
                <c:pt idx="626">
                  <c:v>31.324999999999999</c:v>
                </c:pt>
                <c:pt idx="627">
                  <c:v>31.375</c:v>
                </c:pt>
                <c:pt idx="628">
                  <c:v>31.425000000000001</c:v>
                </c:pt>
                <c:pt idx="629">
                  <c:v>31.475000000000001</c:v>
                </c:pt>
                <c:pt idx="630">
                  <c:v>31.524999999999999</c:v>
                </c:pt>
                <c:pt idx="631">
                  <c:v>31.574999999999999</c:v>
                </c:pt>
                <c:pt idx="632">
                  <c:v>31.625</c:v>
                </c:pt>
                <c:pt idx="633">
                  <c:v>31.675000000000001</c:v>
                </c:pt>
                <c:pt idx="634">
                  <c:v>31.725000000000001</c:v>
                </c:pt>
                <c:pt idx="635">
                  <c:v>31.774999999999999</c:v>
                </c:pt>
                <c:pt idx="636">
                  <c:v>31.824999999999999</c:v>
                </c:pt>
                <c:pt idx="637">
                  <c:v>31.875</c:v>
                </c:pt>
                <c:pt idx="638">
                  <c:v>31.925000000000001</c:v>
                </c:pt>
                <c:pt idx="639">
                  <c:v>31.975000000000001</c:v>
                </c:pt>
                <c:pt idx="640">
                  <c:v>32.024999999999999</c:v>
                </c:pt>
                <c:pt idx="641">
                  <c:v>32.075000000000003</c:v>
                </c:pt>
                <c:pt idx="642">
                  <c:v>32.125</c:v>
                </c:pt>
                <c:pt idx="643">
                  <c:v>32.174999999999997</c:v>
                </c:pt>
                <c:pt idx="644">
                  <c:v>32.225000000000001</c:v>
                </c:pt>
                <c:pt idx="645">
                  <c:v>32.274999999999999</c:v>
                </c:pt>
                <c:pt idx="646">
                  <c:v>32.325000000000003</c:v>
                </c:pt>
                <c:pt idx="647">
                  <c:v>32.375</c:v>
                </c:pt>
                <c:pt idx="648">
                  <c:v>32.424999999999997</c:v>
                </c:pt>
                <c:pt idx="649">
                  <c:v>32.475000000000001</c:v>
                </c:pt>
                <c:pt idx="650">
                  <c:v>32.524999999999999</c:v>
                </c:pt>
                <c:pt idx="651">
                  <c:v>32.575000000000003</c:v>
                </c:pt>
                <c:pt idx="652">
                  <c:v>32.625</c:v>
                </c:pt>
                <c:pt idx="653">
                  <c:v>32.674999999999997</c:v>
                </c:pt>
                <c:pt idx="654">
                  <c:v>32.725000000000001</c:v>
                </c:pt>
                <c:pt idx="655">
                  <c:v>32.774999999999999</c:v>
                </c:pt>
                <c:pt idx="656">
                  <c:v>32.825000000000003</c:v>
                </c:pt>
                <c:pt idx="657">
                  <c:v>32.875</c:v>
                </c:pt>
                <c:pt idx="658">
                  <c:v>32.924999999999997</c:v>
                </c:pt>
                <c:pt idx="659">
                  <c:v>32.975000000000001</c:v>
                </c:pt>
                <c:pt idx="660">
                  <c:v>33.024999999999999</c:v>
                </c:pt>
                <c:pt idx="661">
                  <c:v>33.075000000000003</c:v>
                </c:pt>
                <c:pt idx="662">
                  <c:v>33.125</c:v>
                </c:pt>
                <c:pt idx="663">
                  <c:v>33.174999999999997</c:v>
                </c:pt>
                <c:pt idx="664">
                  <c:v>33.225000000000001</c:v>
                </c:pt>
                <c:pt idx="665">
                  <c:v>33.274999999999999</c:v>
                </c:pt>
                <c:pt idx="666">
                  <c:v>33.325000000000003</c:v>
                </c:pt>
                <c:pt idx="667">
                  <c:v>33.375</c:v>
                </c:pt>
                <c:pt idx="668">
                  <c:v>33.424999999999997</c:v>
                </c:pt>
                <c:pt idx="669">
                  <c:v>33.475000000000001</c:v>
                </c:pt>
                <c:pt idx="670">
                  <c:v>33.524999999999999</c:v>
                </c:pt>
                <c:pt idx="671">
                  <c:v>33.575000000000003</c:v>
                </c:pt>
                <c:pt idx="672">
                  <c:v>33.625</c:v>
                </c:pt>
                <c:pt idx="673">
                  <c:v>33.674999999999997</c:v>
                </c:pt>
                <c:pt idx="674">
                  <c:v>33.725000000000001</c:v>
                </c:pt>
                <c:pt idx="675">
                  <c:v>33.774999999999999</c:v>
                </c:pt>
                <c:pt idx="676">
                  <c:v>33.825000000000003</c:v>
                </c:pt>
                <c:pt idx="677">
                  <c:v>33.875</c:v>
                </c:pt>
                <c:pt idx="678">
                  <c:v>33.924999999999997</c:v>
                </c:pt>
                <c:pt idx="679">
                  <c:v>33.975000000000001</c:v>
                </c:pt>
                <c:pt idx="680">
                  <c:v>34.024999999999999</c:v>
                </c:pt>
                <c:pt idx="681">
                  <c:v>34.075000000000003</c:v>
                </c:pt>
                <c:pt idx="682">
                  <c:v>34.125</c:v>
                </c:pt>
                <c:pt idx="683">
                  <c:v>34.174999999999997</c:v>
                </c:pt>
                <c:pt idx="684">
                  <c:v>34.225000000000001</c:v>
                </c:pt>
                <c:pt idx="685">
                  <c:v>34.274999999999999</c:v>
                </c:pt>
                <c:pt idx="686">
                  <c:v>34.325000000000003</c:v>
                </c:pt>
                <c:pt idx="687">
                  <c:v>34.375</c:v>
                </c:pt>
                <c:pt idx="688">
                  <c:v>34.424999999999997</c:v>
                </c:pt>
                <c:pt idx="689">
                  <c:v>34.475000000000001</c:v>
                </c:pt>
                <c:pt idx="690">
                  <c:v>34.524999999999999</c:v>
                </c:pt>
                <c:pt idx="691">
                  <c:v>34.575000000000003</c:v>
                </c:pt>
                <c:pt idx="692">
                  <c:v>34.625</c:v>
                </c:pt>
                <c:pt idx="693">
                  <c:v>34.674999999999997</c:v>
                </c:pt>
                <c:pt idx="694">
                  <c:v>34.725000000000001</c:v>
                </c:pt>
                <c:pt idx="695">
                  <c:v>34.774999999999999</c:v>
                </c:pt>
                <c:pt idx="696">
                  <c:v>34.825000000000003</c:v>
                </c:pt>
                <c:pt idx="697">
                  <c:v>34.875</c:v>
                </c:pt>
                <c:pt idx="698">
                  <c:v>34.924999999999997</c:v>
                </c:pt>
                <c:pt idx="699">
                  <c:v>34.975000000000001</c:v>
                </c:pt>
                <c:pt idx="700">
                  <c:v>35.024999999999999</c:v>
                </c:pt>
                <c:pt idx="701">
                  <c:v>35.075000000000003</c:v>
                </c:pt>
                <c:pt idx="702">
                  <c:v>35.125</c:v>
                </c:pt>
                <c:pt idx="703">
                  <c:v>35.174999999999997</c:v>
                </c:pt>
                <c:pt idx="704">
                  <c:v>35.225000000000001</c:v>
                </c:pt>
                <c:pt idx="705">
                  <c:v>35.274999999999999</c:v>
                </c:pt>
                <c:pt idx="706">
                  <c:v>35.325000000000003</c:v>
                </c:pt>
                <c:pt idx="707">
                  <c:v>35.375</c:v>
                </c:pt>
                <c:pt idx="708">
                  <c:v>35.424999999999997</c:v>
                </c:pt>
                <c:pt idx="709">
                  <c:v>35.475000000000001</c:v>
                </c:pt>
                <c:pt idx="710">
                  <c:v>35.524999999999999</c:v>
                </c:pt>
                <c:pt idx="711">
                  <c:v>35.575000000000003</c:v>
                </c:pt>
                <c:pt idx="712">
                  <c:v>35.625</c:v>
                </c:pt>
                <c:pt idx="713">
                  <c:v>35.674999999999997</c:v>
                </c:pt>
                <c:pt idx="714">
                  <c:v>35.725000000000001</c:v>
                </c:pt>
                <c:pt idx="715">
                  <c:v>35.774999999999999</c:v>
                </c:pt>
                <c:pt idx="716">
                  <c:v>35.825000000000003</c:v>
                </c:pt>
                <c:pt idx="717">
                  <c:v>35.875</c:v>
                </c:pt>
                <c:pt idx="718">
                  <c:v>35.924999999999997</c:v>
                </c:pt>
                <c:pt idx="719">
                  <c:v>35.975000000000001</c:v>
                </c:pt>
                <c:pt idx="720">
                  <c:v>36.024999999999999</c:v>
                </c:pt>
                <c:pt idx="721">
                  <c:v>36.075000000000003</c:v>
                </c:pt>
                <c:pt idx="722">
                  <c:v>36.125</c:v>
                </c:pt>
                <c:pt idx="723">
                  <c:v>36.174999999999997</c:v>
                </c:pt>
                <c:pt idx="724">
                  <c:v>36.225000000000001</c:v>
                </c:pt>
                <c:pt idx="725">
                  <c:v>36.274999999999999</c:v>
                </c:pt>
                <c:pt idx="726">
                  <c:v>36.325000000000003</c:v>
                </c:pt>
                <c:pt idx="727">
                  <c:v>36.375</c:v>
                </c:pt>
                <c:pt idx="728">
                  <c:v>36.424999999999997</c:v>
                </c:pt>
                <c:pt idx="729">
                  <c:v>36.475000000000001</c:v>
                </c:pt>
                <c:pt idx="730">
                  <c:v>36.524999999999999</c:v>
                </c:pt>
                <c:pt idx="731">
                  <c:v>36.575000000000003</c:v>
                </c:pt>
                <c:pt idx="732">
                  <c:v>36.625</c:v>
                </c:pt>
                <c:pt idx="733">
                  <c:v>36.674999999999997</c:v>
                </c:pt>
                <c:pt idx="734">
                  <c:v>36.725000000000001</c:v>
                </c:pt>
                <c:pt idx="735">
                  <c:v>36.774999999999999</c:v>
                </c:pt>
                <c:pt idx="736">
                  <c:v>36.825000000000003</c:v>
                </c:pt>
                <c:pt idx="737">
                  <c:v>36.875</c:v>
                </c:pt>
                <c:pt idx="738">
                  <c:v>36.924999999999997</c:v>
                </c:pt>
                <c:pt idx="739">
                  <c:v>36.975000000000001</c:v>
                </c:pt>
                <c:pt idx="740">
                  <c:v>37.024999999999999</c:v>
                </c:pt>
                <c:pt idx="741">
                  <c:v>37.075000000000003</c:v>
                </c:pt>
                <c:pt idx="742">
                  <c:v>37.125</c:v>
                </c:pt>
                <c:pt idx="743">
                  <c:v>37.174999999999997</c:v>
                </c:pt>
                <c:pt idx="744">
                  <c:v>37.225000000000001</c:v>
                </c:pt>
                <c:pt idx="745">
                  <c:v>37.274999999999999</c:v>
                </c:pt>
                <c:pt idx="746">
                  <c:v>37.325000000000003</c:v>
                </c:pt>
                <c:pt idx="747">
                  <c:v>37.375</c:v>
                </c:pt>
                <c:pt idx="748">
                  <c:v>37.424999999999997</c:v>
                </c:pt>
                <c:pt idx="749">
                  <c:v>37.475000000000001</c:v>
                </c:pt>
                <c:pt idx="750">
                  <c:v>37.524999999999999</c:v>
                </c:pt>
                <c:pt idx="751">
                  <c:v>37.575000000000003</c:v>
                </c:pt>
                <c:pt idx="752">
                  <c:v>37.625</c:v>
                </c:pt>
                <c:pt idx="753">
                  <c:v>37.674999999999997</c:v>
                </c:pt>
                <c:pt idx="754">
                  <c:v>37.725000000000001</c:v>
                </c:pt>
                <c:pt idx="755">
                  <c:v>37.774999999999999</c:v>
                </c:pt>
                <c:pt idx="756">
                  <c:v>37.825000000000003</c:v>
                </c:pt>
                <c:pt idx="757">
                  <c:v>37.875</c:v>
                </c:pt>
                <c:pt idx="758">
                  <c:v>37.924999999999997</c:v>
                </c:pt>
                <c:pt idx="759">
                  <c:v>37.975000000000001</c:v>
                </c:pt>
                <c:pt idx="760">
                  <c:v>38.024999999999999</c:v>
                </c:pt>
                <c:pt idx="761">
                  <c:v>38.075000000000003</c:v>
                </c:pt>
                <c:pt idx="762">
                  <c:v>38.125</c:v>
                </c:pt>
                <c:pt idx="763">
                  <c:v>38.174999999999997</c:v>
                </c:pt>
                <c:pt idx="764">
                  <c:v>38.225000000000001</c:v>
                </c:pt>
                <c:pt idx="765">
                  <c:v>38.274999999999999</c:v>
                </c:pt>
                <c:pt idx="766">
                  <c:v>38.325000000000003</c:v>
                </c:pt>
                <c:pt idx="767">
                  <c:v>38.375</c:v>
                </c:pt>
                <c:pt idx="768">
                  <c:v>38.425000000000004</c:v>
                </c:pt>
                <c:pt idx="769">
                  <c:v>38.475000000000001</c:v>
                </c:pt>
                <c:pt idx="770">
                  <c:v>38.524999999999999</c:v>
                </c:pt>
                <c:pt idx="771">
                  <c:v>38.575000000000003</c:v>
                </c:pt>
                <c:pt idx="772">
                  <c:v>38.625</c:v>
                </c:pt>
                <c:pt idx="773">
                  <c:v>38.675000000000004</c:v>
                </c:pt>
                <c:pt idx="774">
                  <c:v>38.725000000000001</c:v>
                </c:pt>
                <c:pt idx="775">
                  <c:v>38.774999999999999</c:v>
                </c:pt>
                <c:pt idx="776">
                  <c:v>38.825000000000003</c:v>
                </c:pt>
                <c:pt idx="777">
                  <c:v>38.875</c:v>
                </c:pt>
                <c:pt idx="778">
                  <c:v>38.925000000000004</c:v>
                </c:pt>
                <c:pt idx="779">
                  <c:v>38.975000000000001</c:v>
                </c:pt>
                <c:pt idx="780">
                  <c:v>39.024999999999999</c:v>
                </c:pt>
                <c:pt idx="781">
                  <c:v>39.075000000000003</c:v>
                </c:pt>
                <c:pt idx="782">
                  <c:v>39.125</c:v>
                </c:pt>
                <c:pt idx="783">
                  <c:v>39.175000000000004</c:v>
                </c:pt>
                <c:pt idx="784">
                  <c:v>39.225000000000001</c:v>
                </c:pt>
                <c:pt idx="785">
                  <c:v>39.274999999999999</c:v>
                </c:pt>
                <c:pt idx="786">
                  <c:v>39.325000000000003</c:v>
                </c:pt>
                <c:pt idx="787">
                  <c:v>39.375</c:v>
                </c:pt>
                <c:pt idx="788">
                  <c:v>39.425000000000004</c:v>
                </c:pt>
                <c:pt idx="789">
                  <c:v>39.475000000000001</c:v>
                </c:pt>
                <c:pt idx="790">
                  <c:v>39.524999999999999</c:v>
                </c:pt>
                <c:pt idx="791">
                  <c:v>39.575000000000003</c:v>
                </c:pt>
                <c:pt idx="792">
                  <c:v>39.625</c:v>
                </c:pt>
                <c:pt idx="793">
                  <c:v>39.675000000000004</c:v>
                </c:pt>
                <c:pt idx="794">
                  <c:v>39.725000000000001</c:v>
                </c:pt>
                <c:pt idx="795">
                  <c:v>39.774999999999999</c:v>
                </c:pt>
                <c:pt idx="796">
                  <c:v>39.825000000000003</c:v>
                </c:pt>
                <c:pt idx="797">
                  <c:v>39.875</c:v>
                </c:pt>
                <c:pt idx="798">
                  <c:v>39.925000000000004</c:v>
                </c:pt>
                <c:pt idx="799">
                  <c:v>39.975000000000001</c:v>
                </c:pt>
                <c:pt idx="800">
                  <c:v>40.024999999999999</c:v>
                </c:pt>
                <c:pt idx="801">
                  <c:v>40.075000000000003</c:v>
                </c:pt>
                <c:pt idx="802">
                  <c:v>40.125</c:v>
                </c:pt>
                <c:pt idx="803">
                  <c:v>40.175000000000004</c:v>
                </c:pt>
                <c:pt idx="804">
                  <c:v>40.225000000000001</c:v>
                </c:pt>
                <c:pt idx="805">
                  <c:v>40.274999999999999</c:v>
                </c:pt>
                <c:pt idx="806">
                  <c:v>40.325000000000003</c:v>
                </c:pt>
                <c:pt idx="807">
                  <c:v>40.375</c:v>
                </c:pt>
                <c:pt idx="808">
                  <c:v>40.425000000000004</c:v>
                </c:pt>
                <c:pt idx="809">
                  <c:v>40.475000000000001</c:v>
                </c:pt>
                <c:pt idx="810">
                  <c:v>40.524999999999999</c:v>
                </c:pt>
                <c:pt idx="811">
                  <c:v>40.575000000000003</c:v>
                </c:pt>
                <c:pt idx="812">
                  <c:v>40.625</c:v>
                </c:pt>
                <c:pt idx="813">
                  <c:v>40.675000000000004</c:v>
                </c:pt>
                <c:pt idx="814">
                  <c:v>40.725000000000001</c:v>
                </c:pt>
                <c:pt idx="815">
                  <c:v>40.774999999999999</c:v>
                </c:pt>
                <c:pt idx="816">
                  <c:v>40.825000000000003</c:v>
                </c:pt>
                <c:pt idx="817">
                  <c:v>40.875</c:v>
                </c:pt>
                <c:pt idx="818">
                  <c:v>40.925000000000004</c:v>
                </c:pt>
                <c:pt idx="819">
                  <c:v>40.975000000000001</c:v>
                </c:pt>
                <c:pt idx="820">
                  <c:v>41.024999999999999</c:v>
                </c:pt>
                <c:pt idx="821">
                  <c:v>41.075000000000003</c:v>
                </c:pt>
                <c:pt idx="822">
                  <c:v>41.125</c:v>
                </c:pt>
                <c:pt idx="823">
                  <c:v>41.175000000000004</c:v>
                </c:pt>
                <c:pt idx="824">
                  <c:v>41.225000000000001</c:v>
                </c:pt>
                <c:pt idx="825">
                  <c:v>41.274999999999999</c:v>
                </c:pt>
                <c:pt idx="826">
                  <c:v>41.325000000000003</c:v>
                </c:pt>
                <c:pt idx="827">
                  <c:v>41.375</c:v>
                </c:pt>
                <c:pt idx="828">
                  <c:v>41.425000000000004</c:v>
                </c:pt>
                <c:pt idx="829">
                  <c:v>41.475000000000001</c:v>
                </c:pt>
                <c:pt idx="830">
                  <c:v>41.524999999999999</c:v>
                </c:pt>
                <c:pt idx="831">
                  <c:v>41.575000000000003</c:v>
                </c:pt>
                <c:pt idx="832">
                  <c:v>41.625</c:v>
                </c:pt>
                <c:pt idx="833">
                  <c:v>41.675000000000004</c:v>
                </c:pt>
                <c:pt idx="834">
                  <c:v>41.725000000000001</c:v>
                </c:pt>
                <c:pt idx="835">
                  <c:v>41.774999999999999</c:v>
                </c:pt>
                <c:pt idx="836">
                  <c:v>41.825000000000003</c:v>
                </c:pt>
                <c:pt idx="837">
                  <c:v>41.875</c:v>
                </c:pt>
                <c:pt idx="838">
                  <c:v>41.925000000000004</c:v>
                </c:pt>
                <c:pt idx="839">
                  <c:v>41.975000000000001</c:v>
                </c:pt>
                <c:pt idx="840">
                  <c:v>42.024999999999999</c:v>
                </c:pt>
                <c:pt idx="841">
                  <c:v>42.075000000000003</c:v>
                </c:pt>
                <c:pt idx="842">
                  <c:v>42.125</c:v>
                </c:pt>
                <c:pt idx="843">
                  <c:v>42.175000000000004</c:v>
                </c:pt>
                <c:pt idx="844">
                  <c:v>42.225000000000001</c:v>
                </c:pt>
                <c:pt idx="845">
                  <c:v>42.274999999999999</c:v>
                </c:pt>
                <c:pt idx="846">
                  <c:v>42.325000000000003</c:v>
                </c:pt>
                <c:pt idx="847">
                  <c:v>42.375</c:v>
                </c:pt>
                <c:pt idx="848">
                  <c:v>42.425000000000004</c:v>
                </c:pt>
                <c:pt idx="849">
                  <c:v>42.475000000000001</c:v>
                </c:pt>
                <c:pt idx="850">
                  <c:v>42.524999999999999</c:v>
                </c:pt>
                <c:pt idx="851">
                  <c:v>42.575000000000003</c:v>
                </c:pt>
                <c:pt idx="852">
                  <c:v>42.625</c:v>
                </c:pt>
                <c:pt idx="853">
                  <c:v>42.675000000000004</c:v>
                </c:pt>
                <c:pt idx="854">
                  <c:v>42.725000000000001</c:v>
                </c:pt>
                <c:pt idx="855">
                  <c:v>42.774999999999999</c:v>
                </c:pt>
                <c:pt idx="856">
                  <c:v>42.825000000000003</c:v>
                </c:pt>
                <c:pt idx="857">
                  <c:v>42.875</c:v>
                </c:pt>
                <c:pt idx="858">
                  <c:v>42.925000000000004</c:v>
                </c:pt>
                <c:pt idx="859">
                  <c:v>42.975000000000001</c:v>
                </c:pt>
                <c:pt idx="860">
                  <c:v>43.024999999999999</c:v>
                </c:pt>
                <c:pt idx="861">
                  <c:v>43.075000000000003</c:v>
                </c:pt>
                <c:pt idx="862">
                  <c:v>43.125</c:v>
                </c:pt>
                <c:pt idx="863">
                  <c:v>43.175000000000004</c:v>
                </c:pt>
                <c:pt idx="864">
                  <c:v>43.225000000000001</c:v>
                </c:pt>
                <c:pt idx="865">
                  <c:v>43.274999999999999</c:v>
                </c:pt>
                <c:pt idx="866">
                  <c:v>43.325000000000003</c:v>
                </c:pt>
                <c:pt idx="867">
                  <c:v>43.375</c:v>
                </c:pt>
                <c:pt idx="868">
                  <c:v>43.425000000000004</c:v>
                </c:pt>
                <c:pt idx="869">
                  <c:v>43.475000000000001</c:v>
                </c:pt>
                <c:pt idx="870">
                  <c:v>43.524999999999999</c:v>
                </c:pt>
                <c:pt idx="871">
                  <c:v>43.575000000000003</c:v>
                </c:pt>
                <c:pt idx="872">
                  <c:v>43.625</c:v>
                </c:pt>
                <c:pt idx="873">
                  <c:v>43.675000000000004</c:v>
                </c:pt>
                <c:pt idx="874">
                  <c:v>43.725000000000001</c:v>
                </c:pt>
                <c:pt idx="875">
                  <c:v>43.774999999999999</c:v>
                </c:pt>
                <c:pt idx="876">
                  <c:v>43.825000000000003</c:v>
                </c:pt>
                <c:pt idx="877">
                  <c:v>43.875</c:v>
                </c:pt>
                <c:pt idx="878">
                  <c:v>43.925000000000004</c:v>
                </c:pt>
                <c:pt idx="879">
                  <c:v>43.975000000000001</c:v>
                </c:pt>
                <c:pt idx="880">
                  <c:v>44.024999999999999</c:v>
                </c:pt>
                <c:pt idx="881">
                  <c:v>44.075000000000003</c:v>
                </c:pt>
                <c:pt idx="882">
                  <c:v>44.125</c:v>
                </c:pt>
                <c:pt idx="883">
                  <c:v>44.175000000000004</c:v>
                </c:pt>
                <c:pt idx="884">
                  <c:v>44.225000000000001</c:v>
                </c:pt>
                <c:pt idx="885">
                  <c:v>44.274999999999999</c:v>
                </c:pt>
                <c:pt idx="886">
                  <c:v>44.325000000000003</c:v>
                </c:pt>
                <c:pt idx="887">
                  <c:v>44.375</c:v>
                </c:pt>
                <c:pt idx="888">
                  <c:v>44.425000000000004</c:v>
                </c:pt>
                <c:pt idx="889">
                  <c:v>44.475000000000001</c:v>
                </c:pt>
                <c:pt idx="890">
                  <c:v>44.524999999999999</c:v>
                </c:pt>
                <c:pt idx="891">
                  <c:v>44.575000000000003</c:v>
                </c:pt>
                <c:pt idx="892">
                  <c:v>44.625</c:v>
                </c:pt>
                <c:pt idx="893">
                  <c:v>44.675000000000004</c:v>
                </c:pt>
                <c:pt idx="894">
                  <c:v>44.725000000000001</c:v>
                </c:pt>
                <c:pt idx="895">
                  <c:v>44.774999999999999</c:v>
                </c:pt>
                <c:pt idx="896">
                  <c:v>44.825000000000003</c:v>
                </c:pt>
                <c:pt idx="897">
                  <c:v>44.875</c:v>
                </c:pt>
                <c:pt idx="898">
                  <c:v>44.925000000000004</c:v>
                </c:pt>
                <c:pt idx="899">
                  <c:v>44.975000000000001</c:v>
                </c:pt>
                <c:pt idx="900">
                  <c:v>45.024999999999999</c:v>
                </c:pt>
                <c:pt idx="901">
                  <c:v>45.075000000000003</c:v>
                </c:pt>
                <c:pt idx="902">
                  <c:v>45.125</c:v>
                </c:pt>
                <c:pt idx="903">
                  <c:v>45.175000000000004</c:v>
                </c:pt>
                <c:pt idx="904">
                  <c:v>45.225000000000001</c:v>
                </c:pt>
                <c:pt idx="905">
                  <c:v>45.274999999999999</c:v>
                </c:pt>
                <c:pt idx="906">
                  <c:v>45.325000000000003</c:v>
                </c:pt>
                <c:pt idx="907">
                  <c:v>45.375</c:v>
                </c:pt>
                <c:pt idx="908">
                  <c:v>45.425000000000004</c:v>
                </c:pt>
                <c:pt idx="909">
                  <c:v>45.475000000000001</c:v>
                </c:pt>
                <c:pt idx="910">
                  <c:v>45.524999999999999</c:v>
                </c:pt>
                <c:pt idx="911">
                  <c:v>45.575000000000003</c:v>
                </c:pt>
                <c:pt idx="912">
                  <c:v>45.625</c:v>
                </c:pt>
                <c:pt idx="913">
                  <c:v>45.675000000000004</c:v>
                </c:pt>
                <c:pt idx="914">
                  <c:v>45.725000000000001</c:v>
                </c:pt>
                <c:pt idx="915">
                  <c:v>45.774999999999999</c:v>
                </c:pt>
                <c:pt idx="916">
                  <c:v>45.825000000000003</c:v>
                </c:pt>
                <c:pt idx="917">
                  <c:v>45.875</c:v>
                </c:pt>
                <c:pt idx="918">
                  <c:v>45.925000000000004</c:v>
                </c:pt>
                <c:pt idx="919">
                  <c:v>45.975000000000001</c:v>
                </c:pt>
                <c:pt idx="920">
                  <c:v>46.024999999999999</c:v>
                </c:pt>
                <c:pt idx="921">
                  <c:v>46.075000000000003</c:v>
                </c:pt>
                <c:pt idx="922">
                  <c:v>46.125</c:v>
                </c:pt>
                <c:pt idx="923">
                  <c:v>46.175000000000004</c:v>
                </c:pt>
                <c:pt idx="924">
                  <c:v>46.225000000000001</c:v>
                </c:pt>
                <c:pt idx="925">
                  <c:v>46.274999999999999</c:v>
                </c:pt>
                <c:pt idx="926">
                  <c:v>46.325000000000003</c:v>
                </c:pt>
                <c:pt idx="927">
                  <c:v>46.375</c:v>
                </c:pt>
                <c:pt idx="928">
                  <c:v>46.425000000000004</c:v>
                </c:pt>
                <c:pt idx="929">
                  <c:v>46.475000000000001</c:v>
                </c:pt>
                <c:pt idx="930">
                  <c:v>46.524999999999999</c:v>
                </c:pt>
                <c:pt idx="931">
                  <c:v>46.575000000000003</c:v>
                </c:pt>
                <c:pt idx="932">
                  <c:v>46.625</c:v>
                </c:pt>
                <c:pt idx="933">
                  <c:v>46.675000000000004</c:v>
                </c:pt>
                <c:pt idx="934">
                  <c:v>46.725000000000001</c:v>
                </c:pt>
                <c:pt idx="935">
                  <c:v>46.774999999999999</c:v>
                </c:pt>
                <c:pt idx="936">
                  <c:v>46.825000000000003</c:v>
                </c:pt>
                <c:pt idx="937">
                  <c:v>46.875</c:v>
                </c:pt>
                <c:pt idx="938">
                  <c:v>46.925000000000004</c:v>
                </c:pt>
                <c:pt idx="939">
                  <c:v>46.975000000000001</c:v>
                </c:pt>
                <c:pt idx="940">
                  <c:v>47.024999999999999</c:v>
                </c:pt>
                <c:pt idx="941">
                  <c:v>47.075000000000003</c:v>
                </c:pt>
                <c:pt idx="942">
                  <c:v>47.125</c:v>
                </c:pt>
                <c:pt idx="943">
                  <c:v>47.175000000000004</c:v>
                </c:pt>
                <c:pt idx="944">
                  <c:v>47.225000000000001</c:v>
                </c:pt>
                <c:pt idx="945">
                  <c:v>47.274999999999999</c:v>
                </c:pt>
                <c:pt idx="946">
                  <c:v>47.325000000000003</c:v>
                </c:pt>
                <c:pt idx="947">
                  <c:v>47.375</c:v>
                </c:pt>
                <c:pt idx="948">
                  <c:v>47.425000000000004</c:v>
                </c:pt>
                <c:pt idx="949">
                  <c:v>47.475000000000001</c:v>
                </c:pt>
                <c:pt idx="950">
                  <c:v>47.524999999999999</c:v>
                </c:pt>
                <c:pt idx="951">
                  <c:v>47.575000000000003</c:v>
                </c:pt>
                <c:pt idx="952">
                  <c:v>47.625</c:v>
                </c:pt>
                <c:pt idx="953">
                  <c:v>47.675000000000004</c:v>
                </c:pt>
                <c:pt idx="954">
                  <c:v>47.725000000000001</c:v>
                </c:pt>
                <c:pt idx="955">
                  <c:v>47.774999999999999</c:v>
                </c:pt>
                <c:pt idx="956">
                  <c:v>47.825000000000003</c:v>
                </c:pt>
                <c:pt idx="957">
                  <c:v>47.875</c:v>
                </c:pt>
                <c:pt idx="958">
                  <c:v>47.925000000000004</c:v>
                </c:pt>
                <c:pt idx="959">
                  <c:v>47.975000000000001</c:v>
                </c:pt>
                <c:pt idx="960">
                  <c:v>48.024999999999999</c:v>
                </c:pt>
                <c:pt idx="961">
                  <c:v>48.075000000000003</c:v>
                </c:pt>
                <c:pt idx="962">
                  <c:v>48.125</c:v>
                </c:pt>
                <c:pt idx="963">
                  <c:v>48.175000000000004</c:v>
                </c:pt>
                <c:pt idx="964">
                  <c:v>48.225000000000001</c:v>
                </c:pt>
                <c:pt idx="965">
                  <c:v>48.274999999999999</c:v>
                </c:pt>
                <c:pt idx="966">
                  <c:v>48.325000000000003</c:v>
                </c:pt>
                <c:pt idx="967">
                  <c:v>48.375</c:v>
                </c:pt>
                <c:pt idx="968">
                  <c:v>48.425000000000004</c:v>
                </c:pt>
                <c:pt idx="969">
                  <c:v>48.475000000000001</c:v>
                </c:pt>
                <c:pt idx="970">
                  <c:v>48.524999999999999</c:v>
                </c:pt>
                <c:pt idx="971">
                  <c:v>48.575000000000003</c:v>
                </c:pt>
                <c:pt idx="972">
                  <c:v>48.625</c:v>
                </c:pt>
                <c:pt idx="973">
                  <c:v>48.675000000000004</c:v>
                </c:pt>
                <c:pt idx="974">
                  <c:v>48.725000000000001</c:v>
                </c:pt>
                <c:pt idx="975">
                  <c:v>48.774999999999999</c:v>
                </c:pt>
                <c:pt idx="976">
                  <c:v>48.825000000000003</c:v>
                </c:pt>
                <c:pt idx="977">
                  <c:v>48.875</c:v>
                </c:pt>
                <c:pt idx="978">
                  <c:v>48.925000000000004</c:v>
                </c:pt>
                <c:pt idx="979">
                  <c:v>48.975000000000001</c:v>
                </c:pt>
                <c:pt idx="980">
                  <c:v>49.024999999999999</c:v>
                </c:pt>
                <c:pt idx="981">
                  <c:v>49.075000000000003</c:v>
                </c:pt>
                <c:pt idx="982">
                  <c:v>49.125</c:v>
                </c:pt>
                <c:pt idx="983">
                  <c:v>49.175000000000004</c:v>
                </c:pt>
                <c:pt idx="984">
                  <c:v>49.225000000000001</c:v>
                </c:pt>
                <c:pt idx="985">
                  <c:v>49.274999999999999</c:v>
                </c:pt>
                <c:pt idx="986">
                  <c:v>49.325000000000003</c:v>
                </c:pt>
                <c:pt idx="987">
                  <c:v>49.375</c:v>
                </c:pt>
                <c:pt idx="988">
                  <c:v>49.425000000000004</c:v>
                </c:pt>
                <c:pt idx="989">
                  <c:v>49.475000000000001</c:v>
                </c:pt>
                <c:pt idx="990">
                  <c:v>49.524999999999999</c:v>
                </c:pt>
                <c:pt idx="991">
                  <c:v>49.575000000000003</c:v>
                </c:pt>
                <c:pt idx="992">
                  <c:v>49.625</c:v>
                </c:pt>
                <c:pt idx="993">
                  <c:v>49.675000000000004</c:v>
                </c:pt>
                <c:pt idx="994">
                  <c:v>49.725000000000001</c:v>
                </c:pt>
                <c:pt idx="995">
                  <c:v>49.774999999999999</c:v>
                </c:pt>
                <c:pt idx="996">
                  <c:v>49.825000000000003</c:v>
                </c:pt>
                <c:pt idx="997">
                  <c:v>49.875</c:v>
                </c:pt>
                <c:pt idx="998">
                  <c:v>49.925000000000004</c:v>
                </c:pt>
                <c:pt idx="999">
                  <c:v>49.975000000000001</c:v>
                </c:pt>
                <c:pt idx="1000">
                  <c:v>50.024999999999999</c:v>
                </c:pt>
                <c:pt idx="1001">
                  <c:v>50.075000000000003</c:v>
                </c:pt>
                <c:pt idx="1002">
                  <c:v>50.125</c:v>
                </c:pt>
                <c:pt idx="1003">
                  <c:v>50.175000000000004</c:v>
                </c:pt>
                <c:pt idx="1004">
                  <c:v>50.225000000000001</c:v>
                </c:pt>
                <c:pt idx="1005">
                  <c:v>50.274999999999999</c:v>
                </c:pt>
                <c:pt idx="1006">
                  <c:v>50.325000000000003</c:v>
                </c:pt>
                <c:pt idx="1007">
                  <c:v>50.375</c:v>
                </c:pt>
                <c:pt idx="1008">
                  <c:v>50.425000000000004</c:v>
                </c:pt>
                <c:pt idx="1009">
                  <c:v>50.475000000000001</c:v>
                </c:pt>
                <c:pt idx="1010">
                  <c:v>50.524999999999999</c:v>
                </c:pt>
                <c:pt idx="1011">
                  <c:v>50.575000000000003</c:v>
                </c:pt>
                <c:pt idx="1012">
                  <c:v>50.625</c:v>
                </c:pt>
                <c:pt idx="1013">
                  <c:v>50.675000000000004</c:v>
                </c:pt>
                <c:pt idx="1014">
                  <c:v>50.725000000000001</c:v>
                </c:pt>
                <c:pt idx="1015">
                  <c:v>50.774999999999999</c:v>
                </c:pt>
                <c:pt idx="1016">
                  <c:v>50.825000000000003</c:v>
                </c:pt>
                <c:pt idx="1017">
                  <c:v>50.875</c:v>
                </c:pt>
                <c:pt idx="1018">
                  <c:v>50.925000000000004</c:v>
                </c:pt>
                <c:pt idx="1019">
                  <c:v>50.975000000000001</c:v>
                </c:pt>
                <c:pt idx="1020">
                  <c:v>51.024999999999999</c:v>
                </c:pt>
                <c:pt idx="1021">
                  <c:v>51.075000000000003</c:v>
                </c:pt>
                <c:pt idx="1022">
                  <c:v>51.125</c:v>
                </c:pt>
                <c:pt idx="1023">
                  <c:v>51.175000000000004</c:v>
                </c:pt>
                <c:pt idx="1024">
                  <c:v>51.225000000000001</c:v>
                </c:pt>
                <c:pt idx="1025">
                  <c:v>51.274999999999999</c:v>
                </c:pt>
                <c:pt idx="1026">
                  <c:v>51.325000000000003</c:v>
                </c:pt>
                <c:pt idx="1027">
                  <c:v>51.375</c:v>
                </c:pt>
                <c:pt idx="1028">
                  <c:v>51.425000000000004</c:v>
                </c:pt>
                <c:pt idx="1029">
                  <c:v>51.475000000000001</c:v>
                </c:pt>
                <c:pt idx="1030">
                  <c:v>51.524999999999999</c:v>
                </c:pt>
                <c:pt idx="1031">
                  <c:v>51.575000000000003</c:v>
                </c:pt>
                <c:pt idx="1032">
                  <c:v>51.625</c:v>
                </c:pt>
                <c:pt idx="1033">
                  <c:v>51.675000000000004</c:v>
                </c:pt>
                <c:pt idx="1034">
                  <c:v>51.725000000000001</c:v>
                </c:pt>
                <c:pt idx="1035">
                  <c:v>51.774999999999999</c:v>
                </c:pt>
                <c:pt idx="1036">
                  <c:v>51.825000000000003</c:v>
                </c:pt>
                <c:pt idx="1037">
                  <c:v>51.875</c:v>
                </c:pt>
                <c:pt idx="1038">
                  <c:v>51.925000000000004</c:v>
                </c:pt>
                <c:pt idx="1039">
                  <c:v>51.975000000000001</c:v>
                </c:pt>
                <c:pt idx="1040">
                  <c:v>52.024999999999999</c:v>
                </c:pt>
                <c:pt idx="1041">
                  <c:v>52.075000000000003</c:v>
                </c:pt>
                <c:pt idx="1042">
                  <c:v>52.125</c:v>
                </c:pt>
                <c:pt idx="1043">
                  <c:v>52.175000000000004</c:v>
                </c:pt>
                <c:pt idx="1044">
                  <c:v>52.225000000000001</c:v>
                </c:pt>
                <c:pt idx="1045">
                  <c:v>52.274999999999999</c:v>
                </c:pt>
                <c:pt idx="1046">
                  <c:v>52.325000000000003</c:v>
                </c:pt>
                <c:pt idx="1047">
                  <c:v>52.375</c:v>
                </c:pt>
                <c:pt idx="1048">
                  <c:v>52.425000000000004</c:v>
                </c:pt>
                <c:pt idx="1049">
                  <c:v>52.475000000000001</c:v>
                </c:pt>
                <c:pt idx="1050">
                  <c:v>52.524999999999999</c:v>
                </c:pt>
                <c:pt idx="1051">
                  <c:v>52.575000000000003</c:v>
                </c:pt>
                <c:pt idx="1052">
                  <c:v>52.625</c:v>
                </c:pt>
                <c:pt idx="1053">
                  <c:v>52.675000000000004</c:v>
                </c:pt>
                <c:pt idx="1054">
                  <c:v>52.725000000000001</c:v>
                </c:pt>
                <c:pt idx="1055">
                  <c:v>52.774999999999999</c:v>
                </c:pt>
                <c:pt idx="1056">
                  <c:v>52.825000000000003</c:v>
                </c:pt>
                <c:pt idx="1057">
                  <c:v>52.875</c:v>
                </c:pt>
                <c:pt idx="1058">
                  <c:v>52.925000000000004</c:v>
                </c:pt>
                <c:pt idx="1059">
                  <c:v>52.975000000000001</c:v>
                </c:pt>
                <c:pt idx="1060">
                  <c:v>53.024999999999999</c:v>
                </c:pt>
                <c:pt idx="1061">
                  <c:v>53.075000000000003</c:v>
                </c:pt>
                <c:pt idx="1062">
                  <c:v>53.125</c:v>
                </c:pt>
                <c:pt idx="1063">
                  <c:v>53.175000000000004</c:v>
                </c:pt>
                <c:pt idx="1064">
                  <c:v>53.225000000000001</c:v>
                </c:pt>
                <c:pt idx="1065">
                  <c:v>53.274999999999999</c:v>
                </c:pt>
                <c:pt idx="1066">
                  <c:v>53.325000000000003</c:v>
                </c:pt>
                <c:pt idx="1067">
                  <c:v>53.375</c:v>
                </c:pt>
                <c:pt idx="1068">
                  <c:v>53.425000000000004</c:v>
                </c:pt>
                <c:pt idx="1069">
                  <c:v>53.475000000000001</c:v>
                </c:pt>
                <c:pt idx="1070">
                  <c:v>53.524999999999999</c:v>
                </c:pt>
                <c:pt idx="1071">
                  <c:v>53.575000000000003</c:v>
                </c:pt>
                <c:pt idx="1072">
                  <c:v>53.625</c:v>
                </c:pt>
                <c:pt idx="1073">
                  <c:v>53.675000000000004</c:v>
                </c:pt>
                <c:pt idx="1074">
                  <c:v>53.725000000000001</c:v>
                </c:pt>
                <c:pt idx="1075">
                  <c:v>53.774999999999999</c:v>
                </c:pt>
                <c:pt idx="1076">
                  <c:v>53.825000000000003</c:v>
                </c:pt>
                <c:pt idx="1077">
                  <c:v>53.875</c:v>
                </c:pt>
                <c:pt idx="1078">
                  <c:v>53.925000000000004</c:v>
                </c:pt>
                <c:pt idx="1079">
                  <c:v>53.975000000000001</c:v>
                </c:pt>
                <c:pt idx="1080">
                  <c:v>54.024999999999999</c:v>
                </c:pt>
                <c:pt idx="1081">
                  <c:v>54.075000000000003</c:v>
                </c:pt>
                <c:pt idx="1082">
                  <c:v>54.125</c:v>
                </c:pt>
                <c:pt idx="1083">
                  <c:v>54.175000000000004</c:v>
                </c:pt>
                <c:pt idx="1084">
                  <c:v>54.225000000000001</c:v>
                </c:pt>
                <c:pt idx="1085">
                  <c:v>54.274999999999999</c:v>
                </c:pt>
                <c:pt idx="1086">
                  <c:v>54.325000000000003</c:v>
                </c:pt>
                <c:pt idx="1087">
                  <c:v>54.375</c:v>
                </c:pt>
                <c:pt idx="1088">
                  <c:v>54.425000000000004</c:v>
                </c:pt>
                <c:pt idx="1089">
                  <c:v>54.475000000000001</c:v>
                </c:pt>
                <c:pt idx="1090">
                  <c:v>54.524999999999999</c:v>
                </c:pt>
                <c:pt idx="1091">
                  <c:v>54.575000000000003</c:v>
                </c:pt>
                <c:pt idx="1092">
                  <c:v>54.625</c:v>
                </c:pt>
                <c:pt idx="1093">
                  <c:v>54.675000000000004</c:v>
                </c:pt>
                <c:pt idx="1094">
                  <c:v>54.725000000000001</c:v>
                </c:pt>
                <c:pt idx="1095">
                  <c:v>54.774999999999999</c:v>
                </c:pt>
                <c:pt idx="1096">
                  <c:v>54.825000000000003</c:v>
                </c:pt>
                <c:pt idx="1097">
                  <c:v>54.875</c:v>
                </c:pt>
                <c:pt idx="1098">
                  <c:v>54.925000000000004</c:v>
                </c:pt>
                <c:pt idx="1099">
                  <c:v>54.975000000000001</c:v>
                </c:pt>
                <c:pt idx="1100">
                  <c:v>55.024999999999999</c:v>
                </c:pt>
                <c:pt idx="1101">
                  <c:v>55.075000000000003</c:v>
                </c:pt>
                <c:pt idx="1102">
                  <c:v>55.125</c:v>
                </c:pt>
                <c:pt idx="1103">
                  <c:v>55.175000000000004</c:v>
                </c:pt>
                <c:pt idx="1104">
                  <c:v>55.225000000000001</c:v>
                </c:pt>
                <c:pt idx="1105">
                  <c:v>55.274999999999999</c:v>
                </c:pt>
                <c:pt idx="1106">
                  <c:v>55.325000000000003</c:v>
                </c:pt>
                <c:pt idx="1107">
                  <c:v>55.375</c:v>
                </c:pt>
                <c:pt idx="1108">
                  <c:v>55.425000000000004</c:v>
                </c:pt>
                <c:pt idx="1109">
                  <c:v>55.475000000000001</c:v>
                </c:pt>
                <c:pt idx="1110">
                  <c:v>55.524999999999999</c:v>
                </c:pt>
                <c:pt idx="1111">
                  <c:v>55.575000000000003</c:v>
                </c:pt>
                <c:pt idx="1112">
                  <c:v>55.625</c:v>
                </c:pt>
                <c:pt idx="1113">
                  <c:v>55.675000000000004</c:v>
                </c:pt>
                <c:pt idx="1114">
                  <c:v>55.725000000000001</c:v>
                </c:pt>
                <c:pt idx="1115">
                  <c:v>55.774999999999999</c:v>
                </c:pt>
                <c:pt idx="1116">
                  <c:v>55.825000000000003</c:v>
                </c:pt>
                <c:pt idx="1117">
                  <c:v>55.875</c:v>
                </c:pt>
                <c:pt idx="1118">
                  <c:v>55.925000000000004</c:v>
                </c:pt>
                <c:pt idx="1119">
                  <c:v>55.975000000000001</c:v>
                </c:pt>
                <c:pt idx="1120">
                  <c:v>56.024999999999999</c:v>
                </c:pt>
                <c:pt idx="1121">
                  <c:v>56.075000000000003</c:v>
                </c:pt>
                <c:pt idx="1122">
                  <c:v>56.125</c:v>
                </c:pt>
                <c:pt idx="1123">
                  <c:v>56.175000000000004</c:v>
                </c:pt>
                <c:pt idx="1124">
                  <c:v>56.225000000000001</c:v>
                </c:pt>
                <c:pt idx="1125">
                  <c:v>56.274999999999999</c:v>
                </c:pt>
                <c:pt idx="1126">
                  <c:v>56.325000000000003</c:v>
                </c:pt>
                <c:pt idx="1127">
                  <c:v>56.375</c:v>
                </c:pt>
                <c:pt idx="1128">
                  <c:v>56.425000000000004</c:v>
                </c:pt>
                <c:pt idx="1129">
                  <c:v>56.475000000000001</c:v>
                </c:pt>
                <c:pt idx="1130">
                  <c:v>56.524999999999999</c:v>
                </c:pt>
                <c:pt idx="1131">
                  <c:v>56.575000000000003</c:v>
                </c:pt>
                <c:pt idx="1132">
                  <c:v>56.625</c:v>
                </c:pt>
                <c:pt idx="1133">
                  <c:v>56.675000000000004</c:v>
                </c:pt>
                <c:pt idx="1134">
                  <c:v>56.725000000000001</c:v>
                </c:pt>
                <c:pt idx="1135">
                  <c:v>56.774999999999999</c:v>
                </c:pt>
                <c:pt idx="1136">
                  <c:v>56.825000000000003</c:v>
                </c:pt>
                <c:pt idx="1137">
                  <c:v>56.875</c:v>
                </c:pt>
                <c:pt idx="1138">
                  <c:v>56.925000000000004</c:v>
                </c:pt>
                <c:pt idx="1139">
                  <c:v>56.975000000000001</c:v>
                </c:pt>
                <c:pt idx="1140">
                  <c:v>57.024999999999999</c:v>
                </c:pt>
                <c:pt idx="1141">
                  <c:v>57.075000000000003</c:v>
                </c:pt>
                <c:pt idx="1142">
                  <c:v>57.125</c:v>
                </c:pt>
                <c:pt idx="1143">
                  <c:v>57.175000000000004</c:v>
                </c:pt>
                <c:pt idx="1144">
                  <c:v>57.225000000000001</c:v>
                </c:pt>
                <c:pt idx="1145">
                  <c:v>57.274999999999999</c:v>
                </c:pt>
                <c:pt idx="1146">
                  <c:v>57.325000000000003</c:v>
                </c:pt>
                <c:pt idx="1147">
                  <c:v>57.375</c:v>
                </c:pt>
                <c:pt idx="1148">
                  <c:v>57.425000000000004</c:v>
                </c:pt>
                <c:pt idx="1149">
                  <c:v>57.475000000000001</c:v>
                </c:pt>
                <c:pt idx="1150">
                  <c:v>57.524999999999999</c:v>
                </c:pt>
                <c:pt idx="1151">
                  <c:v>57.575000000000003</c:v>
                </c:pt>
                <c:pt idx="1152">
                  <c:v>57.625</c:v>
                </c:pt>
                <c:pt idx="1153">
                  <c:v>57.675000000000004</c:v>
                </c:pt>
                <c:pt idx="1154">
                  <c:v>57.725000000000001</c:v>
                </c:pt>
                <c:pt idx="1155">
                  <c:v>57.774999999999999</c:v>
                </c:pt>
                <c:pt idx="1156">
                  <c:v>57.825000000000003</c:v>
                </c:pt>
                <c:pt idx="1157">
                  <c:v>57.875</c:v>
                </c:pt>
                <c:pt idx="1158">
                  <c:v>57.925000000000004</c:v>
                </c:pt>
                <c:pt idx="1159">
                  <c:v>57.975000000000001</c:v>
                </c:pt>
                <c:pt idx="1160">
                  <c:v>58.024999999999999</c:v>
                </c:pt>
                <c:pt idx="1161">
                  <c:v>58.075000000000003</c:v>
                </c:pt>
                <c:pt idx="1162">
                  <c:v>58.125</c:v>
                </c:pt>
                <c:pt idx="1163">
                  <c:v>58.175000000000004</c:v>
                </c:pt>
                <c:pt idx="1164">
                  <c:v>58.225000000000001</c:v>
                </c:pt>
                <c:pt idx="1165">
                  <c:v>58.274999999999999</c:v>
                </c:pt>
                <c:pt idx="1166">
                  <c:v>58.325000000000003</c:v>
                </c:pt>
                <c:pt idx="1167">
                  <c:v>58.375</c:v>
                </c:pt>
                <c:pt idx="1168">
                  <c:v>58.425000000000004</c:v>
                </c:pt>
                <c:pt idx="1169">
                  <c:v>58.475000000000001</c:v>
                </c:pt>
                <c:pt idx="1170">
                  <c:v>58.524999999999999</c:v>
                </c:pt>
                <c:pt idx="1171">
                  <c:v>58.575000000000003</c:v>
                </c:pt>
                <c:pt idx="1172">
                  <c:v>58.625</c:v>
                </c:pt>
                <c:pt idx="1173">
                  <c:v>58.675000000000004</c:v>
                </c:pt>
                <c:pt idx="1174">
                  <c:v>58.725000000000001</c:v>
                </c:pt>
                <c:pt idx="1175">
                  <c:v>58.774999999999999</c:v>
                </c:pt>
                <c:pt idx="1176">
                  <c:v>58.825000000000003</c:v>
                </c:pt>
                <c:pt idx="1177">
                  <c:v>58.875</c:v>
                </c:pt>
                <c:pt idx="1178">
                  <c:v>58.925000000000004</c:v>
                </c:pt>
                <c:pt idx="1179">
                  <c:v>58.975000000000001</c:v>
                </c:pt>
                <c:pt idx="1180">
                  <c:v>59.024999999999999</c:v>
                </c:pt>
                <c:pt idx="1181">
                  <c:v>59.075000000000003</c:v>
                </c:pt>
                <c:pt idx="1182">
                  <c:v>59.125</c:v>
                </c:pt>
                <c:pt idx="1183">
                  <c:v>59.175000000000004</c:v>
                </c:pt>
                <c:pt idx="1184">
                  <c:v>59.225000000000001</c:v>
                </c:pt>
                <c:pt idx="1185">
                  <c:v>59.274999999999999</c:v>
                </c:pt>
                <c:pt idx="1186">
                  <c:v>59.325000000000003</c:v>
                </c:pt>
                <c:pt idx="1187">
                  <c:v>59.375</c:v>
                </c:pt>
                <c:pt idx="1188">
                  <c:v>59.425000000000004</c:v>
                </c:pt>
                <c:pt idx="1189">
                  <c:v>59.475000000000001</c:v>
                </c:pt>
                <c:pt idx="1190">
                  <c:v>59.524999999999999</c:v>
                </c:pt>
                <c:pt idx="1191">
                  <c:v>59.575000000000003</c:v>
                </c:pt>
                <c:pt idx="1192">
                  <c:v>59.625</c:v>
                </c:pt>
                <c:pt idx="1193">
                  <c:v>59.675000000000004</c:v>
                </c:pt>
                <c:pt idx="1194">
                  <c:v>59.725000000000001</c:v>
                </c:pt>
                <c:pt idx="1195">
                  <c:v>59.774999999999999</c:v>
                </c:pt>
                <c:pt idx="1196">
                  <c:v>59.825000000000003</c:v>
                </c:pt>
                <c:pt idx="1197">
                  <c:v>59.875</c:v>
                </c:pt>
                <c:pt idx="1198">
                  <c:v>59.925000000000004</c:v>
                </c:pt>
                <c:pt idx="1199">
                  <c:v>59.975000000000001</c:v>
                </c:pt>
                <c:pt idx="1200">
                  <c:v>60.024999999999999</c:v>
                </c:pt>
                <c:pt idx="1201">
                  <c:v>60.075000000000003</c:v>
                </c:pt>
                <c:pt idx="1202">
                  <c:v>60.125</c:v>
                </c:pt>
                <c:pt idx="1203">
                  <c:v>60.175000000000004</c:v>
                </c:pt>
                <c:pt idx="1204">
                  <c:v>60.225000000000001</c:v>
                </c:pt>
                <c:pt idx="1205">
                  <c:v>60.274999999999999</c:v>
                </c:pt>
                <c:pt idx="1206">
                  <c:v>60.325000000000003</c:v>
                </c:pt>
                <c:pt idx="1207">
                  <c:v>60.375</c:v>
                </c:pt>
                <c:pt idx="1208">
                  <c:v>60.425000000000004</c:v>
                </c:pt>
                <c:pt idx="1209">
                  <c:v>60.475000000000001</c:v>
                </c:pt>
                <c:pt idx="1210">
                  <c:v>60.524999999999999</c:v>
                </c:pt>
                <c:pt idx="1211">
                  <c:v>60.575000000000003</c:v>
                </c:pt>
                <c:pt idx="1212">
                  <c:v>60.625</c:v>
                </c:pt>
                <c:pt idx="1213">
                  <c:v>60.675000000000004</c:v>
                </c:pt>
                <c:pt idx="1214">
                  <c:v>60.725000000000001</c:v>
                </c:pt>
                <c:pt idx="1215">
                  <c:v>60.774999999999999</c:v>
                </c:pt>
                <c:pt idx="1216">
                  <c:v>60.825000000000003</c:v>
                </c:pt>
                <c:pt idx="1217">
                  <c:v>60.875</c:v>
                </c:pt>
                <c:pt idx="1218">
                  <c:v>60.925000000000004</c:v>
                </c:pt>
                <c:pt idx="1219">
                  <c:v>60.975000000000001</c:v>
                </c:pt>
                <c:pt idx="1220">
                  <c:v>61.024999999999999</c:v>
                </c:pt>
                <c:pt idx="1221">
                  <c:v>61.075000000000003</c:v>
                </c:pt>
                <c:pt idx="1222">
                  <c:v>61.125</c:v>
                </c:pt>
                <c:pt idx="1223">
                  <c:v>61.175000000000004</c:v>
                </c:pt>
                <c:pt idx="1224">
                  <c:v>61.225000000000001</c:v>
                </c:pt>
                <c:pt idx="1225">
                  <c:v>61.274999999999999</c:v>
                </c:pt>
                <c:pt idx="1226">
                  <c:v>61.325000000000003</c:v>
                </c:pt>
                <c:pt idx="1227">
                  <c:v>61.375</c:v>
                </c:pt>
                <c:pt idx="1228">
                  <c:v>61.425000000000004</c:v>
                </c:pt>
                <c:pt idx="1229">
                  <c:v>61.475000000000001</c:v>
                </c:pt>
                <c:pt idx="1230">
                  <c:v>61.524999999999999</c:v>
                </c:pt>
                <c:pt idx="1231">
                  <c:v>61.575000000000003</c:v>
                </c:pt>
                <c:pt idx="1232">
                  <c:v>61.625</c:v>
                </c:pt>
                <c:pt idx="1233">
                  <c:v>61.675000000000004</c:v>
                </c:pt>
                <c:pt idx="1234">
                  <c:v>61.725000000000001</c:v>
                </c:pt>
                <c:pt idx="1235">
                  <c:v>61.774999999999999</c:v>
                </c:pt>
                <c:pt idx="1236">
                  <c:v>61.825000000000003</c:v>
                </c:pt>
                <c:pt idx="1237">
                  <c:v>61.875</c:v>
                </c:pt>
                <c:pt idx="1238">
                  <c:v>61.925000000000004</c:v>
                </c:pt>
                <c:pt idx="1239">
                  <c:v>61.975000000000001</c:v>
                </c:pt>
                <c:pt idx="1240">
                  <c:v>62.024999999999999</c:v>
                </c:pt>
                <c:pt idx="1241">
                  <c:v>62.075000000000003</c:v>
                </c:pt>
                <c:pt idx="1242">
                  <c:v>62.125</c:v>
                </c:pt>
                <c:pt idx="1243">
                  <c:v>62.175000000000004</c:v>
                </c:pt>
                <c:pt idx="1244">
                  <c:v>62.225000000000001</c:v>
                </c:pt>
                <c:pt idx="1245">
                  <c:v>62.274999999999999</c:v>
                </c:pt>
                <c:pt idx="1246">
                  <c:v>62.325000000000003</c:v>
                </c:pt>
                <c:pt idx="1247">
                  <c:v>62.375</c:v>
                </c:pt>
                <c:pt idx="1248">
                  <c:v>62.425000000000004</c:v>
                </c:pt>
                <c:pt idx="1249">
                  <c:v>62.475000000000001</c:v>
                </c:pt>
                <c:pt idx="1250">
                  <c:v>62.524999999999999</c:v>
                </c:pt>
                <c:pt idx="1251">
                  <c:v>62.575000000000003</c:v>
                </c:pt>
                <c:pt idx="1252">
                  <c:v>62.625</c:v>
                </c:pt>
                <c:pt idx="1253">
                  <c:v>62.675000000000004</c:v>
                </c:pt>
                <c:pt idx="1254">
                  <c:v>62.725000000000001</c:v>
                </c:pt>
                <c:pt idx="1255">
                  <c:v>62.774999999999999</c:v>
                </c:pt>
                <c:pt idx="1256">
                  <c:v>62.825000000000003</c:v>
                </c:pt>
                <c:pt idx="1257">
                  <c:v>62.875</c:v>
                </c:pt>
                <c:pt idx="1258">
                  <c:v>62.925000000000004</c:v>
                </c:pt>
                <c:pt idx="1259">
                  <c:v>62.975000000000001</c:v>
                </c:pt>
                <c:pt idx="1260">
                  <c:v>63.024999999999999</c:v>
                </c:pt>
                <c:pt idx="1261">
                  <c:v>63.075000000000003</c:v>
                </c:pt>
                <c:pt idx="1262">
                  <c:v>63.125</c:v>
                </c:pt>
                <c:pt idx="1263">
                  <c:v>63.175000000000004</c:v>
                </c:pt>
                <c:pt idx="1264">
                  <c:v>63.225000000000001</c:v>
                </c:pt>
                <c:pt idx="1265">
                  <c:v>63.274999999999999</c:v>
                </c:pt>
                <c:pt idx="1266">
                  <c:v>63.325000000000003</c:v>
                </c:pt>
                <c:pt idx="1267">
                  <c:v>63.375</c:v>
                </c:pt>
                <c:pt idx="1268">
                  <c:v>63.425000000000004</c:v>
                </c:pt>
                <c:pt idx="1269">
                  <c:v>63.475000000000001</c:v>
                </c:pt>
                <c:pt idx="1270">
                  <c:v>63.524999999999999</c:v>
                </c:pt>
                <c:pt idx="1271">
                  <c:v>63.575000000000003</c:v>
                </c:pt>
                <c:pt idx="1272">
                  <c:v>63.625</c:v>
                </c:pt>
                <c:pt idx="1273">
                  <c:v>63.675000000000004</c:v>
                </c:pt>
                <c:pt idx="1274">
                  <c:v>63.725000000000001</c:v>
                </c:pt>
                <c:pt idx="1275">
                  <c:v>63.774999999999999</c:v>
                </c:pt>
                <c:pt idx="1276">
                  <c:v>63.825000000000003</c:v>
                </c:pt>
                <c:pt idx="1277">
                  <c:v>63.875</c:v>
                </c:pt>
                <c:pt idx="1278">
                  <c:v>63.925000000000004</c:v>
                </c:pt>
                <c:pt idx="1279">
                  <c:v>63.975000000000001</c:v>
                </c:pt>
                <c:pt idx="1280">
                  <c:v>64.025000000000006</c:v>
                </c:pt>
                <c:pt idx="1281">
                  <c:v>64.075000000000003</c:v>
                </c:pt>
                <c:pt idx="1282">
                  <c:v>64.125000000000014</c:v>
                </c:pt>
                <c:pt idx="1283">
                  <c:v>64.175000000000011</c:v>
                </c:pt>
                <c:pt idx="1284">
                  <c:v>64.225000000000009</c:v>
                </c:pt>
                <c:pt idx="1285">
                  <c:v>64.275000000000006</c:v>
                </c:pt>
                <c:pt idx="1286">
                  <c:v>64.325000000000003</c:v>
                </c:pt>
                <c:pt idx="1287">
                  <c:v>64.375000000000014</c:v>
                </c:pt>
                <c:pt idx="1288">
                  <c:v>64.425000000000011</c:v>
                </c:pt>
                <c:pt idx="1289">
                  <c:v>64.475000000000009</c:v>
                </c:pt>
                <c:pt idx="1290">
                  <c:v>64.525000000000006</c:v>
                </c:pt>
                <c:pt idx="1291">
                  <c:v>64.575000000000003</c:v>
                </c:pt>
                <c:pt idx="1292">
                  <c:v>64.625000000000014</c:v>
                </c:pt>
                <c:pt idx="1293">
                  <c:v>64.675000000000011</c:v>
                </c:pt>
                <c:pt idx="1294">
                  <c:v>64.725000000000009</c:v>
                </c:pt>
                <c:pt idx="1295">
                  <c:v>64.775000000000006</c:v>
                </c:pt>
                <c:pt idx="1296">
                  <c:v>64.825000000000003</c:v>
                </c:pt>
                <c:pt idx="1297">
                  <c:v>64.875000000000014</c:v>
                </c:pt>
                <c:pt idx="1298">
                  <c:v>64.925000000000011</c:v>
                </c:pt>
                <c:pt idx="1299">
                  <c:v>64.975000000000009</c:v>
                </c:pt>
                <c:pt idx="1300">
                  <c:v>65.025000000000006</c:v>
                </c:pt>
                <c:pt idx="1301">
                  <c:v>65.075000000000003</c:v>
                </c:pt>
                <c:pt idx="1302">
                  <c:v>65.125000000000014</c:v>
                </c:pt>
                <c:pt idx="1303">
                  <c:v>65.175000000000011</c:v>
                </c:pt>
                <c:pt idx="1304">
                  <c:v>65.225000000000009</c:v>
                </c:pt>
                <c:pt idx="1305">
                  <c:v>65.275000000000006</c:v>
                </c:pt>
                <c:pt idx="1306">
                  <c:v>65.325000000000003</c:v>
                </c:pt>
                <c:pt idx="1307">
                  <c:v>65.375000000000014</c:v>
                </c:pt>
                <c:pt idx="1308">
                  <c:v>65.425000000000011</c:v>
                </c:pt>
                <c:pt idx="1309">
                  <c:v>65.475000000000009</c:v>
                </c:pt>
                <c:pt idx="1310">
                  <c:v>65.525000000000006</c:v>
                </c:pt>
                <c:pt idx="1311">
                  <c:v>65.575000000000003</c:v>
                </c:pt>
                <c:pt idx="1312">
                  <c:v>65.625000000000014</c:v>
                </c:pt>
                <c:pt idx="1313">
                  <c:v>65.675000000000011</c:v>
                </c:pt>
                <c:pt idx="1314">
                  <c:v>65.725000000000009</c:v>
                </c:pt>
                <c:pt idx="1315">
                  <c:v>65.775000000000006</c:v>
                </c:pt>
                <c:pt idx="1316">
                  <c:v>65.825000000000003</c:v>
                </c:pt>
                <c:pt idx="1317">
                  <c:v>65.875000000000014</c:v>
                </c:pt>
                <c:pt idx="1318">
                  <c:v>65.925000000000011</c:v>
                </c:pt>
                <c:pt idx="1319">
                  <c:v>65.975000000000009</c:v>
                </c:pt>
                <c:pt idx="1320">
                  <c:v>66.025000000000006</c:v>
                </c:pt>
                <c:pt idx="1321">
                  <c:v>66.075000000000003</c:v>
                </c:pt>
                <c:pt idx="1322">
                  <c:v>66.125000000000014</c:v>
                </c:pt>
                <c:pt idx="1323">
                  <c:v>66.175000000000011</c:v>
                </c:pt>
                <c:pt idx="1324">
                  <c:v>66.225000000000009</c:v>
                </c:pt>
                <c:pt idx="1325">
                  <c:v>66.275000000000006</c:v>
                </c:pt>
                <c:pt idx="1326">
                  <c:v>66.325000000000003</c:v>
                </c:pt>
                <c:pt idx="1327">
                  <c:v>66.375000000000014</c:v>
                </c:pt>
                <c:pt idx="1328">
                  <c:v>66.425000000000011</c:v>
                </c:pt>
                <c:pt idx="1329">
                  <c:v>66.475000000000009</c:v>
                </c:pt>
                <c:pt idx="1330">
                  <c:v>66.525000000000006</c:v>
                </c:pt>
                <c:pt idx="1331">
                  <c:v>66.575000000000003</c:v>
                </c:pt>
                <c:pt idx="1332">
                  <c:v>66.625000000000014</c:v>
                </c:pt>
                <c:pt idx="1333">
                  <c:v>66.675000000000011</c:v>
                </c:pt>
                <c:pt idx="1334">
                  <c:v>66.725000000000009</c:v>
                </c:pt>
                <c:pt idx="1335">
                  <c:v>66.775000000000006</c:v>
                </c:pt>
                <c:pt idx="1336">
                  <c:v>66.825000000000003</c:v>
                </c:pt>
                <c:pt idx="1337">
                  <c:v>66.875000000000014</c:v>
                </c:pt>
                <c:pt idx="1338">
                  <c:v>66.925000000000011</c:v>
                </c:pt>
                <c:pt idx="1339">
                  <c:v>66.975000000000009</c:v>
                </c:pt>
                <c:pt idx="1340">
                  <c:v>67.025000000000006</c:v>
                </c:pt>
                <c:pt idx="1341">
                  <c:v>67.075000000000003</c:v>
                </c:pt>
                <c:pt idx="1342">
                  <c:v>67.125000000000014</c:v>
                </c:pt>
                <c:pt idx="1343">
                  <c:v>67.175000000000011</c:v>
                </c:pt>
                <c:pt idx="1344">
                  <c:v>67.225000000000009</c:v>
                </c:pt>
                <c:pt idx="1345">
                  <c:v>67.275000000000006</c:v>
                </c:pt>
                <c:pt idx="1346">
                  <c:v>67.325000000000003</c:v>
                </c:pt>
                <c:pt idx="1347">
                  <c:v>67.375000000000014</c:v>
                </c:pt>
                <c:pt idx="1348">
                  <c:v>67.425000000000011</c:v>
                </c:pt>
                <c:pt idx="1349">
                  <c:v>67.475000000000009</c:v>
                </c:pt>
                <c:pt idx="1350">
                  <c:v>67.525000000000006</c:v>
                </c:pt>
                <c:pt idx="1351">
                  <c:v>67.575000000000003</c:v>
                </c:pt>
                <c:pt idx="1352">
                  <c:v>67.625000000000014</c:v>
                </c:pt>
                <c:pt idx="1353">
                  <c:v>67.675000000000011</c:v>
                </c:pt>
                <c:pt idx="1354">
                  <c:v>67.725000000000009</c:v>
                </c:pt>
                <c:pt idx="1355">
                  <c:v>67.775000000000006</c:v>
                </c:pt>
                <c:pt idx="1356">
                  <c:v>67.825000000000003</c:v>
                </c:pt>
                <c:pt idx="1357">
                  <c:v>67.875000000000014</c:v>
                </c:pt>
                <c:pt idx="1358">
                  <c:v>67.925000000000011</c:v>
                </c:pt>
                <c:pt idx="1359">
                  <c:v>67.975000000000009</c:v>
                </c:pt>
                <c:pt idx="1360">
                  <c:v>68.025000000000006</c:v>
                </c:pt>
                <c:pt idx="1361">
                  <c:v>68.075000000000003</c:v>
                </c:pt>
                <c:pt idx="1362">
                  <c:v>68.125000000000014</c:v>
                </c:pt>
                <c:pt idx="1363">
                  <c:v>68.175000000000011</c:v>
                </c:pt>
                <c:pt idx="1364">
                  <c:v>68.225000000000009</c:v>
                </c:pt>
                <c:pt idx="1365">
                  <c:v>68.275000000000006</c:v>
                </c:pt>
                <c:pt idx="1366">
                  <c:v>68.325000000000003</c:v>
                </c:pt>
                <c:pt idx="1367">
                  <c:v>68.375000000000014</c:v>
                </c:pt>
                <c:pt idx="1368">
                  <c:v>68.425000000000011</c:v>
                </c:pt>
                <c:pt idx="1369">
                  <c:v>68.475000000000009</c:v>
                </c:pt>
                <c:pt idx="1370">
                  <c:v>68.525000000000006</c:v>
                </c:pt>
                <c:pt idx="1371">
                  <c:v>68.575000000000003</c:v>
                </c:pt>
                <c:pt idx="1372">
                  <c:v>68.625000000000014</c:v>
                </c:pt>
                <c:pt idx="1373">
                  <c:v>68.675000000000011</c:v>
                </c:pt>
                <c:pt idx="1374">
                  <c:v>68.725000000000009</c:v>
                </c:pt>
                <c:pt idx="1375">
                  <c:v>68.775000000000006</c:v>
                </c:pt>
                <c:pt idx="1376">
                  <c:v>68.825000000000003</c:v>
                </c:pt>
                <c:pt idx="1377">
                  <c:v>68.875000000000014</c:v>
                </c:pt>
                <c:pt idx="1378">
                  <c:v>68.925000000000011</c:v>
                </c:pt>
                <c:pt idx="1379">
                  <c:v>68.975000000000009</c:v>
                </c:pt>
                <c:pt idx="1380">
                  <c:v>69.025000000000006</c:v>
                </c:pt>
                <c:pt idx="1381">
                  <c:v>69.075000000000003</c:v>
                </c:pt>
                <c:pt idx="1382">
                  <c:v>69.125000000000014</c:v>
                </c:pt>
                <c:pt idx="1383">
                  <c:v>69.175000000000011</c:v>
                </c:pt>
                <c:pt idx="1384">
                  <c:v>69.225000000000009</c:v>
                </c:pt>
                <c:pt idx="1385">
                  <c:v>69.275000000000006</c:v>
                </c:pt>
                <c:pt idx="1386">
                  <c:v>69.325000000000003</c:v>
                </c:pt>
                <c:pt idx="1387">
                  <c:v>69.375000000000014</c:v>
                </c:pt>
                <c:pt idx="1388">
                  <c:v>69.425000000000011</c:v>
                </c:pt>
                <c:pt idx="1389">
                  <c:v>69.475000000000009</c:v>
                </c:pt>
                <c:pt idx="1390">
                  <c:v>69.525000000000006</c:v>
                </c:pt>
                <c:pt idx="1391">
                  <c:v>69.575000000000003</c:v>
                </c:pt>
                <c:pt idx="1392">
                  <c:v>69.625000000000014</c:v>
                </c:pt>
                <c:pt idx="1393">
                  <c:v>69.675000000000011</c:v>
                </c:pt>
                <c:pt idx="1394">
                  <c:v>69.725000000000009</c:v>
                </c:pt>
                <c:pt idx="1395">
                  <c:v>69.775000000000006</c:v>
                </c:pt>
                <c:pt idx="1396">
                  <c:v>69.825000000000003</c:v>
                </c:pt>
                <c:pt idx="1397">
                  <c:v>69.875000000000014</c:v>
                </c:pt>
                <c:pt idx="1398">
                  <c:v>69.925000000000011</c:v>
                </c:pt>
                <c:pt idx="1399">
                  <c:v>69.975000000000009</c:v>
                </c:pt>
                <c:pt idx="1400">
                  <c:v>70.025000000000006</c:v>
                </c:pt>
                <c:pt idx="1401">
                  <c:v>70.075000000000003</c:v>
                </c:pt>
                <c:pt idx="1402">
                  <c:v>70.125000000000014</c:v>
                </c:pt>
                <c:pt idx="1403">
                  <c:v>70.175000000000011</c:v>
                </c:pt>
                <c:pt idx="1404">
                  <c:v>70.225000000000009</c:v>
                </c:pt>
                <c:pt idx="1405">
                  <c:v>70.275000000000006</c:v>
                </c:pt>
                <c:pt idx="1406">
                  <c:v>70.325000000000003</c:v>
                </c:pt>
                <c:pt idx="1407">
                  <c:v>70.375000000000014</c:v>
                </c:pt>
                <c:pt idx="1408">
                  <c:v>70.425000000000011</c:v>
                </c:pt>
                <c:pt idx="1409">
                  <c:v>70.475000000000009</c:v>
                </c:pt>
                <c:pt idx="1410">
                  <c:v>70.525000000000006</c:v>
                </c:pt>
                <c:pt idx="1411">
                  <c:v>70.575000000000003</c:v>
                </c:pt>
                <c:pt idx="1412">
                  <c:v>70.625000000000014</c:v>
                </c:pt>
                <c:pt idx="1413">
                  <c:v>70.675000000000011</c:v>
                </c:pt>
                <c:pt idx="1414">
                  <c:v>70.725000000000009</c:v>
                </c:pt>
                <c:pt idx="1415">
                  <c:v>70.775000000000006</c:v>
                </c:pt>
                <c:pt idx="1416">
                  <c:v>70.825000000000003</c:v>
                </c:pt>
                <c:pt idx="1417">
                  <c:v>70.875000000000014</c:v>
                </c:pt>
                <c:pt idx="1418">
                  <c:v>70.925000000000011</c:v>
                </c:pt>
                <c:pt idx="1419">
                  <c:v>70.975000000000009</c:v>
                </c:pt>
                <c:pt idx="1420">
                  <c:v>71.025000000000006</c:v>
                </c:pt>
                <c:pt idx="1421">
                  <c:v>71.075000000000003</c:v>
                </c:pt>
                <c:pt idx="1422">
                  <c:v>71.125000000000014</c:v>
                </c:pt>
                <c:pt idx="1423">
                  <c:v>71.175000000000011</c:v>
                </c:pt>
                <c:pt idx="1424">
                  <c:v>71.225000000000009</c:v>
                </c:pt>
                <c:pt idx="1425">
                  <c:v>71.275000000000006</c:v>
                </c:pt>
                <c:pt idx="1426">
                  <c:v>71.325000000000003</c:v>
                </c:pt>
                <c:pt idx="1427">
                  <c:v>71.375000000000014</c:v>
                </c:pt>
                <c:pt idx="1428">
                  <c:v>71.425000000000011</c:v>
                </c:pt>
                <c:pt idx="1429">
                  <c:v>71.475000000000009</c:v>
                </c:pt>
                <c:pt idx="1430">
                  <c:v>71.525000000000006</c:v>
                </c:pt>
                <c:pt idx="1431">
                  <c:v>71.575000000000003</c:v>
                </c:pt>
                <c:pt idx="1432">
                  <c:v>71.625000000000014</c:v>
                </c:pt>
                <c:pt idx="1433">
                  <c:v>71.675000000000011</c:v>
                </c:pt>
                <c:pt idx="1434">
                  <c:v>71.725000000000009</c:v>
                </c:pt>
                <c:pt idx="1435">
                  <c:v>71.775000000000006</c:v>
                </c:pt>
                <c:pt idx="1436">
                  <c:v>71.825000000000003</c:v>
                </c:pt>
                <c:pt idx="1437">
                  <c:v>71.875000000000014</c:v>
                </c:pt>
                <c:pt idx="1438">
                  <c:v>71.925000000000011</c:v>
                </c:pt>
                <c:pt idx="1439">
                  <c:v>71.975000000000009</c:v>
                </c:pt>
                <c:pt idx="1440">
                  <c:v>72.025000000000006</c:v>
                </c:pt>
                <c:pt idx="1441">
                  <c:v>72.075000000000003</c:v>
                </c:pt>
                <c:pt idx="1442">
                  <c:v>72.125000000000014</c:v>
                </c:pt>
                <c:pt idx="1443">
                  <c:v>72.175000000000011</c:v>
                </c:pt>
                <c:pt idx="1444">
                  <c:v>72.225000000000009</c:v>
                </c:pt>
                <c:pt idx="1445">
                  <c:v>72.275000000000006</c:v>
                </c:pt>
                <c:pt idx="1446">
                  <c:v>72.325000000000003</c:v>
                </c:pt>
                <c:pt idx="1447">
                  <c:v>72.375000000000014</c:v>
                </c:pt>
                <c:pt idx="1448">
                  <c:v>72.425000000000011</c:v>
                </c:pt>
                <c:pt idx="1449">
                  <c:v>72.475000000000009</c:v>
                </c:pt>
                <c:pt idx="1450">
                  <c:v>72.525000000000006</c:v>
                </c:pt>
                <c:pt idx="1451">
                  <c:v>72.575000000000003</c:v>
                </c:pt>
                <c:pt idx="1452">
                  <c:v>72.625000000000014</c:v>
                </c:pt>
                <c:pt idx="1453">
                  <c:v>72.675000000000011</c:v>
                </c:pt>
                <c:pt idx="1454">
                  <c:v>72.725000000000009</c:v>
                </c:pt>
                <c:pt idx="1455">
                  <c:v>72.775000000000006</c:v>
                </c:pt>
                <c:pt idx="1456">
                  <c:v>72.825000000000003</c:v>
                </c:pt>
                <c:pt idx="1457">
                  <c:v>72.875000000000014</c:v>
                </c:pt>
                <c:pt idx="1458">
                  <c:v>72.925000000000011</c:v>
                </c:pt>
                <c:pt idx="1459">
                  <c:v>72.975000000000009</c:v>
                </c:pt>
                <c:pt idx="1460">
                  <c:v>73.025000000000006</c:v>
                </c:pt>
                <c:pt idx="1461">
                  <c:v>73.075000000000003</c:v>
                </c:pt>
                <c:pt idx="1462">
                  <c:v>73.125000000000014</c:v>
                </c:pt>
                <c:pt idx="1463">
                  <c:v>73.175000000000011</c:v>
                </c:pt>
                <c:pt idx="1464">
                  <c:v>73.225000000000009</c:v>
                </c:pt>
                <c:pt idx="1465">
                  <c:v>73.275000000000006</c:v>
                </c:pt>
                <c:pt idx="1466">
                  <c:v>73.325000000000003</c:v>
                </c:pt>
                <c:pt idx="1467">
                  <c:v>73.375000000000014</c:v>
                </c:pt>
                <c:pt idx="1468">
                  <c:v>73.425000000000011</c:v>
                </c:pt>
                <c:pt idx="1469">
                  <c:v>73.475000000000009</c:v>
                </c:pt>
                <c:pt idx="1470">
                  <c:v>73.525000000000006</c:v>
                </c:pt>
                <c:pt idx="1471">
                  <c:v>73.575000000000003</c:v>
                </c:pt>
                <c:pt idx="1472">
                  <c:v>73.625000000000014</c:v>
                </c:pt>
                <c:pt idx="1473">
                  <c:v>73.675000000000011</c:v>
                </c:pt>
                <c:pt idx="1474">
                  <c:v>73.725000000000009</c:v>
                </c:pt>
                <c:pt idx="1475">
                  <c:v>73.775000000000006</c:v>
                </c:pt>
                <c:pt idx="1476">
                  <c:v>73.825000000000003</c:v>
                </c:pt>
                <c:pt idx="1477">
                  <c:v>73.875000000000014</c:v>
                </c:pt>
                <c:pt idx="1478">
                  <c:v>73.925000000000011</c:v>
                </c:pt>
                <c:pt idx="1479">
                  <c:v>73.975000000000009</c:v>
                </c:pt>
                <c:pt idx="1480">
                  <c:v>74.025000000000006</c:v>
                </c:pt>
                <c:pt idx="1481">
                  <c:v>74.075000000000003</c:v>
                </c:pt>
                <c:pt idx="1482">
                  <c:v>74.125000000000014</c:v>
                </c:pt>
                <c:pt idx="1483">
                  <c:v>74.175000000000011</c:v>
                </c:pt>
                <c:pt idx="1484">
                  <c:v>74.225000000000009</c:v>
                </c:pt>
                <c:pt idx="1485">
                  <c:v>74.275000000000006</c:v>
                </c:pt>
                <c:pt idx="1486">
                  <c:v>74.325000000000003</c:v>
                </c:pt>
                <c:pt idx="1487">
                  <c:v>74.375000000000014</c:v>
                </c:pt>
                <c:pt idx="1488">
                  <c:v>74.425000000000011</c:v>
                </c:pt>
                <c:pt idx="1489">
                  <c:v>74.475000000000009</c:v>
                </c:pt>
                <c:pt idx="1490">
                  <c:v>74.525000000000006</c:v>
                </c:pt>
                <c:pt idx="1491">
                  <c:v>74.575000000000003</c:v>
                </c:pt>
                <c:pt idx="1492">
                  <c:v>74.625000000000014</c:v>
                </c:pt>
                <c:pt idx="1493">
                  <c:v>74.675000000000011</c:v>
                </c:pt>
                <c:pt idx="1494">
                  <c:v>74.725000000000009</c:v>
                </c:pt>
                <c:pt idx="1495">
                  <c:v>74.775000000000006</c:v>
                </c:pt>
                <c:pt idx="1496">
                  <c:v>74.825000000000003</c:v>
                </c:pt>
                <c:pt idx="1497">
                  <c:v>74.875000000000014</c:v>
                </c:pt>
                <c:pt idx="1498">
                  <c:v>74.925000000000011</c:v>
                </c:pt>
                <c:pt idx="1499">
                  <c:v>74.975000000000009</c:v>
                </c:pt>
                <c:pt idx="1500">
                  <c:v>75.025000000000006</c:v>
                </c:pt>
                <c:pt idx="1501">
                  <c:v>75.075000000000003</c:v>
                </c:pt>
                <c:pt idx="1502">
                  <c:v>75.125000000000014</c:v>
                </c:pt>
                <c:pt idx="1503">
                  <c:v>75.175000000000011</c:v>
                </c:pt>
                <c:pt idx="1504">
                  <c:v>75.225000000000009</c:v>
                </c:pt>
                <c:pt idx="1505">
                  <c:v>75.275000000000006</c:v>
                </c:pt>
                <c:pt idx="1506">
                  <c:v>75.325000000000003</c:v>
                </c:pt>
                <c:pt idx="1507">
                  <c:v>75.375000000000014</c:v>
                </c:pt>
                <c:pt idx="1508">
                  <c:v>75.425000000000011</c:v>
                </c:pt>
                <c:pt idx="1509">
                  <c:v>75.475000000000009</c:v>
                </c:pt>
                <c:pt idx="1510">
                  <c:v>75.525000000000006</c:v>
                </c:pt>
                <c:pt idx="1511">
                  <c:v>75.575000000000003</c:v>
                </c:pt>
                <c:pt idx="1512">
                  <c:v>75.625000000000014</c:v>
                </c:pt>
                <c:pt idx="1513">
                  <c:v>75.675000000000011</c:v>
                </c:pt>
                <c:pt idx="1514">
                  <c:v>75.725000000000009</c:v>
                </c:pt>
                <c:pt idx="1515">
                  <c:v>75.775000000000006</c:v>
                </c:pt>
                <c:pt idx="1516">
                  <c:v>75.825000000000003</c:v>
                </c:pt>
                <c:pt idx="1517">
                  <c:v>75.875000000000014</c:v>
                </c:pt>
                <c:pt idx="1518">
                  <c:v>75.925000000000011</c:v>
                </c:pt>
                <c:pt idx="1519">
                  <c:v>75.975000000000009</c:v>
                </c:pt>
                <c:pt idx="1520">
                  <c:v>76.025000000000006</c:v>
                </c:pt>
                <c:pt idx="1521">
                  <c:v>76.075000000000003</c:v>
                </c:pt>
                <c:pt idx="1522">
                  <c:v>76.125000000000014</c:v>
                </c:pt>
                <c:pt idx="1523">
                  <c:v>76.175000000000011</c:v>
                </c:pt>
                <c:pt idx="1524">
                  <c:v>76.225000000000009</c:v>
                </c:pt>
                <c:pt idx="1525">
                  <c:v>76.275000000000006</c:v>
                </c:pt>
                <c:pt idx="1526">
                  <c:v>76.325000000000003</c:v>
                </c:pt>
                <c:pt idx="1527">
                  <c:v>76.375000000000014</c:v>
                </c:pt>
                <c:pt idx="1528">
                  <c:v>76.425000000000011</c:v>
                </c:pt>
                <c:pt idx="1529">
                  <c:v>76.475000000000009</c:v>
                </c:pt>
                <c:pt idx="1530">
                  <c:v>76.525000000000006</c:v>
                </c:pt>
                <c:pt idx="1531">
                  <c:v>76.575000000000003</c:v>
                </c:pt>
                <c:pt idx="1532">
                  <c:v>76.625000000000014</c:v>
                </c:pt>
                <c:pt idx="1533">
                  <c:v>76.675000000000011</c:v>
                </c:pt>
                <c:pt idx="1534">
                  <c:v>76.725000000000009</c:v>
                </c:pt>
                <c:pt idx="1535">
                  <c:v>76.775000000000006</c:v>
                </c:pt>
                <c:pt idx="1536">
                  <c:v>76.825000000000017</c:v>
                </c:pt>
                <c:pt idx="1537">
                  <c:v>76.875000000000014</c:v>
                </c:pt>
                <c:pt idx="1538">
                  <c:v>76.925000000000011</c:v>
                </c:pt>
                <c:pt idx="1539">
                  <c:v>76.975000000000009</c:v>
                </c:pt>
                <c:pt idx="1540">
                  <c:v>77.025000000000006</c:v>
                </c:pt>
                <c:pt idx="1541">
                  <c:v>77.075000000000017</c:v>
                </c:pt>
                <c:pt idx="1542">
                  <c:v>77.125000000000014</c:v>
                </c:pt>
                <c:pt idx="1543">
                  <c:v>77.175000000000011</c:v>
                </c:pt>
                <c:pt idx="1544">
                  <c:v>77.225000000000009</c:v>
                </c:pt>
                <c:pt idx="1545">
                  <c:v>77.275000000000006</c:v>
                </c:pt>
                <c:pt idx="1546">
                  <c:v>77.325000000000017</c:v>
                </c:pt>
                <c:pt idx="1547">
                  <c:v>77.375000000000014</c:v>
                </c:pt>
                <c:pt idx="1548">
                  <c:v>77.425000000000011</c:v>
                </c:pt>
                <c:pt idx="1549">
                  <c:v>77.475000000000009</c:v>
                </c:pt>
                <c:pt idx="1550">
                  <c:v>77.525000000000006</c:v>
                </c:pt>
                <c:pt idx="1551">
                  <c:v>77.575000000000017</c:v>
                </c:pt>
                <c:pt idx="1552">
                  <c:v>77.625000000000014</c:v>
                </c:pt>
                <c:pt idx="1553">
                  <c:v>77.675000000000011</c:v>
                </c:pt>
                <c:pt idx="1554">
                  <c:v>77.725000000000009</c:v>
                </c:pt>
                <c:pt idx="1555">
                  <c:v>77.775000000000006</c:v>
                </c:pt>
                <c:pt idx="1556">
                  <c:v>77.825000000000017</c:v>
                </c:pt>
                <c:pt idx="1557">
                  <c:v>77.875000000000014</c:v>
                </c:pt>
                <c:pt idx="1558">
                  <c:v>77.925000000000011</c:v>
                </c:pt>
                <c:pt idx="1559">
                  <c:v>77.975000000000009</c:v>
                </c:pt>
                <c:pt idx="1560">
                  <c:v>78.025000000000006</c:v>
                </c:pt>
                <c:pt idx="1561">
                  <c:v>78.075000000000017</c:v>
                </c:pt>
                <c:pt idx="1562">
                  <c:v>78.125000000000014</c:v>
                </c:pt>
                <c:pt idx="1563">
                  <c:v>78.175000000000011</c:v>
                </c:pt>
                <c:pt idx="1564">
                  <c:v>78.225000000000009</c:v>
                </c:pt>
                <c:pt idx="1565">
                  <c:v>78.275000000000006</c:v>
                </c:pt>
                <c:pt idx="1566">
                  <c:v>78.325000000000017</c:v>
                </c:pt>
                <c:pt idx="1567">
                  <c:v>78.375000000000014</c:v>
                </c:pt>
                <c:pt idx="1568">
                  <c:v>78.425000000000011</c:v>
                </c:pt>
                <c:pt idx="1569">
                  <c:v>78.475000000000009</c:v>
                </c:pt>
                <c:pt idx="1570">
                  <c:v>78.525000000000006</c:v>
                </c:pt>
                <c:pt idx="1571">
                  <c:v>78.575000000000017</c:v>
                </c:pt>
                <c:pt idx="1572">
                  <c:v>78.625000000000014</c:v>
                </c:pt>
                <c:pt idx="1573">
                  <c:v>78.675000000000011</c:v>
                </c:pt>
                <c:pt idx="1574">
                  <c:v>78.725000000000009</c:v>
                </c:pt>
                <c:pt idx="1575">
                  <c:v>78.775000000000006</c:v>
                </c:pt>
                <c:pt idx="1576">
                  <c:v>78.825000000000017</c:v>
                </c:pt>
                <c:pt idx="1577">
                  <c:v>78.875000000000014</c:v>
                </c:pt>
                <c:pt idx="1578">
                  <c:v>78.925000000000011</c:v>
                </c:pt>
                <c:pt idx="1579">
                  <c:v>78.975000000000009</c:v>
                </c:pt>
                <c:pt idx="1580">
                  <c:v>79.025000000000006</c:v>
                </c:pt>
                <c:pt idx="1581">
                  <c:v>79.075000000000017</c:v>
                </c:pt>
                <c:pt idx="1582">
                  <c:v>79.125000000000014</c:v>
                </c:pt>
                <c:pt idx="1583">
                  <c:v>79.175000000000011</c:v>
                </c:pt>
                <c:pt idx="1584">
                  <c:v>79.225000000000009</c:v>
                </c:pt>
                <c:pt idx="1585">
                  <c:v>79.275000000000006</c:v>
                </c:pt>
                <c:pt idx="1586">
                  <c:v>79.325000000000017</c:v>
                </c:pt>
                <c:pt idx="1587">
                  <c:v>79.375000000000014</c:v>
                </c:pt>
                <c:pt idx="1588">
                  <c:v>79.425000000000011</c:v>
                </c:pt>
                <c:pt idx="1589">
                  <c:v>79.475000000000009</c:v>
                </c:pt>
                <c:pt idx="1590">
                  <c:v>79.525000000000006</c:v>
                </c:pt>
                <c:pt idx="1591">
                  <c:v>79.575000000000017</c:v>
                </c:pt>
                <c:pt idx="1592">
                  <c:v>79.625000000000014</c:v>
                </c:pt>
                <c:pt idx="1593">
                  <c:v>79.675000000000011</c:v>
                </c:pt>
                <c:pt idx="1594">
                  <c:v>79.725000000000009</c:v>
                </c:pt>
                <c:pt idx="1595">
                  <c:v>79.775000000000006</c:v>
                </c:pt>
                <c:pt idx="1596">
                  <c:v>79.825000000000017</c:v>
                </c:pt>
                <c:pt idx="1597">
                  <c:v>79.875000000000014</c:v>
                </c:pt>
                <c:pt idx="1598">
                  <c:v>79.925000000000011</c:v>
                </c:pt>
                <c:pt idx="1599">
                  <c:v>79.975000000000009</c:v>
                </c:pt>
                <c:pt idx="1600">
                  <c:v>80.025000000000006</c:v>
                </c:pt>
                <c:pt idx="1601">
                  <c:v>80.075000000000017</c:v>
                </c:pt>
                <c:pt idx="1602">
                  <c:v>80.125000000000014</c:v>
                </c:pt>
                <c:pt idx="1603">
                  <c:v>80.175000000000011</c:v>
                </c:pt>
                <c:pt idx="1604">
                  <c:v>80.225000000000009</c:v>
                </c:pt>
                <c:pt idx="1605">
                  <c:v>80.275000000000006</c:v>
                </c:pt>
                <c:pt idx="1606">
                  <c:v>80.325000000000017</c:v>
                </c:pt>
                <c:pt idx="1607">
                  <c:v>80.375000000000014</c:v>
                </c:pt>
                <c:pt idx="1608">
                  <c:v>80.425000000000011</c:v>
                </c:pt>
                <c:pt idx="1609">
                  <c:v>80.475000000000009</c:v>
                </c:pt>
                <c:pt idx="1610">
                  <c:v>80.525000000000006</c:v>
                </c:pt>
                <c:pt idx="1611">
                  <c:v>80.575000000000017</c:v>
                </c:pt>
                <c:pt idx="1612">
                  <c:v>80.625000000000014</c:v>
                </c:pt>
                <c:pt idx="1613">
                  <c:v>80.675000000000011</c:v>
                </c:pt>
                <c:pt idx="1614">
                  <c:v>80.725000000000009</c:v>
                </c:pt>
                <c:pt idx="1615">
                  <c:v>80.775000000000006</c:v>
                </c:pt>
                <c:pt idx="1616">
                  <c:v>80.825000000000017</c:v>
                </c:pt>
                <c:pt idx="1617">
                  <c:v>80.875000000000014</c:v>
                </c:pt>
                <c:pt idx="1618">
                  <c:v>80.925000000000011</c:v>
                </c:pt>
                <c:pt idx="1619">
                  <c:v>80.975000000000009</c:v>
                </c:pt>
                <c:pt idx="1620">
                  <c:v>81.025000000000006</c:v>
                </c:pt>
                <c:pt idx="1621">
                  <c:v>81.075000000000017</c:v>
                </c:pt>
                <c:pt idx="1622">
                  <c:v>81.125000000000014</c:v>
                </c:pt>
                <c:pt idx="1623">
                  <c:v>81.175000000000011</c:v>
                </c:pt>
                <c:pt idx="1624">
                  <c:v>81.225000000000009</c:v>
                </c:pt>
                <c:pt idx="1625">
                  <c:v>81.275000000000006</c:v>
                </c:pt>
                <c:pt idx="1626">
                  <c:v>81.325000000000017</c:v>
                </c:pt>
                <c:pt idx="1627">
                  <c:v>81.375000000000014</c:v>
                </c:pt>
                <c:pt idx="1628">
                  <c:v>81.425000000000011</c:v>
                </c:pt>
                <c:pt idx="1629">
                  <c:v>81.475000000000009</c:v>
                </c:pt>
                <c:pt idx="1630">
                  <c:v>81.525000000000006</c:v>
                </c:pt>
                <c:pt idx="1631">
                  <c:v>81.575000000000017</c:v>
                </c:pt>
                <c:pt idx="1632">
                  <c:v>81.625000000000014</c:v>
                </c:pt>
                <c:pt idx="1633">
                  <c:v>81.675000000000011</c:v>
                </c:pt>
                <c:pt idx="1634">
                  <c:v>81.725000000000009</c:v>
                </c:pt>
                <c:pt idx="1635">
                  <c:v>81.775000000000006</c:v>
                </c:pt>
                <c:pt idx="1636">
                  <c:v>81.825000000000017</c:v>
                </c:pt>
                <c:pt idx="1637">
                  <c:v>81.875000000000014</c:v>
                </c:pt>
                <c:pt idx="1638">
                  <c:v>81.925000000000011</c:v>
                </c:pt>
                <c:pt idx="1639">
                  <c:v>81.975000000000009</c:v>
                </c:pt>
                <c:pt idx="1640">
                  <c:v>82.025000000000006</c:v>
                </c:pt>
                <c:pt idx="1641">
                  <c:v>82.075000000000017</c:v>
                </c:pt>
                <c:pt idx="1642">
                  <c:v>82.125000000000014</c:v>
                </c:pt>
                <c:pt idx="1643">
                  <c:v>82.175000000000011</c:v>
                </c:pt>
                <c:pt idx="1644">
                  <c:v>82.225000000000009</c:v>
                </c:pt>
                <c:pt idx="1645">
                  <c:v>82.275000000000006</c:v>
                </c:pt>
                <c:pt idx="1646">
                  <c:v>82.325000000000017</c:v>
                </c:pt>
                <c:pt idx="1647">
                  <c:v>82.375000000000014</c:v>
                </c:pt>
                <c:pt idx="1648">
                  <c:v>82.425000000000011</c:v>
                </c:pt>
                <c:pt idx="1649">
                  <c:v>82.475000000000009</c:v>
                </c:pt>
                <c:pt idx="1650">
                  <c:v>82.525000000000006</c:v>
                </c:pt>
                <c:pt idx="1651">
                  <c:v>82.575000000000017</c:v>
                </c:pt>
                <c:pt idx="1652">
                  <c:v>82.625000000000014</c:v>
                </c:pt>
                <c:pt idx="1653">
                  <c:v>82.675000000000011</c:v>
                </c:pt>
                <c:pt idx="1654">
                  <c:v>82.725000000000009</c:v>
                </c:pt>
                <c:pt idx="1655">
                  <c:v>82.775000000000006</c:v>
                </c:pt>
                <c:pt idx="1656">
                  <c:v>82.825000000000017</c:v>
                </c:pt>
                <c:pt idx="1657">
                  <c:v>82.875000000000014</c:v>
                </c:pt>
                <c:pt idx="1658">
                  <c:v>82.925000000000011</c:v>
                </c:pt>
                <c:pt idx="1659">
                  <c:v>82.975000000000009</c:v>
                </c:pt>
                <c:pt idx="1660">
                  <c:v>83.025000000000006</c:v>
                </c:pt>
                <c:pt idx="1661">
                  <c:v>83.075000000000017</c:v>
                </c:pt>
                <c:pt idx="1662">
                  <c:v>83.125000000000014</c:v>
                </c:pt>
                <c:pt idx="1663">
                  <c:v>83.175000000000011</c:v>
                </c:pt>
                <c:pt idx="1664">
                  <c:v>83.225000000000009</c:v>
                </c:pt>
                <c:pt idx="1665">
                  <c:v>83.275000000000006</c:v>
                </c:pt>
                <c:pt idx="1666">
                  <c:v>83.325000000000017</c:v>
                </c:pt>
                <c:pt idx="1667">
                  <c:v>83.375000000000014</c:v>
                </c:pt>
                <c:pt idx="1668">
                  <c:v>83.425000000000011</c:v>
                </c:pt>
                <c:pt idx="1669">
                  <c:v>83.475000000000009</c:v>
                </c:pt>
                <c:pt idx="1670">
                  <c:v>83.525000000000006</c:v>
                </c:pt>
                <c:pt idx="1671">
                  <c:v>83.575000000000017</c:v>
                </c:pt>
                <c:pt idx="1672">
                  <c:v>83.625000000000014</c:v>
                </c:pt>
                <c:pt idx="1673">
                  <c:v>83.675000000000011</c:v>
                </c:pt>
                <c:pt idx="1674">
                  <c:v>83.725000000000009</c:v>
                </c:pt>
                <c:pt idx="1675">
                  <c:v>83.775000000000006</c:v>
                </c:pt>
                <c:pt idx="1676">
                  <c:v>83.825000000000017</c:v>
                </c:pt>
                <c:pt idx="1677">
                  <c:v>83.875000000000014</c:v>
                </c:pt>
                <c:pt idx="1678">
                  <c:v>83.925000000000011</c:v>
                </c:pt>
                <c:pt idx="1679">
                  <c:v>83.975000000000009</c:v>
                </c:pt>
                <c:pt idx="1680">
                  <c:v>84.025000000000006</c:v>
                </c:pt>
                <c:pt idx="1681">
                  <c:v>84.075000000000017</c:v>
                </c:pt>
                <c:pt idx="1682">
                  <c:v>84.125000000000014</c:v>
                </c:pt>
                <c:pt idx="1683">
                  <c:v>84.175000000000011</c:v>
                </c:pt>
                <c:pt idx="1684">
                  <c:v>84.225000000000009</c:v>
                </c:pt>
                <c:pt idx="1685">
                  <c:v>84.275000000000006</c:v>
                </c:pt>
                <c:pt idx="1686">
                  <c:v>84.325000000000017</c:v>
                </c:pt>
                <c:pt idx="1687">
                  <c:v>84.375000000000014</c:v>
                </c:pt>
                <c:pt idx="1688">
                  <c:v>84.425000000000011</c:v>
                </c:pt>
                <c:pt idx="1689">
                  <c:v>84.475000000000009</c:v>
                </c:pt>
                <c:pt idx="1690">
                  <c:v>84.525000000000006</c:v>
                </c:pt>
                <c:pt idx="1691">
                  <c:v>84.575000000000017</c:v>
                </c:pt>
                <c:pt idx="1692">
                  <c:v>84.625000000000014</c:v>
                </c:pt>
                <c:pt idx="1693">
                  <c:v>84.675000000000011</c:v>
                </c:pt>
                <c:pt idx="1694">
                  <c:v>84.725000000000009</c:v>
                </c:pt>
                <c:pt idx="1695">
                  <c:v>84.775000000000006</c:v>
                </c:pt>
                <c:pt idx="1696">
                  <c:v>84.825000000000017</c:v>
                </c:pt>
                <c:pt idx="1697">
                  <c:v>84.875000000000014</c:v>
                </c:pt>
                <c:pt idx="1698">
                  <c:v>84.925000000000011</c:v>
                </c:pt>
                <c:pt idx="1699">
                  <c:v>84.975000000000009</c:v>
                </c:pt>
                <c:pt idx="1700">
                  <c:v>85.025000000000006</c:v>
                </c:pt>
                <c:pt idx="1701">
                  <c:v>85.075000000000017</c:v>
                </c:pt>
                <c:pt idx="1702">
                  <c:v>85.125000000000014</c:v>
                </c:pt>
                <c:pt idx="1703">
                  <c:v>85.175000000000011</c:v>
                </c:pt>
                <c:pt idx="1704">
                  <c:v>85.225000000000009</c:v>
                </c:pt>
                <c:pt idx="1705">
                  <c:v>85.275000000000006</c:v>
                </c:pt>
                <c:pt idx="1706">
                  <c:v>85.325000000000017</c:v>
                </c:pt>
                <c:pt idx="1707">
                  <c:v>85.375000000000014</c:v>
                </c:pt>
                <c:pt idx="1708">
                  <c:v>85.425000000000011</c:v>
                </c:pt>
                <c:pt idx="1709">
                  <c:v>85.475000000000009</c:v>
                </c:pt>
                <c:pt idx="1710">
                  <c:v>85.525000000000006</c:v>
                </c:pt>
                <c:pt idx="1711">
                  <c:v>85.575000000000017</c:v>
                </c:pt>
                <c:pt idx="1712">
                  <c:v>85.625000000000014</c:v>
                </c:pt>
                <c:pt idx="1713">
                  <c:v>85.675000000000011</c:v>
                </c:pt>
                <c:pt idx="1714">
                  <c:v>85.725000000000009</c:v>
                </c:pt>
                <c:pt idx="1715">
                  <c:v>85.775000000000006</c:v>
                </c:pt>
                <c:pt idx="1716">
                  <c:v>85.825000000000017</c:v>
                </c:pt>
                <c:pt idx="1717">
                  <c:v>85.875000000000014</c:v>
                </c:pt>
                <c:pt idx="1718">
                  <c:v>85.925000000000011</c:v>
                </c:pt>
                <c:pt idx="1719">
                  <c:v>85.975000000000009</c:v>
                </c:pt>
                <c:pt idx="1720">
                  <c:v>86.025000000000006</c:v>
                </c:pt>
                <c:pt idx="1721">
                  <c:v>86.075000000000017</c:v>
                </c:pt>
                <c:pt idx="1722">
                  <c:v>86.125000000000014</c:v>
                </c:pt>
                <c:pt idx="1723">
                  <c:v>86.175000000000011</c:v>
                </c:pt>
                <c:pt idx="1724">
                  <c:v>86.225000000000009</c:v>
                </c:pt>
                <c:pt idx="1725">
                  <c:v>86.275000000000006</c:v>
                </c:pt>
                <c:pt idx="1726">
                  <c:v>86.325000000000017</c:v>
                </c:pt>
                <c:pt idx="1727">
                  <c:v>86.375000000000014</c:v>
                </c:pt>
                <c:pt idx="1728">
                  <c:v>86.425000000000011</c:v>
                </c:pt>
                <c:pt idx="1729">
                  <c:v>86.475000000000009</c:v>
                </c:pt>
                <c:pt idx="1730">
                  <c:v>86.525000000000006</c:v>
                </c:pt>
                <c:pt idx="1731">
                  <c:v>86.575000000000017</c:v>
                </c:pt>
                <c:pt idx="1732">
                  <c:v>86.625000000000014</c:v>
                </c:pt>
                <c:pt idx="1733">
                  <c:v>86.675000000000011</c:v>
                </c:pt>
                <c:pt idx="1734">
                  <c:v>86.725000000000009</c:v>
                </c:pt>
                <c:pt idx="1735">
                  <c:v>86.775000000000006</c:v>
                </c:pt>
                <c:pt idx="1736">
                  <c:v>86.825000000000017</c:v>
                </c:pt>
                <c:pt idx="1737">
                  <c:v>86.875000000000014</c:v>
                </c:pt>
                <c:pt idx="1738">
                  <c:v>86.925000000000011</c:v>
                </c:pt>
                <c:pt idx="1739">
                  <c:v>86.975000000000009</c:v>
                </c:pt>
                <c:pt idx="1740">
                  <c:v>87.025000000000006</c:v>
                </c:pt>
                <c:pt idx="1741">
                  <c:v>87.075000000000017</c:v>
                </c:pt>
                <c:pt idx="1742">
                  <c:v>87.125000000000014</c:v>
                </c:pt>
                <c:pt idx="1743">
                  <c:v>87.175000000000011</c:v>
                </c:pt>
                <c:pt idx="1744">
                  <c:v>87.225000000000009</c:v>
                </c:pt>
                <c:pt idx="1745">
                  <c:v>87.275000000000006</c:v>
                </c:pt>
                <c:pt idx="1746">
                  <c:v>87.325000000000017</c:v>
                </c:pt>
                <c:pt idx="1747">
                  <c:v>87.375000000000014</c:v>
                </c:pt>
                <c:pt idx="1748">
                  <c:v>87.425000000000011</c:v>
                </c:pt>
                <c:pt idx="1749">
                  <c:v>87.475000000000009</c:v>
                </c:pt>
                <c:pt idx="1750">
                  <c:v>87.525000000000006</c:v>
                </c:pt>
                <c:pt idx="1751">
                  <c:v>87.575000000000017</c:v>
                </c:pt>
                <c:pt idx="1752">
                  <c:v>87.625000000000014</c:v>
                </c:pt>
                <c:pt idx="1753">
                  <c:v>87.675000000000011</c:v>
                </c:pt>
                <c:pt idx="1754">
                  <c:v>87.725000000000009</c:v>
                </c:pt>
                <c:pt idx="1755">
                  <c:v>87.775000000000006</c:v>
                </c:pt>
                <c:pt idx="1756">
                  <c:v>87.825000000000017</c:v>
                </c:pt>
                <c:pt idx="1757">
                  <c:v>87.875000000000014</c:v>
                </c:pt>
                <c:pt idx="1758">
                  <c:v>87.925000000000011</c:v>
                </c:pt>
                <c:pt idx="1759">
                  <c:v>87.975000000000009</c:v>
                </c:pt>
                <c:pt idx="1760">
                  <c:v>88.025000000000006</c:v>
                </c:pt>
                <c:pt idx="1761">
                  <c:v>88.075000000000017</c:v>
                </c:pt>
                <c:pt idx="1762">
                  <c:v>88.125000000000014</c:v>
                </c:pt>
                <c:pt idx="1763">
                  <c:v>88.175000000000011</c:v>
                </c:pt>
                <c:pt idx="1764">
                  <c:v>88.225000000000009</c:v>
                </c:pt>
                <c:pt idx="1765">
                  <c:v>88.275000000000006</c:v>
                </c:pt>
                <c:pt idx="1766">
                  <c:v>88.325000000000017</c:v>
                </c:pt>
                <c:pt idx="1767">
                  <c:v>88.375000000000014</c:v>
                </c:pt>
                <c:pt idx="1768">
                  <c:v>88.425000000000011</c:v>
                </c:pt>
                <c:pt idx="1769">
                  <c:v>88.475000000000009</c:v>
                </c:pt>
                <c:pt idx="1770">
                  <c:v>88.525000000000006</c:v>
                </c:pt>
                <c:pt idx="1771">
                  <c:v>88.575000000000017</c:v>
                </c:pt>
                <c:pt idx="1772">
                  <c:v>88.625000000000014</c:v>
                </c:pt>
                <c:pt idx="1773">
                  <c:v>88.675000000000011</c:v>
                </c:pt>
                <c:pt idx="1774">
                  <c:v>88.725000000000009</c:v>
                </c:pt>
                <c:pt idx="1775">
                  <c:v>88.775000000000006</c:v>
                </c:pt>
                <c:pt idx="1776">
                  <c:v>88.825000000000017</c:v>
                </c:pt>
                <c:pt idx="1777">
                  <c:v>88.875000000000014</c:v>
                </c:pt>
                <c:pt idx="1778">
                  <c:v>88.925000000000011</c:v>
                </c:pt>
                <c:pt idx="1779">
                  <c:v>88.975000000000009</c:v>
                </c:pt>
                <c:pt idx="1780">
                  <c:v>89.025000000000006</c:v>
                </c:pt>
                <c:pt idx="1781">
                  <c:v>89.075000000000017</c:v>
                </c:pt>
                <c:pt idx="1782">
                  <c:v>89.125000000000014</c:v>
                </c:pt>
                <c:pt idx="1783">
                  <c:v>89.175000000000011</c:v>
                </c:pt>
                <c:pt idx="1784">
                  <c:v>89.225000000000009</c:v>
                </c:pt>
                <c:pt idx="1785">
                  <c:v>89.275000000000006</c:v>
                </c:pt>
                <c:pt idx="1786">
                  <c:v>89.325000000000017</c:v>
                </c:pt>
                <c:pt idx="1787">
                  <c:v>89.375000000000014</c:v>
                </c:pt>
                <c:pt idx="1788">
                  <c:v>89.425000000000011</c:v>
                </c:pt>
                <c:pt idx="1789">
                  <c:v>89.475000000000009</c:v>
                </c:pt>
                <c:pt idx="1790">
                  <c:v>89.525000000000006</c:v>
                </c:pt>
                <c:pt idx="1791">
                  <c:v>89.575000000000017</c:v>
                </c:pt>
                <c:pt idx="1792">
                  <c:v>89.625000000000014</c:v>
                </c:pt>
                <c:pt idx="1793">
                  <c:v>89.675000000000011</c:v>
                </c:pt>
                <c:pt idx="1794">
                  <c:v>89.725000000000009</c:v>
                </c:pt>
                <c:pt idx="1795">
                  <c:v>89.775000000000006</c:v>
                </c:pt>
                <c:pt idx="1796">
                  <c:v>89.825000000000017</c:v>
                </c:pt>
                <c:pt idx="1797">
                  <c:v>89.875000000000014</c:v>
                </c:pt>
                <c:pt idx="1798">
                  <c:v>89.925000000000011</c:v>
                </c:pt>
                <c:pt idx="1799">
                  <c:v>89.975000000000009</c:v>
                </c:pt>
                <c:pt idx="1800">
                  <c:v>90.025000000000006</c:v>
                </c:pt>
                <c:pt idx="1801">
                  <c:v>90.075000000000017</c:v>
                </c:pt>
                <c:pt idx="1802">
                  <c:v>90.125000000000014</c:v>
                </c:pt>
                <c:pt idx="1803">
                  <c:v>90.175000000000011</c:v>
                </c:pt>
                <c:pt idx="1804">
                  <c:v>90.225000000000009</c:v>
                </c:pt>
                <c:pt idx="1805">
                  <c:v>90.275000000000006</c:v>
                </c:pt>
                <c:pt idx="1806">
                  <c:v>90.325000000000017</c:v>
                </c:pt>
                <c:pt idx="1807">
                  <c:v>90.375000000000014</c:v>
                </c:pt>
                <c:pt idx="1808">
                  <c:v>90.425000000000011</c:v>
                </c:pt>
                <c:pt idx="1809">
                  <c:v>90.475000000000009</c:v>
                </c:pt>
                <c:pt idx="1810">
                  <c:v>90.525000000000006</c:v>
                </c:pt>
                <c:pt idx="1811">
                  <c:v>90.575000000000017</c:v>
                </c:pt>
                <c:pt idx="1812">
                  <c:v>90.625000000000014</c:v>
                </c:pt>
                <c:pt idx="1813">
                  <c:v>90.675000000000011</c:v>
                </c:pt>
                <c:pt idx="1814">
                  <c:v>90.725000000000009</c:v>
                </c:pt>
                <c:pt idx="1815">
                  <c:v>90.775000000000006</c:v>
                </c:pt>
                <c:pt idx="1816">
                  <c:v>90.825000000000017</c:v>
                </c:pt>
                <c:pt idx="1817">
                  <c:v>90.875000000000014</c:v>
                </c:pt>
                <c:pt idx="1818">
                  <c:v>90.925000000000011</c:v>
                </c:pt>
                <c:pt idx="1819">
                  <c:v>90.975000000000009</c:v>
                </c:pt>
                <c:pt idx="1820">
                  <c:v>91.025000000000006</c:v>
                </c:pt>
                <c:pt idx="1821">
                  <c:v>91.075000000000017</c:v>
                </c:pt>
                <c:pt idx="1822">
                  <c:v>91.125000000000014</c:v>
                </c:pt>
                <c:pt idx="1823">
                  <c:v>91.175000000000011</c:v>
                </c:pt>
                <c:pt idx="1824">
                  <c:v>91.225000000000009</c:v>
                </c:pt>
                <c:pt idx="1825">
                  <c:v>91.275000000000006</c:v>
                </c:pt>
                <c:pt idx="1826">
                  <c:v>91.325000000000017</c:v>
                </c:pt>
                <c:pt idx="1827">
                  <c:v>91.375000000000014</c:v>
                </c:pt>
                <c:pt idx="1828">
                  <c:v>91.425000000000011</c:v>
                </c:pt>
                <c:pt idx="1829">
                  <c:v>91.475000000000009</c:v>
                </c:pt>
                <c:pt idx="1830">
                  <c:v>91.525000000000006</c:v>
                </c:pt>
                <c:pt idx="1831">
                  <c:v>91.575000000000017</c:v>
                </c:pt>
                <c:pt idx="1832">
                  <c:v>91.625000000000014</c:v>
                </c:pt>
                <c:pt idx="1833">
                  <c:v>91.675000000000011</c:v>
                </c:pt>
                <c:pt idx="1834">
                  <c:v>91.725000000000009</c:v>
                </c:pt>
                <c:pt idx="1835">
                  <c:v>91.775000000000006</c:v>
                </c:pt>
                <c:pt idx="1836">
                  <c:v>91.825000000000017</c:v>
                </c:pt>
                <c:pt idx="1837">
                  <c:v>91.875000000000014</c:v>
                </c:pt>
                <c:pt idx="1838">
                  <c:v>91.925000000000011</c:v>
                </c:pt>
                <c:pt idx="1839">
                  <c:v>91.975000000000009</c:v>
                </c:pt>
                <c:pt idx="1840">
                  <c:v>92.025000000000006</c:v>
                </c:pt>
                <c:pt idx="1841">
                  <c:v>92.075000000000017</c:v>
                </c:pt>
                <c:pt idx="1842">
                  <c:v>92.125000000000014</c:v>
                </c:pt>
                <c:pt idx="1843">
                  <c:v>92.175000000000011</c:v>
                </c:pt>
                <c:pt idx="1844">
                  <c:v>92.225000000000009</c:v>
                </c:pt>
                <c:pt idx="1845">
                  <c:v>92.275000000000006</c:v>
                </c:pt>
                <c:pt idx="1846">
                  <c:v>92.325000000000017</c:v>
                </c:pt>
                <c:pt idx="1847">
                  <c:v>92.375000000000014</c:v>
                </c:pt>
                <c:pt idx="1848">
                  <c:v>92.425000000000011</c:v>
                </c:pt>
                <c:pt idx="1849">
                  <c:v>92.475000000000009</c:v>
                </c:pt>
                <c:pt idx="1850">
                  <c:v>92.525000000000006</c:v>
                </c:pt>
                <c:pt idx="1851">
                  <c:v>92.575000000000017</c:v>
                </c:pt>
                <c:pt idx="1852">
                  <c:v>92.625000000000014</c:v>
                </c:pt>
                <c:pt idx="1853">
                  <c:v>92.675000000000011</c:v>
                </c:pt>
                <c:pt idx="1854">
                  <c:v>92.725000000000009</c:v>
                </c:pt>
                <c:pt idx="1855">
                  <c:v>92.775000000000006</c:v>
                </c:pt>
                <c:pt idx="1856">
                  <c:v>92.825000000000017</c:v>
                </c:pt>
                <c:pt idx="1857">
                  <c:v>92.875000000000014</c:v>
                </c:pt>
                <c:pt idx="1858">
                  <c:v>92.925000000000011</c:v>
                </c:pt>
                <c:pt idx="1859">
                  <c:v>92.975000000000009</c:v>
                </c:pt>
                <c:pt idx="1860">
                  <c:v>93.025000000000006</c:v>
                </c:pt>
                <c:pt idx="1861">
                  <c:v>93.075000000000017</c:v>
                </c:pt>
                <c:pt idx="1862">
                  <c:v>93.125000000000014</c:v>
                </c:pt>
                <c:pt idx="1863">
                  <c:v>93.175000000000011</c:v>
                </c:pt>
                <c:pt idx="1864">
                  <c:v>93.225000000000009</c:v>
                </c:pt>
                <c:pt idx="1865">
                  <c:v>93.275000000000006</c:v>
                </c:pt>
                <c:pt idx="1866">
                  <c:v>93.325000000000017</c:v>
                </c:pt>
                <c:pt idx="1867">
                  <c:v>93.375000000000014</c:v>
                </c:pt>
                <c:pt idx="1868">
                  <c:v>93.425000000000011</c:v>
                </c:pt>
                <c:pt idx="1869">
                  <c:v>93.475000000000009</c:v>
                </c:pt>
                <c:pt idx="1870">
                  <c:v>93.525000000000006</c:v>
                </c:pt>
                <c:pt idx="1871">
                  <c:v>93.575000000000017</c:v>
                </c:pt>
                <c:pt idx="1872">
                  <c:v>93.625000000000014</c:v>
                </c:pt>
                <c:pt idx="1873">
                  <c:v>93.675000000000011</c:v>
                </c:pt>
                <c:pt idx="1874">
                  <c:v>93.725000000000009</c:v>
                </c:pt>
                <c:pt idx="1875">
                  <c:v>93.775000000000006</c:v>
                </c:pt>
                <c:pt idx="1876">
                  <c:v>93.825000000000017</c:v>
                </c:pt>
                <c:pt idx="1877">
                  <c:v>93.875000000000014</c:v>
                </c:pt>
                <c:pt idx="1878">
                  <c:v>93.925000000000011</c:v>
                </c:pt>
                <c:pt idx="1879">
                  <c:v>93.975000000000009</c:v>
                </c:pt>
                <c:pt idx="1880">
                  <c:v>94.025000000000006</c:v>
                </c:pt>
                <c:pt idx="1881">
                  <c:v>94.075000000000017</c:v>
                </c:pt>
                <c:pt idx="1882">
                  <c:v>94.125000000000014</c:v>
                </c:pt>
                <c:pt idx="1883">
                  <c:v>94.175000000000011</c:v>
                </c:pt>
                <c:pt idx="1884">
                  <c:v>94.225000000000009</c:v>
                </c:pt>
                <c:pt idx="1885">
                  <c:v>94.275000000000006</c:v>
                </c:pt>
                <c:pt idx="1886">
                  <c:v>94.325000000000017</c:v>
                </c:pt>
                <c:pt idx="1887">
                  <c:v>94.375000000000014</c:v>
                </c:pt>
                <c:pt idx="1888">
                  <c:v>94.425000000000011</c:v>
                </c:pt>
                <c:pt idx="1889">
                  <c:v>94.475000000000009</c:v>
                </c:pt>
                <c:pt idx="1890">
                  <c:v>94.525000000000006</c:v>
                </c:pt>
                <c:pt idx="1891">
                  <c:v>94.575000000000017</c:v>
                </c:pt>
                <c:pt idx="1892">
                  <c:v>94.625000000000014</c:v>
                </c:pt>
                <c:pt idx="1893">
                  <c:v>94.675000000000011</c:v>
                </c:pt>
                <c:pt idx="1894">
                  <c:v>94.725000000000009</c:v>
                </c:pt>
                <c:pt idx="1895">
                  <c:v>94.775000000000006</c:v>
                </c:pt>
                <c:pt idx="1896">
                  <c:v>94.825000000000017</c:v>
                </c:pt>
                <c:pt idx="1897">
                  <c:v>94.875000000000014</c:v>
                </c:pt>
                <c:pt idx="1898">
                  <c:v>94.925000000000011</c:v>
                </c:pt>
                <c:pt idx="1899">
                  <c:v>94.975000000000009</c:v>
                </c:pt>
                <c:pt idx="1900">
                  <c:v>95.025000000000006</c:v>
                </c:pt>
                <c:pt idx="1901">
                  <c:v>95.075000000000017</c:v>
                </c:pt>
                <c:pt idx="1902">
                  <c:v>95.125000000000014</c:v>
                </c:pt>
                <c:pt idx="1903">
                  <c:v>95.175000000000011</c:v>
                </c:pt>
                <c:pt idx="1904">
                  <c:v>95.225000000000009</c:v>
                </c:pt>
                <c:pt idx="1905">
                  <c:v>95.275000000000006</c:v>
                </c:pt>
                <c:pt idx="1906">
                  <c:v>95.325000000000017</c:v>
                </c:pt>
                <c:pt idx="1907">
                  <c:v>95.375000000000014</c:v>
                </c:pt>
                <c:pt idx="1908">
                  <c:v>95.425000000000011</c:v>
                </c:pt>
                <c:pt idx="1909">
                  <c:v>95.475000000000009</c:v>
                </c:pt>
                <c:pt idx="1910">
                  <c:v>95.525000000000006</c:v>
                </c:pt>
                <c:pt idx="1911">
                  <c:v>95.575000000000017</c:v>
                </c:pt>
                <c:pt idx="1912">
                  <c:v>95.625000000000014</c:v>
                </c:pt>
                <c:pt idx="1913">
                  <c:v>95.675000000000011</c:v>
                </c:pt>
                <c:pt idx="1914">
                  <c:v>95.725000000000009</c:v>
                </c:pt>
                <c:pt idx="1915">
                  <c:v>95.775000000000006</c:v>
                </c:pt>
                <c:pt idx="1916">
                  <c:v>95.825000000000017</c:v>
                </c:pt>
                <c:pt idx="1917">
                  <c:v>95.875000000000014</c:v>
                </c:pt>
                <c:pt idx="1918">
                  <c:v>95.925000000000011</c:v>
                </c:pt>
                <c:pt idx="1919">
                  <c:v>95.975000000000009</c:v>
                </c:pt>
                <c:pt idx="1920">
                  <c:v>96.025000000000006</c:v>
                </c:pt>
                <c:pt idx="1921">
                  <c:v>96.075000000000017</c:v>
                </c:pt>
                <c:pt idx="1922">
                  <c:v>96.125000000000014</c:v>
                </c:pt>
                <c:pt idx="1923">
                  <c:v>96.175000000000011</c:v>
                </c:pt>
                <c:pt idx="1924">
                  <c:v>96.225000000000009</c:v>
                </c:pt>
                <c:pt idx="1925">
                  <c:v>96.275000000000006</c:v>
                </c:pt>
                <c:pt idx="1926">
                  <c:v>96.325000000000017</c:v>
                </c:pt>
                <c:pt idx="1927">
                  <c:v>96.375000000000014</c:v>
                </c:pt>
                <c:pt idx="1928">
                  <c:v>96.425000000000011</c:v>
                </c:pt>
                <c:pt idx="1929">
                  <c:v>96.475000000000009</c:v>
                </c:pt>
                <c:pt idx="1930">
                  <c:v>96.525000000000006</c:v>
                </c:pt>
                <c:pt idx="1931">
                  <c:v>96.575000000000017</c:v>
                </c:pt>
                <c:pt idx="1932">
                  <c:v>96.625000000000014</c:v>
                </c:pt>
                <c:pt idx="1933">
                  <c:v>96.675000000000011</c:v>
                </c:pt>
                <c:pt idx="1934">
                  <c:v>96.725000000000009</c:v>
                </c:pt>
                <c:pt idx="1935">
                  <c:v>96.775000000000006</c:v>
                </c:pt>
                <c:pt idx="1936">
                  <c:v>96.825000000000017</c:v>
                </c:pt>
                <c:pt idx="1937">
                  <c:v>96.875000000000014</c:v>
                </c:pt>
                <c:pt idx="1938">
                  <c:v>96.925000000000011</c:v>
                </c:pt>
                <c:pt idx="1939">
                  <c:v>96.975000000000009</c:v>
                </c:pt>
                <c:pt idx="1940">
                  <c:v>97.025000000000006</c:v>
                </c:pt>
                <c:pt idx="1941">
                  <c:v>97.075000000000017</c:v>
                </c:pt>
                <c:pt idx="1942">
                  <c:v>97.125000000000014</c:v>
                </c:pt>
                <c:pt idx="1943">
                  <c:v>97.175000000000011</c:v>
                </c:pt>
                <c:pt idx="1944">
                  <c:v>97.225000000000009</c:v>
                </c:pt>
                <c:pt idx="1945">
                  <c:v>97.275000000000006</c:v>
                </c:pt>
                <c:pt idx="1946">
                  <c:v>97.325000000000017</c:v>
                </c:pt>
                <c:pt idx="1947">
                  <c:v>97.375000000000014</c:v>
                </c:pt>
                <c:pt idx="1948">
                  <c:v>97.425000000000011</c:v>
                </c:pt>
                <c:pt idx="1949">
                  <c:v>97.475000000000009</c:v>
                </c:pt>
                <c:pt idx="1950">
                  <c:v>97.525000000000006</c:v>
                </c:pt>
                <c:pt idx="1951">
                  <c:v>97.575000000000017</c:v>
                </c:pt>
                <c:pt idx="1952">
                  <c:v>97.625000000000014</c:v>
                </c:pt>
                <c:pt idx="1953">
                  <c:v>97.675000000000011</c:v>
                </c:pt>
                <c:pt idx="1954">
                  <c:v>97.725000000000009</c:v>
                </c:pt>
                <c:pt idx="1955">
                  <c:v>97.775000000000006</c:v>
                </c:pt>
                <c:pt idx="1956">
                  <c:v>97.825000000000017</c:v>
                </c:pt>
                <c:pt idx="1957">
                  <c:v>97.875000000000014</c:v>
                </c:pt>
                <c:pt idx="1958">
                  <c:v>97.925000000000011</c:v>
                </c:pt>
                <c:pt idx="1959">
                  <c:v>97.975000000000009</c:v>
                </c:pt>
                <c:pt idx="1960">
                  <c:v>98.025000000000006</c:v>
                </c:pt>
                <c:pt idx="1961">
                  <c:v>98.075000000000017</c:v>
                </c:pt>
                <c:pt idx="1962">
                  <c:v>98.125000000000014</c:v>
                </c:pt>
                <c:pt idx="1963">
                  <c:v>98.175000000000011</c:v>
                </c:pt>
                <c:pt idx="1964">
                  <c:v>98.225000000000009</c:v>
                </c:pt>
                <c:pt idx="1965">
                  <c:v>98.275000000000006</c:v>
                </c:pt>
                <c:pt idx="1966">
                  <c:v>98.325000000000017</c:v>
                </c:pt>
                <c:pt idx="1967">
                  <c:v>98.375000000000014</c:v>
                </c:pt>
                <c:pt idx="1968">
                  <c:v>98.425000000000011</c:v>
                </c:pt>
                <c:pt idx="1969">
                  <c:v>98.475000000000009</c:v>
                </c:pt>
                <c:pt idx="1970">
                  <c:v>98.525000000000006</c:v>
                </c:pt>
                <c:pt idx="1971">
                  <c:v>98.575000000000017</c:v>
                </c:pt>
                <c:pt idx="1972">
                  <c:v>98.625000000000014</c:v>
                </c:pt>
                <c:pt idx="1973">
                  <c:v>98.675000000000011</c:v>
                </c:pt>
                <c:pt idx="1974">
                  <c:v>98.725000000000009</c:v>
                </c:pt>
                <c:pt idx="1975">
                  <c:v>98.775000000000006</c:v>
                </c:pt>
                <c:pt idx="1976">
                  <c:v>98.825000000000017</c:v>
                </c:pt>
                <c:pt idx="1977">
                  <c:v>98.875000000000014</c:v>
                </c:pt>
                <c:pt idx="1978">
                  <c:v>98.925000000000011</c:v>
                </c:pt>
                <c:pt idx="1979">
                  <c:v>98.975000000000009</c:v>
                </c:pt>
                <c:pt idx="1980">
                  <c:v>99.025000000000006</c:v>
                </c:pt>
                <c:pt idx="1981">
                  <c:v>99.075000000000017</c:v>
                </c:pt>
                <c:pt idx="1982">
                  <c:v>99.125000000000014</c:v>
                </c:pt>
                <c:pt idx="1983">
                  <c:v>99.175000000000011</c:v>
                </c:pt>
                <c:pt idx="1984">
                  <c:v>99.225000000000009</c:v>
                </c:pt>
                <c:pt idx="1985">
                  <c:v>99.275000000000006</c:v>
                </c:pt>
                <c:pt idx="1986">
                  <c:v>99.325000000000017</c:v>
                </c:pt>
                <c:pt idx="1987">
                  <c:v>99.375000000000014</c:v>
                </c:pt>
                <c:pt idx="1988">
                  <c:v>99.425000000000011</c:v>
                </c:pt>
                <c:pt idx="1989">
                  <c:v>99.475000000000009</c:v>
                </c:pt>
                <c:pt idx="1990">
                  <c:v>99.525000000000006</c:v>
                </c:pt>
                <c:pt idx="1991">
                  <c:v>99.575000000000017</c:v>
                </c:pt>
                <c:pt idx="1992">
                  <c:v>99.625000000000014</c:v>
                </c:pt>
                <c:pt idx="1993">
                  <c:v>99.675000000000011</c:v>
                </c:pt>
                <c:pt idx="1994">
                  <c:v>99.725000000000009</c:v>
                </c:pt>
                <c:pt idx="1995">
                  <c:v>99.775000000000006</c:v>
                </c:pt>
                <c:pt idx="1996">
                  <c:v>99.825000000000017</c:v>
                </c:pt>
                <c:pt idx="1997">
                  <c:v>99.875000000000014</c:v>
                </c:pt>
                <c:pt idx="1998">
                  <c:v>99.925000000000011</c:v>
                </c:pt>
                <c:pt idx="1999">
                  <c:v>99.975000000000009</c:v>
                </c:pt>
              </c:numCache>
            </c:numRef>
          </c:xVal>
          <c:yVal>
            <c:numRef>
              <c:f>'07_MLR'!$F$2034:$F$4033</c:f>
              <c:numCache>
                <c:formatCode>General</c:formatCode>
                <c:ptCount val="2000"/>
                <c:pt idx="0">
                  <c:v>51.5</c:v>
                </c:pt>
                <c:pt idx="1">
                  <c:v>54.25</c:v>
                </c:pt>
                <c:pt idx="2">
                  <c:v>55.5</c:v>
                </c:pt>
                <c:pt idx="3">
                  <c:v>56</c:v>
                </c:pt>
                <c:pt idx="4">
                  <c:v>57.25</c:v>
                </c:pt>
                <c:pt idx="5">
                  <c:v>58.25</c:v>
                </c:pt>
                <c:pt idx="6">
                  <c:v>58.5</c:v>
                </c:pt>
                <c:pt idx="7">
                  <c:v>59</c:v>
                </c:pt>
                <c:pt idx="8">
                  <c:v>59.25</c:v>
                </c:pt>
                <c:pt idx="9">
                  <c:v>59.25</c:v>
                </c:pt>
                <c:pt idx="10">
                  <c:v>59.75</c:v>
                </c:pt>
                <c:pt idx="11">
                  <c:v>59.75</c:v>
                </c:pt>
                <c:pt idx="12">
                  <c:v>60.25</c:v>
                </c:pt>
                <c:pt idx="13">
                  <c:v>60.25</c:v>
                </c:pt>
                <c:pt idx="14">
                  <c:v>60.25</c:v>
                </c:pt>
                <c:pt idx="15">
                  <c:v>60.5</c:v>
                </c:pt>
                <c:pt idx="16">
                  <c:v>60.5</c:v>
                </c:pt>
                <c:pt idx="17">
                  <c:v>60.75</c:v>
                </c:pt>
                <c:pt idx="18">
                  <c:v>60.75</c:v>
                </c:pt>
                <c:pt idx="19">
                  <c:v>61</c:v>
                </c:pt>
                <c:pt idx="20">
                  <c:v>61.25</c:v>
                </c:pt>
                <c:pt idx="21">
                  <c:v>61.25</c:v>
                </c:pt>
                <c:pt idx="22">
                  <c:v>61.5</c:v>
                </c:pt>
                <c:pt idx="23">
                  <c:v>61.5</c:v>
                </c:pt>
                <c:pt idx="24">
                  <c:v>61.75</c:v>
                </c:pt>
                <c:pt idx="25">
                  <c:v>61.75</c:v>
                </c:pt>
                <c:pt idx="26">
                  <c:v>61.75</c:v>
                </c:pt>
                <c:pt idx="27">
                  <c:v>62.5</c:v>
                </c:pt>
                <c:pt idx="28">
                  <c:v>62.5</c:v>
                </c:pt>
                <c:pt idx="29">
                  <c:v>62.5</c:v>
                </c:pt>
                <c:pt idx="30">
                  <c:v>62.75</c:v>
                </c:pt>
                <c:pt idx="31">
                  <c:v>62.75</c:v>
                </c:pt>
                <c:pt idx="32">
                  <c:v>63</c:v>
                </c:pt>
                <c:pt idx="33">
                  <c:v>63</c:v>
                </c:pt>
                <c:pt idx="34">
                  <c:v>63.25</c:v>
                </c:pt>
                <c:pt idx="35">
                  <c:v>63.25</c:v>
                </c:pt>
                <c:pt idx="36">
                  <c:v>63.25</c:v>
                </c:pt>
                <c:pt idx="37">
                  <c:v>63.5</c:v>
                </c:pt>
                <c:pt idx="38">
                  <c:v>63.75</c:v>
                </c:pt>
                <c:pt idx="39">
                  <c:v>63.75</c:v>
                </c:pt>
                <c:pt idx="40">
                  <c:v>64</c:v>
                </c:pt>
                <c:pt idx="41">
                  <c:v>64.25</c:v>
                </c:pt>
                <c:pt idx="42">
                  <c:v>64.25</c:v>
                </c:pt>
                <c:pt idx="43">
                  <c:v>64.5</c:v>
                </c:pt>
                <c:pt idx="44">
                  <c:v>64.75</c:v>
                </c:pt>
                <c:pt idx="45">
                  <c:v>64.75</c:v>
                </c:pt>
                <c:pt idx="46">
                  <c:v>64.75</c:v>
                </c:pt>
                <c:pt idx="47">
                  <c:v>64.75</c:v>
                </c:pt>
                <c:pt idx="48">
                  <c:v>64.75</c:v>
                </c:pt>
                <c:pt idx="49">
                  <c:v>65</c:v>
                </c:pt>
                <c:pt idx="50">
                  <c:v>65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65</c:v>
                </c:pt>
                <c:pt idx="55">
                  <c:v>65</c:v>
                </c:pt>
                <c:pt idx="56">
                  <c:v>65.5</c:v>
                </c:pt>
                <c:pt idx="57">
                  <c:v>65.75</c:v>
                </c:pt>
                <c:pt idx="58">
                  <c:v>65.75</c:v>
                </c:pt>
                <c:pt idx="59">
                  <c:v>66</c:v>
                </c:pt>
                <c:pt idx="60">
                  <c:v>66</c:v>
                </c:pt>
                <c:pt idx="61">
                  <c:v>66</c:v>
                </c:pt>
                <c:pt idx="62">
                  <c:v>66</c:v>
                </c:pt>
                <c:pt idx="63">
                  <c:v>66.25</c:v>
                </c:pt>
                <c:pt idx="64">
                  <c:v>66.25</c:v>
                </c:pt>
                <c:pt idx="65">
                  <c:v>66.25</c:v>
                </c:pt>
                <c:pt idx="66">
                  <c:v>66.5</c:v>
                </c:pt>
                <c:pt idx="67">
                  <c:v>66.5</c:v>
                </c:pt>
                <c:pt idx="68">
                  <c:v>66.5</c:v>
                </c:pt>
                <c:pt idx="69">
                  <c:v>66.5</c:v>
                </c:pt>
                <c:pt idx="70">
                  <c:v>66.75</c:v>
                </c:pt>
                <c:pt idx="71">
                  <c:v>66.75</c:v>
                </c:pt>
                <c:pt idx="72">
                  <c:v>66.75</c:v>
                </c:pt>
                <c:pt idx="73">
                  <c:v>66.75</c:v>
                </c:pt>
                <c:pt idx="74">
                  <c:v>67</c:v>
                </c:pt>
                <c:pt idx="75">
                  <c:v>67</c:v>
                </c:pt>
                <c:pt idx="76">
                  <c:v>67</c:v>
                </c:pt>
                <c:pt idx="77">
                  <c:v>67</c:v>
                </c:pt>
                <c:pt idx="78">
                  <c:v>67</c:v>
                </c:pt>
                <c:pt idx="79">
                  <c:v>67</c:v>
                </c:pt>
                <c:pt idx="80">
                  <c:v>67</c:v>
                </c:pt>
                <c:pt idx="81">
                  <c:v>67.25</c:v>
                </c:pt>
                <c:pt idx="82">
                  <c:v>67.25</c:v>
                </c:pt>
                <c:pt idx="83">
                  <c:v>67.25</c:v>
                </c:pt>
                <c:pt idx="84">
                  <c:v>67.25</c:v>
                </c:pt>
                <c:pt idx="85">
                  <c:v>67.25</c:v>
                </c:pt>
                <c:pt idx="86">
                  <c:v>67.25</c:v>
                </c:pt>
                <c:pt idx="87">
                  <c:v>67.25</c:v>
                </c:pt>
                <c:pt idx="88">
                  <c:v>67.5</c:v>
                </c:pt>
                <c:pt idx="89">
                  <c:v>67.5</c:v>
                </c:pt>
                <c:pt idx="90">
                  <c:v>68</c:v>
                </c:pt>
                <c:pt idx="91">
                  <c:v>68</c:v>
                </c:pt>
                <c:pt idx="92">
                  <c:v>68</c:v>
                </c:pt>
                <c:pt idx="93">
                  <c:v>68</c:v>
                </c:pt>
                <c:pt idx="94">
                  <c:v>68</c:v>
                </c:pt>
                <c:pt idx="95">
                  <c:v>68.25</c:v>
                </c:pt>
                <c:pt idx="96">
                  <c:v>68.25</c:v>
                </c:pt>
                <c:pt idx="97">
                  <c:v>68.25</c:v>
                </c:pt>
                <c:pt idx="98">
                  <c:v>68.25</c:v>
                </c:pt>
                <c:pt idx="99">
                  <c:v>68.25</c:v>
                </c:pt>
                <c:pt idx="100">
                  <c:v>68.25</c:v>
                </c:pt>
                <c:pt idx="101">
                  <c:v>68.25</c:v>
                </c:pt>
                <c:pt idx="102">
                  <c:v>68.5</c:v>
                </c:pt>
                <c:pt idx="103">
                  <c:v>68.5</c:v>
                </c:pt>
                <c:pt idx="104">
                  <c:v>68.5</c:v>
                </c:pt>
                <c:pt idx="105">
                  <c:v>68.5</c:v>
                </c:pt>
                <c:pt idx="106">
                  <c:v>68.75</c:v>
                </c:pt>
                <c:pt idx="107">
                  <c:v>68.75</c:v>
                </c:pt>
                <c:pt idx="108">
                  <c:v>68.75</c:v>
                </c:pt>
                <c:pt idx="109">
                  <c:v>68.75</c:v>
                </c:pt>
                <c:pt idx="110">
                  <c:v>68.75</c:v>
                </c:pt>
                <c:pt idx="111">
                  <c:v>68.75</c:v>
                </c:pt>
                <c:pt idx="112">
                  <c:v>69</c:v>
                </c:pt>
                <c:pt idx="113">
                  <c:v>69</c:v>
                </c:pt>
                <c:pt idx="114">
                  <c:v>69</c:v>
                </c:pt>
                <c:pt idx="115">
                  <c:v>69</c:v>
                </c:pt>
                <c:pt idx="116">
                  <c:v>69</c:v>
                </c:pt>
                <c:pt idx="117">
                  <c:v>69</c:v>
                </c:pt>
                <c:pt idx="118">
                  <c:v>69</c:v>
                </c:pt>
                <c:pt idx="119">
                  <c:v>69</c:v>
                </c:pt>
                <c:pt idx="120">
                  <c:v>69</c:v>
                </c:pt>
                <c:pt idx="121">
                  <c:v>69</c:v>
                </c:pt>
                <c:pt idx="122">
                  <c:v>69</c:v>
                </c:pt>
                <c:pt idx="123">
                  <c:v>69.25</c:v>
                </c:pt>
                <c:pt idx="124">
                  <c:v>69.25</c:v>
                </c:pt>
                <c:pt idx="125">
                  <c:v>69.25</c:v>
                </c:pt>
                <c:pt idx="126">
                  <c:v>69.25</c:v>
                </c:pt>
                <c:pt idx="127">
                  <c:v>69.25</c:v>
                </c:pt>
                <c:pt idx="128">
                  <c:v>69.5</c:v>
                </c:pt>
                <c:pt idx="129">
                  <c:v>69.5</c:v>
                </c:pt>
                <c:pt idx="130">
                  <c:v>69.5</c:v>
                </c:pt>
                <c:pt idx="131">
                  <c:v>69.5</c:v>
                </c:pt>
                <c:pt idx="132">
                  <c:v>69.5</c:v>
                </c:pt>
                <c:pt idx="133">
                  <c:v>69.75</c:v>
                </c:pt>
                <c:pt idx="134">
                  <c:v>69.75</c:v>
                </c:pt>
                <c:pt idx="135">
                  <c:v>69.75</c:v>
                </c:pt>
                <c:pt idx="136">
                  <c:v>69.75</c:v>
                </c:pt>
                <c:pt idx="137">
                  <c:v>69.75</c:v>
                </c:pt>
                <c:pt idx="138">
                  <c:v>69.75</c:v>
                </c:pt>
                <c:pt idx="139">
                  <c:v>69.75</c:v>
                </c:pt>
                <c:pt idx="140">
                  <c:v>69.75</c:v>
                </c:pt>
                <c:pt idx="141">
                  <c:v>69.75</c:v>
                </c:pt>
                <c:pt idx="142">
                  <c:v>69.75</c:v>
                </c:pt>
                <c:pt idx="143">
                  <c:v>69.75</c:v>
                </c:pt>
                <c:pt idx="144">
                  <c:v>69.75</c:v>
                </c:pt>
                <c:pt idx="145">
                  <c:v>69.75</c:v>
                </c:pt>
                <c:pt idx="146">
                  <c:v>69.75</c:v>
                </c:pt>
                <c:pt idx="147">
                  <c:v>69.75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70.25</c:v>
                </c:pt>
                <c:pt idx="162">
                  <c:v>70.25</c:v>
                </c:pt>
                <c:pt idx="163">
                  <c:v>70.25</c:v>
                </c:pt>
                <c:pt idx="164">
                  <c:v>70.25</c:v>
                </c:pt>
                <c:pt idx="165">
                  <c:v>70.25</c:v>
                </c:pt>
                <c:pt idx="166">
                  <c:v>70.25</c:v>
                </c:pt>
                <c:pt idx="167">
                  <c:v>70.25</c:v>
                </c:pt>
                <c:pt idx="168">
                  <c:v>70.5</c:v>
                </c:pt>
                <c:pt idx="169">
                  <c:v>70.5</c:v>
                </c:pt>
                <c:pt idx="170">
                  <c:v>70.5</c:v>
                </c:pt>
                <c:pt idx="171">
                  <c:v>70.5</c:v>
                </c:pt>
                <c:pt idx="172">
                  <c:v>70.5</c:v>
                </c:pt>
                <c:pt idx="173">
                  <c:v>70.5</c:v>
                </c:pt>
                <c:pt idx="174">
                  <c:v>70.5</c:v>
                </c:pt>
                <c:pt idx="175">
                  <c:v>70.5</c:v>
                </c:pt>
                <c:pt idx="176">
                  <c:v>70.5</c:v>
                </c:pt>
                <c:pt idx="177">
                  <c:v>70.5</c:v>
                </c:pt>
                <c:pt idx="178">
                  <c:v>70.75</c:v>
                </c:pt>
                <c:pt idx="179">
                  <c:v>70.75</c:v>
                </c:pt>
                <c:pt idx="180">
                  <c:v>70.75</c:v>
                </c:pt>
                <c:pt idx="181">
                  <c:v>70.75</c:v>
                </c:pt>
                <c:pt idx="182">
                  <c:v>70.75</c:v>
                </c:pt>
                <c:pt idx="183">
                  <c:v>71</c:v>
                </c:pt>
                <c:pt idx="184">
                  <c:v>71</c:v>
                </c:pt>
                <c:pt idx="185">
                  <c:v>71</c:v>
                </c:pt>
                <c:pt idx="186">
                  <c:v>71</c:v>
                </c:pt>
                <c:pt idx="187">
                  <c:v>71</c:v>
                </c:pt>
                <c:pt idx="188">
                  <c:v>71</c:v>
                </c:pt>
                <c:pt idx="189">
                  <c:v>71</c:v>
                </c:pt>
                <c:pt idx="190">
                  <c:v>71</c:v>
                </c:pt>
                <c:pt idx="191">
                  <c:v>71</c:v>
                </c:pt>
                <c:pt idx="192">
                  <c:v>71</c:v>
                </c:pt>
                <c:pt idx="193">
                  <c:v>71.25</c:v>
                </c:pt>
                <c:pt idx="194">
                  <c:v>71.25</c:v>
                </c:pt>
                <c:pt idx="195">
                  <c:v>71.25</c:v>
                </c:pt>
                <c:pt idx="196">
                  <c:v>71.25</c:v>
                </c:pt>
                <c:pt idx="197">
                  <c:v>71.25</c:v>
                </c:pt>
                <c:pt idx="198">
                  <c:v>71.25</c:v>
                </c:pt>
                <c:pt idx="199">
                  <c:v>71.25</c:v>
                </c:pt>
                <c:pt idx="200">
                  <c:v>71.25</c:v>
                </c:pt>
                <c:pt idx="201">
                  <c:v>71.25</c:v>
                </c:pt>
                <c:pt idx="202">
                  <c:v>71.25</c:v>
                </c:pt>
                <c:pt idx="203">
                  <c:v>71.25</c:v>
                </c:pt>
                <c:pt idx="204">
                  <c:v>71.25</c:v>
                </c:pt>
                <c:pt idx="205">
                  <c:v>71.25</c:v>
                </c:pt>
                <c:pt idx="206">
                  <c:v>71.5</c:v>
                </c:pt>
                <c:pt idx="207">
                  <c:v>71.5</c:v>
                </c:pt>
                <c:pt idx="208">
                  <c:v>71.5</c:v>
                </c:pt>
                <c:pt idx="209">
                  <c:v>71.5</c:v>
                </c:pt>
                <c:pt idx="210">
                  <c:v>71.5</c:v>
                </c:pt>
                <c:pt idx="211">
                  <c:v>71.5</c:v>
                </c:pt>
                <c:pt idx="212">
                  <c:v>71.5</c:v>
                </c:pt>
                <c:pt idx="213">
                  <c:v>71.5</c:v>
                </c:pt>
                <c:pt idx="214">
                  <c:v>71.5</c:v>
                </c:pt>
                <c:pt idx="215">
                  <c:v>71.5</c:v>
                </c:pt>
                <c:pt idx="216">
                  <c:v>71.5</c:v>
                </c:pt>
                <c:pt idx="217">
                  <c:v>71.5</c:v>
                </c:pt>
                <c:pt idx="218">
                  <c:v>71.5</c:v>
                </c:pt>
                <c:pt idx="219">
                  <c:v>71.75</c:v>
                </c:pt>
                <c:pt idx="220">
                  <c:v>71.75</c:v>
                </c:pt>
                <c:pt idx="221">
                  <c:v>71.75</c:v>
                </c:pt>
                <c:pt idx="222">
                  <c:v>71.75</c:v>
                </c:pt>
                <c:pt idx="223">
                  <c:v>71.75</c:v>
                </c:pt>
                <c:pt idx="224">
                  <c:v>71.75</c:v>
                </c:pt>
                <c:pt idx="225">
                  <c:v>71.75</c:v>
                </c:pt>
                <c:pt idx="226">
                  <c:v>71.75</c:v>
                </c:pt>
                <c:pt idx="227">
                  <c:v>71.75</c:v>
                </c:pt>
                <c:pt idx="228">
                  <c:v>71.75</c:v>
                </c:pt>
                <c:pt idx="229">
                  <c:v>71.75</c:v>
                </c:pt>
                <c:pt idx="230">
                  <c:v>71.75</c:v>
                </c:pt>
                <c:pt idx="231">
                  <c:v>72</c:v>
                </c:pt>
                <c:pt idx="232">
                  <c:v>72</c:v>
                </c:pt>
                <c:pt idx="233">
                  <c:v>72</c:v>
                </c:pt>
                <c:pt idx="234">
                  <c:v>72</c:v>
                </c:pt>
                <c:pt idx="235">
                  <c:v>72</c:v>
                </c:pt>
                <c:pt idx="236">
                  <c:v>72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72.25</c:v>
                </c:pt>
                <c:pt idx="241">
                  <c:v>72.25</c:v>
                </c:pt>
                <c:pt idx="242">
                  <c:v>72.25</c:v>
                </c:pt>
                <c:pt idx="243">
                  <c:v>72.25</c:v>
                </c:pt>
                <c:pt idx="244">
                  <c:v>72.25</c:v>
                </c:pt>
                <c:pt idx="245">
                  <c:v>72.25</c:v>
                </c:pt>
                <c:pt idx="246">
                  <c:v>72.25</c:v>
                </c:pt>
                <c:pt idx="247">
                  <c:v>72.25</c:v>
                </c:pt>
                <c:pt idx="248">
                  <c:v>72.25</c:v>
                </c:pt>
                <c:pt idx="249">
                  <c:v>72.25</c:v>
                </c:pt>
                <c:pt idx="250">
                  <c:v>72.25</c:v>
                </c:pt>
                <c:pt idx="251">
                  <c:v>72.25</c:v>
                </c:pt>
                <c:pt idx="252">
                  <c:v>72.25</c:v>
                </c:pt>
                <c:pt idx="253">
                  <c:v>72.25</c:v>
                </c:pt>
                <c:pt idx="254">
                  <c:v>72.25</c:v>
                </c:pt>
                <c:pt idx="255">
                  <c:v>72.25</c:v>
                </c:pt>
                <c:pt idx="256">
                  <c:v>72.5</c:v>
                </c:pt>
                <c:pt idx="257">
                  <c:v>72.5</c:v>
                </c:pt>
                <c:pt idx="258">
                  <c:v>72.5</c:v>
                </c:pt>
                <c:pt idx="259">
                  <c:v>72.5</c:v>
                </c:pt>
                <c:pt idx="260">
                  <c:v>72.5</c:v>
                </c:pt>
                <c:pt idx="261">
                  <c:v>72.5</c:v>
                </c:pt>
                <c:pt idx="262">
                  <c:v>72.5</c:v>
                </c:pt>
                <c:pt idx="263">
                  <c:v>72.5</c:v>
                </c:pt>
                <c:pt idx="264">
                  <c:v>72.75</c:v>
                </c:pt>
                <c:pt idx="265">
                  <c:v>72.75</c:v>
                </c:pt>
                <c:pt idx="266">
                  <c:v>72.75</c:v>
                </c:pt>
                <c:pt idx="267">
                  <c:v>72.75</c:v>
                </c:pt>
                <c:pt idx="268">
                  <c:v>72.75</c:v>
                </c:pt>
                <c:pt idx="269">
                  <c:v>72.75</c:v>
                </c:pt>
                <c:pt idx="270">
                  <c:v>72.75</c:v>
                </c:pt>
                <c:pt idx="271">
                  <c:v>72.75</c:v>
                </c:pt>
                <c:pt idx="272">
                  <c:v>72.75</c:v>
                </c:pt>
                <c:pt idx="273">
                  <c:v>72.75</c:v>
                </c:pt>
                <c:pt idx="274">
                  <c:v>72.75</c:v>
                </c:pt>
                <c:pt idx="275">
                  <c:v>72.75</c:v>
                </c:pt>
                <c:pt idx="276">
                  <c:v>72.75</c:v>
                </c:pt>
                <c:pt idx="277">
                  <c:v>72.75</c:v>
                </c:pt>
                <c:pt idx="278">
                  <c:v>72.75</c:v>
                </c:pt>
                <c:pt idx="279">
                  <c:v>72.75</c:v>
                </c:pt>
                <c:pt idx="280">
                  <c:v>72.75</c:v>
                </c:pt>
                <c:pt idx="281">
                  <c:v>72.75</c:v>
                </c:pt>
                <c:pt idx="282">
                  <c:v>72.75</c:v>
                </c:pt>
                <c:pt idx="283">
                  <c:v>72.75</c:v>
                </c:pt>
                <c:pt idx="284">
                  <c:v>73</c:v>
                </c:pt>
                <c:pt idx="285">
                  <c:v>73</c:v>
                </c:pt>
                <c:pt idx="286">
                  <c:v>73</c:v>
                </c:pt>
                <c:pt idx="287">
                  <c:v>73</c:v>
                </c:pt>
                <c:pt idx="288">
                  <c:v>73</c:v>
                </c:pt>
                <c:pt idx="289">
                  <c:v>73</c:v>
                </c:pt>
                <c:pt idx="290">
                  <c:v>73</c:v>
                </c:pt>
                <c:pt idx="291">
                  <c:v>73</c:v>
                </c:pt>
                <c:pt idx="292">
                  <c:v>73</c:v>
                </c:pt>
                <c:pt idx="293">
                  <c:v>73.25</c:v>
                </c:pt>
                <c:pt idx="294">
                  <c:v>73.25</c:v>
                </c:pt>
                <c:pt idx="295">
                  <c:v>73.25</c:v>
                </c:pt>
                <c:pt idx="296">
                  <c:v>73.25</c:v>
                </c:pt>
                <c:pt idx="297">
                  <c:v>73.25</c:v>
                </c:pt>
                <c:pt idx="298">
                  <c:v>73.25</c:v>
                </c:pt>
                <c:pt idx="299">
                  <c:v>73.25</c:v>
                </c:pt>
                <c:pt idx="300">
                  <c:v>73.25</c:v>
                </c:pt>
                <c:pt idx="301">
                  <c:v>73.25</c:v>
                </c:pt>
                <c:pt idx="302">
                  <c:v>73.25</c:v>
                </c:pt>
                <c:pt idx="303">
                  <c:v>73.25</c:v>
                </c:pt>
                <c:pt idx="304">
                  <c:v>73.5</c:v>
                </c:pt>
                <c:pt idx="305">
                  <c:v>73.5</c:v>
                </c:pt>
                <c:pt idx="306">
                  <c:v>73.5</c:v>
                </c:pt>
                <c:pt idx="307">
                  <c:v>73.5</c:v>
                </c:pt>
                <c:pt idx="308">
                  <c:v>73.5</c:v>
                </c:pt>
                <c:pt idx="309">
                  <c:v>73.5</c:v>
                </c:pt>
                <c:pt idx="310">
                  <c:v>73.5</c:v>
                </c:pt>
                <c:pt idx="311">
                  <c:v>73.5</c:v>
                </c:pt>
                <c:pt idx="312">
                  <c:v>73.5</c:v>
                </c:pt>
                <c:pt idx="313">
                  <c:v>73.5</c:v>
                </c:pt>
                <c:pt idx="314">
                  <c:v>73.5</c:v>
                </c:pt>
                <c:pt idx="315">
                  <c:v>73.75</c:v>
                </c:pt>
                <c:pt idx="316">
                  <c:v>73.75</c:v>
                </c:pt>
                <c:pt idx="317">
                  <c:v>73.75</c:v>
                </c:pt>
                <c:pt idx="318">
                  <c:v>73.75</c:v>
                </c:pt>
                <c:pt idx="319">
                  <c:v>73.75</c:v>
                </c:pt>
                <c:pt idx="320">
                  <c:v>73.75</c:v>
                </c:pt>
                <c:pt idx="321">
                  <c:v>73.75</c:v>
                </c:pt>
                <c:pt idx="322">
                  <c:v>73.75</c:v>
                </c:pt>
                <c:pt idx="323">
                  <c:v>73.75</c:v>
                </c:pt>
                <c:pt idx="324">
                  <c:v>73.75</c:v>
                </c:pt>
                <c:pt idx="325">
                  <c:v>73.75</c:v>
                </c:pt>
                <c:pt idx="326">
                  <c:v>73.75</c:v>
                </c:pt>
                <c:pt idx="327">
                  <c:v>74</c:v>
                </c:pt>
                <c:pt idx="328">
                  <c:v>74</c:v>
                </c:pt>
                <c:pt idx="329">
                  <c:v>74</c:v>
                </c:pt>
                <c:pt idx="330">
                  <c:v>74</c:v>
                </c:pt>
                <c:pt idx="331">
                  <c:v>74</c:v>
                </c:pt>
                <c:pt idx="332">
                  <c:v>74</c:v>
                </c:pt>
                <c:pt idx="333">
                  <c:v>74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74.25</c:v>
                </c:pt>
                <c:pt idx="345">
                  <c:v>74.25</c:v>
                </c:pt>
                <c:pt idx="346">
                  <c:v>74.25</c:v>
                </c:pt>
                <c:pt idx="347">
                  <c:v>74.25</c:v>
                </c:pt>
                <c:pt idx="348">
                  <c:v>74.25</c:v>
                </c:pt>
                <c:pt idx="349">
                  <c:v>74.25</c:v>
                </c:pt>
                <c:pt idx="350">
                  <c:v>74.25</c:v>
                </c:pt>
                <c:pt idx="351">
                  <c:v>74.25</c:v>
                </c:pt>
                <c:pt idx="352">
                  <c:v>74.25</c:v>
                </c:pt>
                <c:pt idx="353">
                  <c:v>74.25</c:v>
                </c:pt>
                <c:pt idx="354">
                  <c:v>74.25</c:v>
                </c:pt>
                <c:pt idx="355">
                  <c:v>74.25</c:v>
                </c:pt>
                <c:pt idx="356">
                  <c:v>74.25</c:v>
                </c:pt>
                <c:pt idx="357">
                  <c:v>74.25</c:v>
                </c:pt>
                <c:pt idx="358">
                  <c:v>74.25</c:v>
                </c:pt>
                <c:pt idx="359">
                  <c:v>74.5</c:v>
                </c:pt>
                <c:pt idx="360">
                  <c:v>74.5</c:v>
                </c:pt>
                <c:pt idx="361">
                  <c:v>74.5</c:v>
                </c:pt>
                <c:pt idx="362">
                  <c:v>74.5</c:v>
                </c:pt>
                <c:pt idx="363">
                  <c:v>74.5</c:v>
                </c:pt>
                <c:pt idx="364">
                  <c:v>74.5</c:v>
                </c:pt>
                <c:pt idx="365">
                  <c:v>74.5</c:v>
                </c:pt>
                <c:pt idx="366">
                  <c:v>74.5</c:v>
                </c:pt>
                <c:pt idx="367">
                  <c:v>74.5</c:v>
                </c:pt>
                <c:pt idx="368">
                  <c:v>74.5</c:v>
                </c:pt>
                <c:pt idx="369">
                  <c:v>74.5</c:v>
                </c:pt>
                <c:pt idx="370">
                  <c:v>74.5</c:v>
                </c:pt>
                <c:pt idx="371">
                  <c:v>74.5</c:v>
                </c:pt>
                <c:pt idx="372">
                  <c:v>74.5</c:v>
                </c:pt>
                <c:pt idx="373">
                  <c:v>74.5</c:v>
                </c:pt>
                <c:pt idx="374">
                  <c:v>74.75</c:v>
                </c:pt>
                <c:pt idx="375">
                  <c:v>74.75</c:v>
                </c:pt>
                <c:pt idx="376">
                  <c:v>74.75</c:v>
                </c:pt>
                <c:pt idx="377">
                  <c:v>74.75</c:v>
                </c:pt>
                <c:pt idx="378">
                  <c:v>74.75</c:v>
                </c:pt>
                <c:pt idx="379">
                  <c:v>74.75</c:v>
                </c:pt>
                <c:pt idx="380">
                  <c:v>74.75</c:v>
                </c:pt>
                <c:pt idx="381">
                  <c:v>74.75</c:v>
                </c:pt>
                <c:pt idx="382">
                  <c:v>74.75</c:v>
                </c:pt>
                <c:pt idx="383">
                  <c:v>74.75</c:v>
                </c:pt>
                <c:pt idx="384">
                  <c:v>74.75</c:v>
                </c:pt>
                <c:pt idx="385">
                  <c:v>74.75</c:v>
                </c:pt>
                <c:pt idx="386">
                  <c:v>74.75</c:v>
                </c:pt>
                <c:pt idx="387">
                  <c:v>74.75</c:v>
                </c:pt>
                <c:pt idx="388">
                  <c:v>74.75</c:v>
                </c:pt>
                <c:pt idx="389">
                  <c:v>74.75</c:v>
                </c:pt>
                <c:pt idx="390">
                  <c:v>74.75</c:v>
                </c:pt>
                <c:pt idx="391">
                  <c:v>74.75</c:v>
                </c:pt>
                <c:pt idx="392">
                  <c:v>74.75</c:v>
                </c:pt>
                <c:pt idx="393">
                  <c:v>74.75</c:v>
                </c:pt>
                <c:pt idx="394">
                  <c:v>74.75</c:v>
                </c:pt>
                <c:pt idx="395">
                  <c:v>74.75</c:v>
                </c:pt>
                <c:pt idx="396">
                  <c:v>74.75</c:v>
                </c:pt>
                <c:pt idx="397">
                  <c:v>75</c:v>
                </c:pt>
                <c:pt idx="398">
                  <c:v>75</c:v>
                </c:pt>
                <c:pt idx="399">
                  <c:v>75</c:v>
                </c:pt>
                <c:pt idx="400">
                  <c:v>75</c:v>
                </c:pt>
                <c:pt idx="401">
                  <c:v>75</c:v>
                </c:pt>
                <c:pt idx="402">
                  <c:v>75</c:v>
                </c:pt>
                <c:pt idx="403">
                  <c:v>75</c:v>
                </c:pt>
                <c:pt idx="404">
                  <c:v>75</c:v>
                </c:pt>
                <c:pt idx="405">
                  <c:v>75</c:v>
                </c:pt>
                <c:pt idx="406">
                  <c:v>75</c:v>
                </c:pt>
                <c:pt idx="407">
                  <c:v>75</c:v>
                </c:pt>
                <c:pt idx="408">
                  <c:v>75</c:v>
                </c:pt>
                <c:pt idx="409">
                  <c:v>75</c:v>
                </c:pt>
                <c:pt idx="410">
                  <c:v>75</c:v>
                </c:pt>
                <c:pt idx="411">
                  <c:v>75</c:v>
                </c:pt>
                <c:pt idx="412">
                  <c:v>75</c:v>
                </c:pt>
                <c:pt idx="413">
                  <c:v>75</c:v>
                </c:pt>
                <c:pt idx="414">
                  <c:v>75</c:v>
                </c:pt>
                <c:pt idx="415">
                  <c:v>75</c:v>
                </c:pt>
                <c:pt idx="416">
                  <c:v>75.25</c:v>
                </c:pt>
                <c:pt idx="417">
                  <c:v>75.25</c:v>
                </c:pt>
                <c:pt idx="418">
                  <c:v>75.25</c:v>
                </c:pt>
                <c:pt idx="419">
                  <c:v>75.25</c:v>
                </c:pt>
                <c:pt idx="420">
                  <c:v>75.25</c:v>
                </c:pt>
                <c:pt idx="421">
                  <c:v>75.25</c:v>
                </c:pt>
                <c:pt idx="422">
                  <c:v>75.25</c:v>
                </c:pt>
                <c:pt idx="423">
                  <c:v>75.25</c:v>
                </c:pt>
                <c:pt idx="424">
                  <c:v>75.25</c:v>
                </c:pt>
                <c:pt idx="425">
                  <c:v>75.25</c:v>
                </c:pt>
                <c:pt idx="426">
                  <c:v>75.25</c:v>
                </c:pt>
                <c:pt idx="427">
                  <c:v>75.25</c:v>
                </c:pt>
                <c:pt idx="428">
                  <c:v>75.25</c:v>
                </c:pt>
                <c:pt idx="429">
                  <c:v>75.25</c:v>
                </c:pt>
                <c:pt idx="430">
                  <c:v>75.25</c:v>
                </c:pt>
                <c:pt idx="431">
                  <c:v>75.25</c:v>
                </c:pt>
                <c:pt idx="432">
                  <c:v>75.25</c:v>
                </c:pt>
                <c:pt idx="433">
                  <c:v>75.5</c:v>
                </c:pt>
                <c:pt idx="434">
                  <c:v>75.5</c:v>
                </c:pt>
                <c:pt idx="435">
                  <c:v>75.5</c:v>
                </c:pt>
                <c:pt idx="436">
                  <c:v>75.5</c:v>
                </c:pt>
                <c:pt idx="437">
                  <c:v>75.5</c:v>
                </c:pt>
                <c:pt idx="438">
                  <c:v>75.5</c:v>
                </c:pt>
                <c:pt idx="439">
                  <c:v>75.5</c:v>
                </c:pt>
                <c:pt idx="440">
                  <c:v>75.5</c:v>
                </c:pt>
                <c:pt idx="441">
                  <c:v>75.5</c:v>
                </c:pt>
                <c:pt idx="442">
                  <c:v>75.5</c:v>
                </c:pt>
                <c:pt idx="443">
                  <c:v>75.5</c:v>
                </c:pt>
                <c:pt idx="444">
                  <c:v>75.5</c:v>
                </c:pt>
                <c:pt idx="445">
                  <c:v>75.5</c:v>
                </c:pt>
                <c:pt idx="446">
                  <c:v>75.5</c:v>
                </c:pt>
                <c:pt idx="447">
                  <c:v>75.5</c:v>
                </c:pt>
                <c:pt idx="448">
                  <c:v>75.5</c:v>
                </c:pt>
                <c:pt idx="449">
                  <c:v>75.5</c:v>
                </c:pt>
                <c:pt idx="450">
                  <c:v>75.5</c:v>
                </c:pt>
                <c:pt idx="451">
                  <c:v>75.5</c:v>
                </c:pt>
                <c:pt idx="452">
                  <c:v>75.75</c:v>
                </c:pt>
                <c:pt idx="453">
                  <c:v>75.75</c:v>
                </c:pt>
                <c:pt idx="454">
                  <c:v>75.75</c:v>
                </c:pt>
                <c:pt idx="455">
                  <c:v>75.75</c:v>
                </c:pt>
                <c:pt idx="456">
                  <c:v>75.75</c:v>
                </c:pt>
                <c:pt idx="457">
                  <c:v>75.75</c:v>
                </c:pt>
                <c:pt idx="458">
                  <c:v>75.75</c:v>
                </c:pt>
                <c:pt idx="459">
                  <c:v>75.75</c:v>
                </c:pt>
                <c:pt idx="460">
                  <c:v>75.75</c:v>
                </c:pt>
                <c:pt idx="461">
                  <c:v>75.75</c:v>
                </c:pt>
                <c:pt idx="462">
                  <c:v>75.75</c:v>
                </c:pt>
                <c:pt idx="463">
                  <c:v>75.75</c:v>
                </c:pt>
                <c:pt idx="464">
                  <c:v>75.75</c:v>
                </c:pt>
                <c:pt idx="465">
                  <c:v>75.75</c:v>
                </c:pt>
                <c:pt idx="466">
                  <c:v>75.75</c:v>
                </c:pt>
                <c:pt idx="467">
                  <c:v>75.75</c:v>
                </c:pt>
                <c:pt idx="468">
                  <c:v>75.75</c:v>
                </c:pt>
                <c:pt idx="469">
                  <c:v>76</c:v>
                </c:pt>
                <c:pt idx="470">
                  <c:v>76</c:v>
                </c:pt>
                <c:pt idx="471">
                  <c:v>76</c:v>
                </c:pt>
                <c:pt idx="472">
                  <c:v>76</c:v>
                </c:pt>
                <c:pt idx="473">
                  <c:v>76</c:v>
                </c:pt>
                <c:pt idx="474">
                  <c:v>76</c:v>
                </c:pt>
                <c:pt idx="475">
                  <c:v>76</c:v>
                </c:pt>
                <c:pt idx="476">
                  <c:v>76</c:v>
                </c:pt>
                <c:pt idx="477">
                  <c:v>76</c:v>
                </c:pt>
                <c:pt idx="478">
                  <c:v>76</c:v>
                </c:pt>
                <c:pt idx="479">
                  <c:v>76</c:v>
                </c:pt>
                <c:pt idx="480">
                  <c:v>76</c:v>
                </c:pt>
                <c:pt idx="481">
                  <c:v>76</c:v>
                </c:pt>
                <c:pt idx="482">
                  <c:v>76</c:v>
                </c:pt>
                <c:pt idx="483">
                  <c:v>76</c:v>
                </c:pt>
                <c:pt idx="484">
                  <c:v>76</c:v>
                </c:pt>
                <c:pt idx="485">
                  <c:v>76</c:v>
                </c:pt>
                <c:pt idx="486">
                  <c:v>76</c:v>
                </c:pt>
                <c:pt idx="487">
                  <c:v>76</c:v>
                </c:pt>
                <c:pt idx="488">
                  <c:v>76</c:v>
                </c:pt>
                <c:pt idx="489">
                  <c:v>76</c:v>
                </c:pt>
                <c:pt idx="490">
                  <c:v>76.25</c:v>
                </c:pt>
                <c:pt idx="491">
                  <c:v>76.25</c:v>
                </c:pt>
                <c:pt idx="492">
                  <c:v>76.25</c:v>
                </c:pt>
                <c:pt idx="493">
                  <c:v>76.25</c:v>
                </c:pt>
                <c:pt idx="494">
                  <c:v>76.25</c:v>
                </c:pt>
                <c:pt idx="495">
                  <c:v>76.25</c:v>
                </c:pt>
                <c:pt idx="496">
                  <c:v>76.25</c:v>
                </c:pt>
                <c:pt idx="497">
                  <c:v>76.25</c:v>
                </c:pt>
                <c:pt idx="498">
                  <c:v>76.25</c:v>
                </c:pt>
                <c:pt idx="499">
                  <c:v>76.25</c:v>
                </c:pt>
                <c:pt idx="500">
                  <c:v>76.25</c:v>
                </c:pt>
                <c:pt idx="501">
                  <c:v>76.25</c:v>
                </c:pt>
                <c:pt idx="502">
                  <c:v>76.25</c:v>
                </c:pt>
                <c:pt idx="503">
                  <c:v>76.25</c:v>
                </c:pt>
                <c:pt idx="504">
                  <c:v>76.25</c:v>
                </c:pt>
                <c:pt idx="505">
                  <c:v>76.25</c:v>
                </c:pt>
                <c:pt idx="506">
                  <c:v>76.25</c:v>
                </c:pt>
                <c:pt idx="507">
                  <c:v>76.25</c:v>
                </c:pt>
                <c:pt idx="508">
                  <c:v>76.25</c:v>
                </c:pt>
                <c:pt idx="509">
                  <c:v>76.25</c:v>
                </c:pt>
                <c:pt idx="510">
                  <c:v>76.25</c:v>
                </c:pt>
                <c:pt idx="511">
                  <c:v>76.25</c:v>
                </c:pt>
                <c:pt idx="512">
                  <c:v>76.25</c:v>
                </c:pt>
                <c:pt idx="513">
                  <c:v>76.25</c:v>
                </c:pt>
                <c:pt idx="514">
                  <c:v>76.25</c:v>
                </c:pt>
                <c:pt idx="515">
                  <c:v>76.5</c:v>
                </c:pt>
                <c:pt idx="516">
                  <c:v>76.5</c:v>
                </c:pt>
                <c:pt idx="517">
                  <c:v>76.5</c:v>
                </c:pt>
                <c:pt idx="518">
                  <c:v>76.5</c:v>
                </c:pt>
                <c:pt idx="519">
                  <c:v>76.5</c:v>
                </c:pt>
                <c:pt idx="520">
                  <c:v>76.5</c:v>
                </c:pt>
                <c:pt idx="521">
                  <c:v>76.5</c:v>
                </c:pt>
                <c:pt idx="522">
                  <c:v>76.5</c:v>
                </c:pt>
                <c:pt idx="523">
                  <c:v>76.5</c:v>
                </c:pt>
                <c:pt idx="524">
                  <c:v>76.5</c:v>
                </c:pt>
                <c:pt idx="525">
                  <c:v>76.5</c:v>
                </c:pt>
                <c:pt idx="526">
                  <c:v>76.5</c:v>
                </c:pt>
                <c:pt idx="527">
                  <c:v>76.5</c:v>
                </c:pt>
                <c:pt idx="528">
                  <c:v>76.5</c:v>
                </c:pt>
                <c:pt idx="529">
                  <c:v>76.5</c:v>
                </c:pt>
                <c:pt idx="530">
                  <c:v>76.5</c:v>
                </c:pt>
                <c:pt idx="531">
                  <c:v>76.5</c:v>
                </c:pt>
                <c:pt idx="532">
                  <c:v>76.5</c:v>
                </c:pt>
                <c:pt idx="533">
                  <c:v>76.5</c:v>
                </c:pt>
                <c:pt idx="534">
                  <c:v>76.75</c:v>
                </c:pt>
                <c:pt idx="535">
                  <c:v>76.75</c:v>
                </c:pt>
                <c:pt idx="536">
                  <c:v>76.75</c:v>
                </c:pt>
                <c:pt idx="537">
                  <c:v>76.75</c:v>
                </c:pt>
                <c:pt idx="538">
                  <c:v>76.75</c:v>
                </c:pt>
                <c:pt idx="539">
                  <c:v>76.75</c:v>
                </c:pt>
                <c:pt idx="540">
                  <c:v>76.75</c:v>
                </c:pt>
                <c:pt idx="541">
                  <c:v>76.75</c:v>
                </c:pt>
                <c:pt idx="542">
                  <c:v>76.75</c:v>
                </c:pt>
                <c:pt idx="543">
                  <c:v>76.75</c:v>
                </c:pt>
                <c:pt idx="544">
                  <c:v>76.75</c:v>
                </c:pt>
                <c:pt idx="545">
                  <c:v>76.75</c:v>
                </c:pt>
                <c:pt idx="546">
                  <c:v>76.75</c:v>
                </c:pt>
                <c:pt idx="547">
                  <c:v>76.75</c:v>
                </c:pt>
                <c:pt idx="548">
                  <c:v>76.75</c:v>
                </c:pt>
                <c:pt idx="549">
                  <c:v>76.75</c:v>
                </c:pt>
                <c:pt idx="550">
                  <c:v>76.75</c:v>
                </c:pt>
                <c:pt idx="551">
                  <c:v>76.75</c:v>
                </c:pt>
                <c:pt idx="552">
                  <c:v>77</c:v>
                </c:pt>
                <c:pt idx="553">
                  <c:v>77</c:v>
                </c:pt>
                <c:pt idx="554">
                  <c:v>77</c:v>
                </c:pt>
                <c:pt idx="555">
                  <c:v>77</c:v>
                </c:pt>
                <c:pt idx="556">
                  <c:v>77</c:v>
                </c:pt>
                <c:pt idx="557">
                  <c:v>77</c:v>
                </c:pt>
                <c:pt idx="558">
                  <c:v>77</c:v>
                </c:pt>
                <c:pt idx="559">
                  <c:v>77</c:v>
                </c:pt>
                <c:pt idx="560">
                  <c:v>77</c:v>
                </c:pt>
                <c:pt idx="561">
                  <c:v>77</c:v>
                </c:pt>
                <c:pt idx="562">
                  <c:v>77</c:v>
                </c:pt>
                <c:pt idx="563">
                  <c:v>77</c:v>
                </c:pt>
                <c:pt idx="564">
                  <c:v>77</c:v>
                </c:pt>
                <c:pt idx="565">
                  <c:v>77</c:v>
                </c:pt>
                <c:pt idx="566">
                  <c:v>77</c:v>
                </c:pt>
                <c:pt idx="567">
                  <c:v>77</c:v>
                </c:pt>
                <c:pt idx="568">
                  <c:v>77</c:v>
                </c:pt>
                <c:pt idx="569">
                  <c:v>77</c:v>
                </c:pt>
                <c:pt idx="570">
                  <c:v>77</c:v>
                </c:pt>
                <c:pt idx="571">
                  <c:v>77</c:v>
                </c:pt>
                <c:pt idx="572">
                  <c:v>77</c:v>
                </c:pt>
                <c:pt idx="573">
                  <c:v>77</c:v>
                </c:pt>
                <c:pt idx="574">
                  <c:v>77</c:v>
                </c:pt>
                <c:pt idx="575">
                  <c:v>77</c:v>
                </c:pt>
                <c:pt idx="576">
                  <c:v>77</c:v>
                </c:pt>
                <c:pt idx="577">
                  <c:v>77</c:v>
                </c:pt>
                <c:pt idx="578">
                  <c:v>77</c:v>
                </c:pt>
                <c:pt idx="579">
                  <c:v>77.25</c:v>
                </c:pt>
                <c:pt idx="580">
                  <c:v>77.25</c:v>
                </c:pt>
                <c:pt idx="581">
                  <c:v>77.25</c:v>
                </c:pt>
                <c:pt idx="582">
                  <c:v>77.25</c:v>
                </c:pt>
                <c:pt idx="583">
                  <c:v>77.25</c:v>
                </c:pt>
                <c:pt idx="584">
                  <c:v>77.25</c:v>
                </c:pt>
                <c:pt idx="585">
                  <c:v>77.25</c:v>
                </c:pt>
                <c:pt idx="586">
                  <c:v>77.25</c:v>
                </c:pt>
                <c:pt idx="587">
                  <c:v>77.25</c:v>
                </c:pt>
                <c:pt idx="588">
                  <c:v>77.25</c:v>
                </c:pt>
                <c:pt idx="589">
                  <c:v>77.25</c:v>
                </c:pt>
                <c:pt idx="590">
                  <c:v>77.25</c:v>
                </c:pt>
                <c:pt idx="591">
                  <c:v>77.25</c:v>
                </c:pt>
                <c:pt idx="592">
                  <c:v>77.25</c:v>
                </c:pt>
                <c:pt idx="593">
                  <c:v>77.25</c:v>
                </c:pt>
                <c:pt idx="594">
                  <c:v>77.25</c:v>
                </c:pt>
                <c:pt idx="595">
                  <c:v>77.25</c:v>
                </c:pt>
                <c:pt idx="596">
                  <c:v>77.25</c:v>
                </c:pt>
                <c:pt idx="597">
                  <c:v>77.25</c:v>
                </c:pt>
                <c:pt idx="598">
                  <c:v>77.25</c:v>
                </c:pt>
                <c:pt idx="599">
                  <c:v>77.25</c:v>
                </c:pt>
                <c:pt idx="600">
                  <c:v>77.5</c:v>
                </c:pt>
                <c:pt idx="601">
                  <c:v>77.5</c:v>
                </c:pt>
                <c:pt idx="602">
                  <c:v>77.5</c:v>
                </c:pt>
                <c:pt idx="603">
                  <c:v>77.5</c:v>
                </c:pt>
                <c:pt idx="604">
                  <c:v>77.5</c:v>
                </c:pt>
                <c:pt idx="605">
                  <c:v>77.5</c:v>
                </c:pt>
                <c:pt idx="606">
                  <c:v>77.5</c:v>
                </c:pt>
                <c:pt idx="607">
                  <c:v>77.5</c:v>
                </c:pt>
                <c:pt idx="608">
                  <c:v>77.5</c:v>
                </c:pt>
                <c:pt idx="609">
                  <c:v>77.5</c:v>
                </c:pt>
                <c:pt idx="610">
                  <c:v>77.5</c:v>
                </c:pt>
                <c:pt idx="611">
                  <c:v>77.5</c:v>
                </c:pt>
                <c:pt idx="612">
                  <c:v>77.5</c:v>
                </c:pt>
                <c:pt idx="613">
                  <c:v>77.5</c:v>
                </c:pt>
                <c:pt idx="614">
                  <c:v>77.5</c:v>
                </c:pt>
                <c:pt idx="615">
                  <c:v>77.5</c:v>
                </c:pt>
                <c:pt idx="616">
                  <c:v>77.5</c:v>
                </c:pt>
                <c:pt idx="617">
                  <c:v>77.5</c:v>
                </c:pt>
                <c:pt idx="618">
                  <c:v>77.5</c:v>
                </c:pt>
                <c:pt idx="619">
                  <c:v>77.5</c:v>
                </c:pt>
                <c:pt idx="620">
                  <c:v>77.5</c:v>
                </c:pt>
                <c:pt idx="621">
                  <c:v>77.5</c:v>
                </c:pt>
                <c:pt idx="622">
                  <c:v>77.5</c:v>
                </c:pt>
                <c:pt idx="623">
                  <c:v>77.75</c:v>
                </c:pt>
                <c:pt idx="624">
                  <c:v>77.75</c:v>
                </c:pt>
                <c:pt idx="625">
                  <c:v>77.75</c:v>
                </c:pt>
                <c:pt idx="626">
                  <c:v>77.75</c:v>
                </c:pt>
                <c:pt idx="627">
                  <c:v>77.75</c:v>
                </c:pt>
                <c:pt idx="628">
                  <c:v>77.75</c:v>
                </c:pt>
                <c:pt idx="629">
                  <c:v>77.75</c:v>
                </c:pt>
                <c:pt idx="630">
                  <c:v>77.75</c:v>
                </c:pt>
                <c:pt idx="631">
                  <c:v>77.75</c:v>
                </c:pt>
                <c:pt idx="632">
                  <c:v>77.75</c:v>
                </c:pt>
                <c:pt idx="633">
                  <c:v>77.75</c:v>
                </c:pt>
                <c:pt idx="634">
                  <c:v>77.75</c:v>
                </c:pt>
                <c:pt idx="635">
                  <c:v>77.75</c:v>
                </c:pt>
                <c:pt idx="636">
                  <c:v>77.75</c:v>
                </c:pt>
                <c:pt idx="637">
                  <c:v>77.75</c:v>
                </c:pt>
                <c:pt idx="638">
                  <c:v>77.75</c:v>
                </c:pt>
                <c:pt idx="639">
                  <c:v>77.75</c:v>
                </c:pt>
                <c:pt idx="640">
                  <c:v>77.75</c:v>
                </c:pt>
                <c:pt idx="641">
                  <c:v>77.75</c:v>
                </c:pt>
                <c:pt idx="642">
                  <c:v>77.75</c:v>
                </c:pt>
                <c:pt idx="643">
                  <c:v>77.75</c:v>
                </c:pt>
                <c:pt idx="644">
                  <c:v>77.75</c:v>
                </c:pt>
                <c:pt idx="645">
                  <c:v>77.75</c:v>
                </c:pt>
                <c:pt idx="646">
                  <c:v>77.75</c:v>
                </c:pt>
                <c:pt idx="647">
                  <c:v>77.75</c:v>
                </c:pt>
                <c:pt idx="648">
                  <c:v>77.75</c:v>
                </c:pt>
                <c:pt idx="649">
                  <c:v>77.75</c:v>
                </c:pt>
                <c:pt idx="650">
                  <c:v>77.75</c:v>
                </c:pt>
                <c:pt idx="651">
                  <c:v>77.75</c:v>
                </c:pt>
                <c:pt idx="652">
                  <c:v>78</c:v>
                </c:pt>
                <c:pt idx="653">
                  <c:v>78</c:v>
                </c:pt>
                <c:pt idx="654">
                  <c:v>78</c:v>
                </c:pt>
                <c:pt idx="655">
                  <c:v>78</c:v>
                </c:pt>
                <c:pt idx="656">
                  <c:v>78</c:v>
                </c:pt>
                <c:pt idx="657">
                  <c:v>78</c:v>
                </c:pt>
                <c:pt idx="658">
                  <c:v>78</c:v>
                </c:pt>
                <c:pt idx="659">
                  <c:v>78</c:v>
                </c:pt>
                <c:pt idx="660">
                  <c:v>78</c:v>
                </c:pt>
                <c:pt idx="661">
                  <c:v>78</c:v>
                </c:pt>
                <c:pt idx="662">
                  <c:v>78</c:v>
                </c:pt>
                <c:pt idx="663">
                  <c:v>78</c:v>
                </c:pt>
                <c:pt idx="664">
                  <c:v>78</c:v>
                </c:pt>
                <c:pt idx="665">
                  <c:v>78</c:v>
                </c:pt>
                <c:pt idx="666">
                  <c:v>78</c:v>
                </c:pt>
                <c:pt idx="667">
                  <c:v>78</c:v>
                </c:pt>
                <c:pt idx="668">
                  <c:v>78</c:v>
                </c:pt>
                <c:pt idx="669">
                  <c:v>78</c:v>
                </c:pt>
                <c:pt idx="670">
                  <c:v>78</c:v>
                </c:pt>
                <c:pt idx="671">
                  <c:v>78</c:v>
                </c:pt>
                <c:pt idx="672">
                  <c:v>78</c:v>
                </c:pt>
                <c:pt idx="673">
                  <c:v>78</c:v>
                </c:pt>
                <c:pt idx="674">
                  <c:v>78</c:v>
                </c:pt>
                <c:pt idx="675">
                  <c:v>78.25</c:v>
                </c:pt>
                <c:pt idx="676">
                  <c:v>78.25</c:v>
                </c:pt>
                <c:pt idx="677">
                  <c:v>78.25</c:v>
                </c:pt>
                <c:pt idx="678">
                  <c:v>78.25</c:v>
                </c:pt>
                <c:pt idx="679">
                  <c:v>78.25</c:v>
                </c:pt>
                <c:pt idx="680">
                  <c:v>78.25</c:v>
                </c:pt>
                <c:pt idx="681">
                  <c:v>78.25</c:v>
                </c:pt>
                <c:pt idx="682">
                  <c:v>78.25</c:v>
                </c:pt>
                <c:pt idx="683">
                  <c:v>78.25</c:v>
                </c:pt>
                <c:pt idx="684">
                  <c:v>78.25</c:v>
                </c:pt>
                <c:pt idx="685">
                  <c:v>78.25</c:v>
                </c:pt>
                <c:pt idx="686">
                  <c:v>78.25</c:v>
                </c:pt>
                <c:pt idx="687">
                  <c:v>78.25</c:v>
                </c:pt>
                <c:pt idx="688">
                  <c:v>78.25</c:v>
                </c:pt>
                <c:pt idx="689">
                  <c:v>78.25</c:v>
                </c:pt>
                <c:pt idx="690">
                  <c:v>78.25</c:v>
                </c:pt>
                <c:pt idx="691">
                  <c:v>78.5</c:v>
                </c:pt>
                <c:pt idx="692">
                  <c:v>78.5</c:v>
                </c:pt>
                <c:pt idx="693">
                  <c:v>78.5</c:v>
                </c:pt>
                <c:pt idx="694">
                  <c:v>78.5</c:v>
                </c:pt>
                <c:pt idx="695">
                  <c:v>78.5</c:v>
                </c:pt>
                <c:pt idx="696">
                  <c:v>78.5</c:v>
                </c:pt>
                <c:pt idx="697">
                  <c:v>78.5</c:v>
                </c:pt>
                <c:pt idx="698">
                  <c:v>78.5</c:v>
                </c:pt>
                <c:pt idx="699">
                  <c:v>78.5</c:v>
                </c:pt>
                <c:pt idx="700">
                  <c:v>78.5</c:v>
                </c:pt>
                <c:pt idx="701">
                  <c:v>78.5</c:v>
                </c:pt>
                <c:pt idx="702">
                  <c:v>78.5</c:v>
                </c:pt>
                <c:pt idx="703">
                  <c:v>78.5</c:v>
                </c:pt>
                <c:pt idx="704">
                  <c:v>78.5</c:v>
                </c:pt>
                <c:pt idx="705">
                  <c:v>78.5</c:v>
                </c:pt>
                <c:pt idx="706">
                  <c:v>78.5</c:v>
                </c:pt>
                <c:pt idx="707">
                  <c:v>78.5</c:v>
                </c:pt>
                <c:pt idx="708">
                  <c:v>78.5</c:v>
                </c:pt>
                <c:pt idx="709">
                  <c:v>78.5</c:v>
                </c:pt>
                <c:pt idx="710">
                  <c:v>78.5</c:v>
                </c:pt>
                <c:pt idx="711">
                  <c:v>78.5</c:v>
                </c:pt>
                <c:pt idx="712">
                  <c:v>78.5</c:v>
                </c:pt>
                <c:pt idx="713">
                  <c:v>78.5</c:v>
                </c:pt>
                <c:pt idx="714">
                  <c:v>78.5</c:v>
                </c:pt>
                <c:pt idx="715">
                  <c:v>78.5</c:v>
                </c:pt>
                <c:pt idx="716">
                  <c:v>78.5</c:v>
                </c:pt>
                <c:pt idx="717">
                  <c:v>78.5</c:v>
                </c:pt>
                <c:pt idx="718">
                  <c:v>78.5</c:v>
                </c:pt>
                <c:pt idx="719">
                  <c:v>78.5</c:v>
                </c:pt>
                <c:pt idx="720">
                  <c:v>78.5</c:v>
                </c:pt>
                <c:pt idx="721">
                  <c:v>78.5</c:v>
                </c:pt>
                <c:pt idx="722">
                  <c:v>78.5</c:v>
                </c:pt>
                <c:pt idx="723">
                  <c:v>78.75</c:v>
                </c:pt>
                <c:pt idx="724">
                  <c:v>78.75</c:v>
                </c:pt>
                <c:pt idx="725">
                  <c:v>78.75</c:v>
                </c:pt>
                <c:pt idx="726">
                  <c:v>78.75</c:v>
                </c:pt>
                <c:pt idx="727">
                  <c:v>78.75</c:v>
                </c:pt>
                <c:pt idx="728">
                  <c:v>78.75</c:v>
                </c:pt>
                <c:pt idx="729">
                  <c:v>78.75</c:v>
                </c:pt>
                <c:pt idx="730">
                  <c:v>78.75</c:v>
                </c:pt>
                <c:pt idx="731">
                  <c:v>78.75</c:v>
                </c:pt>
                <c:pt idx="732">
                  <c:v>78.75</c:v>
                </c:pt>
                <c:pt idx="733">
                  <c:v>78.75</c:v>
                </c:pt>
                <c:pt idx="734">
                  <c:v>78.75</c:v>
                </c:pt>
                <c:pt idx="735">
                  <c:v>78.75</c:v>
                </c:pt>
                <c:pt idx="736">
                  <c:v>78.75</c:v>
                </c:pt>
                <c:pt idx="737">
                  <c:v>78.75</c:v>
                </c:pt>
                <c:pt idx="738">
                  <c:v>78.75</c:v>
                </c:pt>
                <c:pt idx="739">
                  <c:v>78.75</c:v>
                </c:pt>
                <c:pt idx="740">
                  <c:v>79</c:v>
                </c:pt>
                <c:pt idx="741">
                  <c:v>79</c:v>
                </c:pt>
                <c:pt idx="742">
                  <c:v>79</c:v>
                </c:pt>
                <c:pt idx="743">
                  <c:v>79</c:v>
                </c:pt>
                <c:pt idx="744">
                  <c:v>79</c:v>
                </c:pt>
                <c:pt idx="745">
                  <c:v>79</c:v>
                </c:pt>
                <c:pt idx="746">
                  <c:v>79</c:v>
                </c:pt>
                <c:pt idx="747">
                  <c:v>79</c:v>
                </c:pt>
                <c:pt idx="748">
                  <c:v>79</c:v>
                </c:pt>
                <c:pt idx="749">
                  <c:v>79</c:v>
                </c:pt>
                <c:pt idx="750">
                  <c:v>79</c:v>
                </c:pt>
                <c:pt idx="751">
                  <c:v>79</c:v>
                </c:pt>
                <c:pt idx="752">
                  <c:v>79</c:v>
                </c:pt>
                <c:pt idx="753">
                  <c:v>79</c:v>
                </c:pt>
                <c:pt idx="754">
                  <c:v>79</c:v>
                </c:pt>
                <c:pt idx="755">
                  <c:v>79</c:v>
                </c:pt>
                <c:pt idx="756">
                  <c:v>79</c:v>
                </c:pt>
                <c:pt idx="757">
                  <c:v>79</c:v>
                </c:pt>
                <c:pt idx="758">
                  <c:v>79</c:v>
                </c:pt>
                <c:pt idx="759">
                  <c:v>79</c:v>
                </c:pt>
                <c:pt idx="760">
                  <c:v>79</c:v>
                </c:pt>
                <c:pt idx="761">
                  <c:v>79</c:v>
                </c:pt>
                <c:pt idx="762">
                  <c:v>79</c:v>
                </c:pt>
                <c:pt idx="763">
                  <c:v>79</c:v>
                </c:pt>
                <c:pt idx="764">
                  <c:v>79</c:v>
                </c:pt>
                <c:pt idx="765">
                  <c:v>79</c:v>
                </c:pt>
                <c:pt idx="766">
                  <c:v>79</c:v>
                </c:pt>
                <c:pt idx="767">
                  <c:v>79</c:v>
                </c:pt>
                <c:pt idx="768">
                  <c:v>79</c:v>
                </c:pt>
                <c:pt idx="769">
                  <c:v>79</c:v>
                </c:pt>
                <c:pt idx="770">
                  <c:v>79</c:v>
                </c:pt>
                <c:pt idx="771">
                  <c:v>79</c:v>
                </c:pt>
                <c:pt idx="772">
                  <c:v>79.25</c:v>
                </c:pt>
                <c:pt idx="773">
                  <c:v>79.25</c:v>
                </c:pt>
                <c:pt idx="774">
                  <c:v>79.25</c:v>
                </c:pt>
                <c:pt idx="775">
                  <c:v>79.25</c:v>
                </c:pt>
                <c:pt idx="776">
                  <c:v>79.25</c:v>
                </c:pt>
                <c:pt idx="777">
                  <c:v>79.25</c:v>
                </c:pt>
                <c:pt idx="778">
                  <c:v>79.25</c:v>
                </c:pt>
                <c:pt idx="779">
                  <c:v>79.25</c:v>
                </c:pt>
                <c:pt idx="780">
                  <c:v>79.25</c:v>
                </c:pt>
                <c:pt idx="781">
                  <c:v>79.25</c:v>
                </c:pt>
                <c:pt idx="782">
                  <c:v>79.25</c:v>
                </c:pt>
                <c:pt idx="783">
                  <c:v>79.25</c:v>
                </c:pt>
                <c:pt idx="784">
                  <c:v>79.25</c:v>
                </c:pt>
                <c:pt idx="785">
                  <c:v>79.25</c:v>
                </c:pt>
                <c:pt idx="786">
                  <c:v>79.25</c:v>
                </c:pt>
                <c:pt idx="787">
                  <c:v>79.25</c:v>
                </c:pt>
                <c:pt idx="788">
                  <c:v>79.25</c:v>
                </c:pt>
                <c:pt idx="789">
                  <c:v>79.25</c:v>
                </c:pt>
                <c:pt idx="790">
                  <c:v>79.25</c:v>
                </c:pt>
                <c:pt idx="791">
                  <c:v>79.25</c:v>
                </c:pt>
                <c:pt idx="792">
                  <c:v>79.25</c:v>
                </c:pt>
                <c:pt idx="793">
                  <c:v>79.25</c:v>
                </c:pt>
                <c:pt idx="794">
                  <c:v>79.25</c:v>
                </c:pt>
                <c:pt idx="795">
                  <c:v>79.25</c:v>
                </c:pt>
                <c:pt idx="796">
                  <c:v>79.25</c:v>
                </c:pt>
                <c:pt idx="797">
                  <c:v>79.5</c:v>
                </c:pt>
                <c:pt idx="798">
                  <c:v>79.5</c:v>
                </c:pt>
                <c:pt idx="799">
                  <c:v>79.5</c:v>
                </c:pt>
                <c:pt idx="800">
                  <c:v>79.5</c:v>
                </c:pt>
                <c:pt idx="801">
                  <c:v>79.5</c:v>
                </c:pt>
                <c:pt idx="802">
                  <c:v>79.5</c:v>
                </c:pt>
                <c:pt idx="803">
                  <c:v>79.5</c:v>
                </c:pt>
                <c:pt idx="804">
                  <c:v>79.5</c:v>
                </c:pt>
                <c:pt idx="805">
                  <c:v>79.5</c:v>
                </c:pt>
                <c:pt idx="806">
                  <c:v>79.5</c:v>
                </c:pt>
                <c:pt idx="807">
                  <c:v>79.5</c:v>
                </c:pt>
                <c:pt idx="808">
                  <c:v>79.5</c:v>
                </c:pt>
                <c:pt idx="809">
                  <c:v>79.5</c:v>
                </c:pt>
                <c:pt idx="810">
                  <c:v>79.5</c:v>
                </c:pt>
                <c:pt idx="811">
                  <c:v>79.5</c:v>
                </c:pt>
                <c:pt idx="812">
                  <c:v>79.5</c:v>
                </c:pt>
                <c:pt idx="813">
                  <c:v>79.5</c:v>
                </c:pt>
                <c:pt idx="814">
                  <c:v>79.5</c:v>
                </c:pt>
                <c:pt idx="815">
                  <c:v>79.5</c:v>
                </c:pt>
                <c:pt idx="816">
                  <c:v>79.5</c:v>
                </c:pt>
                <c:pt idx="817">
                  <c:v>79.5</c:v>
                </c:pt>
                <c:pt idx="818">
                  <c:v>79.5</c:v>
                </c:pt>
                <c:pt idx="819">
                  <c:v>79.5</c:v>
                </c:pt>
                <c:pt idx="820">
                  <c:v>79.5</c:v>
                </c:pt>
                <c:pt idx="821">
                  <c:v>79.5</c:v>
                </c:pt>
                <c:pt idx="822">
                  <c:v>79.75</c:v>
                </c:pt>
                <c:pt idx="823">
                  <c:v>79.75</c:v>
                </c:pt>
                <c:pt idx="824">
                  <c:v>79.75</c:v>
                </c:pt>
                <c:pt idx="825">
                  <c:v>79.75</c:v>
                </c:pt>
                <c:pt idx="826">
                  <c:v>79.75</c:v>
                </c:pt>
                <c:pt idx="827">
                  <c:v>79.75</c:v>
                </c:pt>
                <c:pt idx="828">
                  <c:v>79.75</c:v>
                </c:pt>
                <c:pt idx="829">
                  <c:v>79.75</c:v>
                </c:pt>
                <c:pt idx="830">
                  <c:v>79.75</c:v>
                </c:pt>
                <c:pt idx="831">
                  <c:v>79.75</c:v>
                </c:pt>
                <c:pt idx="832">
                  <c:v>79.75</c:v>
                </c:pt>
                <c:pt idx="833">
                  <c:v>79.75</c:v>
                </c:pt>
                <c:pt idx="834">
                  <c:v>79.75</c:v>
                </c:pt>
                <c:pt idx="835">
                  <c:v>79.75</c:v>
                </c:pt>
                <c:pt idx="836">
                  <c:v>79.75</c:v>
                </c:pt>
                <c:pt idx="837">
                  <c:v>79.75</c:v>
                </c:pt>
                <c:pt idx="838">
                  <c:v>79.75</c:v>
                </c:pt>
                <c:pt idx="839">
                  <c:v>79.75</c:v>
                </c:pt>
                <c:pt idx="840">
                  <c:v>79.75</c:v>
                </c:pt>
                <c:pt idx="841">
                  <c:v>79.75</c:v>
                </c:pt>
                <c:pt idx="842">
                  <c:v>79.75</c:v>
                </c:pt>
                <c:pt idx="843">
                  <c:v>79.75</c:v>
                </c:pt>
                <c:pt idx="844">
                  <c:v>79.75</c:v>
                </c:pt>
                <c:pt idx="845">
                  <c:v>80</c:v>
                </c:pt>
                <c:pt idx="846">
                  <c:v>80</c:v>
                </c:pt>
                <c:pt idx="847">
                  <c:v>80</c:v>
                </c:pt>
                <c:pt idx="848">
                  <c:v>80</c:v>
                </c:pt>
                <c:pt idx="849">
                  <c:v>80</c:v>
                </c:pt>
                <c:pt idx="850">
                  <c:v>80</c:v>
                </c:pt>
                <c:pt idx="851">
                  <c:v>80</c:v>
                </c:pt>
                <c:pt idx="852">
                  <c:v>80</c:v>
                </c:pt>
                <c:pt idx="853">
                  <c:v>80</c:v>
                </c:pt>
                <c:pt idx="854">
                  <c:v>80</c:v>
                </c:pt>
                <c:pt idx="855">
                  <c:v>80</c:v>
                </c:pt>
                <c:pt idx="856">
                  <c:v>80</c:v>
                </c:pt>
                <c:pt idx="857">
                  <c:v>80</c:v>
                </c:pt>
                <c:pt idx="858">
                  <c:v>80</c:v>
                </c:pt>
                <c:pt idx="859">
                  <c:v>80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80</c:v>
                </c:pt>
                <c:pt idx="869">
                  <c:v>80.25</c:v>
                </c:pt>
                <c:pt idx="870">
                  <c:v>80.25</c:v>
                </c:pt>
                <c:pt idx="871">
                  <c:v>80.25</c:v>
                </c:pt>
                <c:pt idx="872">
                  <c:v>80.25</c:v>
                </c:pt>
                <c:pt idx="873">
                  <c:v>80.25</c:v>
                </c:pt>
                <c:pt idx="874">
                  <c:v>80.25</c:v>
                </c:pt>
                <c:pt idx="875">
                  <c:v>80.25</c:v>
                </c:pt>
                <c:pt idx="876">
                  <c:v>80.25</c:v>
                </c:pt>
                <c:pt idx="877">
                  <c:v>80.25</c:v>
                </c:pt>
                <c:pt idx="878">
                  <c:v>80.25</c:v>
                </c:pt>
                <c:pt idx="879">
                  <c:v>80.25</c:v>
                </c:pt>
                <c:pt idx="880">
                  <c:v>80.25</c:v>
                </c:pt>
                <c:pt idx="881">
                  <c:v>80.25</c:v>
                </c:pt>
                <c:pt idx="882">
                  <c:v>80.25</c:v>
                </c:pt>
                <c:pt idx="883">
                  <c:v>80.25</c:v>
                </c:pt>
                <c:pt idx="884">
                  <c:v>80.25</c:v>
                </c:pt>
                <c:pt idx="885">
                  <c:v>80.25</c:v>
                </c:pt>
                <c:pt idx="886">
                  <c:v>80.25</c:v>
                </c:pt>
                <c:pt idx="887">
                  <c:v>80.25</c:v>
                </c:pt>
                <c:pt idx="888">
                  <c:v>80.25</c:v>
                </c:pt>
                <c:pt idx="889">
                  <c:v>80.25</c:v>
                </c:pt>
                <c:pt idx="890">
                  <c:v>80.25</c:v>
                </c:pt>
                <c:pt idx="891">
                  <c:v>80.25</c:v>
                </c:pt>
                <c:pt idx="892">
                  <c:v>80.25</c:v>
                </c:pt>
                <c:pt idx="893">
                  <c:v>80.25</c:v>
                </c:pt>
                <c:pt idx="894">
                  <c:v>80.25</c:v>
                </c:pt>
                <c:pt idx="895">
                  <c:v>80.25</c:v>
                </c:pt>
                <c:pt idx="896">
                  <c:v>80.25</c:v>
                </c:pt>
                <c:pt idx="897">
                  <c:v>80.25</c:v>
                </c:pt>
                <c:pt idx="898">
                  <c:v>80.25</c:v>
                </c:pt>
                <c:pt idx="899">
                  <c:v>80.5</c:v>
                </c:pt>
                <c:pt idx="900">
                  <c:v>80.5</c:v>
                </c:pt>
                <c:pt idx="901">
                  <c:v>80.5</c:v>
                </c:pt>
                <c:pt idx="902">
                  <c:v>80.5</c:v>
                </c:pt>
                <c:pt idx="903">
                  <c:v>80.5</c:v>
                </c:pt>
                <c:pt idx="904">
                  <c:v>80.5</c:v>
                </c:pt>
                <c:pt idx="905">
                  <c:v>80.5</c:v>
                </c:pt>
                <c:pt idx="906">
                  <c:v>80.5</c:v>
                </c:pt>
                <c:pt idx="907">
                  <c:v>80.5</c:v>
                </c:pt>
                <c:pt idx="908">
                  <c:v>80.5</c:v>
                </c:pt>
                <c:pt idx="909">
                  <c:v>80.5</c:v>
                </c:pt>
                <c:pt idx="910">
                  <c:v>80.5</c:v>
                </c:pt>
                <c:pt idx="911">
                  <c:v>80.5</c:v>
                </c:pt>
                <c:pt idx="912">
                  <c:v>80.5</c:v>
                </c:pt>
                <c:pt idx="913">
                  <c:v>80.5</c:v>
                </c:pt>
                <c:pt idx="914">
                  <c:v>80.5</c:v>
                </c:pt>
                <c:pt idx="915">
                  <c:v>80.5</c:v>
                </c:pt>
                <c:pt idx="916">
                  <c:v>80.5</c:v>
                </c:pt>
                <c:pt idx="917">
                  <c:v>80.5</c:v>
                </c:pt>
                <c:pt idx="918">
                  <c:v>80.5</c:v>
                </c:pt>
                <c:pt idx="919">
                  <c:v>80.5</c:v>
                </c:pt>
                <c:pt idx="920">
                  <c:v>80.5</c:v>
                </c:pt>
                <c:pt idx="921">
                  <c:v>80.5</c:v>
                </c:pt>
                <c:pt idx="922">
                  <c:v>80.5</c:v>
                </c:pt>
                <c:pt idx="923">
                  <c:v>80.5</c:v>
                </c:pt>
                <c:pt idx="924">
                  <c:v>80.5</c:v>
                </c:pt>
                <c:pt idx="925">
                  <c:v>80.5</c:v>
                </c:pt>
                <c:pt idx="926">
                  <c:v>80.5</c:v>
                </c:pt>
                <c:pt idx="927">
                  <c:v>80.5</c:v>
                </c:pt>
                <c:pt idx="928">
                  <c:v>80.75</c:v>
                </c:pt>
                <c:pt idx="929">
                  <c:v>80.75</c:v>
                </c:pt>
                <c:pt idx="930">
                  <c:v>80.75</c:v>
                </c:pt>
                <c:pt idx="931">
                  <c:v>80.75</c:v>
                </c:pt>
                <c:pt idx="932">
                  <c:v>80.75</c:v>
                </c:pt>
                <c:pt idx="933">
                  <c:v>80.75</c:v>
                </c:pt>
                <c:pt idx="934">
                  <c:v>80.75</c:v>
                </c:pt>
                <c:pt idx="935">
                  <c:v>80.75</c:v>
                </c:pt>
                <c:pt idx="936">
                  <c:v>80.75</c:v>
                </c:pt>
                <c:pt idx="937">
                  <c:v>80.75</c:v>
                </c:pt>
                <c:pt idx="938">
                  <c:v>80.75</c:v>
                </c:pt>
                <c:pt idx="939">
                  <c:v>80.75</c:v>
                </c:pt>
                <c:pt idx="940">
                  <c:v>80.75</c:v>
                </c:pt>
                <c:pt idx="941">
                  <c:v>80.75</c:v>
                </c:pt>
                <c:pt idx="942">
                  <c:v>80.75</c:v>
                </c:pt>
                <c:pt idx="943">
                  <c:v>80.75</c:v>
                </c:pt>
                <c:pt idx="944">
                  <c:v>80.75</c:v>
                </c:pt>
                <c:pt idx="945">
                  <c:v>80.75</c:v>
                </c:pt>
                <c:pt idx="946">
                  <c:v>80.75</c:v>
                </c:pt>
                <c:pt idx="947">
                  <c:v>80.75</c:v>
                </c:pt>
                <c:pt idx="948">
                  <c:v>80.75</c:v>
                </c:pt>
                <c:pt idx="949">
                  <c:v>80.75</c:v>
                </c:pt>
                <c:pt idx="950">
                  <c:v>80.75</c:v>
                </c:pt>
                <c:pt idx="951">
                  <c:v>80.75</c:v>
                </c:pt>
                <c:pt idx="952">
                  <c:v>80.75</c:v>
                </c:pt>
                <c:pt idx="953">
                  <c:v>80.75</c:v>
                </c:pt>
                <c:pt idx="954">
                  <c:v>81</c:v>
                </c:pt>
                <c:pt idx="955">
                  <c:v>81</c:v>
                </c:pt>
                <c:pt idx="956">
                  <c:v>81</c:v>
                </c:pt>
                <c:pt idx="957">
                  <c:v>81</c:v>
                </c:pt>
                <c:pt idx="958">
                  <c:v>81</c:v>
                </c:pt>
                <c:pt idx="959">
                  <c:v>81</c:v>
                </c:pt>
                <c:pt idx="960">
                  <c:v>81</c:v>
                </c:pt>
                <c:pt idx="961">
                  <c:v>81</c:v>
                </c:pt>
                <c:pt idx="962">
                  <c:v>81</c:v>
                </c:pt>
                <c:pt idx="963">
                  <c:v>81</c:v>
                </c:pt>
                <c:pt idx="964">
                  <c:v>81</c:v>
                </c:pt>
                <c:pt idx="965">
                  <c:v>81</c:v>
                </c:pt>
                <c:pt idx="966">
                  <c:v>81</c:v>
                </c:pt>
                <c:pt idx="967">
                  <c:v>81</c:v>
                </c:pt>
                <c:pt idx="968">
                  <c:v>81</c:v>
                </c:pt>
                <c:pt idx="969">
                  <c:v>81</c:v>
                </c:pt>
                <c:pt idx="970">
                  <c:v>81</c:v>
                </c:pt>
                <c:pt idx="971">
                  <c:v>81</c:v>
                </c:pt>
                <c:pt idx="972">
                  <c:v>81</c:v>
                </c:pt>
                <c:pt idx="973">
                  <c:v>81</c:v>
                </c:pt>
                <c:pt idx="974">
                  <c:v>81</c:v>
                </c:pt>
                <c:pt idx="975">
                  <c:v>81</c:v>
                </c:pt>
                <c:pt idx="976">
                  <c:v>81</c:v>
                </c:pt>
                <c:pt idx="977">
                  <c:v>81.25</c:v>
                </c:pt>
                <c:pt idx="978">
                  <c:v>81.25</c:v>
                </c:pt>
                <c:pt idx="979">
                  <c:v>81.25</c:v>
                </c:pt>
                <c:pt idx="980">
                  <c:v>81.25</c:v>
                </c:pt>
                <c:pt idx="981">
                  <c:v>81.25</c:v>
                </c:pt>
                <c:pt idx="982">
                  <c:v>81.25</c:v>
                </c:pt>
                <c:pt idx="983">
                  <c:v>81.25</c:v>
                </c:pt>
                <c:pt idx="984">
                  <c:v>81.25</c:v>
                </c:pt>
                <c:pt idx="985">
                  <c:v>81.25</c:v>
                </c:pt>
                <c:pt idx="986">
                  <c:v>81.25</c:v>
                </c:pt>
                <c:pt idx="987">
                  <c:v>81.25</c:v>
                </c:pt>
                <c:pt idx="988">
                  <c:v>81.25</c:v>
                </c:pt>
                <c:pt idx="989">
                  <c:v>81.25</c:v>
                </c:pt>
                <c:pt idx="990">
                  <c:v>81.25</c:v>
                </c:pt>
                <c:pt idx="991">
                  <c:v>81.25</c:v>
                </c:pt>
                <c:pt idx="992">
                  <c:v>81.25</c:v>
                </c:pt>
                <c:pt idx="993">
                  <c:v>81.25</c:v>
                </c:pt>
                <c:pt idx="994">
                  <c:v>81.25</c:v>
                </c:pt>
                <c:pt idx="995">
                  <c:v>81.25</c:v>
                </c:pt>
                <c:pt idx="996">
                  <c:v>81.25</c:v>
                </c:pt>
                <c:pt idx="997">
                  <c:v>81.25</c:v>
                </c:pt>
                <c:pt idx="998">
                  <c:v>81.25</c:v>
                </c:pt>
                <c:pt idx="999">
                  <c:v>81.25</c:v>
                </c:pt>
                <c:pt idx="1000">
                  <c:v>81.5</c:v>
                </c:pt>
                <c:pt idx="1001">
                  <c:v>81.5</c:v>
                </c:pt>
                <c:pt idx="1002">
                  <c:v>81.5</c:v>
                </c:pt>
                <c:pt idx="1003">
                  <c:v>81.5</c:v>
                </c:pt>
                <c:pt idx="1004">
                  <c:v>81.5</c:v>
                </c:pt>
                <c:pt idx="1005">
                  <c:v>81.5</c:v>
                </c:pt>
                <c:pt idx="1006">
                  <c:v>81.5</c:v>
                </c:pt>
                <c:pt idx="1007">
                  <c:v>81.5</c:v>
                </c:pt>
                <c:pt idx="1008">
                  <c:v>81.5</c:v>
                </c:pt>
                <c:pt idx="1009">
                  <c:v>81.5</c:v>
                </c:pt>
                <c:pt idx="1010">
                  <c:v>81.5</c:v>
                </c:pt>
                <c:pt idx="1011">
                  <c:v>81.5</c:v>
                </c:pt>
                <c:pt idx="1012">
                  <c:v>81.5</c:v>
                </c:pt>
                <c:pt idx="1013">
                  <c:v>81.5</c:v>
                </c:pt>
                <c:pt idx="1014">
                  <c:v>81.5</c:v>
                </c:pt>
                <c:pt idx="1015">
                  <c:v>81.5</c:v>
                </c:pt>
                <c:pt idx="1016">
                  <c:v>81.5</c:v>
                </c:pt>
                <c:pt idx="1017">
                  <c:v>81.5</c:v>
                </c:pt>
                <c:pt idx="1018">
                  <c:v>81.5</c:v>
                </c:pt>
                <c:pt idx="1019">
                  <c:v>81.5</c:v>
                </c:pt>
                <c:pt idx="1020">
                  <c:v>81.5</c:v>
                </c:pt>
                <c:pt idx="1021">
                  <c:v>81.5</c:v>
                </c:pt>
                <c:pt idx="1022">
                  <c:v>81.5</c:v>
                </c:pt>
                <c:pt idx="1023">
                  <c:v>81.5</c:v>
                </c:pt>
                <c:pt idx="1024">
                  <c:v>81.5</c:v>
                </c:pt>
                <c:pt idx="1025">
                  <c:v>81.5</c:v>
                </c:pt>
                <c:pt idx="1026">
                  <c:v>81.5</c:v>
                </c:pt>
                <c:pt idx="1027">
                  <c:v>81.5</c:v>
                </c:pt>
                <c:pt idx="1028">
                  <c:v>81.5</c:v>
                </c:pt>
                <c:pt idx="1029">
                  <c:v>81.5</c:v>
                </c:pt>
                <c:pt idx="1030">
                  <c:v>81.5</c:v>
                </c:pt>
                <c:pt idx="1031">
                  <c:v>81.5</c:v>
                </c:pt>
                <c:pt idx="1032">
                  <c:v>81.75</c:v>
                </c:pt>
                <c:pt idx="1033">
                  <c:v>81.75</c:v>
                </c:pt>
                <c:pt idx="1034">
                  <c:v>81.75</c:v>
                </c:pt>
                <c:pt idx="1035">
                  <c:v>81.75</c:v>
                </c:pt>
                <c:pt idx="1036">
                  <c:v>81.75</c:v>
                </c:pt>
                <c:pt idx="1037">
                  <c:v>81.75</c:v>
                </c:pt>
                <c:pt idx="1038">
                  <c:v>81.75</c:v>
                </c:pt>
                <c:pt idx="1039">
                  <c:v>81.75</c:v>
                </c:pt>
                <c:pt idx="1040">
                  <c:v>81.75</c:v>
                </c:pt>
                <c:pt idx="1041">
                  <c:v>81.75</c:v>
                </c:pt>
                <c:pt idx="1042">
                  <c:v>81.75</c:v>
                </c:pt>
                <c:pt idx="1043">
                  <c:v>81.75</c:v>
                </c:pt>
                <c:pt idx="1044">
                  <c:v>81.75</c:v>
                </c:pt>
                <c:pt idx="1045">
                  <c:v>81.75</c:v>
                </c:pt>
                <c:pt idx="1046">
                  <c:v>81.75</c:v>
                </c:pt>
                <c:pt idx="1047">
                  <c:v>81.75</c:v>
                </c:pt>
                <c:pt idx="1048">
                  <c:v>81.75</c:v>
                </c:pt>
                <c:pt idx="1049">
                  <c:v>81.75</c:v>
                </c:pt>
                <c:pt idx="1050">
                  <c:v>81.75</c:v>
                </c:pt>
                <c:pt idx="1051">
                  <c:v>81.75</c:v>
                </c:pt>
                <c:pt idx="1052">
                  <c:v>81.75</c:v>
                </c:pt>
                <c:pt idx="1053">
                  <c:v>81.75</c:v>
                </c:pt>
                <c:pt idx="1054">
                  <c:v>81.75</c:v>
                </c:pt>
                <c:pt idx="1055">
                  <c:v>81.75</c:v>
                </c:pt>
                <c:pt idx="1056">
                  <c:v>81.75</c:v>
                </c:pt>
                <c:pt idx="1057">
                  <c:v>81.75</c:v>
                </c:pt>
                <c:pt idx="1058">
                  <c:v>81.75</c:v>
                </c:pt>
                <c:pt idx="1059">
                  <c:v>81.75</c:v>
                </c:pt>
                <c:pt idx="1060">
                  <c:v>82</c:v>
                </c:pt>
                <c:pt idx="1061">
                  <c:v>82</c:v>
                </c:pt>
                <c:pt idx="1062">
                  <c:v>82</c:v>
                </c:pt>
                <c:pt idx="1063">
                  <c:v>82</c:v>
                </c:pt>
                <c:pt idx="1064">
                  <c:v>82</c:v>
                </c:pt>
                <c:pt idx="1065">
                  <c:v>82</c:v>
                </c:pt>
                <c:pt idx="1066">
                  <c:v>82</c:v>
                </c:pt>
                <c:pt idx="1067">
                  <c:v>82</c:v>
                </c:pt>
                <c:pt idx="1068">
                  <c:v>82</c:v>
                </c:pt>
                <c:pt idx="1069">
                  <c:v>82</c:v>
                </c:pt>
                <c:pt idx="1070">
                  <c:v>82</c:v>
                </c:pt>
                <c:pt idx="1071">
                  <c:v>82</c:v>
                </c:pt>
                <c:pt idx="1072">
                  <c:v>82</c:v>
                </c:pt>
                <c:pt idx="1073">
                  <c:v>82</c:v>
                </c:pt>
                <c:pt idx="1074">
                  <c:v>82</c:v>
                </c:pt>
                <c:pt idx="1075">
                  <c:v>82</c:v>
                </c:pt>
                <c:pt idx="1076">
                  <c:v>82</c:v>
                </c:pt>
                <c:pt idx="1077">
                  <c:v>82</c:v>
                </c:pt>
                <c:pt idx="1078">
                  <c:v>82</c:v>
                </c:pt>
                <c:pt idx="1079">
                  <c:v>82</c:v>
                </c:pt>
                <c:pt idx="1080">
                  <c:v>82</c:v>
                </c:pt>
                <c:pt idx="1081">
                  <c:v>82</c:v>
                </c:pt>
                <c:pt idx="1082">
                  <c:v>82</c:v>
                </c:pt>
                <c:pt idx="1083">
                  <c:v>82</c:v>
                </c:pt>
                <c:pt idx="1084">
                  <c:v>82</c:v>
                </c:pt>
                <c:pt idx="1085">
                  <c:v>82</c:v>
                </c:pt>
                <c:pt idx="1086">
                  <c:v>82</c:v>
                </c:pt>
                <c:pt idx="1087">
                  <c:v>82</c:v>
                </c:pt>
                <c:pt idx="1088">
                  <c:v>82</c:v>
                </c:pt>
                <c:pt idx="1089">
                  <c:v>82</c:v>
                </c:pt>
                <c:pt idx="1090">
                  <c:v>82</c:v>
                </c:pt>
                <c:pt idx="1091">
                  <c:v>82</c:v>
                </c:pt>
                <c:pt idx="1092">
                  <c:v>82.25</c:v>
                </c:pt>
                <c:pt idx="1093">
                  <c:v>82.25</c:v>
                </c:pt>
                <c:pt idx="1094">
                  <c:v>82.25</c:v>
                </c:pt>
                <c:pt idx="1095">
                  <c:v>82.25</c:v>
                </c:pt>
                <c:pt idx="1096">
                  <c:v>82.25</c:v>
                </c:pt>
                <c:pt idx="1097">
                  <c:v>82.25</c:v>
                </c:pt>
                <c:pt idx="1098">
                  <c:v>82.25</c:v>
                </c:pt>
                <c:pt idx="1099">
                  <c:v>82.25</c:v>
                </c:pt>
                <c:pt idx="1100">
                  <c:v>82.25</c:v>
                </c:pt>
                <c:pt idx="1101">
                  <c:v>82.25</c:v>
                </c:pt>
                <c:pt idx="1102">
                  <c:v>82.25</c:v>
                </c:pt>
                <c:pt idx="1103">
                  <c:v>82.25</c:v>
                </c:pt>
                <c:pt idx="1104">
                  <c:v>82.25</c:v>
                </c:pt>
                <c:pt idx="1105">
                  <c:v>82.25</c:v>
                </c:pt>
                <c:pt idx="1106">
                  <c:v>82.25</c:v>
                </c:pt>
                <c:pt idx="1107">
                  <c:v>82.25</c:v>
                </c:pt>
                <c:pt idx="1108">
                  <c:v>82.25</c:v>
                </c:pt>
                <c:pt idx="1109">
                  <c:v>82.25</c:v>
                </c:pt>
                <c:pt idx="1110">
                  <c:v>82.25</c:v>
                </c:pt>
                <c:pt idx="1111">
                  <c:v>82.25</c:v>
                </c:pt>
                <c:pt idx="1112">
                  <c:v>82.25</c:v>
                </c:pt>
                <c:pt idx="1113">
                  <c:v>82.25</c:v>
                </c:pt>
                <c:pt idx="1114">
                  <c:v>82.25</c:v>
                </c:pt>
                <c:pt idx="1115">
                  <c:v>82.25</c:v>
                </c:pt>
                <c:pt idx="1116">
                  <c:v>82.25</c:v>
                </c:pt>
                <c:pt idx="1117">
                  <c:v>82.25</c:v>
                </c:pt>
                <c:pt idx="1118">
                  <c:v>82.25</c:v>
                </c:pt>
                <c:pt idx="1119">
                  <c:v>82.25</c:v>
                </c:pt>
                <c:pt idx="1120">
                  <c:v>82.5</c:v>
                </c:pt>
                <c:pt idx="1121">
                  <c:v>82.5</c:v>
                </c:pt>
                <c:pt idx="1122">
                  <c:v>82.5</c:v>
                </c:pt>
                <c:pt idx="1123">
                  <c:v>82.5</c:v>
                </c:pt>
                <c:pt idx="1124">
                  <c:v>82.5</c:v>
                </c:pt>
                <c:pt idx="1125">
                  <c:v>82.5</c:v>
                </c:pt>
                <c:pt idx="1126">
                  <c:v>82.5</c:v>
                </c:pt>
                <c:pt idx="1127">
                  <c:v>82.5</c:v>
                </c:pt>
                <c:pt idx="1128">
                  <c:v>82.5</c:v>
                </c:pt>
                <c:pt idx="1129">
                  <c:v>82.5</c:v>
                </c:pt>
                <c:pt idx="1130">
                  <c:v>82.5</c:v>
                </c:pt>
                <c:pt idx="1131">
                  <c:v>82.5</c:v>
                </c:pt>
                <c:pt idx="1132">
                  <c:v>82.5</c:v>
                </c:pt>
                <c:pt idx="1133">
                  <c:v>82.5</c:v>
                </c:pt>
                <c:pt idx="1134">
                  <c:v>82.5</c:v>
                </c:pt>
                <c:pt idx="1135">
                  <c:v>82.5</c:v>
                </c:pt>
                <c:pt idx="1136">
                  <c:v>82.5</c:v>
                </c:pt>
                <c:pt idx="1137">
                  <c:v>82.5</c:v>
                </c:pt>
                <c:pt idx="1138">
                  <c:v>82.5</c:v>
                </c:pt>
                <c:pt idx="1139">
                  <c:v>82.5</c:v>
                </c:pt>
                <c:pt idx="1140">
                  <c:v>82.5</c:v>
                </c:pt>
                <c:pt idx="1141">
                  <c:v>82.5</c:v>
                </c:pt>
                <c:pt idx="1142">
                  <c:v>82.5</c:v>
                </c:pt>
                <c:pt idx="1143">
                  <c:v>82.5</c:v>
                </c:pt>
                <c:pt idx="1144">
                  <c:v>82.5</c:v>
                </c:pt>
                <c:pt idx="1145">
                  <c:v>82.5</c:v>
                </c:pt>
                <c:pt idx="1146">
                  <c:v>82.5</c:v>
                </c:pt>
                <c:pt idx="1147">
                  <c:v>82.75</c:v>
                </c:pt>
                <c:pt idx="1148">
                  <c:v>82.75</c:v>
                </c:pt>
                <c:pt idx="1149">
                  <c:v>82.75</c:v>
                </c:pt>
                <c:pt idx="1150">
                  <c:v>82.75</c:v>
                </c:pt>
                <c:pt idx="1151">
                  <c:v>82.75</c:v>
                </c:pt>
                <c:pt idx="1152">
                  <c:v>82.75</c:v>
                </c:pt>
                <c:pt idx="1153">
                  <c:v>82.75</c:v>
                </c:pt>
                <c:pt idx="1154">
                  <c:v>82.75</c:v>
                </c:pt>
                <c:pt idx="1155">
                  <c:v>82.75</c:v>
                </c:pt>
                <c:pt idx="1156">
                  <c:v>82.75</c:v>
                </c:pt>
                <c:pt idx="1157">
                  <c:v>82.75</c:v>
                </c:pt>
                <c:pt idx="1158">
                  <c:v>82.75</c:v>
                </c:pt>
                <c:pt idx="1159">
                  <c:v>82.75</c:v>
                </c:pt>
                <c:pt idx="1160">
                  <c:v>82.75</c:v>
                </c:pt>
                <c:pt idx="1161">
                  <c:v>82.75</c:v>
                </c:pt>
                <c:pt idx="1162">
                  <c:v>82.75</c:v>
                </c:pt>
                <c:pt idx="1163">
                  <c:v>82.75</c:v>
                </c:pt>
                <c:pt idx="1164">
                  <c:v>82.75</c:v>
                </c:pt>
                <c:pt idx="1165">
                  <c:v>82.75</c:v>
                </c:pt>
                <c:pt idx="1166">
                  <c:v>82.75</c:v>
                </c:pt>
                <c:pt idx="1167">
                  <c:v>82.75</c:v>
                </c:pt>
                <c:pt idx="1168">
                  <c:v>82.75</c:v>
                </c:pt>
                <c:pt idx="1169">
                  <c:v>82.75</c:v>
                </c:pt>
                <c:pt idx="1170">
                  <c:v>82.75</c:v>
                </c:pt>
                <c:pt idx="1171">
                  <c:v>82.75</c:v>
                </c:pt>
                <c:pt idx="1172">
                  <c:v>82.75</c:v>
                </c:pt>
                <c:pt idx="1173">
                  <c:v>82.75</c:v>
                </c:pt>
                <c:pt idx="1174">
                  <c:v>82.75</c:v>
                </c:pt>
                <c:pt idx="1175">
                  <c:v>82.75</c:v>
                </c:pt>
                <c:pt idx="1176">
                  <c:v>82.75</c:v>
                </c:pt>
                <c:pt idx="1177">
                  <c:v>82.75</c:v>
                </c:pt>
                <c:pt idx="1178">
                  <c:v>82.75</c:v>
                </c:pt>
                <c:pt idx="1179">
                  <c:v>82.75</c:v>
                </c:pt>
                <c:pt idx="1180">
                  <c:v>82.75</c:v>
                </c:pt>
                <c:pt idx="1181">
                  <c:v>82.75</c:v>
                </c:pt>
                <c:pt idx="1182">
                  <c:v>82.75</c:v>
                </c:pt>
                <c:pt idx="1183">
                  <c:v>83</c:v>
                </c:pt>
                <c:pt idx="1184">
                  <c:v>83</c:v>
                </c:pt>
                <c:pt idx="1185">
                  <c:v>83</c:v>
                </c:pt>
                <c:pt idx="1186">
                  <c:v>83</c:v>
                </c:pt>
                <c:pt idx="1187">
                  <c:v>83</c:v>
                </c:pt>
                <c:pt idx="1188">
                  <c:v>83</c:v>
                </c:pt>
                <c:pt idx="1189">
                  <c:v>83</c:v>
                </c:pt>
                <c:pt idx="1190">
                  <c:v>83</c:v>
                </c:pt>
                <c:pt idx="1191">
                  <c:v>83</c:v>
                </c:pt>
                <c:pt idx="1192">
                  <c:v>83</c:v>
                </c:pt>
                <c:pt idx="1193">
                  <c:v>83</c:v>
                </c:pt>
                <c:pt idx="1194">
                  <c:v>83</c:v>
                </c:pt>
                <c:pt idx="1195">
                  <c:v>83</c:v>
                </c:pt>
                <c:pt idx="1196">
                  <c:v>83</c:v>
                </c:pt>
                <c:pt idx="1197">
                  <c:v>83</c:v>
                </c:pt>
                <c:pt idx="1198">
                  <c:v>83</c:v>
                </c:pt>
                <c:pt idx="1199">
                  <c:v>83</c:v>
                </c:pt>
                <c:pt idx="1200">
                  <c:v>83</c:v>
                </c:pt>
                <c:pt idx="1201">
                  <c:v>83</c:v>
                </c:pt>
                <c:pt idx="1202">
                  <c:v>83</c:v>
                </c:pt>
                <c:pt idx="1203">
                  <c:v>83</c:v>
                </c:pt>
                <c:pt idx="1204">
                  <c:v>83</c:v>
                </c:pt>
                <c:pt idx="1205">
                  <c:v>83</c:v>
                </c:pt>
                <c:pt idx="1206">
                  <c:v>83</c:v>
                </c:pt>
                <c:pt idx="1207">
                  <c:v>83</c:v>
                </c:pt>
                <c:pt idx="1208">
                  <c:v>83</c:v>
                </c:pt>
                <c:pt idx="1209">
                  <c:v>83</c:v>
                </c:pt>
                <c:pt idx="1210">
                  <c:v>83</c:v>
                </c:pt>
                <c:pt idx="1211">
                  <c:v>83</c:v>
                </c:pt>
                <c:pt idx="1212">
                  <c:v>83</c:v>
                </c:pt>
                <c:pt idx="1213">
                  <c:v>83</c:v>
                </c:pt>
                <c:pt idx="1214">
                  <c:v>83.25</c:v>
                </c:pt>
                <c:pt idx="1215">
                  <c:v>83.25</c:v>
                </c:pt>
                <c:pt idx="1216">
                  <c:v>83.25</c:v>
                </c:pt>
                <c:pt idx="1217">
                  <c:v>83.25</c:v>
                </c:pt>
                <c:pt idx="1218">
                  <c:v>83.25</c:v>
                </c:pt>
                <c:pt idx="1219">
                  <c:v>83.25</c:v>
                </c:pt>
                <c:pt idx="1220">
                  <c:v>83.25</c:v>
                </c:pt>
                <c:pt idx="1221">
                  <c:v>83.25</c:v>
                </c:pt>
                <c:pt idx="1222">
                  <c:v>83.25</c:v>
                </c:pt>
                <c:pt idx="1223">
                  <c:v>83.25</c:v>
                </c:pt>
                <c:pt idx="1224">
                  <c:v>83.25</c:v>
                </c:pt>
                <c:pt idx="1225">
                  <c:v>83.25</c:v>
                </c:pt>
                <c:pt idx="1226">
                  <c:v>83.25</c:v>
                </c:pt>
                <c:pt idx="1227">
                  <c:v>83.25</c:v>
                </c:pt>
                <c:pt idx="1228">
                  <c:v>83.25</c:v>
                </c:pt>
                <c:pt idx="1229">
                  <c:v>83.25</c:v>
                </c:pt>
                <c:pt idx="1230">
                  <c:v>83.25</c:v>
                </c:pt>
                <c:pt idx="1231">
                  <c:v>83.25</c:v>
                </c:pt>
                <c:pt idx="1232">
                  <c:v>83.25</c:v>
                </c:pt>
                <c:pt idx="1233">
                  <c:v>83.25</c:v>
                </c:pt>
                <c:pt idx="1234">
                  <c:v>83.25</c:v>
                </c:pt>
                <c:pt idx="1235">
                  <c:v>83.25</c:v>
                </c:pt>
                <c:pt idx="1236">
                  <c:v>83.25</c:v>
                </c:pt>
                <c:pt idx="1237">
                  <c:v>83.25</c:v>
                </c:pt>
                <c:pt idx="1238">
                  <c:v>83.25</c:v>
                </c:pt>
                <c:pt idx="1239">
                  <c:v>83.25</c:v>
                </c:pt>
                <c:pt idx="1240">
                  <c:v>83.25</c:v>
                </c:pt>
                <c:pt idx="1241">
                  <c:v>83.25</c:v>
                </c:pt>
                <c:pt idx="1242">
                  <c:v>83.25</c:v>
                </c:pt>
                <c:pt idx="1243">
                  <c:v>83.25</c:v>
                </c:pt>
                <c:pt idx="1244">
                  <c:v>83.5</c:v>
                </c:pt>
                <c:pt idx="1245">
                  <c:v>83.5</c:v>
                </c:pt>
                <c:pt idx="1246">
                  <c:v>83.5</c:v>
                </c:pt>
                <c:pt idx="1247">
                  <c:v>83.5</c:v>
                </c:pt>
                <c:pt idx="1248">
                  <c:v>83.5</c:v>
                </c:pt>
                <c:pt idx="1249">
                  <c:v>83.5</c:v>
                </c:pt>
                <c:pt idx="1250">
                  <c:v>83.5</c:v>
                </c:pt>
                <c:pt idx="1251">
                  <c:v>83.5</c:v>
                </c:pt>
                <c:pt idx="1252">
                  <c:v>83.5</c:v>
                </c:pt>
                <c:pt idx="1253">
                  <c:v>83.5</c:v>
                </c:pt>
                <c:pt idx="1254">
                  <c:v>83.5</c:v>
                </c:pt>
                <c:pt idx="1255">
                  <c:v>83.5</c:v>
                </c:pt>
                <c:pt idx="1256">
                  <c:v>83.5</c:v>
                </c:pt>
                <c:pt idx="1257">
                  <c:v>83.5</c:v>
                </c:pt>
                <c:pt idx="1258">
                  <c:v>83.5</c:v>
                </c:pt>
                <c:pt idx="1259">
                  <c:v>83.5</c:v>
                </c:pt>
                <c:pt idx="1260">
                  <c:v>83.5</c:v>
                </c:pt>
                <c:pt idx="1261">
                  <c:v>83.5</c:v>
                </c:pt>
                <c:pt idx="1262">
                  <c:v>83.5</c:v>
                </c:pt>
                <c:pt idx="1263">
                  <c:v>83.5</c:v>
                </c:pt>
                <c:pt idx="1264">
                  <c:v>83.5</c:v>
                </c:pt>
                <c:pt idx="1265">
                  <c:v>83.75</c:v>
                </c:pt>
                <c:pt idx="1266">
                  <c:v>83.75</c:v>
                </c:pt>
                <c:pt idx="1267">
                  <c:v>83.75</c:v>
                </c:pt>
                <c:pt idx="1268">
                  <c:v>83.75</c:v>
                </c:pt>
                <c:pt idx="1269">
                  <c:v>83.75</c:v>
                </c:pt>
                <c:pt idx="1270">
                  <c:v>83.75</c:v>
                </c:pt>
                <c:pt idx="1271">
                  <c:v>83.75</c:v>
                </c:pt>
                <c:pt idx="1272">
                  <c:v>83.75</c:v>
                </c:pt>
                <c:pt idx="1273">
                  <c:v>83.75</c:v>
                </c:pt>
                <c:pt idx="1274">
                  <c:v>83.75</c:v>
                </c:pt>
                <c:pt idx="1275">
                  <c:v>83.75</c:v>
                </c:pt>
                <c:pt idx="1276">
                  <c:v>83.75</c:v>
                </c:pt>
                <c:pt idx="1277">
                  <c:v>83.75</c:v>
                </c:pt>
                <c:pt idx="1278">
                  <c:v>83.75</c:v>
                </c:pt>
                <c:pt idx="1279">
                  <c:v>83.75</c:v>
                </c:pt>
                <c:pt idx="1280">
                  <c:v>83.75</c:v>
                </c:pt>
                <c:pt idx="1281">
                  <c:v>83.75</c:v>
                </c:pt>
                <c:pt idx="1282">
                  <c:v>83.75</c:v>
                </c:pt>
                <c:pt idx="1283">
                  <c:v>83.75</c:v>
                </c:pt>
                <c:pt idx="1284">
                  <c:v>83.75</c:v>
                </c:pt>
                <c:pt idx="1285">
                  <c:v>83.75</c:v>
                </c:pt>
                <c:pt idx="1286">
                  <c:v>83.75</c:v>
                </c:pt>
                <c:pt idx="1287">
                  <c:v>83.75</c:v>
                </c:pt>
                <c:pt idx="1288">
                  <c:v>84</c:v>
                </c:pt>
                <c:pt idx="1289">
                  <c:v>84</c:v>
                </c:pt>
                <c:pt idx="1290">
                  <c:v>84</c:v>
                </c:pt>
                <c:pt idx="1291">
                  <c:v>84</c:v>
                </c:pt>
                <c:pt idx="1292">
                  <c:v>84</c:v>
                </c:pt>
                <c:pt idx="1293">
                  <c:v>84</c:v>
                </c:pt>
                <c:pt idx="1294">
                  <c:v>84</c:v>
                </c:pt>
                <c:pt idx="1295">
                  <c:v>84</c:v>
                </c:pt>
                <c:pt idx="1296">
                  <c:v>84</c:v>
                </c:pt>
                <c:pt idx="1297">
                  <c:v>84</c:v>
                </c:pt>
                <c:pt idx="1298">
                  <c:v>84</c:v>
                </c:pt>
                <c:pt idx="1299">
                  <c:v>84</c:v>
                </c:pt>
                <c:pt idx="1300">
                  <c:v>84</c:v>
                </c:pt>
                <c:pt idx="1301">
                  <c:v>84</c:v>
                </c:pt>
                <c:pt idx="1302">
                  <c:v>84</c:v>
                </c:pt>
                <c:pt idx="1303">
                  <c:v>84</c:v>
                </c:pt>
                <c:pt idx="1304">
                  <c:v>84</c:v>
                </c:pt>
                <c:pt idx="1305">
                  <c:v>84</c:v>
                </c:pt>
                <c:pt idx="1306">
                  <c:v>84</c:v>
                </c:pt>
                <c:pt idx="1307">
                  <c:v>84.25</c:v>
                </c:pt>
                <c:pt idx="1308">
                  <c:v>84.25</c:v>
                </c:pt>
                <c:pt idx="1309">
                  <c:v>84.25</c:v>
                </c:pt>
                <c:pt idx="1310">
                  <c:v>84.25</c:v>
                </c:pt>
                <c:pt idx="1311">
                  <c:v>84.25</c:v>
                </c:pt>
                <c:pt idx="1312">
                  <c:v>84.25</c:v>
                </c:pt>
                <c:pt idx="1313">
                  <c:v>84.25</c:v>
                </c:pt>
                <c:pt idx="1314">
                  <c:v>84.25</c:v>
                </c:pt>
                <c:pt idx="1315">
                  <c:v>84.25</c:v>
                </c:pt>
                <c:pt idx="1316">
                  <c:v>84.25</c:v>
                </c:pt>
                <c:pt idx="1317">
                  <c:v>84.25</c:v>
                </c:pt>
                <c:pt idx="1318">
                  <c:v>84.25</c:v>
                </c:pt>
                <c:pt idx="1319">
                  <c:v>84.25</c:v>
                </c:pt>
                <c:pt idx="1320">
                  <c:v>84.25</c:v>
                </c:pt>
                <c:pt idx="1321">
                  <c:v>84.25</c:v>
                </c:pt>
                <c:pt idx="1322">
                  <c:v>84.25</c:v>
                </c:pt>
                <c:pt idx="1323">
                  <c:v>84.25</c:v>
                </c:pt>
                <c:pt idx="1324">
                  <c:v>84.25</c:v>
                </c:pt>
                <c:pt idx="1325">
                  <c:v>84.25</c:v>
                </c:pt>
                <c:pt idx="1326">
                  <c:v>84.25</c:v>
                </c:pt>
                <c:pt idx="1327">
                  <c:v>84.25</c:v>
                </c:pt>
                <c:pt idx="1328">
                  <c:v>84.25</c:v>
                </c:pt>
                <c:pt idx="1329">
                  <c:v>84.25</c:v>
                </c:pt>
                <c:pt idx="1330">
                  <c:v>84.25</c:v>
                </c:pt>
                <c:pt idx="1331">
                  <c:v>84.25</c:v>
                </c:pt>
                <c:pt idx="1332">
                  <c:v>84.25</c:v>
                </c:pt>
                <c:pt idx="1333">
                  <c:v>84.25</c:v>
                </c:pt>
                <c:pt idx="1334">
                  <c:v>84.5</c:v>
                </c:pt>
                <c:pt idx="1335">
                  <c:v>84.5</c:v>
                </c:pt>
                <c:pt idx="1336">
                  <c:v>84.5</c:v>
                </c:pt>
                <c:pt idx="1337">
                  <c:v>84.5</c:v>
                </c:pt>
                <c:pt idx="1338">
                  <c:v>84.5</c:v>
                </c:pt>
                <c:pt idx="1339">
                  <c:v>84.5</c:v>
                </c:pt>
                <c:pt idx="1340">
                  <c:v>84.5</c:v>
                </c:pt>
                <c:pt idx="1341">
                  <c:v>84.5</c:v>
                </c:pt>
                <c:pt idx="1342">
                  <c:v>84.5</c:v>
                </c:pt>
                <c:pt idx="1343">
                  <c:v>84.5</c:v>
                </c:pt>
                <c:pt idx="1344">
                  <c:v>84.5</c:v>
                </c:pt>
                <c:pt idx="1345">
                  <c:v>84.5</c:v>
                </c:pt>
                <c:pt idx="1346">
                  <c:v>84.5</c:v>
                </c:pt>
                <c:pt idx="1347">
                  <c:v>84.5</c:v>
                </c:pt>
                <c:pt idx="1348">
                  <c:v>84.5</c:v>
                </c:pt>
                <c:pt idx="1349">
                  <c:v>84.5</c:v>
                </c:pt>
                <c:pt idx="1350">
                  <c:v>84.5</c:v>
                </c:pt>
                <c:pt idx="1351">
                  <c:v>84.5</c:v>
                </c:pt>
                <c:pt idx="1352">
                  <c:v>84.5</c:v>
                </c:pt>
                <c:pt idx="1353">
                  <c:v>84.5</c:v>
                </c:pt>
                <c:pt idx="1354">
                  <c:v>84.75</c:v>
                </c:pt>
                <c:pt idx="1355">
                  <c:v>84.75</c:v>
                </c:pt>
                <c:pt idx="1356">
                  <c:v>84.75</c:v>
                </c:pt>
                <c:pt idx="1357">
                  <c:v>84.75</c:v>
                </c:pt>
                <c:pt idx="1358">
                  <c:v>84.75</c:v>
                </c:pt>
                <c:pt idx="1359">
                  <c:v>84.75</c:v>
                </c:pt>
                <c:pt idx="1360">
                  <c:v>84.75</c:v>
                </c:pt>
                <c:pt idx="1361">
                  <c:v>84.75</c:v>
                </c:pt>
                <c:pt idx="1362">
                  <c:v>84.75</c:v>
                </c:pt>
                <c:pt idx="1363">
                  <c:v>84.75</c:v>
                </c:pt>
                <c:pt idx="1364">
                  <c:v>84.75</c:v>
                </c:pt>
                <c:pt idx="1365">
                  <c:v>84.75</c:v>
                </c:pt>
                <c:pt idx="1366">
                  <c:v>84.75</c:v>
                </c:pt>
                <c:pt idx="1367">
                  <c:v>84.75</c:v>
                </c:pt>
                <c:pt idx="1368">
                  <c:v>84.75</c:v>
                </c:pt>
                <c:pt idx="1369">
                  <c:v>85</c:v>
                </c:pt>
                <c:pt idx="1370">
                  <c:v>85</c:v>
                </c:pt>
                <c:pt idx="1371">
                  <c:v>85</c:v>
                </c:pt>
                <c:pt idx="1372">
                  <c:v>85</c:v>
                </c:pt>
                <c:pt idx="1373">
                  <c:v>85</c:v>
                </c:pt>
                <c:pt idx="1374">
                  <c:v>85</c:v>
                </c:pt>
                <c:pt idx="1375">
                  <c:v>85</c:v>
                </c:pt>
                <c:pt idx="1376">
                  <c:v>85</c:v>
                </c:pt>
                <c:pt idx="1377">
                  <c:v>85</c:v>
                </c:pt>
                <c:pt idx="1378">
                  <c:v>85</c:v>
                </c:pt>
                <c:pt idx="1379">
                  <c:v>85</c:v>
                </c:pt>
                <c:pt idx="1380">
                  <c:v>85</c:v>
                </c:pt>
                <c:pt idx="1381">
                  <c:v>85</c:v>
                </c:pt>
                <c:pt idx="1382">
                  <c:v>85</c:v>
                </c:pt>
                <c:pt idx="1383">
                  <c:v>85</c:v>
                </c:pt>
                <c:pt idx="1384">
                  <c:v>85</c:v>
                </c:pt>
                <c:pt idx="1385">
                  <c:v>85</c:v>
                </c:pt>
                <c:pt idx="1386">
                  <c:v>85</c:v>
                </c:pt>
                <c:pt idx="1387">
                  <c:v>85</c:v>
                </c:pt>
                <c:pt idx="1388">
                  <c:v>85</c:v>
                </c:pt>
                <c:pt idx="1389">
                  <c:v>85</c:v>
                </c:pt>
                <c:pt idx="1390">
                  <c:v>85</c:v>
                </c:pt>
                <c:pt idx="1391">
                  <c:v>85</c:v>
                </c:pt>
                <c:pt idx="1392">
                  <c:v>85</c:v>
                </c:pt>
                <c:pt idx="1393">
                  <c:v>85</c:v>
                </c:pt>
                <c:pt idx="1394">
                  <c:v>85</c:v>
                </c:pt>
                <c:pt idx="1395">
                  <c:v>85</c:v>
                </c:pt>
                <c:pt idx="1396">
                  <c:v>85</c:v>
                </c:pt>
                <c:pt idx="1397">
                  <c:v>85</c:v>
                </c:pt>
                <c:pt idx="1398">
                  <c:v>85</c:v>
                </c:pt>
                <c:pt idx="1399">
                  <c:v>85</c:v>
                </c:pt>
                <c:pt idx="1400">
                  <c:v>85.25</c:v>
                </c:pt>
                <c:pt idx="1401">
                  <c:v>85.25</c:v>
                </c:pt>
                <c:pt idx="1402">
                  <c:v>85.25</c:v>
                </c:pt>
                <c:pt idx="1403">
                  <c:v>85.25</c:v>
                </c:pt>
                <c:pt idx="1404">
                  <c:v>85.25</c:v>
                </c:pt>
                <c:pt idx="1405">
                  <c:v>85.25</c:v>
                </c:pt>
                <c:pt idx="1406">
                  <c:v>85.25</c:v>
                </c:pt>
                <c:pt idx="1407">
                  <c:v>85.25</c:v>
                </c:pt>
                <c:pt idx="1408">
                  <c:v>85.25</c:v>
                </c:pt>
                <c:pt idx="1409">
                  <c:v>85.25</c:v>
                </c:pt>
                <c:pt idx="1410">
                  <c:v>85.25</c:v>
                </c:pt>
                <c:pt idx="1411">
                  <c:v>85.25</c:v>
                </c:pt>
                <c:pt idx="1412">
                  <c:v>85.25</c:v>
                </c:pt>
                <c:pt idx="1413">
                  <c:v>85.25</c:v>
                </c:pt>
                <c:pt idx="1414">
                  <c:v>85.25</c:v>
                </c:pt>
                <c:pt idx="1415">
                  <c:v>85.25</c:v>
                </c:pt>
                <c:pt idx="1416">
                  <c:v>85.25</c:v>
                </c:pt>
                <c:pt idx="1417">
                  <c:v>85.25</c:v>
                </c:pt>
                <c:pt idx="1418">
                  <c:v>85.25</c:v>
                </c:pt>
                <c:pt idx="1419">
                  <c:v>85.25</c:v>
                </c:pt>
                <c:pt idx="1420">
                  <c:v>85.25</c:v>
                </c:pt>
                <c:pt idx="1421">
                  <c:v>85.25</c:v>
                </c:pt>
                <c:pt idx="1422">
                  <c:v>85.25</c:v>
                </c:pt>
                <c:pt idx="1423">
                  <c:v>85.25</c:v>
                </c:pt>
                <c:pt idx="1424">
                  <c:v>85.25</c:v>
                </c:pt>
                <c:pt idx="1425">
                  <c:v>85.5</c:v>
                </c:pt>
                <c:pt idx="1426">
                  <c:v>85.5</c:v>
                </c:pt>
                <c:pt idx="1427">
                  <c:v>85.5</c:v>
                </c:pt>
                <c:pt idx="1428">
                  <c:v>85.5</c:v>
                </c:pt>
                <c:pt idx="1429">
                  <c:v>85.5</c:v>
                </c:pt>
                <c:pt idx="1430">
                  <c:v>85.5</c:v>
                </c:pt>
                <c:pt idx="1431">
                  <c:v>85.5</c:v>
                </c:pt>
                <c:pt idx="1432">
                  <c:v>85.5</c:v>
                </c:pt>
                <c:pt idx="1433">
                  <c:v>85.5</c:v>
                </c:pt>
                <c:pt idx="1434">
                  <c:v>85.5</c:v>
                </c:pt>
                <c:pt idx="1435">
                  <c:v>85.5</c:v>
                </c:pt>
                <c:pt idx="1436">
                  <c:v>85.5</c:v>
                </c:pt>
                <c:pt idx="1437">
                  <c:v>85.5</c:v>
                </c:pt>
                <c:pt idx="1438">
                  <c:v>85.5</c:v>
                </c:pt>
                <c:pt idx="1439">
                  <c:v>85.75</c:v>
                </c:pt>
                <c:pt idx="1440">
                  <c:v>85.75</c:v>
                </c:pt>
                <c:pt idx="1441">
                  <c:v>85.75</c:v>
                </c:pt>
                <c:pt idx="1442">
                  <c:v>85.75</c:v>
                </c:pt>
                <c:pt idx="1443">
                  <c:v>85.75</c:v>
                </c:pt>
                <c:pt idx="1444">
                  <c:v>85.75</c:v>
                </c:pt>
                <c:pt idx="1445">
                  <c:v>85.75</c:v>
                </c:pt>
                <c:pt idx="1446">
                  <c:v>85.75</c:v>
                </c:pt>
                <c:pt idx="1447">
                  <c:v>85.75</c:v>
                </c:pt>
                <c:pt idx="1448">
                  <c:v>85.75</c:v>
                </c:pt>
                <c:pt idx="1449">
                  <c:v>85.75</c:v>
                </c:pt>
                <c:pt idx="1450">
                  <c:v>85.75</c:v>
                </c:pt>
                <c:pt idx="1451">
                  <c:v>85.75</c:v>
                </c:pt>
                <c:pt idx="1452">
                  <c:v>85.75</c:v>
                </c:pt>
                <c:pt idx="1453">
                  <c:v>85.75</c:v>
                </c:pt>
                <c:pt idx="1454">
                  <c:v>85.75</c:v>
                </c:pt>
                <c:pt idx="1455">
                  <c:v>85.75</c:v>
                </c:pt>
                <c:pt idx="1456">
                  <c:v>85.75</c:v>
                </c:pt>
                <c:pt idx="1457">
                  <c:v>85.75</c:v>
                </c:pt>
                <c:pt idx="1458">
                  <c:v>85.75</c:v>
                </c:pt>
                <c:pt idx="1459">
                  <c:v>86</c:v>
                </c:pt>
                <c:pt idx="1460">
                  <c:v>86</c:v>
                </c:pt>
                <c:pt idx="1461">
                  <c:v>86</c:v>
                </c:pt>
                <c:pt idx="1462">
                  <c:v>86</c:v>
                </c:pt>
                <c:pt idx="1463">
                  <c:v>86</c:v>
                </c:pt>
                <c:pt idx="1464">
                  <c:v>86</c:v>
                </c:pt>
                <c:pt idx="1465">
                  <c:v>86</c:v>
                </c:pt>
                <c:pt idx="1466">
                  <c:v>86</c:v>
                </c:pt>
                <c:pt idx="1467">
                  <c:v>86</c:v>
                </c:pt>
                <c:pt idx="1468">
                  <c:v>86</c:v>
                </c:pt>
                <c:pt idx="1469">
                  <c:v>86</c:v>
                </c:pt>
                <c:pt idx="1470">
                  <c:v>86</c:v>
                </c:pt>
                <c:pt idx="1471">
                  <c:v>86</c:v>
                </c:pt>
                <c:pt idx="1472">
                  <c:v>86</c:v>
                </c:pt>
                <c:pt idx="1473">
                  <c:v>86</c:v>
                </c:pt>
                <c:pt idx="1474">
                  <c:v>86</c:v>
                </c:pt>
                <c:pt idx="1475">
                  <c:v>86</c:v>
                </c:pt>
                <c:pt idx="1476">
                  <c:v>86</c:v>
                </c:pt>
                <c:pt idx="1477">
                  <c:v>86</c:v>
                </c:pt>
                <c:pt idx="1478">
                  <c:v>86</c:v>
                </c:pt>
                <c:pt idx="1479">
                  <c:v>86</c:v>
                </c:pt>
                <c:pt idx="1480">
                  <c:v>86.25</c:v>
                </c:pt>
                <c:pt idx="1481">
                  <c:v>86.25</c:v>
                </c:pt>
                <c:pt idx="1482">
                  <c:v>86.25</c:v>
                </c:pt>
                <c:pt idx="1483">
                  <c:v>86.25</c:v>
                </c:pt>
                <c:pt idx="1484">
                  <c:v>86.25</c:v>
                </c:pt>
                <c:pt idx="1485">
                  <c:v>86.25</c:v>
                </c:pt>
                <c:pt idx="1486">
                  <c:v>86.25</c:v>
                </c:pt>
                <c:pt idx="1487">
                  <c:v>86.25</c:v>
                </c:pt>
                <c:pt idx="1488">
                  <c:v>86.25</c:v>
                </c:pt>
                <c:pt idx="1489">
                  <c:v>86.25</c:v>
                </c:pt>
                <c:pt idx="1490">
                  <c:v>86.25</c:v>
                </c:pt>
                <c:pt idx="1491">
                  <c:v>86.25</c:v>
                </c:pt>
                <c:pt idx="1492">
                  <c:v>86.5</c:v>
                </c:pt>
                <c:pt idx="1493">
                  <c:v>86.5</c:v>
                </c:pt>
                <c:pt idx="1494">
                  <c:v>86.5</c:v>
                </c:pt>
                <c:pt idx="1495">
                  <c:v>86.5</c:v>
                </c:pt>
                <c:pt idx="1496">
                  <c:v>86.5</c:v>
                </c:pt>
                <c:pt idx="1497">
                  <c:v>86.5</c:v>
                </c:pt>
                <c:pt idx="1498">
                  <c:v>86.5</c:v>
                </c:pt>
                <c:pt idx="1499">
                  <c:v>86.5</c:v>
                </c:pt>
                <c:pt idx="1500">
                  <c:v>86.5</c:v>
                </c:pt>
                <c:pt idx="1501">
                  <c:v>86.5</c:v>
                </c:pt>
                <c:pt idx="1502">
                  <c:v>86.5</c:v>
                </c:pt>
                <c:pt idx="1503">
                  <c:v>86.5</c:v>
                </c:pt>
                <c:pt idx="1504">
                  <c:v>86.5</c:v>
                </c:pt>
                <c:pt idx="1505">
                  <c:v>86.5</c:v>
                </c:pt>
                <c:pt idx="1506">
                  <c:v>86.75</c:v>
                </c:pt>
                <c:pt idx="1507">
                  <c:v>86.75</c:v>
                </c:pt>
                <c:pt idx="1508">
                  <c:v>86.75</c:v>
                </c:pt>
                <c:pt idx="1509">
                  <c:v>86.75</c:v>
                </c:pt>
                <c:pt idx="1510">
                  <c:v>86.75</c:v>
                </c:pt>
                <c:pt idx="1511">
                  <c:v>86.75</c:v>
                </c:pt>
                <c:pt idx="1512">
                  <c:v>86.75</c:v>
                </c:pt>
                <c:pt idx="1513">
                  <c:v>86.75</c:v>
                </c:pt>
                <c:pt idx="1514">
                  <c:v>86.75</c:v>
                </c:pt>
                <c:pt idx="1515">
                  <c:v>86.75</c:v>
                </c:pt>
                <c:pt idx="1516">
                  <c:v>86.75</c:v>
                </c:pt>
                <c:pt idx="1517">
                  <c:v>87</c:v>
                </c:pt>
                <c:pt idx="1518">
                  <c:v>87</c:v>
                </c:pt>
                <c:pt idx="1519">
                  <c:v>87</c:v>
                </c:pt>
                <c:pt idx="1520">
                  <c:v>87</c:v>
                </c:pt>
                <c:pt idx="1521">
                  <c:v>87</c:v>
                </c:pt>
                <c:pt idx="1522">
                  <c:v>87</c:v>
                </c:pt>
                <c:pt idx="1523">
                  <c:v>87</c:v>
                </c:pt>
                <c:pt idx="1524">
                  <c:v>87</c:v>
                </c:pt>
                <c:pt idx="1525">
                  <c:v>87</c:v>
                </c:pt>
                <c:pt idx="1526">
                  <c:v>87</c:v>
                </c:pt>
                <c:pt idx="1527">
                  <c:v>87</c:v>
                </c:pt>
                <c:pt idx="1528">
                  <c:v>87</c:v>
                </c:pt>
                <c:pt idx="1529">
                  <c:v>87</c:v>
                </c:pt>
                <c:pt idx="1530">
                  <c:v>87</c:v>
                </c:pt>
                <c:pt idx="1531">
                  <c:v>87</c:v>
                </c:pt>
                <c:pt idx="1532">
                  <c:v>87</c:v>
                </c:pt>
                <c:pt idx="1533">
                  <c:v>87</c:v>
                </c:pt>
                <c:pt idx="1534">
                  <c:v>87.25</c:v>
                </c:pt>
                <c:pt idx="1535">
                  <c:v>87.25</c:v>
                </c:pt>
                <c:pt idx="1536">
                  <c:v>87.25</c:v>
                </c:pt>
                <c:pt idx="1537">
                  <c:v>87.25</c:v>
                </c:pt>
                <c:pt idx="1538">
                  <c:v>87.25</c:v>
                </c:pt>
                <c:pt idx="1539">
                  <c:v>87.25</c:v>
                </c:pt>
                <c:pt idx="1540">
                  <c:v>87.25</c:v>
                </c:pt>
                <c:pt idx="1541">
                  <c:v>87.25</c:v>
                </c:pt>
                <c:pt idx="1542">
                  <c:v>87.25</c:v>
                </c:pt>
                <c:pt idx="1543">
                  <c:v>87.25</c:v>
                </c:pt>
                <c:pt idx="1544">
                  <c:v>87.25</c:v>
                </c:pt>
                <c:pt idx="1545">
                  <c:v>87.25</c:v>
                </c:pt>
                <c:pt idx="1546">
                  <c:v>87.25</c:v>
                </c:pt>
                <c:pt idx="1547">
                  <c:v>87.25</c:v>
                </c:pt>
                <c:pt idx="1548">
                  <c:v>87.25</c:v>
                </c:pt>
                <c:pt idx="1549">
                  <c:v>87.25</c:v>
                </c:pt>
                <c:pt idx="1550">
                  <c:v>87.25</c:v>
                </c:pt>
                <c:pt idx="1551">
                  <c:v>87.25</c:v>
                </c:pt>
                <c:pt idx="1552">
                  <c:v>87.25</c:v>
                </c:pt>
                <c:pt idx="1553">
                  <c:v>87.5</c:v>
                </c:pt>
                <c:pt idx="1554">
                  <c:v>87.5</c:v>
                </c:pt>
                <c:pt idx="1555">
                  <c:v>87.5</c:v>
                </c:pt>
                <c:pt idx="1556">
                  <c:v>87.5</c:v>
                </c:pt>
                <c:pt idx="1557">
                  <c:v>87.5</c:v>
                </c:pt>
                <c:pt idx="1558">
                  <c:v>87.5</c:v>
                </c:pt>
                <c:pt idx="1559">
                  <c:v>87.5</c:v>
                </c:pt>
                <c:pt idx="1560">
                  <c:v>87.5</c:v>
                </c:pt>
                <c:pt idx="1561">
                  <c:v>87.5</c:v>
                </c:pt>
                <c:pt idx="1562">
                  <c:v>87.5</c:v>
                </c:pt>
                <c:pt idx="1563">
                  <c:v>87.5</c:v>
                </c:pt>
                <c:pt idx="1564">
                  <c:v>87.5</c:v>
                </c:pt>
                <c:pt idx="1565">
                  <c:v>87.5</c:v>
                </c:pt>
                <c:pt idx="1566">
                  <c:v>87.5</c:v>
                </c:pt>
                <c:pt idx="1567">
                  <c:v>87.5</c:v>
                </c:pt>
                <c:pt idx="1568">
                  <c:v>87.5</c:v>
                </c:pt>
                <c:pt idx="1569">
                  <c:v>87.5</c:v>
                </c:pt>
                <c:pt idx="1570">
                  <c:v>87.5</c:v>
                </c:pt>
                <c:pt idx="1571">
                  <c:v>87.5</c:v>
                </c:pt>
                <c:pt idx="1572">
                  <c:v>87.5</c:v>
                </c:pt>
                <c:pt idx="1573">
                  <c:v>87.5</c:v>
                </c:pt>
                <c:pt idx="1574">
                  <c:v>87.75</c:v>
                </c:pt>
                <c:pt idx="1575">
                  <c:v>87.75</c:v>
                </c:pt>
                <c:pt idx="1576">
                  <c:v>87.75</c:v>
                </c:pt>
                <c:pt idx="1577">
                  <c:v>87.75</c:v>
                </c:pt>
                <c:pt idx="1578">
                  <c:v>87.75</c:v>
                </c:pt>
                <c:pt idx="1579">
                  <c:v>87.75</c:v>
                </c:pt>
                <c:pt idx="1580">
                  <c:v>87.75</c:v>
                </c:pt>
                <c:pt idx="1581">
                  <c:v>87.75</c:v>
                </c:pt>
                <c:pt idx="1582">
                  <c:v>87.75</c:v>
                </c:pt>
                <c:pt idx="1583">
                  <c:v>87.75</c:v>
                </c:pt>
                <c:pt idx="1584">
                  <c:v>87.75</c:v>
                </c:pt>
                <c:pt idx="1585">
                  <c:v>87.75</c:v>
                </c:pt>
                <c:pt idx="1586">
                  <c:v>87.75</c:v>
                </c:pt>
                <c:pt idx="1587">
                  <c:v>87.75</c:v>
                </c:pt>
                <c:pt idx="1588">
                  <c:v>87.75</c:v>
                </c:pt>
                <c:pt idx="1589">
                  <c:v>88</c:v>
                </c:pt>
                <c:pt idx="1590">
                  <c:v>88</c:v>
                </c:pt>
                <c:pt idx="1591">
                  <c:v>88</c:v>
                </c:pt>
                <c:pt idx="1592">
                  <c:v>88</c:v>
                </c:pt>
                <c:pt idx="1593">
                  <c:v>88</c:v>
                </c:pt>
                <c:pt idx="1594">
                  <c:v>88</c:v>
                </c:pt>
                <c:pt idx="1595">
                  <c:v>88</c:v>
                </c:pt>
                <c:pt idx="1596">
                  <c:v>88</c:v>
                </c:pt>
                <c:pt idx="1597">
                  <c:v>88</c:v>
                </c:pt>
                <c:pt idx="1598">
                  <c:v>88</c:v>
                </c:pt>
                <c:pt idx="1599">
                  <c:v>88</c:v>
                </c:pt>
                <c:pt idx="1600">
                  <c:v>88</c:v>
                </c:pt>
                <c:pt idx="1601">
                  <c:v>88</c:v>
                </c:pt>
                <c:pt idx="1602">
                  <c:v>88</c:v>
                </c:pt>
                <c:pt idx="1603">
                  <c:v>88</c:v>
                </c:pt>
                <c:pt idx="1604">
                  <c:v>88</c:v>
                </c:pt>
                <c:pt idx="1605">
                  <c:v>88</c:v>
                </c:pt>
                <c:pt idx="1606">
                  <c:v>88</c:v>
                </c:pt>
                <c:pt idx="1607">
                  <c:v>88.25</c:v>
                </c:pt>
                <c:pt idx="1608">
                  <c:v>88.25</c:v>
                </c:pt>
                <c:pt idx="1609">
                  <c:v>88.25</c:v>
                </c:pt>
                <c:pt idx="1610">
                  <c:v>88.25</c:v>
                </c:pt>
                <c:pt idx="1611">
                  <c:v>88.25</c:v>
                </c:pt>
                <c:pt idx="1612">
                  <c:v>88.25</c:v>
                </c:pt>
                <c:pt idx="1613">
                  <c:v>88.25</c:v>
                </c:pt>
                <c:pt idx="1614">
                  <c:v>88.25</c:v>
                </c:pt>
                <c:pt idx="1615">
                  <c:v>88.25</c:v>
                </c:pt>
                <c:pt idx="1616">
                  <c:v>88.25</c:v>
                </c:pt>
                <c:pt idx="1617">
                  <c:v>88.25</c:v>
                </c:pt>
                <c:pt idx="1618">
                  <c:v>88.25</c:v>
                </c:pt>
                <c:pt idx="1619">
                  <c:v>88.25</c:v>
                </c:pt>
                <c:pt idx="1620">
                  <c:v>88.25</c:v>
                </c:pt>
                <c:pt idx="1621">
                  <c:v>88.25</c:v>
                </c:pt>
                <c:pt idx="1622">
                  <c:v>88.25</c:v>
                </c:pt>
                <c:pt idx="1623">
                  <c:v>88.25</c:v>
                </c:pt>
                <c:pt idx="1624">
                  <c:v>88.5</c:v>
                </c:pt>
                <c:pt idx="1625">
                  <c:v>88.5</c:v>
                </c:pt>
                <c:pt idx="1626">
                  <c:v>88.5</c:v>
                </c:pt>
                <c:pt idx="1627">
                  <c:v>88.5</c:v>
                </c:pt>
                <c:pt idx="1628">
                  <c:v>88.5</c:v>
                </c:pt>
                <c:pt idx="1629">
                  <c:v>88.5</c:v>
                </c:pt>
                <c:pt idx="1630">
                  <c:v>88.5</c:v>
                </c:pt>
                <c:pt idx="1631">
                  <c:v>88.5</c:v>
                </c:pt>
                <c:pt idx="1632">
                  <c:v>88.5</c:v>
                </c:pt>
                <c:pt idx="1633">
                  <c:v>88.5</c:v>
                </c:pt>
                <c:pt idx="1634">
                  <c:v>88.5</c:v>
                </c:pt>
                <c:pt idx="1635">
                  <c:v>88.5</c:v>
                </c:pt>
                <c:pt idx="1636">
                  <c:v>88.5</c:v>
                </c:pt>
                <c:pt idx="1637">
                  <c:v>88.5</c:v>
                </c:pt>
                <c:pt idx="1638">
                  <c:v>88.75</c:v>
                </c:pt>
                <c:pt idx="1639">
                  <c:v>88.75</c:v>
                </c:pt>
                <c:pt idx="1640">
                  <c:v>88.75</c:v>
                </c:pt>
                <c:pt idx="1641">
                  <c:v>88.75</c:v>
                </c:pt>
                <c:pt idx="1642">
                  <c:v>88.75</c:v>
                </c:pt>
                <c:pt idx="1643">
                  <c:v>88.75</c:v>
                </c:pt>
                <c:pt idx="1644">
                  <c:v>88.75</c:v>
                </c:pt>
                <c:pt idx="1645">
                  <c:v>88.75</c:v>
                </c:pt>
                <c:pt idx="1646">
                  <c:v>88.75</c:v>
                </c:pt>
                <c:pt idx="1647">
                  <c:v>88.75</c:v>
                </c:pt>
                <c:pt idx="1648">
                  <c:v>88.75</c:v>
                </c:pt>
                <c:pt idx="1649">
                  <c:v>88.75</c:v>
                </c:pt>
                <c:pt idx="1650">
                  <c:v>88.75</c:v>
                </c:pt>
                <c:pt idx="1651">
                  <c:v>88.75</c:v>
                </c:pt>
                <c:pt idx="1652">
                  <c:v>88.75</c:v>
                </c:pt>
                <c:pt idx="1653">
                  <c:v>88.75</c:v>
                </c:pt>
                <c:pt idx="1654">
                  <c:v>88.75</c:v>
                </c:pt>
                <c:pt idx="1655">
                  <c:v>88.75</c:v>
                </c:pt>
                <c:pt idx="1656">
                  <c:v>88.75</c:v>
                </c:pt>
                <c:pt idx="1657">
                  <c:v>88.75</c:v>
                </c:pt>
                <c:pt idx="1658">
                  <c:v>89</c:v>
                </c:pt>
                <c:pt idx="1659">
                  <c:v>89</c:v>
                </c:pt>
                <c:pt idx="1660">
                  <c:v>89</c:v>
                </c:pt>
                <c:pt idx="1661">
                  <c:v>89</c:v>
                </c:pt>
                <c:pt idx="1662">
                  <c:v>89</c:v>
                </c:pt>
                <c:pt idx="1663">
                  <c:v>89</c:v>
                </c:pt>
                <c:pt idx="1664">
                  <c:v>89</c:v>
                </c:pt>
                <c:pt idx="1665">
                  <c:v>89</c:v>
                </c:pt>
                <c:pt idx="1666">
                  <c:v>89</c:v>
                </c:pt>
                <c:pt idx="1667">
                  <c:v>89</c:v>
                </c:pt>
                <c:pt idx="1668">
                  <c:v>89</c:v>
                </c:pt>
                <c:pt idx="1669">
                  <c:v>89</c:v>
                </c:pt>
                <c:pt idx="1670">
                  <c:v>89</c:v>
                </c:pt>
                <c:pt idx="1671">
                  <c:v>89</c:v>
                </c:pt>
                <c:pt idx="1672">
                  <c:v>89</c:v>
                </c:pt>
                <c:pt idx="1673">
                  <c:v>89</c:v>
                </c:pt>
                <c:pt idx="1674">
                  <c:v>89</c:v>
                </c:pt>
                <c:pt idx="1675">
                  <c:v>89</c:v>
                </c:pt>
                <c:pt idx="1676">
                  <c:v>89.25</c:v>
                </c:pt>
                <c:pt idx="1677">
                  <c:v>89.25</c:v>
                </c:pt>
                <c:pt idx="1678">
                  <c:v>89.25</c:v>
                </c:pt>
                <c:pt idx="1679">
                  <c:v>89.25</c:v>
                </c:pt>
                <c:pt idx="1680">
                  <c:v>89.25</c:v>
                </c:pt>
                <c:pt idx="1681">
                  <c:v>89.25</c:v>
                </c:pt>
                <c:pt idx="1682">
                  <c:v>89.25</c:v>
                </c:pt>
                <c:pt idx="1683">
                  <c:v>89.25</c:v>
                </c:pt>
                <c:pt idx="1684">
                  <c:v>89.25</c:v>
                </c:pt>
                <c:pt idx="1685">
                  <c:v>89.25</c:v>
                </c:pt>
                <c:pt idx="1686">
                  <c:v>89.25</c:v>
                </c:pt>
                <c:pt idx="1687">
                  <c:v>89.25</c:v>
                </c:pt>
                <c:pt idx="1688">
                  <c:v>89.25</c:v>
                </c:pt>
                <c:pt idx="1689">
                  <c:v>89.25</c:v>
                </c:pt>
                <c:pt idx="1690">
                  <c:v>89.25</c:v>
                </c:pt>
                <c:pt idx="1691">
                  <c:v>89.25</c:v>
                </c:pt>
                <c:pt idx="1692">
                  <c:v>89.25</c:v>
                </c:pt>
                <c:pt idx="1693">
                  <c:v>89.25</c:v>
                </c:pt>
                <c:pt idx="1694">
                  <c:v>89.25</c:v>
                </c:pt>
                <c:pt idx="1695">
                  <c:v>89.25</c:v>
                </c:pt>
                <c:pt idx="1696">
                  <c:v>89.5</c:v>
                </c:pt>
                <c:pt idx="1697">
                  <c:v>89.5</c:v>
                </c:pt>
                <c:pt idx="1698">
                  <c:v>89.5</c:v>
                </c:pt>
                <c:pt idx="1699">
                  <c:v>89.5</c:v>
                </c:pt>
                <c:pt idx="1700">
                  <c:v>89.5</c:v>
                </c:pt>
                <c:pt idx="1701">
                  <c:v>89.5</c:v>
                </c:pt>
                <c:pt idx="1702">
                  <c:v>89.5</c:v>
                </c:pt>
                <c:pt idx="1703">
                  <c:v>89.5</c:v>
                </c:pt>
                <c:pt idx="1704">
                  <c:v>89.5</c:v>
                </c:pt>
                <c:pt idx="1705">
                  <c:v>89.5</c:v>
                </c:pt>
                <c:pt idx="1706">
                  <c:v>89.5</c:v>
                </c:pt>
                <c:pt idx="1707">
                  <c:v>89.5</c:v>
                </c:pt>
                <c:pt idx="1708">
                  <c:v>89.5</c:v>
                </c:pt>
                <c:pt idx="1709">
                  <c:v>89.5</c:v>
                </c:pt>
                <c:pt idx="1710">
                  <c:v>89.5</c:v>
                </c:pt>
                <c:pt idx="1711">
                  <c:v>89.5</c:v>
                </c:pt>
                <c:pt idx="1712">
                  <c:v>89.5</c:v>
                </c:pt>
                <c:pt idx="1713">
                  <c:v>89.5</c:v>
                </c:pt>
                <c:pt idx="1714">
                  <c:v>89.5</c:v>
                </c:pt>
                <c:pt idx="1715">
                  <c:v>89.75</c:v>
                </c:pt>
                <c:pt idx="1716">
                  <c:v>89.75</c:v>
                </c:pt>
                <c:pt idx="1717">
                  <c:v>89.75</c:v>
                </c:pt>
                <c:pt idx="1718">
                  <c:v>89.75</c:v>
                </c:pt>
                <c:pt idx="1719">
                  <c:v>89.75</c:v>
                </c:pt>
                <c:pt idx="1720">
                  <c:v>89.75</c:v>
                </c:pt>
                <c:pt idx="1721">
                  <c:v>89.75</c:v>
                </c:pt>
                <c:pt idx="1722">
                  <c:v>89.75</c:v>
                </c:pt>
                <c:pt idx="1723">
                  <c:v>89.75</c:v>
                </c:pt>
                <c:pt idx="1724">
                  <c:v>90</c:v>
                </c:pt>
                <c:pt idx="1725">
                  <c:v>90</c:v>
                </c:pt>
                <c:pt idx="1726">
                  <c:v>90</c:v>
                </c:pt>
                <c:pt idx="1727">
                  <c:v>90</c:v>
                </c:pt>
                <c:pt idx="1728">
                  <c:v>90</c:v>
                </c:pt>
                <c:pt idx="1729">
                  <c:v>90</c:v>
                </c:pt>
                <c:pt idx="1730">
                  <c:v>90</c:v>
                </c:pt>
                <c:pt idx="1731">
                  <c:v>90</c:v>
                </c:pt>
                <c:pt idx="1732">
                  <c:v>90</c:v>
                </c:pt>
                <c:pt idx="1733">
                  <c:v>90</c:v>
                </c:pt>
                <c:pt idx="1734">
                  <c:v>90</c:v>
                </c:pt>
                <c:pt idx="1735">
                  <c:v>90</c:v>
                </c:pt>
                <c:pt idx="1736">
                  <c:v>90</c:v>
                </c:pt>
                <c:pt idx="1737">
                  <c:v>90</c:v>
                </c:pt>
                <c:pt idx="1738">
                  <c:v>90</c:v>
                </c:pt>
                <c:pt idx="1739">
                  <c:v>90</c:v>
                </c:pt>
                <c:pt idx="1740">
                  <c:v>90.25</c:v>
                </c:pt>
                <c:pt idx="1741">
                  <c:v>90.25</c:v>
                </c:pt>
                <c:pt idx="1742">
                  <c:v>90.25</c:v>
                </c:pt>
                <c:pt idx="1743">
                  <c:v>90.25</c:v>
                </c:pt>
                <c:pt idx="1744">
                  <c:v>90.25</c:v>
                </c:pt>
                <c:pt idx="1745">
                  <c:v>90.25</c:v>
                </c:pt>
                <c:pt idx="1746">
                  <c:v>90.25</c:v>
                </c:pt>
                <c:pt idx="1747">
                  <c:v>90.25</c:v>
                </c:pt>
                <c:pt idx="1748">
                  <c:v>90.25</c:v>
                </c:pt>
                <c:pt idx="1749">
                  <c:v>90.25</c:v>
                </c:pt>
                <c:pt idx="1750">
                  <c:v>90.25</c:v>
                </c:pt>
                <c:pt idx="1751">
                  <c:v>90.25</c:v>
                </c:pt>
                <c:pt idx="1752">
                  <c:v>90.25</c:v>
                </c:pt>
                <c:pt idx="1753">
                  <c:v>90.25</c:v>
                </c:pt>
                <c:pt idx="1754">
                  <c:v>90.25</c:v>
                </c:pt>
                <c:pt idx="1755">
                  <c:v>90.5</c:v>
                </c:pt>
                <c:pt idx="1756">
                  <c:v>90.5</c:v>
                </c:pt>
                <c:pt idx="1757">
                  <c:v>90.5</c:v>
                </c:pt>
                <c:pt idx="1758">
                  <c:v>90.5</c:v>
                </c:pt>
                <c:pt idx="1759">
                  <c:v>90.5</c:v>
                </c:pt>
                <c:pt idx="1760">
                  <c:v>90.5</c:v>
                </c:pt>
                <c:pt idx="1761">
                  <c:v>90.5</c:v>
                </c:pt>
                <c:pt idx="1762">
                  <c:v>90.5</c:v>
                </c:pt>
                <c:pt idx="1763">
                  <c:v>90.5</c:v>
                </c:pt>
                <c:pt idx="1764">
                  <c:v>90.5</c:v>
                </c:pt>
                <c:pt idx="1765">
                  <c:v>90.5</c:v>
                </c:pt>
                <c:pt idx="1766">
                  <c:v>90.5</c:v>
                </c:pt>
                <c:pt idx="1767">
                  <c:v>90.5</c:v>
                </c:pt>
                <c:pt idx="1768">
                  <c:v>90.75</c:v>
                </c:pt>
                <c:pt idx="1769">
                  <c:v>90.75</c:v>
                </c:pt>
                <c:pt idx="1770">
                  <c:v>90.75</c:v>
                </c:pt>
                <c:pt idx="1771">
                  <c:v>90.75</c:v>
                </c:pt>
                <c:pt idx="1772">
                  <c:v>90.75</c:v>
                </c:pt>
                <c:pt idx="1773">
                  <c:v>90.75</c:v>
                </c:pt>
                <c:pt idx="1774">
                  <c:v>90.75</c:v>
                </c:pt>
                <c:pt idx="1775">
                  <c:v>90.75</c:v>
                </c:pt>
                <c:pt idx="1776">
                  <c:v>90.75</c:v>
                </c:pt>
                <c:pt idx="1777">
                  <c:v>90.75</c:v>
                </c:pt>
                <c:pt idx="1778">
                  <c:v>90.75</c:v>
                </c:pt>
                <c:pt idx="1779">
                  <c:v>90.75</c:v>
                </c:pt>
                <c:pt idx="1780">
                  <c:v>90.75</c:v>
                </c:pt>
                <c:pt idx="1781">
                  <c:v>90.75</c:v>
                </c:pt>
                <c:pt idx="1782">
                  <c:v>90.75</c:v>
                </c:pt>
                <c:pt idx="1783">
                  <c:v>91</c:v>
                </c:pt>
                <c:pt idx="1784">
                  <c:v>91</c:v>
                </c:pt>
                <c:pt idx="1785">
                  <c:v>91</c:v>
                </c:pt>
                <c:pt idx="1786">
                  <c:v>91</c:v>
                </c:pt>
                <c:pt idx="1787">
                  <c:v>91</c:v>
                </c:pt>
                <c:pt idx="1788">
                  <c:v>91</c:v>
                </c:pt>
                <c:pt idx="1789">
                  <c:v>91</c:v>
                </c:pt>
                <c:pt idx="1790">
                  <c:v>91</c:v>
                </c:pt>
                <c:pt idx="1791">
                  <c:v>91</c:v>
                </c:pt>
                <c:pt idx="1792">
                  <c:v>91</c:v>
                </c:pt>
                <c:pt idx="1793">
                  <c:v>91</c:v>
                </c:pt>
                <c:pt idx="1794">
                  <c:v>91</c:v>
                </c:pt>
                <c:pt idx="1795">
                  <c:v>91</c:v>
                </c:pt>
                <c:pt idx="1796">
                  <c:v>91</c:v>
                </c:pt>
                <c:pt idx="1797">
                  <c:v>91</c:v>
                </c:pt>
                <c:pt idx="1798">
                  <c:v>91</c:v>
                </c:pt>
                <c:pt idx="1799">
                  <c:v>91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91.25</c:v>
                </c:pt>
                <c:pt idx="1805">
                  <c:v>91.25</c:v>
                </c:pt>
                <c:pt idx="1806">
                  <c:v>91.25</c:v>
                </c:pt>
                <c:pt idx="1807">
                  <c:v>91.25</c:v>
                </c:pt>
                <c:pt idx="1808">
                  <c:v>91.25</c:v>
                </c:pt>
                <c:pt idx="1809">
                  <c:v>91.25</c:v>
                </c:pt>
                <c:pt idx="1810">
                  <c:v>91.25</c:v>
                </c:pt>
                <c:pt idx="1811">
                  <c:v>91.25</c:v>
                </c:pt>
                <c:pt idx="1812">
                  <c:v>91.25</c:v>
                </c:pt>
                <c:pt idx="1813">
                  <c:v>91.25</c:v>
                </c:pt>
                <c:pt idx="1814">
                  <c:v>91.25</c:v>
                </c:pt>
                <c:pt idx="1815">
                  <c:v>91.25</c:v>
                </c:pt>
                <c:pt idx="1816">
                  <c:v>91.25</c:v>
                </c:pt>
                <c:pt idx="1817">
                  <c:v>91.25</c:v>
                </c:pt>
                <c:pt idx="1818">
                  <c:v>91.5</c:v>
                </c:pt>
                <c:pt idx="1819">
                  <c:v>91.5</c:v>
                </c:pt>
                <c:pt idx="1820">
                  <c:v>91.5</c:v>
                </c:pt>
                <c:pt idx="1821">
                  <c:v>91.5</c:v>
                </c:pt>
                <c:pt idx="1822">
                  <c:v>91.5</c:v>
                </c:pt>
                <c:pt idx="1823">
                  <c:v>91.5</c:v>
                </c:pt>
                <c:pt idx="1824">
                  <c:v>91.5</c:v>
                </c:pt>
                <c:pt idx="1825">
                  <c:v>91.5</c:v>
                </c:pt>
                <c:pt idx="1826">
                  <c:v>91.5</c:v>
                </c:pt>
                <c:pt idx="1827">
                  <c:v>91.5</c:v>
                </c:pt>
                <c:pt idx="1828">
                  <c:v>91.5</c:v>
                </c:pt>
                <c:pt idx="1829">
                  <c:v>91.5</c:v>
                </c:pt>
                <c:pt idx="1830">
                  <c:v>91.5</c:v>
                </c:pt>
                <c:pt idx="1831">
                  <c:v>91.5</c:v>
                </c:pt>
                <c:pt idx="1832">
                  <c:v>91.5</c:v>
                </c:pt>
                <c:pt idx="1833">
                  <c:v>91.5</c:v>
                </c:pt>
                <c:pt idx="1834">
                  <c:v>91.5</c:v>
                </c:pt>
                <c:pt idx="1835">
                  <c:v>91.75</c:v>
                </c:pt>
                <c:pt idx="1836">
                  <c:v>91.75</c:v>
                </c:pt>
                <c:pt idx="1837">
                  <c:v>91.75</c:v>
                </c:pt>
                <c:pt idx="1838">
                  <c:v>91.75</c:v>
                </c:pt>
                <c:pt idx="1839">
                  <c:v>91.75</c:v>
                </c:pt>
                <c:pt idx="1840">
                  <c:v>91.75</c:v>
                </c:pt>
                <c:pt idx="1841">
                  <c:v>91.75</c:v>
                </c:pt>
                <c:pt idx="1842">
                  <c:v>91.75</c:v>
                </c:pt>
                <c:pt idx="1843">
                  <c:v>91.75</c:v>
                </c:pt>
                <c:pt idx="1844">
                  <c:v>91.75</c:v>
                </c:pt>
                <c:pt idx="1845">
                  <c:v>91.75</c:v>
                </c:pt>
                <c:pt idx="1846">
                  <c:v>91.75</c:v>
                </c:pt>
                <c:pt idx="1847">
                  <c:v>91.75</c:v>
                </c:pt>
                <c:pt idx="1848">
                  <c:v>91.75</c:v>
                </c:pt>
                <c:pt idx="1849">
                  <c:v>92</c:v>
                </c:pt>
                <c:pt idx="1850">
                  <c:v>92</c:v>
                </c:pt>
                <c:pt idx="1851">
                  <c:v>92</c:v>
                </c:pt>
                <c:pt idx="1852">
                  <c:v>92</c:v>
                </c:pt>
                <c:pt idx="1853">
                  <c:v>92</c:v>
                </c:pt>
                <c:pt idx="1854">
                  <c:v>92</c:v>
                </c:pt>
                <c:pt idx="1855">
                  <c:v>92</c:v>
                </c:pt>
                <c:pt idx="1856">
                  <c:v>92</c:v>
                </c:pt>
                <c:pt idx="1857">
                  <c:v>92</c:v>
                </c:pt>
                <c:pt idx="1858">
                  <c:v>92</c:v>
                </c:pt>
                <c:pt idx="1859">
                  <c:v>92.25</c:v>
                </c:pt>
                <c:pt idx="1860">
                  <c:v>92.25</c:v>
                </c:pt>
                <c:pt idx="1861">
                  <c:v>92.25</c:v>
                </c:pt>
                <c:pt idx="1862">
                  <c:v>92.25</c:v>
                </c:pt>
                <c:pt idx="1863">
                  <c:v>92.25</c:v>
                </c:pt>
                <c:pt idx="1864">
                  <c:v>92.25</c:v>
                </c:pt>
                <c:pt idx="1865">
                  <c:v>92.25</c:v>
                </c:pt>
                <c:pt idx="1866">
                  <c:v>92.25</c:v>
                </c:pt>
                <c:pt idx="1867">
                  <c:v>92.25</c:v>
                </c:pt>
                <c:pt idx="1868">
                  <c:v>92.5</c:v>
                </c:pt>
                <c:pt idx="1869">
                  <c:v>92.5</c:v>
                </c:pt>
                <c:pt idx="1870">
                  <c:v>92.5</c:v>
                </c:pt>
                <c:pt idx="1871">
                  <c:v>92.5</c:v>
                </c:pt>
                <c:pt idx="1872">
                  <c:v>92.5</c:v>
                </c:pt>
                <c:pt idx="1873">
                  <c:v>92.5</c:v>
                </c:pt>
                <c:pt idx="1874">
                  <c:v>92.5</c:v>
                </c:pt>
                <c:pt idx="1875">
                  <c:v>92.5</c:v>
                </c:pt>
                <c:pt idx="1876">
                  <c:v>92.5</c:v>
                </c:pt>
                <c:pt idx="1877">
                  <c:v>92.75</c:v>
                </c:pt>
                <c:pt idx="1878">
                  <c:v>92.75</c:v>
                </c:pt>
                <c:pt idx="1879">
                  <c:v>92.75</c:v>
                </c:pt>
                <c:pt idx="1880">
                  <c:v>92.75</c:v>
                </c:pt>
                <c:pt idx="1881">
                  <c:v>92.75</c:v>
                </c:pt>
                <c:pt idx="1882">
                  <c:v>92.75</c:v>
                </c:pt>
                <c:pt idx="1883">
                  <c:v>92.75</c:v>
                </c:pt>
                <c:pt idx="1884">
                  <c:v>92.75</c:v>
                </c:pt>
                <c:pt idx="1885">
                  <c:v>92.75</c:v>
                </c:pt>
                <c:pt idx="1886">
                  <c:v>92.75</c:v>
                </c:pt>
                <c:pt idx="1887">
                  <c:v>92.75</c:v>
                </c:pt>
                <c:pt idx="1888">
                  <c:v>92.75</c:v>
                </c:pt>
                <c:pt idx="1889">
                  <c:v>92.75</c:v>
                </c:pt>
                <c:pt idx="1890">
                  <c:v>92.75</c:v>
                </c:pt>
                <c:pt idx="1891">
                  <c:v>93</c:v>
                </c:pt>
                <c:pt idx="1892">
                  <c:v>93</c:v>
                </c:pt>
                <c:pt idx="1893">
                  <c:v>93</c:v>
                </c:pt>
                <c:pt idx="1894">
                  <c:v>93</c:v>
                </c:pt>
                <c:pt idx="1895">
                  <c:v>93</c:v>
                </c:pt>
                <c:pt idx="1896">
                  <c:v>93</c:v>
                </c:pt>
                <c:pt idx="1897">
                  <c:v>93</c:v>
                </c:pt>
                <c:pt idx="1898">
                  <c:v>93</c:v>
                </c:pt>
                <c:pt idx="1899">
                  <c:v>93</c:v>
                </c:pt>
                <c:pt idx="1900">
                  <c:v>93.25</c:v>
                </c:pt>
                <c:pt idx="1901">
                  <c:v>93.25</c:v>
                </c:pt>
                <c:pt idx="1902">
                  <c:v>93.25</c:v>
                </c:pt>
                <c:pt idx="1903">
                  <c:v>93.25</c:v>
                </c:pt>
                <c:pt idx="1904">
                  <c:v>93.25</c:v>
                </c:pt>
                <c:pt idx="1905">
                  <c:v>93.25</c:v>
                </c:pt>
                <c:pt idx="1906">
                  <c:v>93.25</c:v>
                </c:pt>
                <c:pt idx="1907">
                  <c:v>93.25</c:v>
                </c:pt>
                <c:pt idx="1908">
                  <c:v>93.25</c:v>
                </c:pt>
                <c:pt idx="1909">
                  <c:v>93.5</c:v>
                </c:pt>
                <c:pt idx="1910">
                  <c:v>93.5</c:v>
                </c:pt>
                <c:pt idx="1911">
                  <c:v>93.5</c:v>
                </c:pt>
                <c:pt idx="1912">
                  <c:v>93.5</c:v>
                </c:pt>
                <c:pt idx="1913">
                  <c:v>93.5</c:v>
                </c:pt>
                <c:pt idx="1914">
                  <c:v>93.5</c:v>
                </c:pt>
                <c:pt idx="1915">
                  <c:v>93.5</c:v>
                </c:pt>
                <c:pt idx="1916">
                  <c:v>93.5</c:v>
                </c:pt>
                <c:pt idx="1917">
                  <c:v>93.5</c:v>
                </c:pt>
                <c:pt idx="1918">
                  <c:v>93.5</c:v>
                </c:pt>
                <c:pt idx="1919">
                  <c:v>93.5</c:v>
                </c:pt>
                <c:pt idx="1920">
                  <c:v>93.5</c:v>
                </c:pt>
                <c:pt idx="1921">
                  <c:v>93.5</c:v>
                </c:pt>
                <c:pt idx="1922">
                  <c:v>93.75</c:v>
                </c:pt>
                <c:pt idx="1923">
                  <c:v>93.75</c:v>
                </c:pt>
                <c:pt idx="1924">
                  <c:v>93.75</c:v>
                </c:pt>
                <c:pt idx="1925">
                  <c:v>93.75</c:v>
                </c:pt>
                <c:pt idx="1926">
                  <c:v>93.75</c:v>
                </c:pt>
                <c:pt idx="1927">
                  <c:v>94</c:v>
                </c:pt>
                <c:pt idx="1928">
                  <c:v>94</c:v>
                </c:pt>
                <c:pt idx="1929">
                  <c:v>94</c:v>
                </c:pt>
                <c:pt idx="1930">
                  <c:v>94</c:v>
                </c:pt>
                <c:pt idx="1931">
                  <c:v>94</c:v>
                </c:pt>
                <c:pt idx="1932">
                  <c:v>94</c:v>
                </c:pt>
                <c:pt idx="1933">
                  <c:v>94</c:v>
                </c:pt>
                <c:pt idx="1934">
                  <c:v>94</c:v>
                </c:pt>
                <c:pt idx="1935">
                  <c:v>94</c:v>
                </c:pt>
                <c:pt idx="1936">
                  <c:v>94</c:v>
                </c:pt>
                <c:pt idx="1937">
                  <c:v>94.25</c:v>
                </c:pt>
                <c:pt idx="1938">
                  <c:v>94.25</c:v>
                </c:pt>
                <c:pt idx="1939">
                  <c:v>94.25</c:v>
                </c:pt>
                <c:pt idx="1940">
                  <c:v>94.25</c:v>
                </c:pt>
                <c:pt idx="1941">
                  <c:v>94.25</c:v>
                </c:pt>
                <c:pt idx="1942">
                  <c:v>94.25</c:v>
                </c:pt>
                <c:pt idx="1943">
                  <c:v>94.25</c:v>
                </c:pt>
                <c:pt idx="1944">
                  <c:v>94.5</c:v>
                </c:pt>
                <c:pt idx="1945">
                  <c:v>94.5</c:v>
                </c:pt>
                <c:pt idx="1946">
                  <c:v>94.5</c:v>
                </c:pt>
                <c:pt idx="1947">
                  <c:v>94.5</c:v>
                </c:pt>
                <c:pt idx="1948">
                  <c:v>94.5</c:v>
                </c:pt>
                <c:pt idx="1949">
                  <c:v>94.5</c:v>
                </c:pt>
                <c:pt idx="1950">
                  <c:v>94.75</c:v>
                </c:pt>
                <c:pt idx="1951">
                  <c:v>94.75</c:v>
                </c:pt>
                <c:pt idx="1952">
                  <c:v>94.75</c:v>
                </c:pt>
                <c:pt idx="1953">
                  <c:v>94.75</c:v>
                </c:pt>
                <c:pt idx="1954">
                  <c:v>94.75</c:v>
                </c:pt>
                <c:pt idx="1955">
                  <c:v>95</c:v>
                </c:pt>
                <c:pt idx="1956">
                  <c:v>95</c:v>
                </c:pt>
                <c:pt idx="1957">
                  <c:v>95</c:v>
                </c:pt>
                <c:pt idx="1958">
                  <c:v>95</c:v>
                </c:pt>
                <c:pt idx="1959">
                  <c:v>95</c:v>
                </c:pt>
                <c:pt idx="1960">
                  <c:v>95</c:v>
                </c:pt>
                <c:pt idx="1961">
                  <c:v>95</c:v>
                </c:pt>
                <c:pt idx="1962">
                  <c:v>95</c:v>
                </c:pt>
                <c:pt idx="1963">
                  <c:v>95.25</c:v>
                </c:pt>
                <c:pt idx="1964">
                  <c:v>95.25</c:v>
                </c:pt>
                <c:pt idx="1965">
                  <c:v>95.25</c:v>
                </c:pt>
                <c:pt idx="1966">
                  <c:v>95.25</c:v>
                </c:pt>
                <c:pt idx="1967">
                  <c:v>95.25</c:v>
                </c:pt>
                <c:pt idx="1968">
                  <c:v>95.25</c:v>
                </c:pt>
                <c:pt idx="1969">
                  <c:v>95.5</c:v>
                </c:pt>
                <c:pt idx="1970">
                  <c:v>95.5</c:v>
                </c:pt>
                <c:pt idx="1971">
                  <c:v>95.5</c:v>
                </c:pt>
                <c:pt idx="1972">
                  <c:v>95.75</c:v>
                </c:pt>
                <c:pt idx="1973">
                  <c:v>95.75</c:v>
                </c:pt>
                <c:pt idx="1974">
                  <c:v>95.75</c:v>
                </c:pt>
                <c:pt idx="1975">
                  <c:v>95.75</c:v>
                </c:pt>
                <c:pt idx="1976">
                  <c:v>95.75</c:v>
                </c:pt>
                <c:pt idx="1977">
                  <c:v>95.75</c:v>
                </c:pt>
                <c:pt idx="1978">
                  <c:v>95.75</c:v>
                </c:pt>
                <c:pt idx="1979">
                  <c:v>95.75</c:v>
                </c:pt>
                <c:pt idx="1980">
                  <c:v>96</c:v>
                </c:pt>
                <c:pt idx="1981">
                  <c:v>96</c:v>
                </c:pt>
                <c:pt idx="1982">
                  <c:v>96</c:v>
                </c:pt>
                <c:pt idx="1983">
                  <c:v>96</c:v>
                </c:pt>
                <c:pt idx="1984">
                  <c:v>96.25</c:v>
                </c:pt>
                <c:pt idx="1985">
                  <c:v>96.25</c:v>
                </c:pt>
                <c:pt idx="1986">
                  <c:v>96.25</c:v>
                </c:pt>
                <c:pt idx="1987">
                  <c:v>96.25</c:v>
                </c:pt>
                <c:pt idx="1988">
                  <c:v>96.25</c:v>
                </c:pt>
                <c:pt idx="1989">
                  <c:v>96.25</c:v>
                </c:pt>
                <c:pt idx="1990">
                  <c:v>96.5</c:v>
                </c:pt>
                <c:pt idx="1991">
                  <c:v>96.5</c:v>
                </c:pt>
                <c:pt idx="1992">
                  <c:v>96.75</c:v>
                </c:pt>
                <c:pt idx="1993">
                  <c:v>96.75</c:v>
                </c:pt>
                <c:pt idx="1994">
                  <c:v>97</c:v>
                </c:pt>
                <c:pt idx="1995">
                  <c:v>97</c:v>
                </c:pt>
                <c:pt idx="1996">
                  <c:v>97.25</c:v>
                </c:pt>
                <c:pt idx="1997">
                  <c:v>97.25</c:v>
                </c:pt>
                <c:pt idx="1998">
                  <c:v>97.25</c:v>
                </c:pt>
                <c:pt idx="1999">
                  <c:v>97.5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E-4E14-851E-68060F25C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666543"/>
        <c:axId val="466667023"/>
      </c:scatterChart>
      <c:valAx>
        <c:axId val="46666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6667023"/>
        <c:crosses val="autoZero"/>
        <c:crossBetween val="midCat"/>
      </c:valAx>
      <c:valAx>
        <c:axId val="466667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science_average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66665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Student Science Averages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Student Science Averages</a:t>
          </a:r>
        </a:p>
      </cx:txPr>
    </cx:title>
    <cx:plotArea>
      <cx:plotAreaRegion>
        <cx:series layoutId="clusteredColumn" uniqueId="{39F1AC52-C4B8-4F51-9A3A-BC65EE438083}">
          <cx:tx>
            <cx:txData>
              <cx:f>_xlchart.v1.0</cx:f>
              <cx:v>science_average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Science Average 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Science Average Score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Number of Students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609598</xdr:colOff>
      <xdr:row>0</xdr:row>
      <xdr:rowOff>1</xdr:rowOff>
    </xdr:from>
    <xdr:to>
      <xdr:col>6</xdr:col>
      <xdr:colOff>85725</xdr:colOff>
      <xdr:row>18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B1D9AC-E4D0-4A00-A9C2-1683F972EA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598" y="1"/>
              <a:ext cx="7461887" cy="33489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1905</xdr:colOff>
      <xdr:row>0</xdr:row>
      <xdr:rowOff>0</xdr:rowOff>
    </xdr:from>
    <xdr:to>
      <xdr:col>21</xdr:col>
      <xdr:colOff>602725</xdr:colOff>
      <xdr:row>17</xdr:row>
      <xdr:rowOff>82826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4D2AA3-CF27-432C-A04F-2EDF574A3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587798</xdr:colOff>
      <xdr:row>30</xdr:row>
      <xdr:rowOff>19049</xdr:rowOff>
    </xdr:from>
    <xdr:to>
      <xdr:col>21</xdr:col>
      <xdr:colOff>550615</xdr:colOff>
      <xdr:row>47</xdr:row>
      <xdr:rowOff>123472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063873-6CB6-4005-BD42-DCBD8930B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36610</xdr:colOff>
      <xdr:row>31</xdr:row>
      <xdr:rowOff>15902</xdr:rowOff>
    </xdr:from>
    <xdr:to>
      <xdr:col>5</xdr:col>
      <xdr:colOff>927652</xdr:colOff>
      <xdr:row>48</xdr:row>
      <xdr:rowOff>20374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EB10F4-CE5D-0032-AAF4-93B9FDE18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16</xdr:row>
      <xdr:rowOff>0</xdr:rowOff>
    </xdr:from>
    <xdr:to>
      <xdr:col>8</xdr:col>
      <xdr:colOff>477209</xdr:colOff>
      <xdr:row>24</xdr:row>
      <xdr:rowOff>114105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A31C38-37D9-D47C-42F0-AEBFCBCBA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895600"/>
          <a:ext cx="2492699" cy="15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2006</xdr:row>
      <xdr:rowOff>0</xdr:rowOff>
    </xdr:from>
    <xdr:to>
      <xdr:col>15</xdr:col>
      <xdr:colOff>240030</xdr:colOff>
      <xdr:row>2016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915BA-3F9A-1E43-1A27-13C6DD0C4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281940</xdr:colOff>
      <xdr:row>2017</xdr:row>
      <xdr:rowOff>179070</xdr:rowOff>
    </xdr:from>
    <xdr:to>
      <xdr:col>15</xdr:col>
      <xdr:colOff>281940</xdr:colOff>
      <xdr:row>2027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300AE6-9F47-7F9C-28E3-0A51E764E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5715</xdr:colOff>
      <xdr:row>2030</xdr:row>
      <xdr:rowOff>28575</xdr:rowOff>
    </xdr:from>
    <xdr:to>
      <xdr:col>22</xdr:col>
      <xdr:colOff>5715</xdr:colOff>
      <xdr:row>2040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F13366-A513-B4E7-CF1E-9E5636B04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283845</xdr:colOff>
      <xdr:row>2030</xdr:row>
      <xdr:rowOff>1905</xdr:rowOff>
    </xdr:from>
    <xdr:to>
      <xdr:col>15</xdr:col>
      <xdr:colOff>283845</xdr:colOff>
      <xdr:row>2040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9D858C-D23F-1E44-878E-419669A53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24765</xdr:colOff>
      <xdr:row>2018</xdr:row>
      <xdr:rowOff>0</xdr:rowOff>
    </xdr:from>
    <xdr:to>
      <xdr:col>22</xdr:col>
      <xdr:colOff>24765</xdr:colOff>
      <xdr:row>2028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1857D9-9850-1181-2794-525281442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15240</xdr:colOff>
      <xdr:row>2006</xdr:row>
      <xdr:rowOff>0</xdr:rowOff>
    </xdr:from>
    <xdr:to>
      <xdr:col>22</xdr:col>
      <xdr:colOff>15240</xdr:colOff>
      <xdr:row>2015</xdr:row>
      <xdr:rowOff>158115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DE4451-99A0-BE40-B247-3A76C9A95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Admin123" refreshedDate="46227.566151041668" createdVersion="8" refreshedVersion="8" minRefreshableVersion="3" recordCount="2000" xr:uid="{4128E641-1BBD-44AB-9ABC-E3EF5FBB4660}">
  <cacheSource type="worksheet">
    <worksheetSource ref="A1:Y2001" sheet="02_Data_Cleaning"/>
  </cacheSource>
  <cacheFields count="26">
    <cacheField name="gender" numFmtId="0">
      <sharedItems count="2">
        <s v="male"/>
        <s v="female"/>
      </sharedItems>
    </cacheField>
    <cacheField name="part_time_job" numFmtId="0">
      <sharedItems count="2">
        <b v="0"/>
        <b v="1"/>
      </sharedItems>
    </cacheField>
    <cacheField name="absence_days" numFmtId="0">
      <sharedItems containsSemiMixedTypes="0" containsString="0" containsNumber="1" containsInteger="1" minValue="0" maxValue="10"/>
    </cacheField>
    <cacheField name="extracurricular_activities" numFmtId="0">
      <sharedItems count="2">
        <b v="0"/>
        <b v="1"/>
      </sharedItems>
    </cacheField>
    <cacheField name="weekly_self_study_hours" numFmtId="0">
      <sharedItems containsSemiMixedTypes="0" containsString="0" containsNumber="1" containsInteger="1" minValue="0" maxValue="50"/>
    </cacheField>
    <cacheField name="career_aspiration" numFmtId="0">
      <sharedItems/>
    </cacheField>
    <cacheField name="math_score" numFmtId="0">
      <sharedItems containsSemiMixedTypes="0" containsString="0" containsNumber="1" containsInteger="1" minValue="40" maxValue="100"/>
    </cacheField>
    <cacheField name="history_score" numFmtId="0">
      <sharedItems containsSemiMixedTypes="0" containsString="0" containsNumber="1" containsInteger="1" minValue="50" maxValue="100"/>
    </cacheField>
    <cacheField name="physics_score" numFmtId="0">
      <sharedItems containsSemiMixedTypes="0" containsString="0" containsNumber="1" containsInteger="1" minValue="50" maxValue="100"/>
    </cacheField>
    <cacheField name="chemistry_score" numFmtId="0">
      <sharedItems containsSemiMixedTypes="0" containsString="0" containsNumber="1" containsInteger="1" minValue="50" maxValue="100"/>
    </cacheField>
    <cacheField name="biology_score" numFmtId="0">
      <sharedItems containsSemiMixedTypes="0" containsString="0" containsNumber="1" containsInteger="1" minValue="30" maxValue="100"/>
    </cacheField>
    <cacheField name="english_score" numFmtId="0">
      <sharedItems containsSemiMixedTypes="0" containsString="0" containsNumber="1" containsInteger="1" minValue="50" maxValue="99"/>
    </cacheField>
    <cacheField name="geography_score" numFmtId="0">
      <sharedItems containsSemiMixedTypes="0" containsString="0" containsNumber="1" containsInteger="1" minValue="60" maxValue="100"/>
    </cacheField>
    <cacheField name="gender_numeric" numFmtId="0">
      <sharedItems containsSemiMixedTypes="0" containsString="0" containsNumber="1" containsInteger="1" minValue="0" maxValue="1"/>
    </cacheField>
    <cacheField name="part_time_numeric" numFmtId="0">
      <sharedItems containsSemiMixedTypes="0" containsString="0" containsNumber="1" containsInteger="1" minValue="0" maxValue="1"/>
    </cacheField>
    <cacheField name="extracurricular_numeric" numFmtId="0">
      <sharedItems containsSemiMixedTypes="0" containsString="0" containsNumber="1" containsInteger="1" minValue="0" maxValue="1"/>
    </cacheField>
    <cacheField name="career_category" numFmtId="0">
      <sharedItems count="2">
        <s v="Non-STEM"/>
        <s v="STEM"/>
      </sharedItems>
    </cacheField>
    <cacheField name="stem" numFmtId="0">
      <sharedItems containsSemiMixedTypes="0" containsString="0" containsNumber="1" containsInteger="1" minValue="0" maxValue="1"/>
    </cacheField>
    <cacheField name="science_average" numFmtId="0">
      <sharedItems containsSemiMixedTypes="0" containsString="0" containsNumber="1" minValue="51.5" maxValue="97.5"/>
    </cacheField>
    <cacheField name="Field1" numFmtId="0">
      <sharedItems containsNonDate="0" containsString="0" containsBlank="1"/>
    </cacheField>
    <cacheField name="Field2" numFmtId="0">
      <sharedItems containsNonDate="0" containsString="0" containsBlank="1"/>
    </cacheField>
    <cacheField name="Field3" numFmtId="0">
      <sharedItems containsNonDate="0" containsString="0" containsBlank="1"/>
    </cacheField>
    <cacheField name="Field4" numFmtId="0">
      <sharedItems containsNonDate="0" containsString="0" containsBlank="1"/>
    </cacheField>
    <cacheField name="Field5" numFmtId="0">
      <sharedItems containsNonDate="0" containsString="0" containsBlank="1"/>
    </cacheField>
    <cacheField name="Field6" numFmtId="0">
      <sharedItems containsNonDate="0" containsString="0" containsBlank="1"/>
    </cacheField>
    <cacheField name="Field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n v="3"/>
    <x v="0"/>
    <n v="27"/>
    <s v="Lawyer"/>
    <n v="73"/>
    <n v="81"/>
    <n v="93"/>
    <n v="97"/>
    <n v="63"/>
    <n v="80"/>
    <n v="87"/>
    <n v="1"/>
    <n v="0"/>
    <n v="0"/>
    <x v="0"/>
    <n v="0"/>
    <n v="81.5"/>
    <m/>
    <m/>
    <m/>
    <m/>
    <m/>
    <m/>
    <m/>
  </r>
  <r>
    <x v="1"/>
    <x v="0"/>
    <n v="2"/>
    <x v="0"/>
    <n v="47"/>
    <s v="Doctor"/>
    <n v="90"/>
    <n v="86"/>
    <n v="96"/>
    <n v="100"/>
    <n v="90"/>
    <n v="88"/>
    <n v="90"/>
    <n v="0"/>
    <n v="0"/>
    <n v="0"/>
    <x v="1"/>
    <n v="1"/>
    <n v="94"/>
    <m/>
    <m/>
    <m/>
    <m/>
    <m/>
    <m/>
    <m/>
  </r>
  <r>
    <x v="1"/>
    <x v="0"/>
    <n v="9"/>
    <x v="1"/>
    <n v="13"/>
    <s v="Government Officer"/>
    <n v="81"/>
    <n v="97"/>
    <n v="95"/>
    <n v="96"/>
    <n v="65"/>
    <n v="77"/>
    <n v="94"/>
    <n v="0"/>
    <n v="0"/>
    <n v="1"/>
    <x v="0"/>
    <n v="0"/>
    <n v="84.25"/>
    <m/>
    <m/>
    <m/>
    <m/>
    <m/>
    <m/>
    <m/>
  </r>
  <r>
    <x v="1"/>
    <x v="0"/>
    <n v="5"/>
    <x v="0"/>
    <n v="3"/>
    <s v="Artist"/>
    <n v="71"/>
    <n v="74"/>
    <n v="88"/>
    <n v="80"/>
    <n v="89"/>
    <n v="63"/>
    <n v="86"/>
    <n v="0"/>
    <n v="0"/>
    <n v="0"/>
    <x v="0"/>
    <n v="0"/>
    <n v="82"/>
    <m/>
    <m/>
    <m/>
    <m/>
    <m/>
    <m/>
    <m/>
  </r>
  <r>
    <x v="0"/>
    <x v="0"/>
    <n v="5"/>
    <x v="0"/>
    <n v="10"/>
    <s v="Social Network Studies"/>
    <n v="84"/>
    <n v="77"/>
    <n v="65"/>
    <n v="65"/>
    <n v="80"/>
    <n v="74"/>
    <n v="76"/>
    <n v="1"/>
    <n v="0"/>
    <n v="0"/>
    <x v="0"/>
    <n v="0"/>
    <n v="73.5"/>
    <m/>
    <m/>
    <m/>
    <m/>
    <m/>
    <m/>
    <m/>
  </r>
  <r>
    <x v="1"/>
    <x v="0"/>
    <n v="2"/>
    <x v="0"/>
    <n v="26"/>
    <s v="Social Network Studies"/>
    <n v="93"/>
    <n v="100"/>
    <n v="67"/>
    <n v="78"/>
    <n v="72"/>
    <n v="80"/>
    <n v="84"/>
    <n v="0"/>
    <n v="0"/>
    <n v="0"/>
    <x v="0"/>
    <n v="0"/>
    <n v="77.5"/>
    <m/>
    <m/>
    <m/>
    <m/>
    <m/>
    <m/>
    <m/>
  </r>
  <r>
    <x v="0"/>
    <x v="0"/>
    <n v="3"/>
    <x v="1"/>
    <n v="23"/>
    <s v="Software Engineer"/>
    <n v="99"/>
    <n v="96"/>
    <n v="97"/>
    <n v="73"/>
    <n v="88"/>
    <n v="76"/>
    <n v="64"/>
    <n v="1"/>
    <n v="0"/>
    <n v="1"/>
    <x v="1"/>
    <n v="1"/>
    <n v="89.25"/>
    <m/>
    <m/>
    <m/>
    <m/>
    <m/>
    <m/>
    <m/>
  </r>
  <r>
    <x v="0"/>
    <x v="1"/>
    <n v="2"/>
    <x v="1"/>
    <n v="34"/>
    <s v="Software Engineer"/>
    <n v="95"/>
    <n v="95"/>
    <n v="82"/>
    <n v="63"/>
    <n v="84"/>
    <n v="70"/>
    <n v="85"/>
    <n v="1"/>
    <n v="1"/>
    <n v="1"/>
    <x v="1"/>
    <n v="1"/>
    <n v="81"/>
    <m/>
    <m/>
    <m/>
    <m/>
    <m/>
    <m/>
    <m/>
  </r>
  <r>
    <x v="0"/>
    <x v="0"/>
    <n v="6"/>
    <x v="0"/>
    <n v="25"/>
    <s v="Social Network Studies"/>
    <n v="94"/>
    <n v="68"/>
    <n v="94"/>
    <n v="85"/>
    <n v="81"/>
    <n v="74"/>
    <n v="72"/>
    <n v="1"/>
    <n v="0"/>
    <n v="0"/>
    <x v="0"/>
    <n v="0"/>
    <n v="88.5"/>
    <m/>
    <m/>
    <m/>
    <m/>
    <m/>
    <m/>
    <m/>
  </r>
  <r>
    <x v="1"/>
    <x v="0"/>
    <n v="3"/>
    <x v="1"/>
    <n v="18"/>
    <s v="Teacher"/>
    <n v="98"/>
    <n v="69"/>
    <n v="88"/>
    <n v="71"/>
    <n v="67"/>
    <n v="71"/>
    <n v="73"/>
    <n v="0"/>
    <n v="0"/>
    <n v="1"/>
    <x v="0"/>
    <n v="0"/>
    <n v="81"/>
    <m/>
    <m/>
    <m/>
    <m/>
    <m/>
    <m/>
    <m/>
  </r>
  <r>
    <x v="1"/>
    <x v="0"/>
    <n v="2"/>
    <x v="0"/>
    <n v="7"/>
    <s v="Teacher"/>
    <n v="65"/>
    <n v="60"/>
    <n v="97"/>
    <n v="94"/>
    <n v="71"/>
    <n v="81"/>
    <n v="66"/>
    <n v="0"/>
    <n v="0"/>
    <n v="0"/>
    <x v="0"/>
    <n v="0"/>
    <n v="81.75"/>
    <m/>
    <m/>
    <m/>
    <m/>
    <m/>
    <m/>
    <m/>
  </r>
  <r>
    <x v="0"/>
    <x v="0"/>
    <n v="1"/>
    <x v="0"/>
    <n v="7"/>
    <s v="Social Network Studies"/>
    <n v="80"/>
    <n v="61"/>
    <n v="100"/>
    <n v="65"/>
    <n v="87"/>
    <n v="64"/>
    <n v="61"/>
    <n v="1"/>
    <n v="0"/>
    <n v="0"/>
    <x v="0"/>
    <n v="0"/>
    <n v="83"/>
    <m/>
    <m/>
    <m/>
    <m/>
    <m/>
    <m/>
    <m/>
  </r>
  <r>
    <x v="1"/>
    <x v="1"/>
    <n v="7"/>
    <x v="0"/>
    <n v="4"/>
    <s v="Business Owner"/>
    <n v="94"/>
    <n v="59"/>
    <n v="69"/>
    <n v="67"/>
    <n v="89"/>
    <n v="65"/>
    <n v="73"/>
    <n v="0"/>
    <n v="1"/>
    <n v="0"/>
    <x v="0"/>
    <n v="0"/>
    <n v="79.75"/>
    <m/>
    <m/>
    <m/>
    <m/>
    <m/>
    <m/>
    <m/>
  </r>
  <r>
    <x v="1"/>
    <x v="0"/>
    <n v="10"/>
    <x v="0"/>
    <n v="2"/>
    <s v="Business Owner"/>
    <n v="66"/>
    <n v="94"/>
    <n v="86"/>
    <n v="100"/>
    <n v="57"/>
    <n v="90"/>
    <n v="63"/>
    <n v="0"/>
    <n v="0"/>
    <n v="0"/>
    <x v="0"/>
    <n v="0"/>
    <n v="77.25"/>
    <m/>
    <m/>
    <m/>
    <m/>
    <m/>
    <m/>
    <m/>
  </r>
  <r>
    <x v="1"/>
    <x v="0"/>
    <n v="3"/>
    <x v="0"/>
    <n v="39"/>
    <s v="Doctor"/>
    <n v="96"/>
    <n v="90"/>
    <n v="86"/>
    <n v="92"/>
    <n v="92"/>
    <n v="95"/>
    <n v="87"/>
    <n v="0"/>
    <n v="0"/>
    <n v="0"/>
    <x v="1"/>
    <n v="1"/>
    <n v="91.5"/>
    <m/>
    <m/>
    <m/>
    <m/>
    <m/>
    <m/>
    <m/>
  </r>
  <r>
    <x v="0"/>
    <x v="0"/>
    <n v="6"/>
    <x v="0"/>
    <n v="0"/>
    <s v="Business Owner"/>
    <n v="94"/>
    <n v="50"/>
    <n v="78"/>
    <n v="64"/>
    <n v="79"/>
    <n v="74"/>
    <n v="84"/>
    <n v="1"/>
    <n v="0"/>
    <n v="0"/>
    <x v="0"/>
    <n v="0"/>
    <n v="78.75"/>
    <m/>
    <m/>
    <m/>
    <m/>
    <m/>
    <m/>
    <m/>
  </r>
  <r>
    <x v="1"/>
    <x v="0"/>
    <n v="3"/>
    <x v="1"/>
    <n v="30"/>
    <s v="Scientist"/>
    <n v="92"/>
    <n v="64"/>
    <n v="93"/>
    <n v="91"/>
    <n v="80"/>
    <n v="89"/>
    <n v="72"/>
    <n v="0"/>
    <n v="0"/>
    <n v="1"/>
    <x v="1"/>
    <n v="1"/>
    <n v="89"/>
    <m/>
    <m/>
    <m/>
    <m/>
    <m/>
    <m/>
    <m/>
  </r>
  <r>
    <x v="0"/>
    <x v="0"/>
    <n v="2"/>
    <x v="1"/>
    <n v="28"/>
    <s v="Software Engineer"/>
    <n v="86"/>
    <n v="83"/>
    <n v="85"/>
    <n v="79"/>
    <n v="93"/>
    <n v="76"/>
    <n v="77"/>
    <n v="1"/>
    <n v="0"/>
    <n v="1"/>
    <x v="1"/>
    <n v="1"/>
    <n v="85.75"/>
    <m/>
    <m/>
    <m/>
    <m/>
    <m/>
    <m/>
    <m/>
  </r>
  <r>
    <x v="0"/>
    <x v="0"/>
    <n v="1"/>
    <x v="0"/>
    <n v="37"/>
    <s v="Doctor"/>
    <n v="92"/>
    <n v="87"/>
    <n v="92"/>
    <n v="99"/>
    <n v="97"/>
    <n v="87"/>
    <n v="86"/>
    <n v="1"/>
    <n v="0"/>
    <n v="0"/>
    <x v="1"/>
    <n v="1"/>
    <n v="95"/>
    <m/>
    <m/>
    <m/>
    <m/>
    <m/>
    <m/>
    <m/>
  </r>
  <r>
    <x v="1"/>
    <x v="0"/>
    <n v="2"/>
    <x v="0"/>
    <n v="27"/>
    <s v="Software Engineer"/>
    <n v="99"/>
    <n v="65"/>
    <n v="98"/>
    <n v="75"/>
    <n v="66"/>
    <n v="72"/>
    <n v="100"/>
    <n v="0"/>
    <n v="0"/>
    <n v="0"/>
    <x v="1"/>
    <n v="1"/>
    <n v="84.5"/>
    <m/>
    <m/>
    <m/>
    <m/>
    <m/>
    <m/>
    <m/>
  </r>
  <r>
    <x v="0"/>
    <x v="1"/>
    <n v="3"/>
    <x v="0"/>
    <n v="15"/>
    <s v="Software Engineer"/>
    <n v="100"/>
    <n v="90"/>
    <n v="72"/>
    <n v="98"/>
    <n v="73"/>
    <n v="97"/>
    <n v="72"/>
    <n v="1"/>
    <n v="1"/>
    <n v="0"/>
    <x v="1"/>
    <n v="1"/>
    <n v="85.75"/>
    <m/>
    <m/>
    <m/>
    <m/>
    <m/>
    <m/>
    <m/>
  </r>
  <r>
    <x v="0"/>
    <x v="0"/>
    <n v="8"/>
    <x v="0"/>
    <n v="4"/>
    <s v="Business Owner"/>
    <n v="57"/>
    <n v="55"/>
    <n v="78"/>
    <n v="94"/>
    <n v="83"/>
    <n v="88"/>
    <n v="88"/>
    <n v="1"/>
    <n v="0"/>
    <n v="0"/>
    <x v="0"/>
    <n v="0"/>
    <n v="78"/>
    <m/>
    <m/>
    <m/>
    <m/>
    <m/>
    <m/>
    <m/>
  </r>
  <r>
    <x v="1"/>
    <x v="0"/>
    <n v="9"/>
    <x v="0"/>
    <n v="2"/>
    <s v="Business Owner"/>
    <n v="89"/>
    <n v="72"/>
    <n v="68"/>
    <n v="72"/>
    <n v="71"/>
    <n v="54"/>
    <n v="90"/>
    <n v="0"/>
    <n v="0"/>
    <n v="0"/>
    <x v="0"/>
    <n v="0"/>
    <n v="75"/>
    <m/>
    <m/>
    <m/>
    <m/>
    <m/>
    <m/>
    <m/>
  </r>
  <r>
    <x v="0"/>
    <x v="0"/>
    <n v="9"/>
    <x v="0"/>
    <n v="1"/>
    <s v="Business Owner"/>
    <n v="50"/>
    <n v="76"/>
    <n v="81"/>
    <n v="55"/>
    <n v="56"/>
    <n v="80"/>
    <n v="79"/>
    <n v="1"/>
    <n v="0"/>
    <n v="0"/>
    <x v="0"/>
    <n v="0"/>
    <n v="60.5"/>
    <m/>
    <m/>
    <m/>
    <m/>
    <m/>
    <m/>
    <m/>
  </r>
  <r>
    <x v="1"/>
    <x v="0"/>
    <n v="4"/>
    <x v="0"/>
    <n v="35"/>
    <s v="Software Engineer"/>
    <n v="87"/>
    <n v="91"/>
    <n v="90"/>
    <n v="88"/>
    <n v="95"/>
    <n v="88"/>
    <n v="93"/>
    <n v="0"/>
    <n v="0"/>
    <n v="0"/>
    <x v="1"/>
    <n v="1"/>
    <n v="90"/>
    <m/>
    <m/>
    <m/>
    <m/>
    <m/>
    <m/>
    <m/>
  </r>
  <r>
    <x v="1"/>
    <x v="0"/>
    <n v="5"/>
    <x v="0"/>
    <n v="22"/>
    <s v="Doctor"/>
    <n v="92"/>
    <n v="86"/>
    <n v="87"/>
    <n v="81"/>
    <n v="93"/>
    <n v="90"/>
    <n v="99"/>
    <n v="0"/>
    <n v="0"/>
    <n v="0"/>
    <x v="1"/>
    <n v="1"/>
    <n v="88.25"/>
    <m/>
    <m/>
    <m/>
    <m/>
    <m/>
    <m/>
    <m/>
  </r>
  <r>
    <x v="0"/>
    <x v="0"/>
    <n v="3"/>
    <x v="0"/>
    <n v="34"/>
    <s v="Banker"/>
    <n v="100"/>
    <n v="77"/>
    <n v="80"/>
    <n v="94"/>
    <n v="63"/>
    <n v="90"/>
    <n v="90"/>
    <n v="1"/>
    <n v="0"/>
    <n v="0"/>
    <x v="0"/>
    <n v="0"/>
    <n v="84.25"/>
    <m/>
    <m/>
    <m/>
    <m/>
    <m/>
    <m/>
    <m/>
  </r>
  <r>
    <x v="0"/>
    <x v="0"/>
    <n v="0"/>
    <x v="0"/>
    <n v="23"/>
    <s v="Writer"/>
    <n v="64"/>
    <n v="75"/>
    <n v="93"/>
    <n v="79"/>
    <n v="81"/>
    <n v="96"/>
    <n v="85"/>
    <n v="1"/>
    <n v="0"/>
    <n v="0"/>
    <x v="0"/>
    <n v="0"/>
    <n v="79.25"/>
    <m/>
    <m/>
    <m/>
    <m/>
    <m/>
    <m/>
    <m/>
  </r>
  <r>
    <x v="0"/>
    <x v="0"/>
    <n v="1"/>
    <x v="1"/>
    <n v="17"/>
    <s v="Accountant"/>
    <n v="79"/>
    <n v="65"/>
    <n v="99"/>
    <n v="71"/>
    <n v="76"/>
    <n v="77"/>
    <n v="83"/>
    <n v="1"/>
    <n v="0"/>
    <n v="1"/>
    <x v="0"/>
    <n v="0"/>
    <n v="81.25"/>
    <m/>
    <m/>
    <m/>
    <m/>
    <m/>
    <m/>
    <m/>
  </r>
  <r>
    <x v="1"/>
    <x v="0"/>
    <n v="3"/>
    <x v="0"/>
    <n v="19"/>
    <s v="Accountant"/>
    <n v="82"/>
    <n v="100"/>
    <n v="61"/>
    <n v="97"/>
    <n v="30"/>
    <n v="74"/>
    <n v="73"/>
    <n v="0"/>
    <n v="0"/>
    <n v="0"/>
    <x v="0"/>
    <n v="0"/>
    <n v="67.5"/>
    <m/>
    <m/>
    <m/>
    <m/>
    <m/>
    <m/>
    <m/>
  </r>
  <r>
    <x v="1"/>
    <x v="0"/>
    <n v="0"/>
    <x v="0"/>
    <n v="14"/>
    <s v="Software Engineer"/>
    <n v="88"/>
    <n v="69"/>
    <n v="87"/>
    <n v="100"/>
    <n v="88"/>
    <n v="85"/>
    <n v="72"/>
    <n v="0"/>
    <n v="0"/>
    <n v="0"/>
    <x v="1"/>
    <n v="1"/>
    <n v="90.75"/>
    <m/>
    <m/>
    <m/>
    <m/>
    <m/>
    <m/>
    <m/>
  </r>
  <r>
    <x v="1"/>
    <x v="0"/>
    <n v="4"/>
    <x v="0"/>
    <n v="30"/>
    <s v="Designer"/>
    <n v="70"/>
    <n v="68"/>
    <n v="92"/>
    <n v="74"/>
    <n v="82"/>
    <n v="85"/>
    <n v="72"/>
    <n v="0"/>
    <n v="0"/>
    <n v="0"/>
    <x v="0"/>
    <n v="0"/>
    <n v="79.5"/>
    <m/>
    <m/>
    <m/>
    <m/>
    <m/>
    <m/>
    <m/>
  </r>
  <r>
    <x v="0"/>
    <x v="0"/>
    <n v="4"/>
    <x v="0"/>
    <n v="30"/>
    <s v="Accountant"/>
    <n v="77"/>
    <n v="96"/>
    <n v="98"/>
    <n v="89"/>
    <n v="85"/>
    <n v="62"/>
    <n v="62"/>
    <n v="1"/>
    <n v="0"/>
    <n v="0"/>
    <x v="0"/>
    <n v="0"/>
    <n v="87.25"/>
    <m/>
    <m/>
    <m/>
    <m/>
    <m/>
    <m/>
    <m/>
  </r>
  <r>
    <x v="1"/>
    <x v="0"/>
    <n v="1"/>
    <x v="0"/>
    <n v="24"/>
    <s v="Banker"/>
    <n v="99"/>
    <n v="84"/>
    <n v="84"/>
    <n v="78"/>
    <n v="78"/>
    <n v="77"/>
    <n v="68"/>
    <n v="0"/>
    <n v="0"/>
    <n v="0"/>
    <x v="0"/>
    <n v="0"/>
    <n v="84.75"/>
    <m/>
    <m/>
    <m/>
    <m/>
    <m/>
    <m/>
    <m/>
  </r>
  <r>
    <x v="1"/>
    <x v="0"/>
    <n v="3"/>
    <x v="1"/>
    <n v="31"/>
    <s v="Social Network Studies"/>
    <n v="90"/>
    <n v="93"/>
    <n v="91"/>
    <n v="80"/>
    <n v="86"/>
    <n v="69"/>
    <n v="62"/>
    <n v="0"/>
    <n v="0"/>
    <n v="1"/>
    <x v="0"/>
    <n v="0"/>
    <n v="86.75"/>
    <m/>
    <m/>
    <m/>
    <m/>
    <m/>
    <m/>
    <m/>
  </r>
  <r>
    <x v="1"/>
    <x v="0"/>
    <n v="1"/>
    <x v="0"/>
    <n v="21"/>
    <s v="Social Network Studies"/>
    <n v="65"/>
    <n v="70"/>
    <n v="78"/>
    <n v="98"/>
    <n v="80"/>
    <n v="66"/>
    <n v="65"/>
    <n v="0"/>
    <n v="0"/>
    <n v="0"/>
    <x v="0"/>
    <n v="0"/>
    <n v="80.25"/>
    <m/>
    <m/>
    <m/>
    <m/>
    <m/>
    <m/>
    <m/>
  </r>
  <r>
    <x v="0"/>
    <x v="0"/>
    <n v="2"/>
    <x v="1"/>
    <n v="19"/>
    <s v="Construction Engineer"/>
    <n v="99"/>
    <n v="94"/>
    <n v="87"/>
    <n v="71"/>
    <n v="89"/>
    <n v="91"/>
    <n v="96"/>
    <n v="1"/>
    <n v="0"/>
    <n v="1"/>
    <x v="1"/>
    <n v="1"/>
    <n v="86.5"/>
    <m/>
    <m/>
    <m/>
    <m/>
    <m/>
    <m/>
    <m/>
  </r>
  <r>
    <x v="0"/>
    <x v="0"/>
    <n v="1"/>
    <x v="0"/>
    <n v="29"/>
    <s v="Construction Engineer"/>
    <n v="92"/>
    <n v="100"/>
    <n v="85"/>
    <n v="89"/>
    <n v="81"/>
    <n v="91"/>
    <n v="88"/>
    <n v="1"/>
    <n v="0"/>
    <n v="0"/>
    <x v="1"/>
    <n v="1"/>
    <n v="86.75"/>
    <m/>
    <m/>
    <m/>
    <m/>
    <m/>
    <m/>
    <m/>
  </r>
  <r>
    <x v="0"/>
    <x v="0"/>
    <n v="4"/>
    <x v="0"/>
    <n v="21"/>
    <s v="Banker"/>
    <n v="77"/>
    <n v="64"/>
    <n v="64"/>
    <n v="88"/>
    <n v="94"/>
    <n v="82"/>
    <n v="78"/>
    <n v="1"/>
    <n v="0"/>
    <n v="0"/>
    <x v="0"/>
    <n v="0"/>
    <n v="80.75"/>
    <m/>
    <m/>
    <m/>
    <m/>
    <m/>
    <m/>
    <m/>
  </r>
  <r>
    <x v="0"/>
    <x v="0"/>
    <n v="4"/>
    <x v="0"/>
    <n v="18"/>
    <s v="Accountant"/>
    <n v="92"/>
    <n v="60"/>
    <n v="66"/>
    <n v="87"/>
    <n v="60"/>
    <n v="83"/>
    <n v="95"/>
    <n v="1"/>
    <n v="0"/>
    <n v="0"/>
    <x v="0"/>
    <n v="0"/>
    <n v="76.25"/>
    <m/>
    <m/>
    <m/>
    <m/>
    <m/>
    <m/>
    <m/>
  </r>
  <r>
    <x v="1"/>
    <x v="0"/>
    <n v="4"/>
    <x v="0"/>
    <n v="31"/>
    <s v="Software Engineer"/>
    <n v="85"/>
    <n v="97"/>
    <n v="64"/>
    <n v="90"/>
    <n v="79"/>
    <n v="81"/>
    <n v="81"/>
    <n v="0"/>
    <n v="0"/>
    <n v="0"/>
    <x v="1"/>
    <n v="1"/>
    <n v="79.5"/>
    <m/>
    <m/>
    <m/>
    <m/>
    <m/>
    <m/>
    <m/>
  </r>
  <r>
    <x v="0"/>
    <x v="1"/>
    <n v="7"/>
    <x v="0"/>
    <n v="4"/>
    <s v="Business Owner"/>
    <n v="65"/>
    <n v="55"/>
    <n v="66"/>
    <n v="50"/>
    <n v="88"/>
    <n v="56"/>
    <n v="86"/>
    <n v="1"/>
    <n v="1"/>
    <n v="0"/>
    <x v="0"/>
    <n v="0"/>
    <n v="67.25"/>
    <m/>
    <m/>
    <m/>
    <m/>
    <m/>
    <m/>
    <m/>
  </r>
  <r>
    <x v="1"/>
    <x v="1"/>
    <n v="6"/>
    <x v="0"/>
    <n v="3"/>
    <s v="Business Owner"/>
    <n v="93"/>
    <n v="94"/>
    <n v="92"/>
    <n v="77"/>
    <n v="87"/>
    <n v="98"/>
    <n v="63"/>
    <n v="0"/>
    <n v="1"/>
    <n v="0"/>
    <x v="0"/>
    <n v="0"/>
    <n v="87.25"/>
    <m/>
    <m/>
    <m/>
    <m/>
    <m/>
    <m/>
    <m/>
  </r>
  <r>
    <x v="1"/>
    <x v="0"/>
    <n v="4"/>
    <x v="0"/>
    <n v="3"/>
    <s v="Game Developer"/>
    <n v="97"/>
    <n v="99"/>
    <n v="85"/>
    <n v="96"/>
    <n v="91"/>
    <n v="68"/>
    <n v="66"/>
    <n v="0"/>
    <n v="0"/>
    <n v="0"/>
    <x v="1"/>
    <n v="1"/>
    <n v="92.25"/>
    <m/>
    <m/>
    <m/>
    <m/>
    <m/>
    <m/>
    <m/>
  </r>
  <r>
    <x v="0"/>
    <x v="1"/>
    <n v="4"/>
    <x v="0"/>
    <n v="3"/>
    <s v="Business Owner"/>
    <n v="54"/>
    <n v="99"/>
    <n v="79"/>
    <n v="57"/>
    <n v="53"/>
    <n v="95"/>
    <n v="83"/>
    <n v="1"/>
    <n v="1"/>
    <n v="0"/>
    <x v="0"/>
    <n v="0"/>
    <n v="60.75"/>
    <m/>
    <m/>
    <m/>
    <m/>
    <m/>
    <m/>
    <m/>
  </r>
  <r>
    <x v="0"/>
    <x v="1"/>
    <n v="5"/>
    <x v="1"/>
    <n v="5"/>
    <s v="Business Owner"/>
    <n v="88"/>
    <n v="53"/>
    <n v="50"/>
    <n v="58"/>
    <n v="84"/>
    <n v="53"/>
    <n v="96"/>
    <n v="1"/>
    <n v="1"/>
    <n v="1"/>
    <x v="0"/>
    <n v="0"/>
    <n v="70"/>
    <m/>
    <m/>
    <m/>
    <m/>
    <m/>
    <m/>
    <m/>
  </r>
  <r>
    <x v="1"/>
    <x v="0"/>
    <n v="5"/>
    <x v="1"/>
    <n v="27"/>
    <s v="Lawyer"/>
    <n v="71"/>
    <n v="85"/>
    <n v="93"/>
    <n v="68"/>
    <n v="100"/>
    <n v="91"/>
    <n v="87"/>
    <n v="0"/>
    <n v="0"/>
    <n v="1"/>
    <x v="0"/>
    <n v="0"/>
    <n v="83"/>
    <m/>
    <m/>
    <m/>
    <m/>
    <m/>
    <m/>
    <m/>
  </r>
  <r>
    <x v="0"/>
    <x v="0"/>
    <n v="0"/>
    <x v="1"/>
    <n v="28"/>
    <s v="Stock Investor"/>
    <n v="81"/>
    <n v="98"/>
    <n v="74"/>
    <n v="70"/>
    <n v="97"/>
    <n v="65"/>
    <n v="65"/>
    <n v="1"/>
    <n v="0"/>
    <n v="1"/>
    <x v="0"/>
    <n v="0"/>
    <n v="80.5"/>
    <m/>
    <m/>
    <m/>
    <m/>
    <m/>
    <m/>
    <m/>
  </r>
  <r>
    <x v="1"/>
    <x v="0"/>
    <n v="4"/>
    <x v="0"/>
    <n v="32"/>
    <s v="Social Network Studies"/>
    <n v="80"/>
    <n v="78"/>
    <n v="86"/>
    <n v="80"/>
    <n v="64"/>
    <n v="68"/>
    <n v="100"/>
    <n v="0"/>
    <n v="0"/>
    <n v="0"/>
    <x v="0"/>
    <n v="0"/>
    <n v="77.5"/>
    <m/>
    <m/>
    <m/>
    <m/>
    <m/>
    <m/>
    <m/>
  </r>
  <r>
    <x v="1"/>
    <x v="0"/>
    <n v="0"/>
    <x v="0"/>
    <n v="14"/>
    <s v="Accountant"/>
    <n v="100"/>
    <n v="89"/>
    <n v="90"/>
    <n v="93"/>
    <n v="30"/>
    <n v="83"/>
    <n v="74"/>
    <n v="0"/>
    <n v="0"/>
    <n v="0"/>
    <x v="0"/>
    <n v="0"/>
    <n v="78.25"/>
    <m/>
    <m/>
    <m/>
    <m/>
    <m/>
    <m/>
    <m/>
  </r>
  <r>
    <x v="0"/>
    <x v="0"/>
    <n v="6"/>
    <x v="1"/>
    <n v="16"/>
    <s v="Stock Investor"/>
    <n v="76"/>
    <n v="72"/>
    <n v="96"/>
    <n v="65"/>
    <n v="89"/>
    <n v="87"/>
    <n v="94"/>
    <n v="1"/>
    <n v="0"/>
    <n v="1"/>
    <x v="0"/>
    <n v="0"/>
    <n v="81.5"/>
    <m/>
    <m/>
    <m/>
    <m/>
    <m/>
    <m/>
    <m/>
  </r>
  <r>
    <x v="1"/>
    <x v="0"/>
    <n v="2"/>
    <x v="0"/>
    <n v="24"/>
    <s v="Lawyer"/>
    <n v="99"/>
    <n v="81"/>
    <n v="73"/>
    <n v="70"/>
    <n v="85"/>
    <n v="86"/>
    <n v="61"/>
    <n v="0"/>
    <n v="0"/>
    <n v="0"/>
    <x v="0"/>
    <n v="0"/>
    <n v="81.75"/>
    <m/>
    <m/>
    <m/>
    <m/>
    <m/>
    <m/>
    <m/>
  </r>
  <r>
    <x v="0"/>
    <x v="0"/>
    <n v="9"/>
    <x v="0"/>
    <n v="0"/>
    <s v="Business Owner"/>
    <n v="64"/>
    <n v="70"/>
    <n v="61"/>
    <n v="81"/>
    <n v="82"/>
    <n v="51"/>
    <n v="70"/>
    <n v="1"/>
    <n v="0"/>
    <n v="0"/>
    <x v="0"/>
    <n v="0"/>
    <n v="72"/>
    <m/>
    <m/>
    <m/>
    <m/>
    <m/>
    <m/>
    <m/>
  </r>
  <r>
    <x v="1"/>
    <x v="0"/>
    <n v="3"/>
    <x v="0"/>
    <n v="32"/>
    <s v="Banker"/>
    <n v="90"/>
    <n v="96"/>
    <n v="86"/>
    <n v="61"/>
    <n v="89"/>
    <n v="98"/>
    <n v="68"/>
    <n v="0"/>
    <n v="0"/>
    <n v="0"/>
    <x v="0"/>
    <n v="0"/>
    <n v="81.5"/>
    <m/>
    <m/>
    <m/>
    <m/>
    <m/>
    <m/>
    <m/>
  </r>
  <r>
    <x v="0"/>
    <x v="0"/>
    <n v="2"/>
    <x v="0"/>
    <n v="3"/>
    <s v="Game Developer"/>
    <n v="85"/>
    <n v="100"/>
    <n v="92"/>
    <n v="68"/>
    <n v="60"/>
    <n v="77"/>
    <n v="83"/>
    <n v="1"/>
    <n v="0"/>
    <n v="0"/>
    <x v="1"/>
    <n v="1"/>
    <n v="76.25"/>
    <m/>
    <m/>
    <m/>
    <m/>
    <m/>
    <m/>
    <m/>
  </r>
  <r>
    <x v="1"/>
    <x v="0"/>
    <n v="6"/>
    <x v="0"/>
    <n v="31"/>
    <s v="Software Engineer"/>
    <n v="91"/>
    <n v="60"/>
    <n v="84"/>
    <n v="88"/>
    <n v="76"/>
    <n v="71"/>
    <n v="99"/>
    <n v="0"/>
    <n v="0"/>
    <n v="0"/>
    <x v="1"/>
    <n v="1"/>
    <n v="84.75"/>
    <m/>
    <m/>
    <m/>
    <m/>
    <m/>
    <m/>
    <m/>
  </r>
  <r>
    <x v="1"/>
    <x v="0"/>
    <n v="3"/>
    <x v="0"/>
    <n v="21"/>
    <s v="Social Network Studies"/>
    <n v="95"/>
    <n v="72"/>
    <n v="79"/>
    <n v="86"/>
    <n v="87"/>
    <n v="81"/>
    <n v="62"/>
    <n v="0"/>
    <n v="0"/>
    <n v="0"/>
    <x v="0"/>
    <n v="0"/>
    <n v="86.75"/>
    <m/>
    <m/>
    <m/>
    <m/>
    <m/>
    <m/>
    <m/>
  </r>
  <r>
    <x v="0"/>
    <x v="1"/>
    <n v="2"/>
    <x v="0"/>
    <n v="18"/>
    <s v="Banker"/>
    <n v="94"/>
    <n v="78"/>
    <n v="73"/>
    <n v="97"/>
    <n v="67"/>
    <n v="78"/>
    <n v="99"/>
    <n v="1"/>
    <n v="1"/>
    <n v="0"/>
    <x v="0"/>
    <n v="0"/>
    <n v="82.75"/>
    <m/>
    <m/>
    <m/>
    <m/>
    <m/>
    <m/>
    <m/>
  </r>
  <r>
    <x v="0"/>
    <x v="0"/>
    <n v="7"/>
    <x v="0"/>
    <n v="26"/>
    <s v="Software Engineer"/>
    <n v="94"/>
    <n v="89"/>
    <n v="64"/>
    <n v="96"/>
    <n v="91"/>
    <n v="95"/>
    <n v="77"/>
    <n v="1"/>
    <n v="0"/>
    <n v="0"/>
    <x v="1"/>
    <n v="1"/>
    <n v="86.25"/>
    <m/>
    <m/>
    <m/>
    <m/>
    <m/>
    <m/>
    <m/>
  </r>
  <r>
    <x v="0"/>
    <x v="0"/>
    <n v="4"/>
    <x v="0"/>
    <n v="23"/>
    <s v="Software Engineer"/>
    <n v="89"/>
    <n v="99"/>
    <n v="90"/>
    <n v="79"/>
    <n v="85"/>
    <n v="96"/>
    <n v="98"/>
    <n v="1"/>
    <n v="0"/>
    <n v="0"/>
    <x v="1"/>
    <n v="1"/>
    <n v="85.75"/>
    <m/>
    <m/>
    <m/>
    <m/>
    <m/>
    <m/>
    <m/>
  </r>
  <r>
    <x v="1"/>
    <x v="0"/>
    <n v="2"/>
    <x v="0"/>
    <n v="1"/>
    <s v="Game Developer"/>
    <n v="91"/>
    <n v="81"/>
    <n v="88"/>
    <n v="71"/>
    <n v="78"/>
    <n v="83"/>
    <n v="76"/>
    <n v="0"/>
    <n v="0"/>
    <n v="0"/>
    <x v="1"/>
    <n v="1"/>
    <n v="82"/>
    <m/>
    <m/>
    <m/>
    <m/>
    <m/>
    <m/>
    <m/>
  </r>
  <r>
    <x v="1"/>
    <x v="0"/>
    <n v="5"/>
    <x v="0"/>
    <n v="33"/>
    <s v="Lawyer"/>
    <n v="83"/>
    <n v="86"/>
    <n v="61"/>
    <n v="99"/>
    <n v="99"/>
    <n v="88"/>
    <n v="73"/>
    <n v="0"/>
    <n v="0"/>
    <n v="0"/>
    <x v="0"/>
    <n v="0"/>
    <n v="85.5"/>
    <m/>
    <m/>
    <m/>
    <m/>
    <m/>
    <m/>
    <m/>
  </r>
  <r>
    <x v="0"/>
    <x v="0"/>
    <n v="7"/>
    <x v="0"/>
    <n v="2"/>
    <s v="Business Owner"/>
    <n v="98"/>
    <n v="65"/>
    <n v="53"/>
    <n v="64"/>
    <n v="52"/>
    <n v="96"/>
    <n v="62"/>
    <n v="1"/>
    <n v="0"/>
    <n v="0"/>
    <x v="0"/>
    <n v="0"/>
    <n v="66.75"/>
    <m/>
    <m/>
    <m/>
    <m/>
    <m/>
    <m/>
    <m/>
  </r>
  <r>
    <x v="1"/>
    <x v="0"/>
    <n v="1"/>
    <x v="0"/>
    <n v="34"/>
    <s v="Banker"/>
    <n v="83"/>
    <n v="97"/>
    <n v="65"/>
    <n v="88"/>
    <n v="67"/>
    <n v="95"/>
    <n v="69"/>
    <n v="0"/>
    <n v="0"/>
    <n v="0"/>
    <x v="0"/>
    <n v="0"/>
    <n v="75.75"/>
    <m/>
    <m/>
    <m/>
    <m/>
    <m/>
    <m/>
    <m/>
  </r>
  <r>
    <x v="0"/>
    <x v="0"/>
    <n v="2"/>
    <x v="0"/>
    <n v="18"/>
    <s v="Construction Engineer"/>
    <n v="91"/>
    <n v="73"/>
    <n v="99"/>
    <n v="70"/>
    <n v="63"/>
    <n v="80"/>
    <n v="78"/>
    <n v="1"/>
    <n v="0"/>
    <n v="0"/>
    <x v="1"/>
    <n v="1"/>
    <n v="80.75"/>
    <m/>
    <m/>
    <m/>
    <m/>
    <m/>
    <m/>
    <m/>
  </r>
  <r>
    <x v="1"/>
    <x v="1"/>
    <n v="6"/>
    <x v="0"/>
    <n v="2"/>
    <s v="Business Owner"/>
    <n v="90"/>
    <n v="54"/>
    <n v="77"/>
    <n v="74"/>
    <n v="76"/>
    <n v="96"/>
    <n v="88"/>
    <n v="0"/>
    <n v="1"/>
    <n v="0"/>
    <x v="0"/>
    <n v="0"/>
    <n v="79.25"/>
    <m/>
    <m/>
    <m/>
    <m/>
    <m/>
    <m/>
    <m/>
  </r>
  <r>
    <x v="0"/>
    <x v="0"/>
    <n v="3"/>
    <x v="0"/>
    <n v="27"/>
    <s v="Software Engineer"/>
    <n v="92"/>
    <n v="86"/>
    <n v="66"/>
    <n v="69"/>
    <n v="100"/>
    <n v="71"/>
    <n v="80"/>
    <n v="1"/>
    <n v="0"/>
    <n v="0"/>
    <x v="1"/>
    <n v="1"/>
    <n v="81.75"/>
    <m/>
    <m/>
    <m/>
    <m/>
    <m/>
    <m/>
    <m/>
  </r>
  <r>
    <x v="0"/>
    <x v="0"/>
    <n v="2"/>
    <x v="0"/>
    <n v="8"/>
    <s v="Real Estate Developer"/>
    <n v="64"/>
    <n v="64"/>
    <n v="73"/>
    <n v="76"/>
    <n v="72"/>
    <n v="97"/>
    <n v="91"/>
    <n v="1"/>
    <n v="0"/>
    <n v="0"/>
    <x v="0"/>
    <n v="0"/>
    <n v="71.25"/>
    <m/>
    <m/>
    <m/>
    <m/>
    <m/>
    <m/>
    <m/>
  </r>
  <r>
    <x v="0"/>
    <x v="0"/>
    <n v="4"/>
    <x v="0"/>
    <n v="14"/>
    <s v="Software Engineer"/>
    <n v="90"/>
    <n v="70"/>
    <n v="85"/>
    <n v="60"/>
    <n v="81"/>
    <n v="71"/>
    <n v="88"/>
    <n v="1"/>
    <n v="0"/>
    <n v="0"/>
    <x v="1"/>
    <n v="1"/>
    <n v="79"/>
    <m/>
    <m/>
    <m/>
    <m/>
    <m/>
    <m/>
    <m/>
  </r>
  <r>
    <x v="0"/>
    <x v="0"/>
    <n v="10"/>
    <x v="1"/>
    <n v="22"/>
    <s v="Banker"/>
    <n v="99"/>
    <n v="81"/>
    <n v="96"/>
    <n v="69"/>
    <n v="91"/>
    <n v="87"/>
    <n v="83"/>
    <n v="1"/>
    <n v="0"/>
    <n v="1"/>
    <x v="0"/>
    <n v="0"/>
    <n v="88.75"/>
    <m/>
    <m/>
    <m/>
    <m/>
    <m/>
    <m/>
    <m/>
  </r>
  <r>
    <x v="1"/>
    <x v="0"/>
    <n v="1"/>
    <x v="0"/>
    <n v="15"/>
    <s v="Designer"/>
    <n v="89"/>
    <n v="66"/>
    <n v="93"/>
    <n v="81"/>
    <n v="86"/>
    <n v="88"/>
    <n v="70"/>
    <n v="0"/>
    <n v="0"/>
    <n v="0"/>
    <x v="0"/>
    <n v="0"/>
    <n v="87.25"/>
    <m/>
    <m/>
    <m/>
    <m/>
    <m/>
    <m/>
    <m/>
  </r>
  <r>
    <x v="1"/>
    <x v="1"/>
    <n v="3"/>
    <x v="0"/>
    <n v="22"/>
    <s v="Writer"/>
    <n v="62"/>
    <n v="87"/>
    <n v="93"/>
    <n v="83"/>
    <n v="93"/>
    <n v="97"/>
    <n v="73"/>
    <n v="0"/>
    <n v="1"/>
    <n v="0"/>
    <x v="0"/>
    <n v="0"/>
    <n v="82.75"/>
    <m/>
    <m/>
    <m/>
    <m/>
    <m/>
    <m/>
    <m/>
  </r>
  <r>
    <x v="0"/>
    <x v="1"/>
    <n v="10"/>
    <x v="0"/>
    <n v="1"/>
    <s v="Business Owner"/>
    <n v="61"/>
    <n v="70"/>
    <n v="69"/>
    <n v="64"/>
    <n v="59"/>
    <n v="78"/>
    <n v="80"/>
    <n v="1"/>
    <n v="1"/>
    <n v="0"/>
    <x v="0"/>
    <n v="0"/>
    <n v="63.25"/>
    <m/>
    <m/>
    <m/>
    <m/>
    <m/>
    <m/>
    <m/>
  </r>
  <r>
    <x v="0"/>
    <x v="1"/>
    <n v="8"/>
    <x v="0"/>
    <n v="3"/>
    <s v="Business Owner"/>
    <n v="51"/>
    <n v="54"/>
    <n v="66"/>
    <n v="87"/>
    <n v="99"/>
    <n v="58"/>
    <n v="68"/>
    <n v="1"/>
    <n v="1"/>
    <n v="0"/>
    <x v="0"/>
    <n v="0"/>
    <n v="75.75"/>
    <m/>
    <m/>
    <m/>
    <m/>
    <m/>
    <m/>
    <m/>
  </r>
  <r>
    <x v="1"/>
    <x v="0"/>
    <n v="2"/>
    <x v="0"/>
    <n v="20"/>
    <s v="Software Engineer"/>
    <n v="85"/>
    <n v="100"/>
    <n v="64"/>
    <n v="68"/>
    <n v="73"/>
    <n v="81"/>
    <n v="87"/>
    <n v="0"/>
    <n v="0"/>
    <n v="0"/>
    <x v="1"/>
    <n v="1"/>
    <n v="72.5"/>
    <m/>
    <m/>
    <m/>
    <m/>
    <m/>
    <m/>
    <m/>
  </r>
  <r>
    <x v="1"/>
    <x v="0"/>
    <n v="7"/>
    <x v="1"/>
    <n v="27"/>
    <s v="Software Engineer"/>
    <n v="99"/>
    <n v="90"/>
    <n v="96"/>
    <n v="92"/>
    <n v="100"/>
    <n v="98"/>
    <n v="77"/>
    <n v="0"/>
    <n v="0"/>
    <n v="1"/>
    <x v="1"/>
    <n v="1"/>
    <n v="96.75"/>
    <m/>
    <m/>
    <m/>
    <m/>
    <m/>
    <m/>
    <m/>
  </r>
  <r>
    <x v="1"/>
    <x v="0"/>
    <n v="3"/>
    <x v="0"/>
    <n v="24"/>
    <s v="Software Engineer"/>
    <n v="87"/>
    <n v="63"/>
    <n v="60"/>
    <n v="90"/>
    <n v="89"/>
    <n v="99"/>
    <n v="80"/>
    <n v="0"/>
    <n v="0"/>
    <n v="0"/>
    <x v="1"/>
    <n v="1"/>
    <n v="81.5"/>
    <m/>
    <m/>
    <m/>
    <m/>
    <m/>
    <m/>
    <m/>
  </r>
  <r>
    <x v="1"/>
    <x v="0"/>
    <n v="1"/>
    <x v="1"/>
    <n v="5"/>
    <s v="Social Network Studies"/>
    <n v="75"/>
    <n v="91"/>
    <n v="80"/>
    <n v="93"/>
    <n v="74"/>
    <n v="93"/>
    <n v="65"/>
    <n v="0"/>
    <n v="0"/>
    <n v="1"/>
    <x v="0"/>
    <n v="0"/>
    <n v="80.5"/>
    <m/>
    <m/>
    <m/>
    <m/>
    <m/>
    <m/>
    <m/>
  </r>
  <r>
    <x v="1"/>
    <x v="0"/>
    <n v="7"/>
    <x v="0"/>
    <n v="34"/>
    <s v="Social Network Studies"/>
    <n v="88"/>
    <n v="94"/>
    <n v="80"/>
    <n v="63"/>
    <n v="68"/>
    <n v="77"/>
    <n v="64"/>
    <n v="0"/>
    <n v="0"/>
    <n v="0"/>
    <x v="0"/>
    <n v="0"/>
    <n v="74.75"/>
    <m/>
    <m/>
    <m/>
    <m/>
    <m/>
    <m/>
    <m/>
  </r>
  <r>
    <x v="0"/>
    <x v="0"/>
    <n v="3"/>
    <x v="0"/>
    <n v="16"/>
    <s v="Software Engineer"/>
    <n v="87"/>
    <n v="79"/>
    <n v="89"/>
    <n v="68"/>
    <n v="93"/>
    <n v="75"/>
    <n v="92"/>
    <n v="1"/>
    <n v="0"/>
    <n v="0"/>
    <x v="1"/>
    <n v="1"/>
    <n v="84.25"/>
    <m/>
    <m/>
    <m/>
    <m/>
    <m/>
    <m/>
    <m/>
  </r>
  <r>
    <x v="1"/>
    <x v="1"/>
    <n v="3"/>
    <x v="0"/>
    <n v="3"/>
    <s v="Business Owner"/>
    <n v="87"/>
    <n v="67"/>
    <n v="94"/>
    <n v="92"/>
    <n v="62"/>
    <n v="58"/>
    <n v="65"/>
    <n v="0"/>
    <n v="1"/>
    <n v="0"/>
    <x v="0"/>
    <n v="0"/>
    <n v="83.75"/>
    <m/>
    <m/>
    <m/>
    <m/>
    <m/>
    <m/>
    <m/>
  </r>
  <r>
    <x v="1"/>
    <x v="0"/>
    <n v="1"/>
    <x v="0"/>
    <n v="15"/>
    <s v="Stock Investor"/>
    <n v="76"/>
    <n v="67"/>
    <n v="83"/>
    <n v="85"/>
    <n v="91"/>
    <n v="61"/>
    <n v="67"/>
    <n v="0"/>
    <n v="0"/>
    <n v="0"/>
    <x v="0"/>
    <n v="0"/>
    <n v="83.75"/>
    <m/>
    <m/>
    <m/>
    <m/>
    <m/>
    <m/>
    <m/>
  </r>
  <r>
    <x v="1"/>
    <x v="0"/>
    <n v="7"/>
    <x v="0"/>
    <n v="11"/>
    <s v="Government Officer"/>
    <n v="60"/>
    <n v="80"/>
    <n v="61"/>
    <n v="63"/>
    <n v="95"/>
    <n v="92"/>
    <n v="75"/>
    <n v="0"/>
    <n v="0"/>
    <n v="0"/>
    <x v="0"/>
    <n v="0"/>
    <n v="69.75"/>
    <m/>
    <m/>
    <m/>
    <m/>
    <m/>
    <m/>
    <m/>
  </r>
  <r>
    <x v="0"/>
    <x v="0"/>
    <n v="7"/>
    <x v="0"/>
    <n v="32"/>
    <s v="Scientist"/>
    <n v="85"/>
    <n v="65"/>
    <n v="99"/>
    <n v="100"/>
    <n v="88"/>
    <n v="93"/>
    <n v="72"/>
    <n v="1"/>
    <n v="0"/>
    <n v="0"/>
    <x v="1"/>
    <n v="1"/>
    <n v="93"/>
    <m/>
    <m/>
    <m/>
    <m/>
    <m/>
    <m/>
    <m/>
  </r>
  <r>
    <x v="0"/>
    <x v="0"/>
    <n v="3"/>
    <x v="0"/>
    <n v="28"/>
    <s v="Social Network Studies"/>
    <n v="73"/>
    <n v="67"/>
    <n v="70"/>
    <n v="71"/>
    <n v="65"/>
    <n v="73"/>
    <n v="87"/>
    <n v="1"/>
    <n v="0"/>
    <n v="0"/>
    <x v="0"/>
    <n v="0"/>
    <n v="69.75"/>
    <m/>
    <m/>
    <m/>
    <m/>
    <m/>
    <m/>
    <m/>
  </r>
  <r>
    <x v="0"/>
    <x v="0"/>
    <n v="1"/>
    <x v="0"/>
    <n v="24"/>
    <s v="Software Engineer"/>
    <n v="85"/>
    <n v="71"/>
    <n v="69"/>
    <n v="80"/>
    <n v="70"/>
    <n v="77"/>
    <n v="66"/>
    <n v="1"/>
    <n v="0"/>
    <n v="0"/>
    <x v="1"/>
    <n v="1"/>
    <n v="76"/>
    <m/>
    <m/>
    <m/>
    <m/>
    <m/>
    <m/>
    <m/>
  </r>
  <r>
    <x v="1"/>
    <x v="0"/>
    <n v="2"/>
    <x v="0"/>
    <n v="9"/>
    <s v="Government Officer"/>
    <n v="91"/>
    <n v="76"/>
    <n v="71"/>
    <n v="72"/>
    <n v="92"/>
    <n v="67"/>
    <n v="90"/>
    <n v="0"/>
    <n v="0"/>
    <n v="0"/>
    <x v="0"/>
    <n v="0"/>
    <n v="81.5"/>
    <m/>
    <m/>
    <m/>
    <m/>
    <m/>
    <m/>
    <m/>
  </r>
  <r>
    <x v="1"/>
    <x v="0"/>
    <n v="3"/>
    <x v="1"/>
    <n v="14"/>
    <s v="Software Engineer"/>
    <n v="99"/>
    <n v="95"/>
    <n v="83"/>
    <n v="89"/>
    <n v="81"/>
    <n v="63"/>
    <n v="70"/>
    <n v="0"/>
    <n v="0"/>
    <n v="1"/>
    <x v="1"/>
    <n v="1"/>
    <n v="88"/>
    <m/>
    <m/>
    <m/>
    <m/>
    <m/>
    <m/>
    <m/>
  </r>
  <r>
    <x v="0"/>
    <x v="0"/>
    <n v="3"/>
    <x v="0"/>
    <n v="16"/>
    <s v="Stock Investor"/>
    <n v="93"/>
    <n v="96"/>
    <n v="68"/>
    <n v="87"/>
    <n v="69"/>
    <n v="89"/>
    <n v="100"/>
    <n v="1"/>
    <n v="0"/>
    <n v="0"/>
    <x v="0"/>
    <n v="0"/>
    <n v="79.25"/>
    <m/>
    <m/>
    <m/>
    <m/>
    <m/>
    <m/>
    <m/>
  </r>
  <r>
    <x v="0"/>
    <x v="0"/>
    <n v="3"/>
    <x v="0"/>
    <n v="29"/>
    <s v="Software Engineer"/>
    <n v="89"/>
    <n v="75"/>
    <n v="60"/>
    <n v="80"/>
    <n v="62"/>
    <n v="85"/>
    <n v="73"/>
    <n v="1"/>
    <n v="0"/>
    <n v="0"/>
    <x v="1"/>
    <n v="1"/>
    <n v="72.75"/>
    <m/>
    <m/>
    <m/>
    <m/>
    <m/>
    <m/>
    <m/>
  </r>
  <r>
    <x v="0"/>
    <x v="0"/>
    <n v="0"/>
    <x v="0"/>
    <n v="14"/>
    <s v="Accountant"/>
    <n v="95"/>
    <n v="78"/>
    <n v="95"/>
    <n v="73"/>
    <n v="32"/>
    <n v="65"/>
    <n v="68"/>
    <n v="1"/>
    <n v="0"/>
    <n v="0"/>
    <x v="0"/>
    <n v="0"/>
    <n v="73.75"/>
    <m/>
    <m/>
    <m/>
    <m/>
    <m/>
    <m/>
    <m/>
  </r>
  <r>
    <x v="0"/>
    <x v="0"/>
    <n v="4"/>
    <x v="0"/>
    <n v="10"/>
    <s v="Government Officer"/>
    <n v="68"/>
    <n v="82"/>
    <n v="95"/>
    <n v="63"/>
    <n v="62"/>
    <n v="98"/>
    <n v="93"/>
    <n v="1"/>
    <n v="0"/>
    <n v="0"/>
    <x v="0"/>
    <n v="0"/>
    <n v="72"/>
    <m/>
    <m/>
    <m/>
    <m/>
    <m/>
    <m/>
    <m/>
  </r>
  <r>
    <x v="0"/>
    <x v="0"/>
    <n v="5"/>
    <x v="0"/>
    <n v="31"/>
    <s v="Software Engineer"/>
    <n v="98"/>
    <n v="73"/>
    <n v="73"/>
    <n v="77"/>
    <n v="87"/>
    <n v="98"/>
    <n v="83"/>
    <n v="1"/>
    <n v="0"/>
    <n v="0"/>
    <x v="1"/>
    <n v="1"/>
    <n v="83.75"/>
    <m/>
    <m/>
    <m/>
    <m/>
    <m/>
    <m/>
    <m/>
  </r>
  <r>
    <x v="0"/>
    <x v="0"/>
    <n v="4"/>
    <x v="0"/>
    <n v="34"/>
    <s v="Stock Investor"/>
    <n v="79"/>
    <n v="92"/>
    <n v="79"/>
    <n v="76"/>
    <n v="84"/>
    <n v="67"/>
    <n v="86"/>
    <n v="1"/>
    <n v="0"/>
    <n v="0"/>
    <x v="0"/>
    <n v="0"/>
    <n v="79.5"/>
    <m/>
    <m/>
    <m/>
    <m/>
    <m/>
    <m/>
    <m/>
  </r>
  <r>
    <x v="1"/>
    <x v="0"/>
    <n v="5"/>
    <x v="0"/>
    <n v="3"/>
    <s v="Social Network Studies"/>
    <n v="78"/>
    <n v="79"/>
    <n v="73"/>
    <n v="96"/>
    <n v="64"/>
    <n v="93"/>
    <n v="85"/>
    <n v="0"/>
    <n v="0"/>
    <n v="0"/>
    <x v="0"/>
    <n v="0"/>
    <n v="77.75"/>
    <m/>
    <m/>
    <m/>
    <m/>
    <m/>
    <m/>
    <m/>
  </r>
  <r>
    <x v="1"/>
    <x v="0"/>
    <n v="2"/>
    <x v="1"/>
    <n v="34"/>
    <s v="Software Engineer"/>
    <n v="100"/>
    <n v="98"/>
    <n v="89"/>
    <n v="85"/>
    <n v="81"/>
    <n v="64"/>
    <n v="94"/>
    <n v="0"/>
    <n v="0"/>
    <n v="1"/>
    <x v="1"/>
    <n v="1"/>
    <n v="88.75"/>
    <m/>
    <m/>
    <m/>
    <m/>
    <m/>
    <m/>
    <m/>
  </r>
  <r>
    <x v="1"/>
    <x v="0"/>
    <n v="3"/>
    <x v="1"/>
    <n v="2"/>
    <s v="Artist"/>
    <n v="86"/>
    <n v="76"/>
    <n v="84"/>
    <n v="93"/>
    <n v="76"/>
    <n v="69"/>
    <n v="91"/>
    <n v="0"/>
    <n v="0"/>
    <n v="1"/>
    <x v="0"/>
    <n v="0"/>
    <n v="84.75"/>
    <m/>
    <m/>
    <m/>
    <m/>
    <m/>
    <m/>
    <m/>
  </r>
  <r>
    <x v="0"/>
    <x v="0"/>
    <n v="3"/>
    <x v="0"/>
    <n v="4"/>
    <s v="Real Estate Developer"/>
    <n v="87"/>
    <n v="89"/>
    <n v="93"/>
    <n v="98"/>
    <n v="79"/>
    <n v="72"/>
    <n v="88"/>
    <n v="1"/>
    <n v="0"/>
    <n v="0"/>
    <x v="0"/>
    <n v="0"/>
    <n v="89.25"/>
    <m/>
    <m/>
    <m/>
    <m/>
    <m/>
    <m/>
    <m/>
  </r>
  <r>
    <x v="0"/>
    <x v="1"/>
    <n v="0"/>
    <x v="0"/>
    <n v="28"/>
    <s v="Lawyer"/>
    <n v="100"/>
    <n v="93"/>
    <n v="85"/>
    <n v="61"/>
    <n v="96"/>
    <n v="83"/>
    <n v="86"/>
    <n v="1"/>
    <n v="1"/>
    <n v="0"/>
    <x v="0"/>
    <n v="0"/>
    <n v="85.5"/>
    <m/>
    <m/>
    <m/>
    <m/>
    <m/>
    <m/>
    <m/>
  </r>
  <r>
    <x v="1"/>
    <x v="0"/>
    <n v="0"/>
    <x v="0"/>
    <n v="5"/>
    <s v="Game Developer"/>
    <n v="85"/>
    <n v="89"/>
    <n v="94"/>
    <n v="69"/>
    <n v="99"/>
    <n v="93"/>
    <n v="98"/>
    <n v="0"/>
    <n v="0"/>
    <n v="0"/>
    <x v="1"/>
    <n v="1"/>
    <n v="86.75"/>
    <m/>
    <m/>
    <m/>
    <m/>
    <m/>
    <m/>
    <m/>
  </r>
  <r>
    <x v="1"/>
    <x v="0"/>
    <n v="2"/>
    <x v="0"/>
    <n v="4"/>
    <s v="Artist"/>
    <n v="87"/>
    <n v="73"/>
    <n v="98"/>
    <n v="91"/>
    <n v="79"/>
    <n v="60"/>
    <n v="77"/>
    <n v="0"/>
    <n v="0"/>
    <n v="0"/>
    <x v="0"/>
    <n v="0"/>
    <n v="88.75"/>
    <m/>
    <m/>
    <m/>
    <m/>
    <m/>
    <m/>
    <m/>
  </r>
  <r>
    <x v="1"/>
    <x v="0"/>
    <n v="2"/>
    <x v="0"/>
    <n v="25"/>
    <s v="Software Engineer"/>
    <n v="96"/>
    <n v="80"/>
    <n v="100"/>
    <n v="61"/>
    <n v="81"/>
    <n v="98"/>
    <n v="65"/>
    <n v="0"/>
    <n v="0"/>
    <n v="0"/>
    <x v="1"/>
    <n v="1"/>
    <n v="84.5"/>
    <m/>
    <m/>
    <m/>
    <m/>
    <m/>
    <m/>
    <m/>
  </r>
  <r>
    <x v="0"/>
    <x v="0"/>
    <n v="5"/>
    <x v="0"/>
    <n v="29"/>
    <s v="Writer"/>
    <n v="76"/>
    <n v="87"/>
    <n v="64"/>
    <n v="74"/>
    <n v="73"/>
    <n v="90"/>
    <n v="99"/>
    <n v="1"/>
    <n v="0"/>
    <n v="0"/>
    <x v="0"/>
    <n v="0"/>
    <n v="71.75"/>
    <m/>
    <m/>
    <m/>
    <m/>
    <m/>
    <m/>
    <m/>
  </r>
  <r>
    <x v="0"/>
    <x v="1"/>
    <n v="6"/>
    <x v="0"/>
    <n v="1"/>
    <s v="Artist"/>
    <n v="90"/>
    <n v="80"/>
    <n v="63"/>
    <n v="94"/>
    <n v="64"/>
    <n v="70"/>
    <n v="79"/>
    <n v="1"/>
    <n v="1"/>
    <n v="0"/>
    <x v="0"/>
    <n v="0"/>
    <n v="77.75"/>
    <m/>
    <m/>
    <m/>
    <m/>
    <m/>
    <m/>
    <m/>
  </r>
  <r>
    <x v="1"/>
    <x v="0"/>
    <n v="7"/>
    <x v="0"/>
    <n v="2"/>
    <s v="Business Owner"/>
    <n v="65"/>
    <n v="60"/>
    <n v="100"/>
    <n v="91"/>
    <n v="87"/>
    <n v="78"/>
    <n v="99"/>
    <n v="0"/>
    <n v="0"/>
    <n v="0"/>
    <x v="0"/>
    <n v="0"/>
    <n v="85.75"/>
    <m/>
    <m/>
    <m/>
    <m/>
    <m/>
    <m/>
    <m/>
  </r>
  <r>
    <x v="1"/>
    <x v="0"/>
    <n v="2"/>
    <x v="0"/>
    <n v="0"/>
    <s v="Real Estate Developer"/>
    <n v="98"/>
    <n v="97"/>
    <n v="62"/>
    <n v="89"/>
    <n v="62"/>
    <n v="95"/>
    <n v="77"/>
    <n v="0"/>
    <n v="0"/>
    <n v="0"/>
    <x v="0"/>
    <n v="0"/>
    <n v="77.75"/>
    <m/>
    <m/>
    <m/>
    <m/>
    <m/>
    <m/>
    <m/>
  </r>
  <r>
    <x v="1"/>
    <x v="0"/>
    <n v="3"/>
    <x v="0"/>
    <n v="16"/>
    <s v="Accountant"/>
    <n v="91"/>
    <n v="80"/>
    <n v="97"/>
    <n v="89"/>
    <n v="94"/>
    <n v="95"/>
    <n v="84"/>
    <n v="0"/>
    <n v="0"/>
    <n v="0"/>
    <x v="0"/>
    <n v="0"/>
    <n v="92.75"/>
    <m/>
    <m/>
    <m/>
    <m/>
    <m/>
    <m/>
    <m/>
  </r>
  <r>
    <x v="0"/>
    <x v="0"/>
    <n v="3"/>
    <x v="1"/>
    <n v="31"/>
    <s v="Scientist"/>
    <n v="86"/>
    <n v="81"/>
    <n v="83"/>
    <n v="81"/>
    <n v="81"/>
    <n v="77"/>
    <n v="86"/>
    <n v="1"/>
    <n v="0"/>
    <n v="1"/>
    <x v="1"/>
    <n v="1"/>
    <n v="82.75"/>
    <m/>
    <m/>
    <m/>
    <m/>
    <m/>
    <m/>
    <m/>
  </r>
  <r>
    <x v="1"/>
    <x v="0"/>
    <n v="1"/>
    <x v="0"/>
    <n v="4"/>
    <s v="Social Network Studies"/>
    <n v="91"/>
    <n v="93"/>
    <n v="72"/>
    <n v="61"/>
    <n v="61"/>
    <n v="87"/>
    <n v="95"/>
    <n v="0"/>
    <n v="0"/>
    <n v="0"/>
    <x v="0"/>
    <n v="0"/>
    <n v="71.25"/>
    <m/>
    <m/>
    <m/>
    <m/>
    <m/>
    <m/>
    <m/>
  </r>
  <r>
    <x v="0"/>
    <x v="0"/>
    <n v="5"/>
    <x v="1"/>
    <n v="13"/>
    <s v="Accountant"/>
    <n v="78"/>
    <n v="69"/>
    <n v="82"/>
    <n v="60"/>
    <n v="64"/>
    <n v="77"/>
    <n v="82"/>
    <n v="1"/>
    <n v="0"/>
    <n v="1"/>
    <x v="0"/>
    <n v="0"/>
    <n v="71"/>
    <m/>
    <m/>
    <m/>
    <m/>
    <m/>
    <m/>
    <m/>
  </r>
  <r>
    <x v="0"/>
    <x v="0"/>
    <n v="4"/>
    <x v="0"/>
    <n v="24"/>
    <s v="Stock Investor"/>
    <n v="76"/>
    <n v="89"/>
    <n v="89"/>
    <n v="83"/>
    <n v="89"/>
    <n v="90"/>
    <n v="64"/>
    <n v="1"/>
    <n v="0"/>
    <n v="0"/>
    <x v="0"/>
    <n v="0"/>
    <n v="84.25"/>
    <m/>
    <m/>
    <m/>
    <m/>
    <m/>
    <m/>
    <m/>
  </r>
  <r>
    <x v="1"/>
    <x v="1"/>
    <n v="9"/>
    <x v="0"/>
    <n v="2"/>
    <s v="Business Owner"/>
    <n v="82"/>
    <n v="54"/>
    <n v="85"/>
    <n v="57"/>
    <n v="50"/>
    <n v="54"/>
    <n v="76"/>
    <n v="0"/>
    <n v="1"/>
    <n v="0"/>
    <x v="0"/>
    <n v="0"/>
    <n v="68.5"/>
    <m/>
    <m/>
    <m/>
    <m/>
    <m/>
    <m/>
    <m/>
  </r>
  <r>
    <x v="0"/>
    <x v="1"/>
    <n v="2"/>
    <x v="1"/>
    <n v="4"/>
    <s v="Business Owner"/>
    <n v="45"/>
    <n v="85"/>
    <n v="94"/>
    <n v="76"/>
    <n v="57"/>
    <n v="93"/>
    <n v="86"/>
    <n v="1"/>
    <n v="1"/>
    <n v="1"/>
    <x v="0"/>
    <n v="0"/>
    <n v="68"/>
    <m/>
    <m/>
    <m/>
    <m/>
    <m/>
    <m/>
    <m/>
  </r>
  <r>
    <x v="1"/>
    <x v="0"/>
    <n v="1"/>
    <x v="0"/>
    <n v="22"/>
    <s v="Banker"/>
    <n v="92"/>
    <n v="75"/>
    <n v="65"/>
    <n v="97"/>
    <n v="61"/>
    <n v="76"/>
    <n v="81"/>
    <n v="0"/>
    <n v="0"/>
    <n v="0"/>
    <x v="0"/>
    <n v="0"/>
    <n v="78.75"/>
    <m/>
    <m/>
    <m/>
    <m/>
    <m/>
    <m/>
    <m/>
  </r>
  <r>
    <x v="0"/>
    <x v="0"/>
    <n v="6"/>
    <x v="1"/>
    <n v="0"/>
    <s v="Business Owner"/>
    <n v="43"/>
    <n v="65"/>
    <n v="91"/>
    <n v="75"/>
    <n v="64"/>
    <n v="94"/>
    <n v="100"/>
    <n v="1"/>
    <n v="0"/>
    <n v="1"/>
    <x v="0"/>
    <n v="0"/>
    <n v="68.25"/>
    <m/>
    <m/>
    <m/>
    <m/>
    <m/>
    <m/>
    <m/>
  </r>
  <r>
    <x v="0"/>
    <x v="0"/>
    <n v="2"/>
    <x v="0"/>
    <n v="24"/>
    <s v="Social Network Studies"/>
    <n v="96"/>
    <n v="66"/>
    <n v="69"/>
    <n v="65"/>
    <n v="72"/>
    <n v="84"/>
    <n v="77"/>
    <n v="1"/>
    <n v="0"/>
    <n v="0"/>
    <x v="0"/>
    <n v="0"/>
    <n v="75.5"/>
    <m/>
    <m/>
    <m/>
    <m/>
    <m/>
    <m/>
    <m/>
  </r>
  <r>
    <x v="1"/>
    <x v="0"/>
    <n v="6"/>
    <x v="0"/>
    <n v="1"/>
    <s v="Business Owner"/>
    <n v="78"/>
    <n v="71"/>
    <n v="50"/>
    <n v="55"/>
    <n v="54"/>
    <n v="97"/>
    <n v="95"/>
    <n v="0"/>
    <n v="0"/>
    <n v="0"/>
    <x v="0"/>
    <n v="0"/>
    <n v="59.25"/>
    <m/>
    <m/>
    <m/>
    <m/>
    <m/>
    <m/>
    <m/>
  </r>
  <r>
    <x v="1"/>
    <x v="0"/>
    <n v="1"/>
    <x v="0"/>
    <n v="19"/>
    <s v="Social Network Studies"/>
    <n v="68"/>
    <n v="96"/>
    <n v="64"/>
    <n v="70"/>
    <n v="74"/>
    <n v="63"/>
    <n v="75"/>
    <n v="0"/>
    <n v="0"/>
    <n v="0"/>
    <x v="0"/>
    <n v="0"/>
    <n v="69"/>
    <m/>
    <m/>
    <m/>
    <m/>
    <m/>
    <m/>
    <m/>
  </r>
  <r>
    <x v="0"/>
    <x v="0"/>
    <n v="1"/>
    <x v="1"/>
    <n v="19"/>
    <s v="Software Engineer"/>
    <n v="93"/>
    <n v="73"/>
    <n v="94"/>
    <n v="65"/>
    <n v="60"/>
    <n v="63"/>
    <n v="93"/>
    <n v="1"/>
    <n v="0"/>
    <n v="1"/>
    <x v="1"/>
    <n v="1"/>
    <n v="78"/>
    <m/>
    <m/>
    <m/>
    <m/>
    <m/>
    <m/>
    <m/>
  </r>
  <r>
    <x v="1"/>
    <x v="0"/>
    <n v="6"/>
    <x v="0"/>
    <n v="5"/>
    <s v="Business Owner"/>
    <n v="55"/>
    <n v="93"/>
    <n v="67"/>
    <n v="74"/>
    <n v="55"/>
    <n v="60"/>
    <n v="64"/>
    <n v="0"/>
    <n v="0"/>
    <n v="0"/>
    <x v="0"/>
    <n v="0"/>
    <n v="62.75"/>
    <m/>
    <m/>
    <m/>
    <m/>
    <m/>
    <m/>
    <m/>
  </r>
  <r>
    <x v="1"/>
    <x v="1"/>
    <n v="0"/>
    <x v="0"/>
    <n v="13"/>
    <s v="Teacher"/>
    <n v="66"/>
    <n v="90"/>
    <n v="83"/>
    <n v="80"/>
    <n v="76"/>
    <n v="90"/>
    <n v="91"/>
    <n v="0"/>
    <n v="1"/>
    <n v="0"/>
    <x v="0"/>
    <n v="0"/>
    <n v="76.25"/>
    <m/>
    <m/>
    <m/>
    <m/>
    <m/>
    <m/>
    <m/>
  </r>
  <r>
    <x v="0"/>
    <x v="0"/>
    <n v="4"/>
    <x v="0"/>
    <n v="26"/>
    <s v="Doctor"/>
    <n v="98"/>
    <n v="92"/>
    <n v="91"/>
    <n v="99"/>
    <n v="97"/>
    <n v="88"/>
    <n v="75"/>
    <n v="1"/>
    <n v="0"/>
    <n v="0"/>
    <x v="1"/>
    <n v="1"/>
    <n v="96.25"/>
    <m/>
    <m/>
    <m/>
    <m/>
    <m/>
    <m/>
    <m/>
  </r>
  <r>
    <x v="0"/>
    <x v="0"/>
    <n v="4"/>
    <x v="0"/>
    <n v="41"/>
    <s v="Doctor"/>
    <n v="94"/>
    <n v="94"/>
    <n v="94"/>
    <n v="89"/>
    <n v="85"/>
    <n v="86"/>
    <n v="85"/>
    <n v="1"/>
    <n v="0"/>
    <n v="0"/>
    <x v="1"/>
    <n v="1"/>
    <n v="90.5"/>
    <m/>
    <m/>
    <m/>
    <m/>
    <m/>
    <m/>
    <m/>
  </r>
  <r>
    <x v="1"/>
    <x v="0"/>
    <n v="3"/>
    <x v="0"/>
    <n v="47"/>
    <s v="Doctor"/>
    <n v="96"/>
    <n v="100"/>
    <n v="96"/>
    <n v="91"/>
    <n v="91"/>
    <n v="96"/>
    <n v="89"/>
    <n v="0"/>
    <n v="0"/>
    <n v="0"/>
    <x v="1"/>
    <n v="1"/>
    <n v="93.5"/>
    <m/>
    <m/>
    <m/>
    <m/>
    <m/>
    <m/>
    <m/>
  </r>
  <r>
    <x v="1"/>
    <x v="0"/>
    <n v="2"/>
    <x v="0"/>
    <n v="9"/>
    <s v="Social Network Studies"/>
    <n v="69"/>
    <n v="62"/>
    <n v="82"/>
    <n v="89"/>
    <n v="81"/>
    <n v="72"/>
    <n v="71"/>
    <n v="0"/>
    <n v="0"/>
    <n v="0"/>
    <x v="0"/>
    <n v="0"/>
    <n v="80.25"/>
    <m/>
    <m/>
    <m/>
    <m/>
    <m/>
    <m/>
    <m/>
  </r>
  <r>
    <x v="1"/>
    <x v="0"/>
    <n v="4"/>
    <x v="0"/>
    <n v="7"/>
    <s v="Social Network Studies"/>
    <n v="77"/>
    <n v="95"/>
    <n v="98"/>
    <n v="69"/>
    <n v="60"/>
    <n v="89"/>
    <n v="71"/>
    <n v="0"/>
    <n v="0"/>
    <n v="0"/>
    <x v="0"/>
    <n v="0"/>
    <n v="76"/>
    <m/>
    <m/>
    <m/>
    <m/>
    <m/>
    <m/>
    <m/>
  </r>
  <r>
    <x v="0"/>
    <x v="0"/>
    <n v="1"/>
    <x v="0"/>
    <n v="3"/>
    <s v="Game Developer"/>
    <n v="89"/>
    <n v="67"/>
    <n v="86"/>
    <n v="87"/>
    <n v="87"/>
    <n v="68"/>
    <n v="78"/>
    <n v="1"/>
    <n v="0"/>
    <n v="0"/>
    <x v="1"/>
    <n v="1"/>
    <n v="87.25"/>
    <m/>
    <m/>
    <m/>
    <m/>
    <m/>
    <m/>
    <m/>
  </r>
  <r>
    <x v="0"/>
    <x v="0"/>
    <n v="4"/>
    <x v="1"/>
    <n v="14"/>
    <s v="Accountant"/>
    <n v="96"/>
    <n v="67"/>
    <n v="80"/>
    <n v="83"/>
    <n v="86"/>
    <n v="77"/>
    <n v="75"/>
    <n v="1"/>
    <n v="0"/>
    <n v="1"/>
    <x v="0"/>
    <n v="0"/>
    <n v="86.25"/>
    <m/>
    <m/>
    <m/>
    <m/>
    <m/>
    <m/>
    <m/>
  </r>
  <r>
    <x v="1"/>
    <x v="0"/>
    <n v="4"/>
    <x v="0"/>
    <n v="26"/>
    <s v="Social Network Studies"/>
    <n v="82"/>
    <n v="70"/>
    <n v="80"/>
    <n v="70"/>
    <n v="96"/>
    <n v="69"/>
    <n v="86"/>
    <n v="0"/>
    <n v="0"/>
    <n v="0"/>
    <x v="0"/>
    <n v="0"/>
    <n v="82"/>
    <m/>
    <m/>
    <m/>
    <m/>
    <m/>
    <m/>
    <m/>
  </r>
  <r>
    <x v="0"/>
    <x v="0"/>
    <n v="6"/>
    <x v="1"/>
    <n v="27"/>
    <s v="Social Network Studies"/>
    <n v="99"/>
    <n v="97"/>
    <n v="64"/>
    <n v="90"/>
    <n v="87"/>
    <n v="68"/>
    <n v="69"/>
    <n v="1"/>
    <n v="0"/>
    <n v="1"/>
    <x v="0"/>
    <n v="0"/>
    <n v="85"/>
    <m/>
    <m/>
    <m/>
    <m/>
    <m/>
    <m/>
    <m/>
  </r>
  <r>
    <x v="1"/>
    <x v="1"/>
    <n v="5"/>
    <x v="0"/>
    <n v="25"/>
    <s v="Stock Investor"/>
    <n v="96"/>
    <n v="73"/>
    <n v="90"/>
    <n v="85"/>
    <n v="63"/>
    <n v="84"/>
    <n v="87"/>
    <n v="0"/>
    <n v="1"/>
    <n v="0"/>
    <x v="0"/>
    <n v="0"/>
    <n v="83.5"/>
    <m/>
    <m/>
    <m/>
    <m/>
    <m/>
    <m/>
    <m/>
  </r>
  <r>
    <x v="1"/>
    <x v="1"/>
    <n v="4"/>
    <x v="0"/>
    <n v="16"/>
    <s v="Banker"/>
    <n v="95"/>
    <n v="82"/>
    <n v="66"/>
    <n v="63"/>
    <n v="67"/>
    <n v="92"/>
    <n v="69"/>
    <n v="0"/>
    <n v="1"/>
    <n v="0"/>
    <x v="0"/>
    <n v="0"/>
    <n v="72.75"/>
    <m/>
    <m/>
    <m/>
    <m/>
    <m/>
    <m/>
    <m/>
  </r>
  <r>
    <x v="1"/>
    <x v="0"/>
    <n v="4"/>
    <x v="0"/>
    <n v="27"/>
    <s v="Software Engineer"/>
    <n v="90"/>
    <n v="63"/>
    <n v="69"/>
    <n v="80"/>
    <n v="99"/>
    <n v="69"/>
    <n v="79"/>
    <n v="0"/>
    <n v="0"/>
    <n v="0"/>
    <x v="1"/>
    <n v="1"/>
    <n v="84.5"/>
    <m/>
    <m/>
    <m/>
    <m/>
    <m/>
    <m/>
    <m/>
  </r>
  <r>
    <x v="0"/>
    <x v="1"/>
    <n v="6"/>
    <x v="0"/>
    <n v="0"/>
    <s v="Business Owner"/>
    <n v="88"/>
    <n v="52"/>
    <n v="53"/>
    <n v="56"/>
    <n v="85"/>
    <n v="93"/>
    <n v="78"/>
    <n v="1"/>
    <n v="1"/>
    <n v="0"/>
    <x v="0"/>
    <n v="0"/>
    <n v="70.5"/>
    <m/>
    <m/>
    <m/>
    <m/>
    <m/>
    <m/>
    <m/>
  </r>
  <r>
    <x v="0"/>
    <x v="0"/>
    <n v="1"/>
    <x v="0"/>
    <n v="3"/>
    <s v="Designer"/>
    <n v="87"/>
    <n v="62"/>
    <n v="87"/>
    <n v="96"/>
    <n v="85"/>
    <n v="90"/>
    <n v="74"/>
    <n v="1"/>
    <n v="0"/>
    <n v="0"/>
    <x v="0"/>
    <n v="0"/>
    <n v="88.75"/>
    <m/>
    <m/>
    <m/>
    <m/>
    <m/>
    <m/>
    <m/>
  </r>
  <r>
    <x v="1"/>
    <x v="0"/>
    <n v="2"/>
    <x v="0"/>
    <n v="6"/>
    <s v="Designer"/>
    <n v="62"/>
    <n v="83"/>
    <n v="84"/>
    <n v="75"/>
    <n v="83"/>
    <n v="85"/>
    <n v="86"/>
    <n v="0"/>
    <n v="0"/>
    <n v="0"/>
    <x v="0"/>
    <n v="0"/>
    <n v="76"/>
    <m/>
    <m/>
    <m/>
    <m/>
    <m/>
    <m/>
    <m/>
  </r>
  <r>
    <x v="0"/>
    <x v="0"/>
    <n v="2"/>
    <x v="0"/>
    <n v="12"/>
    <s v="Banker"/>
    <n v="85"/>
    <n v="65"/>
    <n v="60"/>
    <n v="78"/>
    <n v="81"/>
    <n v="96"/>
    <n v="76"/>
    <n v="1"/>
    <n v="0"/>
    <n v="0"/>
    <x v="0"/>
    <n v="0"/>
    <n v="76"/>
    <m/>
    <m/>
    <m/>
    <m/>
    <m/>
    <m/>
    <m/>
  </r>
  <r>
    <x v="1"/>
    <x v="0"/>
    <n v="1"/>
    <x v="1"/>
    <n v="11"/>
    <s v="Banker"/>
    <n v="79"/>
    <n v="97"/>
    <n v="76"/>
    <n v="67"/>
    <n v="61"/>
    <n v="90"/>
    <n v="95"/>
    <n v="0"/>
    <n v="0"/>
    <n v="1"/>
    <x v="0"/>
    <n v="0"/>
    <n v="70.75"/>
    <m/>
    <m/>
    <m/>
    <m/>
    <m/>
    <m/>
    <m/>
  </r>
  <r>
    <x v="1"/>
    <x v="0"/>
    <n v="4"/>
    <x v="0"/>
    <n v="23"/>
    <s v="Software Engineer"/>
    <n v="90"/>
    <n v="94"/>
    <n v="98"/>
    <n v="96"/>
    <n v="68"/>
    <n v="82"/>
    <n v="81"/>
    <n v="0"/>
    <n v="0"/>
    <n v="0"/>
    <x v="1"/>
    <n v="1"/>
    <n v="88"/>
    <m/>
    <m/>
    <m/>
    <m/>
    <m/>
    <m/>
    <m/>
  </r>
  <r>
    <x v="0"/>
    <x v="0"/>
    <n v="2"/>
    <x v="0"/>
    <n v="23"/>
    <s v="Doctor"/>
    <n v="97"/>
    <n v="71"/>
    <n v="82"/>
    <n v="80"/>
    <n v="97"/>
    <n v="93"/>
    <n v="78"/>
    <n v="1"/>
    <n v="0"/>
    <n v="0"/>
    <x v="1"/>
    <n v="1"/>
    <n v="89"/>
    <m/>
    <m/>
    <m/>
    <m/>
    <m/>
    <m/>
    <m/>
  </r>
  <r>
    <x v="0"/>
    <x v="0"/>
    <n v="0"/>
    <x v="0"/>
    <n v="16"/>
    <s v="Software Engineer"/>
    <n v="88"/>
    <n v="69"/>
    <n v="87"/>
    <n v="81"/>
    <n v="77"/>
    <n v="67"/>
    <n v="93"/>
    <n v="1"/>
    <n v="0"/>
    <n v="0"/>
    <x v="1"/>
    <n v="1"/>
    <n v="83.25"/>
    <m/>
    <m/>
    <m/>
    <m/>
    <m/>
    <m/>
    <m/>
  </r>
  <r>
    <x v="0"/>
    <x v="1"/>
    <n v="2"/>
    <x v="1"/>
    <n v="3"/>
    <s v="Artist"/>
    <n v="71"/>
    <n v="85"/>
    <n v="77"/>
    <n v="89"/>
    <n v="98"/>
    <n v="63"/>
    <n v="100"/>
    <n v="1"/>
    <n v="1"/>
    <n v="1"/>
    <x v="0"/>
    <n v="0"/>
    <n v="83.75"/>
    <m/>
    <m/>
    <m/>
    <m/>
    <m/>
    <m/>
    <m/>
  </r>
  <r>
    <x v="1"/>
    <x v="0"/>
    <n v="1"/>
    <x v="0"/>
    <n v="29"/>
    <s v="Lawyer"/>
    <n v="70"/>
    <n v="99"/>
    <n v="79"/>
    <n v="96"/>
    <n v="60"/>
    <n v="97"/>
    <n v="100"/>
    <n v="0"/>
    <n v="0"/>
    <n v="0"/>
    <x v="0"/>
    <n v="0"/>
    <n v="76.25"/>
    <m/>
    <m/>
    <m/>
    <m/>
    <m/>
    <m/>
    <m/>
  </r>
  <r>
    <x v="0"/>
    <x v="0"/>
    <n v="3"/>
    <x v="1"/>
    <n v="18"/>
    <s v="Software Engineer"/>
    <n v="93"/>
    <n v="68"/>
    <n v="76"/>
    <n v="99"/>
    <n v="80"/>
    <n v="80"/>
    <n v="75"/>
    <n v="1"/>
    <n v="0"/>
    <n v="1"/>
    <x v="1"/>
    <n v="1"/>
    <n v="87"/>
    <m/>
    <m/>
    <m/>
    <m/>
    <m/>
    <m/>
    <m/>
  </r>
  <r>
    <x v="1"/>
    <x v="0"/>
    <n v="0"/>
    <x v="0"/>
    <n v="3"/>
    <s v="Game Developer"/>
    <n v="92"/>
    <n v="79"/>
    <n v="81"/>
    <n v="61"/>
    <n v="86"/>
    <n v="72"/>
    <n v="88"/>
    <n v="0"/>
    <n v="0"/>
    <n v="0"/>
    <x v="1"/>
    <n v="1"/>
    <n v="80"/>
    <m/>
    <m/>
    <m/>
    <m/>
    <m/>
    <m/>
    <m/>
  </r>
  <r>
    <x v="0"/>
    <x v="0"/>
    <n v="3"/>
    <x v="0"/>
    <n v="6"/>
    <s v="Real Estate Developer"/>
    <n v="83"/>
    <n v="72"/>
    <n v="68"/>
    <n v="94"/>
    <n v="100"/>
    <n v="98"/>
    <n v="92"/>
    <n v="1"/>
    <n v="0"/>
    <n v="0"/>
    <x v="0"/>
    <n v="0"/>
    <n v="86.25"/>
    <m/>
    <m/>
    <m/>
    <m/>
    <m/>
    <m/>
    <m/>
  </r>
  <r>
    <x v="0"/>
    <x v="0"/>
    <n v="8"/>
    <x v="0"/>
    <n v="2"/>
    <s v="Business Owner"/>
    <n v="68"/>
    <n v="97"/>
    <n v="51"/>
    <n v="93"/>
    <n v="68"/>
    <n v="58"/>
    <n v="78"/>
    <n v="1"/>
    <n v="0"/>
    <n v="0"/>
    <x v="0"/>
    <n v="0"/>
    <n v="70"/>
    <m/>
    <m/>
    <m/>
    <m/>
    <m/>
    <m/>
    <m/>
  </r>
  <r>
    <x v="0"/>
    <x v="0"/>
    <n v="0"/>
    <x v="0"/>
    <n v="34"/>
    <s v="Lawyer"/>
    <n v="92"/>
    <n v="90"/>
    <n v="65"/>
    <n v="79"/>
    <n v="96"/>
    <n v="87"/>
    <n v="74"/>
    <n v="1"/>
    <n v="0"/>
    <n v="0"/>
    <x v="0"/>
    <n v="0"/>
    <n v="83"/>
    <m/>
    <m/>
    <m/>
    <m/>
    <m/>
    <m/>
    <m/>
  </r>
  <r>
    <x v="1"/>
    <x v="0"/>
    <n v="4"/>
    <x v="1"/>
    <n v="22"/>
    <s v="Social Network Studies"/>
    <n v="69"/>
    <n v="91"/>
    <n v="82"/>
    <n v="99"/>
    <n v="94"/>
    <n v="75"/>
    <n v="74"/>
    <n v="0"/>
    <n v="0"/>
    <n v="1"/>
    <x v="0"/>
    <n v="0"/>
    <n v="86"/>
    <m/>
    <m/>
    <m/>
    <m/>
    <m/>
    <m/>
    <m/>
  </r>
  <r>
    <x v="1"/>
    <x v="1"/>
    <n v="5"/>
    <x v="0"/>
    <n v="4"/>
    <s v="Business Owner"/>
    <n v="76"/>
    <n v="72"/>
    <n v="72"/>
    <n v="65"/>
    <n v="82"/>
    <n v="71"/>
    <n v="93"/>
    <n v="0"/>
    <n v="1"/>
    <n v="0"/>
    <x v="0"/>
    <n v="0"/>
    <n v="73.75"/>
    <m/>
    <m/>
    <m/>
    <m/>
    <m/>
    <m/>
    <m/>
  </r>
  <r>
    <x v="1"/>
    <x v="0"/>
    <n v="3"/>
    <x v="0"/>
    <n v="3"/>
    <s v="Social Network Studies"/>
    <n v="86"/>
    <n v="92"/>
    <n v="79"/>
    <n v="73"/>
    <n v="73"/>
    <n v="61"/>
    <n v="60"/>
    <n v="0"/>
    <n v="0"/>
    <n v="0"/>
    <x v="0"/>
    <n v="0"/>
    <n v="77.75"/>
    <m/>
    <m/>
    <m/>
    <m/>
    <m/>
    <m/>
    <m/>
  </r>
  <r>
    <x v="0"/>
    <x v="1"/>
    <n v="10"/>
    <x v="0"/>
    <n v="2"/>
    <s v="Business Owner"/>
    <n v="41"/>
    <n v="57"/>
    <n v="97"/>
    <n v="56"/>
    <n v="50"/>
    <n v="98"/>
    <n v="83"/>
    <n v="1"/>
    <n v="1"/>
    <n v="0"/>
    <x v="0"/>
    <n v="0"/>
    <n v="61"/>
    <m/>
    <m/>
    <m/>
    <m/>
    <m/>
    <m/>
    <m/>
  </r>
  <r>
    <x v="1"/>
    <x v="0"/>
    <n v="5"/>
    <x v="0"/>
    <n v="18"/>
    <s v="Social Network Studies"/>
    <n v="91"/>
    <n v="100"/>
    <n v="84"/>
    <n v="72"/>
    <n v="84"/>
    <n v="90"/>
    <n v="82"/>
    <n v="0"/>
    <n v="0"/>
    <n v="0"/>
    <x v="0"/>
    <n v="0"/>
    <n v="82.75"/>
    <m/>
    <m/>
    <m/>
    <m/>
    <m/>
    <m/>
    <m/>
  </r>
  <r>
    <x v="0"/>
    <x v="0"/>
    <n v="0"/>
    <x v="0"/>
    <n v="8"/>
    <s v="Real Estate Developer"/>
    <n v="78"/>
    <n v="67"/>
    <n v="82"/>
    <n v="70"/>
    <n v="65"/>
    <n v="68"/>
    <n v="81"/>
    <n v="1"/>
    <n v="0"/>
    <n v="0"/>
    <x v="0"/>
    <n v="0"/>
    <n v="73.75"/>
    <m/>
    <m/>
    <m/>
    <m/>
    <m/>
    <m/>
    <m/>
  </r>
  <r>
    <x v="1"/>
    <x v="0"/>
    <n v="1"/>
    <x v="0"/>
    <n v="33"/>
    <s v="Software Engineer"/>
    <n v="89"/>
    <n v="73"/>
    <n v="85"/>
    <n v="84"/>
    <n v="73"/>
    <n v="81"/>
    <n v="98"/>
    <n v="0"/>
    <n v="0"/>
    <n v="0"/>
    <x v="1"/>
    <n v="1"/>
    <n v="82.75"/>
    <m/>
    <m/>
    <m/>
    <m/>
    <m/>
    <m/>
    <m/>
  </r>
  <r>
    <x v="0"/>
    <x v="0"/>
    <n v="0"/>
    <x v="1"/>
    <n v="13"/>
    <s v="Social Network Studies"/>
    <n v="96"/>
    <n v="71"/>
    <n v="88"/>
    <n v="74"/>
    <n v="80"/>
    <n v="92"/>
    <n v="65"/>
    <n v="1"/>
    <n v="0"/>
    <n v="1"/>
    <x v="0"/>
    <n v="0"/>
    <n v="84.5"/>
    <m/>
    <m/>
    <m/>
    <m/>
    <m/>
    <m/>
    <m/>
  </r>
  <r>
    <x v="1"/>
    <x v="0"/>
    <n v="0"/>
    <x v="1"/>
    <n v="17"/>
    <s v="Social Network Studies"/>
    <n v="66"/>
    <n v="99"/>
    <n v="85"/>
    <n v="90"/>
    <n v="76"/>
    <n v="64"/>
    <n v="95"/>
    <n v="0"/>
    <n v="0"/>
    <n v="1"/>
    <x v="0"/>
    <n v="0"/>
    <n v="79.25"/>
    <m/>
    <m/>
    <m/>
    <m/>
    <m/>
    <m/>
    <m/>
  </r>
  <r>
    <x v="0"/>
    <x v="1"/>
    <n v="8"/>
    <x v="0"/>
    <n v="1"/>
    <s v="Business Owner"/>
    <n v="97"/>
    <n v="54"/>
    <n v="62"/>
    <n v="66"/>
    <n v="58"/>
    <n v="69"/>
    <n v="96"/>
    <n v="1"/>
    <n v="1"/>
    <n v="0"/>
    <x v="0"/>
    <n v="0"/>
    <n v="70.75"/>
    <m/>
    <m/>
    <m/>
    <m/>
    <m/>
    <m/>
    <m/>
  </r>
  <r>
    <x v="0"/>
    <x v="1"/>
    <n v="7"/>
    <x v="1"/>
    <n v="3"/>
    <s v="Business Owner"/>
    <n v="49"/>
    <n v="64"/>
    <n v="97"/>
    <n v="61"/>
    <n v="62"/>
    <n v="72"/>
    <n v="65"/>
    <n v="1"/>
    <n v="1"/>
    <n v="1"/>
    <x v="0"/>
    <n v="0"/>
    <n v="67.25"/>
    <m/>
    <m/>
    <m/>
    <m/>
    <m/>
    <m/>
    <m/>
  </r>
  <r>
    <x v="0"/>
    <x v="1"/>
    <n v="4"/>
    <x v="1"/>
    <n v="33"/>
    <s v="Social Network Studies"/>
    <n v="88"/>
    <n v="66"/>
    <n v="96"/>
    <n v="82"/>
    <n v="65"/>
    <n v="76"/>
    <n v="79"/>
    <n v="1"/>
    <n v="1"/>
    <n v="1"/>
    <x v="0"/>
    <n v="0"/>
    <n v="82.75"/>
    <m/>
    <m/>
    <m/>
    <m/>
    <m/>
    <m/>
    <m/>
  </r>
  <r>
    <x v="0"/>
    <x v="0"/>
    <n v="1"/>
    <x v="0"/>
    <n v="12"/>
    <s v="Social Network Studies"/>
    <n v="92"/>
    <n v="64"/>
    <n v="77"/>
    <n v="61"/>
    <n v="76"/>
    <n v="72"/>
    <n v="87"/>
    <n v="1"/>
    <n v="0"/>
    <n v="0"/>
    <x v="0"/>
    <n v="0"/>
    <n v="76.5"/>
    <m/>
    <m/>
    <m/>
    <m/>
    <m/>
    <m/>
    <m/>
  </r>
  <r>
    <x v="0"/>
    <x v="1"/>
    <n v="3"/>
    <x v="0"/>
    <n v="24"/>
    <s v="Construction Engineer"/>
    <n v="96"/>
    <n v="66"/>
    <n v="92"/>
    <n v="88"/>
    <n v="65"/>
    <n v="76"/>
    <n v="72"/>
    <n v="1"/>
    <n v="1"/>
    <n v="0"/>
    <x v="1"/>
    <n v="1"/>
    <n v="85.25"/>
    <m/>
    <m/>
    <m/>
    <m/>
    <m/>
    <m/>
    <m/>
  </r>
  <r>
    <x v="0"/>
    <x v="0"/>
    <n v="4"/>
    <x v="0"/>
    <n v="33"/>
    <s v="Construction Engineer"/>
    <n v="86"/>
    <n v="88"/>
    <n v="99"/>
    <n v="79"/>
    <n v="93"/>
    <n v="97"/>
    <n v="91"/>
    <n v="1"/>
    <n v="0"/>
    <n v="0"/>
    <x v="1"/>
    <n v="1"/>
    <n v="89.25"/>
    <m/>
    <m/>
    <m/>
    <m/>
    <m/>
    <m/>
    <m/>
  </r>
  <r>
    <x v="0"/>
    <x v="0"/>
    <n v="1"/>
    <x v="1"/>
    <n v="44"/>
    <s v="Doctor"/>
    <n v="86"/>
    <n v="100"/>
    <n v="100"/>
    <n v="96"/>
    <n v="95"/>
    <n v="97"/>
    <n v="93"/>
    <n v="1"/>
    <n v="0"/>
    <n v="1"/>
    <x v="1"/>
    <n v="1"/>
    <n v="94.25"/>
    <m/>
    <m/>
    <m/>
    <m/>
    <m/>
    <m/>
    <m/>
  </r>
  <r>
    <x v="1"/>
    <x v="0"/>
    <n v="1"/>
    <x v="0"/>
    <n v="15"/>
    <s v="Teacher"/>
    <n v="88"/>
    <n v="72"/>
    <n v="96"/>
    <n v="60"/>
    <n v="90"/>
    <n v="80"/>
    <n v="88"/>
    <n v="0"/>
    <n v="0"/>
    <n v="0"/>
    <x v="0"/>
    <n v="0"/>
    <n v="83.5"/>
    <m/>
    <m/>
    <m/>
    <m/>
    <m/>
    <m/>
    <m/>
  </r>
  <r>
    <x v="1"/>
    <x v="0"/>
    <n v="2"/>
    <x v="0"/>
    <n v="5"/>
    <s v="Game Developer"/>
    <n v="92"/>
    <n v="81"/>
    <n v="99"/>
    <n v="98"/>
    <n v="77"/>
    <n v="80"/>
    <n v="73"/>
    <n v="0"/>
    <n v="0"/>
    <n v="0"/>
    <x v="1"/>
    <n v="1"/>
    <n v="91.5"/>
    <m/>
    <m/>
    <m/>
    <m/>
    <m/>
    <m/>
    <m/>
  </r>
  <r>
    <x v="1"/>
    <x v="1"/>
    <n v="7"/>
    <x v="0"/>
    <n v="5"/>
    <s v="Business Owner"/>
    <n v="87"/>
    <n v="76"/>
    <n v="71"/>
    <n v="65"/>
    <n v="64"/>
    <n v="81"/>
    <n v="61"/>
    <n v="0"/>
    <n v="1"/>
    <n v="0"/>
    <x v="0"/>
    <n v="0"/>
    <n v="71.75"/>
    <m/>
    <m/>
    <m/>
    <m/>
    <m/>
    <m/>
    <m/>
  </r>
  <r>
    <x v="1"/>
    <x v="0"/>
    <n v="5"/>
    <x v="0"/>
    <n v="22"/>
    <s v="Social Network Studies"/>
    <n v="89"/>
    <n v="94"/>
    <n v="67"/>
    <n v="68"/>
    <n v="69"/>
    <n v="92"/>
    <n v="76"/>
    <n v="0"/>
    <n v="0"/>
    <n v="0"/>
    <x v="0"/>
    <n v="0"/>
    <n v="73.25"/>
    <m/>
    <m/>
    <m/>
    <m/>
    <m/>
    <m/>
    <m/>
  </r>
  <r>
    <x v="0"/>
    <x v="0"/>
    <n v="1"/>
    <x v="0"/>
    <n v="9"/>
    <s v="Social Network Studies"/>
    <n v="97"/>
    <n v="96"/>
    <n v="66"/>
    <n v="96"/>
    <n v="71"/>
    <n v="97"/>
    <n v="66"/>
    <n v="1"/>
    <n v="0"/>
    <n v="0"/>
    <x v="0"/>
    <n v="0"/>
    <n v="82.5"/>
    <m/>
    <m/>
    <m/>
    <m/>
    <m/>
    <m/>
    <m/>
  </r>
  <r>
    <x v="0"/>
    <x v="0"/>
    <n v="4"/>
    <x v="1"/>
    <n v="34"/>
    <s v="Software Engineer"/>
    <n v="100"/>
    <n v="62"/>
    <n v="67"/>
    <n v="97"/>
    <n v="73"/>
    <n v="84"/>
    <n v="99"/>
    <n v="1"/>
    <n v="0"/>
    <n v="1"/>
    <x v="1"/>
    <n v="1"/>
    <n v="84.25"/>
    <m/>
    <m/>
    <m/>
    <m/>
    <m/>
    <m/>
    <m/>
  </r>
  <r>
    <x v="1"/>
    <x v="0"/>
    <n v="1"/>
    <x v="0"/>
    <n v="34"/>
    <s v="Lawyer"/>
    <n v="91"/>
    <n v="98"/>
    <n v="76"/>
    <n v="99"/>
    <n v="65"/>
    <n v="98"/>
    <n v="71"/>
    <n v="0"/>
    <n v="0"/>
    <n v="0"/>
    <x v="0"/>
    <n v="0"/>
    <n v="82.75"/>
    <m/>
    <m/>
    <m/>
    <m/>
    <m/>
    <m/>
    <m/>
  </r>
  <r>
    <x v="1"/>
    <x v="0"/>
    <n v="4"/>
    <x v="0"/>
    <n v="25"/>
    <s v="Stock Investor"/>
    <n v="81"/>
    <n v="87"/>
    <n v="65"/>
    <n v="85"/>
    <n v="74"/>
    <n v="64"/>
    <n v="81"/>
    <n v="0"/>
    <n v="0"/>
    <n v="0"/>
    <x v="0"/>
    <n v="0"/>
    <n v="76.25"/>
    <m/>
    <m/>
    <m/>
    <m/>
    <m/>
    <m/>
    <m/>
  </r>
  <r>
    <x v="1"/>
    <x v="0"/>
    <n v="5"/>
    <x v="1"/>
    <n v="31"/>
    <s v="Accountant"/>
    <n v="82"/>
    <n v="66"/>
    <n v="89"/>
    <n v="76"/>
    <n v="68"/>
    <n v="83"/>
    <n v="79"/>
    <n v="0"/>
    <n v="0"/>
    <n v="1"/>
    <x v="0"/>
    <n v="0"/>
    <n v="78.75"/>
    <m/>
    <m/>
    <m/>
    <m/>
    <m/>
    <m/>
    <m/>
  </r>
  <r>
    <x v="0"/>
    <x v="0"/>
    <n v="1"/>
    <x v="0"/>
    <n v="33"/>
    <s v="Lawyer"/>
    <n v="100"/>
    <n v="96"/>
    <n v="75"/>
    <n v="68"/>
    <n v="77"/>
    <n v="97"/>
    <n v="81"/>
    <n v="1"/>
    <n v="0"/>
    <n v="0"/>
    <x v="0"/>
    <n v="0"/>
    <n v="80"/>
    <m/>
    <m/>
    <m/>
    <m/>
    <m/>
    <m/>
    <m/>
  </r>
  <r>
    <x v="1"/>
    <x v="0"/>
    <n v="10"/>
    <x v="1"/>
    <n v="3"/>
    <s v="Business Owner"/>
    <n v="65"/>
    <n v="100"/>
    <n v="80"/>
    <n v="83"/>
    <n v="57"/>
    <n v="81"/>
    <n v="81"/>
    <n v="0"/>
    <n v="0"/>
    <n v="1"/>
    <x v="0"/>
    <n v="0"/>
    <n v="71.25"/>
    <m/>
    <m/>
    <m/>
    <m/>
    <m/>
    <m/>
    <m/>
  </r>
  <r>
    <x v="0"/>
    <x v="0"/>
    <n v="2"/>
    <x v="0"/>
    <n v="20"/>
    <s v="Social Network Studies"/>
    <n v="68"/>
    <n v="100"/>
    <n v="89"/>
    <n v="75"/>
    <n v="84"/>
    <n v="78"/>
    <n v="90"/>
    <n v="1"/>
    <n v="0"/>
    <n v="0"/>
    <x v="0"/>
    <n v="0"/>
    <n v="79"/>
    <m/>
    <m/>
    <m/>
    <m/>
    <m/>
    <m/>
    <m/>
  </r>
  <r>
    <x v="0"/>
    <x v="0"/>
    <n v="3"/>
    <x v="0"/>
    <n v="15"/>
    <s v="Accountant"/>
    <n v="97"/>
    <n v="92"/>
    <n v="95"/>
    <n v="75"/>
    <n v="95"/>
    <n v="90"/>
    <n v="83"/>
    <n v="1"/>
    <n v="0"/>
    <n v="0"/>
    <x v="0"/>
    <n v="0"/>
    <n v="90.5"/>
    <m/>
    <m/>
    <m/>
    <m/>
    <m/>
    <m/>
    <m/>
  </r>
  <r>
    <x v="1"/>
    <x v="0"/>
    <n v="3"/>
    <x v="0"/>
    <n v="26"/>
    <s v="Banker"/>
    <n v="76"/>
    <n v="94"/>
    <n v="77"/>
    <n v="88"/>
    <n v="85"/>
    <n v="91"/>
    <n v="61"/>
    <n v="0"/>
    <n v="0"/>
    <n v="0"/>
    <x v="0"/>
    <n v="0"/>
    <n v="81.5"/>
    <m/>
    <m/>
    <m/>
    <m/>
    <m/>
    <m/>
    <m/>
  </r>
  <r>
    <x v="1"/>
    <x v="0"/>
    <n v="5"/>
    <x v="0"/>
    <n v="35"/>
    <s v="Software Engineer"/>
    <n v="91"/>
    <n v="99"/>
    <n v="94"/>
    <n v="94"/>
    <n v="95"/>
    <n v="98"/>
    <n v="89"/>
    <n v="0"/>
    <n v="0"/>
    <n v="0"/>
    <x v="1"/>
    <n v="1"/>
    <n v="93.5"/>
    <m/>
    <m/>
    <m/>
    <m/>
    <m/>
    <m/>
    <m/>
  </r>
  <r>
    <x v="0"/>
    <x v="0"/>
    <n v="4"/>
    <x v="0"/>
    <n v="12"/>
    <s v="Construction Engineer"/>
    <n v="85"/>
    <n v="73"/>
    <n v="89"/>
    <n v="73"/>
    <n v="97"/>
    <n v="66"/>
    <n v="79"/>
    <n v="1"/>
    <n v="0"/>
    <n v="0"/>
    <x v="1"/>
    <n v="1"/>
    <n v="86"/>
    <m/>
    <m/>
    <m/>
    <m/>
    <m/>
    <m/>
    <m/>
  </r>
  <r>
    <x v="0"/>
    <x v="0"/>
    <n v="2"/>
    <x v="1"/>
    <n v="5"/>
    <s v="Social Network Studies"/>
    <n v="68"/>
    <n v="69"/>
    <n v="86"/>
    <n v="87"/>
    <n v="72"/>
    <n v="80"/>
    <n v="93"/>
    <n v="1"/>
    <n v="0"/>
    <n v="1"/>
    <x v="0"/>
    <n v="0"/>
    <n v="78.25"/>
    <m/>
    <m/>
    <m/>
    <m/>
    <m/>
    <m/>
    <m/>
  </r>
  <r>
    <x v="0"/>
    <x v="0"/>
    <n v="1"/>
    <x v="0"/>
    <n v="31"/>
    <s v="Lawyer"/>
    <n v="73"/>
    <n v="99"/>
    <n v="75"/>
    <n v="70"/>
    <n v="100"/>
    <n v="86"/>
    <n v="62"/>
    <n v="1"/>
    <n v="0"/>
    <n v="0"/>
    <x v="0"/>
    <n v="0"/>
    <n v="79.5"/>
    <m/>
    <m/>
    <m/>
    <m/>
    <m/>
    <m/>
    <m/>
  </r>
  <r>
    <x v="1"/>
    <x v="0"/>
    <n v="3"/>
    <x v="1"/>
    <n v="28"/>
    <s v="Social Network Studies"/>
    <n v="65"/>
    <n v="90"/>
    <n v="75"/>
    <n v="96"/>
    <n v="91"/>
    <n v="93"/>
    <n v="85"/>
    <n v="0"/>
    <n v="0"/>
    <n v="1"/>
    <x v="0"/>
    <n v="0"/>
    <n v="81.75"/>
    <m/>
    <m/>
    <m/>
    <m/>
    <m/>
    <m/>
    <m/>
  </r>
  <r>
    <x v="0"/>
    <x v="0"/>
    <n v="8"/>
    <x v="1"/>
    <n v="5"/>
    <s v="Business Owner"/>
    <n v="46"/>
    <n v="79"/>
    <n v="75"/>
    <n v="86"/>
    <n v="91"/>
    <n v="88"/>
    <n v="77"/>
    <n v="1"/>
    <n v="0"/>
    <n v="1"/>
    <x v="0"/>
    <n v="0"/>
    <n v="74.5"/>
    <m/>
    <m/>
    <m/>
    <m/>
    <m/>
    <m/>
    <m/>
  </r>
  <r>
    <x v="1"/>
    <x v="0"/>
    <n v="1"/>
    <x v="0"/>
    <n v="33"/>
    <s v="Software Engineer"/>
    <n v="92"/>
    <n v="84"/>
    <n v="85"/>
    <n v="77"/>
    <n v="81"/>
    <n v="69"/>
    <n v="95"/>
    <n v="0"/>
    <n v="0"/>
    <n v="0"/>
    <x v="1"/>
    <n v="1"/>
    <n v="83.75"/>
    <m/>
    <m/>
    <m/>
    <m/>
    <m/>
    <m/>
    <m/>
  </r>
  <r>
    <x v="1"/>
    <x v="0"/>
    <n v="3"/>
    <x v="0"/>
    <n v="2"/>
    <s v="Artist"/>
    <n v="69"/>
    <n v="78"/>
    <n v="69"/>
    <n v="70"/>
    <n v="100"/>
    <n v="88"/>
    <n v="85"/>
    <n v="0"/>
    <n v="0"/>
    <n v="0"/>
    <x v="0"/>
    <n v="0"/>
    <n v="77"/>
    <m/>
    <m/>
    <m/>
    <m/>
    <m/>
    <m/>
    <m/>
  </r>
  <r>
    <x v="1"/>
    <x v="0"/>
    <n v="5"/>
    <x v="1"/>
    <n v="9"/>
    <s v="Real Estate Developer"/>
    <n v="78"/>
    <n v="99"/>
    <n v="64"/>
    <n v="99"/>
    <n v="65"/>
    <n v="84"/>
    <n v="80"/>
    <n v="0"/>
    <n v="0"/>
    <n v="1"/>
    <x v="0"/>
    <n v="0"/>
    <n v="76.5"/>
    <m/>
    <m/>
    <m/>
    <m/>
    <m/>
    <m/>
    <m/>
  </r>
  <r>
    <x v="1"/>
    <x v="1"/>
    <n v="2"/>
    <x v="1"/>
    <n v="0"/>
    <s v="Business Owner"/>
    <n v="92"/>
    <n v="62"/>
    <n v="86"/>
    <n v="97"/>
    <n v="54"/>
    <n v="76"/>
    <n v="76"/>
    <n v="0"/>
    <n v="1"/>
    <n v="1"/>
    <x v="0"/>
    <n v="0"/>
    <n v="82.25"/>
    <m/>
    <m/>
    <m/>
    <m/>
    <m/>
    <m/>
    <m/>
  </r>
  <r>
    <x v="0"/>
    <x v="0"/>
    <n v="5"/>
    <x v="0"/>
    <n v="26"/>
    <s v="Social Network Studies"/>
    <n v="70"/>
    <n v="77"/>
    <n v="91"/>
    <n v="96"/>
    <n v="100"/>
    <n v="89"/>
    <n v="67"/>
    <n v="1"/>
    <n v="0"/>
    <n v="0"/>
    <x v="0"/>
    <n v="0"/>
    <n v="89.25"/>
    <m/>
    <m/>
    <m/>
    <m/>
    <m/>
    <m/>
    <m/>
  </r>
  <r>
    <x v="1"/>
    <x v="0"/>
    <n v="5"/>
    <x v="0"/>
    <n v="30"/>
    <s v="Scientist"/>
    <n v="95"/>
    <n v="79"/>
    <n v="98"/>
    <n v="95"/>
    <n v="89"/>
    <n v="99"/>
    <n v="87"/>
    <n v="0"/>
    <n v="0"/>
    <n v="0"/>
    <x v="1"/>
    <n v="1"/>
    <n v="94.25"/>
    <m/>
    <m/>
    <m/>
    <m/>
    <m/>
    <m/>
    <m/>
  </r>
  <r>
    <x v="1"/>
    <x v="0"/>
    <n v="7"/>
    <x v="0"/>
    <n v="1"/>
    <s v="Game Developer"/>
    <n v="99"/>
    <n v="82"/>
    <n v="93"/>
    <n v="83"/>
    <n v="92"/>
    <n v="90"/>
    <n v="60"/>
    <n v="0"/>
    <n v="0"/>
    <n v="0"/>
    <x v="1"/>
    <n v="1"/>
    <n v="91.75"/>
    <m/>
    <m/>
    <m/>
    <m/>
    <m/>
    <m/>
    <m/>
  </r>
  <r>
    <x v="0"/>
    <x v="0"/>
    <n v="1"/>
    <x v="1"/>
    <n v="26"/>
    <s v="Software Engineer"/>
    <n v="96"/>
    <n v="66"/>
    <n v="79"/>
    <n v="80"/>
    <n v="88"/>
    <n v="61"/>
    <n v="85"/>
    <n v="1"/>
    <n v="0"/>
    <n v="1"/>
    <x v="1"/>
    <n v="1"/>
    <n v="85.75"/>
    <m/>
    <m/>
    <m/>
    <m/>
    <m/>
    <m/>
    <m/>
  </r>
  <r>
    <x v="1"/>
    <x v="0"/>
    <n v="2"/>
    <x v="0"/>
    <n v="2"/>
    <s v="Game Developer"/>
    <n v="85"/>
    <n v="90"/>
    <n v="85"/>
    <n v="74"/>
    <n v="96"/>
    <n v="71"/>
    <n v="80"/>
    <n v="0"/>
    <n v="0"/>
    <n v="0"/>
    <x v="1"/>
    <n v="1"/>
    <n v="85"/>
    <m/>
    <m/>
    <m/>
    <m/>
    <m/>
    <m/>
    <m/>
  </r>
  <r>
    <x v="0"/>
    <x v="0"/>
    <n v="5"/>
    <x v="0"/>
    <n v="9"/>
    <s v="Stock Investor"/>
    <n v="91"/>
    <n v="94"/>
    <n v="82"/>
    <n v="100"/>
    <n v="68"/>
    <n v="66"/>
    <n v="69"/>
    <n v="1"/>
    <n v="0"/>
    <n v="0"/>
    <x v="0"/>
    <n v="0"/>
    <n v="85.25"/>
    <m/>
    <m/>
    <m/>
    <m/>
    <m/>
    <m/>
    <m/>
  </r>
  <r>
    <x v="1"/>
    <x v="0"/>
    <n v="2"/>
    <x v="0"/>
    <n v="30"/>
    <s v="Scientist"/>
    <n v="85"/>
    <n v="64"/>
    <n v="93"/>
    <n v="80"/>
    <n v="82"/>
    <n v="70"/>
    <n v="94"/>
    <n v="0"/>
    <n v="0"/>
    <n v="0"/>
    <x v="1"/>
    <n v="1"/>
    <n v="85"/>
    <m/>
    <m/>
    <m/>
    <m/>
    <m/>
    <m/>
    <m/>
  </r>
  <r>
    <x v="1"/>
    <x v="0"/>
    <n v="3"/>
    <x v="0"/>
    <n v="24"/>
    <s v="Stock Investor"/>
    <n v="94"/>
    <n v="73"/>
    <n v="61"/>
    <n v="68"/>
    <n v="65"/>
    <n v="85"/>
    <n v="67"/>
    <n v="0"/>
    <n v="0"/>
    <n v="0"/>
    <x v="0"/>
    <n v="0"/>
    <n v="72"/>
    <m/>
    <m/>
    <m/>
    <m/>
    <m/>
    <m/>
    <m/>
  </r>
  <r>
    <x v="0"/>
    <x v="0"/>
    <n v="4"/>
    <x v="0"/>
    <n v="21"/>
    <s v="Software Engineer"/>
    <n v="95"/>
    <n v="69"/>
    <n v="62"/>
    <n v="87"/>
    <n v="84"/>
    <n v="83"/>
    <n v="64"/>
    <n v="1"/>
    <n v="0"/>
    <n v="0"/>
    <x v="1"/>
    <n v="1"/>
    <n v="82"/>
    <m/>
    <m/>
    <m/>
    <m/>
    <m/>
    <m/>
    <m/>
  </r>
  <r>
    <x v="1"/>
    <x v="0"/>
    <n v="2"/>
    <x v="0"/>
    <n v="14"/>
    <s v="Teacher"/>
    <n v="69"/>
    <n v="90"/>
    <n v="83"/>
    <n v="70"/>
    <n v="83"/>
    <n v="91"/>
    <n v="67"/>
    <n v="0"/>
    <n v="0"/>
    <n v="0"/>
    <x v="0"/>
    <n v="0"/>
    <n v="76.25"/>
    <m/>
    <m/>
    <m/>
    <m/>
    <m/>
    <m/>
    <m/>
  </r>
  <r>
    <x v="1"/>
    <x v="0"/>
    <n v="1"/>
    <x v="0"/>
    <n v="24"/>
    <s v="Software Engineer"/>
    <n v="95"/>
    <n v="72"/>
    <n v="94"/>
    <n v="96"/>
    <n v="91"/>
    <n v="61"/>
    <n v="94"/>
    <n v="0"/>
    <n v="0"/>
    <n v="0"/>
    <x v="1"/>
    <n v="1"/>
    <n v="94"/>
    <m/>
    <m/>
    <m/>
    <m/>
    <m/>
    <m/>
    <m/>
  </r>
  <r>
    <x v="1"/>
    <x v="0"/>
    <n v="3"/>
    <x v="0"/>
    <n v="34"/>
    <s v="Lawyer"/>
    <n v="94"/>
    <n v="88"/>
    <n v="65"/>
    <n v="88"/>
    <n v="60"/>
    <n v="81"/>
    <n v="78"/>
    <n v="0"/>
    <n v="0"/>
    <n v="0"/>
    <x v="0"/>
    <n v="0"/>
    <n v="76.75"/>
    <m/>
    <m/>
    <m/>
    <m/>
    <m/>
    <m/>
    <m/>
  </r>
  <r>
    <x v="0"/>
    <x v="0"/>
    <n v="1"/>
    <x v="1"/>
    <n v="34"/>
    <s v="Accountant"/>
    <n v="82"/>
    <n v="81"/>
    <n v="100"/>
    <n v="81"/>
    <n v="60"/>
    <n v="79"/>
    <n v="96"/>
    <n v="1"/>
    <n v="0"/>
    <n v="1"/>
    <x v="0"/>
    <n v="0"/>
    <n v="80.75"/>
    <m/>
    <m/>
    <m/>
    <m/>
    <m/>
    <m/>
    <m/>
  </r>
  <r>
    <x v="0"/>
    <x v="0"/>
    <n v="6"/>
    <x v="1"/>
    <n v="27"/>
    <s v="Software Engineer"/>
    <n v="99"/>
    <n v="73"/>
    <n v="91"/>
    <n v="91"/>
    <n v="93"/>
    <n v="80"/>
    <n v="100"/>
    <n v="1"/>
    <n v="0"/>
    <n v="1"/>
    <x v="1"/>
    <n v="1"/>
    <n v="93.5"/>
    <m/>
    <m/>
    <m/>
    <m/>
    <m/>
    <m/>
    <m/>
  </r>
  <r>
    <x v="1"/>
    <x v="0"/>
    <n v="3"/>
    <x v="0"/>
    <n v="16"/>
    <s v="Accountant"/>
    <n v="85"/>
    <n v="62"/>
    <n v="84"/>
    <n v="80"/>
    <n v="37"/>
    <n v="80"/>
    <n v="71"/>
    <n v="0"/>
    <n v="0"/>
    <n v="0"/>
    <x v="0"/>
    <n v="0"/>
    <n v="71.5"/>
    <m/>
    <m/>
    <m/>
    <m/>
    <m/>
    <m/>
    <m/>
  </r>
  <r>
    <x v="1"/>
    <x v="0"/>
    <n v="1"/>
    <x v="1"/>
    <n v="21"/>
    <s v="Accountant"/>
    <n v="100"/>
    <n v="87"/>
    <n v="60"/>
    <n v="92"/>
    <n v="46"/>
    <n v="67"/>
    <n v="96"/>
    <n v="0"/>
    <n v="0"/>
    <n v="1"/>
    <x v="0"/>
    <n v="0"/>
    <n v="74.5"/>
    <m/>
    <m/>
    <m/>
    <m/>
    <m/>
    <m/>
    <m/>
  </r>
  <r>
    <x v="1"/>
    <x v="0"/>
    <n v="1"/>
    <x v="0"/>
    <n v="1"/>
    <s v="Artist"/>
    <n v="98"/>
    <n v="95"/>
    <n v="90"/>
    <n v="81"/>
    <n v="82"/>
    <n v="86"/>
    <n v="98"/>
    <n v="0"/>
    <n v="0"/>
    <n v="0"/>
    <x v="0"/>
    <n v="0"/>
    <n v="87.75"/>
    <m/>
    <m/>
    <m/>
    <m/>
    <m/>
    <m/>
    <m/>
  </r>
  <r>
    <x v="0"/>
    <x v="0"/>
    <n v="3"/>
    <x v="0"/>
    <n v="17"/>
    <s v="Software Engineer"/>
    <n v="97"/>
    <n v="78"/>
    <n v="81"/>
    <n v="67"/>
    <n v="90"/>
    <n v="95"/>
    <n v="79"/>
    <n v="1"/>
    <n v="0"/>
    <n v="0"/>
    <x v="1"/>
    <n v="1"/>
    <n v="83.75"/>
    <m/>
    <m/>
    <m/>
    <m/>
    <m/>
    <m/>
    <m/>
  </r>
  <r>
    <x v="0"/>
    <x v="0"/>
    <n v="5"/>
    <x v="0"/>
    <n v="0"/>
    <s v="Social Network Studies"/>
    <n v="99"/>
    <n v="86"/>
    <n v="68"/>
    <n v="94"/>
    <n v="97"/>
    <n v="77"/>
    <n v="92"/>
    <n v="1"/>
    <n v="0"/>
    <n v="0"/>
    <x v="0"/>
    <n v="0"/>
    <n v="89.5"/>
    <m/>
    <m/>
    <m/>
    <m/>
    <m/>
    <m/>
    <m/>
  </r>
  <r>
    <x v="0"/>
    <x v="0"/>
    <n v="3"/>
    <x v="1"/>
    <n v="12"/>
    <s v="Accountant"/>
    <n v="99"/>
    <n v="73"/>
    <n v="77"/>
    <n v="74"/>
    <n v="62"/>
    <n v="68"/>
    <n v="99"/>
    <n v="1"/>
    <n v="0"/>
    <n v="1"/>
    <x v="0"/>
    <n v="0"/>
    <n v="78"/>
    <m/>
    <m/>
    <m/>
    <m/>
    <m/>
    <m/>
    <m/>
  </r>
  <r>
    <x v="1"/>
    <x v="0"/>
    <n v="2"/>
    <x v="0"/>
    <n v="22"/>
    <s v="Banker"/>
    <n v="75"/>
    <n v="83"/>
    <n v="70"/>
    <n v="71"/>
    <n v="86"/>
    <n v="95"/>
    <n v="76"/>
    <n v="0"/>
    <n v="0"/>
    <n v="0"/>
    <x v="0"/>
    <n v="0"/>
    <n v="75.5"/>
    <m/>
    <m/>
    <m/>
    <m/>
    <m/>
    <m/>
    <m/>
  </r>
  <r>
    <x v="1"/>
    <x v="0"/>
    <n v="1"/>
    <x v="1"/>
    <n v="14"/>
    <s v="Teacher"/>
    <n v="63"/>
    <n v="80"/>
    <n v="99"/>
    <n v="78"/>
    <n v="60"/>
    <n v="84"/>
    <n v="86"/>
    <n v="0"/>
    <n v="0"/>
    <n v="1"/>
    <x v="0"/>
    <n v="0"/>
    <n v="75"/>
    <m/>
    <m/>
    <m/>
    <m/>
    <m/>
    <m/>
    <m/>
  </r>
  <r>
    <x v="0"/>
    <x v="0"/>
    <n v="0"/>
    <x v="0"/>
    <n v="41"/>
    <s v="Doctor"/>
    <n v="96"/>
    <n v="88"/>
    <n v="90"/>
    <n v="100"/>
    <n v="94"/>
    <n v="87"/>
    <n v="96"/>
    <n v="1"/>
    <n v="0"/>
    <n v="0"/>
    <x v="1"/>
    <n v="1"/>
    <n v="95"/>
    <m/>
    <m/>
    <m/>
    <m/>
    <m/>
    <m/>
    <m/>
  </r>
  <r>
    <x v="0"/>
    <x v="0"/>
    <n v="4"/>
    <x v="0"/>
    <n v="32"/>
    <s v="Construction Engineer"/>
    <n v="91"/>
    <n v="73"/>
    <n v="86"/>
    <n v="73"/>
    <n v="84"/>
    <n v="60"/>
    <n v="71"/>
    <n v="1"/>
    <n v="0"/>
    <n v="0"/>
    <x v="1"/>
    <n v="1"/>
    <n v="83.5"/>
    <m/>
    <m/>
    <m/>
    <m/>
    <m/>
    <m/>
    <m/>
  </r>
  <r>
    <x v="0"/>
    <x v="1"/>
    <n v="1"/>
    <x v="0"/>
    <n v="4"/>
    <s v="Business Owner"/>
    <n v="52"/>
    <n v="58"/>
    <n v="60"/>
    <n v="97"/>
    <n v="93"/>
    <n v="89"/>
    <n v="68"/>
    <n v="1"/>
    <n v="1"/>
    <n v="0"/>
    <x v="0"/>
    <n v="0"/>
    <n v="75.5"/>
    <m/>
    <m/>
    <m/>
    <m/>
    <m/>
    <m/>
    <m/>
  </r>
  <r>
    <x v="1"/>
    <x v="0"/>
    <n v="1"/>
    <x v="0"/>
    <n v="22"/>
    <s v="Doctor"/>
    <n v="99"/>
    <n v="71"/>
    <n v="80"/>
    <n v="82"/>
    <n v="95"/>
    <n v="64"/>
    <n v="64"/>
    <n v="0"/>
    <n v="0"/>
    <n v="0"/>
    <x v="1"/>
    <n v="1"/>
    <n v="89"/>
    <m/>
    <m/>
    <m/>
    <m/>
    <m/>
    <m/>
    <m/>
  </r>
  <r>
    <x v="1"/>
    <x v="0"/>
    <n v="3"/>
    <x v="0"/>
    <n v="17"/>
    <s v="Banker"/>
    <n v="84"/>
    <n v="62"/>
    <n v="92"/>
    <n v="74"/>
    <n v="73"/>
    <n v="98"/>
    <n v="91"/>
    <n v="0"/>
    <n v="0"/>
    <n v="0"/>
    <x v="0"/>
    <n v="0"/>
    <n v="80.75"/>
    <m/>
    <m/>
    <m/>
    <m/>
    <m/>
    <m/>
    <m/>
  </r>
  <r>
    <x v="0"/>
    <x v="0"/>
    <n v="2"/>
    <x v="0"/>
    <n v="2"/>
    <s v="Artist"/>
    <n v="100"/>
    <n v="90"/>
    <n v="82"/>
    <n v="79"/>
    <n v="94"/>
    <n v="83"/>
    <n v="78"/>
    <n v="1"/>
    <n v="0"/>
    <n v="0"/>
    <x v="0"/>
    <n v="0"/>
    <n v="88.75"/>
    <m/>
    <m/>
    <m/>
    <m/>
    <m/>
    <m/>
    <m/>
  </r>
  <r>
    <x v="1"/>
    <x v="0"/>
    <n v="4"/>
    <x v="0"/>
    <n v="33"/>
    <s v="Banker"/>
    <n v="82"/>
    <n v="71"/>
    <n v="93"/>
    <n v="90"/>
    <n v="90"/>
    <n v="76"/>
    <n v="97"/>
    <n v="0"/>
    <n v="0"/>
    <n v="0"/>
    <x v="0"/>
    <n v="0"/>
    <n v="88.75"/>
    <m/>
    <m/>
    <m/>
    <m/>
    <m/>
    <m/>
    <m/>
  </r>
  <r>
    <x v="1"/>
    <x v="0"/>
    <n v="5"/>
    <x v="0"/>
    <n v="29"/>
    <s v="Banker"/>
    <n v="75"/>
    <n v="88"/>
    <n v="65"/>
    <n v="80"/>
    <n v="76"/>
    <n v="94"/>
    <n v="97"/>
    <n v="0"/>
    <n v="0"/>
    <n v="0"/>
    <x v="0"/>
    <n v="0"/>
    <n v="74"/>
    <m/>
    <m/>
    <m/>
    <m/>
    <m/>
    <m/>
    <m/>
  </r>
  <r>
    <x v="1"/>
    <x v="1"/>
    <n v="1"/>
    <x v="0"/>
    <n v="27"/>
    <s v="Social Network Studies"/>
    <n v="66"/>
    <n v="71"/>
    <n v="94"/>
    <n v="72"/>
    <n v="96"/>
    <n v="70"/>
    <n v="63"/>
    <n v="0"/>
    <n v="1"/>
    <n v="0"/>
    <x v="0"/>
    <n v="0"/>
    <n v="82"/>
    <m/>
    <m/>
    <m/>
    <m/>
    <m/>
    <m/>
    <m/>
  </r>
  <r>
    <x v="0"/>
    <x v="0"/>
    <n v="6"/>
    <x v="1"/>
    <n v="34"/>
    <s v="Banker"/>
    <n v="99"/>
    <n v="88"/>
    <n v="72"/>
    <n v="76"/>
    <n v="68"/>
    <n v="92"/>
    <n v="72"/>
    <n v="1"/>
    <n v="0"/>
    <n v="1"/>
    <x v="0"/>
    <n v="0"/>
    <n v="78.75"/>
    <m/>
    <m/>
    <m/>
    <m/>
    <m/>
    <m/>
    <m/>
  </r>
  <r>
    <x v="0"/>
    <x v="0"/>
    <n v="3"/>
    <x v="0"/>
    <n v="2"/>
    <s v="Real Estate Developer"/>
    <n v="99"/>
    <n v="76"/>
    <n v="94"/>
    <n v="88"/>
    <n v="75"/>
    <n v="66"/>
    <n v="84"/>
    <n v="1"/>
    <n v="0"/>
    <n v="0"/>
    <x v="0"/>
    <n v="0"/>
    <n v="89"/>
    <m/>
    <m/>
    <m/>
    <m/>
    <m/>
    <m/>
    <m/>
  </r>
  <r>
    <x v="1"/>
    <x v="0"/>
    <n v="3"/>
    <x v="0"/>
    <n v="22"/>
    <s v="Software Engineer"/>
    <n v="95"/>
    <n v="87"/>
    <n v="79"/>
    <n v="95"/>
    <n v="84"/>
    <n v="90"/>
    <n v="74"/>
    <n v="0"/>
    <n v="0"/>
    <n v="0"/>
    <x v="1"/>
    <n v="1"/>
    <n v="88.25"/>
    <m/>
    <m/>
    <m/>
    <m/>
    <m/>
    <m/>
    <m/>
  </r>
  <r>
    <x v="0"/>
    <x v="0"/>
    <n v="7"/>
    <x v="0"/>
    <n v="33"/>
    <s v="Software Engineer"/>
    <n v="99"/>
    <n v="61"/>
    <n v="75"/>
    <n v="68"/>
    <n v="66"/>
    <n v="90"/>
    <n v="99"/>
    <n v="1"/>
    <n v="0"/>
    <n v="0"/>
    <x v="1"/>
    <n v="1"/>
    <n v="77"/>
    <m/>
    <m/>
    <m/>
    <m/>
    <m/>
    <m/>
    <m/>
  </r>
  <r>
    <x v="0"/>
    <x v="0"/>
    <n v="5"/>
    <x v="0"/>
    <n v="17"/>
    <s v="Designer"/>
    <n v="65"/>
    <n v="72"/>
    <n v="96"/>
    <n v="69"/>
    <n v="78"/>
    <n v="93"/>
    <n v="72"/>
    <n v="1"/>
    <n v="0"/>
    <n v="0"/>
    <x v="0"/>
    <n v="0"/>
    <n v="77"/>
    <m/>
    <m/>
    <m/>
    <m/>
    <m/>
    <m/>
    <m/>
  </r>
  <r>
    <x v="0"/>
    <x v="0"/>
    <n v="7"/>
    <x v="0"/>
    <n v="4"/>
    <s v="Business Owner"/>
    <n v="85"/>
    <n v="55"/>
    <n v="74"/>
    <n v="71"/>
    <n v="66"/>
    <n v="50"/>
    <n v="99"/>
    <n v="1"/>
    <n v="0"/>
    <n v="0"/>
    <x v="0"/>
    <n v="0"/>
    <n v="74"/>
    <m/>
    <m/>
    <m/>
    <m/>
    <m/>
    <m/>
    <m/>
  </r>
  <r>
    <x v="1"/>
    <x v="0"/>
    <n v="7"/>
    <x v="1"/>
    <n v="3"/>
    <s v="Business Owner"/>
    <n v="69"/>
    <n v="78"/>
    <n v="57"/>
    <n v="72"/>
    <n v="71"/>
    <n v="96"/>
    <n v="87"/>
    <n v="0"/>
    <n v="0"/>
    <n v="1"/>
    <x v="0"/>
    <n v="0"/>
    <n v="67.25"/>
    <m/>
    <m/>
    <m/>
    <m/>
    <m/>
    <m/>
    <m/>
  </r>
  <r>
    <x v="1"/>
    <x v="0"/>
    <n v="7"/>
    <x v="0"/>
    <n v="3"/>
    <s v="Business Owner"/>
    <n v="75"/>
    <n v="76"/>
    <n v="88"/>
    <n v="65"/>
    <n v="97"/>
    <n v="83"/>
    <n v="85"/>
    <n v="0"/>
    <n v="0"/>
    <n v="0"/>
    <x v="0"/>
    <n v="0"/>
    <n v="81.25"/>
    <m/>
    <m/>
    <m/>
    <m/>
    <m/>
    <m/>
    <m/>
  </r>
  <r>
    <x v="1"/>
    <x v="0"/>
    <n v="7"/>
    <x v="1"/>
    <n v="17"/>
    <s v="Software Engineer"/>
    <n v="91"/>
    <n v="78"/>
    <n v="72"/>
    <n v="69"/>
    <n v="77"/>
    <n v="91"/>
    <n v="96"/>
    <n v="0"/>
    <n v="0"/>
    <n v="1"/>
    <x v="1"/>
    <n v="1"/>
    <n v="77.25"/>
    <m/>
    <m/>
    <m/>
    <m/>
    <m/>
    <m/>
    <m/>
  </r>
  <r>
    <x v="0"/>
    <x v="0"/>
    <n v="3"/>
    <x v="0"/>
    <n v="6"/>
    <s v="Real Estate Developer"/>
    <n v="92"/>
    <n v="95"/>
    <n v="61"/>
    <n v="98"/>
    <n v="89"/>
    <n v="85"/>
    <n v="80"/>
    <n v="1"/>
    <n v="0"/>
    <n v="0"/>
    <x v="0"/>
    <n v="0"/>
    <n v="85"/>
    <m/>
    <m/>
    <m/>
    <m/>
    <m/>
    <m/>
    <m/>
  </r>
  <r>
    <x v="0"/>
    <x v="0"/>
    <n v="7"/>
    <x v="0"/>
    <n v="9"/>
    <s v="Social Network Studies"/>
    <n v="62"/>
    <n v="64"/>
    <n v="65"/>
    <n v="86"/>
    <n v="67"/>
    <n v="94"/>
    <n v="68"/>
    <n v="1"/>
    <n v="0"/>
    <n v="0"/>
    <x v="0"/>
    <n v="0"/>
    <n v="70"/>
    <m/>
    <m/>
    <m/>
    <m/>
    <m/>
    <m/>
    <m/>
  </r>
  <r>
    <x v="0"/>
    <x v="1"/>
    <n v="2"/>
    <x v="0"/>
    <n v="35"/>
    <s v="Software Engineer"/>
    <n v="87"/>
    <n v="91"/>
    <n v="98"/>
    <n v="94"/>
    <n v="100"/>
    <n v="87"/>
    <n v="89"/>
    <n v="1"/>
    <n v="1"/>
    <n v="0"/>
    <x v="1"/>
    <n v="1"/>
    <n v="94.75"/>
    <m/>
    <m/>
    <m/>
    <m/>
    <m/>
    <m/>
    <m/>
  </r>
  <r>
    <x v="1"/>
    <x v="0"/>
    <n v="3"/>
    <x v="0"/>
    <n v="17"/>
    <s v="Software Engineer"/>
    <n v="97"/>
    <n v="88"/>
    <n v="87"/>
    <n v="61"/>
    <n v="86"/>
    <n v="92"/>
    <n v="94"/>
    <n v="0"/>
    <n v="0"/>
    <n v="0"/>
    <x v="1"/>
    <n v="1"/>
    <n v="82.75"/>
    <m/>
    <m/>
    <m/>
    <m/>
    <m/>
    <m/>
    <m/>
  </r>
  <r>
    <x v="1"/>
    <x v="0"/>
    <n v="1"/>
    <x v="0"/>
    <n v="7"/>
    <s v="Government Officer"/>
    <n v="97"/>
    <n v="92"/>
    <n v="79"/>
    <n v="88"/>
    <n v="92"/>
    <n v="99"/>
    <n v="85"/>
    <n v="0"/>
    <n v="0"/>
    <n v="0"/>
    <x v="0"/>
    <n v="0"/>
    <n v="89"/>
    <m/>
    <m/>
    <m/>
    <m/>
    <m/>
    <m/>
    <m/>
  </r>
  <r>
    <x v="0"/>
    <x v="0"/>
    <n v="5"/>
    <x v="0"/>
    <n v="16"/>
    <s v="Designer"/>
    <n v="98"/>
    <n v="88"/>
    <n v="92"/>
    <n v="84"/>
    <n v="90"/>
    <n v="90"/>
    <n v="71"/>
    <n v="1"/>
    <n v="0"/>
    <n v="0"/>
    <x v="0"/>
    <n v="0"/>
    <n v="91"/>
    <m/>
    <m/>
    <m/>
    <m/>
    <m/>
    <m/>
    <m/>
  </r>
  <r>
    <x v="1"/>
    <x v="0"/>
    <n v="1"/>
    <x v="0"/>
    <n v="20"/>
    <s v="Software Engineer"/>
    <n v="96"/>
    <n v="67"/>
    <n v="88"/>
    <n v="95"/>
    <n v="82"/>
    <n v="75"/>
    <n v="84"/>
    <n v="0"/>
    <n v="0"/>
    <n v="0"/>
    <x v="1"/>
    <n v="1"/>
    <n v="90.25"/>
    <m/>
    <m/>
    <m/>
    <m/>
    <m/>
    <m/>
    <m/>
  </r>
  <r>
    <x v="0"/>
    <x v="1"/>
    <n v="7"/>
    <x v="0"/>
    <n v="0"/>
    <s v="Business Owner"/>
    <n v="98"/>
    <n v="89"/>
    <n v="81"/>
    <n v="56"/>
    <n v="72"/>
    <n v="74"/>
    <n v="94"/>
    <n v="1"/>
    <n v="1"/>
    <n v="0"/>
    <x v="0"/>
    <n v="0"/>
    <n v="76.75"/>
    <m/>
    <m/>
    <m/>
    <m/>
    <m/>
    <m/>
    <m/>
  </r>
  <r>
    <x v="0"/>
    <x v="0"/>
    <n v="2"/>
    <x v="0"/>
    <n v="27"/>
    <s v="Lawyer"/>
    <n v="87"/>
    <n v="82"/>
    <n v="95"/>
    <n v="81"/>
    <n v="85"/>
    <n v="84"/>
    <n v="73"/>
    <n v="1"/>
    <n v="0"/>
    <n v="0"/>
    <x v="0"/>
    <n v="0"/>
    <n v="87"/>
    <m/>
    <m/>
    <m/>
    <m/>
    <m/>
    <m/>
    <m/>
  </r>
  <r>
    <x v="0"/>
    <x v="0"/>
    <n v="0"/>
    <x v="0"/>
    <n v="24"/>
    <s v="Construction Engineer"/>
    <n v="96"/>
    <n v="80"/>
    <n v="86"/>
    <n v="94"/>
    <n v="63"/>
    <n v="72"/>
    <n v="75"/>
    <n v="1"/>
    <n v="0"/>
    <n v="0"/>
    <x v="1"/>
    <n v="1"/>
    <n v="84.75"/>
    <m/>
    <m/>
    <m/>
    <m/>
    <m/>
    <m/>
    <m/>
  </r>
  <r>
    <x v="0"/>
    <x v="0"/>
    <n v="2"/>
    <x v="0"/>
    <n v="30"/>
    <s v="Social Network Studies"/>
    <n v="82"/>
    <n v="74"/>
    <n v="77"/>
    <n v="95"/>
    <n v="81"/>
    <n v="76"/>
    <n v="91"/>
    <n v="1"/>
    <n v="0"/>
    <n v="0"/>
    <x v="0"/>
    <n v="0"/>
    <n v="83.75"/>
    <m/>
    <m/>
    <m/>
    <m/>
    <m/>
    <m/>
    <m/>
  </r>
  <r>
    <x v="0"/>
    <x v="0"/>
    <n v="6"/>
    <x v="0"/>
    <n v="20"/>
    <s v="Software Engineer"/>
    <n v="100"/>
    <n v="72"/>
    <n v="99"/>
    <n v="64"/>
    <n v="70"/>
    <n v="93"/>
    <n v="67"/>
    <n v="1"/>
    <n v="0"/>
    <n v="0"/>
    <x v="1"/>
    <n v="1"/>
    <n v="83.25"/>
    <m/>
    <m/>
    <m/>
    <m/>
    <m/>
    <m/>
    <m/>
  </r>
  <r>
    <x v="0"/>
    <x v="0"/>
    <n v="0"/>
    <x v="0"/>
    <n v="27"/>
    <s v="Software Engineer"/>
    <n v="91"/>
    <n v="81"/>
    <n v="91"/>
    <n v="76"/>
    <n v="100"/>
    <n v="92"/>
    <n v="87"/>
    <n v="1"/>
    <n v="0"/>
    <n v="0"/>
    <x v="1"/>
    <n v="1"/>
    <n v="89.5"/>
    <m/>
    <m/>
    <m/>
    <m/>
    <m/>
    <m/>
    <m/>
  </r>
  <r>
    <x v="0"/>
    <x v="0"/>
    <n v="6"/>
    <x v="0"/>
    <n v="2"/>
    <s v="Business Owner"/>
    <n v="87"/>
    <n v="62"/>
    <n v="85"/>
    <n v="64"/>
    <n v="63"/>
    <n v="61"/>
    <n v="85"/>
    <n v="1"/>
    <n v="0"/>
    <n v="0"/>
    <x v="0"/>
    <n v="0"/>
    <n v="74.75"/>
    <m/>
    <m/>
    <m/>
    <m/>
    <m/>
    <m/>
    <m/>
  </r>
  <r>
    <x v="1"/>
    <x v="0"/>
    <n v="6"/>
    <x v="0"/>
    <n v="16"/>
    <s v="Banker"/>
    <n v="75"/>
    <n v="95"/>
    <n v="84"/>
    <n v="87"/>
    <n v="78"/>
    <n v="82"/>
    <n v="86"/>
    <n v="0"/>
    <n v="0"/>
    <n v="0"/>
    <x v="0"/>
    <n v="0"/>
    <n v="81"/>
    <m/>
    <m/>
    <m/>
    <m/>
    <m/>
    <m/>
    <m/>
  </r>
  <r>
    <x v="0"/>
    <x v="1"/>
    <n v="1"/>
    <x v="0"/>
    <n v="27"/>
    <s v="Banker"/>
    <n v="86"/>
    <n v="78"/>
    <n v="61"/>
    <n v="71"/>
    <n v="94"/>
    <n v="92"/>
    <n v="65"/>
    <n v="1"/>
    <n v="1"/>
    <n v="0"/>
    <x v="0"/>
    <n v="0"/>
    <n v="78"/>
    <m/>
    <m/>
    <m/>
    <m/>
    <m/>
    <m/>
    <m/>
  </r>
  <r>
    <x v="0"/>
    <x v="0"/>
    <n v="4"/>
    <x v="1"/>
    <n v="24"/>
    <s v="Accountant"/>
    <n v="94"/>
    <n v="62"/>
    <n v="97"/>
    <n v="96"/>
    <n v="74"/>
    <n v="68"/>
    <n v="69"/>
    <n v="1"/>
    <n v="0"/>
    <n v="1"/>
    <x v="0"/>
    <n v="0"/>
    <n v="90.25"/>
    <m/>
    <m/>
    <m/>
    <m/>
    <m/>
    <m/>
    <m/>
  </r>
  <r>
    <x v="0"/>
    <x v="0"/>
    <n v="4"/>
    <x v="0"/>
    <n v="23"/>
    <s v="Accountant"/>
    <n v="99"/>
    <n v="64"/>
    <n v="92"/>
    <n v="78"/>
    <n v="30"/>
    <n v="78"/>
    <n v="88"/>
    <n v="1"/>
    <n v="0"/>
    <n v="0"/>
    <x v="0"/>
    <n v="0"/>
    <n v="74.75"/>
    <m/>
    <m/>
    <m/>
    <m/>
    <m/>
    <m/>
    <m/>
  </r>
  <r>
    <x v="0"/>
    <x v="0"/>
    <n v="1"/>
    <x v="0"/>
    <n v="15"/>
    <s v="Government Officer"/>
    <n v="84"/>
    <n v="91"/>
    <n v="94"/>
    <n v="66"/>
    <n v="78"/>
    <n v="71"/>
    <n v="93"/>
    <n v="1"/>
    <n v="0"/>
    <n v="0"/>
    <x v="0"/>
    <n v="0"/>
    <n v="80.5"/>
    <m/>
    <m/>
    <m/>
    <m/>
    <m/>
    <m/>
    <m/>
  </r>
  <r>
    <x v="0"/>
    <x v="0"/>
    <n v="3"/>
    <x v="0"/>
    <n v="25"/>
    <s v="Stock Investor"/>
    <n v="92"/>
    <n v="81"/>
    <n v="68"/>
    <n v="96"/>
    <n v="99"/>
    <n v="92"/>
    <n v="79"/>
    <n v="1"/>
    <n v="0"/>
    <n v="0"/>
    <x v="0"/>
    <n v="0"/>
    <n v="88.75"/>
    <m/>
    <m/>
    <m/>
    <m/>
    <m/>
    <m/>
    <m/>
  </r>
  <r>
    <x v="1"/>
    <x v="0"/>
    <n v="2"/>
    <x v="0"/>
    <n v="32"/>
    <s v="Software Engineer"/>
    <n v="95"/>
    <n v="84"/>
    <n v="95"/>
    <n v="72"/>
    <n v="62"/>
    <n v="80"/>
    <n v="83"/>
    <n v="0"/>
    <n v="0"/>
    <n v="0"/>
    <x v="1"/>
    <n v="1"/>
    <n v="81"/>
    <m/>
    <m/>
    <m/>
    <m/>
    <m/>
    <m/>
    <m/>
  </r>
  <r>
    <x v="0"/>
    <x v="0"/>
    <n v="3"/>
    <x v="0"/>
    <n v="35"/>
    <s v="Lawyer"/>
    <n v="90"/>
    <n v="88"/>
    <n v="94"/>
    <n v="99"/>
    <n v="92"/>
    <n v="87"/>
    <n v="97"/>
    <n v="1"/>
    <n v="0"/>
    <n v="0"/>
    <x v="0"/>
    <n v="0"/>
    <n v="93.75"/>
    <m/>
    <m/>
    <m/>
    <m/>
    <m/>
    <m/>
    <m/>
  </r>
  <r>
    <x v="1"/>
    <x v="0"/>
    <n v="3"/>
    <x v="0"/>
    <n v="3"/>
    <s v="Artist"/>
    <n v="93"/>
    <n v="100"/>
    <n v="87"/>
    <n v="66"/>
    <n v="85"/>
    <n v="96"/>
    <n v="87"/>
    <n v="0"/>
    <n v="0"/>
    <n v="0"/>
    <x v="0"/>
    <n v="0"/>
    <n v="82.75"/>
    <m/>
    <m/>
    <m/>
    <m/>
    <m/>
    <m/>
    <m/>
  </r>
  <r>
    <x v="1"/>
    <x v="0"/>
    <n v="1"/>
    <x v="0"/>
    <n v="28"/>
    <s v="Designer"/>
    <n v="69"/>
    <n v="63"/>
    <n v="88"/>
    <n v="73"/>
    <n v="83"/>
    <n v="74"/>
    <n v="94"/>
    <n v="0"/>
    <n v="0"/>
    <n v="0"/>
    <x v="0"/>
    <n v="0"/>
    <n v="78.25"/>
    <m/>
    <m/>
    <m/>
    <m/>
    <m/>
    <m/>
    <m/>
  </r>
  <r>
    <x v="0"/>
    <x v="0"/>
    <n v="1"/>
    <x v="0"/>
    <n v="3"/>
    <s v="Game Developer"/>
    <n v="97"/>
    <n v="80"/>
    <n v="80"/>
    <n v="65"/>
    <n v="91"/>
    <n v="67"/>
    <n v="84"/>
    <n v="1"/>
    <n v="0"/>
    <n v="0"/>
    <x v="1"/>
    <n v="1"/>
    <n v="83.25"/>
    <m/>
    <m/>
    <m/>
    <m/>
    <m/>
    <m/>
    <m/>
  </r>
  <r>
    <x v="1"/>
    <x v="0"/>
    <n v="0"/>
    <x v="0"/>
    <n v="21"/>
    <s v="Accountant"/>
    <n v="76"/>
    <n v="72"/>
    <n v="80"/>
    <n v="92"/>
    <n v="41"/>
    <n v="90"/>
    <n v="78"/>
    <n v="0"/>
    <n v="0"/>
    <n v="0"/>
    <x v="0"/>
    <n v="0"/>
    <n v="72.25"/>
    <m/>
    <m/>
    <m/>
    <m/>
    <m/>
    <m/>
    <m/>
  </r>
  <r>
    <x v="0"/>
    <x v="0"/>
    <n v="3"/>
    <x v="0"/>
    <n v="35"/>
    <s v="Social Network Studies"/>
    <n v="85"/>
    <n v="85"/>
    <n v="92"/>
    <n v="86"/>
    <n v="99"/>
    <n v="86"/>
    <n v="93"/>
    <n v="1"/>
    <n v="0"/>
    <n v="0"/>
    <x v="0"/>
    <n v="0"/>
    <n v="90.5"/>
    <m/>
    <m/>
    <m/>
    <m/>
    <m/>
    <m/>
    <m/>
  </r>
  <r>
    <x v="1"/>
    <x v="0"/>
    <n v="7"/>
    <x v="1"/>
    <n v="35"/>
    <s v="Software Engineer"/>
    <n v="91"/>
    <n v="87"/>
    <n v="89"/>
    <n v="97"/>
    <n v="93"/>
    <n v="87"/>
    <n v="100"/>
    <n v="0"/>
    <n v="0"/>
    <n v="1"/>
    <x v="1"/>
    <n v="1"/>
    <n v="92.5"/>
    <m/>
    <m/>
    <m/>
    <m/>
    <m/>
    <m/>
    <m/>
  </r>
  <r>
    <x v="1"/>
    <x v="0"/>
    <n v="7"/>
    <x v="1"/>
    <n v="14"/>
    <s v="Accountant"/>
    <n v="82"/>
    <n v="95"/>
    <n v="92"/>
    <n v="62"/>
    <n v="73"/>
    <n v="75"/>
    <n v="93"/>
    <n v="0"/>
    <n v="0"/>
    <n v="1"/>
    <x v="0"/>
    <n v="0"/>
    <n v="77.25"/>
    <m/>
    <m/>
    <m/>
    <m/>
    <m/>
    <m/>
    <m/>
  </r>
  <r>
    <x v="1"/>
    <x v="1"/>
    <n v="7"/>
    <x v="0"/>
    <n v="1"/>
    <s v="Business Owner"/>
    <n v="59"/>
    <n v="56"/>
    <n v="87"/>
    <n v="97"/>
    <n v="62"/>
    <n v="74"/>
    <n v="61"/>
    <n v="0"/>
    <n v="1"/>
    <n v="0"/>
    <x v="0"/>
    <n v="0"/>
    <n v="76.25"/>
    <m/>
    <m/>
    <m/>
    <m/>
    <m/>
    <m/>
    <m/>
  </r>
  <r>
    <x v="1"/>
    <x v="0"/>
    <n v="9"/>
    <x v="1"/>
    <n v="0"/>
    <s v="Business Owner"/>
    <n v="78"/>
    <n v="71"/>
    <n v="73"/>
    <n v="51"/>
    <n v="80"/>
    <n v="84"/>
    <n v="65"/>
    <n v="0"/>
    <n v="0"/>
    <n v="1"/>
    <x v="0"/>
    <n v="0"/>
    <n v="70.5"/>
    <m/>
    <m/>
    <m/>
    <m/>
    <m/>
    <m/>
    <m/>
  </r>
  <r>
    <x v="0"/>
    <x v="0"/>
    <n v="2"/>
    <x v="0"/>
    <n v="12"/>
    <s v="Construction Engineer"/>
    <n v="89"/>
    <n v="65"/>
    <n v="82"/>
    <n v="65"/>
    <n v="76"/>
    <n v="95"/>
    <n v="62"/>
    <n v="1"/>
    <n v="0"/>
    <n v="0"/>
    <x v="1"/>
    <n v="1"/>
    <n v="78"/>
    <m/>
    <m/>
    <m/>
    <m/>
    <m/>
    <m/>
    <m/>
  </r>
  <r>
    <x v="1"/>
    <x v="0"/>
    <n v="3"/>
    <x v="0"/>
    <n v="35"/>
    <s v="Software Engineer"/>
    <n v="86"/>
    <n v="91"/>
    <n v="92"/>
    <n v="96"/>
    <n v="90"/>
    <n v="96"/>
    <n v="90"/>
    <n v="0"/>
    <n v="0"/>
    <n v="0"/>
    <x v="1"/>
    <n v="1"/>
    <n v="91"/>
    <m/>
    <m/>
    <m/>
    <m/>
    <m/>
    <m/>
    <m/>
  </r>
  <r>
    <x v="0"/>
    <x v="0"/>
    <n v="4"/>
    <x v="0"/>
    <n v="2"/>
    <s v="Artist"/>
    <n v="76"/>
    <n v="93"/>
    <n v="65"/>
    <n v="95"/>
    <n v="76"/>
    <n v="88"/>
    <n v="88"/>
    <n v="1"/>
    <n v="0"/>
    <n v="0"/>
    <x v="0"/>
    <n v="0"/>
    <n v="78"/>
    <m/>
    <m/>
    <m/>
    <m/>
    <m/>
    <m/>
    <m/>
  </r>
  <r>
    <x v="0"/>
    <x v="1"/>
    <n v="2"/>
    <x v="0"/>
    <n v="16"/>
    <s v="Social Network Studies"/>
    <n v="79"/>
    <n v="68"/>
    <n v="63"/>
    <n v="72"/>
    <n v="81"/>
    <n v="67"/>
    <n v="67"/>
    <n v="1"/>
    <n v="1"/>
    <n v="0"/>
    <x v="0"/>
    <n v="0"/>
    <n v="73.75"/>
    <m/>
    <m/>
    <m/>
    <m/>
    <m/>
    <m/>
    <m/>
  </r>
  <r>
    <x v="1"/>
    <x v="0"/>
    <n v="3"/>
    <x v="0"/>
    <n v="31"/>
    <s v="Lawyer"/>
    <n v="91"/>
    <n v="96"/>
    <n v="77"/>
    <n v="76"/>
    <n v="80"/>
    <n v="97"/>
    <n v="80"/>
    <n v="0"/>
    <n v="0"/>
    <n v="0"/>
    <x v="0"/>
    <n v="0"/>
    <n v="81"/>
    <m/>
    <m/>
    <m/>
    <m/>
    <m/>
    <m/>
    <m/>
  </r>
  <r>
    <x v="0"/>
    <x v="0"/>
    <n v="5"/>
    <x v="0"/>
    <n v="4"/>
    <s v="Business Owner"/>
    <n v="89"/>
    <n v="66"/>
    <n v="80"/>
    <n v="77"/>
    <n v="60"/>
    <n v="88"/>
    <n v="74"/>
    <n v="1"/>
    <n v="0"/>
    <n v="0"/>
    <x v="0"/>
    <n v="0"/>
    <n v="76.5"/>
    <m/>
    <m/>
    <m/>
    <m/>
    <m/>
    <m/>
    <m/>
  </r>
  <r>
    <x v="0"/>
    <x v="0"/>
    <n v="3"/>
    <x v="0"/>
    <n v="19"/>
    <s v="Social Network Studies"/>
    <n v="97"/>
    <n v="94"/>
    <n v="81"/>
    <n v="97"/>
    <n v="79"/>
    <n v="86"/>
    <n v="63"/>
    <n v="1"/>
    <n v="0"/>
    <n v="0"/>
    <x v="0"/>
    <n v="0"/>
    <n v="88.5"/>
    <m/>
    <m/>
    <m/>
    <m/>
    <m/>
    <m/>
    <m/>
  </r>
  <r>
    <x v="1"/>
    <x v="0"/>
    <n v="3"/>
    <x v="1"/>
    <n v="15"/>
    <s v="Banker"/>
    <n v="100"/>
    <n v="86"/>
    <n v="74"/>
    <n v="96"/>
    <n v="80"/>
    <n v="99"/>
    <n v="76"/>
    <n v="0"/>
    <n v="0"/>
    <n v="1"/>
    <x v="0"/>
    <n v="0"/>
    <n v="87.5"/>
    <m/>
    <m/>
    <m/>
    <m/>
    <m/>
    <m/>
    <m/>
  </r>
  <r>
    <x v="1"/>
    <x v="0"/>
    <n v="1"/>
    <x v="0"/>
    <n v="30"/>
    <s v="Doctor"/>
    <n v="96"/>
    <n v="68"/>
    <n v="87"/>
    <n v="96"/>
    <n v="91"/>
    <n v="68"/>
    <n v="65"/>
    <n v="0"/>
    <n v="0"/>
    <n v="0"/>
    <x v="1"/>
    <n v="1"/>
    <n v="92.5"/>
    <m/>
    <m/>
    <m/>
    <m/>
    <m/>
    <m/>
    <m/>
  </r>
  <r>
    <x v="1"/>
    <x v="0"/>
    <n v="7"/>
    <x v="0"/>
    <n v="17"/>
    <s v="Banker"/>
    <n v="94"/>
    <n v="64"/>
    <n v="100"/>
    <n v="71"/>
    <n v="84"/>
    <n v="92"/>
    <n v="99"/>
    <n v="0"/>
    <n v="0"/>
    <n v="0"/>
    <x v="0"/>
    <n v="0"/>
    <n v="87.25"/>
    <m/>
    <m/>
    <m/>
    <m/>
    <m/>
    <m/>
    <m/>
  </r>
  <r>
    <x v="1"/>
    <x v="0"/>
    <n v="2"/>
    <x v="0"/>
    <n v="23"/>
    <s v="Software Engineer"/>
    <n v="98"/>
    <n v="68"/>
    <n v="80"/>
    <n v="75"/>
    <n v="80"/>
    <n v="81"/>
    <n v="60"/>
    <n v="0"/>
    <n v="0"/>
    <n v="0"/>
    <x v="1"/>
    <n v="1"/>
    <n v="83.25"/>
    <m/>
    <m/>
    <m/>
    <m/>
    <m/>
    <m/>
    <m/>
  </r>
  <r>
    <x v="0"/>
    <x v="0"/>
    <n v="1"/>
    <x v="0"/>
    <n v="3"/>
    <s v="Business Owner"/>
    <n v="53"/>
    <n v="71"/>
    <n v="98"/>
    <n v="95"/>
    <n v="94"/>
    <n v="71"/>
    <n v="77"/>
    <n v="1"/>
    <n v="0"/>
    <n v="0"/>
    <x v="0"/>
    <n v="0"/>
    <n v="85"/>
    <m/>
    <m/>
    <m/>
    <m/>
    <m/>
    <m/>
    <m/>
  </r>
  <r>
    <x v="1"/>
    <x v="0"/>
    <n v="7"/>
    <x v="0"/>
    <n v="4"/>
    <s v="Business Owner"/>
    <n v="44"/>
    <n v="64"/>
    <n v="58"/>
    <n v="66"/>
    <n v="87"/>
    <n v="62"/>
    <n v="68"/>
    <n v="0"/>
    <n v="0"/>
    <n v="0"/>
    <x v="0"/>
    <n v="0"/>
    <n v="63.75"/>
    <m/>
    <m/>
    <m/>
    <m/>
    <m/>
    <m/>
    <m/>
  </r>
  <r>
    <x v="0"/>
    <x v="0"/>
    <n v="0"/>
    <x v="0"/>
    <n v="25"/>
    <s v="Social Network Studies"/>
    <n v="85"/>
    <n v="70"/>
    <n v="73"/>
    <n v="95"/>
    <n v="100"/>
    <n v="70"/>
    <n v="94"/>
    <n v="1"/>
    <n v="0"/>
    <n v="0"/>
    <x v="0"/>
    <n v="0"/>
    <n v="88.25"/>
    <m/>
    <m/>
    <m/>
    <m/>
    <m/>
    <m/>
    <m/>
  </r>
  <r>
    <x v="0"/>
    <x v="1"/>
    <n v="10"/>
    <x v="0"/>
    <n v="1"/>
    <s v="Business Owner"/>
    <n v="51"/>
    <n v="91"/>
    <n v="67"/>
    <n v="79"/>
    <n v="58"/>
    <n v="52"/>
    <n v="75"/>
    <n v="1"/>
    <n v="1"/>
    <n v="0"/>
    <x v="0"/>
    <n v="0"/>
    <n v="63.75"/>
    <m/>
    <m/>
    <m/>
    <m/>
    <m/>
    <m/>
    <m/>
  </r>
  <r>
    <x v="0"/>
    <x v="0"/>
    <n v="1"/>
    <x v="0"/>
    <n v="24"/>
    <s v="Lawyer"/>
    <n v="90"/>
    <n v="89"/>
    <n v="82"/>
    <n v="74"/>
    <n v="67"/>
    <n v="92"/>
    <n v="82"/>
    <n v="1"/>
    <n v="0"/>
    <n v="0"/>
    <x v="0"/>
    <n v="0"/>
    <n v="78.25"/>
    <m/>
    <m/>
    <m/>
    <m/>
    <m/>
    <m/>
    <m/>
  </r>
  <r>
    <x v="0"/>
    <x v="0"/>
    <n v="1"/>
    <x v="0"/>
    <n v="15"/>
    <s v="Software Engineer"/>
    <n v="100"/>
    <n v="92"/>
    <n v="90"/>
    <n v="66"/>
    <n v="73"/>
    <n v="68"/>
    <n v="70"/>
    <n v="1"/>
    <n v="0"/>
    <n v="0"/>
    <x v="1"/>
    <n v="1"/>
    <n v="82.25"/>
    <m/>
    <m/>
    <m/>
    <m/>
    <m/>
    <m/>
    <m/>
  </r>
  <r>
    <x v="1"/>
    <x v="1"/>
    <n v="7"/>
    <x v="0"/>
    <n v="1"/>
    <s v="Business Owner"/>
    <n v="95"/>
    <n v="73"/>
    <n v="61"/>
    <n v="91"/>
    <n v="84"/>
    <n v="92"/>
    <n v="94"/>
    <n v="0"/>
    <n v="1"/>
    <n v="0"/>
    <x v="0"/>
    <n v="0"/>
    <n v="82.75"/>
    <m/>
    <m/>
    <m/>
    <m/>
    <m/>
    <m/>
    <m/>
  </r>
  <r>
    <x v="0"/>
    <x v="0"/>
    <n v="1"/>
    <x v="1"/>
    <n v="33"/>
    <s v="Lawyer"/>
    <n v="76"/>
    <n v="81"/>
    <n v="96"/>
    <n v="74"/>
    <n v="75"/>
    <n v="80"/>
    <n v="98"/>
    <n v="1"/>
    <n v="0"/>
    <n v="1"/>
    <x v="0"/>
    <n v="0"/>
    <n v="80.25"/>
    <m/>
    <m/>
    <m/>
    <m/>
    <m/>
    <m/>
    <m/>
  </r>
  <r>
    <x v="1"/>
    <x v="0"/>
    <n v="1"/>
    <x v="0"/>
    <n v="11"/>
    <s v="Designer"/>
    <n v="71"/>
    <n v="98"/>
    <n v="96"/>
    <n v="60"/>
    <n v="90"/>
    <n v="79"/>
    <n v="72"/>
    <n v="0"/>
    <n v="0"/>
    <n v="0"/>
    <x v="0"/>
    <n v="0"/>
    <n v="79.25"/>
    <m/>
    <m/>
    <m/>
    <m/>
    <m/>
    <m/>
    <m/>
  </r>
  <r>
    <x v="0"/>
    <x v="0"/>
    <n v="3"/>
    <x v="0"/>
    <n v="10"/>
    <s v="Banker"/>
    <n v="95"/>
    <n v="60"/>
    <n v="87"/>
    <n v="71"/>
    <n v="91"/>
    <n v="84"/>
    <n v="98"/>
    <n v="1"/>
    <n v="0"/>
    <n v="0"/>
    <x v="0"/>
    <n v="0"/>
    <n v="86"/>
    <m/>
    <m/>
    <m/>
    <m/>
    <m/>
    <m/>
    <m/>
  </r>
  <r>
    <x v="1"/>
    <x v="0"/>
    <n v="7"/>
    <x v="1"/>
    <n v="15"/>
    <s v="Software Engineer"/>
    <n v="92"/>
    <n v="88"/>
    <n v="76"/>
    <n v="93"/>
    <n v="69"/>
    <n v="75"/>
    <n v="97"/>
    <n v="0"/>
    <n v="0"/>
    <n v="1"/>
    <x v="1"/>
    <n v="1"/>
    <n v="82.5"/>
    <m/>
    <m/>
    <m/>
    <m/>
    <m/>
    <m/>
    <m/>
  </r>
  <r>
    <x v="0"/>
    <x v="0"/>
    <n v="5"/>
    <x v="0"/>
    <n v="34"/>
    <s v="Scientist"/>
    <n v="82"/>
    <n v="95"/>
    <n v="96"/>
    <n v="100"/>
    <n v="89"/>
    <n v="64"/>
    <n v="91"/>
    <n v="1"/>
    <n v="0"/>
    <n v="0"/>
    <x v="1"/>
    <n v="1"/>
    <n v="91.75"/>
    <m/>
    <m/>
    <m/>
    <m/>
    <m/>
    <m/>
    <m/>
  </r>
  <r>
    <x v="0"/>
    <x v="0"/>
    <n v="3"/>
    <x v="0"/>
    <n v="30"/>
    <s v="Lawyer"/>
    <n v="85"/>
    <n v="94"/>
    <n v="83"/>
    <n v="76"/>
    <n v="77"/>
    <n v="81"/>
    <n v="92"/>
    <n v="1"/>
    <n v="0"/>
    <n v="0"/>
    <x v="0"/>
    <n v="0"/>
    <n v="80.25"/>
    <m/>
    <m/>
    <m/>
    <m/>
    <m/>
    <m/>
    <m/>
  </r>
  <r>
    <x v="1"/>
    <x v="1"/>
    <n v="4"/>
    <x v="1"/>
    <n v="4"/>
    <s v="Artist"/>
    <n v="82"/>
    <n v="85"/>
    <n v="75"/>
    <n v="92"/>
    <n v="76"/>
    <n v="95"/>
    <n v="85"/>
    <n v="0"/>
    <n v="1"/>
    <n v="1"/>
    <x v="0"/>
    <n v="0"/>
    <n v="81.25"/>
    <m/>
    <m/>
    <m/>
    <m/>
    <m/>
    <m/>
    <m/>
  </r>
  <r>
    <x v="1"/>
    <x v="0"/>
    <n v="2"/>
    <x v="0"/>
    <n v="28"/>
    <s v="Stock Investor"/>
    <n v="98"/>
    <n v="77"/>
    <n v="94"/>
    <n v="63"/>
    <n v="69"/>
    <n v="88"/>
    <n v="100"/>
    <n v="0"/>
    <n v="0"/>
    <n v="0"/>
    <x v="0"/>
    <n v="0"/>
    <n v="81"/>
    <m/>
    <m/>
    <m/>
    <m/>
    <m/>
    <m/>
    <m/>
  </r>
  <r>
    <x v="0"/>
    <x v="0"/>
    <n v="5"/>
    <x v="1"/>
    <n v="29"/>
    <s v="Doctor"/>
    <n v="93"/>
    <n v="96"/>
    <n v="94"/>
    <n v="84"/>
    <n v="91"/>
    <n v="67"/>
    <n v="68"/>
    <n v="1"/>
    <n v="0"/>
    <n v="1"/>
    <x v="1"/>
    <n v="1"/>
    <n v="90.5"/>
    <m/>
    <m/>
    <m/>
    <m/>
    <m/>
    <m/>
    <m/>
  </r>
  <r>
    <x v="1"/>
    <x v="0"/>
    <n v="7"/>
    <x v="1"/>
    <n v="30"/>
    <s v="Lawyer"/>
    <n v="84"/>
    <n v="97"/>
    <n v="60"/>
    <n v="100"/>
    <n v="83"/>
    <n v="88"/>
    <n v="94"/>
    <n v="0"/>
    <n v="0"/>
    <n v="1"/>
    <x v="0"/>
    <n v="0"/>
    <n v="81.75"/>
    <m/>
    <m/>
    <m/>
    <m/>
    <m/>
    <m/>
    <m/>
  </r>
  <r>
    <x v="0"/>
    <x v="0"/>
    <n v="4"/>
    <x v="0"/>
    <n v="31"/>
    <s v="Social Network Studies"/>
    <n v="81"/>
    <n v="95"/>
    <n v="76"/>
    <n v="60"/>
    <n v="61"/>
    <n v="98"/>
    <n v="77"/>
    <n v="1"/>
    <n v="0"/>
    <n v="0"/>
    <x v="0"/>
    <n v="0"/>
    <n v="69.5"/>
    <m/>
    <m/>
    <m/>
    <m/>
    <m/>
    <m/>
    <m/>
  </r>
  <r>
    <x v="1"/>
    <x v="0"/>
    <n v="8"/>
    <x v="0"/>
    <n v="1"/>
    <s v="Business Owner"/>
    <n v="62"/>
    <n v="64"/>
    <n v="84"/>
    <n v="67"/>
    <n v="78"/>
    <n v="51"/>
    <n v="62"/>
    <n v="0"/>
    <n v="0"/>
    <n v="0"/>
    <x v="0"/>
    <n v="0"/>
    <n v="72.75"/>
    <m/>
    <m/>
    <m/>
    <m/>
    <m/>
    <m/>
    <m/>
  </r>
  <r>
    <x v="1"/>
    <x v="0"/>
    <n v="6"/>
    <x v="0"/>
    <n v="16"/>
    <s v="Software Engineer"/>
    <n v="92"/>
    <n v="70"/>
    <n v="60"/>
    <n v="94"/>
    <n v="87"/>
    <n v="90"/>
    <n v="86"/>
    <n v="0"/>
    <n v="0"/>
    <n v="0"/>
    <x v="1"/>
    <n v="1"/>
    <n v="83.25"/>
    <m/>
    <m/>
    <m/>
    <m/>
    <m/>
    <m/>
    <m/>
  </r>
  <r>
    <x v="1"/>
    <x v="0"/>
    <n v="2"/>
    <x v="1"/>
    <n v="18"/>
    <s v="Teacher"/>
    <n v="64"/>
    <n v="93"/>
    <n v="61"/>
    <n v="61"/>
    <n v="74"/>
    <n v="94"/>
    <n v="64"/>
    <n v="0"/>
    <n v="0"/>
    <n v="1"/>
    <x v="0"/>
    <n v="0"/>
    <n v="65"/>
    <m/>
    <m/>
    <m/>
    <m/>
    <m/>
    <m/>
    <m/>
  </r>
  <r>
    <x v="1"/>
    <x v="1"/>
    <n v="1"/>
    <x v="0"/>
    <n v="4"/>
    <s v="Game Developer"/>
    <n v="89"/>
    <n v="67"/>
    <n v="97"/>
    <n v="67"/>
    <n v="75"/>
    <n v="94"/>
    <n v="93"/>
    <n v="0"/>
    <n v="1"/>
    <n v="0"/>
    <x v="1"/>
    <n v="1"/>
    <n v="82"/>
    <m/>
    <m/>
    <m/>
    <m/>
    <m/>
    <m/>
    <m/>
  </r>
  <r>
    <x v="1"/>
    <x v="0"/>
    <n v="8"/>
    <x v="0"/>
    <n v="32"/>
    <s v="Accountant"/>
    <n v="99"/>
    <n v="88"/>
    <n v="84"/>
    <n v="87"/>
    <n v="36"/>
    <n v="96"/>
    <n v="86"/>
    <n v="0"/>
    <n v="0"/>
    <n v="0"/>
    <x v="0"/>
    <n v="0"/>
    <n v="76.5"/>
    <m/>
    <m/>
    <m/>
    <m/>
    <m/>
    <m/>
    <m/>
  </r>
  <r>
    <x v="1"/>
    <x v="0"/>
    <n v="2"/>
    <x v="0"/>
    <n v="12"/>
    <s v="Banker"/>
    <n v="95"/>
    <n v="82"/>
    <n v="93"/>
    <n v="99"/>
    <n v="66"/>
    <n v="93"/>
    <n v="86"/>
    <n v="0"/>
    <n v="0"/>
    <n v="0"/>
    <x v="0"/>
    <n v="0"/>
    <n v="88.25"/>
    <m/>
    <m/>
    <m/>
    <m/>
    <m/>
    <m/>
    <m/>
  </r>
  <r>
    <x v="1"/>
    <x v="1"/>
    <n v="6"/>
    <x v="0"/>
    <n v="5"/>
    <s v="Designer"/>
    <n v="72"/>
    <n v="92"/>
    <n v="67"/>
    <n v="100"/>
    <n v="70"/>
    <n v="94"/>
    <n v="81"/>
    <n v="0"/>
    <n v="1"/>
    <n v="0"/>
    <x v="0"/>
    <n v="0"/>
    <n v="77.25"/>
    <m/>
    <m/>
    <m/>
    <m/>
    <m/>
    <m/>
    <m/>
  </r>
  <r>
    <x v="1"/>
    <x v="0"/>
    <n v="2"/>
    <x v="1"/>
    <n v="15"/>
    <s v="Government Officer"/>
    <n v="68"/>
    <n v="89"/>
    <n v="68"/>
    <n v="90"/>
    <n v="68"/>
    <n v="99"/>
    <n v="74"/>
    <n v="0"/>
    <n v="0"/>
    <n v="1"/>
    <x v="0"/>
    <n v="0"/>
    <n v="73.5"/>
    <m/>
    <m/>
    <m/>
    <m/>
    <m/>
    <m/>
    <m/>
  </r>
  <r>
    <x v="1"/>
    <x v="0"/>
    <n v="3"/>
    <x v="0"/>
    <n v="31"/>
    <s v="Accountant"/>
    <n v="92"/>
    <n v="69"/>
    <n v="78"/>
    <n v="68"/>
    <n v="70"/>
    <n v="80"/>
    <n v="73"/>
    <n v="0"/>
    <n v="0"/>
    <n v="0"/>
    <x v="0"/>
    <n v="0"/>
    <n v="77"/>
    <m/>
    <m/>
    <m/>
    <m/>
    <m/>
    <m/>
    <m/>
  </r>
  <r>
    <x v="0"/>
    <x v="0"/>
    <n v="2"/>
    <x v="0"/>
    <n v="2"/>
    <s v="Game Developer"/>
    <n v="97"/>
    <n v="74"/>
    <n v="97"/>
    <n v="60"/>
    <n v="65"/>
    <n v="90"/>
    <n v="97"/>
    <n v="1"/>
    <n v="0"/>
    <n v="0"/>
    <x v="1"/>
    <n v="1"/>
    <n v="79.75"/>
    <m/>
    <m/>
    <m/>
    <m/>
    <m/>
    <m/>
    <m/>
  </r>
  <r>
    <x v="1"/>
    <x v="0"/>
    <n v="1"/>
    <x v="0"/>
    <n v="2"/>
    <s v="Social Network Studies"/>
    <n v="81"/>
    <n v="92"/>
    <n v="94"/>
    <n v="77"/>
    <n v="84"/>
    <n v="63"/>
    <n v="64"/>
    <n v="0"/>
    <n v="0"/>
    <n v="0"/>
    <x v="0"/>
    <n v="0"/>
    <n v="84"/>
    <m/>
    <m/>
    <m/>
    <m/>
    <m/>
    <m/>
    <m/>
  </r>
  <r>
    <x v="0"/>
    <x v="0"/>
    <n v="3"/>
    <x v="0"/>
    <n v="20"/>
    <s v="Software Engineer"/>
    <n v="88"/>
    <n v="60"/>
    <n v="81"/>
    <n v="85"/>
    <n v="87"/>
    <n v="90"/>
    <n v="76"/>
    <n v="1"/>
    <n v="0"/>
    <n v="0"/>
    <x v="1"/>
    <n v="1"/>
    <n v="85.25"/>
    <m/>
    <m/>
    <m/>
    <m/>
    <m/>
    <m/>
    <m/>
  </r>
  <r>
    <x v="0"/>
    <x v="0"/>
    <n v="1"/>
    <x v="1"/>
    <n v="11"/>
    <s v="Stock Investor"/>
    <n v="76"/>
    <n v="82"/>
    <n v="70"/>
    <n v="72"/>
    <n v="78"/>
    <n v="60"/>
    <n v="81"/>
    <n v="1"/>
    <n v="0"/>
    <n v="1"/>
    <x v="0"/>
    <n v="0"/>
    <n v="74"/>
    <m/>
    <m/>
    <m/>
    <m/>
    <m/>
    <m/>
    <m/>
  </r>
  <r>
    <x v="1"/>
    <x v="0"/>
    <n v="10"/>
    <x v="0"/>
    <n v="26"/>
    <s v="Banker"/>
    <n v="77"/>
    <n v="62"/>
    <n v="97"/>
    <n v="82"/>
    <n v="74"/>
    <n v="98"/>
    <n v="95"/>
    <n v="0"/>
    <n v="0"/>
    <n v="0"/>
    <x v="0"/>
    <n v="0"/>
    <n v="82.5"/>
    <m/>
    <m/>
    <m/>
    <m/>
    <m/>
    <m/>
    <m/>
  </r>
  <r>
    <x v="1"/>
    <x v="0"/>
    <n v="3"/>
    <x v="0"/>
    <n v="22"/>
    <s v="Accountant"/>
    <n v="89"/>
    <n v="81"/>
    <n v="99"/>
    <n v="71"/>
    <n v="67"/>
    <n v="74"/>
    <n v="89"/>
    <n v="0"/>
    <n v="0"/>
    <n v="0"/>
    <x v="0"/>
    <n v="0"/>
    <n v="81.5"/>
    <m/>
    <m/>
    <m/>
    <m/>
    <m/>
    <m/>
    <m/>
  </r>
  <r>
    <x v="1"/>
    <x v="0"/>
    <n v="1"/>
    <x v="1"/>
    <n v="12"/>
    <s v="Government Officer"/>
    <n v="65"/>
    <n v="69"/>
    <n v="66"/>
    <n v="65"/>
    <n v="90"/>
    <n v="76"/>
    <n v="60"/>
    <n v="0"/>
    <n v="0"/>
    <n v="1"/>
    <x v="0"/>
    <n v="0"/>
    <n v="71.5"/>
    <m/>
    <m/>
    <m/>
    <m/>
    <m/>
    <m/>
    <m/>
  </r>
  <r>
    <x v="1"/>
    <x v="1"/>
    <n v="10"/>
    <x v="0"/>
    <n v="4"/>
    <s v="Business Owner"/>
    <n v="82"/>
    <n v="55"/>
    <n v="76"/>
    <n v="63"/>
    <n v="70"/>
    <n v="61"/>
    <n v="60"/>
    <n v="0"/>
    <n v="1"/>
    <n v="0"/>
    <x v="0"/>
    <n v="0"/>
    <n v="72.75"/>
    <m/>
    <m/>
    <m/>
    <m/>
    <m/>
    <m/>
    <m/>
  </r>
  <r>
    <x v="1"/>
    <x v="0"/>
    <n v="3"/>
    <x v="0"/>
    <n v="34"/>
    <s v="Banker"/>
    <n v="77"/>
    <n v="60"/>
    <n v="61"/>
    <n v="91"/>
    <n v="62"/>
    <n v="78"/>
    <n v="91"/>
    <n v="0"/>
    <n v="0"/>
    <n v="0"/>
    <x v="0"/>
    <n v="0"/>
    <n v="72.75"/>
    <m/>
    <m/>
    <m/>
    <m/>
    <m/>
    <m/>
    <m/>
  </r>
  <r>
    <x v="1"/>
    <x v="0"/>
    <n v="0"/>
    <x v="0"/>
    <n v="9"/>
    <s v="Teacher"/>
    <n v="66"/>
    <n v="70"/>
    <n v="88"/>
    <n v="70"/>
    <n v="62"/>
    <n v="70"/>
    <n v="75"/>
    <n v="0"/>
    <n v="0"/>
    <n v="0"/>
    <x v="0"/>
    <n v="0"/>
    <n v="71.5"/>
    <m/>
    <m/>
    <m/>
    <m/>
    <m/>
    <m/>
    <m/>
  </r>
  <r>
    <x v="1"/>
    <x v="0"/>
    <n v="5"/>
    <x v="0"/>
    <n v="43"/>
    <s v="Doctor"/>
    <n v="90"/>
    <n v="96"/>
    <n v="100"/>
    <n v="87"/>
    <n v="100"/>
    <n v="90"/>
    <n v="89"/>
    <n v="0"/>
    <n v="0"/>
    <n v="0"/>
    <x v="1"/>
    <n v="1"/>
    <n v="94.25"/>
    <m/>
    <m/>
    <m/>
    <m/>
    <m/>
    <m/>
    <m/>
  </r>
  <r>
    <x v="1"/>
    <x v="0"/>
    <n v="2"/>
    <x v="0"/>
    <n v="1"/>
    <s v="Real Estate Developer"/>
    <n v="73"/>
    <n v="87"/>
    <n v="90"/>
    <n v="96"/>
    <n v="61"/>
    <n v="61"/>
    <n v="76"/>
    <n v="0"/>
    <n v="0"/>
    <n v="0"/>
    <x v="0"/>
    <n v="0"/>
    <n v="80"/>
    <m/>
    <m/>
    <m/>
    <m/>
    <m/>
    <m/>
    <m/>
  </r>
  <r>
    <x v="1"/>
    <x v="0"/>
    <n v="2"/>
    <x v="0"/>
    <n v="19"/>
    <s v="Software Engineer"/>
    <n v="89"/>
    <n v="64"/>
    <n v="74"/>
    <n v="97"/>
    <n v="95"/>
    <n v="77"/>
    <n v="88"/>
    <n v="0"/>
    <n v="0"/>
    <n v="0"/>
    <x v="1"/>
    <n v="1"/>
    <n v="88.75"/>
    <m/>
    <m/>
    <m/>
    <m/>
    <m/>
    <m/>
    <m/>
  </r>
  <r>
    <x v="1"/>
    <x v="1"/>
    <n v="4"/>
    <x v="0"/>
    <n v="2"/>
    <s v="Business Owner"/>
    <n v="72"/>
    <n v="55"/>
    <n v="54"/>
    <n v="62"/>
    <n v="75"/>
    <n v="79"/>
    <n v="96"/>
    <n v="0"/>
    <n v="1"/>
    <n v="0"/>
    <x v="0"/>
    <n v="0"/>
    <n v="65.75"/>
    <m/>
    <m/>
    <m/>
    <m/>
    <m/>
    <m/>
    <m/>
  </r>
  <r>
    <x v="0"/>
    <x v="0"/>
    <n v="1"/>
    <x v="0"/>
    <n v="34"/>
    <s v="Scientist"/>
    <n v="87"/>
    <n v="90"/>
    <n v="89"/>
    <n v="88"/>
    <n v="93"/>
    <n v="87"/>
    <n v="70"/>
    <n v="1"/>
    <n v="0"/>
    <n v="0"/>
    <x v="1"/>
    <n v="1"/>
    <n v="89.25"/>
    <m/>
    <m/>
    <m/>
    <m/>
    <m/>
    <m/>
    <m/>
  </r>
  <r>
    <x v="1"/>
    <x v="0"/>
    <n v="4"/>
    <x v="1"/>
    <n v="31"/>
    <s v="Scientist"/>
    <n v="75"/>
    <n v="98"/>
    <n v="96"/>
    <n v="85"/>
    <n v="81"/>
    <n v="69"/>
    <n v="90"/>
    <n v="0"/>
    <n v="0"/>
    <n v="1"/>
    <x v="1"/>
    <n v="1"/>
    <n v="84.25"/>
    <m/>
    <m/>
    <m/>
    <m/>
    <m/>
    <m/>
    <m/>
  </r>
  <r>
    <x v="1"/>
    <x v="0"/>
    <n v="4"/>
    <x v="0"/>
    <n v="11"/>
    <s v="Teacher"/>
    <n v="80"/>
    <n v="85"/>
    <n v="98"/>
    <n v="99"/>
    <n v="92"/>
    <n v="70"/>
    <n v="96"/>
    <n v="0"/>
    <n v="0"/>
    <n v="0"/>
    <x v="0"/>
    <n v="0"/>
    <n v="92.25"/>
    <m/>
    <m/>
    <m/>
    <m/>
    <m/>
    <m/>
    <m/>
  </r>
  <r>
    <x v="0"/>
    <x v="0"/>
    <n v="2"/>
    <x v="0"/>
    <n v="35"/>
    <s v="Social Network Studies"/>
    <n v="85"/>
    <n v="87"/>
    <n v="87"/>
    <n v="90"/>
    <n v="91"/>
    <n v="91"/>
    <n v="99"/>
    <n v="1"/>
    <n v="0"/>
    <n v="0"/>
    <x v="0"/>
    <n v="0"/>
    <n v="88.25"/>
    <m/>
    <m/>
    <m/>
    <m/>
    <m/>
    <m/>
    <m/>
  </r>
  <r>
    <x v="0"/>
    <x v="0"/>
    <n v="4"/>
    <x v="0"/>
    <n v="20"/>
    <s v="Software Engineer"/>
    <n v="92"/>
    <n v="93"/>
    <n v="74"/>
    <n v="76"/>
    <n v="79"/>
    <n v="65"/>
    <n v="74"/>
    <n v="1"/>
    <n v="0"/>
    <n v="0"/>
    <x v="1"/>
    <n v="1"/>
    <n v="80.25"/>
    <m/>
    <m/>
    <m/>
    <m/>
    <m/>
    <m/>
    <m/>
  </r>
  <r>
    <x v="1"/>
    <x v="1"/>
    <n v="0"/>
    <x v="0"/>
    <n v="22"/>
    <s v="Social Network Studies"/>
    <n v="63"/>
    <n v="60"/>
    <n v="92"/>
    <n v="88"/>
    <n v="90"/>
    <n v="68"/>
    <n v="100"/>
    <n v="0"/>
    <n v="1"/>
    <n v="0"/>
    <x v="0"/>
    <n v="0"/>
    <n v="83.25"/>
    <m/>
    <m/>
    <m/>
    <m/>
    <m/>
    <m/>
    <m/>
  </r>
  <r>
    <x v="1"/>
    <x v="0"/>
    <n v="3"/>
    <x v="0"/>
    <n v="2"/>
    <s v="Game Developer"/>
    <n v="99"/>
    <n v="99"/>
    <n v="87"/>
    <n v="80"/>
    <n v="89"/>
    <n v="78"/>
    <n v="87"/>
    <n v="0"/>
    <n v="0"/>
    <n v="0"/>
    <x v="1"/>
    <n v="1"/>
    <n v="88.75"/>
    <m/>
    <m/>
    <m/>
    <m/>
    <m/>
    <m/>
    <m/>
  </r>
  <r>
    <x v="0"/>
    <x v="0"/>
    <n v="7"/>
    <x v="0"/>
    <n v="1"/>
    <s v="Business Owner"/>
    <n v="87"/>
    <n v="88"/>
    <n v="51"/>
    <n v="96"/>
    <n v="77"/>
    <n v="71"/>
    <n v="61"/>
    <n v="1"/>
    <n v="0"/>
    <n v="0"/>
    <x v="0"/>
    <n v="0"/>
    <n v="77.75"/>
    <m/>
    <m/>
    <m/>
    <m/>
    <m/>
    <m/>
    <m/>
  </r>
  <r>
    <x v="1"/>
    <x v="0"/>
    <n v="4"/>
    <x v="0"/>
    <n v="34"/>
    <s v="Software Engineer"/>
    <n v="87"/>
    <n v="84"/>
    <n v="62"/>
    <n v="76"/>
    <n v="89"/>
    <n v="83"/>
    <n v="93"/>
    <n v="0"/>
    <n v="0"/>
    <n v="0"/>
    <x v="1"/>
    <n v="1"/>
    <n v="78.5"/>
    <m/>
    <m/>
    <m/>
    <m/>
    <m/>
    <m/>
    <m/>
  </r>
  <r>
    <x v="0"/>
    <x v="1"/>
    <n v="6"/>
    <x v="0"/>
    <n v="17"/>
    <s v="Software Engineer"/>
    <n v="90"/>
    <n v="75"/>
    <n v="71"/>
    <n v="64"/>
    <n v="97"/>
    <n v="89"/>
    <n v="88"/>
    <n v="1"/>
    <n v="1"/>
    <n v="0"/>
    <x v="1"/>
    <n v="1"/>
    <n v="80.5"/>
    <m/>
    <m/>
    <m/>
    <m/>
    <m/>
    <m/>
    <m/>
  </r>
  <r>
    <x v="0"/>
    <x v="0"/>
    <n v="6"/>
    <x v="0"/>
    <n v="34"/>
    <s v="Doctor"/>
    <n v="94"/>
    <n v="83"/>
    <n v="99"/>
    <n v="100"/>
    <n v="94"/>
    <n v="91"/>
    <n v="69"/>
    <n v="1"/>
    <n v="0"/>
    <n v="0"/>
    <x v="1"/>
    <n v="1"/>
    <n v="96.75"/>
    <m/>
    <m/>
    <m/>
    <m/>
    <m/>
    <m/>
    <m/>
  </r>
  <r>
    <x v="1"/>
    <x v="1"/>
    <n v="5"/>
    <x v="0"/>
    <n v="25"/>
    <s v="Social Network Studies"/>
    <n v="86"/>
    <n v="76"/>
    <n v="81"/>
    <n v="83"/>
    <n v="81"/>
    <n v="70"/>
    <n v="65"/>
    <n v="0"/>
    <n v="1"/>
    <n v="0"/>
    <x v="0"/>
    <n v="0"/>
    <n v="82.75"/>
    <m/>
    <m/>
    <m/>
    <m/>
    <m/>
    <m/>
    <m/>
  </r>
  <r>
    <x v="0"/>
    <x v="0"/>
    <n v="3"/>
    <x v="0"/>
    <n v="8"/>
    <s v="Social Network Studies"/>
    <n v="96"/>
    <n v="81"/>
    <n v="95"/>
    <n v="78"/>
    <n v="79"/>
    <n v="65"/>
    <n v="86"/>
    <n v="1"/>
    <n v="0"/>
    <n v="0"/>
    <x v="0"/>
    <n v="0"/>
    <n v="87"/>
    <m/>
    <m/>
    <m/>
    <m/>
    <m/>
    <m/>
    <m/>
  </r>
  <r>
    <x v="0"/>
    <x v="0"/>
    <n v="3"/>
    <x v="0"/>
    <n v="4"/>
    <s v="Social Network Studies"/>
    <n v="75"/>
    <n v="69"/>
    <n v="85"/>
    <n v="73"/>
    <n v="79"/>
    <n v="93"/>
    <n v="74"/>
    <n v="1"/>
    <n v="0"/>
    <n v="0"/>
    <x v="0"/>
    <n v="0"/>
    <n v="78"/>
    <m/>
    <m/>
    <m/>
    <m/>
    <m/>
    <m/>
    <m/>
  </r>
  <r>
    <x v="1"/>
    <x v="0"/>
    <n v="1"/>
    <x v="1"/>
    <n v="26"/>
    <s v="Lawyer"/>
    <n v="74"/>
    <n v="92"/>
    <n v="81"/>
    <n v="79"/>
    <n v="74"/>
    <n v="85"/>
    <n v="86"/>
    <n v="0"/>
    <n v="0"/>
    <n v="1"/>
    <x v="0"/>
    <n v="0"/>
    <n v="77"/>
    <m/>
    <m/>
    <m/>
    <m/>
    <m/>
    <m/>
    <m/>
  </r>
  <r>
    <x v="0"/>
    <x v="0"/>
    <n v="1"/>
    <x v="0"/>
    <n v="13"/>
    <s v="Writer"/>
    <n v="96"/>
    <n v="91"/>
    <n v="96"/>
    <n v="69"/>
    <n v="70"/>
    <n v="99"/>
    <n v="70"/>
    <n v="1"/>
    <n v="0"/>
    <n v="0"/>
    <x v="0"/>
    <n v="0"/>
    <n v="82.75"/>
    <m/>
    <m/>
    <m/>
    <m/>
    <m/>
    <m/>
    <m/>
  </r>
  <r>
    <x v="1"/>
    <x v="0"/>
    <n v="1"/>
    <x v="1"/>
    <n v="4"/>
    <s v="Government Officer"/>
    <n v="79"/>
    <n v="77"/>
    <n v="62"/>
    <n v="98"/>
    <n v="76"/>
    <n v="99"/>
    <n v="82"/>
    <n v="0"/>
    <n v="0"/>
    <n v="1"/>
    <x v="0"/>
    <n v="0"/>
    <n v="78.75"/>
    <m/>
    <m/>
    <m/>
    <m/>
    <m/>
    <m/>
    <m/>
  </r>
  <r>
    <x v="0"/>
    <x v="0"/>
    <n v="2"/>
    <x v="0"/>
    <n v="27"/>
    <s v="Lawyer"/>
    <n v="70"/>
    <n v="88"/>
    <n v="60"/>
    <n v="68"/>
    <n v="66"/>
    <n v="82"/>
    <n v="60"/>
    <n v="1"/>
    <n v="0"/>
    <n v="0"/>
    <x v="0"/>
    <n v="0"/>
    <n v="66"/>
    <m/>
    <m/>
    <m/>
    <m/>
    <m/>
    <m/>
    <m/>
  </r>
  <r>
    <x v="0"/>
    <x v="0"/>
    <n v="5"/>
    <x v="0"/>
    <n v="32"/>
    <s v="Social Network Studies"/>
    <n v="79"/>
    <n v="91"/>
    <n v="62"/>
    <n v="87"/>
    <n v="80"/>
    <n v="65"/>
    <n v="94"/>
    <n v="1"/>
    <n v="0"/>
    <n v="0"/>
    <x v="0"/>
    <n v="0"/>
    <n v="77"/>
    <m/>
    <m/>
    <m/>
    <m/>
    <m/>
    <m/>
    <m/>
  </r>
  <r>
    <x v="1"/>
    <x v="0"/>
    <n v="1"/>
    <x v="0"/>
    <n v="25"/>
    <s v="Software Engineer"/>
    <n v="91"/>
    <n v="65"/>
    <n v="86"/>
    <n v="66"/>
    <n v="88"/>
    <n v="85"/>
    <n v="60"/>
    <n v="0"/>
    <n v="0"/>
    <n v="0"/>
    <x v="1"/>
    <n v="1"/>
    <n v="82.75"/>
    <m/>
    <m/>
    <m/>
    <m/>
    <m/>
    <m/>
    <m/>
  </r>
  <r>
    <x v="1"/>
    <x v="0"/>
    <n v="1"/>
    <x v="0"/>
    <n v="13"/>
    <s v="Designer"/>
    <n v="90"/>
    <n v="72"/>
    <n v="78"/>
    <n v="61"/>
    <n v="78"/>
    <n v="88"/>
    <n v="74"/>
    <n v="0"/>
    <n v="0"/>
    <n v="0"/>
    <x v="0"/>
    <n v="0"/>
    <n v="76.75"/>
    <m/>
    <m/>
    <m/>
    <m/>
    <m/>
    <m/>
    <m/>
  </r>
  <r>
    <x v="0"/>
    <x v="0"/>
    <n v="1"/>
    <x v="0"/>
    <n v="31"/>
    <s v="Construction Engineer"/>
    <n v="87"/>
    <n v="100"/>
    <n v="86"/>
    <n v="60"/>
    <n v="80"/>
    <n v="78"/>
    <n v="96"/>
    <n v="1"/>
    <n v="0"/>
    <n v="0"/>
    <x v="1"/>
    <n v="1"/>
    <n v="78.25"/>
    <m/>
    <m/>
    <m/>
    <m/>
    <m/>
    <m/>
    <m/>
  </r>
  <r>
    <x v="1"/>
    <x v="0"/>
    <n v="3"/>
    <x v="0"/>
    <n v="8"/>
    <s v="Teacher"/>
    <n v="69"/>
    <n v="99"/>
    <n v="78"/>
    <n v="85"/>
    <n v="98"/>
    <n v="86"/>
    <n v="73"/>
    <n v="0"/>
    <n v="0"/>
    <n v="0"/>
    <x v="0"/>
    <n v="0"/>
    <n v="82.5"/>
    <m/>
    <m/>
    <m/>
    <m/>
    <m/>
    <m/>
    <m/>
  </r>
  <r>
    <x v="0"/>
    <x v="1"/>
    <n v="9"/>
    <x v="0"/>
    <n v="0"/>
    <s v="Business Owner"/>
    <n v="66"/>
    <n v="99"/>
    <n v="50"/>
    <n v="62"/>
    <n v="97"/>
    <n v="60"/>
    <n v="84"/>
    <n v="1"/>
    <n v="1"/>
    <n v="0"/>
    <x v="0"/>
    <n v="0"/>
    <n v="68.75"/>
    <m/>
    <m/>
    <m/>
    <m/>
    <m/>
    <m/>
    <m/>
  </r>
  <r>
    <x v="0"/>
    <x v="0"/>
    <n v="7"/>
    <x v="0"/>
    <n v="6"/>
    <s v="Government Officer"/>
    <n v="65"/>
    <n v="95"/>
    <n v="78"/>
    <n v="65"/>
    <n v="74"/>
    <n v="69"/>
    <n v="63"/>
    <n v="1"/>
    <n v="0"/>
    <n v="0"/>
    <x v="0"/>
    <n v="0"/>
    <n v="70.5"/>
    <m/>
    <m/>
    <m/>
    <m/>
    <m/>
    <m/>
    <m/>
  </r>
  <r>
    <x v="0"/>
    <x v="0"/>
    <n v="2"/>
    <x v="0"/>
    <n v="7"/>
    <s v="Government Officer"/>
    <n v="83"/>
    <n v="81"/>
    <n v="88"/>
    <n v="82"/>
    <n v="97"/>
    <n v="83"/>
    <n v="74"/>
    <n v="1"/>
    <n v="0"/>
    <n v="0"/>
    <x v="0"/>
    <n v="0"/>
    <n v="87.5"/>
    <m/>
    <m/>
    <m/>
    <m/>
    <m/>
    <m/>
    <m/>
  </r>
  <r>
    <x v="0"/>
    <x v="0"/>
    <n v="1"/>
    <x v="0"/>
    <n v="32"/>
    <s v="Lawyer"/>
    <n v="100"/>
    <n v="89"/>
    <n v="95"/>
    <n v="63"/>
    <n v="67"/>
    <n v="92"/>
    <n v="75"/>
    <n v="1"/>
    <n v="0"/>
    <n v="0"/>
    <x v="0"/>
    <n v="0"/>
    <n v="81.25"/>
    <m/>
    <m/>
    <m/>
    <m/>
    <m/>
    <m/>
    <m/>
  </r>
  <r>
    <x v="0"/>
    <x v="0"/>
    <n v="5"/>
    <x v="1"/>
    <n v="30"/>
    <s v="Software Engineer"/>
    <n v="85"/>
    <n v="70"/>
    <n v="78"/>
    <n v="66"/>
    <n v="69"/>
    <n v="62"/>
    <n v="100"/>
    <n v="1"/>
    <n v="0"/>
    <n v="1"/>
    <x v="1"/>
    <n v="1"/>
    <n v="74.5"/>
    <m/>
    <m/>
    <m/>
    <m/>
    <m/>
    <m/>
    <m/>
  </r>
  <r>
    <x v="0"/>
    <x v="0"/>
    <n v="9"/>
    <x v="0"/>
    <n v="4"/>
    <s v="Business Owner"/>
    <n v="45"/>
    <n v="98"/>
    <n v="95"/>
    <n v="66"/>
    <n v="84"/>
    <n v="83"/>
    <n v="100"/>
    <n v="1"/>
    <n v="0"/>
    <n v="0"/>
    <x v="0"/>
    <n v="0"/>
    <n v="72.5"/>
    <m/>
    <m/>
    <m/>
    <m/>
    <m/>
    <m/>
    <m/>
  </r>
  <r>
    <x v="1"/>
    <x v="0"/>
    <n v="5"/>
    <x v="0"/>
    <n v="15"/>
    <s v="Government Officer"/>
    <n v="73"/>
    <n v="75"/>
    <n v="94"/>
    <n v="82"/>
    <n v="71"/>
    <n v="90"/>
    <n v="75"/>
    <n v="0"/>
    <n v="0"/>
    <n v="0"/>
    <x v="0"/>
    <n v="0"/>
    <n v="80"/>
    <m/>
    <m/>
    <m/>
    <m/>
    <m/>
    <m/>
    <m/>
  </r>
  <r>
    <x v="0"/>
    <x v="0"/>
    <n v="2"/>
    <x v="0"/>
    <n v="2"/>
    <s v="Game Developer"/>
    <n v="95"/>
    <n v="83"/>
    <n v="96"/>
    <n v="97"/>
    <n v="72"/>
    <n v="77"/>
    <n v="61"/>
    <n v="1"/>
    <n v="0"/>
    <n v="0"/>
    <x v="1"/>
    <n v="1"/>
    <n v="90"/>
    <m/>
    <m/>
    <m/>
    <m/>
    <m/>
    <m/>
    <m/>
  </r>
  <r>
    <x v="0"/>
    <x v="0"/>
    <n v="8"/>
    <x v="1"/>
    <n v="32"/>
    <s v="Lawyer"/>
    <n v="96"/>
    <n v="95"/>
    <n v="61"/>
    <n v="72"/>
    <n v="71"/>
    <n v="83"/>
    <n v="96"/>
    <n v="1"/>
    <n v="0"/>
    <n v="1"/>
    <x v="0"/>
    <n v="0"/>
    <n v="75"/>
    <m/>
    <m/>
    <m/>
    <m/>
    <m/>
    <m/>
    <m/>
  </r>
  <r>
    <x v="0"/>
    <x v="0"/>
    <n v="2"/>
    <x v="0"/>
    <n v="24"/>
    <s v="Construction Engineer"/>
    <n v="94"/>
    <n v="72"/>
    <n v="96"/>
    <n v="93"/>
    <n v="93"/>
    <n v="79"/>
    <n v="64"/>
    <n v="1"/>
    <n v="0"/>
    <n v="0"/>
    <x v="1"/>
    <n v="1"/>
    <n v="94"/>
    <m/>
    <m/>
    <m/>
    <m/>
    <m/>
    <m/>
    <m/>
  </r>
  <r>
    <x v="1"/>
    <x v="0"/>
    <n v="1"/>
    <x v="0"/>
    <n v="18"/>
    <s v="Teacher"/>
    <n v="92"/>
    <n v="69"/>
    <n v="69"/>
    <n v="60"/>
    <n v="90"/>
    <n v="88"/>
    <n v="95"/>
    <n v="0"/>
    <n v="0"/>
    <n v="0"/>
    <x v="0"/>
    <n v="0"/>
    <n v="77.75"/>
    <m/>
    <m/>
    <m/>
    <m/>
    <m/>
    <m/>
    <m/>
  </r>
  <r>
    <x v="0"/>
    <x v="1"/>
    <n v="10"/>
    <x v="0"/>
    <n v="5"/>
    <s v="Business Owner"/>
    <n v="56"/>
    <n v="52"/>
    <n v="76"/>
    <n v="95"/>
    <n v="54"/>
    <n v="59"/>
    <n v="85"/>
    <n v="1"/>
    <n v="1"/>
    <n v="0"/>
    <x v="0"/>
    <n v="0"/>
    <n v="70.25"/>
    <m/>
    <m/>
    <m/>
    <m/>
    <m/>
    <m/>
    <m/>
  </r>
  <r>
    <x v="1"/>
    <x v="1"/>
    <n v="3"/>
    <x v="0"/>
    <n v="24"/>
    <s v="Banker"/>
    <n v="85"/>
    <n v="74"/>
    <n v="65"/>
    <n v="76"/>
    <n v="100"/>
    <n v="95"/>
    <n v="68"/>
    <n v="0"/>
    <n v="1"/>
    <n v="0"/>
    <x v="0"/>
    <n v="0"/>
    <n v="81.5"/>
    <m/>
    <m/>
    <m/>
    <m/>
    <m/>
    <m/>
    <m/>
  </r>
  <r>
    <x v="0"/>
    <x v="0"/>
    <n v="1"/>
    <x v="0"/>
    <n v="16"/>
    <s v="Designer"/>
    <n v="65"/>
    <n v="90"/>
    <n v="68"/>
    <n v="99"/>
    <n v="74"/>
    <n v="82"/>
    <n v="86"/>
    <n v="1"/>
    <n v="0"/>
    <n v="0"/>
    <x v="0"/>
    <n v="0"/>
    <n v="76.5"/>
    <m/>
    <m/>
    <m/>
    <m/>
    <m/>
    <m/>
    <m/>
  </r>
  <r>
    <x v="0"/>
    <x v="0"/>
    <n v="1"/>
    <x v="0"/>
    <n v="15"/>
    <s v="Writer"/>
    <n v="64"/>
    <n v="81"/>
    <n v="95"/>
    <n v="87"/>
    <n v="86"/>
    <n v="91"/>
    <n v="80"/>
    <n v="1"/>
    <n v="0"/>
    <n v="0"/>
    <x v="0"/>
    <n v="0"/>
    <n v="83"/>
    <m/>
    <m/>
    <m/>
    <m/>
    <m/>
    <m/>
    <m/>
  </r>
  <r>
    <x v="0"/>
    <x v="0"/>
    <n v="3"/>
    <x v="0"/>
    <n v="26"/>
    <s v="Software Engineer"/>
    <n v="100"/>
    <n v="88"/>
    <n v="94"/>
    <n v="67"/>
    <n v="62"/>
    <n v="66"/>
    <n v="96"/>
    <n v="1"/>
    <n v="0"/>
    <n v="0"/>
    <x v="1"/>
    <n v="1"/>
    <n v="80.75"/>
    <m/>
    <m/>
    <m/>
    <m/>
    <m/>
    <m/>
    <m/>
  </r>
  <r>
    <x v="1"/>
    <x v="0"/>
    <n v="3"/>
    <x v="0"/>
    <n v="15"/>
    <s v="Teacher"/>
    <n v="76"/>
    <n v="64"/>
    <n v="64"/>
    <n v="60"/>
    <n v="75"/>
    <n v="92"/>
    <n v="61"/>
    <n v="0"/>
    <n v="0"/>
    <n v="0"/>
    <x v="0"/>
    <n v="0"/>
    <n v="68.75"/>
    <m/>
    <m/>
    <m/>
    <m/>
    <m/>
    <m/>
    <m/>
  </r>
  <r>
    <x v="1"/>
    <x v="0"/>
    <n v="1"/>
    <x v="0"/>
    <n v="5"/>
    <s v="Game Developer"/>
    <n v="97"/>
    <n v="76"/>
    <n v="91"/>
    <n v="76"/>
    <n v="89"/>
    <n v="60"/>
    <n v="85"/>
    <n v="0"/>
    <n v="0"/>
    <n v="0"/>
    <x v="1"/>
    <n v="1"/>
    <n v="88.25"/>
    <m/>
    <m/>
    <m/>
    <m/>
    <m/>
    <m/>
    <m/>
  </r>
  <r>
    <x v="0"/>
    <x v="0"/>
    <n v="1"/>
    <x v="1"/>
    <n v="14"/>
    <s v="Social Network Studies"/>
    <n v="95"/>
    <n v="98"/>
    <n v="98"/>
    <n v="83"/>
    <n v="77"/>
    <n v="93"/>
    <n v="83"/>
    <n v="1"/>
    <n v="0"/>
    <n v="1"/>
    <x v="0"/>
    <n v="0"/>
    <n v="88.25"/>
    <m/>
    <m/>
    <m/>
    <m/>
    <m/>
    <m/>
    <m/>
  </r>
  <r>
    <x v="0"/>
    <x v="0"/>
    <n v="4"/>
    <x v="0"/>
    <n v="1"/>
    <s v="Game Developer"/>
    <n v="85"/>
    <n v="64"/>
    <n v="90"/>
    <n v="94"/>
    <n v="68"/>
    <n v="97"/>
    <n v="61"/>
    <n v="1"/>
    <n v="0"/>
    <n v="0"/>
    <x v="1"/>
    <n v="1"/>
    <n v="84.25"/>
    <m/>
    <m/>
    <m/>
    <m/>
    <m/>
    <m/>
    <m/>
  </r>
  <r>
    <x v="0"/>
    <x v="0"/>
    <n v="5"/>
    <x v="0"/>
    <n v="10"/>
    <s v="Construction Engineer"/>
    <n v="86"/>
    <n v="91"/>
    <n v="96"/>
    <n v="60"/>
    <n v="91"/>
    <n v="73"/>
    <n v="88"/>
    <n v="1"/>
    <n v="0"/>
    <n v="0"/>
    <x v="1"/>
    <n v="1"/>
    <n v="83.25"/>
    <m/>
    <m/>
    <m/>
    <m/>
    <m/>
    <m/>
    <m/>
  </r>
  <r>
    <x v="1"/>
    <x v="0"/>
    <n v="6"/>
    <x v="0"/>
    <n v="5"/>
    <s v="Business Owner"/>
    <n v="100"/>
    <n v="58"/>
    <n v="58"/>
    <n v="100"/>
    <n v="60"/>
    <n v="52"/>
    <n v="82"/>
    <n v="0"/>
    <n v="0"/>
    <n v="0"/>
    <x v="0"/>
    <n v="0"/>
    <n v="79.5"/>
    <m/>
    <m/>
    <m/>
    <m/>
    <m/>
    <m/>
    <m/>
  </r>
  <r>
    <x v="0"/>
    <x v="0"/>
    <n v="2"/>
    <x v="0"/>
    <n v="26"/>
    <s v="Social Network Studies"/>
    <n v="65"/>
    <n v="77"/>
    <n v="66"/>
    <n v="100"/>
    <n v="88"/>
    <n v="77"/>
    <n v="62"/>
    <n v="1"/>
    <n v="0"/>
    <n v="0"/>
    <x v="0"/>
    <n v="0"/>
    <n v="79.75"/>
    <m/>
    <m/>
    <m/>
    <m/>
    <m/>
    <m/>
    <m/>
  </r>
  <r>
    <x v="1"/>
    <x v="0"/>
    <n v="2"/>
    <x v="1"/>
    <n v="26"/>
    <s v="Lawyer"/>
    <n v="71"/>
    <n v="81"/>
    <n v="99"/>
    <n v="74"/>
    <n v="74"/>
    <n v="82"/>
    <n v="67"/>
    <n v="0"/>
    <n v="0"/>
    <n v="1"/>
    <x v="0"/>
    <n v="0"/>
    <n v="79.5"/>
    <m/>
    <m/>
    <m/>
    <m/>
    <m/>
    <m/>
    <m/>
  </r>
  <r>
    <x v="1"/>
    <x v="0"/>
    <n v="2"/>
    <x v="0"/>
    <n v="14"/>
    <s v="Government Officer"/>
    <n v="80"/>
    <n v="94"/>
    <n v="97"/>
    <n v="83"/>
    <n v="84"/>
    <n v="77"/>
    <n v="79"/>
    <n v="0"/>
    <n v="0"/>
    <n v="0"/>
    <x v="0"/>
    <n v="0"/>
    <n v="86"/>
    <m/>
    <m/>
    <m/>
    <m/>
    <m/>
    <m/>
    <m/>
  </r>
  <r>
    <x v="0"/>
    <x v="0"/>
    <n v="7"/>
    <x v="1"/>
    <n v="21"/>
    <s v="Construction Engineer"/>
    <n v="91"/>
    <n v="76"/>
    <n v="96"/>
    <n v="77"/>
    <n v="99"/>
    <n v="64"/>
    <n v="83"/>
    <n v="1"/>
    <n v="0"/>
    <n v="1"/>
    <x v="1"/>
    <n v="1"/>
    <n v="90.75"/>
    <m/>
    <m/>
    <m/>
    <m/>
    <m/>
    <m/>
    <m/>
  </r>
  <r>
    <x v="1"/>
    <x v="0"/>
    <n v="2"/>
    <x v="0"/>
    <n v="32"/>
    <s v="Software Engineer"/>
    <n v="91"/>
    <n v="87"/>
    <n v="88"/>
    <n v="82"/>
    <n v="95"/>
    <n v="70"/>
    <n v="87"/>
    <n v="0"/>
    <n v="0"/>
    <n v="0"/>
    <x v="1"/>
    <n v="1"/>
    <n v="89"/>
    <m/>
    <m/>
    <m/>
    <m/>
    <m/>
    <m/>
    <m/>
  </r>
  <r>
    <x v="0"/>
    <x v="0"/>
    <n v="0"/>
    <x v="0"/>
    <n v="30"/>
    <s v="Software Engineer"/>
    <n v="100"/>
    <n v="86"/>
    <n v="81"/>
    <n v="100"/>
    <n v="66"/>
    <n v="98"/>
    <n v="97"/>
    <n v="1"/>
    <n v="0"/>
    <n v="0"/>
    <x v="1"/>
    <n v="1"/>
    <n v="86.75"/>
    <m/>
    <m/>
    <m/>
    <m/>
    <m/>
    <m/>
    <m/>
  </r>
  <r>
    <x v="1"/>
    <x v="0"/>
    <n v="3"/>
    <x v="0"/>
    <n v="13"/>
    <s v="Teacher"/>
    <n v="92"/>
    <n v="79"/>
    <n v="71"/>
    <n v="65"/>
    <n v="99"/>
    <n v="91"/>
    <n v="98"/>
    <n v="0"/>
    <n v="0"/>
    <n v="0"/>
    <x v="0"/>
    <n v="0"/>
    <n v="81.75"/>
    <m/>
    <m/>
    <m/>
    <m/>
    <m/>
    <m/>
    <m/>
  </r>
  <r>
    <x v="1"/>
    <x v="0"/>
    <n v="7"/>
    <x v="0"/>
    <n v="33"/>
    <s v="Banker"/>
    <n v="89"/>
    <n v="76"/>
    <n v="95"/>
    <n v="83"/>
    <n v="84"/>
    <n v="96"/>
    <n v="61"/>
    <n v="0"/>
    <n v="0"/>
    <n v="0"/>
    <x v="0"/>
    <n v="0"/>
    <n v="87.75"/>
    <m/>
    <m/>
    <m/>
    <m/>
    <m/>
    <m/>
    <m/>
  </r>
  <r>
    <x v="1"/>
    <x v="0"/>
    <n v="3"/>
    <x v="0"/>
    <n v="15"/>
    <s v="Accountant"/>
    <n v="93"/>
    <n v="92"/>
    <n v="92"/>
    <n v="76"/>
    <n v="49"/>
    <n v="93"/>
    <n v="75"/>
    <n v="0"/>
    <n v="0"/>
    <n v="0"/>
    <x v="0"/>
    <n v="0"/>
    <n v="77.5"/>
    <m/>
    <m/>
    <m/>
    <m/>
    <m/>
    <m/>
    <m/>
  </r>
  <r>
    <x v="0"/>
    <x v="0"/>
    <n v="10"/>
    <x v="0"/>
    <n v="33"/>
    <s v="Social Network Studies"/>
    <n v="81"/>
    <n v="64"/>
    <n v="67"/>
    <n v="74"/>
    <n v="65"/>
    <n v="94"/>
    <n v="96"/>
    <n v="1"/>
    <n v="0"/>
    <n v="0"/>
    <x v="0"/>
    <n v="0"/>
    <n v="71.75"/>
    <m/>
    <m/>
    <m/>
    <m/>
    <m/>
    <m/>
    <m/>
  </r>
  <r>
    <x v="0"/>
    <x v="0"/>
    <n v="2"/>
    <x v="0"/>
    <n v="11"/>
    <s v="Designer"/>
    <n v="70"/>
    <n v="73"/>
    <n v="70"/>
    <n v="67"/>
    <n v="96"/>
    <n v="86"/>
    <n v="89"/>
    <n v="1"/>
    <n v="0"/>
    <n v="0"/>
    <x v="0"/>
    <n v="0"/>
    <n v="75.75"/>
    <m/>
    <m/>
    <m/>
    <m/>
    <m/>
    <m/>
    <m/>
  </r>
  <r>
    <x v="1"/>
    <x v="0"/>
    <n v="2"/>
    <x v="0"/>
    <n v="30"/>
    <s v="Social Network Studies"/>
    <n v="61"/>
    <n v="70"/>
    <n v="89"/>
    <n v="97"/>
    <n v="60"/>
    <n v="79"/>
    <n v="79"/>
    <n v="0"/>
    <n v="0"/>
    <n v="0"/>
    <x v="0"/>
    <n v="0"/>
    <n v="76.75"/>
    <m/>
    <m/>
    <m/>
    <m/>
    <m/>
    <m/>
    <m/>
  </r>
  <r>
    <x v="1"/>
    <x v="0"/>
    <n v="7"/>
    <x v="0"/>
    <n v="2"/>
    <s v="Business Owner"/>
    <n v="62"/>
    <n v="53"/>
    <n v="78"/>
    <n v="77"/>
    <n v="59"/>
    <n v="95"/>
    <n v="80"/>
    <n v="0"/>
    <n v="0"/>
    <n v="0"/>
    <x v="0"/>
    <n v="0"/>
    <n v="69"/>
    <m/>
    <m/>
    <m/>
    <m/>
    <m/>
    <m/>
    <m/>
  </r>
  <r>
    <x v="0"/>
    <x v="0"/>
    <n v="3"/>
    <x v="0"/>
    <n v="4"/>
    <s v="Stock Investor"/>
    <n v="83"/>
    <n v="61"/>
    <n v="79"/>
    <n v="99"/>
    <n v="66"/>
    <n v="60"/>
    <n v="76"/>
    <n v="1"/>
    <n v="0"/>
    <n v="0"/>
    <x v="0"/>
    <n v="0"/>
    <n v="81.75"/>
    <m/>
    <m/>
    <m/>
    <m/>
    <m/>
    <m/>
    <m/>
  </r>
  <r>
    <x v="0"/>
    <x v="0"/>
    <n v="3"/>
    <x v="0"/>
    <n v="32"/>
    <s v="Software Engineer"/>
    <n v="85"/>
    <n v="96"/>
    <n v="87"/>
    <n v="63"/>
    <n v="69"/>
    <n v="69"/>
    <n v="81"/>
    <n v="1"/>
    <n v="0"/>
    <n v="0"/>
    <x v="1"/>
    <n v="1"/>
    <n v="76"/>
    <m/>
    <m/>
    <m/>
    <m/>
    <m/>
    <m/>
    <m/>
  </r>
  <r>
    <x v="1"/>
    <x v="1"/>
    <n v="7"/>
    <x v="0"/>
    <n v="0"/>
    <s v="Business Owner"/>
    <n v="83"/>
    <n v="55"/>
    <n v="87"/>
    <n v="74"/>
    <n v="73"/>
    <n v="77"/>
    <n v="61"/>
    <n v="0"/>
    <n v="1"/>
    <n v="0"/>
    <x v="0"/>
    <n v="0"/>
    <n v="79.25"/>
    <m/>
    <m/>
    <m/>
    <m/>
    <m/>
    <m/>
    <m/>
  </r>
  <r>
    <x v="1"/>
    <x v="0"/>
    <n v="2"/>
    <x v="0"/>
    <n v="4"/>
    <s v="Business Owner"/>
    <n v="73"/>
    <n v="95"/>
    <n v="54"/>
    <n v="94"/>
    <n v="99"/>
    <n v="58"/>
    <n v="94"/>
    <n v="0"/>
    <n v="0"/>
    <n v="0"/>
    <x v="0"/>
    <n v="0"/>
    <n v="80"/>
    <m/>
    <m/>
    <m/>
    <m/>
    <m/>
    <m/>
    <m/>
  </r>
  <r>
    <x v="0"/>
    <x v="1"/>
    <n v="10"/>
    <x v="1"/>
    <n v="0"/>
    <s v="Business Owner"/>
    <n v="61"/>
    <n v="65"/>
    <n v="73"/>
    <n v="78"/>
    <n v="77"/>
    <n v="97"/>
    <n v="96"/>
    <n v="1"/>
    <n v="1"/>
    <n v="1"/>
    <x v="0"/>
    <n v="0"/>
    <n v="72.25"/>
    <m/>
    <m/>
    <m/>
    <m/>
    <m/>
    <m/>
    <m/>
  </r>
  <r>
    <x v="1"/>
    <x v="0"/>
    <n v="5"/>
    <x v="1"/>
    <n v="21"/>
    <s v="Social Network Studies"/>
    <n v="77"/>
    <n v="72"/>
    <n v="81"/>
    <n v="63"/>
    <n v="69"/>
    <n v="73"/>
    <n v="80"/>
    <n v="0"/>
    <n v="0"/>
    <n v="1"/>
    <x v="0"/>
    <n v="0"/>
    <n v="72.5"/>
    <m/>
    <m/>
    <m/>
    <m/>
    <m/>
    <m/>
    <m/>
  </r>
  <r>
    <x v="1"/>
    <x v="0"/>
    <n v="2"/>
    <x v="0"/>
    <n v="29"/>
    <s v="Writer"/>
    <n v="77"/>
    <n v="87"/>
    <n v="65"/>
    <n v="91"/>
    <n v="71"/>
    <n v="90"/>
    <n v="90"/>
    <n v="0"/>
    <n v="0"/>
    <n v="0"/>
    <x v="0"/>
    <n v="0"/>
    <n v="76"/>
    <m/>
    <m/>
    <m/>
    <m/>
    <m/>
    <m/>
    <m/>
  </r>
  <r>
    <x v="0"/>
    <x v="0"/>
    <n v="3"/>
    <x v="0"/>
    <n v="32"/>
    <s v="Social Network Studies"/>
    <n v="99"/>
    <n v="94"/>
    <n v="94"/>
    <n v="62"/>
    <n v="68"/>
    <n v="79"/>
    <n v="68"/>
    <n v="1"/>
    <n v="0"/>
    <n v="0"/>
    <x v="0"/>
    <n v="0"/>
    <n v="80.75"/>
    <m/>
    <m/>
    <m/>
    <m/>
    <m/>
    <m/>
    <m/>
  </r>
  <r>
    <x v="1"/>
    <x v="0"/>
    <n v="7"/>
    <x v="0"/>
    <n v="14"/>
    <s v="Social Network Studies"/>
    <n v="73"/>
    <n v="69"/>
    <n v="94"/>
    <n v="78"/>
    <n v="76"/>
    <n v="63"/>
    <n v="71"/>
    <n v="0"/>
    <n v="0"/>
    <n v="0"/>
    <x v="0"/>
    <n v="0"/>
    <n v="80.25"/>
    <m/>
    <m/>
    <m/>
    <m/>
    <m/>
    <m/>
    <m/>
  </r>
  <r>
    <x v="0"/>
    <x v="0"/>
    <n v="1"/>
    <x v="0"/>
    <n v="25"/>
    <s v="Lawyer"/>
    <n v="95"/>
    <n v="89"/>
    <n v="96"/>
    <n v="89"/>
    <n v="60"/>
    <n v="99"/>
    <n v="93"/>
    <n v="1"/>
    <n v="0"/>
    <n v="0"/>
    <x v="0"/>
    <n v="0"/>
    <n v="85"/>
    <m/>
    <m/>
    <m/>
    <m/>
    <m/>
    <m/>
    <m/>
  </r>
  <r>
    <x v="0"/>
    <x v="0"/>
    <n v="7"/>
    <x v="1"/>
    <n v="4"/>
    <s v="Social Network Studies"/>
    <n v="94"/>
    <n v="79"/>
    <n v="92"/>
    <n v="100"/>
    <n v="93"/>
    <n v="63"/>
    <n v="98"/>
    <n v="1"/>
    <n v="0"/>
    <n v="1"/>
    <x v="0"/>
    <n v="0"/>
    <n v="94.75"/>
    <m/>
    <m/>
    <m/>
    <m/>
    <m/>
    <m/>
    <m/>
  </r>
  <r>
    <x v="1"/>
    <x v="0"/>
    <n v="2"/>
    <x v="1"/>
    <n v="32"/>
    <s v="Stock Investor"/>
    <n v="75"/>
    <n v="83"/>
    <n v="85"/>
    <n v="65"/>
    <n v="76"/>
    <n v="94"/>
    <n v="60"/>
    <n v="0"/>
    <n v="0"/>
    <n v="1"/>
    <x v="0"/>
    <n v="0"/>
    <n v="75.25"/>
    <m/>
    <m/>
    <m/>
    <m/>
    <m/>
    <m/>
    <m/>
  </r>
  <r>
    <x v="0"/>
    <x v="0"/>
    <n v="2"/>
    <x v="0"/>
    <n v="7"/>
    <s v="Social Network Studies"/>
    <n v="66"/>
    <n v="83"/>
    <n v="77"/>
    <n v="91"/>
    <n v="84"/>
    <n v="74"/>
    <n v="62"/>
    <n v="1"/>
    <n v="0"/>
    <n v="0"/>
    <x v="0"/>
    <n v="0"/>
    <n v="79.5"/>
    <m/>
    <m/>
    <m/>
    <m/>
    <m/>
    <m/>
    <m/>
  </r>
  <r>
    <x v="1"/>
    <x v="1"/>
    <n v="1"/>
    <x v="0"/>
    <n v="22"/>
    <s v="Software Engineer"/>
    <n v="91"/>
    <n v="79"/>
    <n v="89"/>
    <n v="74"/>
    <n v="79"/>
    <n v="74"/>
    <n v="61"/>
    <n v="0"/>
    <n v="1"/>
    <n v="0"/>
    <x v="1"/>
    <n v="1"/>
    <n v="83.25"/>
    <m/>
    <m/>
    <m/>
    <m/>
    <m/>
    <m/>
    <m/>
  </r>
  <r>
    <x v="0"/>
    <x v="0"/>
    <n v="5"/>
    <x v="0"/>
    <n v="3"/>
    <s v="Social Network Studies"/>
    <n v="81"/>
    <n v="61"/>
    <n v="75"/>
    <n v="65"/>
    <n v="90"/>
    <n v="92"/>
    <n v="80"/>
    <n v="1"/>
    <n v="0"/>
    <n v="0"/>
    <x v="0"/>
    <n v="0"/>
    <n v="77.75"/>
    <m/>
    <m/>
    <m/>
    <m/>
    <m/>
    <m/>
    <m/>
  </r>
  <r>
    <x v="0"/>
    <x v="1"/>
    <n v="8"/>
    <x v="0"/>
    <n v="1"/>
    <s v="Business Owner"/>
    <n v="71"/>
    <n v="69"/>
    <n v="69"/>
    <n v="67"/>
    <n v="70"/>
    <n v="78"/>
    <n v="66"/>
    <n v="1"/>
    <n v="1"/>
    <n v="0"/>
    <x v="0"/>
    <n v="0"/>
    <n v="69.25"/>
    <m/>
    <m/>
    <m/>
    <m/>
    <m/>
    <m/>
    <m/>
  </r>
  <r>
    <x v="0"/>
    <x v="0"/>
    <n v="4"/>
    <x v="1"/>
    <n v="23"/>
    <s v="Writer"/>
    <n v="77"/>
    <n v="94"/>
    <n v="97"/>
    <n v="77"/>
    <n v="63"/>
    <n v="98"/>
    <n v="98"/>
    <n v="1"/>
    <n v="0"/>
    <n v="1"/>
    <x v="0"/>
    <n v="0"/>
    <n v="78.5"/>
    <m/>
    <m/>
    <m/>
    <m/>
    <m/>
    <m/>
    <m/>
  </r>
  <r>
    <x v="1"/>
    <x v="0"/>
    <n v="0"/>
    <x v="0"/>
    <n v="42"/>
    <s v="Doctor"/>
    <n v="91"/>
    <n v="87"/>
    <n v="93"/>
    <n v="85"/>
    <n v="98"/>
    <n v="85"/>
    <n v="95"/>
    <n v="0"/>
    <n v="0"/>
    <n v="0"/>
    <x v="1"/>
    <n v="1"/>
    <n v="91.75"/>
    <m/>
    <m/>
    <m/>
    <m/>
    <m/>
    <m/>
    <m/>
  </r>
  <r>
    <x v="0"/>
    <x v="0"/>
    <n v="1"/>
    <x v="0"/>
    <n v="30"/>
    <s v="Scientist"/>
    <n v="83"/>
    <n v="98"/>
    <n v="100"/>
    <n v="93"/>
    <n v="100"/>
    <n v="77"/>
    <n v="76"/>
    <n v="1"/>
    <n v="0"/>
    <n v="0"/>
    <x v="1"/>
    <n v="1"/>
    <n v="94"/>
    <m/>
    <m/>
    <m/>
    <m/>
    <m/>
    <m/>
    <m/>
  </r>
  <r>
    <x v="1"/>
    <x v="0"/>
    <n v="1"/>
    <x v="0"/>
    <n v="1"/>
    <s v="Business Owner"/>
    <n v="75"/>
    <n v="51"/>
    <n v="70"/>
    <n v="84"/>
    <n v="66"/>
    <n v="64"/>
    <n v="88"/>
    <n v="0"/>
    <n v="0"/>
    <n v="0"/>
    <x v="0"/>
    <n v="0"/>
    <n v="73.75"/>
    <m/>
    <m/>
    <m/>
    <m/>
    <m/>
    <m/>
    <m/>
  </r>
  <r>
    <x v="1"/>
    <x v="1"/>
    <n v="3"/>
    <x v="1"/>
    <n v="17"/>
    <s v="Software Engineer"/>
    <n v="86"/>
    <n v="96"/>
    <n v="68"/>
    <n v="71"/>
    <n v="86"/>
    <n v="94"/>
    <n v="89"/>
    <n v="0"/>
    <n v="1"/>
    <n v="1"/>
    <x v="1"/>
    <n v="1"/>
    <n v="77.75"/>
    <m/>
    <m/>
    <m/>
    <m/>
    <m/>
    <m/>
    <m/>
  </r>
  <r>
    <x v="0"/>
    <x v="0"/>
    <n v="2"/>
    <x v="0"/>
    <n v="48"/>
    <s v="Doctor"/>
    <n v="86"/>
    <n v="88"/>
    <n v="89"/>
    <n v="89"/>
    <n v="98"/>
    <n v="89"/>
    <n v="96"/>
    <n v="1"/>
    <n v="0"/>
    <n v="0"/>
    <x v="1"/>
    <n v="1"/>
    <n v="90.5"/>
    <m/>
    <m/>
    <m/>
    <m/>
    <m/>
    <m/>
    <m/>
  </r>
  <r>
    <x v="0"/>
    <x v="0"/>
    <n v="4"/>
    <x v="1"/>
    <n v="24"/>
    <s v="Software Engineer"/>
    <n v="85"/>
    <n v="67"/>
    <n v="60"/>
    <n v="82"/>
    <n v="77"/>
    <n v="72"/>
    <n v="72"/>
    <n v="1"/>
    <n v="0"/>
    <n v="1"/>
    <x v="1"/>
    <n v="1"/>
    <n v="76"/>
    <m/>
    <m/>
    <m/>
    <m/>
    <m/>
    <m/>
    <m/>
  </r>
  <r>
    <x v="1"/>
    <x v="0"/>
    <n v="6"/>
    <x v="0"/>
    <n v="31"/>
    <s v="Writer"/>
    <n v="62"/>
    <n v="81"/>
    <n v="80"/>
    <n v="88"/>
    <n v="78"/>
    <n v="94"/>
    <n v="85"/>
    <n v="0"/>
    <n v="0"/>
    <n v="0"/>
    <x v="0"/>
    <n v="0"/>
    <n v="77"/>
    <m/>
    <m/>
    <m/>
    <m/>
    <m/>
    <m/>
    <m/>
  </r>
  <r>
    <x v="0"/>
    <x v="1"/>
    <n v="7"/>
    <x v="0"/>
    <n v="0"/>
    <s v="Business Owner"/>
    <n v="100"/>
    <n v="65"/>
    <n v="67"/>
    <n v="61"/>
    <n v="76"/>
    <n v="58"/>
    <n v="84"/>
    <n v="1"/>
    <n v="1"/>
    <n v="0"/>
    <x v="0"/>
    <n v="0"/>
    <n v="76"/>
    <m/>
    <m/>
    <m/>
    <m/>
    <m/>
    <m/>
    <m/>
  </r>
  <r>
    <x v="0"/>
    <x v="0"/>
    <n v="9"/>
    <x v="0"/>
    <n v="2"/>
    <s v="Business Owner"/>
    <n v="79"/>
    <n v="86"/>
    <n v="97"/>
    <n v="60"/>
    <n v="66"/>
    <n v="74"/>
    <n v="96"/>
    <n v="1"/>
    <n v="0"/>
    <n v="0"/>
    <x v="0"/>
    <n v="0"/>
    <n v="75.5"/>
    <m/>
    <m/>
    <m/>
    <m/>
    <m/>
    <m/>
    <m/>
  </r>
  <r>
    <x v="1"/>
    <x v="0"/>
    <n v="1"/>
    <x v="0"/>
    <n v="24"/>
    <s v="Lawyer"/>
    <n v="99"/>
    <n v="97"/>
    <n v="68"/>
    <n v="85"/>
    <n v="86"/>
    <n v="85"/>
    <n v="73"/>
    <n v="0"/>
    <n v="0"/>
    <n v="0"/>
    <x v="0"/>
    <n v="0"/>
    <n v="84.5"/>
    <m/>
    <m/>
    <m/>
    <m/>
    <m/>
    <m/>
    <m/>
  </r>
  <r>
    <x v="1"/>
    <x v="0"/>
    <n v="7"/>
    <x v="0"/>
    <n v="2"/>
    <s v="Business Owner"/>
    <n v="46"/>
    <n v="65"/>
    <n v="97"/>
    <n v="100"/>
    <n v="56"/>
    <n v="73"/>
    <n v="95"/>
    <n v="0"/>
    <n v="0"/>
    <n v="0"/>
    <x v="0"/>
    <n v="0"/>
    <n v="74.75"/>
    <m/>
    <m/>
    <m/>
    <m/>
    <m/>
    <m/>
    <m/>
  </r>
  <r>
    <x v="0"/>
    <x v="0"/>
    <n v="0"/>
    <x v="0"/>
    <n v="32"/>
    <s v="Software Engineer"/>
    <n v="85"/>
    <n v="97"/>
    <n v="88"/>
    <n v="61"/>
    <n v="80"/>
    <n v="80"/>
    <n v="84"/>
    <n v="1"/>
    <n v="0"/>
    <n v="0"/>
    <x v="1"/>
    <n v="1"/>
    <n v="78.5"/>
    <m/>
    <m/>
    <m/>
    <m/>
    <m/>
    <m/>
    <m/>
  </r>
  <r>
    <x v="1"/>
    <x v="0"/>
    <n v="2"/>
    <x v="0"/>
    <n v="4"/>
    <s v="Government Officer"/>
    <n v="85"/>
    <n v="68"/>
    <n v="89"/>
    <n v="64"/>
    <n v="79"/>
    <n v="66"/>
    <n v="66"/>
    <n v="0"/>
    <n v="0"/>
    <n v="0"/>
    <x v="0"/>
    <n v="0"/>
    <n v="79.25"/>
    <m/>
    <m/>
    <m/>
    <m/>
    <m/>
    <m/>
    <m/>
  </r>
  <r>
    <x v="0"/>
    <x v="0"/>
    <n v="4"/>
    <x v="0"/>
    <n v="32"/>
    <s v="Software Engineer"/>
    <n v="85"/>
    <n v="87"/>
    <n v="91"/>
    <n v="63"/>
    <n v="95"/>
    <n v="88"/>
    <n v="62"/>
    <n v="1"/>
    <n v="0"/>
    <n v="0"/>
    <x v="1"/>
    <n v="1"/>
    <n v="83.5"/>
    <m/>
    <m/>
    <m/>
    <m/>
    <m/>
    <m/>
    <m/>
  </r>
  <r>
    <x v="0"/>
    <x v="0"/>
    <n v="3"/>
    <x v="0"/>
    <n v="16"/>
    <s v="Stock Investor"/>
    <n v="99"/>
    <n v="86"/>
    <n v="90"/>
    <n v="100"/>
    <n v="96"/>
    <n v="77"/>
    <n v="60"/>
    <n v="1"/>
    <n v="0"/>
    <n v="0"/>
    <x v="0"/>
    <n v="0"/>
    <n v="96.25"/>
    <m/>
    <m/>
    <m/>
    <m/>
    <m/>
    <m/>
    <m/>
  </r>
  <r>
    <x v="1"/>
    <x v="0"/>
    <n v="1"/>
    <x v="0"/>
    <n v="20"/>
    <s v="Banker"/>
    <n v="84"/>
    <n v="92"/>
    <n v="63"/>
    <n v="91"/>
    <n v="89"/>
    <n v="92"/>
    <n v="76"/>
    <n v="0"/>
    <n v="0"/>
    <n v="0"/>
    <x v="0"/>
    <n v="0"/>
    <n v="81.75"/>
    <m/>
    <m/>
    <m/>
    <m/>
    <m/>
    <m/>
    <m/>
  </r>
  <r>
    <x v="0"/>
    <x v="0"/>
    <n v="4"/>
    <x v="0"/>
    <n v="28"/>
    <s v="Construction Engineer"/>
    <n v="85"/>
    <n v="72"/>
    <n v="87"/>
    <n v="72"/>
    <n v="68"/>
    <n v="85"/>
    <n v="78"/>
    <n v="1"/>
    <n v="0"/>
    <n v="0"/>
    <x v="1"/>
    <n v="1"/>
    <n v="78"/>
    <m/>
    <m/>
    <m/>
    <m/>
    <m/>
    <m/>
    <m/>
  </r>
  <r>
    <x v="0"/>
    <x v="0"/>
    <n v="7"/>
    <x v="0"/>
    <n v="30"/>
    <s v="Software Engineer"/>
    <n v="100"/>
    <n v="79"/>
    <n v="92"/>
    <n v="92"/>
    <n v="67"/>
    <n v="68"/>
    <n v="72"/>
    <n v="1"/>
    <n v="0"/>
    <n v="0"/>
    <x v="1"/>
    <n v="1"/>
    <n v="87.75"/>
    <m/>
    <m/>
    <m/>
    <m/>
    <m/>
    <m/>
    <m/>
  </r>
  <r>
    <x v="1"/>
    <x v="0"/>
    <n v="3"/>
    <x v="0"/>
    <n v="17"/>
    <s v="Banker"/>
    <n v="86"/>
    <n v="61"/>
    <n v="68"/>
    <n v="91"/>
    <n v="60"/>
    <n v="86"/>
    <n v="62"/>
    <n v="0"/>
    <n v="0"/>
    <n v="0"/>
    <x v="0"/>
    <n v="0"/>
    <n v="76.25"/>
    <m/>
    <m/>
    <m/>
    <m/>
    <m/>
    <m/>
    <m/>
  </r>
  <r>
    <x v="1"/>
    <x v="0"/>
    <n v="5"/>
    <x v="0"/>
    <n v="25"/>
    <s v="Social Network Studies"/>
    <n v="79"/>
    <n v="70"/>
    <n v="71"/>
    <n v="95"/>
    <n v="79"/>
    <n v="77"/>
    <n v="68"/>
    <n v="0"/>
    <n v="0"/>
    <n v="0"/>
    <x v="0"/>
    <n v="0"/>
    <n v="81"/>
    <m/>
    <m/>
    <m/>
    <m/>
    <m/>
    <m/>
    <m/>
  </r>
  <r>
    <x v="0"/>
    <x v="0"/>
    <n v="5"/>
    <x v="0"/>
    <n v="18"/>
    <s v="Accountant"/>
    <n v="76"/>
    <n v="82"/>
    <n v="76"/>
    <n v="71"/>
    <n v="70"/>
    <n v="89"/>
    <n v="76"/>
    <n v="1"/>
    <n v="0"/>
    <n v="0"/>
    <x v="0"/>
    <n v="0"/>
    <n v="73.25"/>
    <m/>
    <m/>
    <m/>
    <m/>
    <m/>
    <m/>
    <m/>
  </r>
  <r>
    <x v="0"/>
    <x v="1"/>
    <n v="1"/>
    <x v="0"/>
    <n v="23"/>
    <s v="Software Engineer"/>
    <n v="96"/>
    <n v="63"/>
    <n v="69"/>
    <n v="67"/>
    <n v="69"/>
    <n v="92"/>
    <n v="77"/>
    <n v="1"/>
    <n v="1"/>
    <n v="0"/>
    <x v="1"/>
    <n v="1"/>
    <n v="75.25"/>
    <m/>
    <m/>
    <m/>
    <m/>
    <m/>
    <m/>
    <m/>
  </r>
  <r>
    <x v="0"/>
    <x v="0"/>
    <n v="4"/>
    <x v="1"/>
    <n v="23"/>
    <s v="Software Engineer"/>
    <n v="100"/>
    <n v="77"/>
    <n v="75"/>
    <n v="74"/>
    <n v="80"/>
    <n v="94"/>
    <n v="74"/>
    <n v="1"/>
    <n v="0"/>
    <n v="1"/>
    <x v="1"/>
    <n v="1"/>
    <n v="82.25"/>
    <m/>
    <m/>
    <m/>
    <m/>
    <m/>
    <m/>
    <m/>
  </r>
  <r>
    <x v="1"/>
    <x v="0"/>
    <n v="6"/>
    <x v="0"/>
    <n v="21"/>
    <s v="Software Engineer"/>
    <n v="88"/>
    <n v="84"/>
    <n v="87"/>
    <n v="97"/>
    <n v="94"/>
    <n v="87"/>
    <n v="85"/>
    <n v="0"/>
    <n v="0"/>
    <n v="0"/>
    <x v="1"/>
    <n v="1"/>
    <n v="91.5"/>
    <m/>
    <m/>
    <m/>
    <m/>
    <m/>
    <m/>
    <m/>
  </r>
  <r>
    <x v="1"/>
    <x v="0"/>
    <n v="3"/>
    <x v="0"/>
    <n v="27"/>
    <s v="Software Engineer"/>
    <n v="96"/>
    <n v="76"/>
    <n v="98"/>
    <n v="89"/>
    <n v="93"/>
    <n v="85"/>
    <n v="75"/>
    <n v="0"/>
    <n v="0"/>
    <n v="0"/>
    <x v="1"/>
    <n v="1"/>
    <n v="94"/>
    <m/>
    <m/>
    <m/>
    <m/>
    <m/>
    <m/>
    <m/>
  </r>
  <r>
    <x v="1"/>
    <x v="0"/>
    <n v="5"/>
    <x v="0"/>
    <n v="14"/>
    <s v="Software Engineer"/>
    <n v="92"/>
    <n v="66"/>
    <n v="96"/>
    <n v="71"/>
    <n v="87"/>
    <n v="89"/>
    <n v="61"/>
    <n v="0"/>
    <n v="0"/>
    <n v="0"/>
    <x v="1"/>
    <n v="1"/>
    <n v="86.5"/>
    <m/>
    <m/>
    <m/>
    <m/>
    <m/>
    <m/>
    <m/>
  </r>
  <r>
    <x v="0"/>
    <x v="0"/>
    <n v="2"/>
    <x v="1"/>
    <n v="37"/>
    <s v="Doctor"/>
    <n v="87"/>
    <n v="93"/>
    <n v="99"/>
    <n v="100"/>
    <n v="97"/>
    <n v="92"/>
    <n v="90"/>
    <n v="1"/>
    <n v="0"/>
    <n v="1"/>
    <x v="1"/>
    <n v="1"/>
    <n v="95.75"/>
    <m/>
    <m/>
    <m/>
    <m/>
    <m/>
    <m/>
    <m/>
  </r>
  <r>
    <x v="0"/>
    <x v="0"/>
    <n v="3"/>
    <x v="0"/>
    <n v="29"/>
    <s v="Accountant"/>
    <n v="95"/>
    <n v="82"/>
    <n v="74"/>
    <n v="87"/>
    <n v="36"/>
    <n v="61"/>
    <n v="88"/>
    <n v="1"/>
    <n v="0"/>
    <n v="0"/>
    <x v="0"/>
    <n v="0"/>
    <n v="73"/>
    <m/>
    <m/>
    <m/>
    <m/>
    <m/>
    <m/>
    <m/>
  </r>
  <r>
    <x v="0"/>
    <x v="1"/>
    <n v="6"/>
    <x v="0"/>
    <n v="4"/>
    <s v="Business Owner"/>
    <n v="44"/>
    <n v="76"/>
    <n v="56"/>
    <n v="71"/>
    <n v="66"/>
    <n v="54"/>
    <n v="91"/>
    <n v="1"/>
    <n v="1"/>
    <n v="0"/>
    <x v="0"/>
    <n v="0"/>
    <n v="59.25"/>
    <m/>
    <m/>
    <m/>
    <m/>
    <m/>
    <m/>
    <m/>
  </r>
  <r>
    <x v="1"/>
    <x v="0"/>
    <n v="3"/>
    <x v="0"/>
    <n v="16"/>
    <s v="Banker"/>
    <n v="78"/>
    <n v="89"/>
    <n v="68"/>
    <n v="63"/>
    <n v="81"/>
    <n v="92"/>
    <n v="97"/>
    <n v="0"/>
    <n v="0"/>
    <n v="0"/>
    <x v="0"/>
    <n v="0"/>
    <n v="72.5"/>
    <m/>
    <m/>
    <m/>
    <m/>
    <m/>
    <m/>
    <m/>
  </r>
  <r>
    <x v="1"/>
    <x v="0"/>
    <n v="4"/>
    <x v="0"/>
    <n v="30"/>
    <s v="Accountant"/>
    <n v="95"/>
    <n v="78"/>
    <n v="93"/>
    <n v="85"/>
    <n v="48"/>
    <n v="68"/>
    <n v="75"/>
    <n v="0"/>
    <n v="0"/>
    <n v="0"/>
    <x v="0"/>
    <n v="0"/>
    <n v="80.25"/>
    <m/>
    <m/>
    <m/>
    <m/>
    <m/>
    <m/>
    <m/>
  </r>
  <r>
    <x v="0"/>
    <x v="1"/>
    <n v="7"/>
    <x v="0"/>
    <n v="1"/>
    <s v="Business Owner"/>
    <n v="57"/>
    <n v="56"/>
    <n v="53"/>
    <n v="75"/>
    <n v="98"/>
    <n v="92"/>
    <n v="73"/>
    <n v="1"/>
    <n v="1"/>
    <n v="0"/>
    <x v="0"/>
    <n v="0"/>
    <n v="70.75"/>
    <m/>
    <m/>
    <m/>
    <m/>
    <m/>
    <m/>
    <m/>
  </r>
  <r>
    <x v="0"/>
    <x v="0"/>
    <n v="3"/>
    <x v="1"/>
    <n v="24"/>
    <s v="Software Engineer"/>
    <n v="86"/>
    <n v="99"/>
    <n v="95"/>
    <n v="94"/>
    <n v="92"/>
    <n v="90"/>
    <n v="77"/>
    <n v="1"/>
    <n v="0"/>
    <n v="1"/>
    <x v="1"/>
    <n v="1"/>
    <n v="91.75"/>
    <m/>
    <m/>
    <m/>
    <m/>
    <m/>
    <m/>
    <m/>
  </r>
  <r>
    <x v="1"/>
    <x v="0"/>
    <n v="2"/>
    <x v="0"/>
    <n v="35"/>
    <s v="Writer"/>
    <n v="92"/>
    <n v="97"/>
    <n v="100"/>
    <n v="91"/>
    <n v="95"/>
    <n v="90"/>
    <n v="95"/>
    <n v="0"/>
    <n v="0"/>
    <n v="0"/>
    <x v="0"/>
    <n v="0"/>
    <n v="94.5"/>
    <m/>
    <m/>
    <m/>
    <m/>
    <m/>
    <m/>
    <m/>
  </r>
  <r>
    <x v="1"/>
    <x v="0"/>
    <n v="1"/>
    <x v="0"/>
    <n v="14"/>
    <s v="Teacher"/>
    <n v="69"/>
    <n v="69"/>
    <n v="84"/>
    <n v="100"/>
    <n v="69"/>
    <n v="77"/>
    <n v="87"/>
    <n v="0"/>
    <n v="0"/>
    <n v="0"/>
    <x v="0"/>
    <n v="0"/>
    <n v="80.5"/>
    <m/>
    <m/>
    <m/>
    <m/>
    <m/>
    <m/>
    <m/>
  </r>
  <r>
    <x v="1"/>
    <x v="0"/>
    <n v="1"/>
    <x v="0"/>
    <n v="3"/>
    <s v="Designer"/>
    <n v="91"/>
    <n v="62"/>
    <n v="75"/>
    <n v="60"/>
    <n v="82"/>
    <n v="91"/>
    <n v="96"/>
    <n v="0"/>
    <n v="0"/>
    <n v="0"/>
    <x v="0"/>
    <n v="0"/>
    <n v="77"/>
    <m/>
    <m/>
    <m/>
    <m/>
    <m/>
    <m/>
    <m/>
  </r>
  <r>
    <x v="1"/>
    <x v="0"/>
    <n v="4"/>
    <x v="0"/>
    <n v="15"/>
    <s v="Accountant"/>
    <n v="79"/>
    <n v="79"/>
    <n v="97"/>
    <n v="78"/>
    <n v="31"/>
    <n v="99"/>
    <n v="84"/>
    <n v="0"/>
    <n v="0"/>
    <n v="0"/>
    <x v="0"/>
    <n v="0"/>
    <n v="71.25"/>
    <m/>
    <m/>
    <m/>
    <m/>
    <m/>
    <m/>
    <m/>
  </r>
  <r>
    <x v="0"/>
    <x v="0"/>
    <n v="5"/>
    <x v="0"/>
    <n v="23"/>
    <s v="Software Engineer"/>
    <n v="93"/>
    <n v="96"/>
    <n v="80"/>
    <n v="64"/>
    <n v="91"/>
    <n v="68"/>
    <n v="71"/>
    <n v="1"/>
    <n v="0"/>
    <n v="0"/>
    <x v="1"/>
    <n v="1"/>
    <n v="82"/>
    <m/>
    <m/>
    <m/>
    <m/>
    <m/>
    <m/>
    <m/>
  </r>
  <r>
    <x v="0"/>
    <x v="0"/>
    <n v="6"/>
    <x v="0"/>
    <n v="19"/>
    <s v="Social Network Studies"/>
    <n v="90"/>
    <n v="79"/>
    <n v="90"/>
    <n v="73"/>
    <n v="76"/>
    <n v="68"/>
    <n v="95"/>
    <n v="1"/>
    <n v="0"/>
    <n v="0"/>
    <x v="0"/>
    <n v="0"/>
    <n v="82.25"/>
    <m/>
    <m/>
    <m/>
    <m/>
    <m/>
    <m/>
    <m/>
  </r>
  <r>
    <x v="0"/>
    <x v="0"/>
    <n v="3"/>
    <x v="0"/>
    <n v="33"/>
    <s v="Doctor"/>
    <n v="99"/>
    <n v="68"/>
    <n v="100"/>
    <n v="95"/>
    <n v="95"/>
    <n v="88"/>
    <n v="83"/>
    <n v="1"/>
    <n v="0"/>
    <n v="0"/>
    <x v="1"/>
    <n v="1"/>
    <n v="97.25"/>
    <m/>
    <m/>
    <m/>
    <m/>
    <m/>
    <m/>
    <m/>
  </r>
  <r>
    <x v="1"/>
    <x v="0"/>
    <n v="0"/>
    <x v="0"/>
    <n v="14"/>
    <s v="Banker"/>
    <n v="90"/>
    <n v="69"/>
    <n v="81"/>
    <n v="92"/>
    <n v="65"/>
    <n v="89"/>
    <n v="69"/>
    <n v="0"/>
    <n v="0"/>
    <n v="0"/>
    <x v="0"/>
    <n v="0"/>
    <n v="82"/>
    <m/>
    <m/>
    <m/>
    <m/>
    <m/>
    <m/>
    <m/>
  </r>
  <r>
    <x v="1"/>
    <x v="0"/>
    <n v="1"/>
    <x v="1"/>
    <n v="0"/>
    <s v="Artist"/>
    <n v="71"/>
    <n v="84"/>
    <n v="66"/>
    <n v="75"/>
    <n v="93"/>
    <n v="84"/>
    <n v="69"/>
    <n v="0"/>
    <n v="0"/>
    <n v="1"/>
    <x v="0"/>
    <n v="0"/>
    <n v="76.25"/>
    <m/>
    <m/>
    <m/>
    <m/>
    <m/>
    <m/>
    <m/>
  </r>
  <r>
    <x v="1"/>
    <x v="0"/>
    <n v="1"/>
    <x v="0"/>
    <n v="34"/>
    <s v="Lawyer"/>
    <n v="98"/>
    <n v="93"/>
    <n v="67"/>
    <n v="74"/>
    <n v="81"/>
    <n v="87"/>
    <n v="76"/>
    <n v="0"/>
    <n v="0"/>
    <n v="0"/>
    <x v="0"/>
    <n v="0"/>
    <n v="80"/>
    <m/>
    <m/>
    <m/>
    <m/>
    <m/>
    <m/>
    <m/>
  </r>
  <r>
    <x v="0"/>
    <x v="0"/>
    <n v="5"/>
    <x v="0"/>
    <n v="33"/>
    <s v="Scientist"/>
    <n v="94"/>
    <n v="99"/>
    <n v="83"/>
    <n v="94"/>
    <n v="93"/>
    <n v="95"/>
    <n v="93"/>
    <n v="1"/>
    <n v="0"/>
    <n v="0"/>
    <x v="1"/>
    <n v="1"/>
    <n v="91"/>
    <m/>
    <m/>
    <m/>
    <m/>
    <m/>
    <m/>
    <m/>
  </r>
  <r>
    <x v="1"/>
    <x v="0"/>
    <n v="7"/>
    <x v="0"/>
    <n v="7"/>
    <s v="Stock Investor"/>
    <n v="92"/>
    <n v="89"/>
    <n v="79"/>
    <n v="76"/>
    <n v="86"/>
    <n v="61"/>
    <n v="81"/>
    <n v="0"/>
    <n v="0"/>
    <n v="0"/>
    <x v="0"/>
    <n v="0"/>
    <n v="83.25"/>
    <m/>
    <m/>
    <m/>
    <m/>
    <m/>
    <m/>
    <m/>
  </r>
  <r>
    <x v="0"/>
    <x v="0"/>
    <n v="2"/>
    <x v="0"/>
    <n v="18"/>
    <s v="Software Engineer"/>
    <n v="100"/>
    <n v="96"/>
    <n v="74"/>
    <n v="61"/>
    <n v="87"/>
    <n v="94"/>
    <n v="60"/>
    <n v="1"/>
    <n v="0"/>
    <n v="0"/>
    <x v="1"/>
    <n v="1"/>
    <n v="80.5"/>
    <m/>
    <m/>
    <m/>
    <m/>
    <m/>
    <m/>
    <m/>
  </r>
  <r>
    <x v="0"/>
    <x v="0"/>
    <n v="9"/>
    <x v="0"/>
    <n v="4"/>
    <s v="Business Owner"/>
    <n v="48"/>
    <n v="55"/>
    <n v="86"/>
    <n v="51"/>
    <n v="54"/>
    <n v="94"/>
    <n v="61"/>
    <n v="1"/>
    <n v="0"/>
    <n v="0"/>
    <x v="0"/>
    <n v="0"/>
    <n v="59.75"/>
    <m/>
    <m/>
    <m/>
    <m/>
    <m/>
    <m/>
    <m/>
  </r>
  <r>
    <x v="0"/>
    <x v="0"/>
    <n v="6"/>
    <x v="0"/>
    <n v="10"/>
    <s v="Real Estate Developer"/>
    <n v="63"/>
    <n v="87"/>
    <n v="71"/>
    <n v="68"/>
    <n v="66"/>
    <n v="67"/>
    <n v="99"/>
    <n v="1"/>
    <n v="0"/>
    <n v="0"/>
    <x v="0"/>
    <n v="0"/>
    <n v="67"/>
    <m/>
    <m/>
    <m/>
    <m/>
    <m/>
    <m/>
    <m/>
  </r>
  <r>
    <x v="0"/>
    <x v="1"/>
    <n v="2"/>
    <x v="0"/>
    <n v="22"/>
    <s v="Software Engineer"/>
    <n v="89"/>
    <n v="83"/>
    <n v="89"/>
    <n v="91"/>
    <n v="94"/>
    <n v="93"/>
    <n v="69"/>
    <n v="1"/>
    <n v="1"/>
    <n v="0"/>
    <x v="1"/>
    <n v="1"/>
    <n v="90.75"/>
    <m/>
    <m/>
    <m/>
    <m/>
    <m/>
    <m/>
    <m/>
  </r>
  <r>
    <x v="1"/>
    <x v="0"/>
    <n v="5"/>
    <x v="0"/>
    <n v="28"/>
    <s v="Stock Investor"/>
    <n v="88"/>
    <n v="90"/>
    <n v="93"/>
    <n v="81"/>
    <n v="88"/>
    <n v="90"/>
    <n v="74"/>
    <n v="0"/>
    <n v="0"/>
    <n v="0"/>
    <x v="0"/>
    <n v="0"/>
    <n v="87.5"/>
    <m/>
    <m/>
    <m/>
    <m/>
    <m/>
    <m/>
    <m/>
  </r>
  <r>
    <x v="0"/>
    <x v="0"/>
    <n v="2"/>
    <x v="0"/>
    <n v="2"/>
    <s v="Real Estate Developer"/>
    <n v="98"/>
    <n v="87"/>
    <n v="67"/>
    <n v="97"/>
    <n v="62"/>
    <n v="60"/>
    <n v="79"/>
    <n v="1"/>
    <n v="0"/>
    <n v="0"/>
    <x v="0"/>
    <n v="0"/>
    <n v="81"/>
    <m/>
    <m/>
    <m/>
    <m/>
    <m/>
    <m/>
    <m/>
  </r>
  <r>
    <x v="1"/>
    <x v="0"/>
    <n v="1"/>
    <x v="0"/>
    <n v="0"/>
    <s v="Business Owner"/>
    <n v="92"/>
    <n v="86"/>
    <n v="88"/>
    <n v="75"/>
    <n v="60"/>
    <n v="50"/>
    <n v="79"/>
    <n v="0"/>
    <n v="0"/>
    <n v="0"/>
    <x v="0"/>
    <n v="0"/>
    <n v="78.75"/>
    <m/>
    <m/>
    <m/>
    <m/>
    <m/>
    <m/>
    <m/>
  </r>
  <r>
    <x v="0"/>
    <x v="0"/>
    <n v="3"/>
    <x v="0"/>
    <n v="24"/>
    <s v="Doctor"/>
    <n v="80"/>
    <n v="60"/>
    <n v="100"/>
    <n v="99"/>
    <n v="98"/>
    <n v="75"/>
    <n v="94"/>
    <n v="1"/>
    <n v="0"/>
    <n v="0"/>
    <x v="1"/>
    <n v="1"/>
    <n v="94.25"/>
    <m/>
    <m/>
    <m/>
    <m/>
    <m/>
    <m/>
    <m/>
  </r>
  <r>
    <x v="0"/>
    <x v="0"/>
    <n v="2"/>
    <x v="0"/>
    <n v="15"/>
    <s v="Construction Engineer"/>
    <n v="92"/>
    <n v="63"/>
    <n v="91"/>
    <n v="65"/>
    <n v="69"/>
    <n v="94"/>
    <n v="98"/>
    <n v="1"/>
    <n v="0"/>
    <n v="0"/>
    <x v="1"/>
    <n v="1"/>
    <n v="79.25"/>
    <m/>
    <m/>
    <m/>
    <m/>
    <m/>
    <m/>
    <m/>
  </r>
  <r>
    <x v="1"/>
    <x v="1"/>
    <n v="2"/>
    <x v="0"/>
    <n v="1"/>
    <s v="Artist"/>
    <n v="82"/>
    <n v="95"/>
    <n v="68"/>
    <n v="64"/>
    <n v="97"/>
    <n v="99"/>
    <n v="60"/>
    <n v="0"/>
    <n v="1"/>
    <n v="0"/>
    <x v="0"/>
    <n v="0"/>
    <n v="77.75"/>
    <m/>
    <m/>
    <m/>
    <m/>
    <m/>
    <m/>
    <m/>
  </r>
  <r>
    <x v="0"/>
    <x v="0"/>
    <n v="1"/>
    <x v="0"/>
    <n v="8"/>
    <s v="Stock Investor"/>
    <n v="84"/>
    <n v="74"/>
    <n v="74"/>
    <n v="75"/>
    <n v="99"/>
    <n v="99"/>
    <n v="85"/>
    <n v="1"/>
    <n v="0"/>
    <n v="0"/>
    <x v="0"/>
    <n v="0"/>
    <n v="83"/>
    <m/>
    <m/>
    <m/>
    <m/>
    <m/>
    <m/>
    <m/>
  </r>
  <r>
    <x v="1"/>
    <x v="0"/>
    <n v="7"/>
    <x v="0"/>
    <n v="9"/>
    <s v="Teacher"/>
    <n v="61"/>
    <n v="70"/>
    <n v="65"/>
    <n v="67"/>
    <n v="93"/>
    <n v="81"/>
    <n v="63"/>
    <n v="0"/>
    <n v="0"/>
    <n v="0"/>
    <x v="0"/>
    <n v="0"/>
    <n v="71.5"/>
    <m/>
    <m/>
    <m/>
    <m/>
    <m/>
    <m/>
    <m/>
  </r>
  <r>
    <x v="0"/>
    <x v="0"/>
    <n v="4"/>
    <x v="0"/>
    <n v="33"/>
    <s v="Software Engineer"/>
    <n v="99"/>
    <n v="87"/>
    <n v="98"/>
    <n v="76"/>
    <n v="65"/>
    <n v="94"/>
    <n v="67"/>
    <n v="1"/>
    <n v="0"/>
    <n v="0"/>
    <x v="1"/>
    <n v="1"/>
    <n v="84.5"/>
    <m/>
    <m/>
    <m/>
    <m/>
    <m/>
    <m/>
    <m/>
  </r>
  <r>
    <x v="1"/>
    <x v="0"/>
    <n v="3"/>
    <x v="0"/>
    <n v="32"/>
    <s v="Accountant"/>
    <n v="83"/>
    <n v="69"/>
    <n v="90"/>
    <n v="78"/>
    <n v="39"/>
    <n v="95"/>
    <n v="82"/>
    <n v="0"/>
    <n v="0"/>
    <n v="0"/>
    <x v="0"/>
    <n v="0"/>
    <n v="72.5"/>
    <m/>
    <m/>
    <m/>
    <m/>
    <m/>
    <m/>
    <m/>
  </r>
  <r>
    <x v="1"/>
    <x v="1"/>
    <n v="9"/>
    <x v="0"/>
    <n v="4"/>
    <s v="Business Owner"/>
    <n v="56"/>
    <n v="90"/>
    <n v="95"/>
    <n v="59"/>
    <n v="91"/>
    <n v="77"/>
    <n v="99"/>
    <n v="0"/>
    <n v="1"/>
    <n v="0"/>
    <x v="0"/>
    <n v="0"/>
    <n v="75.25"/>
    <m/>
    <m/>
    <m/>
    <m/>
    <m/>
    <m/>
    <m/>
  </r>
  <r>
    <x v="0"/>
    <x v="0"/>
    <n v="2"/>
    <x v="0"/>
    <n v="2"/>
    <s v="Business Owner"/>
    <n v="65"/>
    <n v="64"/>
    <n v="52"/>
    <n v="56"/>
    <n v="63"/>
    <n v="82"/>
    <n v="83"/>
    <n v="1"/>
    <n v="0"/>
    <n v="0"/>
    <x v="0"/>
    <n v="0"/>
    <n v="59"/>
    <m/>
    <m/>
    <m/>
    <m/>
    <m/>
    <m/>
    <m/>
  </r>
  <r>
    <x v="0"/>
    <x v="0"/>
    <n v="3"/>
    <x v="0"/>
    <n v="20"/>
    <s v="Designer"/>
    <n v="94"/>
    <n v="61"/>
    <n v="77"/>
    <n v="73"/>
    <n v="79"/>
    <n v="65"/>
    <n v="89"/>
    <n v="1"/>
    <n v="0"/>
    <n v="0"/>
    <x v="0"/>
    <n v="0"/>
    <n v="80.75"/>
    <m/>
    <m/>
    <m/>
    <m/>
    <m/>
    <m/>
    <m/>
  </r>
  <r>
    <x v="1"/>
    <x v="0"/>
    <n v="1"/>
    <x v="0"/>
    <n v="21"/>
    <s v="Software Engineer"/>
    <n v="90"/>
    <n v="96"/>
    <n v="73"/>
    <n v="89"/>
    <n v="93"/>
    <n v="87"/>
    <n v="96"/>
    <n v="0"/>
    <n v="0"/>
    <n v="0"/>
    <x v="1"/>
    <n v="1"/>
    <n v="86.25"/>
    <m/>
    <m/>
    <m/>
    <m/>
    <m/>
    <m/>
    <m/>
  </r>
  <r>
    <x v="1"/>
    <x v="0"/>
    <n v="3"/>
    <x v="0"/>
    <n v="29"/>
    <s v="Lawyer"/>
    <n v="94"/>
    <n v="82"/>
    <n v="81"/>
    <n v="90"/>
    <n v="76"/>
    <n v="97"/>
    <n v="86"/>
    <n v="0"/>
    <n v="0"/>
    <n v="0"/>
    <x v="0"/>
    <n v="0"/>
    <n v="85.25"/>
    <m/>
    <m/>
    <m/>
    <m/>
    <m/>
    <m/>
    <m/>
  </r>
  <r>
    <x v="1"/>
    <x v="0"/>
    <n v="3"/>
    <x v="0"/>
    <n v="13"/>
    <s v="Social Network Studies"/>
    <n v="89"/>
    <n v="87"/>
    <n v="63"/>
    <n v="83"/>
    <n v="64"/>
    <n v="85"/>
    <n v="72"/>
    <n v="0"/>
    <n v="0"/>
    <n v="0"/>
    <x v="0"/>
    <n v="0"/>
    <n v="74.75"/>
    <m/>
    <m/>
    <m/>
    <m/>
    <m/>
    <m/>
    <m/>
  </r>
  <r>
    <x v="0"/>
    <x v="0"/>
    <n v="1"/>
    <x v="0"/>
    <n v="24"/>
    <s v="Accountant"/>
    <n v="89"/>
    <n v="67"/>
    <n v="68"/>
    <n v="93"/>
    <n v="98"/>
    <n v="75"/>
    <n v="88"/>
    <n v="1"/>
    <n v="0"/>
    <n v="0"/>
    <x v="0"/>
    <n v="0"/>
    <n v="87"/>
    <m/>
    <m/>
    <m/>
    <m/>
    <m/>
    <m/>
    <m/>
  </r>
  <r>
    <x v="0"/>
    <x v="0"/>
    <n v="7"/>
    <x v="0"/>
    <n v="30"/>
    <s v="Doctor"/>
    <n v="88"/>
    <n v="98"/>
    <n v="87"/>
    <n v="85"/>
    <n v="96"/>
    <n v="77"/>
    <n v="96"/>
    <n v="1"/>
    <n v="0"/>
    <n v="0"/>
    <x v="1"/>
    <n v="1"/>
    <n v="89"/>
    <m/>
    <m/>
    <m/>
    <m/>
    <m/>
    <m/>
    <m/>
  </r>
  <r>
    <x v="0"/>
    <x v="0"/>
    <n v="1"/>
    <x v="0"/>
    <n v="25"/>
    <s v="Stock Investor"/>
    <n v="76"/>
    <n v="94"/>
    <n v="90"/>
    <n v="75"/>
    <n v="92"/>
    <n v="86"/>
    <n v="87"/>
    <n v="1"/>
    <n v="0"/>
    <n v="0"/>
    <x v="0"/>
    <n v="0"/>
    <n v="83.25"/>
    <m/>
    <m/>
    <m/>
    <m/>
    <m/>
    <m/>
    <m/>
  </r>
  <r>
    <x v="0"/>
    <x v="0"/>
    <n v="1"/>
    <x v="0"/>
    <n v="1"/>
    <s v="Designer"/>
    <n v="88"/>
    <n v="78"/>
    <n v="84"/>
    <n v="96"/>
    <n v="92"/>
    <n v="99"/>
    <n v="97"/>
    <n v="1"/>
    <n v="0"/>
    <n v="0"/>
    <x v="0"/>
    <n v="0"/>
    <n v="90"/>
    <m/>
    <m/>
    <m/>
    <m/>
    <m/>
    <m/>
    <m/>
  </r>
  <r>
    <x v="0"/>
    <x v="0"/>
    <n v="4"/>
    <x v="0"/>
    <n v="27"/>
    <s v="Software Engineer"/>
    <n v="88"/>
    <n v="76"/>
    <n v="80"/>
    <n v="72"/>
    <n v="100"/>
    <n v="69"/>
    <n v="71"/>
    <n v="1"/>
    <n v="0"/>
    <n v="0"/>
    <x v="1"/>
    <n v="1"/>
    <n v="85"/>
    <m/>
    <m/>
    <m/>
    <m/>
    <m/>
    <m/>
    <m/>
  </r>
  <r>
    <x v="0"/>
    <x v="0"/>
    <n v="0"/>
    <x v="1"/>
    <n v="4"/>
    <s v="Real Estate Developer"/>
    <n v="54"/>
    <n v="88"/>
    <n v="82"/>
    <n v="89"/>
    <n v="72"/>
    <n v="60"/>
    <n v="69"/>
    <n v="1"/>
    <n v="0"/>
    <n v="1"/>
    <x v="0"/>
    <n v="0"/>
    <n v="74.25"/>
    <m/>
    <m/>
    <m/>
    <m/>
    <m/>
    <m/>
    <m/>
  </r>
  <r>
    <x v="1"/>
    <x v="0"/>
    <n v="2"/>
    <x v="1"/>
    <n v="32"/>
    <s v="Banker"/>
    <n v="87"/>
    <n v="87"/>
    <n v="76"/>
    <n v="67"/>
    <n v="68"/>
    <n v="89"/>
    <n v="77"/>
    <n v="0"/>
    <n v="0"/>
    <n v="1"/>
    <x v="0"/>
    <n v="0"/>
    <n v="74.5"/>
    <m/>
    <m/>
    <m/>
    <m/>
    <m/>
    <m/>
    <m/>
  </r>
  <r>
    <x v="1"/>
    <x v="0"/>
    <n v="1"/>
    <x v="0"/>
    <n v="1"/>
    <s v="Artist"/>
    <n v="95"/>
    <n v="73"/>
    <n v="79"/>
    <n v="81"/>
    <n v="82"/>
    <n v="69"/>
    <n v="100"/>
    <n v="0"/>
    <n v="0"/>
    <n v="0"/>
    <x v="0"/>
    <n v="0"/>
    <n v="84.25"/>
    <m/>
    <m/>
    <m/>
    <m/>
    <m/>
    <m/>
    <m/>
  </r>
  <r>
    <x v="1"/>
    <x v="0"/>
    <n v="2"/>
    <x v="0"/>
    <n v="32"/>
    <s v="Designer"/>
    <n v="72"/>
    <n v="72"/>
    <n v="68"/>
    <n v="81"/>
    <n v="95"/>
    <n v="90"/>
    <n v="99"/>
    <n v="0"/>
    <n v="0"/>
    <n v="0"/>
    <x v="0"/>
    <n v="0"/>
    <n v="79"/>
    <m/>
    <m/>
    <m/>
    <m/>
    <m/>
    <m/>
    <m/>
  </r>
  <r>
    <x v="1"/>
    <x v="0"/>
    <n v="1"/>
    <x v="1"/>
    <n v="4"/>
    <s v="Real Estate Developer"/>
    <n v="95"/>
    <n v="76"/>
    <n v="70"/>
    <n v="89"/>
    <n v="88"/>
    <n v="87"/>
    <n v="62"/>
    <n v="0"/>
    <n v="0"/>
    <n v="1"/>
    <x v="0"/>
    <n v="0"/>
    <n v="85.5"/>
    <m/>
    <m/>
    <m/>
    <m/>
    <m/>
    <m/>
    <m/>
  </r>
  <r>
    <x v="0"/>
    <x v="0"/>
    <n v="4"/>
    <x v="0"/>
    <n v="28"/>
    <s v="Software Engineer"/>
    <n v="91"/>
    <n v="97"/>
    <n v="86"/>
    <n v="77"/>
    <n v="83"/>
    <n v="79"/>
    <n v="62"/>
    <n v="1"/>
    <n v="0"/>
    <n v="0"/>
    <x v="1"/>
    <n v="1"/>
    <n v="84.25"/>
    <m/>
    <m/>
    <m/>
    <m/>
    <m/>
    <m/>
    <m/>
  </r>
  <r>
    <x v="1"/>
    <x v="0"/>
    <n v="3"/>
    <x v="1"/>
    <n v="32"/>
    <s v="Lawyer"/>
    <n v="79"/>
    <n v="81"/>
    <n v="63"/>
    <n v="79"/>
    <n v="96"/>
    <n v="96"/>
    <n v="89"/>
    <n v="0"/>
    <n v="0"/>
    <n v="1"/>
    <x v="0"/>
    <n v="0"/>
    <n v="79.25"/>
    <m/>
    <m/>
    <m/>
    <m/>
    <m/>
    <m/>
    <m/>
  </r>
  <r>
    <x v="1"/>
    <x v="0"/>
    <n v="1"/>
    <x v="0"/>
    <n v="33"/>
    <s v="Doctor"/>
    <n v="80"/>
    <n v="71"/>
    <n v="94"/>
    <n v="92"/>
    <n v="92"/>
    <n v="60"/>
    <n v="78"/>
    <n v="0"/>
    <n v="0"/>
    <n v="0"/>
    <x v="1"/>
    <n v="1"/>
    <n v="89.5"/>
    <m/>
    <m/>
    <m/>
    <m/>
    <m/>
    <m/>
    <m/>
  </r>
  <r>
    <x v="0"/>
    <x v="1"/>
    <n v="2"/>
    <x v="0"/>
    <n v="4"/>
    <s v="Business Owner"/>
    <n v="86"/>
    <n v="90"/>
    <n v="88"/>
    <n v="73"/>
    <n v="50"/>
    <n v="93"/>
    <n v="71"/>
    <n v="1"/>
    <n v="1"/>
    <n v="0"/>
    <x v="0"/>
    <n v="0"/>
    <n v="74.25"/>
    <m/>
    <m/>
    <m/>
    <m/>
    <m/>
    <m/>
    <m/>
  </r>
  <r>
    <x v="0"/>
    <x v="0"/>
    <n v="1"/>
    <x v="0"/>
    <n v="31"/>
    <s v="Software Engineer"/>
    <n v="88"/>
    <n v="88"/>
    <n v="90"/>
    <n v="67"/>
    <n v="77"/>
    <n v="83"/>
    <n v="64"/>
    <n v="1"/>
    <n v="0"/>
    <n v="0"/>
    <x v="1"/>
    <n v="1"/>
    <n v="80.5"/>
    <m/>
    <m/>
    <m/>
    <m/>
    <m/>
    <m/>
    <m/>
  </r>
  <r>
    <x v="0"/>
    <x v="0"/>
    <n v="5"/>
    <x v="0"/>
    <n v="17"/>
    <s v="Construction Engineer"/>
    <n v="83"/>
    <n v="95"/>
    <n v="86"/>
    <n v="80"/>
    <n v="64"/>
    <n v="66"/>
    <n v="97"/>
    <n v="1"/>
    <n v="0"/>
    <n v="0"/>
    <x v="1"/>
    <n v="1"/>
    <n v="78.25"/>
    <m/>
    <m/>
    <m/>
    <m/>
    <m/>
    <m/>
    <m/>
  </r>
  <r>
    <x v="0"/>
    <x v="0"/>
    <n v="2"/>
    <x v="0"/>
    <n v="23"/>
    <s v="Doctor"/>
    <n v="84"/>
    <n v="84"/>
    <n v="80"/>
    <n v="97"/>
    <n v="87"/>
    <n v="97"/>
    <n v="91"/>
    <n v="1"/>
    <n v="0"/>
    <n v="0"/>
    <x v="1"/>
    <n v="1"/>
    <n v="87"/>
    <m/>
    <m/>
    <m/>
    <m/>
    <m/>
    <m/>
    <m/>
  </r>
  <r>
    <x v="1"/>
    <x v="0"/>
    <n v="0"/>
    <x v="0"/>
    <n v="29"/>
    <s v="Software Engineer"/>
    <n v="85"/>
    <n v="82"/>
    <n v="81"/>
    <n v="85"/>
    <n v="72"/>
    <n v="90"/>
    <n v="71"/>
    <n v="0"/>
    <n v="0"/>
    <n v="0"/>
    <x v="1"/>
    <n v="1"/>
    <n v="80.75"/>
    <m/>
    <m/>
    <m/>
    <m/>
    <m/>
    <m/>
    <m/>
  </r>
  <r>
    <x v="0"/>
    <x v="0"/>
    <n v="2"/>
    <x v="0"/>
    <n v="19"/>
    <s v="Software Engineer"/>
    <n v="91"/>
    <n v="85"/>
    <n v="96"/>
    <n v="83"/>
    <n v="74"/>
    <n v="87"/>
    <n v="74"/>
    <n v="1"/>
    <n v="0"/>
    <n v="0"/>
    <x v="1"/>
    <n v="1"/>
    <n v="86"/>
    <m/>
    <m/>
    <m/>
    <m/>
    <m/>
    <m/>
    <m/>
  </r>
  <r>
    <x v="0"/>
    <x v="1"/>
    <n v="4"/>
    <x v="1"/>
    <n v="26"/>
    <s v="Banker"/>
    <n v="83"/>
    <n v="71"/>
    <n v="94"/>
    <n v="60"/>
    <n v="63"/>
    <n v="93"/>
    <n v="67"/>
    <n v="1"/>
    <n v="1"/>
    <n v="1"/>
    <x v="0"/>
    <n v="0"/>
    <n v="75"/>
    <m/>
    <m/>
    <m/>
    <m/>
    <m/>
    <m/>
    <m/>
  </r>
  <r>
    <x v="1"/>
    <x v="0"/>
    <n v="7"/>
    <x v="0"/>
    <n v="7"/>
    <s v="Real Estate Developer"/>
    <n v="97"/>
    <n v="93"/>
    <n v="99"/>
    <n v="98"/>
    <n v="96"/>
    <n v="79"/>
    <n v="88"/>
    <n v="0"/>
    <n v="0"/>
    <n v="0"/>
    <x v="0"/>
    <n v="0"/>
    <n v="97.5"/>
    <m/>
    <m/>
    <m/>
    <m/>
    <m/>
    <m/>
    <m/>
  </r>
  <r>
    <x v="1"/>
    <x v="0"/>
    <n v="6"/>
    <x v="0"/>
    <n v="4"/>
    <s v="Real Estate Developer"/>
    <n v="63"/>
    <n v="68"/>
    <n v="92"/>
    <n v="73"/>
    <n v="66"/>
    <n v="69"/>
    <n v="87"/>
    <n v="0"/>
    <n v="0"/>
    <n v="0"/>
    <x v="0"/>
    <n v="0"/>
    <n v="73.5"/>
    <m/>
    <m/>
    <m/>
    <m/>
    <m/>
    <m/>
    <m/>
  </r>
  <r>
    <x v="0"/>
    <x v="0"/>
    <n v="6"/>
    <x v="0"/>
    <n v="22"/>
    <s v="Doctor"/>
    <n v="92"/>
    <n v="98"/>
    <n v="90"/>
    <n v="82"/>
    <n v="86"/>
    <n v="86"/>
    <n v="89"/>
    <n v="1"/>
    <n v="0"/>
    <n v="0"/>
    <x v="1"/>
    <n v="1"/>
    <n v="87.5"/>
    <m/>
    <m/>
    <m/>
    <m/>
    <m/>
    <m/>
    <m/>
  </r>
  <r>
    <x v="0"/>
    <x v="1"/>
    <n v="6"/>
    <x v="1"/>
    <n v="4"/>
    <s v="Business Owner"/>
    <n v="78"/>
    <n v="78"/>
    <n v="64"/>
    <n v="94"/>
    <n v="79"/>
    <n v="92"/>
    <n v="63"/>
    <n v="1"/>
    <n v="1"/>
    <n v="1"/>
    <x v="0"/>
    <n v="0"/>
    <n v="78.75"/>
    <m/>
    <m/>
    <m/>
    <m/>
    <m/>
    <m/>
    <m/>
  </r>
  <r>
    <x v="1"/>
    <x v="0"/>
    <n v="3"/>
    <x v="0"/>
    <n v="29"/>
    <s v="Lawyer"/>
    <n v="78"/>
    <n v="90"/>
    <n v="69"/>
    <n v="100"/>
    <n v="90"/>
    <n v="91"/>
    <n v="90"/>
    <n v="0"/>
    <n v="0"/>
    <n v="0"/>
    <x v="0"/>
    <n v="0"/>
    <n v="84.25"/>
    <m/>
    <m/>
    <m/>
    <m/>
    <m/>
    <m/>
    <m/>
  </r>
  <r>
    <x v="0"/>
    <x v="0"/>
    <n v="8"/>
    <x v="1"/>
    <n v="21"/>
    <s v="Stock Investor"/>
    <n v="89"/>
    <n v="60"/>
    <n v="93"/>
    <n v="79"/>
    <n v="72"/>
    <n v="76"/>
    <n v="85"/>
    <n v="1"/>
    <n v="0"/>
    <n v="1"/>
    <x v="0"/>
    <n v="0"/>
    <n v="83.25"/>
    <m/>
    <m/>
    <m/>
    <m/>
    <m/>
    <m/>
    <m/>
  </r>
  <r>
    <x v="1"/>
    <x v="0"/>
    <n v="3"/>
    <x v="0"/>
    <n v="5"/>
    <s v="Real Estate Developer"/>
    <n v="53"/>
    <n v="87"/>
    <n v="100"/>
    <n v="84"/>
    <n v="63"/>
    <n v="62"/>
    <n v="95"/>
    <n v="0"/>
    <n v="0"/>
    <n v="0"/>
    <x v="0"/>
    <n v="0"/>
    <n v="75"/>
    <m/>
    <m/>
    <m/>
    <m/>
    <m/>
    <m/>
    <m/>
  </r>
  <r>
    <x v="0"/>
    <x v="0"/>
    <n v="5"/>
    <x v="0"/>
    <n v="15"/>
    <s v="Social Network Studies"/>
    <n v="63"/>
    <n v="84"/>
    <n v="60"/>
    <n v="85"/>
    <n v="91"/>
    <n v="83"/>
    <n v="84"/>
    <n v="1"/>
    <n v="0"/>
    <n v="0"/>
    <x v="0"/>
    <n v="0"/>
    <n v="74.75"/>
    <m/>
    <m/>
    <m/>
    <m/>
    <m/>
    <m/>
    <m/>
  </r>
  <r>
    <x v="0"/>
    <x v="0"/>
    <n v="3"/>
    <x v="1"/>
    <n v="10"/>
    <s v="Social Network Studies"/>
    <n v="100"/>
    <n v="98"/>
    <n v="71"/>
    <n v="100"/>
    <n v="71"/>
    <n v="92"/>
    <n v="63"/>
    <n v="1"/>
    <n v="0"/>
    <n v="1"/>
    <x v="0"/>
    <n v="0"/>
    <n v="85.5"/>
    <m/>
    <m/>
    <m/>
    <m/>
    <m/>
    <m/>
    <m/>
  </r>
  <r>
    <x v="1"/>
    <x v="1"/>
    <n v="7"/>
    <x v="0"/>
    <n v="2"/>
    <s v="Business Owner"/>
    <n v="79"/>
    <n v="54"/>
    <n v="81"/>
    <n v="87"/>
    <n v="67"/>
    <n v="74"/>
    <n v="85"/>
    <n v="0"/>
    <n v="1"/>
    <n v="0"/>
    <x v="0"/>
    <n v="0"/>
    <n v="78.5"/>
    <m/>
    <m/>
    <m/>
    <m/>
    <m/>
    <m/>
    <m/>
  </r>
  <r>
    <x v="1"/>
    <x v="0"/>
    <n v="4"/>
    <x v="1"/>
    <n v="0"/>
    <s v="Real Estate Developer"/>
    <n v="93"/>
    <n v="77"/>
    <n v="71"/>
    <n v="62"/>
    <n v="94"/>
    <n v="69"/>
    <n v="72"/>
    <n v="0"/>
    <n v="0"/>
    <n v="1"/>
    <x v="0"/>
    <n v="0"/>
    <n v="80"/>
    <m/>
    <m/>
    <m/>
    <m/>
    <m/>
    <m/>
    <m/>
  </r>
  <r>
    <x v="0"/>
    <x v="0"/>
    <n v="5"/>
    <x v="1"/>
    <n v="3"/>
    <s v="Artist"/>
    <n v="97"/>
    <n v="88"/>
    <n v="67"/>
    <n v="72"/>
    <n v="83"/>
    <n v="87"/>
    <n v="62"/>
    <n v="1"/>
    <n v="0"/>
    <n v="1"/>
    <x v="0"/>
    <n v="0"/>
    <n v="79.75"/>
    <m/>
    <m/>
    <m/>
    <m/>
    <m/>
    <m/>
    <m/>
  </r>
  <r>
    <x v="1"/>
    <x v="0"/>
    <n v="6"/>
    <x v="1"/>
    <n v="1"/>
    <s v="Social Network Studies"/>
    <n v="76"/>
    <n v="82"/>
    <n v="93"/>
    <n v="98"/>
    <n v="98"/>
    <n v="60"/>
    <n v="65"/>
    <n v="0"/>
    <n v="0"/>
    <n v="1"/>
    <x v="0"/>
    <n v="0"/>
    <n v="91.25"/>
    <m/>
    <m/>
    <m/>
    <m/>
    <m/>
    <m/>
    <m/>
  </r>
  <r>
    <x v="1"/>
    <x v="0"/>
    <n v="3"/>
    <x v="1"/>
    <n v="26"/>
    <s v="Accountant"/>
    <n v="84"/>
    <n v="83"/>
    <n v="80"/>
    <n v="91"/>
    <n v="88"/>
    <n v="61"/>
    <n v="61"/>
    <n v="0"/>
    <n v="0"/>
    <n v="1"/>
    <x v="0"/>
    <n v="0"/>
    <n v="85.75"/>
    <m/>
    <m/>
    <m/>
    <m/>
    <m/>
    <m/>
    <m/>
  </r>
  <r>
    <x v="1"/>
    <x v="1"/>
    <n v="5"/>
    <x v="0"/>
    <n v="2"/>
    <s v="Business Owner"/>
    <n v="56"/>
    <n v="96"/>
    <n v="65"/>
    <n v="61"/>
    <n v="78"/>
    <n v="77"/>
    <n v="95"/>
    <n v="0"/>
    <n v="1"/>
    <n v="0"/>
    <x v="0"/>
    <n v="0"/>
    <n v="65"/>
    <m/>
    <m/>
    <m/>
    <m/>
    <m/>
    <m/>
    <m/>
  </r>
  <r>
    <x v="1"/>
    <x v="0"/>
    <n v="3"/>
    <x v="0"/>
    <n v="21"/>
    <s v="Social Network Studies"/>
    <n v="97"/>
    <n v="89"/>
    <n v="94"/>
    <n v="91"/>
    <n v="95"/>
    <n v="70"/>
    <n v="75"/>
    <n v="0"/>
    <n v="0"/>
    <n v="0"/>
    <x v="0"/>
    <n v="0"/>
    <n v="94.25"/>
    <m/>
    <m/>
    <m/>
    <m/>
    <m/>
    <m/>
    <m/>
  </r>
  <r>
    <x v="1"/>
    <x v="0"/>
    <n v="10"/>
    <x v="0"/>
    <n v="5"/>
    <s v="Business Owner"/>
    <n v="67"/>
    <n v="60"/>
    <n v="97"/>
    <n v="53"/>
    <n v="93"/>
    <n v="78"/>
    <n v="81"/>
    <n v="0"/>
    <n v="0"/>
    <n v="0"/>
    <x v="0"/>
    <n v="0"/>
    <n v="77.5"/>
    <m/>
    <m/>
    <m/>
    <m/>
    <m/>
    <m/>
    <m/>
  </r>
  <r>
    <x v="1"/>
    <x v="1"/>
    <n v="10"/>
    <x v="0"/>
    <n v="5"/>
    <s v="Business Owner"/>
    <n v="97"/>
    <n v="93"/>
    <n v="64"/>
    <n v="74"/>
    <n v="94"/>
    <n v="74"/>
    <n v="76"/>
    <n v="0"/>
    <n v="1"/>
    <n v="0"/>
    <x v="0"/>
    <n v="0"/>
    <n v="82.25"/>
    <m/>
    <m/>
    <m/>
    <m/>
    <m/>
    <m/>
    <m/>
  </r>
  <r>
    <x v="1"/>
    <x v="0"/>
    <n v="5"/>
    <x v="0"/>
    <n v="0"/>
    <s v="Business Owner"/>
    <n v="100"/>
    <n v="67"/>
    <n v="50"/>
    <n v="78"/>
    <n v="73"/>
    <n v="90"/>
    <n v="91"/>
    <n v="0"/>
    <n v="0"/>
    <n v="0"/>
    <x v="0"/>
    <n v="0"/>
    <n v="75.25"/>
    <m/>
    <m/>
    <m/>
    <m/>
    <m/>
    <m/>
    <m/>
  </r>
  <r>
    <x v="1"/>
    <x v="0"/>
    <n v="5"/>
    <x v="1"/>
    <n v="10"/>
    <s v="Teacher"/>
    <n v="83"/>
    <n v="61"/>
    <n v="76"/>
    <n v="75"/>
    <n v="62"/>
    <n v="79"/>
    <n v="94"/>
    <n v="0"/>
    <n v="0"/>
    <n v="1"/>
    <x v="0"/>
    <n v="0"/>
    <n v="74"/>
    <m/>
    <m/>
    <m/>
    <m/>
    <m/>
    <m/>
    <m/>
  </r>
  <r>
    <x v="0"/>
    <x v="0"/>
    <n v="5"/>
    <x v="0"/>
    <n v="2"/>
    <s v="Artist"/>
    <n v="85"/>
    <n v="63"/>
    <n v="83"/>
    <n v="83"/>
    <n v="69"/>
    <n v="94"/>
    <n v="80"/>
    <n v="1"/>
    <n v="0"/>
    <n v="0"/>
    <x v="0"/>
    <n v="0"/>
    <n v="80"/>
    <m/>
    <m/>
    <m/>
    <m/>
    <m/>
    <m/>
    <m/>
  </r>
  <r>
    <x v="1"/>
    <x v="0"/>
    <n v="5"/>
    <x v="1"/>
    <n v="24"/>
    <s v="Banker"/>
    <n v="100"/>
    <n v="96"/>
    <n v="97"/>
    <n v="64"/>
    <n v="76"/>
    <n v="77"/>
    <n v="61"/>
    <n v="0"/>
    <n v="0"/>
    <n v="1"/>
    <x v="0"/>
    <n v="0"/>
    <n v="84.25"/>
    <m/>
    <m/>
    <m/>
    <m/>
    <m/>
    <m/>
    <m/>
  </r>
  <r>
    <x v="0"/>
    <x v="0"/>
    <n v="4"/>
    <x v="0"/>
    <n v="46"/>
    <s v="Doctor"/>
    <n v="92"/>
    <n v="98"/>
    <n v="99"/>
    <n v="86"/>
    <n v="100"/>
    <n v="86"/>
    <n v="87"/>
    <n v="1"/>
    <n v="0"/>
    <n v="0"/>
    <x v="1"/>
    <n v="1"/>
    <n v="94.25"/>
    <m/>
    <m/>
    <m/>
    <m/>
    <m/>
    <m/>
    <m/>
  </r>
  <r>
    <x v="0"/>
    <x v="0"/>
    <n v="3"/>
    <x v="0"/>
    <n v="31"/>
    <s v="Writer"/>
    <n v="88"/>
    <n v="98"/>
    <n v="65"/>
    <n v="68"/>
    <n v="99"/>
    <n v="94"/>
    <n v="79"/>
    <n v="1"/>
    <n v="0"/>
    <n v="0"/>
    <x v="0"/>
    <n v="0"/>
    <n v="80"/>
    <m/>
    <m/>
    <m/>
    <m/>
    <m/>
    <m/>
    <m/>
  </r>
  <r>
    <x v="0"/>
    <x v="0"/>
    <n v="1"/>
    <x v="0"/>
    <n v="33"/>
    <s v="Lawyer"/>
    <n v="95"/>
    <n v="82"/>
    <n v="62"/>
    <n v="76"/>
    <n v="64"/>
    <n v="91"/>
    <n v="79"/>
    <n v="1"/>
    <n v="0"/>
    <n v="0"/>
    <x v="0"/>
    <n v="0"/>
    <n v="74.25"/>
    <m/>
    <m/>
    <m/>
    <m/>
    <m/>
    <m/>
    <m/>
  </r>
  <r>
    <x v="1"/>
    <x v="0"/>
    <n v="5"/>
    <x v="0"/>
    <n v="26"/>
    <s v="Stock Investor"/>
    <n v="76"/>
    <n v="81"/>
    <n v="84"/>
    <n v="80"/>
    <n v="80"/>
    <n v="84"/>
    <n v="70"/>
    <n v="0"/>
    <n v="0"/>
    <n v="0"/>
    <x v="0"/>
    <n v="0"/>
    <n v="80"/>
    <m/>
    <m/>
    <m/>
    <m/>
    <m/>
    <m/>
    <m/>
  </r>
  <r>
    <x v="0"/>
    <x v="0"/>
    <n v="2"/>
    <x v="0"/>
    <n v="19"/>
    <s v="Accountant"/>
    <n v="79"/>
    <n v="93"/>
    <n v="72"/>
    <n v="97"/>
    <n v="69"/>
    <n v="78"/>
    <n v="87"/>
    <n v="1"/>
    <n v="0"/>
    <n v="0"/>
    <x v="0"/>
    <n v="0"/>
    <n v="79.25"/>
    <m/>
    <m/>
    <m/>
    <m/>
    <m/>
    <m/>
    <m/>
  </r>
  <r>
    <x v="0"/>
    <x v="0"/>
    <n v="3"/>
    <x v="0"/>
    <n v="25"/>
    <s v="Software Engineer"/>
    <n v="93"/>
    <n v="70"/>
    <n v="84"/>
    <n v="68"/>
    <n v="71"/>
    <n v="85"/>
    <n v="70"/>
    <n v="1"/>
    <n v="0"/>
    <n v="0"/>
    <x v="1"/>
    <n v="1"/>
    <n v="79"/>
    <m/>
    <m/>
    <m/>
    <m/>
    <m/>
    <m/>
    <m/>
  </r>
  <r>
    <x v="1"/>
    <x v="0"/>
    <n v="3"/>
    <x v="0"/>
    <n v="24"/>
    <s v="Accountant"/>
    <n v="79"/>
    <n v="96"/>
    <n v="78"/>
    <n v="90"/>
    <n v="94"/>
    <n v="76"/>
    <n v="88"/>
    <n v="0"/>
    <n v="0"/>
    <n v="0"/>
    <x v="0"/>
    <n v="0"/>
    <n v="85.25"/>
    <m/>
    <m/>
    <m/>
    <m/>
    <m/>
    <m/>
    <m/>
  </r>
  <r>
    <x v="0"/>
    <x v="0"/>
    <n v="1"/>
    <x v="0"/>
    <n v="21"/>
    <s v="Stock Investor"/>
    <n v="98"/>
    <n v="99"/>
    <n v="72"/>
    <n v="100"/>
    <n v="94"/>
    <n v="77"/>
    <n v="84"/>
    <n v="1"/>
    <n v="0"/>
    <n v="0"/>
    <x v="0"/>
    <n v="0"/>
    <n v="91"/>
    <m/>
    <m/>
    <m/>
    <m/>
    <m/>
    <m/>
    <m/>
  </r>
  <r>
    <x v="1"/>
    <x v="1"/>
    <n v="8"/>
    <x v="1"/>
    <n v="0"/>
    <s v="Business Owner"/>
    <n v="93"/>
    <n v="99"/>
    <n v="81"/>
    <n v="67"/>
    <n v="87"/>
    <n v="76"/>
    <n v="60"/>
    <n v="0"/>
    <n v="1"/>
    <n v="1"/>
    <x v="0"/>
    <n v="0"/>
    <n v="82"/>
    <m/>
    <m/>
    <m/>
    <m/>
    <m/>
    <m/>
    <m/>
  </r>
  <r>
    <x v="0"/>
    <x v="0"/>
    <n v="4"/>
    <x v="0"/>
    <n v="30"/>
    <s v="Banker"/>
    <n v="91"/>
    <n v="79"/>
    <n v="78"/>
    <n v="95"/>
    <n v="86"/>
    <n v="89"/>
    <n v="100"/>
    <n v="1"/>
    <n v="0"/>
    <n v="0"/>
    <x v="0"/>
    <n v="0"/>
    <n v="87.5"/>
    <m/>
    <m/>
    <m/>
    <m/>
    <m/>
    <m/>
    <m/>
  </r>
  <r>
    <x v="1"/>
    <x v="0"/>
    <n v="4"/>
    <x v="0"/>
    <n v="32"/>
    <s v="Software Engineer"/>
    <n v="86"/>
    <n v="99"/>
    <n v="77"/>
    <n v="61"/>
    <n v="72"/>
    <n v="92"/>
    <n v="70"/>
    <n v="0"/>
    <n v="0"/>
    <n v="0"/>
    <x v="1"/>
    <n v="1"/>
    <n v="74"/>
    <m/>
    <m/>
    <m/>
    <m/>
    <m/>
    <m/>
    <m/>
  </r>
  <r>
    <x v="1"/>
    <x v="0"/>
    <n v="8"/>
    <x v="0"/>
    <n v="15"/>
    <s v="Social Network Studies"/>
    <n v="81"/>
    <n v="80"/>
    <n v="85"/>
    <n v="93"/>
    <n v="68"/>
    <n v="75"/>
    <n v="90"/>
    <n v="0"/>
    <n v="0"/>
    <n v="0"/>
    <x v="0"/>
    <n v="0"/>
    <n v="81.75"/>
    <m/>
    <m/>
    <m/>
    <m/>
    <m/>
    <m/>
    <m/>
  </r>
  <r>
    <x v="1"/>
    <x v="0"/>
    <n v="6"/>
    <x v="0"/>
    <n v="15"/>
    <s v="Government Officer"/>
    <n v="97"/>
    <n v="94"/>
    <n v="94"/>
    <n v="83"/>
    <n v="91"/>
    <n v="65"/>
    <n v="96"/>
    <n v="0"/>
    <n v="0"/>
    <n v="0"/>
    <x v="0"/>
    <n v="0"/>
    <n v="91.25"/>
    <m/>
    <m/>
    <m/>
    <m/>
    <m/>
    <m/>
    <m/>
  </r>
  <r>
    <x v="1"/>
    <x v="0"/>
    <n v="3"/>
    <x v="1"/>
    <n v="4"/>
    <s v="Game Developer"/>
    <n v="90"/>
    <n v="95"/>
    <n v="89"/>
    <n v="93"/>
    <n v="92"/>
    <n v="99"/>
    <n v="88"/>
    <n v="0"/>
    <n v="0"/>
    <n v="1"/>
    <x v="1"/>
    <n v="1"/>
    <n v="91"/>
    <m/>
    <m/>
    <m/>
    <m/>
    <m/>
    <m/>
    <m/>
  </r>
  <r>
    <x v="0"/>
    <x v="0"/>
    <n v="1"/>
    <x v="1"/>
    <n v="27"/>
    <s v="Software Engineer"/>
    <n v="90"/>
    <n v="91"/>
    <n v="62"/>
    <n v="82"/>
    <n v="76"/>
    <n v="70"/>
    <n v="64"/>
    <n v="1"/>
    <n v="0"/>
    <n v="1"/>
    <x v="1"/>
    <n v="1"/>
    <n v="77.5"/>
    <m/>
    <m/>
    <m/>
    <m/>
    <m/>
    <m/>
    <m/>
  </r>
  <r>
    <x v="0"/>
    <x v="0"/>
    <n v="5"/>
    <x v="0"/>
    <n v="33"/>
    <s v="Construction Engineer"/>
    <n v="82"/>
    <n v="92"/>
    <n v="95"/>
    <n v="61"/>
    <n v="84"/>
    <n v="81"/>
    <n v="82"/>
    <n v="1"/>
    <n v="0"/>
    <n v="0"/>
    <x v="1"/>
    <n v="1"/>
    <n v="80.5"/>
    <m/>
    <m/>
    <m/>
    <m/>
    <m/>
    <m/>
    <m/>
  </r>
  <r>
    <x v="0"/>
    <x v="0"/>
    <n v="7"/>
    <x v="0"/>
    <n v="25"/>
    <s v="Software Engineer"/>
    <n v="91"/>
    <n v="94"/>
    <n v="89"/>
    <n v="74"/>
    <n v="60"/>
    <n v="77"/>
    <n v="77"/>
    <n v="1"/>
    <n v="0"/>
    <n v="0"/>
    <x v="1"/>
    <n v="1"/>
    <n v="78.5"/>
    <m/>
    <m/>
    <m/>
    <m/>
    <m/>
    <m/>
    <m/>
  </r>
  <r>
    <x v="1"/>
    <x v="0"/>
    <n v="0"/>
    <x v="0"/>
    <n v="29"/>
    <s v="Lawyer"/>
    <n v="70"/>
    <n v="94"/>
    <n v="67"/>
    <n v="74"/>
    <n v="84"/>
    <n v="95"/>
    <n v="65"/>
    <n v="0"/>
    <n v="0"/>
    <n v="0"/>
    <x v="0"/>
    <n v="0"/>
    <n v="73.75"/>
    <m/>
    <m/>
    <m/>
    <m/>
    <m/>
    <m/>
    <m/>
  </r>
  <r>
    <x v="1"/>
    <x v="0"/>
    <n v="2"/>
    <x v="0"/>
    <n v="13"/>
    <s v="Social Network Studies"/>
    <n v="60"/>
    <n v="75"/>
    <n v="70"/>
    <n v="96"/>
    <n v="63"/>
    <n v="82"/>
    <n v="80"/>
    <n v="0"/>
    <n v="0"/>
    <n v="0"/>
    <x v="0"/>
    <n v="0"/>
    <n v="72.25"/>
    <m/>
    <m/>
    <m/>
    <m/>
    <m/>
    <m/>
    <m/>
  </r>
  <r>
    <x v="1"/>
    <x v="0"/>
    <n v="3"/>
    <x v="0"/>
    <n v="49"/>
    <s v="Doctor"/>
    <n v="85"/>
    <n v="96"/>
    <n v="99"/>
    <n v="94"/>
    <n v="95"/>
    <n v="92"/>
    <n v="95"/>
    <n v="0"/>
    <n v="0"/>
    <n v="0"/>
    <x v="1"/>
    <n v="1"/>
    <n v="93.25"/>
    <m/>
    <m/>
    <m/>
    <m/>
    <m/>
    <m/>
    <m/>
  </r>
  <r>
    <x v="0"/>
    <x v="0"/>
    <n v="6"/>
    <x v="0"/>
    <n v="34"/>
    <s v="Lawyer"/>
    <n v="82"/>
    <n v="85"/>
    <n v="72"/>
    <n v="69"/>
    <n v="63"/>
    <n v="99"/>
    <n v="68"/>
    <n v="1"/>
    <n v="0"/>
    <n v="0"/>
    <x v="0"/>
    <n v="0"/>
    <n v="71.5"/>
    <m/>
    <m/>
    <m/>
    <m/>
    <m/>
    <m/>
    <m/>
  </r>
  <r>
    <x v="0"/>
    <x v="1"/>
    <n v="4"/>
    <x v="0"/>
    <n v="28"/>
    <s v="Construction Engineer"/>
    <n v="83"/>
    <n v="79"/>
    <n v="92"/>
    <n v="69"/>
    <n v="85"/>
    <n v="71"/>
    <n v="95"/>
    <n v="1"/>
    <n v="1"/>
    <n v="0"/>
    <x v="1"/>
    <n v="1"/>
    <n v="82.25"/>
    <m/>
    <m/>
    <m/>
    <m/>
    <m/>
    <m/>
    <m/>
  </r>
  <r>
    <x v="1"/>
    <x v="0"/>
    <n v="2"/>
    <x v="0"/>
    <n v="44"/>
    <s v="Doctor"/>
    <n v="96"/>
    <n v="88"/>
    <n v="100"/>
    <n v="95"/>
    <n v="85"/>
    <n v="94"/>
    <n v="93"/>
    <n v="0"/>
    <n v="0"/>
    <n v="0"/>
    <x v="1"/>
    <n v="1"/>
    <n v="94"/>
    <m/>
    <m/>
    <m/>
    <m/>
    <m/>
    <m/>
    <m/>
  </r>
  <r>
    <x v="1"/>
    <x v="0"/>
    <n v="1"/>
    <x v="0"/>
    <n v="14"/>
    <s v="Software Engineer"/>
    <n v="85"/>
    <n v="87"/>
    <n v="78"/>
    <n v="72"/>
    <n v="91"/>
    <n v="88"/>
    <n v="93"/>
    <n v="0"/>
    <n v="0"/>
    <n v="0"/>
    <x v="1"/>
    <n v="1"/>
    <n v="81.5"/>
    <m/>
    <m/>
    <m/>
    <m/>
    <m/>
    <m/>
    <m/>
  </r>
  <r>
    <x v="1"/>
    <x v="0"/>
    <n v="4"/>
    <x v="0"/>
    <n v="1"/>
    <s v="Real Estate Developer"/>
    <n v="95"/>
    <n v="61"/>
    <n v="84"/>
    <n v="98"/>
    <n v="63"/>
    <n v="66"/>
    <n v="80"/>
    <n v="0"/>
    <n v="0"/>
    <n v="0"/>
    <x v="0"/>
    <n v="0"/>
    <n v="85"/>
    <m/>
    <m/>
    <m/>
    <m/>
    <m/>
    <m/>
    <m/>
  </r>
  <r>
    <x v="0"/>
    <x v="0"/>
    <n v="6"/>
    <x v="0"/>
    <n v="22"/>
    <s v="Software Engineer"/>
    <n v="97"/>
    <n v="92"/>
    <n v="87"/>
    <n v="61"/>
    <n v="75"/>
    <n v="62"/>
    <n v="94"/>
    <n v="1"/>
    <n v="0"/>
    <n v="0"/>
    <x v="1"/>
    <n v="1"/>
    <n v="80"/>
    <m/>
    <m/>
    <m/>
    <m/>
    <m/>
    <m/>
    <m/>
  </r>
  <r>
    <x v="1"/>
    <x v="0"/>
    <n v="2"/>
    <x v="0"/>
    <n v="11"/>
    <s v="Teacher"/>
    <n v="95"/>
    <n v="69"/>
    <n v="91"/>
    <n v="97"/>
    <n v="89"/>
    <n v="84"/>
    <n v="66"/>
    <n v="0"/>
    <n v="0"/>
    <n v="0"/>
    <x v="0"/>
    <n v="0"/>
    <n v="93"/>
    <m/>
    <m/>
    <m/>
    <m/>
    <m/>
    <m/>
    <m/>
  </r>
  <r>
    <x v="1"/>
    <x v="0"/>
    <n v="3"/>
    <x v="0"/>
    <n v="2"/>
    <s v="Social Network Studies"/>
    <n v="69"/>
    <n v="98"/>
    <n v="77"/>
    <n v="63"/>
    <n v="88"/>
    <n v="64"/>
    <n v="60"/>
    <n v="0"/>
    <n v="0"/>
    <n v="0"/>
    <x v="0"/>
    <n v="0"/>
    <n v="74.25"/>
    <m/>
    <m/>
    <m/>
    <m/>
    <m/>
    <m/>
    <m/>
  </r>
  <r>
    <x v="1"/>
    <x v="0"/>
    <n v="9"/>
    <x v="0"/>
    <n v="3"/>
    <s v="Business Owner"/>
    <n v="84"/>
    <n v="55"/>
    <n v="65"/>
    <n v="62"/>
    <n v="56"/>
    <n v="91"/>
    <n v="81"/>
    <n v="0"/>
    <n v="0"/>
    <n v="0"/>
    <x v="0"/>
    <n v="0"/>
    <n v="66.75"/>
    <m/>
    <m/>
    <m/>
    <m/>
    <m/>
    <m/>
    <m/>
  </r>
  <r>
    <x v="1"/>
    <x v="0"/>
    <n v="5"/>
    <x v="0"/>
    <n v="28"/>
    <s v="Banker"/>
    <n v="92"/>
    <n v="100"/>
    <n v="100"/>
    <n v="98"/>
    <n v="83"/>
    <n v="75"/>
    <n v="72"/>
    <n v="0"/>
    <n v="0"/>
    <n v="0"/>
    <x v="0"/>
    <n v="0"/>
    <n v="93.25"/>
    <m/>
    <m/>
    <m/>
    <m/>
    <m/>
    <m/>
    <m/>
  </r>
  <r>
    <x v="0"/>
    <x v="1"/>
    <n v="2"/>
    <x v="0"/>
    <n v="0"/>
    <s v="Business Owner"/>
    <n v="87"/>
    <n v="95"/>
    <n v="78"/>
    <n v="82"/>
    <n v="53"/>
    <n v="59"/>
    <n v="66"/>
    <n v="1"/>
    <n v="1"/>
    <n v="0"/>
    <x v="0"/>
    <n v="0"/>
    <n v="75"/>
    <m/>
    <m/>
    <m/>
    <m/>
    <m/>
    <m/>
    <m/>
  </r>
  <r>
    <x v="0"/>
    <x v="0"/>
    <n v="5"/>
    <x v="0"/>
    <n v="22"/>
    <s v="Banker"/>
    <n v="97"/>
    <n v="87"/>
    <n v="90"/>
    <n v="70"/>
    <n v="96"/>
    <n v="75"/>
    <n v="93"/>
    <n v="1"/>
    <n v="0"/>
    <n v="0"/>
    <x v="0"/>
    <n v="0"/>
    <n v="88.25"/>
    <m/>
    <m/>
    <m/>
    <m/>
    <m/>
    <m/>
    <m/>
  </r>
  <r>
    <x v="1"/>
    <x v="1"/>
    <n v="8"/>
    <x v="0"/>
    <n v="3"/>
    <s v="Business Owner"/>
    <n v="92"/>
    <n v="96"/>
    <n v="77"/>
    <n v="95"/>
    <n v="63"/>
    <n v="57"/>
    <n v="90"/>
    <n v="0"/>
    <n v="1"/>
    <n v="0"/>
    <x v="0"/>
    <n v="0"/>
    <n v="81.75"/>
    <m/>
    <m/>
    <m/>
    <m/>
    <m/>
    <m/>
    <m/>
  </r>
  <r>
    <x v="0"/>
    <x v="0"/>
    <n v="2"/>
    <x v="0"/>
    <n v="25"/>
    <s v="Social Network Studies"/>
    <n v="72"/>
    <n v="91"/>
    <n v="68"/>
    <n v="79"/>
    <n v="98"/>
    <n v="71"/>
    <n v="89"/>
    <n v="1"/>
    <n v="0"/>
    <n v="0"/>
    <x v="0"/>
    <n v="0"/>
    <n v="79.25"/>
    <m/>
    <m/>
    <m/>
    <m/>
    <m/>
    <m/>
    <m/>
  </r>
  <r>
    <x v="1"/>
    <x v="0"/>
    <n v="3"/>
    <x v="1"/>
    <n v="1"/>
    <s v="Business Owner"/>
    <n v="50"/>
    <n v="55"/>
    <n v="96"/>
    <n v="72"/>
    <n v="55"/>
    <n v="50"/>
    <n v="64"/>
    <n v="0"/>
    <n v="0"/>
    <n v="1"/>
    <x v="0"/>
    <n v="0"/>
    <n v="68.25"/>
    <m/>
    <m/>
    <m/>
    <m/>
    <m/>
    <m/>
    <m/>
  </r>
  <r>
    <x v="1"/>
    <x v="0"/>
    <n v="7"/>
    <x v="0"/>
    <n v="37"/>
    <s v="Doctor"/>
    <n v="97"/>
    <n v="96"/>
    <n v="93"/>
    <n v="94"/>
    <n v="91"/>
    <n v="96"/>
    <n v="87"/>
    <n v="0"/>
    <n v="0"/>
    <n v="0"/>
    <x v="1"/>
    <n v="1"/>
    <n v="93.75"/>
    <m/>
    <m/>
    <m/>
    <m/>
    <m/>
    <m/>
    <m/>
  </r>
  <r>
    <x v="1"/>
    <x v="0"/>
    <n v="3"/>
    <x v="1"/>
    <n v="28"/>
    <s v="Software Engineer"/>
    <n v="89"/>
    <n v="77"/>
    <n v="69"/>
    <n v="72"/>
    <n v="63"/>
    <n v="84"/>
    <n v="99"/>
    <n v="0"/>
    <n v="0"/>
    <n v="1"/>
    <x v="1"/>
    <n v="1"/>
    <n v="73.25"/>
    <m/>
    <m/>
    <m/>
    <m/>
    <m/>
    <m/>
    <m/>
  </r>
  <r>
    <x v="1"/>
    <x v="0"/>
    <n v="3"/>
    <x v="0"/>
    <n v="30"/>
    <s v="Scientist"/>
    <n v="77"/>
    <n v="76"/>
    <n v="90"/>
    <n v="95"/>
    <n v="94"/>
    <n v="99"/>
    <n v="94"/>
    <n v="0"/>
    <n v="0"/>
    <n v="0"/>
    <x v="1"/>
    <n v="1"/>
    <n v="89"/>
    <m/>
    <m/>
    <m/>
    <m/>
    <m/>
    <m/>
    <m/>
  </r>
  <r>
    <x v="0"/>
    <x v="0"/>
    <n v="1"/>
    <x v="0"/>
    <n v="19"/>
    <s v="Stock Investor"/>
    <n v="91"/>
    <n v="89"/>
    <n v="66"/>
    <n v="69"/>
    <n v="100"/>
    <n v="88"/>
    <n v="79"/>
    <n v="1"/>
    <n v="0"/>
    <n v="0"/>
    <x v="0"/>
    <n v="0"/>
    <n v="81.5"/>
    <m/>
    <m/>
    <m/>
    <m/>
    <m/>
    <m/>
    <m/>
  </r>
  <r>
    <x v="0"/>
    <x v="1"/>
    <n v="7"/>
    <x v="0"/>
    <n v="2"/>
    <s v="Business Owner"/>
    <n v="64"/>
    <n v="92"/>
    <n v="70"/>
    <n v="81"/>
    <n v="85"/>
    <n v="55"/>
    <n v="76"/>
    <n v="1"/>
    <n v="1"/>
    <n v="0"/>
    <x v="0"/>
    <n v="0"/>
    <n v="75"/>
    <m/>
    <m/>
    <m/>
    <m/>
    <m/>
    <m/>
    <m/>
  </r>
  <r>
    <x v="1"/>
    <x v="1"/>
    <n v="4"/>
    <x v="0"/>
    <n v="26"/>
    <s v="Social Network Studies"/>
    <n v="71"/>
    <n v="87"/>
    <n v="63"/>
    <n v="73"/>
    <n v="89"/>
    <n v="77"/>
    <n v="66"/>
    <n v="0"/>
    <n v="1"/>
    <n v="0"/>
    <x v="0"/>
    <n v="0"/>
    <n v="74"/>
    <m/>
    <m/>
    <m/>
    <m/>
    <m/>
    <m/>
    <m/>
  </r>
  <r>
    <x v="0"/>
    <x v="0"/>
    <n v="10"/>
    <x v="1"/>
    <n v="0"/>
    <s v="Business Owner"/>
    <n v="56"/>
    <n v="79"/>
    <n v="74"/>
    <n v="66"/>
    <n v="92"/>
    <n v="57"/>
    <n v="61"/>
    <n v="1"/>
    <n v="0"/>
    <n v="1"/>
    <x v="0"/>
    <n v="0"/>
    <n v="72"/>
    <m/>
    <m/>
    <m/>
    <m/>
    <m/>
    <m/>
    <m/>
  </r>
  <r>
    <x v="0"/>
    <x v="0"/>
    <n v="4"/>
    <x v="0"/>
    <n v="5"/>
    <s v="Game Developer"/>
    <n v="87"/>
    <n v="70"/>
    <n v="98"/>
    <n v="64"/>
    <n v="65"/>
    <n v="78"/>
    <n v="83"/>
    <n v="1"/>
    <n v="0"/>
    <n v="0"/>
    <x v="1"/>
    <n v="1"/>
    <n v="78.5"/>
    <m/>
    <m/>
    <m/>
    <m/>
    <m/>
    <m/>
    <m/>
  </r>
  <r>
    <x v="1"/>
    <x v="0"/>
    <n v="0"/>
    <x v="0"/>
    <n v="17"/>
    <s v="Software Engineer"/>
    <n v="99"/>
    <n v="69"/>
    <n v="85"/>
    <n v="91"/>
    <n v="77"/>
    <n v="88"/>
    <n v="75"/>
    <n v="0"/>
    <n v="0"/>
    <n v="0"/>
    <x v="1"/>
    <n v="1"/>
    <n v="88"/>
    <m/>
    <m/>
    <m/>
    <m/>
    <m/>
    <m/>
    <m/>
  </r>
  <r>
    <x v="0"/>
    <x v="0"/>
    <n v="2"/>
    <x v="0"/>
    <n v="26"/>
    <s v="Lawyer"/>
    <n v="98"/>
    <n v="88"/>
    <n v="76"/>
    <n v="72"/>
    <n v="92"/>
    <n v="81"/>
    <n v="89"/>
    <n v="1"/>
    <n v="0"/>
    <n v="0"/>
    <x v="0"/>
    <n v="0"/>
    <n v="84.5"/>
    <m/>
    <m/>
    <m/>
    <m/>
    <m/>
    <m/>
    <m/>
  </r>
  <r>
    <x v="0"/>
    <x v="0"/>
    <n v="2"/>
    <x v="0"/>
    <n v="32"/>
    <s v="Social Network Studies"/>
    <n v="87"/>
    <n v="83"/>
    <n v="74"/>
    <n v="61"/>
    <n v="81"/>
    <n v="72"/>
    <n v="98"/>
    <n v="1"/>
    <n v="0"/>
    <n v="0"/>
    <x v="0"/>
    <n v="0"/>
    <n v="75.75"/>
    <m/>
    <m/>
    <m/>
    <m/>
    <m/>
    <m/>
    <m/>
  </r>
  <r>
    <x v="1"/>
    <x v="0"/>
    <n v="6"/>
    <x v="1"/>
    <n v="16"/>
    <s v="Software Engineer"/>
    <n v="88"/>
    <n v="96"/>
    <n v="90"/>
    <n v="92"/>
    <n v="68"/>
    <n v="97"/>
    <n v="73"/>
    <n v="0"/>
    <n v="0"/>
    <n v="1"/>
    <x v="1"/>
    <n v="1"/>
    <n v="84.5"/>
    <m/>
    <m/>
    <m/>
    <m/>
    <m/>
    <m/>
    <m/>
  </r>
  <r>
    <x v="1"/>
    <x v="1"/>
    <n v="8"/>
    <x v="0"/>
    <n v="2"/>
    <s v="Business Owner"/>
    <n v="71"/>
    <n v="52"/>
    <n v="53"/>
    <n v="64"/>
    <n v="89"/>
    <n v="76"/>
    <n v="70"/>
    <n v="0"/>
    <n v="1"/>
    <n v="0"/>
    <x v="0"/>
    <n v="0"/>
    <n v="69.25"/>
    <m/>
    <m/>
    <m/>
    <m/>
    <m/>
    <m/>
    <m/>
  </r>
  <r>
    <x v="0"/>
    <x v="0"/>
    <n v="2"/>
    <x v="0"/>
    <n v="35"/>
    <s v="Construction Engineer"/>
    <n v="96"/>
    <n v="90"/>
    <n v="91"/>
    <n v="95"/>
    <n v="99"/>
    <n v="95"/>
    <n v="99"/>
    <n v="1"/>
    <n v="0"/>
    <n v="0"/>
    <x v="1"/>
    <n v="1"/>
    <n v="95.25"/>
    <m/>
    <m/>
    <m/>
    <m/>
    <m/>
    <m/>
    <m/>
  </r>
  <r>
    <x v="1"/>
    <x v="0"/>
    <n v="0"/>
    <x v="0"/>
    <n v="17"/>
    <s v="Accountant"/>
    <n v="81"/>
    <n v="95"/>
    <n v="99"/>
    <n v="65"/>
    <n v="56"/>
    <n v="79"/>
    <n v="98"/>
    <n v="0"/>
    <n v="0"/>
    <n v="0"/>
    <x v="0"/>
    <n v="0"/>
    <n v="75.25"/>
    <m/>
    <m/>
    <m/>
    <m/>
    <m/>
    <m/>
    <m/>
  </r>
  <r>
    <x v="1"/>
    <x v="0"/>
    <n v="9"/>
    <x v="0"/>
    <n v="3"/>
    <s v="Business Owner"/>
    <n v="94"/>
    <n v="92"/>
    <n v="63"/>
    <n v="84"/>
    <n v="79"/>
    <n v="66"/>
    <n v="96"/>
    <n v="0"/>
    <n v="0"/>
    <n v="0"/>
    <x v="0"/>
    <n v="0"/>
    <n v="80"/>
    <m/>
    <m/>
    <m/>
    <m/>
    <m/>
    <m/>
    <m/>
  </r>
  <r>
    <x v="1"/>
    <x v="1"/>
    <n v="3"/>
    <x v="0"/>
    <n v="47"/>
    <s v="Doctor"/>
    <n v="94"/>
    <n v="87"/>
    <n v="98"/>
    <n v="90"/>
    <n v="92"/>
    <n v="88"/>
    <n v="100"/>
    <n v="0"/>
    <n v="1"/>
    <n v="0"/>
    <x v="1"/>
    <n v="1"/>
    <n v="93.5"/>
    <m/>
    <m/>
    <m/>
    <m/>
    <m/>
    <m/>
    <m/>
  </r>
  <r>
    <x v="0"/>
    <x v="0"/>
    <n v="0"/>
    <x v="0"/>
    <n v="29"/>
    <s v="Lawyer"/>
    <n v="98"/>
    <n v="87"/>
    <n v="75"/>
    <n v="63"/>
    <n v="85"/>
    <n v="88"/>
    <n v="75"/>
    <n v="1"/>
    <n v="0"/>
    <n v="0"/>
    <x v="0"/>
    <n v="0"/>
    <n v="80.25"/>
    <m/>
    <m/>
    <m/>
    <m/>
    <m/>
    <m/>
    <m/>
  </r>
  <r>
    <x v="1"/>
    <x v="0"/>
    <n v="10"/>
    <x v="0"/>
    <n v="5"/>
    <s v="Business Owner"/>
    <n v="100"/>
    <n v="58"/>
    <n v="54"/>
    <n v="97"/>
    <n v="58"/>
    <n v="51"/>
    <n v="80"/>
    <n v="0"/>
    <n v="0"/>
    <n v="0"/>
    <x v="0"/>
    <n v="0"/>
    <n v="77.25"/>
    <m/>
    <m/>
    <m/>
    <m/>
    <m/>
    <m/>
    <m/>
  </r>
  <r>
    <x v="0"/>
    <x v="0"/>
    <n v="3"/>
    <x v="1"/>
    <n v="12"/>
    <s v="Designer"/>
    <n v="66"/>
    <n v="89"/>
    <n v="65"/>
    <n v="99"/>
    <n v="84"/>
    <n v="84"/>
    <n v="86"/>
    <n v="1"/>
    <n v="0"/>
    <n v="1"/>
    <x v="0"/>
    <n v="0"/>
    <n v="78.5"/>
    <m/>
    <m/>
    <m/>
    <m/>
    <m/>
    <m/>
    <m/>
  </r>
  <r>
    <x v="0"/>
    <x v="0"/>
    <n v="2"/>
    <x v="0"/>
    <n v="35"/>
    <s v="Doctor"/>
    <n v="94"/>
    <n v="99"/>
    <n v="97"/>
    <n v="94"/>
    <n v="85"/>
    <n v="97"/>
    <n v="97"/>
    <n v="1"/>
    <n v="0"/>
    <n v="0"/>
    <x v="1"/>
    <n v="1"/>
    <n v="92.5"/>
    <m/>
    <m/>
    <m/>
    <m/>
    <m/>
    <m/>
    <m/>
  </r>
  <r>
    <x v="1"/>
    <x v="1"/>
    <n v="0"/>
    <x v="0"/>
    <n v="3"/>
    <s v="Game Developer"/>
    <n v="83"/>
    <n v="90"/>
    <n v="93"/>
    <n v="89"/>
    <n v="64"/>
    <n v="63"/>
    <n v="82"/>
    <n v="0"/>
    <n v="1"/>
    <n v="0"/>
    <x v="1"/>
    <n v="1"/>
    <n v="82.25"/>
    <m/>
    <m/>
    <m/>
    <m/>
    <m/>
    <m/>
    <m/>
  </r>
  <r>
    <x v="0"/>
    <x v="1"/>
    <n v="8"/>
    <x v="0"/>
    <n v="2"/>
    <s v="Business Owner"/>
    <n v="92"/>
    <n v="54"/>
    <n v="50"/>
    <n v="88"/>
    <n v="90"/>
    <n v="91"/>
    <n v="95"/>
    <n v="1"/>
    <n v="1"/>
    <n v="0"/>
    <x v="0"/>
    <n v="0"/>
    <n v="80"/>
    <m/>
    <m/>
    <m/>
    <m/>
    <m/>
    <m/>
    <m/>
  </r>
  <r>
    <x v="0"/>
    <x v="0"/>
    <n v="10"/>
    <x v="0"/>
    <n v="35"/>
    <s v="Software Engineer"/>
    <n v="93"/>
    <n v="100"/>
    <n v="90"/>
    <n v="94"/>
    <n v="97"/>
    <n v="98"/>
    <n v="98"/>
    <n v="1"/>
    <n v="0"/>
    <n v="0"/>
    <x v="1"/>
    <n v="1"/>
    <n v="93.5"/>
    <m/>
    <m/>
    <m/>
    <m/>
    <m/>
    <m/>
    <m/>
  </r>
  <r>
    <x v="0"/>
    <x v="1"/>
    <n v="1"/>
    <x v="0"/>
    <n v="7"/>
    <s v="Government Officer"/>
    <n v="69"/>
    <n v="92"/>
    <n v="84"/>
    <n v="98"/>
    <n v="98"/>
    <n v="83"/>
    <n v="87"/>
    <n v="1"/>
    <n v="1"/>
    <n v="0"/>
    <x v="0"/>
    <n v="0"/>
    <n v="87.25"/>
    <m/>
    <m/>
    <m/>
    <m/>
    <m/>
    <m/>
    <m/>
  </r>
  <r>
    <x v="1"/>
    <x v="0"/>
    <n v="4"/>
    <x v="0"/>
    <n v="15"/>
    <s v="Software Engineer"/>
    <n v="94"/>
    <n v="71"/>
    <n v="63"/>
    <n v="73"/>
    <n v="66"/>
    <n v="90"/>
    <n v="91"/>
    <n v="0"/>
    <n v="0"/>
    <n v="0"/>
    <x v="1"/>
    <n v="1"/>
    <n v="74"/>
    <m/>
    <m/>
    <m/>
    <m/>
    <m/>
    <m/>
    <m/>
  </r>
  <r>
    <x v="1"/>
    <x v="0"/>
    <n v="1"/>
    <x v="0"/>
    <n v="3"/>
    <s v="Stock Investor"/>
    <n v="100"/>
    <n v="92"/>
    <n v="95"/>
    <n v="90"/>
    <n v="67"/>
    <n v="81"/>
    <n v="66"/>
    <n v="0"/>
    <n v="0"/>
    <n v="0"/>
    <x v="0"/>
    <n v="0"/>
    <n v="88"/>
    <m/>
    <m/>
    <m/>
    <m/>
    <m/>
    <m/>
    <m/>
  </r>
  <r>
    <x v="0"/>
    <x v="0"/>
    <n v="2"/>
    <x v="0"/>
    <n v="35"/>
    <s v="Social Network Studies"/>
    <n v="96"/>
    <n v="92"/>
    <n v="98"/>
    <n v="100"/>
    <n v="94"/>
    <n v="93"/>
    <n v="86"/>
    <n v="1"/>
    <n v="0"/>
    <n v="0"/>
    <x v="0"/>
    <n v="0"/>
    <n v="97"/>
    <m/>
    <m/>
    <m/>
    <m/>
    <m/>
    <m/>
    <m/>
  </r>
  <r>
    <x v="0"/>
    <x v="0"/>
    <n v="3"/>
    <x v="1"/>
    <n v="28"/>
    <s v="Lawyer"/>
    <n v="76"/>
    <n v="87"/>
    <n v="99"/>
    <n v="69"/>
    <n v="89"/>
    <n v="93"/>
    <n v="85"/>
    <n v="1"/>
    <n v="0"/>
    <n v="1"/>
    <x v="0"/>
    <n v="0"/>
    <n v="83.25"/>
    <m/>
    <m/>
    <m/>
    <m/>
    <m/>
    <m/>
    <m/>
  </r>
  <r>
    <x v="1"/>
    <x v="0"/>
    <n v="9"/>
    <x v="0"/>
    <n v="4"/>
    <s v="Business Owner"/>
    <n v="77"/>
    <n v="62"/>
    <n v="94"/>
    <n v="65"/>
    <n v="77"/>
    <n v="77"/>
    <n v="95"/>
    <n v="0"/>
    <n v="0"/>
    <n v="0"/>
    <x v="0"/>
    <n v="0"/>
    <n v="78.25"/>
    <m/>
    <m/>
    <m/>
    <m/>
    <m/>
    <m/>
    <m/>
  </r>
  <r>
    <x v="0"/>
    <x v="0"/>
    <n v="1"/>
    <x v="1"/>
    <n v="4"/>
    <s v="Artist"/>
    <n v="84"/>
    <n v="67"/>
    <n v="79"/>
    <n v="60"/>
    <n v="69"/>
    <n v="80"/>
    <n v="98"/>
    <n v="1"/>
    <n v="0"/>
    <n v="1"/>
    <x v="0"/>
    <n v="0"/>
    <n v="73"/>
    <m/>
    <m/>
    <m/>
    <m/>
    <m/>
    <m/>
    <m/>
  </r>
  <r>
    <x v="0"/>
    <x v="0"/>
    <n v="3"/>
    <x v="1"/>
    <n v="16"/>
    <s v="Software Engineer"/>
    <n v="95"/>
    <n v="61"/>
    <n v="68"/>
    <n v="75"/>
    <n v="64"/>
    <n v="76"/>
    <n v="66"/>
    <n v="1"/>
    <n v="0"/>
    <n v="1"/>
    <x v="1"/>
    <n v="1"/>
    <n v="75.5"/>
    <m/>
    <m/>
    <m/>
    <m/>
    <m/>
    <m/>
    <m/>
  </r>
  <r>
    <x v="0"/>
    <x v="0"/>
    <n v="1"/>
    <x v="0"/>
    <n v="26"/>
    <s v="Accountant"/>
    <n v="90"/>
    <n v="64"/>
    <n v="94"/>
    <n v="84"/>
    <n v="66"/>
    <n v="61"/>
    <n v="72"/>
    <n v="1"/>
    <n v="0"/>
    <n v="0"/>
    <x v="0"/>
    <n v="0"/>
    <n v="83.5"/>
    <m/>
    <m/>
    <m/>
    <m/>
    <m/>
    <m/>
    <m/>
  </r>
  <r>
    <x v="0"/>
    <x v="0"/>
    <n v="3"/>
    <x v="0"/>
    <n v="30"/>
    <s v="Social Network Studies"/>
    <n v="96"/>
    <n v="89"/>
    <n v="73"/>
    <n v="75"/>
    <n v="99"/>
    <n v="89"/>
    <n v="71"/>
    <n v="1"/>
    <n v="0"/>
    <n v="0"/>
    <x v="0"/>
    <n v="0"/>
    <n v="85.75"/>
    <m/>
    <m/>
    <m/>
    <m/>
    <m/>
    <m/>
    <m/>
  </r>
  <r>
    <x v="1"/>
    <x v="1"/>
    <n v="6"/>
    <x v="0"/>
    <n v="2"/>
    <s v="Business Owner"/>
    <n v="80"/>
    <n v="81"/>
    <n v="92"/>
    <n v="73"/>
    <n v="71"/>
    <n v="71"/>
    <n v="84"/>
    <n v="0"/>
    <n v="1"/>
    <n v="0"/>
    <x v="0"/>
    <n v="0"/>
    <n v="79"/>
    <m/>
    <m/>
    <m/>
    <m/>
    <m/>
    <m/>
    <m/>
  </r>
  <r>
    <x v="1"/>
    <x v="0"/>
    <n v="2"/>
    <x v="0"/>
    <n v="34"/>
    <s v="Software Engineer"/>
    <n v="87"/>
    <n v="83"/>
    <n v="75"/>
    <n v="73"/>
    <n v="92"/>
    <n v="91"/>
    <n v="71"/>
    <n v="0"/>
    <n v="0"/>
    <n v="0"/>
    <x v="1"/>
    <n v="1"/>
    <n v="81.75"/>
    <m/>
    <m/>
    <m/>
    <m/>
    <m/>
    <m/>
    <m/>
  </r>
  <r>
    <x v="0"/>
    <x v="0"/>
    <n v="10"/>
    <x v="0"/>
    <n v="0"/>
    <s v="Business Owner"/>
    <n v="94"/>
    <n v="75"/>
    <n v="91"/>
    <n v="64"/>
    <n v="67"/>
    <n v="93"/>
    <n v="65"/>
    <n v="1"/>
    <n v="0"/>
    <n v="0"/>
    <x v="0"/>
    <n v="0"/>
    <n v="79"/>
    <m/>
    <m/>
    <m/>
    <m/>
    <m/>
    <m/>
    <m/>
  </r>
  <r>
    <x v="1"/>
    <x v="0"/>
    <n v="10"/>
    <x v="1"/>
    <n v="3"/>
    <s v="Artist"/>
    <n v="87"/>
    <n v="82"/>
    <n v="88"/>
    <n v="100"/>
    <n v="73"/>
    <n v="96"/>
    <n v="75"/>
    <n v="0"/>
    <n v="0"/>
    <n v="1"/>
    <x v="0"/>
    <n v="0"/>
    <n v="87"/>
    <m/>
    <m/>
    <m/>
    <m/>
    <m/>
    <m/>
    <m/>
  </r>
  <r>
    <x v="0"/>
    <x v="0"/>
    <n v="2"/>
    <x v="0"/>
    <n v="30"/>
    <s v="Software Engineer"/>
    <n v="95"/>
    <n v="97"/>
    <n v="88"/>
    <n v="77"/>
    <n v="96"/>
    <n v="96"/>
    <n v="74"/>
    <n v="1"/>
    <n v="0"/>
    <n v="0"/>
    <x v="1"/>
    <n v="1"/>
    <n v="89"/>
    <m/>
    <m/>
    <m/>
    <m/>
    <m/>
    <m/>
    <m/>
  </r>
  <r>
    <x v="0"/>
    <x v="1"/>
    <n v="3"/>
    <x v="1"/>
    <n v="15"/>
    <s v="Construction Engineer"/>
    <n v="85"/>
    <n v="96"/>
    <n v="82"/>
    <n v="64"/>
    <n v="82"/>
    <n v="94"/>
    <n v="81"/>
    <n v="1"/>
    <n v="1"/>
    <n v="1"/>
    <x v="1"/>
    <n v="1"/>
    <n v="78.25"/>
    <m/>
    <m/>
    <m/>
    <m/>
    <m/>
    <m/>
    <m/>
  </r>
  <r>
    <x v="0"/>
    <x v="0"/>
    <n v="8"/>
    <x v="1"/>
    <n v="1"/>
    <s v="Business Owner"/>
    <n v="67"/>
    <n v="65"/>
    <n v="77"/>
    <n v="72"/>
    <n v="94"/>
    <n v="88"/>
    <n v="77"/>
    <n v="1"/>
    <n v="0"/>
    <n v="1"/>
    <x v="0"/>
    <n v="0"/>
    <n v="77.5"/>
    <m/>
    <m/>
    <m/>
    <m/>
    <m/>
    <m/>
    <m/>
  </r>
  <r>
    <x v="0"/>
    <x v="0"/>
    <n v="3"/>
    <x v="1"/>
    <n v="6"/>
    <s v="Government Officer"/>
    <n v="84"/>
    <n v="100"/>
    <n v="92"/>
    <n v="82"/>
    <n v="85"/>
    <n v="70"/>
    <n v="69"/>
    <n v="1"/>
    <n v="0"/>
    <n v="1"/>
    <x v="0"/>
    <n v="0"/>
    <n v="85.75"/>
    <m/>
    <m/>
    <m/>
    <m/>
    <m/>
    <m/>
    <m/>
  </r>
  <r>
    <x v="1"/>
    <x v="0"/>
    <n v="7"/>
    <x v="1"/>
    <n v="1"/>
    <s v="Game Developer"/>
    <n v="83"/>
    <n v="88"/>
    <n v="90"/>
    <n v="100"/>
    <n v="71"/>
    <n v="98"/>
    <n v="96"/>
    <n v="0"/>
    <n v="0"/>
    <n v="1"/>
    <x v="1"/>
    <n v="1"/>
    <n v="86"/>
    <m/>
    <m/>
    <m/>
    <m/>
    <m/>
    <m/>
    <m/>
  </r>
  <r>
    <x v="0"/>
    <x v="1"/>
    <n v="9"/>
    <x v="1"/>
    <n v="5"/>
    <s v="Business Owner"/>
    <n v="67"/>
    <n v="78"/>
    <n v="68"/>
    <n v="51"/>
    <n v="77"/>
    <n v="72"/>
    <n v="78"/>
    <n v="1"/>
    <n v="1"/>
    <n v="1"/>
    <x v="0"/>
    <n v="0"/>
    <n v="65.75"/>
    <m/>
    <m/>
    <m/>
    <m/>
    <m/>
    <m/>
    <m/>
  </r>
  <r>
    <x v="0"/>
    <x v="0"/>
    <n v="1"/>
    <x v="0"/>
    <n v="30"/>
    <s v="Banker"/>
    <n v="75"/>
    <n v="92"/>
    <n v="72"/>
    <n v="88"/>
    <n v="92"/>
    <n v="77"/>
    <n v="84"/>
    <n v="1"/>
    <n v="0"/>
    <n v="0"/>
    <x v="0"/>
    <n v="0"/>
    <n v="81.75"/>
    <m/>
    <m/>
    <m/>
    <m/>
    <m/>
    <m/>
    <m/>
  </r>
  <r>
    <x v="0"/>
    <x v="0"/>
    <n v="3"/>
    <x v="1"/>
    <n v="8"/>
    <s v="Government Officer"/>
    <n v="67"/>
    <n v="76"/>
    <n v="70"/>
    <n v="73"/>
    <n v="81"/>
    <n v="85"/>
    <n v="80"/>
    <n v="1"/>
    <n v="0"/>
    <n v="1"/>
    <x v="0"/>
    <n v="0"/>
    <n v="72.75"/>
    <m/>
    <m/>
    <m/>
    <m/>
    <m/>
    <m/>
    <m/>
  </r>
  <r>
    <x v="0"/>
    <x v="1"/>
    <n v="9"/>
    <x v="0"/>
    <n v="5"/>
    <s v="Business Owner"/>
    <n v="67"/>
    <n v="54"/>
    <n v="51"/>
    <n v="72"/>
    <n v="75"/>
    <n v="60"/>
    <n v="88"/>
    <n v="1"/>
    <n v="1"/>
    <n v="0"/>
    <x v="0"/>
    <n v="0"/>
    <n v="66.25"/>
    <m/>
    <m/>
    <m/>
    <m/>
    <m/>
    <m/>
    <m/>
  </r>
  <r>
    <x v="1"/>
    <x v="0"/>
    <n v="1"/>
    <x v="0"/>
    <n v="5"/>
    <s v="Artist"/>
    <n v="72"/>
    <n v="91"/>
    <n v="78"/>
    <n v="97"/>
    <n v="86"/>
    <n v="93"/>
    <n v="77"/>
    <n v="0"/>
    <n v="0"/>
    <n v="0"/>
    <x v="0"/>
    <n v="0"/>
    <n v="83.25"/>
    <m/>
    <m/>
    <m/>
    <m/>
    <m/>
    <m/>
    <m/>
  </r>
  <r>
    <x v="0"/>
    <x v="0"/>
    <n v="4"/>
    <x v="0"/>
    <n v="4"/>
    <s v="Government Officer"/>
    <n v="78"/>
    <n v="98"/>
    <n v="76"/>
    <n v="68"/>
    <n v="86"/>
    <n v="91"/>
    <n v="82"/>
    <n v="1"/>
    <n v="0"/>
    <n v="0"/>
    <x v="0"/>
    <n v="0"/>
    <n v="77"/>
    <m/>
    <m/>
    <m/>
    <m/>
    <m/>
    <m/>
    <m/>
  </r>
  <r>
    <x v="1"/>
    <x v="0"/>
    <n v="1"/>
    <x v="0"/>
    <n v="47"/>
    <s v="Doctor"/>
    <n v="85"/>
    <n v="87"/>
    <n v="92"/>
    <n v="96"/>
    <n v="92"/>
    <n v="90"/>
    <n v="88"/>
    <n v="0"/>
    <n v="0"/>
    <n v="0"/>
    <x v="1"/>
    <n v="1"/>
    <n v="91.25"/>
    <m/>
    <m/>
    <m/>
    <m/>
    <m/>
    <m/>
    <m/>
  </r>
  <r>
    <x v="1"/>
    <x v="0"/>
    <n v="3"/>
    <x v="1"/>
    <n v="16"/>
    <s v="Stock Investor"/>
    <n v="100"/>
    <n v="70"/>
    <n v="69"/>
    <n v="61"/>
    <n v="100"/>
    <n v="65"/>
    <n v="81"/>
    <n v="0"/>
    <n v="0"/>
    <n v="1"/>
    <x v="0"/>
    <n v="0"/>
    <n v="82.5"/>
    <m/>
    <m/>
    <m/>
    <m/>
    <m/>
    <m/>
    <m/>
  </r>
  <r>
    <x v="0"/>
    <x v="1"/>
    <n v="5"/>
    <x v="0"/>
    <n v="3"/>
    <s v="Business Owner"/>
    <n v="56"/>
    <n v="59"/>
    <n v="89"/>
    <n v="68"/>
    <n v="79"/>
    <n v="83"/>
    <n v="68"/>
    <n v="1"/>
    <n v="1"/>
    <n v="0"/>
    <x v="0"/>
    <n v="0"/>
    <n v="73"/>
    <m/>
    <m/>
    <m/>
    <m/>
    <m/>
    <m/>
    <m/>
  </r>
  <r>
    <x v="1"/>
    <x v="0"/>
    <n v="5"/>
    <x v="1"/>
    <n v="32"/>
    <s v="Scientist"/>
    <n v="93"/>
    <n v="75"/>
    <n v="83"/>
    <n v="99"/>
    <n v="100"/>
    <n v="91"/>
    <n v="74"/>
    <n v="0"/>
    <n v="0"/>
    <n v="1"/>
    <x v="1"/>
    <n v="1"/>
    <n v="93.75"/>
    <m/>
    <m/>
    <m/>
    <m/>
    <m/>
    <m/>
    <m/>
  </r>
  <r>
    <x v="1"/>
    <x v="0"/>
    <n v="2"/>
    <x v="0"/>
    <n v="31"/>
    <s v="Banker"/>
    <n v="89"/>
    <n v="91"/>
    <n v="85"/>
    <n v="69"/>
    <n v="76"/>
    <n v="92"/>
    <n v="94"/>
    <n v="0"/>
    <n v="0"/>
    <n v="0"/>
    <x v="0"/>
    <n v="0"/>
    <n v="79.75"/>
    <m/>
    <m/>
    <m/>
    <m/>
    <m/>
    <m/>
    <m/>
  </r>
  <r>
    <x v="0"/>
    <x v="0"/>
    <n v="3"/>
    <x v="0"/>
    <n v="6"/>
    <s v="Real Estate Developer"/>
    <n v="59"/>
    <n v="88"/>
    <n v="74"/>
    <n v="92"/>
    <n v="72"/>
    <n v="97"/>
    <n v="64"/>
    <n v="1"/>
    <n v="0"/>
    <n v="0"/>
    <x v="0"/>
    <n v="0"/>
    <n v="74.25"/>
    <m/>
    <m/>
    <m/>
    <m/>
    <m/>
    <m/>
    <m/>
  </r>
  <r>
    <x v="1"/>
    <x v="0"/>
    <n v="3"/>
    <x v="0"/>
    <n v="16"/>
    <s v="Social Network Studies"/>
    <n v="99"/>
    <n v="70"/>
    <n v="74"/>
    <n v="65"/>
    <n v="99"/>
    <n v="74"/>
    <n v="62"/>
    <n v="0"/>
    <n v="0"/>
    <n v="0"/>
    <x v="0"/>
    <n v="0"/>
    <n v="84.25"/>
    <m/>
    <m/>
    <m/>
    <m/>
    <m/>
    <m/>
    <m/>
  </r>
  <r>
    <x v="0"/>
    <x v="0"/>
    <n v="6"/>
    <x v="0"/>
    <n v="34"/>
    <s v="Lawyer"/>
    <n v="89"/>
    <n v="89"/>
    <n v="85"/>
    <n v="74"/>
    <n v="78"/>
    <n v="87"/>
    <n v="82"/>
    <n v="1"/>
    <n v="0"/>
    <n v="0"/>
    <x v="0"/>
    <n v="0"/>
    <n v="81.5"/>
    <m/>
    <m/>
    <m/>
    <m/>
    <m/>
    <m/>
    <m/>
  </r>
  <r>
    <x v="0"/>
    <x v="0"/>
    <n v="3"/>
    <x v="0"/>
    <n v="26"/>
    <s v="Software Engineer"/>
    <n v="86"/>
    <n v="63"/>
    <n v="78"/>
    <n v="78"/>
    <n v="80"/>
    <n v="67"/>
    <n v="97"/>
    <n v="1"/>
    <n v="0"/>
    <n v="0"/>
    <x v="1"/>
    <n v="1"/>
    <n v="80.5"/>
    <m/>
    <m/>
    <m/>
    <m/>
    <m/>
    <m/>
    <m/>
  </r>
  <r>
    <x v="1"/>
    <x v="0"/>
    <n v="6"/>
    <x v="0"/>
    <n v="21"/>
    <s v="Banker"/>
    <n v="79"/>
    <n v="65"/>
    <n v="91"/>
    <n v="65"/>
    <n v="61"/>
    <n v="88"/>
    <n v="95"/>
    <n v="0"/>
    <n v="0"/>
    <n v="0"/>
    <x v="0"/>
    <n v="0"/>
    <n v="74"/>
    <m/>
    <m/>
    <m/>
    <m/>
    <m/>
    <m/>
    <m/>
  </r>
  <r>
    <x v="0"/>
    <x v="0"/>
    <n v="3"/>
    <x v="0"/>
    <n v="46"/>
    <s v="Doctor"/>
    <n v="96"/>
    <n v="89"/>
    <n v="91"/>
    <n v="90"/>
    <n v="90"/>
    <n v="91"/>
    <n v="99"/>
    <n v="1"/>
    <n v="0"/>
    <n v="0"/>
    <x v="1"/>
    <n v="1"/>
    <n v="91.75"/>
    <m/>
    <m/>
    <m/>
    <m/>
    <m/>
    <m/>
    <m/>
  </r>
  <r>
    <x v="1"/>
    <x v="0"/>
    <n v="6"/>
    <x v="0"/>
    <n v="48"/>
    <s v="Doctor"/>
    <n v="95"/>
    <n v="90"/>
    <n v="85"/>
    <n v="90"/>
    <n v="96"/>
    <n v="89"/>
    <n v="96"/>
    <n v="0"/>
    <n v="0"/>
    <n v="0"/>
    <x v="1"/>
    <n v="1"/>
    <n v="91.5"/>
    <m/>
    <m/>
    <m/>
    <m/>
    <m/>
    <m/>
    <m/>
  </r>
  <r>
    <x v="0"/>
    <x v="1"/>
    <n v="1"/>
    <x v="0"/>
    <n v="46"/>
    <s v="Doctor"/>
    <n v="96"/>
    <n v="85"/>
    <n v="90"/>
    <n v="95"/>
    <n v="100"/>
    <n v="96"/>
    <n v="88"/>
    <n v="1"/>
    <n v="1"/>
    <n v="0"/>
    <x v="1"/>
    <n v="1"/>
    <n v="95.25"/>
    <m/>
    <m/>
    <m/>
    <m/>
    <m/>
    <m/>
    <m/>
  </r>
  <r>
    <x v="1"/>
    <x v="1"/>
    <n v="3"/>
    <x v="0"/>
    <n v="28"/>
    <s v="Social Network Studies"/>
    <n v="95"/>
    <n v="80"/>
    <n v="64"/>
    <n v="97"/>
    <n v="85"/>
    <n v="94"/>
    <n v="60"/>
    <n v="0"/>
    <n v="1"/>
    <n v="0"/>
    <x v="0"/>
    <n v="0"/>
    <n v="85.25"/>
    <m/>
    <m/>
    <m/>
    <m/>
    <m/>
    <m/>
    <m/>
  </r>
  <r>
    <x v="0"/>
    <x v="1"/>
    <n v="4"/>
    <x v="0"/>
    <n v="2"/>
    <s v="Social Network Studies"/>
    <n v="80"/>
    <n v="62"/>
    <n v="84"/>
    <n v="95"/>
    <n v="71"/>
    <n v="85"/>
    <n v="87"/>
    <n v="1"/>
    <n v="1"/>
    <n v="0"/>
    <x v="0"/>
    <n v="0"/>
    <n v="82.5"/>
    <m/>
    <m/>
    <m/>
    <m/>
    <m/>
    <m/>
    <m/>
  </r>
  <r>
    <x v="0"/>
    <x v="1"/>
    <n v="0"/>
    <x v="0"/>
    <n v="32"/>
    <s v="Stock Investor"/>
    <n v="86"/>
    <n v="70"/>
    <n v="73"/>
    <n v="85"/>
    <n v="67"/>
    <n v="91"/>
    <n v="98"/>
    <n v="1"/>
    <n v="1"/>
    <n v="0"/>
    <x v="0"/>
    <n v="0"/>
    <n v="77.75"/>
    <m/>
    <m/>
    <m/>
    <m/>
    <m/>
    <m/>
    <m/>
  </r>
  <r>
    <x v="0"/>
    <x v="1"/>
    <n v="10"/>
    <x v="0"/>
    <n v="5"/>
    <s v="Business Owner"/>
    <n v="42"/>
    <n v="95"/>
    <n v="99"/>
    <n v="61"/>
    <n v="62"/>
    <n v="77"/>
    <n v="99"/>
    <n v="1"/>
    <n v="1"/>
    <n v="0"/>
    <x v="0"/>
    <n v="0"/>
    <n v="66"/>
    <m/>
    <m/>
    <m/>
    <m/>
    <m/>
    <m/>
    <m/>
  </r>
  <r>
    <x v="1"/>
    <x v="0"/>
    <n v="4"/>
    <x v="0"/>
    <n v="31"/>
    <s v="Lawyer"/>
    <n v="80"/>
    <n v="93"/>
    <n v="93"/>
    <n v="94"/>
    <n v="81"/>
    <n v="81"/>
    <n v="78"/>
    <n v="0"/>
    <n v="0"/>
    <n v="0"/>
    <x v="0"/>
    <n v="0"/>
    <n v="87"/>
    <m/>
    <m/>
    <m/>
    <m/>
    <m/>
    <m/>
    <m/>
  </r>
  <r>
    <x v="0"/>
    <x v="0"/>
    <n v="4"/>
    <x v="1"/>
    <n v="1"/>
    <s v="Artist"/>
    <n v="79"/>
    <n v="97"/>
    <n v="100"/>
    <n v="94"/>
    <n v="65"/>
    <n v="62"/>
    <n v="76"/>
    <n v="1"/>
    <n v="0"/>
    <n v="1"/>
    <x v="0"/>
    <n v="0"/>
    <n v="84.5"/>
    <m/>
    <m/>
    <m/>
    <m/>
    <m/>
    <m/>
    <m/>
  </r>
  <r>
    <x v="1"/>
    <x v="1"/>
    <n v="9"/>
    <x v="1"/>
    <n v="4"/>
    <s v="Business Owner"/>
    <n v="43"/>
    <n v="63"/>
    <n v="91"/>
    <n v="67"/>
    <n v="74"/>
    <n v="71"/>
    <n v="88"/>
    <n v="0"/>
    <n v="1"/>
    <n v="1"/>
    <x v="0"/>
    <n v="0"/>
    <n v="68.75"/>
    <m/>
    <m/>
    <m/>
    <m/>
    <m/>
    <m/>
    <m/>
  </r>
  <r>
    <x v="0"/>
    <x v="0"/>
    <n v="2"/>
    <x v="1"/>
    <n v="8"/>
    <s v="Real Estate Developer"/>
    <n v="58"/>
    <n v="84"/>
    <n v="95"/>
    <n v="66"/>
    <n v="99"/>
    <n v="91"/>
    <n v="70"/>
    <n v="1"/>
    <n v="0"/>
    <n v="1"/>
    <x v="0"/>
    <n v="0"/>
    <n v="79.5"/>
    <m/>
    <m/>
    <m/>
    <m/>
    <m/>
    <m/>
    <m/>
  </r>
  <r>
    <x v="1"/>
    <x v="0"/>
    <n v="3"/>
    <x v="1"/>
    <n v="23"/>
    <s v="Accountant"/>
    <n v="86"/>
    <n v="73"/>
    <n v="83"/>
    <n v="93"/>
    <n v="46"/>
    <n v="91"/>
    <n v="70"/>
    <n v="0"/>
    <n v="0"/>
    <n v="1"/>
    <x v="0"/>
    <n v="0"/>
    <n v="77"/>
    <m/>
    <m/>
    <m/>
    <m/>
    <m/>
    <m/>
    <m/>
  </r>
  <r>
    <x v="1"/>
    <x v="0"/>
    <n v="1"/>
    <x v="0"/>
    <n v="23"/>
    <s v="Doctor"/>
    <n v="96"/>
    <n v="91"/>
    <n v="97"/>
    <n v="84"/>
    <n v="89"/>
    <n v="82"/>
    <n v="75"/>
    <n v="0"/>
    <n v="0"/>
    <n v="0"/>
    <x v="1"/>
    <n v="1"/>
    <n v="91.5"/>
    <m/>
    <m/>
    <m/>
    <m/>
    <m/>
    <m/>
    <m/>
  </r>
  <r>
    <x v="0"/>
    <x v="0"/>
    <n v="1"/>
    <x v="0"/>
    <n v="28"/>
    <s v="Lawyer"/>
    <n v="91"/>
    <n v="88"/>
    <n v="98"/>
    <n v="89"/>
    <n v="75"/>
    <n v="91"/>
    <n v="92"/>
    <n v="1"/>
    <n v="0"/>
    <n v="0"/>
    <x v="0"/>
    <n v="0"/>
    <n v="88.25"/>
    <m/>
    <m/>
    <m/>
    <m/>
    <m/>
    <m/>
    <m/>
  </r>
  <r>
    <x v="1"/>
    <x v="0"/>
    <n v="1"/>
    <x v="0"/>
    <n v="7"/>
    <s v="Social Network Studies"/>
    <n v="85"/>
    <n v="62"/>
    <n v="77"/>
    <n v="62"/>
    <n v="80"/>
    <n v="88"/>
    <n v="83"/>
    <n v="0"/>
    <n v="0"/>
    <n v="0"/>
    <x v="0"/>
    <n v="0"/>
    <n v="76"/>
    <m/>
    <m/>
    <m/>
    <m/>
    <m/>
    <m/>
    <m/>
  </r>
  <r>
    <x v="1"/>
    <x v="0"/>
    <n v="0"/>
    <x v="0"/>
    <n v="5"/>
    <s v="Artist"/>
    <n v="87"/>
    <n v="91"/>
    <n v="93"/>
    <n v="92"/>
    <n v="97"/>
    <n v="95"/>
    <n v="99"/>
    <n v="0"/>
    <n v="0"/>
    <n v="0"/>
    <x v="0"/>
    <n v="0"/>
    <n v="92.25"/>
    <m/>
    <m/>
    <m/>
    <m/>
    <m/>
    <m/>
    <m/>
  </r>
  <r>
    <x v="1"/>
    <x v="0"/>
    <n v="2"/>
    <x v="0"/>
    <n v="4"/>
    <s v="Social Network Studies"/>
    <n v="60"/>
    <n v="91"/>
    <n v="85"/>
    <n v="67"/>
    <n v="98"/>
    <n v="61"/>
    <n v="64"/>
    <n v="0"/>
    <n v="0"/>
    <n v="0"/>
    <x v="0"/>
    <n v="0"/>
    <n v="77.5"/>
    <m/>
    <m/>
    <m/>
    <m/>
    <m/>
    <m/>
    <m/>
  </r>
  <r>
    <x v="1"/>
    <x v="0"/>
    <n v="2"/>
    <x v="0"/>
    <n v="26"/>
    <s v="Social Network Studies"/>
    <n v="76"/>
    <n v="85"/>
    <n v="67"/>
    <n v="60"/>
    <n v="100"/>
    <n v="63"/>
    <n v="64"/>
    <n v="0"/>
    <n v="0"/>
    <n v="0"/>
    <x v="0"/>
    <n v="0"/>
    <n v="75.75"/>
    <m/>
    <m/>
    <m/>
    <m/>
    <m/>
    <m/>
    <m/>
  </r>
  <r>
    <x v="1"/>
    <x v="0"/>
    <n v="4"/>
    <x v="1"/>
    <n v="33"/>
    <s v="Lawyer"/>
    <n v="84"/>
    <n v="89"/>
    <n v="74"/>
    <n v="79"/>
    <n v="86"/>
    <n v="93"/>
    <n v="95"/>
    <n v="0"/>
    <n v="0"/>
    <n v="1"/>
    <x v="0"/>
    <n v="0"/>
    <n v="80.75"/>
    <m/>
    <m/>
    <m/>
    <m/>
    <m/>
    <m/>
    <m/>
  </r>
  <r>
    <x v="1"/>
    <x v="0"/>
    <n v="4"/>
    <x v="1"/>
    <n v="34"/>
    <s v="Lawyer"/>
    <n v="87"/>
    <n v="94"/>
    <n v="74"/>
    <n v="84"/>
    <n v="77"/>
    <n v="82"/>
    <n v="85"/>
    <n v="0"/>
    <n v="0"/>
    <n v="1"/>
    <x v="0"/>
    <n v="0"/>
    <n v="80.5"/>
    <m/>
    <m/>
    <m/>
    <m/>
    <m/>
    <m/>
    <m/>
  </r>
  <r>
    <x v="1"/>
    <x v="1"/>
    <n v="4"/>
    <x v="0"/>
    <n v="16"/>
    <s v="Accountant"/>
    <n v="82"/>
    <n v="79"/>
    <n v="64"/>
    <n v="75"/>
    <n v="93"/>
    <n v="82"/>
    <n v="60"/>
    <n v="0"/>
    <n v="1"/>
    <n v="0"/>
    <x v="0"/>
    <n v="0"/>
    <n v="78.5"/>
    <m/>
    <m/>
    <m/>
    <m/>
    <m/>
    <m/>
    <m/>
  </r>
  <r>
    <x v="0"/>
    <x v="0"/>
    <n v="4"/>
    <x v="0"/>
    <n v="3"/>
    <s v="Business Owner"/>
    <n v="64"/>
    <n v="61"/>
    <n v="73"/>
    <n v="70"/>
    <n v="87"/>
    <n v="75"/>
    <n v="100"/>
    <n v="1"/>
    <n v="0"/>
    <n v="0"/>
    <x v="0"/>
    <n v="0"/>
    <n v="73.5"/>
    <m/>
    <m/>
    <m/>
    <m/>
    <m/>
    <m/>
    <m/>
  </r>
  <r>
    <x v="0"/>
    <x v="0"/>
    <n v="3"/>
    <x v="0"/>
    <n v="25"/>
    <s v="Lawyer"/>
    <n v="77"/>
    <n v="80"/>
    <n v="88"/>
    <n v="84"/>
    <n v="84"/>
    <n v="92"/>
    <n v="82"/>
    <n v="1"/>
    <n v="0"/>
    <n v="0"/>
    <x v="0"/>
    <n v="0"/>
    <n v="83.25"/>
    <m/>
    <m/>
    <m/>
    <m/>
    <m/>
    <m/>
    <m/>
  </r>
  <r>
    <x v="1"/>
    <x v="0"/>
    <n v="0"/>
    <x v="0"/>
    <n v="4"/>
    <s v="Stock Investor"/>
    <n v="86"/>
    <n v="82"/>
    <n v="90"/>
    <n v="69"/>
    <n v="66"/>
    <n v="93"/>
    <n v="94"/>
    <n v="0"/>
    <n v="0"/>
    <n v="0"/>
    <x v="0"/>
    <n v="0"/>
    <n v="77.75"/>
    <m/>
    <m/>
    <m/>
    <m/>
    <m/>
    <m/>
    <m/>
  </r>
  <r>
    <x v="0"/>
    <x v="0"/>
    <n v="0"/>
    <x v="0"/>
    <n v="4"/>
    <s v="Real Estate Developer"/>
    <n v="81"/>
    <n v="84"/>
    <n v="76"/>
    <n v="88"/>
    <n v="84"/>
    <n v="89"/>
    <n v="87"/>
    <n v="1"/>
    <n v="0"/>
    <n v="0"/>
    <x v="0"/>
    <n v="0"/>
    <n v="82.25"/>
    <m/>
    <m/>
    <m/>
    <m/>
    <m/>
    <m/>
    <m/>
  </r>
  <r>
    <x v="1"/>
    <x v="0"/>
    <n v="3"/>
    <x v="0"/>
    <n v="21"/>
    <s v="Software Engineer"/>
    <n v="91"/>
    <n v="90"/>
    <n v="92"/>
    <n v="78"/>
    <n v="67"/>
    <n v="86"/>
    <n v="71"/>
    <n v="0"/>
    <n v="0"/>
    <n v="0"/>
    <x v="1"/>
    <n v="1"/>
    <n v="82"/>
    <m/>
    <m/>
    <m/>
    <m/>
    <m/>
    <m/>
    <m/>
  </r>
  <r>
    <x v="1"/>
    <x v="0"/>
    <n v="7"/>
    <x v="0"/>
    <n v="4"/>
    <s v="Business Owner"/>
    <n v="72"/>
    <n v="99"/>
    <n v="61"/>
    <n v="67"/>
    <n v="95"/>
    <n v="98"/>
    <n v="89"/>
    <n v="0"/>
    <n v="0"/>
    <n v="0"/>
    <x v="0"/>
    <n v="0"/>
    <n v="73.75"/>
    <m/>
    <m/>
    <m/>
    <m/>
    <m/>
    <m/>
    <m/>
  </r>
  <r>
    <x v="1"/>
    <x v="0"/>
    <n v="3"/>
    <x v="0"/>
    <n v="24"/>
    <s v="Writer"/>
    <n v="80"/>
    <n v="70"/>
    <n v="80"/>
    <n v="96"/>
    <n v="72"/>
    <n v="99"/>
    <n v="65"/>
    <n v="0"/>
    <n v="0"/>
    <n v="0"/>
    <x v="0"/>
    <n v="0"/>
    <n v="82"/>
    <m/>
    <m/>
    <m/>
    <m/>
    <m/>
    <m/>
    <m/>
  </r>
  <r>
    <x v="0"/>
    <x v="0"/>
    <n v="2"/>
    <x v="0"/>
    <n v="16"/>
    <s v="Social Network Studies"/>
    <n v="90"/>
    <n v="89"/>
    <n v="98"/>
    <n v="70"/>
    <n v="79"/>
    <n v="60"/>
    <n v="92"/>
    <n v="1"/>
    <n v="0"/>
    <n v="0"/>
    <x v="0"/>
    <n v="0"/>
    <n v="84.25"/>
    <m/>
    <m/>
    <m/>
    <m/>
    <m/>
    <m/>
    <m/>
  </r>
  <r>
    <x v="0"/>
    <x v="0"/>
    <n v="10"/>
    <x v="0"/>
    <n v="2"/>
    <s v="Business Owner"/>
    <n v="72"/>
    <n v="51"/>
    <n v="52"/>
    <n v="98"/>
    <n v="50"/>
    <n v="90"/>
    <n v="63"/>
    <n v="1"/>
    <n v="0"/>
    <n v="0"/>
    <x v="0"/>
    <n v="0"/>
    <n v="68"/>
    <m/>
    <m/>
    <m/>
    <m/>
    <m/>
    <m/>
    <m/>
  </r>
  <r>
    <x v="0"/>
    <x v="0"/>
    <n v="3"/>
    <x v="0"/>
    <n v="35"/>
    <s v="Software Engineer"/>
    <n v="93"/>
    <n v="85"/>
    <n v="89"/>
    <n v="93"/>
    <n v="90"/>
    <n v="91"/>
    <n v="88"/>
    <n v="1"/>
    <n v="0"/>
    <n v="0"/>
    <x v="1"/>
    <n v="1"/>
    <n v="91.25"/>
    <m/>
    <m/>
    <m/>
    <m/>
    <m/>
    <m/>
    <m/>
  </r>
  <r>
    <x v="0"/>
    <x v="0"/>
    <n v="2"/>
    <x v="0"/>
    <n v="24"/>
    <s v="Doctor"/>
    <n v="95"/>
    <n v="85"/>
    <n v="90"/>
    <n v="94"/>
    <n v="91"/>
    <n v="84"/>
    <n v="85"/>
    <n v="1"/>
    <n v="0"/>
    <n v="0"/>
    <x v="1"/>
    <n v="1"/>
    <n v="92.5"/>
    <m/>
    <m/>
    <m/>
    <m/>
    <m/>
    <m/>
    <m/>
  </r>
  <r>
    <x v="0"/>
    <x v="0"/>
    <n v="2"/>
    <x v="1"/>
    <n v="46"/>
    <s v="Doctor"/>
    <n v="86"/>
    <n v="93"/>
    <n v="89"/>
    <n v="90"/>
    <n v="100"/>
    <n v="86"/>
    <n v="93"/>
    <n v="1"/>
    <n v="0"/>
    <n v="1"/>
    <x v="1"/>
    <n v="1"/>
    <n v="91.25"/>
    <m/>
    <m/>
    <m/>
    <m/>
    <m/>
    <m/>
    <m/>
  </r>
  <r>
    <x v="1"/>
    <x v="0"/>
    <n v="6"/>
    <x v="0"/>
    <n v="1"/>
    <s v="Business Owner"/>
    <n v="89"/>
    <n v="55"/>
    <n v="89"/>
    <n v="67"/>
    <n v="55"/>
    <n v="64"/>
    <n v="70"/>
    <n v="0"/>
    <n v="0"/>
    <n v="0"/>
    <x v="0"/>
    <n v="0"/>
    <n v="75"/>
    <m/>
    <m/>
    <m/>
    <m/>
    <m/>
    <m/>
    <m/>
  </r>
  <r>
    <x v="0"/>
    <x v="0"/>
    <n v="5"/>
    <x v="0"/>
    <n v="26"/>
    <s v="Social Network Studies"/>
    <n v="90"/>
    <n v="75"/>
    <n v="67"/>
    <n v="85"/>
    <n v="64"/>
    <n v="95"/>
    <n v="96"/>
    <n v="1"/>
    <n v="0"/>
    <n v="0"/>
    <x v="0"/>
    <n v="0"/>
    <n v="76.5"/>
    <m/>
    <m/>
    <m/>
    <m/>
    <m/>
    <m/>
    <m/>
  </r>
  <r>
    <x v="0"/>
    <x v="0"/>
    <n v="1"/>
    <x v="0"/>
    <n v="5"/>
    <s v="Social Network Studies"/>
    <n v="79"/>
    <n v="95"/>
    <n v="81"/>
    <n v="67"/>
    <n v="66"/>
    <n v="71"/>
    <n v="66"/>
    <n v="1"/>
    <n v="0"/>
    <n v="0"/>
    <x v="0"/>
    <n v="0"/>
    <n v="73.25"/>
    <m/>
    <m/>
    <m/>
    <m/>
    <m/>
    <m/>
    <m/>
  </r>
  <r>
    <x v="1"/>
    <x v="1"/>
    <n v="5"/>
    <x v="0"/>
    <n v="17"/>
    <s v="Teacher"/>
    <n v="86"/>
    <n v="88"/>
    <n v="98"/>
    <n v="66"/>
    <n v="62"/>
    <n v="95"/>
    <n v="90"/>
    <n v="0"/>
    <n v="1"/>
    <n v="0"/>
    <x v="0"/>
    <n v="0"/>
    <n v="78"/>
    <m/>
    <m/>
    <m/>
    <m/>
    <m/>
    <m/>
    <m/>
  </r>
  <r>
    <x v="0"/>
    <x v="0"/>
    <n v="3"/>
    <x v="0"/>
    <n v="4"/>
    <s v="Artist"/>
    <n v="83"/>
    <n v="78"/>
    <n v="68"/>
    <n v="72"/>
    <n v="77"/>
    <n v="89"/>
    <n v="70"/>
    <n v="1"/>
    <n v="0"/>
    <n v="0"/>
    <x v="0"/>
    <n v="0"/>
    <n v="75"/>
    <m/>
    <m/>
    <m/>
    <m/>
    <m/>
    <m/>
    <m/>
  </r>
  <r>
    <x v="0"/>
    <x v="0"/>
    <n v="6"/>
    <x v="0"/>
    <n v="27"/>
    <s v="Lawyer"/>
    <n v="85"/>
    <n v="92"/>
    <n v="62"/>
    <n v="95"/>
    <n v="65"/>
    <n v="89"/>
    <n v="95"/>
    <n v="1"/>
    <n v="0"/>
    <n v="0"/>
    <x v="0"/>
    <n v="0"/>
    <n v="76.75"/>
    <m/>
    <m/>
    <m/>
    <m/>
    <m/>
    <m/>
    <m/>
  </r>
  <r>
    <x v="0"/>
    <x v="0"/>
    <n v="3"/>
    <x v="0"/>
    <n v="0"/>
    <s v="Artist"/>
    <n v="66"/>
    <n v="78"/>
    <n v="86"/>
    <n v="87"/>
    <n v="64"/>
    <n v="65"/>
    <n v="64"/>
    <n v="1"/>
    <n v="0"/>
    <n v="0"/>
    <x v="0"/>
    <n v="0"/>
    <n v="75.75"/>
    <m/>
    <m/>
    <m/>
    <m/>
    <m/>
    <m/>
    <m/>
  </r>
  <r>
    <x v="0"/>
    <x v="0"/>
    <n v="6"/>
    <x v="1"/>
    <n v="16"/>
    <s v="Accountant"/>
    <n v="93"/>
    <n v="80"/>
    <n v="60"/>
    <n v="62"/>
    <n v="43"/>
    <n v="68"/>
    <n v="67"/>
    <n v="1"/>
    <n v="0"/>
    <n v="1"/>
    <x v="0"/>
    <n v="0"/>
    <n v="64.5"/>
    <m/>
    <m/>
    <m/>
    <m/>
    <m/>
    <m/>
    <m/>
  </r>
  <r>
    <x v="0"/>
    <x v="0"/>
    <n v="6"/>
    <x v="1"/>
    <n v="14"/>
    <s v="Social Network Studies"/>
    <n v="65"/>
    <n v="89"/>
    <n v="79"/>
    <n v="95"/>
    <n v="71"/>
    <n v="61"/>
    <n v="62"/>
    <n v="1"/>
    <n v="0"/>
    <n v="1"/>
    <x v="0"/>
    <n v="0"/>
    <n v="77.5"/>
    <m/>
    <m/>
    <m/>
    <m/>
    <m/>
    <m/>
    <m/>
  </r>
  <r>
    <x v="1"/>
    <x v="1"/>
    <n v="2"/>
    <x v="0"/>
    <n v="5"/>
    <s v="Real Estate Developer"/>
    <n v="52"/>
    <n v="66"/>
    <n v="98"/>
    <n v="83"/>
    <n v="92"/>
    <n v="82"/>
    <n v="91"/>
    <n v="0"/>
    <n v="1"/>
    <n v="0"/>
    <x v="0"/>
    <n v="0"/>
    <n v="81.25"/>
    <m/>
    <m/>
    <m/>
    <m/>
    <m/>
    <m/>
    <m/>
  </r>
  <r>
    <x v="1"/>
    <x v="0"/>
    <n v="3"/>
    <x v="1"/>
    <n v="31"/>
    <s v="Banker"/>
    <n v="90"/>
    <n v="80"/>
    <n v="84"/>
    <n v="70"/>
    <n v="65"/>
    <n v="89"/>
    <n v="64"/>
    <n v="0"/>
    <n v="0"/>
    <n v="1"/>
    <x v="0"/>
    <n v="0"/>
    <n v="77.25"/>
    <m/>
    <m/>
    <m/>
    <m/>
    <m/>
    <m/>
    <m/>
  </r>
  <r>
    <x v="1"/>
    <x v="0"/>
    <n v="2"/>
    <x v="1"/>
    <n v="4"/>
    <s v="Artist"/>
    <n v="83"/>
    <n v="89"/>
    <n v="99"/>
    <n v="100"/>
    <n v="73"/>
    <n v="86"/>
    <n v="88"/>
    <n v="0"/>
    <n v="0"/>
    <n v="1"/>
    <x v="0"/>
    <n v="0"/>
    <n v="88.75"/>
    <m/>
    <m/>
    <m/>
    <m/>
    <m/>
    <m/>
    <m/>
  </r>
  <r>
    <x v="0"/>
    <x v="0"/>
    <n v="1"/>
    <x v="0"/>
    <n v="5"/>
    <s v="Artist"/>
    <n v="62"/>
    <n v="89"/>
    <n v="72"/>
    <n v="68"/>
    <n v="85"/>
    <n v="80"/>
    <n v="75"/>
    <n v="1"/>
    <n v="0"/>
    <n v="0"/>
    <x v="0"/>
    <n v="0"/>
    <n v="71.75"/>
    <m/>
    <m/>
    <m/>
    <m/>
    <m/>
    <m/>
    <m/>
  </r>
  <r>
    <x v="1"/>
    <x v="0"/>
    <n v="1"/>
    <x v="0"/>
    <n v="11"/>
    <s v="Writer"/>
    <n v="98"/>
    <n v="72"/>
    <n v="99"/>
    <n v="84"/>
    <n v="60"/>
    <n v="95"/>
    <n v="93"/>
    <n v="0"/>
    <n v="0"/>
    <n v="0"/>
    <x v="0"/>
    <n v="0"/>
    <n v="85.25"/>
    <m/>
    <m/>
    <m/>
    <m/>
    <m/>
    <m/>
    <m/>
  </r>
  <r>
    <x v="0"/>
    <x v="0"/>
    <n v="8"/>
    <x v="1"/>
    <n v="12"/>
    <s v="Social Network Studies"/>
    <n v="76"/>
    <n v="75"/>
    <n v="74"/>
    <n v="67"/>
    <n v="76"/>
    <n v="82"/>
    <n v="79"/>
    <n v="1"/>
    <n v="0"/>
    <n v="1"/>
    <x v="0"/>
    <n v="0"/>
    <n v="73.25"/>
    <m/>
    <m/>
    <m/>
    <m/>
    <m/>
    <m/>
    <m/>
  </r>
  <r>
    <x v="1"/>
    <x v="0"/>
    <n v="0"/>
    <x v="0"/>
    <n v="5"/>
    <s v="Game Developer"/>
    <n v="97"/>
    <n v="62"/>
    <n v="98"/>
    <n v="70"/>
    <n v="67"/>
    <n v="71"/>
    <n v="70"/>
    <n v="0"/>
    <n v="0"/>
    <n v="0"/>
    <x v="1"/>
    <n v="1"/>
    <n v="83"/>
    <m/>
    <m/>
    <m/>
    <m/>
    <m/>
    <m/>
    <m/>
  </r>
  <r>
    <x v="1"/>
    <x v="1"/>
    <n v="6"/>
    <x v="0"/>
    <n v="1"/>
    <s v="Business Owner"/>
    <n v="63"/>
    <n v="60"/>
    <n v="95"/>
    <n v="99"/>
    <n v="87"/>
    <n v="58"/>
    <n v="66"/>
    <n v="0"/>
    <n v="1"/>
    <n v="0"/>
    <x v="0"/>
    <n v="0"/>
    <n v="86"/>
    <m/>
    <m/>
    <m/>
    <m/>
    <m/>
    <m/>
    <m/>
  </r>
  <r>
    <x v="0"/>
    <x v="0"/>
    <n v="5"/>
    <x v="0"/>
    <n v="2"/>
    <s v="Artist"/>
    <n v="98"/>
    <n v="99"/>
    <n v="64"/>
    <n v="88"/>
    <n v="72"/>
    <n v="87"/>
    <n v="99"/>
    <n v="1"/>
    <n v="0"/>
    <n v="0"/>
    <x v="0"/>
    <n v="0"/>
    <n v="80.5"/>
    <m/>
    <m/>
    <m/>
    <m/>
    <m/>
    <m/>
    <m/>
  </r>
  <r>
    <x v="1"/>
    <x v="1"/>
    <n v="10"/>
    <x v="0"/>
    <n v="1"/>
    <s v="Business Owner"/>
    <n v="78"/>
    <n v="84"/>
    <n v="84"/>
    <n v="61"/>
    <n v="88"/>
    <n v="67"/>
    <n v="92"/>
    <n v="0"/>
    <n v="1"/>
    <n v="0"/>
    <x v="0"/>
    <n v="0"/>
    <n v="77.75"/>
    <m/>
    <m/>
    <m/>
    <m/>
    <m/>
    <m/>
    <m/>
  </r>
  <r>
    <x v="1"/>
    <x v="0"/>
    <n v="2"/>
    <x v="1"/>
    <n v="30"/>
    <s v="Stock Investor"/>
    <n v="85"/>
    <n v="77"/>
    <n v="89"/>
    <n v="77"/>
    <n v="84"/>
    <n v="71"/>
    <n v="71"/>
    <n v="0"/>
    <n v="0"/>
    <n v="1"/>
    <x v="0"/>
    <n v="0"/>
    <n v="83.75"/>
    <m/>
    <m/>
    <m/>
    <m/>
    <m/>
    <m/>
    <m/>
  </r>
  <r>
    <x v="0"/>
    <x v="0"/>
    <n v="6"/>
    <x v="0"/>
    <n v="0"/>
    <s v="Business Owner"/>
    <n v="59"/>
    <n v="100"/>
    <n v="84"/>
    <n v="93"/>
    <n v="70"/>
    <n v="56"/>
    <n v="74"/>
    <n v="1"/>
    <n v="0"/>
    <n v="0"/>
    <x v="0"/>
    <n v="0"/>
    <n v="76.5"/>
    <m/>
    <m/>
    <m/>
    <m/>
    <m/>
    <m/>
    <m/>
  </r>
  <r>
    <x v="1"/>
    <x v="0"/>
    <n v="2"/>
    <x v="1"/>
    <n v="6"/>
    <s v="Social Network Studies"/>
    <n v="99"/>
    <n v="77"/>
    <n v="88"/>
    <n v="60"/>
    <n v="93"/>
    <n v="61"/>
    <n v="96"/>
    <n v="0"/>
    <n v="0"/>
    <n v="1"/>
    <x v="0"/>
    <n v="0"/>
    <n v="85"/>
    <m/>
    <m/>
    <m/>
    <m/>
    <m/>
    <m/>
    <m/>
  </r>
  <r>
    <x v="0"/>
    <x v="0"/>
    <n v="6"/>
    <x v="1"/>
    <n v="24"/>
    <s v="Accountant"/>
    <n v="76"/>
    <n v="62"/>
    <n v="86"/>
    <n v="80"/>
    <n v="47"/>
    <n v="85"/>
    <n v="71"/>
    <n v="1"/>
    <n v="0"/>
    <n v="1"/>
    <x v="0"/>
    <n v="0"/>
    <n v="72.25"/>
    <m/>
    <m/>
    <m/>
    <m/>
    <m/>
    <m/>
    <m/>
  </r>
  <r>
    <x v="1"/>
    <x v="0"/>
    <n v="7"/>
    <x v="0"/>
    <n v="26"/>
    <s v="Lawyer"/>
    <n v="80"/>
    <n v="90"/>
    <n v="85"/>
    <n v="89"/>
    <n v="85"/>
    <n v="80"/>
    <n v="68"/>
    <n v="0"/>
    <n v="0"/>
    <n v="0"/>
    <x v="0"/>
    <n v="0"/>
    <n v="84.75"/>
    <m/>
    <m/>
    <m/>
    <m/>
    <m/>
    <m/>
    <m/>
  </r>
  <r>
    <x v="0"/>
    <x v="0"/>
    <n v="7"/>
    <x v="0"/>
    <n v="0"/>
    <s v="Business Owner"/>
    <n v="82"/>
    <n v="74"/>
    <n v="92"/>
    <n v="50"/>
    <n v="77"/>
    <n v="98"/>
    <n v="100"/>
    <n v="1"/>
    <n v="0"/>
    <n v="0"/>
    <x v="0"/>
    <n v="0"/>
    <n v="75.25"/>
    <m/>
    <m/>
    <m/>
    <m/>
    <m/>
    <m/>
    <m/>
  </r>
  <r>
    <x v="0"/>
    <x v="0"/>
    <n v="1"/>
    <x v="0"/>
    <n v="18"/>
    <s v="Software Engineer"/>
    <n v="89"/>
    <n v="64"/>
    <n v="72"/>
    <n v="61"/>
    <n v="75"/>
    <n v="68"/>
    <n v="83"/>
    <n v="1"/>
    <n v="0"/>
    <n v="0"/>
    <x v="1"/>
    <n v="1"/>
    <n v="74.25"/>
    <m/>
    <m/>
    <m/>
    <m/>
    <m/>
    <m/>
    <m/>
  </r>
  <r>
    <x v="0"/>
    <x v="0"/>
    <n v="4"/>
    <x v="0"/>
    <n v="20"/>
    <s v="Software Engineer"/>
    <n v="89"/>
    <n v="79"/>
    <n v="75"/>
    <n v="80"/>
    <n v="97"/>
    <n v="94"/>
    <n v="68"/>
    <n v="1"/>
    <n v="0"/>
    <n v="0"/>
    <x v="1"/>
    <n v="1"/>
    <n v="85.25"/>
    <m/>
    <m/>
    <m/>
    <m/>
    <m/>
    <m/>
    <m/>
  </r>
  <r>
    <x v="1"/>
    <x v="0"/>
    <n v="0"/>
    <x v="0"/>
    <n v="23"/>
    <s v="Software Engineer"/>
    <n v="86"/>
    <n v="89"/>
    <n v="94"/>
    <n v="95"/>
    <n v="60"/>
    <n v="90"/>
    <n v="90"/>
    <n v="0"/>
    <n v="0"/>
    <n v="0"/>
    <x v="1"/>
    <n v="1"/>
    <n v="83.75"/>
    <m/>
    <m/>
    <m/>
    <m/>
    <m/>
    <m/>
    <m/>
  </r>
  <r>
    <x v="0"/>
    <x v="1"/>
    <n v="4"/>
    <x v="0"/>
    <n v="4"/>
    <s v="Business Owner"/>
    <n v="65"/>
    <n v="76"/>
    <n v="92"/>
    <n v="86"/>
    <n v="93"/>
    <n v="61"/>
    <n v="97"/>
    <n v="1"/>
    <n v="1"/>
    <n v="0"/>
    <x v="0"/>
    <n v="0"/>
    <n v="84"/>
    <m/>
    <m/>
    <m/>
    <m/>
    <m/>
    <m/>
    <m/>
  </r>
  <r>
    <x v="1"/>
    <x v="0"/>
    <n v="4"/>
    <x v="0"/>
    <n v="30"/>
    <s v="Banker"/>
    <n v="77"/>
    <n v="95"/>
    <n v="77"/>
    <n v="84"/>
    <n v="60"/>
    <n v="90"/>
    <n v="89"/>
    <n v="0"/>
    <n v="0"/>
    <n v="0"/>
    <x v="0"/>
    <n v="0"/>
    <n v="74.5"/>
    <m/>
    <m/>
    <m/>
    <m/>
    <m/>
    <m/>
    <m/>
  </r>
  <r>
    <x v="1"/>
    <x v="0"/>
    <n v="4"/>
    <x v="0"/>
    <n v="34"/>
    <s v="Banker"/>
    <n v="88"/>
    <n v="85"/>
    <n v="68"/>
    <n v="62"/>
    <n v="64"/>
    <n v="99"/>
    <n v="66"/>
    <n v="0"/>
    <n v="0"/>
    <n v="0"/>
    <x v="0"/>
    <n v="0"/>
    <n v="70.5"/>
    <m/>
    <m/>
    <m/>
    <m/>
    <m/>
    <m/>
    <m/>
  </r>
  <r>
    <x v="1"/>
    <x v="0"/>
    <n v="1"/>
    <x v="0"/>
    <n v="26"/>
    <s v="Accountant"/>
    <n v="98"/>
    <n v="77"/>
    <n v="94"/>
    <n v="87"/>
    <n v="44"/>
    <n v="85"/>
    <n v="61"/>
    <n v="0"/>
    <n v="0"/>
    <n v="0"/>
    <x v="0"/>
    <n v="0"/>
    <n v="80.75"/>
    <m/>
    <m/>
    <m/>
    <m/>
    <m/>
    <m/>
    <m/>
  </r>
  <r>
    <x v="0"/>
    <x v="0"/>
    <n v="5"/>
    <x v="0"/>
    <n v="27"/>
    <s v="Lawyer"/>
    <n v="84"/>
    <n v="86"/>
    <n v="90"/>
    <n v="80"/>
    <n v="72"/>
    <n v="99"/>
    <n v="85"/>
    <n v="1"/>
    <n v="0"/>
    <n v="0"/>
    <x v="0"/>
    <n v="0"/>
    <n v="81.5"/>
    <m/>
    <m/>
    <m/>
    <m/>
    <m/>
    <m/>
    <m/>
  </r>
  <r>
    <x v="1"/>
    <x v="0"/>
    <n v="1"/>
    <x v="1"/>
    <n v="18"/>
    <s v="Software Engineer"/>
    <n v="91"/>
    <n v="85"/>
    <n v="66"/>
    <n v="83"/>
    <n v="70"/>
    <n v="71"/>
    <n v="80"/>
    <n v="0"/>
    <n v="0"/>
    <n v="1"/>
    <x v="1"/>
    <n v="1"/>
    <n v="77.5"/>
    <m/>
    <m/>
    <m/>
    <m/>
    <m/>
    <m/>
    <m/>
  </r>
  <r>
    <x v="1"/>
    <x v="0"/>
    <n v="4"/>
    <x v="0"/>
    <n v="39"/>
    <s v="Doctor"/>
    <n v="97"/>
    <n v="95"/>
    <n v="94"/>
    <n v="90"/>
    <n v="86"/>
    <n v="85"/>
    <n v="95"/>
    <n v="0"/>
    <n v="0"/>
    <n v="0"/>
    <x v="1"/>
    <n v="1"/>
    <n v="91.75"/>
    <m/>
    <m/>
    <m/>
    <m/>
    <m/>
    <m/>
    <m/>
  </r>
  <r>
    <x v="1"/>
    <x v="0"/>
    <n v="7"/>
    <x v="1"/>
    <n v="29"/>
    <s v="Banker"/>
    <n v="77"/>
    <n v="88"/>
    <n v="63"/>
    <n v="87"/>
    <n v="71"/>
    <n v="93"/>
    <n v="84"/>
    <n v="0"/>
    <n v="0"/>
    <n v="1"/>
    <x v="0"/>
    <n v="0"/>
    <n v="74.5"/>
    <m/>
    <m/>
    <m/>
    <m/>
    <m/>
    <m/>
    <m/>
  </r>
  <r>
    <x v="0"/>
    <x v="0"/>
    <n v="0"/>
    <x v="1"/>
    <n v="27"/>
    <s v="Doctor"/>
    <n v="100"/>
    <n v="84"/>
    <n v="93"/>
    <n v="96"/>
    <n v="97"/>
    <n v="70"/>
    <n v="95"/>
    <n v="1"/>
    <n v="0"/>
    <n v="1"/>
    <x v="1"/>
    <n v="1"/>
    <n v="96.5"/>
    <m/>
    <m/>
    <m/>
    <m/>
    <m/>
    <m/>
    <m/>
  </r>
  <r>
    <x v="0"/>
    <x v="1"/>
    <n v="3"/>
    <x v="1"/>
    <n v="17"/>
    <s v="Software Engineer"/>
    <n v="93"/>
    <n v="70"/>
    <n v="62"/>
    <n v="99"/>
    <n v="63"/>
    <n v="83"/>
    <n v="60"/>
    <n v="1"/>
    <n v="1"/>
    <n v="1"/>
    <x v="1"/>
    <n v="1"/>
    <n v="79.25"/>
    <m/>
    <m/>
    <m/>
    <m/>
    <m/>
    <m/>
    <m/>
  </r>
  <r>
    <x v="1"/>
    <x v="1"/>
    <n v="5"/>
    <x v="1"/>
    <n v="31"/>
    <s v="Banker"/>
    <n v="93"/>
    <n v="99"/>
    <n v="79"/>
    <n v="78"/>
    <n v="64"/>
    <n v="87"/>
    <n v="76"/>
    <n v="0"/>
    <n v="1"/>
    <n v="1"/>
    <x v="0"/>
    <n v="0"/>
    <n v="78.5"/>
    <m/>
    <m/>
    <m/>
    <m/>
    <m/>
    <m/>
    <m/>
  </r>
  <r>
    <x v="1"/>
    <x v="1"/>
    <n v="4"/>
    <x v="0"/>
    <n v="13"/>
    <s v="Banker"/>
    <n v="94"/>
    <n v="89"/>
    <n v="74"/>
    <n v="75"/>
    <n v="73"/>
    <n v="78"/>
    <n v="61"/>
    <n v="0"/>
    <n v="1"/>
    <n v="0"/>
    <x v="0"/>
    <n v="0"/>
    <n v="79"/>
    <m/>
    <m/>
    <m/>
    <m/>
    <m/>
    <m/>
    <m/>
  </r>
  <r>
    <x v="1"/>
    <x v="0"/>
    <n v="4"/>
    <x v="1"/>
    <n v="12"/>
    <s v="Banker"/>
    <n v="88"/>
    <n v="86"/>
    <n v="79"/>
    <n v="93"/>
    <n v="68"/>
    <n v="92"/>
    <n v="99"/>
    <n v="0"/>
    <n v="0"/>
    <n v="1"/>
    <x v="0"/>
    <n v="0"/>
    <n v="82"/>
    <m/>
    <m/>
    <m/>
    <m/>
    <m/>
    <m/>
    <m/>
  </r>
  <r>
    <x v="0"/>
    <x v="1"/>
    <n v="10"/>
    <x v="0"/>
    <n v="0"/>
    <s v="Business Owner"/>
    <n v="93"/>
    <n v="95"/>
    <n v="94"/>
    <n v="70"/>
    <n v="83"/>
    <n v="86"/>
    <n v="94"/>
    <n v="1"/>
    <n v="1"/>
    <n v="0"/>
    <x v="0"/>
    <n v="0"/>
    <n v="85"/>
    <m/>
    <m/>
    <m/>
    <m/>
    <m/>
    <m/>
    <m/>
  </r>
  <r>
    <x v="0"/>
    <x v="0"/>
    <n v="2"/>
    <x v="1"/>
    <n v="21"/>
    <s v="Construction Engineer"/>
    <n v="83"/>
    <n v="75"/>
    <n v="84"/>
    <n v="68"/>
    <n v="95"/>
    <n v="80"/>
    <n v="88"/>
    <n v="1"/>
    <n v="0"/>
    <n v="1"/>
    <x v="1"/>
    <n v="1"/>
    <n v="82.5"/>
    <m/>
    <m/>
    <m/>
    <m/>
    <m/>
    <m/>
    <m/>
  </r>
  <r>
    <x v="1"/>
    <x v="1"/>
    <n v="3"/>
    <x v="0"/>
    <n v="28"/>
    <s v="Lawyer"/>
    <n v="96"/>
    <n v="93"/>
    <n v="100"/>
    <n v="96"/>
    <n v="97"/>
    <n v="81"/>
    <n v="72"/>
    <n v="0"/>
    <n v="1"/>
    <n v="0"/>
    <x v="0"/>
    <n v="0"/>
    <n v="97.25"/>
    <m/>
    <m/>
    <m/>
    <m/>
    <m/>
    <m/>
    <m/>
  </r>
  <r>
    <x v="1"/>
    <x v="1"/>
    <n v="8"/>
    <x v="0"/>
    <n v="35"/>
    <s v="Accountant"/>
    <n v="87"/>
    <n v="88"/>
    <n v="93"/>
    <n v="88"/>
    <n v="96"/>
    <n v="85"/>
    <n v="94"/>
    <n v="0"/>
    <n v="1"/>
    <n v="0"/>
    <x v="0"/>
    <n v="0"/>
    <n v="91"/>
    <m/>
    <m/>
    <m/>
    <m/>
    <m/>
    <m/>
    <m/>
  </r>
  <r>
    <x v="0"/>
    <x v="0"/>
    <n v="9"/>
    <x v="1"/>
    <n v="24"/>
    <s v="Lawyer"/>
    <n v="95"/>
    <n v="82"/>
    <n v="84"/>
    <n v="69"/>
    <n v="63"/>
    <n v="85"/>
    <n v="69"/>
    <n v="1"/>
    <n v="0"/>
    <n v="1"/>
    <x v="0"/>
    <n v="0"/>
    <n v="77.75"/>
    <m/>
    <m/>
    <m/>
    <m/>
    <m/>
    <m/>
    <m/>
  </r>
  <r>
    <x v="0"/>
    <x v="0"/>
    <n v="1"/>
    <x v="0"/>
    <n v="28"/>
    <s v="Accountant"/>
    <n v="87"/>
    <n v="87"/>
    <n v="86"/>
    <n v="84"/>
    <n v="66"/>
    <n v="83"/>
    <n v="81"/>
    <n v="1"/>
    <n v="0"/>
    <n v="0"/>
    <x v="0"/>
    <n v="0"/>
    <n v="80.75"/>
    <m/>
    <m/>
    <m/>
    <m/>
    <m/>
    <m/>
    <m/>
  </r>
  <r>
    <x v="0"/>
    <x v="0"/>
    <n v="9"/>
    <x v="0"/>
    <n v="0"/>
    <s v="Business Owner"/>
    <n v="43"/>
    <n v="95"/>
    <n v="64"/>
    <n v="95"/>
    <n v="66"/>
    <n v="67"/>
    <n v="74"/>
    <n v="1"/>
    <n v="0"/>
    <n v="0"/>
    <x v="0"/>
    <n v="0"/>
    <n v="67"/>
    <m/>
    <m/>
    <m/>
    <m/>
    <m/>
    <m/>
    <m/>
  </r>
  <r>
    <x v="1"/>
    <x v="1"/>
    <n v="6"/>
    <x v="0"/>
    <n v="0"/>
    <s v="Business Owner"/>
    <n v="40"/>
    <n v="100"/>
    <n v="88"/>
    <n v="79"/>
    <n v="71"/>
    <n v="86"/>
    <n v="89"/>
    <n v="0"/>
    <n v="1"/>
    <n v="0"/>
    <x v="0"/>
    <n v="0"/>
    <n v="69.5"/>
    <m/>
    <m/>
    <m/>
    <m/>
    <m/>
    <m/>
    <m/>
  </r>
  <r>
    <x v="0"/>
    <x v="0"/>
    <n v="2"/>
    <x v="0"/>
    <n v="3"/>
    <s v="Real Estate Developer"/>
    <n v="64"/>
    <n v="70"/>
    <n v="98"/>
    <n v="82"/>
    <n v="100"/>
    <n v="72"/>
    <n v="78"/>
    <n v="1"/>
    <n v="0"/>
    <n v="0"/>
    <x v="0"/>
    <n v="0"/>
    <n v="86"/>
    <m/>
    <m/>
    <m/>
    <m/>
    <m/>
    <m/>
    <m/>
  </r>
  <r>
    <x v="1"/>
    <x v="0"/>
    <n v="3"/>
    <x v="0"/>
    <n v="16"/>
    <s v="Social Network Studies"/>
    <n v="72"/>
    <n v="79"/>
    <n v="95"/>
    <n v="68"/>
    <n v="75"/>
    <n v="70"/>
    <n v="88"/>
    <n v="0"/>
    <n v="0"/>
    <n v="0"/>
    <x v="0"/>
    <n v="0"/>
    <n v="77.5"/>
    <m/>
    <m/>
    <m/>
    <m/>
    <m/>
    <m/>
    <m/>
  </r>
  <r>
    <x v="1"/>
    <x v="0"/>
    <n v="2"/>
    <x v="0"/>
    <n v="26"/>
    <s v="Lawyer"/>
    <n v="77"/>
    <n v="96"/>
    <n v="86"/>
    <n v="84"/>
    <n v="90"/>
    <n v="85"/>
    <n v="91"/>
    <n v="0"/>
    <n v="0"/>
    <n v="0"/>
    <x v="0"/>
    <n v="0"/>
    <n v="84.25"/>
    <m/>
    <m/>
    <m/>
    <m/>
    <m/>
    <m/>
    <m/>
  </r>
  <r>
    <x v="1"/>
    <x v="1"/>
    <n v="10"/>
    <x v="1"/>
    <n v="4"/>
    <s v="Business Owner"/>
    <n v="40"/>
    <n v="86"/>
    <n v="53"/>
    <n v="63"/>
    <n v="50"/>
    <n v="87"/>
    <n v="77"/>
    <n v="0"/>
    <n v="1"/>
    <n v="1"/>
    <x v="0"/>
    <n v="0"/>
    <n v="51.5"/>
    <m/>
    <m/>
    <m/>
    <m/>
    <m/>
    <m/>
    <m/>
  </r>
  <r>
    <x v="0"/>
    <x v="0"/>
    <n v="2"/>
    <x v="0"/>
    <n v="24"/>
    <s v="Construction Engineer"/>
    <n v="100"/>
    <n v="89"/>
    <n v="90"/>
    <n v="96"/>
    <n v="72"/>
    <n v="90"/>
    <n v="86"/>
    <n v="1"/>
    <n v="0"/>
    <n v="0"/>
    <x v="1"/>
    <n v="1"/>
    <n v="89.5"/>
    <m/>
    <m/>
    <m/>
    <m/>
    <m/>
    <m/>
    <m/>
  </r>
  <r>
    <x v="0"/>
    <x v="0"/>
    <n v="5"/>
    <x v="1"/>
    <n v="22"/>
    <s v="Software Engineer"/>
    <n v="89"/>
    <n v="93"/>
    <n v="95"/>
    <n v="88"/>
    <n v="72"/>
    <n v="76"/>
    <n v="71"/>
    <n v="1"/>
    <n v="0"/>
    <n v="1"/>
    <x v="1"/>
    <n v="1"/>
    <n v="86"/>
    <m/>
    <m/>
    <m/>
    <m/>
    <m/>
    <m/>
    <m/>
  </r>
  <r>
    <x v="1"/>
    <x v="1"/>
    <n v="2"/>
    <x v="0"/>
    <n v="14"/>
    <s v="Software Engineer"/>
    <n v="97"/>
    <n v="74"/>
    <n v="76"/>
    <n v="72"/>
    <n v="62"/>
    <n v="69"/>
    <n v="90"/>
    <n v="0"/>
    <n v="1"/>
    <n v="0"/>
    <x v="1"/>
    <n v="1"/>
    <n v="76.75"/>
    <m/>
    <m/>
    <m/>
    <m/>
    <m/>
    <m/>
    <m/>
  </r>
  <r>
    <x v="0"/>
    <x v="0"/>
    <n v="2"/>
    <x v="0"/>
    <n v="21"/>
    <s v="Social Network Studies"/>
    <n v="100"/>
    <n v="77"/>
    <n v="74"/>
    <n v="61"/>
    <n v="81"/>
    <n v="96"/>
    <n v="96"/>
    <n v="1"/>
    <n v="0"/>
    <n v="0"/>
    <x v="0"/>
    <n v="0"/>
    <n v="79"/>
    <m/>
    <m/>
    <m/>
    <m/>
    <m/>
    <m/>
    <m/>
  </r>
  <r>
    <x v="0"/>
    <x v="0"/>
    <n v="4"/>
    <x v="0"/>
    <n v="29"/>
    <s v="Lawyer"/>
    <n v="81"/>
    <n v="88"/>
    <n v="85"/>
    <n v="89"/>
    <n v="81"/>
    <n v="91"/>
    <n v="98"/>
    <n v="1"/>
    <n v="0"/>
    <n v="0"/>
    <x v="0"/>
    <n v="0"/>
    <n v="84"/>
    <m/>
    <m/>
    <m/>
    <m/>
    <m/>
    <m/>
    <m/>
  </r>
  <r>
    <x v="1"/>
    <x v="0"/>
    <n v="6"/>
    <x v="0"/>
    <n v="3"/>
    <s v="Business Owner"/>
    <n v="100"/>
    <n v="91"/>
    <n v="53"/>
    <n v="78"/>
    <n v="55"/>
    <n v="91"/>
    <n v="74"/>
    <n v="0"/>
    <n v="0"/>
    <n v="0"/>
    <x v="0"/>
    <n v="0"/>
    <n v="71.5"/>
    <m/>
    <m/>
    <m/>
    <m/>
    <m/>
    <m/>
    <m/>
  </r>
  <r>
    <x v="0"/>
    <x v="0"/>
    <n v="2"/>
    <x v="0"/>
    <n v="4"/>
    <s v="Designer"/>
    <n v="80"/>
    <n v="65"/>
    <n v="96"/>
    <n v="73"/>
    <n v="84"/>
    <n v="92"/>
    <n v="73"/>
    <n v="1"/>
    <n v="0"/>
    <n v="0"/>
    <x v="0"/>
    <n v="0"/>
    <n v="83.25"/>
    <m/>
    <m/>
    <m/>
    <m/>
    <m/>
    <m/>
    <m/>
  </r>
  <r>
    <x v="0"/>
    <x v="0"/>
    <n v="5"/>
    <x v="0"/>
    <n v="19"/>
    <s v="Accountant"/>
    <n v="79"/>
    <n v="88"/>
    <n v="83"/>
    <n v="84"/>
    <n v="78"/>
    <n v="72"/>
    <n v="79"/>
    <n v="1"/>
    <n v="0"/>
    <n v="0"/>
    <x v="0"/>
    <n v="0"/>
    <n v="81"/>
    <m/>
    <m/>
    <m/>
    <m/>
    <m/>
    <m/>
    <m/>
  </r>
  <r>
    <x v="0"/>
    <x v="0"/>
    <n v="3"/>
    <x v="0"/>
    <n v="33"/>
    <s v="Software Engineer"/>
    <n v="96"/>
    <n v="64"/>
    <n v="100"/>
    <n v="87"/>
    <n v="88"/>
    <n v="60"/>
    <n v="62"/>
    <n v="1"/>
    <n v="0"/>
    <n v="0"/>
    <x v="1"/>
    <n v="1"/>
    <n v="92.75"/>
    <m/>
    <m/>
    <m/>
    <m/>
    <m/>
    <m/>
    <m/>
  </r>
  <r>
    <x v="1"/>
    <x v="0"/>
    <n v="1"/>
    <x v="0"/>
    <n v="24"/>
    <s v="Accountant"/>
    <n v="95"/>
    <n v="81"/>
    <n v="91"/>
    <n v="62"/>
    <n v="36"/>
    <n v="79"/>
    <n v="69"/>
    <n v="0"/>
    <n v="0"/>
    <n v="0"/>
    <x v="0"/>
    <n v="0"/>
    <n v="71"/>
    <m/>
    <m/>
    <m/>
    <m/>
    <m/>
    <m/>
    <m/>
  </r>
  <r>
    <x v="0"/>
    <x v="0"/>
    <n v="4"/>
    <x v="0"/>
    <n v="29"/>
    <s v="Social Network Studies"/>
    <n v="86"/>
    <n v="68"/>
    <n v="65"/>
    <n v="64"/>
    <n v="95"/>
    <n v="82"/>
    <n v="87"/>
    <n v="1"/>
    <n v="0"/>
    <n v="0"/>
    <x v="0"/>
    <n v="0"/>
    <n v="77.5"/>
    <m/>
    <m/>
    <m/>
    <m/>
    <m/>
    <m/>
    <m/>
  </r>
  <r>
    <x v="0"/>
    <x v="0"/>
    <n v="1"/>
    <x v="1"/>
    <n v="27"/>
    <s v="Lawyer"/>
    <n v="86"/>
    <n v="97"/>
    <n v="72"/>
    <n v="90"/>
    <n v="95"/>
    <n v="99"/>
    <n v="76"/>
    <n v="1"/>
    <n v="0"/>
    <n v="1"/>
    <x v="0"/>
    <n v="0"/>
    <n v="85.75"/>
    <m/>
    <m/>
    <m/>
    <m/>
    <m/>
    <m/>
    <m/>
  </r>
  <r>
    <x v="1"/>
    <x v="0"/>
    <n v="2"/>
    <x v="0"/>
    <n v="20"/>
    <s v="Social Network Studies"/>
    <n v="87"/>
    <n v="68"/>
    <n v="66"/>
    <n v="83"/>
    <n v="92"/>
    <n v="81"/>
    <n v="80"/>
    <n v="0"/>
    <n v="0"/>
    <n v="0"/>
    <x v="0"/>
    <n v="0"/>
    <n v="82"/>
    <m/>
    <m/>
    <m/>
    <m/>
    <m/>
    <m/>
    <m/>
  </r>
  <r>
    <x v="1"/>
    <x v="0"/>
    <n v="0"/>
    <x v="0"/>
    <n v="35"/>
    <s v="Accountant"/>
    <n v="94"/>
    <n v="87"/>
    <n v="100"/>
    <n v="90"/>
    <n v="86"/>
    <n v="86"/>
    <n v="90"/>
    <n v="0"/>
    <n v="0"/>
    <n v="0"/>
    <x v="0"/>
    <n v="0"/>
    <n v="92.5"/>
    <m/>
    <m/>
    <m/>
    <m/>
    <m/>
    <m/>
    <m/>
  </r>
  <r>
    <x v="1"/>
    <x v="0"/>
    <n v="0"/>
    <x v="0"/>
    <n v="29"/>
    <s v="Doctor"/>
    <n v="88"/>
    <n v="71"/>
    <n v="87"/>
    <n v="85"/>
    <n v="100"/>
    <n v="78"/>
    <n v="78"/>
    <n v="0"/>
    <n v="0"/>
    <n v="0"/>
    <x v="1"/>
    <n v="1"/>
    <n v="90"/>
    <m/>
    <m/>
    <m/>
    <m/>
    <m/>
    <m/>
    <m/>
  </r>
  <r>
    <x v="0"/>
    <x v="0"/>
    <n v="2"/>
    <x v="1"/>
    <n v="0"/>
    <s v="Artist"/>
    <n v="88"/>
    <n v="69"/>
    <n v="76"/>
    <n v="64"/>
    <n v="90"/>
    <n v="78"/>
    <n v="80"/>
    <n v="1"/>
    <n v="0"/>
    <n v="1"/>
    <x v="0"/>
    <n v="0"/>
    <n v="79.5"/>
    <m/>
    <m/>
    <m/>
    <m/>
    <m/>
    <m/>
    <m/>
  </r>
  <r>
    <x v="0"/>
    <x v="0"/>
    <n v="3"/>
    <x v="0"/>
    <n v="10"/>
    <s v="Social Network Studies"/>
    <n v="76"/>
    <n v="61"/>
    <n v="68"/>
    <n v="88"/>
    <n v="86"/>
    <n v="87"/>
    <n v="66"/>
    <n v="1"/>
    <n v="0"/>
    <n v="0"/>
    <x v="0"/>
    <n v="0"/>
    <n v="79.5"/>
    <m/>
    <m/>
    <m/>
    <m/>
    <m/>
    <m/>
    <m/>
  </r>
  <r>
    <x v="0"/>
    <x v="0"/>
    <n v="1"/>
    <x v="1"/>
    <n v="29"/>
    <s v="Construction Engineer"/>
    <n v="84"/>
    <n v="66"/>
    <n v="99"/>
    <n v="80"/>
    <n v="71"/>
    <n v="88"/>
    <n v="89"/>
    <n v="1"/>
    <n v="0"/>
    <n v="1"/>
    <x v="1"/>
    <n v="1"/>
    <n v="83.5"/>
    <m/>
    <m/>
    <m/>
    <m/>
    <m/>
    <m/>
    <m/>
  </r>
  <r>
    <x v="0"/>
    <x v="0"/>
    <n v="0"/>
    <x v="1"/>
    <n v="17"/>
    <s v="Software Engineer"/>
    <n v="96"/>
    <n v="77"/>
    <n v="91"/>
    <n v="85"/>
    <n v="69"/>
    <n v="91"/>
    <n v="91"/>
    <n v="1"/>
    <n v="0"/>
    <n v="1"/>
    <x v="1"/>
    <n v="1"/>
    <n v="85.25"/>
    <m/>
    <m/>
    <m/>
    <m/>
    <m/>
    <m/>
    <m/>
  </r>
  <r>
    <x v="0"/>
    <x v="1"/>
    <n v="10"/>
    <x v="0"/>
    <n v="1"/>
    <s v="Business Owner"/>
    <n v="57"/>
    <n v="75"/>
    <n v="64"/>
    <n v="85"/>
    <n v="53"/>
    <n v="95"/>
    <n v="81"/>
    <n v="1"/>
    <n v="1"/>
    <n v="0"/>
    <x v="0"/>
    <n v="0"/>
    <n v="64.75"/>
    <m/>
    <m/>
    <m/>
    <m/>
    <m/>
    <m/>
    <m/>
  </r>
  <r>
    <x v="1"/>
    <x v="0"/>
    <n v="1"/>
    <x v="0"/>
    <n v="14"/>
    <s v="Teacher"/>
    <n v="93"/>
    <n v="79"/>
    <n v="82"/>
    <n v="67"/>
    <n v="64"/>
    <n v="90"/>
    <n v="65"/>
    <n v="0"/>
    <n v="0"/>
    <n v="0"/>
    <x v="0"/>
    <n v="0"/>
    <n v="76.5"/>
    <m/>
    <m/>
    <m/>
    <m/>
    <m/>
    <m/>
    <m/>
  </r>
  <r>
    <x v="0"/>
    <x v="0"/>
    <n v="1"/>
    <x v="0"/>
    <n v="24"/>
    <s v="Social Network Studies"/>
    <n v="88"/>
    <n v="84"/>
    <n v="61"/>
    <n v="61"/>
    <n v="79"/>
    <n v="62"/>
    <n v="99"/>
    <n v="1"/>
    <n v="0"/>
    <n v="0"/>
    <x v="0"/>
    <n v="0"/>
    <n v="72.25"/>
    <m/>
    <m/>
    <m/>
    <m/>
    <m/>
    <m/>
    <m/>
  </r>
  <r>
    <x v="0"/>
    <x v="0"/>
    <n v="2"/>
    <x v="0"/>
    <n v="35"/>
    <s v="Construction Engineer"/>
    <n v="89"/>
    <n v="99"/>
    <n v="86"/>
    <n v="97"/>
    <n v="98"/>
    <n v="97"/>
    <n v="93"/>
    <n v="1"/>
    <n v="0"/>
    <n v="0"/>
    <x v="1"/>
    <n v="1"/>
    <n v="92.5"/>
    <m/>
    <m/>
    <m/>
    <m/>
    <m/>
    <m/>
    <m/>
  </r>
  <r>
    <x v="0"/>
    <x v="0"/>
    <n v="3"/>
    <x v="0"/>
    <n v="19"/>
    <s v="Construction Engineer"/>
    <n v="80"/>
    <n v="88"/>
    <n v="94"/>
    <n v="94"/>
    <n v="100"/>
    <n v="99"/>
    <n v="99"/>
    <n v="1"/>
    <n v="0"/>
    <n v="0"/>
    <x v="1"/>
    <n v="1"/>
    <n v="92"/>
    <m/>
    <m/>
    <m/>
    <m/>
    <m/>
    <m/>
    <m/>
  </r>
  <r>
    <x v="0"/>
    <x v="0"/>
    <n v="6"/>
    <x v="0"/>
    <n v="23"/>
    <s v="Banker"/>
    <n v="94"/>
    <n v="92"/>
    <n v="61"/>
    <n v="87"/>
    <n v="61"/>
    <n v="94"/>
    <n v="69"/>
    <n v="1"/>
    <n v="0"/>
    <n v="0"/>
    <x v="0"/>
    <n v="0"/>
    <n v="75.75"/>
    <m/>
    <m/>
    <m/>
    <m/>
    <m/>
    <m/>
    <m/>
  </r>
  <r>
    <x v="0"/>
    <x v="0"/>
    <n v="9"/>
    <x v="0"/>
    <n v="14"/>
    <s v="Construction Engineer"/>
    <n v="99"/>
    <n v="74"/>
    <n v="98"/>
    <n v="69"/>
    <n v="69"/>
    <n v="64"/>
    <n v="96"/>
    <n v="1"/>
    <n v="0"/>
    <n v="0"/>
    <x v="1"/>
    <n v="1"/>
    <n v="83.75"/>
    <m/>
    <m/>
    <m/>
    <m/>
    <m/>
    <m/>
    <m/>
  </r>
  <r>
    <x v="0"/>
    <x v="0"/>
    <n v="2"/>
    <x v="0"/>
    <n v="21"/>
    <s v="Banker"/>
    <n v="81"/>
    <n v="72"/>
    <n v="87"/>
    <n v="62"/>
    <n v="69"/>
    <n v="93"/>
    <n v="72"/>
    <n v="1"/>
    <n v="0"/>
    <n v="0"/>
    <x v="0"/>
    <n v="0"/>
    <n v="74.75"/>
    <m/>
    <m/>
    <m/>
    <m/>
    <m/>
    <m/>
    <m/>
  </r>
  <r>
    <x v="0"/>
    <x v="0"/>
    <n v="6"/>
    <x v="0"/>
    <n v="18"/>
    <s v="Social Network Studies"/>
    <n v="91"/>
    <n v="61"/>
    <n v="95"/>
    <n v="82"/>
    <n v="77"/>
    <n v="87"/>
    <n v="95"/>
    <n v="1"/>
    <n v="0"/>
    <n v="0"/>
    <x v="0"/>
    <n v="0"/>
    <n v="86.25"/>
    <m/>
    <m/>
    <m/>
    <m/>
    <m/>
    <m/>
    <m/>
  </r>
  <r>
    <x v="1"/>
    <x v="0"/>
    <n v="2"/>
    <x v="1"/>
    <n v="16"/>
    <s v="Writer"/>
    <n v="71"/>
    <n v="100"/>
    <n v="99"/>
    <n v="95"/>
    <n v="91"/>
    <n v="96"/>
    <n v="96"/>
    <n v="0"/>
    <n v="0"/>
    <n v="1"/>
    <x v="0"/>
    <n v="0"/>
    <n v="89"/>
    <m/>
    <m/>
    <m/>
    <m/>
    <m/>
    <m/>
    <m/>
  </r>
  <r>
    <x v="1"/>
    <x v="0"/>
    <n v="4"/>
    <x v="0"/>
    <n v="2"/>
    <s v="Social Network Studies"/>
    <n v="61"/>
    <n v="66"/>
    <n v="78"/>
    <n v="79"/>
    <n v="79"/>
    <n v="96"/>
    <n v="81"/>
    <n v="0"/>
    <n v="0"/>
    <n v="0"/>
    <x v="0"/>
    <n v="0"/>
    <n v="74.25"/>
    <m/>
    <m/>
    <m/>
    <m/>
    <m/>
    <m/>
    <m/>
  </r>
  <r>
    <x v="0"/>
    <x v="0"/>
    <n v="5"/>
    <x v="1"/>
    <n v="16"/>
    <s v="Social Network Studies"/>
    <n v="87"/>
    <n v="89"/>
    <n v="60"/>
    <n v="66"/>
    <n v="79"/>
    <n v="81"/>
    <n v="65"/>
    <n v="1"/>
    <n v="0"/>
    <n v="1"/>
    <x v="0"/>
    <n v="0"/>
    <n v="73"/>
    <m/>
    <m/>
    <m/>
    <m/>
    <m/>
    <m/>
    <m/>
  </r>
  <r>
    <x v="1"/>
    <x v="0"/>
    <n v="0"/>
    <x v="0"/>
    <n v="29"/>
    <s v="Software Engineer"/>
    <n v="93"/>
    <n v="69"/>
    <n v="79"/>
    <n v="78"/>
    <n v="77"/>
    <n v="73"/>
    <n v="77"/>
    <n v="0"/>
    <n v="0"/>
    <n v="0"/>
    <x v="1"/>
    <n v="1"/>
    <n v="81.75"/>
    <m/>
    <m/>
    <m/>
    <m/>
    <m/>
    <m/>
    <m/>
  </r>
  <r>
    <x v="0"/>
    <x v="0"/>
    <n v="5"/>
    <x v="0"/>
    <n v="35"/>
    <s v="Accountant"/>
    <n v="92"/>
    <n v="88"/>
    <n v="87"/>
    <n v="98"/>
    <n v="96"/>
    <n v="85"/>
    <n v="96"/>
    <n v="1"/>
    <n v="0"/>
    <n v="0"/>
    <x v="0"/>
    <n v="0"/>
    <n v="93.25"/>
    <m/>
    <m/>
    <m/>
    <m/>
    <m/>
    <m/>
    <m/>
  </r>
  <r>
    <x v="0"/>
    <x v="0"/>
    <n v="2"/>
    <x v="0"/>
    <n v="11"/>
    <s v="Banker"/>
    <n v="96"/>
    <n v="87"/>
    <n v="99"/>
    <n v="65"/>
    <n v="98"/>
    <n v="79"/>
    <n v="93"/>
    <n v="1"/>
    <n v="0"/>
    <n v="0"/>
    <x v="0"/>
    <n v="0"/>
    <n v="89.5"/>
    <m/>
    <m/>
    <m/>
    <m/>
    <m/>
    <m/>
    <m/>
  </r>
  <r>
    <x v="0"/>
    <x v="0"/>
    <n v="3"/>
    <x v="0"/>
    <n v="4"/>
    <s v="Artist"/>
    <n v="83"/>
    <n v="75"/>
    <n v="77"/>
    <n v="61"/>
    <n v="93"/>
    <n v="61"/>
    <n v="75"/>
    <n v="1"/>
    <n v="0"/>
    <n v="0"/>
    <x v="0"/>
    <n v="0"/>
    <n v="78.5"/>
    <m/>
    <m/>
    <m/>
    <m/>
    <m/>
    <m/>
    <m/>
  </r>
  <r>
    <x v="1"/>
    <x v="0"/>
    <n v="0"/>
    <x v="0"/>
    <n v="15"/>
    <s v="Teacher"/>
    <n v="78"/>
    <n v="84"/>
    <n v="79"/>
    <n v="96"/>
    <n v="76"/>
    <n v="71"/>
    <n v="71"/>
    <n v="0"/>
    <n v="0"/>
    <n v="0"/>
    <x v="0"/>
    <n v="0"/>
    <n v="82.25"/>
    <m/>
    <m/>
    <m/>
    <m/>
    <m/>
    <m/>
    <m/>
  </r>
  <r>
    <x v="0"/>
    <x v="1"/>
    <n v="10"/>
    <x v="0"/>
    <n v="25"/>
    <s v="Banker"/>
    <n v="82"/>
    <n v="74"/>
    <n v="84"/>
    <n v="74"/>
    <n v="86"/>
    <n v="81"/>
    <n v="100"/>
    <n v="1"/>
    <n v="1"/>
    <n v="0"/>
    <x v="0"/>
    <n v="0"/>
    <n v="81.5"/>
    <m/>
    <m/>
    <m/>
    <m/>
    <m/>
    <m/>
    <m/>
  </r>
  <r>
    <x v="1"/>
    <x v="0"/>
    <n v="1"/>
    <x v="0"/>
    <n v="31"/>
    <s v="Accountant"/>
    <n v="94"/>
    <n v="91"/>
    <n v="68"/>
    <n v="61"/>
    <n v="34"/>
    <n v="60"/>
    <n v="63"/>
    <n v="0"/>
    <n v="0"/>
    <n v="0"/>
    <x v="0"/>
    <n v="0"/>
    <n v="64.25"/>
    <m/>
    <m/>
    <m/>
    <m/>
    <m/>
    <m/>
    <m/>
  </r>
  <r>
    <x v="1"/>
    <x v="0"/>
    <n v="7"/>
    <x v="0"/>
    <n v="30"/>
    <s v="Doctor"/>
    <n v="93"/>
    <n v="73"/>
    <n v="97"/>
    <n v="89"/>
    <n v="88"/>
    <n v="63"/>
    <n v="70"/>
    <n v="0"/>
    <n v="0"/>
    <n v="0"/>
    <x v="1"/>
    <n v="1"/>
    <n v="91.75"/>
    <m/>
    <m/>
    <m/>
    <m/>
    <m/>
    <m/>
    <m/>
  </r>
  <r>
    <x v="1"/>
    <x v="0"/>
    <n v="3"/>
    <x v="0"/>
    <n v="17"/>
    <s v="Teacher"/>
    <n v="80"/>
    <n v="95"/>
    <n v="98"/>
    <n v="95"/>
    <n v="96"/>
    <n v="97"/>
    <n v="85"/>
    <n v="0"/>
    <n v="0"/>
    <n v="0"/>
    <x v="0"/>
    <n v="0"/>
    <n v="92.25"/>
    <m/>
    <m/>
    <m/>
    <m/>
    <m/>
    <m/>
    <m/>
  </r>
  <r>
    <x v="1"/>
    <x v="0"/>
    <n v="10"/>
    <x v="0"/>
    <n v="0"/>
    <s v="Business Owner"/>
    <n v="55"/>
    <n v="99"/>
    <n v="71"/>
    <n v="94"/>
    <n v="69"/>
    <n v="87"/>
    <n v="84"/>
    <n v="0"/>
    <n v="0"/>
    <n v="0"/>
    <x v="0"/>
    <n v="0"/>
    <n v="72.25"/>
    <m/>
    <m/>
    <m/>
    <m/>
    <m/>
    <m/>
    <m/>
  </r>
  <r>
    <x v="1"/>
    <x v="1"/>
    <n v="2"/>
    <x v="0"/>
    <n v="10"/>
    <s v="Government Officer"/>
    <n v="94"/>
    <n v="71"/>
    <n v="83"/>
    <n v="76"/>
    <n v="99"/>
    <n v="95"/>
    <n v="94"/>
    <n v="0"/>
    <n v="1"/>
    <n v="0"/>
    <x v="0"/>
    <n v="0"/>
    <n v="88"/>
    <m/>
    <m/>
    <m/>
    <m/>
    <m/>
    <m/>
    <m/>
  </r>
  <r>
    <x v="1"/>
    <x v="0"/>
    <n v="2"/>
    <x v="0"/>
    <n v="22"/>
    <s v="Writer"/>
    <n v="72"/>
    <n v="72"/>
    <n v="85"/>
    <n v="90"/>
    <n v="75"/>
    <n v="94"/>
    <n v="65"/>
    <n v="0"/>
    <n v="0"/>
    <n v="0"/>
    <x v="0"/>
    <n v="0"/>
    <n v="80.5"/>
    <m/>
    <m/>
    <m/>
    <m/>
    <m/>
    <m/>
    <m/>
  </r>
  <r>
    <x v="0"/>
    <x v="0"/>
    <n v="3"/>
    <x v="0"/>
    <n v="16"/>
    <s v="Software Engineer"/>
    <n v="98"/>
    <n v="89"/>
    <n v="75"/>
    <n v="68"/>
    <n v="87"/>
    <n v="69"/>
    <n v="96"/>
    <n v="1"/>
    <n v="0"/>
    <n v="0"/>
    <x v="1"/>
    <n v="1"/>
    <n v="82"/>
    <m/>
    <m/>
    <m/>
    <m/>
    <m/>
    <m/>
    <m/>
  </r>
  <r>
    <x v="1"/>
    <x v="0"/>
    <n v="2"/>
    <x v="0"/>
    <n v="11"/>
    <s v="Social Network Studies"/>
    <n v="71"/>
    <n v="98"/>
    <n v="66"/>
    <n v="65"/>
    <n v="78"/>
    <n v="81"/>
    <n v="82"/>
    <n v="0"/>
    <n v="0"/>
    <n v="0"/>
    <x v="0"/>
    <n v="0"/>
    <n v="70"/>
    <m/>
    <m/>
    <m/>
    <m/>
    <m/>
    <m/>
    <m/>
  </r>
  <r>
    <x v="1"/>
    <x v="0"/>
    <n v="3"/>
    <x v="0"/>
    <n v="35"/>
    <s v="Software Engineer"/>
    <n v="99"/>
    <n v="95"/>
    <n v="89"/>
    <n v="90"/>
    <n v="95"/>
    <n v="98"/>
    <n v="99"/>
    <n v="0"/>
    <n v="0"/>
    <n v="0"/>
    <x v="1"/>
    <n v="1"/>
    <n v="93.25"/>
    <m/>
    <m/>
    <m/>
    <m/>
    <m/>
    <m/>
    <m/>
  </r>
  <r>
    <x v="0"/>
    <x v="0"/>
    <n v="1"/>
    <x v="0"/>
    <n v="25"/>
    <s v="Stock Investor"/>
    <n v="97"/>
    <n v="67"/>
    <n v="86"/>
    <n v="95"/>
    <n v="65"/>
    <n v="91"/>
    <n v="76"/>
    <n v="1"/>
    <n v="0"/>
    <n v="0"/>
    <x v="0"/>
    <n v="0"/>
    <n v="85.75"/>
    <m/>
    <m/>
    <m/>
    <m/>
    <m/>
    <m/>
    <m/>
  </r>
  <r>
    <x v="1"/>
    <x v="0"/>
    <n v="9"/>
    <x v="0"/>
    <n v="5"/>
    <s v="Business Owner"/>
    <n v="85"/>
    <n v="64"/>
    <n v="99"/>
    <n v="93"/>
    <n v="89"/>
    <n v="61"/>
    <n v="67"/>
    <n v="0"/>
    <n v="0"/>
    <n v="0"/>
    <x v="0"/>
    <n v="0"/>
    <n v="91.5"/>
    <m/>
    <m/>
    <m/>
    <m/>
    <m/>
    <m/>
    <m/>
  </r>
  <r>
    <x v="0"/>
    <x v="0"/>
    <n v="2"/>
    <x v="1"/>
    <n v="35"/>
    <s v="Social Network Studies"/>
    <n v="100"/>
    <n v="88"/>
    <n v="98"/>
    <n v="90"/>
    <n v="93"/>
    <n v="95"/>
    <n v="98"/>
    <n v="1"/>
    <n v="0"/>
    <n v="1"/>
    <x v="0"/>
    <n v="0"/>
    <n v="95.25"/>
    <m/>
    <m/>
    <m/>
    <m/>
    <m/>
    <m/>
    <m/>
  </r>
  <r>
    <x v="0"/>
    <x v="0"/>
    <n v="4"/>
    <x v="0"/>
    <n v="15"/>
    <s v="Banker"/>
    <n v="89"/>
    <n v="63"/>
    <n v="73"/>
    <n v="83"/>
    <n v="74"/>
    <n v="91"/>
    <n v="83"/>
    <n v="1"/>
    <n v="0"/>
    <n v="0"/>
    <x v="0"/>
    <n v="0"/>
    <n v="79.75"/>
    <m/>
    <m/>
    <m/>
    <m/>
    <m/>
    <m/>
    <m/>
  </r>
  <r>
    <x v="0"/>
    <x v="0"/>
    <n v="4"/>
    <x v="1"/>
    <n v="21"/>
    <s v="Banker"/>
    <n v="76"/>
    <n v="87"/>
    <n v="63"/>
    <n v="92"/>
    <n v="93"/>
    <n v="87"/>
    <n v="88"/>
    <n v="1"/>
    <n v="0"/>
    <n v="1"/>
    <x v="0"/>
    <n v="0"/>
    <n v="81"/>
    <m/>
    <m/>
    <m/>
    <m/>
    <m/>
    <m/>
    <m/>
  </r>
  <r>
    <x v="1"/>
    <x v="0"/>
    <n v="2"/>
    <x v="0"/>
    <n v="3"/>
    <s v="Designer"/>
    <n v="100"/>
    <n v="68"/>
    <n v="80"/>
    <n v="75"/>
    <n v="85"/>
    <n v="82"/>
    <n v="85"/>
    <n v="0"/>
    <n v="0"/>
    <n v="0"/>
    <x v="0"/>
    <n v="0"/>
    <n v="85"/>
    <m/>
    <m/>
    <m/>
    <m/>
    <m/>
    <m/>
    <m/>
  </r>
  <r>
    <x v="1"/>
    <x v="0"/>
    <n v="1"/>
    <x v="0"/>
    <n v="1"/>
    <s v="Real Estate Developer"/>
    <n v="77"/>
    <n v="99"/>
    <n v="99"/>
    <n v="76"/>
    <n v="70"/>
    <n v="80"/>
    <n v="90"/>
    <n v="0"/>
    <n v="0"/>
    <n v="0"/>
    <x v="0"/>
    <n v="0"/>
    <n v="80.5"/>
    <m/>
    <m/>
    <m/>
    <m/>
    <m/>
    <m/>
    <m/>
  </r>
  <r>
    <x v="1"/>
    <x v="0"/>
    <n v="1"/>
    <x v="0"/>
    <n v="32"/>
    <s v="Software Engineer"/>
    <n v="85"/>
    <n v="86"/>
    <n v="84"/>
    <n v="81"/>
    <n v="92"/>
    <n v="84"/>
    <n v="93"/>
    <n v="0"/>
    <n v="0"/>
    <n v="0"/>
    <x v="1"/>
    <n v="1"/>
    <n v="85.5"/>
    <m/>
    <m/>
    <m/>
    <m/>
    <m/>
    <m/>
    <m/>
  </r>
  <r>
    <x v="0"/>
    <x v="0"/>
    <n v="6"/>
    <x v="1"/>
    <n v="25"/>
    <s v="Lawyer"/>
    <n v="70"/>
    <n v="83"/>
    <n v="63"/>
    <n v="86"/>
    <n v="97"/>
    <n v="88"/>
    <n v="79"/>
    <n v="1"/>
    <n v="0"/>
    <n v="1"/>
    <x v="0"/>
    <n v="0"/>
    <n v="79"/>
    <m/>
    <m/>
    <m/>
    <m/>
    <m/>
    <m/>
    <m/>
  </r>
  <r>
    <x v="1"/>
    <x v="0"/>
    <n v="9"/>
    <x v="0"/>
    <n v="26"/>
    <s v="Lawyer"/>
    <n v="76"/>
    <n v="83"/>
    <n v="90"/>
    <n v="68"/>
    <n v="96"/>
    <n v="94"/>
    <n v="87"/>
    <n v="0"/>
    <n v="0"/>
    <n v="0"/>
    <x v="0"/>
    <n v="0"/>
    <n v="82.5"/>
    <m/>
    <m/>
    <m/>
    <m/>
    <m/>
    <m/>
    <m/>
  </r>
  <r>
    <x v="1"/>
    <x v="1"/>
    <n v="7"/>
    <x v="0"/>
    <n v="34"/>
    <s v="Lawyer"/>
    <n v="75"/>
    <n v="82"/>
    <n v="89"/>
    <n v="65"/>
    <n v="85"/>
    <n v="89"/>
    <n v="81"/>
    <n v="0"/>
    <n v="1"/>
    <n v="0"/>
    <x v="0"/>
    <n v="0"/>
    <n v="78.5"/>
    <m/>
    <m/>
    <m/>
    <m/>
    <m/>
    <m/>
    <m/>
  </r>
  <r>
    <x v="0"/>
    <x v="0"/>
    <n v="2"/>
    <x v="1"/>
    <n v="25"/>
    <s v="Stock Investor"/>
    <n v="97"/>
    <n v="65"/>
    <n v="96"/>
    <n v="87"/>
    <n v="87"/>
    <n v="95"/>
    <n v="100"/>
    <n v="1"/>
    <n v="0"/>
    <n v="1"/>
    <x v="0"/>
    <n v="0"/>
    <n v="91.75"/>
    <m/>
    <m/>
    <m/>
    <m/>
    <m/>
    <m/>
    <m/>
  </r>
  <r>
    <x v="0"/>
    <x v="1"/>
    <n v="10"/>
    <x v="0"/>
    <n v="3"/>
    <s v="Business Owner"/>
    <n v="72"/>
    <n v="81"/>
    <n v="61"/>
    <n v="73"/>
    <n v="96"/>
    <n v="72"/>
    <n v="86"/>
    <n v="1"/>
    <n v="1"/>
    <n v="0"/>
    <x v="0"/>
    <n v="0"/>
    <n v="75.5"/>
    <m/>
    <m/>
    <m/>
    <m/>
    <m/>
    <m/>
    <m/>
  </r>
  <r>
    <x v="0"/>
    <x v="1"/>
    <n v="3"/>
    <x v="0"/>
    <n v="12"/>
    <s v="Stock Investor"/>
    <n v="84"/>
    <n v="69"/>
    <n v="68"/>
    <n v="92"/>
    <n v="86"/>
    <n v="67"/>
    <n v="73"/>
    <n v="1"/>
    <n v="1"/>
    <n v="0"/>
    <x v="0"/>
    <n v="0"/>
    <n v="82.5"/>
    <m/>
    <m/>
    <m/>
    <m/>
    <m/>
    <m/>
    <m/>
  </r>
  <r>
    <x v="0"/>
    <x v="0"/>
    <n v="1"/>
    <x v="0"/>
    <n v="25"/>
    <s v="Social Network Studies"/>
    <n v="84"/>
    <n v="94"/>
    <n v="65"/>
    <n v="74"/>
    <n v="92"/>
    <n v="81"/>
    <n v="79"/>
    <n v="1"/>
    <n v="0"/>
    <n v="0"/>
    <x v="0"/>
    <n v="0"/>
    <n v="78.75"/>
    <m/>
    <m/>
    <m/>
    <m/>
    <m/>
    <m/>
    <m/>
  </r>
  <r>
    <x v="0"/>
    <x v="0"/>
    <n v="6"/>
    <x v="0"/>
    <n v="50"/>
    <s v="Doctor"/>
    <n v="94"/>
    <n v="87"/>
    <n v="99"/>
    <n v="99"/>
    <n v="86"/>
    <n v="86"/>
    <n v="85"/>
    <n v="1"/>
    <n v="0"/>
    <n v="0"/>
    <x v="1"/>
    <n v="1"/>
    <n v="94.5"/>
    <m/>
    <m/>
    <m/>
    <m/>
    <m/>
    <m/>
    <m/>
  </r>
  <r>
    <x v="1"/>
    <x v="0"/>
    <n v="7"/>
    <x v="0"/>
    <n v="15"/>
    <s v="Designer"/>
    <n v="80"/>
    <n v="91"/>
    <n v="100"/>
    <n v="87"/>
    <n v="87"/>
    <n v="94"/>
    <n v="100"/>
    <n v="0"/>
    <n v="0"/>
    <n v="0"/>
    <x v="0"/>
    <n v="0"/>
    <n v="88.5"/>
    <m/>
    <m/>
    <m/>
    <m/>
    <m/>
    <m/>
    <m/>
  </r>
  <r>
    <x v="1"/>
    <x v="0"/>
    <n v="0"/>
    <x v="0"/>
    <n v="34"/>
    <s v="Software Engineer"/>
    <n v="87"/>
    <n v="98"/>
    <n v="79"/>
    <n v="87"/>
    <n v="92"/>
    <n v="80"/>
    <n v="93"/>
    <n v="0"/>
    <n v="0"/>
    <n v="0"/>
    <x v="1"/>
    <n v="1"/>
    <n v="86.25"/>
    <m/>
    <m/>
    <m/>
    <m/>
    <m/>
    <m/>
    <m/>
  </r>
  <r>
    <x v="1"/>
    <x v="0"/>
    <n v="6"/>
    <x v="0"/>
    <n v="27"/>
    <s v="Stock Investor"/>
    <n v="93"/>
    <n v="94"/>
    <n v="87"/>
    <n v="92"/>
    <n v="99"/>
    <n v="93"/>
    <n v="88"/>
    <n v="0"/>
    <n v="0"/>
    <n v="0"/>
    <x v="0"/>
    <n v="0"/>
    <n v="92.75"/>
    <m/>
    <m/>
    <m/>
    <m/>
    <m/>
    <m/>
    <m/>
  </r>
  <r>
    <x v="1"/>
    <x v="0"/>
    <n v="1"/>
    <x v="0"/>
    <n v="5"/>
    <s v="Game Developer"/>
    <n v="87"/>
    <n v="69"/>
    <n v="96"/>
    <n v="61"/>
    <n v="72"/>
    <n v="78"/>
    <n v="99"/>
    <n v="0"/>
    <n v="0"/>
    <n v="0"/>
    <x v="1"/>
    <n v="1"/>
    <n v="79"/>
    <m/>
    <m/>
    <m/>
    <m/>
    <m/>
    <m/>
    <m/>
  </r>
  <r>
    <x v="0"/>
    <x v="0"/>
    <n v="10"/>
    <x v="1"/>
    <n v="0"/>
    <s v="Business Owner"/>
    <n v="64"/>
    <n v="51"/>
    <n v="70"/>
    <n v="94"/>
    <n v="86"/>
    <n v="65"/>
    <n v="80"/>
    <n v="1"/>
    <n v="0"/>
    <n v="1"/>
    <x v="0"/>
    <n v="0"/>
    <n v="78.5"/>
    <m/>
    <m/>
    <m/>
    <m/>
    <m/>
    <m/>
    <m/>
  </r>
  <r>
    <x v="0"/>
    <x v="0"/>
    <n v="5"/>
    <x v="0"/>
    <n v="15"/>
    <s v="Software Engineer"/>
    <n v="96"/>
    <n v="73"/>
    <n v="91"/>
    <n v="71"/>
    <n v="72"/>
    <n v="74"/>
    <n v="76"/>
    <n v="1"/>
    <n v="0"/>
    <n v="0"/>
    <x v="1"/>
    <n v="1"/>
    <n v="82.5"/>
    <m/>
    <m/>
    <m/>
    <m/>
    <m/>
    <m/>
    <m/>
  </r>
  <r>
    <x v="1"/>
    <x v="0"/>
    <n v="2"/>
    <x v="1"/>
    <n v="31"/>
    <s v="Scientist"/>
    <n v="97"/>
    <n v="62"/>
    <n v="93"/>
    <n v="80"/>
    <n v="96"/>
    <n v="94"/>
    <n v="67"/>
    <n v="0"/>
    <n v="0"/>
    <n v="1"/>
    <x v="1"/>
    <n v="1"/>
    <n v="91.5"/>
    <m/>
    <m/>
    <m/>
    <m/>
    <m/>
    <m/>
    <m/>
  </r>
  <r>
    <x v="1"/>
    <x v="0"/>
    <n v="6"/>
    <x v="0"/>
    <n v="0"/>
    <s v="Artist"/>
    <n v="62"/>
    <n v="79"/>
    <n v="75"/>
    <n v="65"/>
    <n v="71"/>
    <n v="75"/>
    <n v="93"/>
    <n v="0"/>
    <n v="0"/>
    <n v="0"/>
    <x v="0"/>
    <n v="0"/>
    <n v="68.25"/>
    <m/>
    <m/>
    <m/>
    <m/>
    <m/>
    <m/>
    <m/>
  </r>
  <r>
    <x v="0"/>
    <x v="1"/>
    <n v="1"/>
    <x v="0"/>
    <n v="5"/>
    <s v="Business Owner"/>
    <n v="97"/>
    <n v="79"/>
    <n v="96"/>
    <n v="94"/>
    <n v="59"/>
    <n v="83"/>
    <n v="64"/>
    <n v="1"/>
    <n v="1"/>
    <n v="0"/>
    <x v="0"/>
    <n v="0"/>
    <n v="86.5"/>
    <m/>
    <m/>
    <m/>
    <m/>
    <m/>
    <m/>
    <m/>
  </r>
  <r>
    <x v="0"/>
    <x v="0"/>
    <n v="3"/>
    <x v="0"/>
    <n v="35"/>
    <s v="Software Engineer"/>
    <n v="85"/>
    <n v="100"/>
    <n v="90"/>
    <n v="93"/>
    <n v="94"/>
    <n v="97"/>
    <n v="98"/>
    <n v="1"/>
    <n v="0"/>
    <n v="0"/>
    <x v="1"/>
    <n v="1"/>
    <n v="90.5"/>
    <m/>
    <m/>
    <m/>
    <m/>
    <m/>
    <m/>
    <m/>
  </r>
  <r>
    <x v="0"/>
    <x v="0"/>
    <n v="0"/>
    <x v="0"/>
    <n v="27"/>
    <s v="Social Network Studies"/>
    <n v="68"/>
    <n v="95"/>
    <n v="66"/>
    <n v="65"/>
    <n v="89"/>
    <n v="84"/>
    <n v="100"/>
    <n v="1"/>
    <n v="0"/>
    <n v="0"/>
    <x v="0"/>
    <n v="0"/>
    <n v="72"/>
    <m/>
    <m/>
    <m/>
    <m/>
    <m/>
    <m/>
    <m/>
  </r>
  <r>
    <x v="1"/>
    <x v="1"/>
    <n v="7"/>
    <x v="0"/>
    <n v="1"/>
    <s v="Business Owner"/>
    <n v="45"/>
    <n v="68"/>
    <n v="99"/>
    <n v="91"/>
    <n v="88"/>
    <n v="63"/>
    <n v="61"/>
    <n v="0"/>
    <n v="1"/>
    <n v="0"/>
    <x v="0"/>
    <n v="0"/>
    <n v="80.75"/>
    <m/>
    <m/>
    <m/>
    <m/>
    <m/>
    <m/>
    <m/>
  </r>
  <r>
    <x v="0"/>
    <x v="1"/>
    <n v="6"/>
    <x v="0"/>
    <n v="2"/>
    <s v="Business Owner"/>
    <n v="86"/>
    <n v="79"/>
    <n v="86"/>
    <n v="73"/>
    <n v="53"/>
    <n v="84"/>
    <n v="79"/>
    <n v="1"/>
    <n v="1"/>
    <n v="0"/>
    <x v="0"/>
    <n v="0"/>
    <n v="74.5"/>
    <m/>
    <m/>
    <m/>
    <m/>
    <m/>
    <m/>
    <m/>
  </r>
  <r>
    <x v="1"/>
    <x v="0"/>
    <n v="10"/>
    <x v="0"/>
    <n v="34"/>
    <s v="Software Engineer"/>
    <n v="97"/>
    <n v="94"/>
    <n v="73"/>
    <n v="98"/>
    <n v="87"/>
    <n v="97"/>
    <n v="98"/>
    <n v="0"/>
    <n v="0"/>
    <n v="0"/>
    <x v="1"/>
    <n v="1"/>
    <n v="88.75"/>
    <m/>
    <m/>
    <m/>
    <m/>
    <m/>
    <m/>
    <m/>
  </r>
  <r>
    <x v="0"/>
    <x v="1"/>
    <n v="2"/>
    <x v="1"/>
    <n v="18"/>
    <s v="Software Engineer"/>
    <n v="93"/>
    <n v="67"/>
    <n v="65"/>
    <n v="61"/>
    <n v="61"/>
    <n v="96"/>
    <n v="65"/>
    <n v="1"/>
    <n v="1"/>
    <n v="1"/>
    <x v="1"/>
    <n v="1"/>
    <n v="70"/>
    <m/>
    <m/>
    <m/>
    <m/>
    <m/>
    <m/>
    <m/>
  </r>
  <r>
    <x v="0"/>
    <x v="0"/>
    <n v="1"/>
    <x v="0"/>
    <n v="14"/>
    <s v="Software Engineer"/>
    <n v="85"/>
    <n v="93"/>
    <n v="75"/>
    <n v="72"/>
    <n v="84"/>
    <n v="63"/>
    <n v="63"/>
    <n v="1"/>
    <n v="0"/>
    <n v="0"/>
    <x v="1"/>
    <n v="1"/>
    <n v="79"/>
    <m/>
    <m/>
    <m/>
    <m/>
    <m/>
    <m/>
    <m/>
  </r>
  <r>
    <x v="1"/>
    <x v="0"/>
    <n v="1"/>
    <x v="0"/>
    <n v="6"/>
    <s v="Designer"/>
    <n v="88"/>
    <n v="88"/>
    <n v="98"/>
    <n v="92"/>
    <n v="71"/>
    <n v="66"/>
    <n v="90"/>
    <n v="0"/>
    <n v="0"/>
    <n v="0"/>
    <x v="0"/>
    <n v="0"/>
    <n v="87.25"/>
    <m/>
    <m/>
    <m/>
    <m/>
    <m/>
    <m/>
    <m/>
  </r>
  <r>
    <x v="0"/>
    <x v="0"/>
    <n v="5"/>
    <x v="1"/>
    <n v="2"/>
    <s v="Artist"/>
    <n v="100"/>
    <n v="67"/>
    <n v="98"/>
    <n v="71"/>
    <n v="92"/>
    <n v="79"/>
    <n v="99"/>
    <n v="1"/>
    <n v="0"/>
    <n v="1"/>
    <x v="0"/>
    <n v="0"/>
    <n v="90.25"/>
    <m/>
    <m/>
    <m/>
    <m/>
    <m/>
    <m/>
    <m/>
  </r>
  <r>
    <x v="0"/>
    <x v="0"/>
    <n v="2"/>
    <x v="0"/>
    <n v="19"/>
    <s v="Software Engineer"/>
    <n v="93"/>
    <n v="74"/>
    <n v="88"/>
    <n v="92"/>
    <n v="77"/>
    <n v="89"/>
    <n v="96"/>
    <n v="1"/>
    <n v="0"/>
    <n v="0"/>
    <x v="1"/>
    <n v="1"/>
    <n v="87.5"/>
    <m/>
    <m/>
    <m/>
    <m/>
    <m/>
    <m/>
    <m/>
  </r>
  <r>
    <x v="1"/>
    <x v="0"/>
    <n v="1"/>
    <x v="0"/>
    <n v="1"/>
    <s v="Artist"/>
    <n v="70"/>
    <n v="63"/>
    <n v="73"/>
    <n v="97"/>
    <n v="63"/>
    <n v="61"/>
    <n v="90"/>
    <n v="0"/>
    <n v="0"/>
    <n v="0"/>
    <x v="0"/>
    <n v="0"/>
    <n v="75.75"/>
    <m/>
    <m/>
    <m/>
    <m/>
    <m/>
    <m/>
    <m/>
  </r>
  <r>
    <x v="1"/>
    <x v="0"/>
    <n v="2"/>
    <x v="0"/>
    <n v="13"/>
    <s v="Banker"/>
    <n v="82"/>
    <n v="67"/>
    <n v="94"/>
    <n v="88"/>
    <n v="86"/>
    <n v="89"/>
    <n v="98"/>
    <n v="0"/>
    <n v="0"/>
    <n v="0"/>
    <x v="0"/>
    <n v="0"/>
    <n v="87.5"/>
    <m/>
    <m/>
    <m/>
    <m/>
    <m/>
    <m/>
    <m/>
  </r>
  <r>
    <x v="1"/>
    <x v="1"/>
    <n v="8"/>
    <x v="0"/>
    <n v="3"/>
    <s v="Business Owner"/>
    <n v="41"/>
    <n v="76"/>
    <n v="94"/>
    <n v="93"/>
    <n v="79"/>
    <n v="84"/>
    <n v="96"/>
    <n v="0"/>
    <n v="1"/>
    <n v="0"/>
    <x v="0"/>
    <n v="0"/>
    <n v="76.75"/>
    <m/>
    <m/>
    <m/>
    <m/>
    <m/>
    <m/>
    <m/>
  </r>
  <r>
    <x v="0"/>
    <x v="0"/>
    <n v="2"/>
    <x v="0"/>
    <n v="21"/>
    <s v="Banker"/>
    <n v="94"/>
    <n v="74"/>
    <n v="74"/>
    <n v="89"/>
    <n v="67"/>
    <n v="93"/>
    <n v="96"/>
    <n v="1"/>
    <n v="0"/>
    <n v="0"/>
    <x v="0"/>
    <n v="0"/>
    <n v="81"/>
    <m/>
    <m/>
    <m/>
    <m/>
    <m/>
    <m/>
    <m/>
  </r>
  <r>
    <x v="1"/>
    <x v="1"/>
    <n v="2"/>
    <x v="0"/>
    <n v="29"/>
    <s v="Designer"/>
    <n v="67"/>
    <n v="69"/>
    <n v="75"/>
    <n v="94"/>
    <n v="98"/>
    <n v="80"/>
    <n v="74"/>
    <n v="0"/>
    <n v="1"/>
    <n v="0"/>
    <x v="0"/>
    <n v="0"/>
    <n v="83.5"/>
    <m/>
    <m/>
    <m/>
    <m/>
    <m/>
    <m/>
    <m/>
  </r>
  <r>
    <x v="1"/>
    <x v="0"/>
    <n v="0"/>
    <x v="1"/>
    <n v="11"/>
    <s v="Government Officer"/>
    <n v="89"/>
    <n v="75"/>
    <n v="64"/>
    <n v="81"/>
    <n v="66"/>
    <n v="82"/>
    <n v="92"/>
    <n v="0"/>
    <n v="0"/>
    <n v="1"/>
    <x v="0"/>
    <n v="0"/>
    <n v="75"/>
    <m/>
    <m/>
    <m/>
    <m/>
    <m/>
    <m/>
    <m/>
  </r>
  <r>
    <x v="0"/>
    <x v="0"/>
    <n v="3"/>
    <x v="0"/>
    <n v="23"/>
    <s v="Doctor"/>
    <n v="82"/>
    <n v="82"/>
    <n v="100"/>
    <n v="93"/>
    <n v="91"/>
    <n v="61"/>
    <n v="83"/>
    <n v="1"/>
    <n v="0"/>
    <n v="0"/>
    <x v="1"/>
    <n v="1"/>
    <n v="91.5"/>
    <m/>
    <m/>
    <m/>
    <m/>
    <m/>
    <m/>
    <m/>
  </r>
  <r>
    <x v="0"/>
    <x v="1"/>
    <n v="2"/>
    <x v="0"/>
    <n v="30"/>
    <s v="Software Engineer"/>
    <n v="96"/>
    <n v="79"/>
    <n v="93"/>
    <n v="92"/>
    <n v="92"/>
    <n v="71"/>
    <n v="87"/>
    <n v="1"/>
    <n v="1"/>
    <n v="0"/>
    <x v="1"/>
    <n v="1"/>
    <n v="93.25"/>
    <m/>
    <m/>
    <m/>
    <m/>
    <m/>
    <m/>
    <m/>
  </r>
  <r>
    <x v="1"/>
    <x v="0"/>
    <n v="1"/>
    <x v="0"/>
    <n v="13"/>
    <s v="Accountant"/>
    <n v="94"/>
    <n v="84"/>
    <n v="84"/>
    <n v="89"/>
    <n v="52"/>
    <n v="97"/>
    <n v="76"/>
    <n v="0"/>
    <n v="0"/>
    <n v="0"/>
    <x v="0"/>
    <n v="0"/>
    <n v="79.75"/>
    <m/>
    <m/>
    <m/>
    <m/>
    <m/>
    <m/>
    <m/>
  </r>
  <r>
    <x v="0"/>
    <x v="0"/>
    <n v="4"/>
    <x v="0"/>
    <n v="19"/>
    <s v="Construction Engineer"/>
    <n v="84"/>
    <n v="65"/>
    <n v="83"/>
    <n v="99"/>
    <n v="86"/>
    <n v="75"/>
    <n v="67"/>
    <n v="1"/>
    <n v="0"/>
    <n v="0"/>
    <x v="1"/>
    <n v="1"/>
    <n v="88"/>
    <m/>
    <m/>
    <m/>
    <m/>
    <m/>
    <m/>
    <m/>
  </r>
  <r>
    <x v="1"/>
    <x v="0"/>
    <n v="5"/>
    <x v="0"/>
    <n v="33"/>
    <s v="Software Engineer"/>
    <n v="87"/>
    <n v="98"/>
    <n v="97"/>
    <n v="70"/>
    <n v="80"/>
    <n v="67"/>
    <n v="82"/>
    <n v="0"/>
    <n v="0"/>
    <n v="0"/>
    <x v="1"/>
    <n v="1"/>
    <n v="83.5"/>
    <m/>
    <m/>
    <m/>
    <m/>
    <m/>
    <m/>
    <m/>
  </r>
  <r>
    <x v="0"/>
    <x v="0"/>
    <n v="2"/>
    <x v="0"/>
    <n v="21"/>
    <s v="Software Engineer"/>
    <n v="90"/>
    <n v="93"/>
    <n v="66"/>
    <n v="77"/>
    <n v="72"/>
    <n v="82"/>
    <n v="82"/>
    <n v="1"/>
    <n v="0"/>
    <n v="0"/>
    <x v="1"/>
    <n v="1"/>
    <n v="76.25"/>
    <m/>
    <m/>
    <m/>
    <m/>
    <m/>
    <m/>
    <m/>
  </r>
  <r>
    <x v="1"/>
    <x v="0"/>
    <n v="7"/>
    <x v="0"/>
    <n v="31"/>
    <s v="Scientist"/>
    <n v="86"/>
    <n v="81"/>
    <n v="91"/>
    <n v="83"/>
    <n v="97"/>
    <n v="83"/>
    <n v="80"/>
    <n v="0"/>
    <n v="0"/>
    <n v="0"/>
    <x v="1"/>
    <n v="1"/>
    <n v="89.25"/>
    <m/>
    <m/>
    <m/>
    <m/>
    <m/>
    <m/>
    <m/>
  </r>
  <r>
    <x v="0"/>
    <x v="0"/>
    <n v="6"/>
    <x v="0"/>
    <n v="3"/>
    <s v="Business Owner"/>
    <n v="48"/>
    <n v="72"/>
    <n v="64"/>
    <n v="65"/>
    <n v="64"/>
    <n v="55"/>
    <n v="79"/>
    <n v="1"/>
    <n v="0"/>
    <n v="0"/>
    <x v="0"/>
    <n v="0"/>
    <n v="60.25"/>
    <m/>
    <m/>
    <m/>
    <m/>
    <m/>
    <m/>
    <m/>
  </r>
  <r>
    <x v="1"/>
    <x v="1"/>
    <n v="7"/>
    <x v="0"/>
    <n v="3"/>
    <s v="Business Owner"/>
    <n v="49"/>
    <n v="59"/>
    <n v="99"/>
    <n v="59"/>
    <n v="75"/>
    <n v="54"/>
    <n v="70"/>
    <n v="0"/>
    <n v="1"/>
    <n v="0"/>
    <x v="0"/>
    <n v="0"/>
    <n v="70.5"/>
    <m/>
    <m/>
    <m/>
    <m/>
    <m/>
    <m/>
    <m/>
  </r>
  <r>
    <x v="0"/>
    <x v="1"/>
    <n v="0"/>
    <x v="0"/>
    <n v="30"/>
    <s v="Social Network Studies"/>
    <n v="90"/>
    <n v="83"/>
    <n v="72"/>
    <n v="77"/>
    <n v="99"/>
    <n v="84"/>
    <n v="67"/>
    <n v="1"/>
    <n v="1"/>
    <n v="0"/>
    <x v="0"/>
    <n v="0"/>
    <n v="84.5"/>
    <m/>
    <m/>
    <m/>
    <m/>
    <m/>
    <m/>
    <m/>
  </r>
  <r>
    <x v="1"/>
    <x v="1"/>
    <n v="5"/>
    <x v="1"/>
    <n v="1"/>
    <s v="Business Owner"/>
    <n v="40"/>
    <n v="51"/>
    <n v="93"/>
    <n v="100"/>
    <n v="76"/>
    <n v="60"/>
    <n v="99"/>
    <n v="0"/>
    <n v="1"/>
    <n v="1"/>
    <x v="0"/>
    <n v="0"/>
    <n v="77.25"/>
    <m/>
    <m/>
    <m/>
    <m/>
    <m/>
    <m/>
    <m/>
  </r>
  <r>
    <x v="1"/>
    <x v="0"/>
    <n v="0"/>
    <x v="1"/>
    <n v="8"/>
    <s v="Social Network Studies"/>
    <n v="78"/>
    <n v="81"/>
    <n v="71"/>
    <n v="91"/>
    <n v="79"/>
    <n v="79"/>
    <n v="75"/>
    <n v="0"/>
    <n v="0"/>
    <n v="1"/>
    <x v="0"/>
    <n v="0"/>
    <n v="79.75"/>
    <m/>
    <m/>
    <m/>
    <m/>
    <m/>
    <m/>
    <m/>
  </r>
  <r>
    <x v="0"/>
    <x v="0"/>
    <n v="2"/>
    <x v="0"/>
    <n v="29"/>
    <s v="Software Engineer"/>
    <n v="87"/>
    <n v="68"/>
    <n v="75"/>
    <n v="96"/>
    <n v="91"/>
    <n v="72"/>
    <n v="78"/>
    <n v="1"/>
    <n v="0"/>
    <n v="0"/>
    <x v="1"/>
    <n v="1"/>
    <n v="87.25"/>
    <m/>
    <m/>
    <m/>
    <m/>
    <m/>
    <m/>
    <m/>
  </r>
  <r>
    <x v="1"/>
    <x v="0"/>
    <n v="2"/>
    <x v="0"/>
    <n v="18"/>
    <s v="Accountant"/>
    <n v="79"/>
    <n v="81"/>
    <n v="68"/>
    <n v="70"/>
    <n v="60"/>
    <n v="65"/>
    <n v="71"/>
    <n v="0"/>
    <n v="0"/>
    <n v="0"/>
    <x v="0"/>
    <n v="0"/>
    <n v="69.25"/>
    <m/>
    <m/>
    <m/>
    <m/>
    <m/>
    <m/>
    <m/>
  </r>
  <r>
    <x v="1"/>
    <x v="0"/>
    <n v="6"/>
    <x v="1"/>
    <n v="4"/>
    <s v="Game Developer"/>
    <n v="100"/>
    <n v="100"/>
    <n v="94"/>
    <n v="83"/>
    <n v="62"/>
    <n v="92"/>
    <n v="71"/>
    <n v="0"/>
    <n v="0"/>
    <n v="1"/>
    <x v="1"/>
    <n v="1"/>
    <n v="84.75"/>
    <m/>
    <m/>
    <m/>
    <m/>
    <m/>
    <m/>
    <m/>
  </r>
  <r>
    <x v="1"/>
    <x v="0"/>
    <n v="1"/>
    <x v="0"/>
    <n v="10"/>
    <s v="Social Network Studies"/>
    <n v="71"/>
    <n v="72"/>
    <n v="65"/>
    <n v="65"/>
    <n v="65"/>
    <n v="67"/>
    <n v="97"/>
    <n v="0"/>
    <n v="0"/>
    <n v="0"/>
    <x v="0"/>
    <n v="0"/>
    <n v="66.5"/>
    <m/>
    <m/>
    <m/>
    <m/>
    <m/>
    <m/>
    <m/>
  </r>
  <r>
    <x v="1"/>
    <x v="0"/>
    <n v="2"/>
    <x v="0"/>
    <n v="32"/>
    <s v="Banker"/>
    <n v="77"/>
    <n v="64"/>
    <n v="69"/>
    <n v="60"/>
    <n v="92"/>
    <n v="76"/>
    <n v="74"/>
    <n v="0"/>
    <n v="0"/>
    <n v="0"/>
    <x v="0"/>
    <n v="0"/>
    <n v="74.5"/>
    <m/>
    <m/>
    <m/>
    <m/>
    <m/>
    <m/>
    <m/>
  </r>
  <r>
    <x v="1"/>
    <x v="0"/>
    <n v="1"/>
    <x v="0"/>
    <n v="32"/>
    <s v="Lawyer"/>
    <n v="83"/>
    <n v="84"/>
    <n v="96"/>
    <n v="96"/>
    <n v="79"/>
    <n v="80"/>
    <n v="81"/>
    <n v="0"/>
    <n v="0"/>
    <n v="0"/>
    <x v="0"/>
    <n v="0"/>
    <n v="88.5"/>
    <m/>
    <m/>
    <m/>
    <m/>
    <m/>
    <m/>
    <m/>
  </r>
  <r>
    <x v="0"/>
    <x v="0"/>
    <n v="2"/>
    <x v="1"/>
    <n v="16"/>
    <s v="Software Engineer"/>
    <n v="96"/>
    <n v="79"/>
    <n v="80"/>
    <n v="71"/>
    <n v="67"/>
    <n v="76"/>
    <n v="63"/>
    <n v="1"/>
    <n v="0"/>
    <n v="1"/>
    <x v="1"/>
    <n v="1"/>
    <n v="78.5"/>
    <m/>
    <m/>
    <m/>
    <m/>
    <m/>
    <m/>
    <m/>
  </r>
  <r>
    <x v="0"/>
    <x v="0"/>
    <n v="6"/>
    <x v="0"/>
    <n v="35"/>
    <s v="Social Network Studies"/>
    <n v="91"/>
    <n v="96"/>
    <n v="100"/>
    <n v="95"/>
    <n v="100"/>
    <n v="94"/>
    <n v="95"/>
    <n v="1"/>
    <n v="0"/>
    <n v="0"/>
    <x v="0"/>
    <n v="0"/>
    <n v="96.5"/>
    <m/>
    <m/>
    <m/>
    <m/>
    <m/>
    <m/>
    <m/>
  </r>
  <r>
    <x v="1"/>
    <x v="0"/>
    <n v="8"/>
    <x v="0"/>
    <n v="2"/>
    <s v="Business Owner"/>
    <n v="71"/>
    <n v="69"/>
    <n v="95"/>
    <n v="83"/>
    <n v="90"/>
    <n v="93"/>
    <n v="89"/>
    <n v="0"/>
    <n v="0"/>
    <n v="0"/>
    <x v="0"/>
    <n v="0"/>
    <n v="84.75"/>
    <m/>
    <m/>
    <m/>
    <m/>
    <m/>
    <m/>
    <m/>
  </r>
  <r>
    <x v="1"/>
    <x v="0"/>
    <n v="3"/>
    <x v="0"/>
    <n v="27"/>
    <s v="Social Network Studies"/>
    <n v="84"/>
    <n v="80"/>
    <n v="75"/>
    <n v="63"/>
    <n v="71"/>
    <n v="86"/>
    <n v="63"/>
    <n v="0"/>
    <n v="0"/>
    <n v="0"/>
    <x v="0"/>
    <n v="0"/>
    <n v="73.25"/>
    <m/>
    <m/>
    <m/>
    <m/>
    <m/>
    <m/>
    <m/>
  </r>
  <r>
    <x v="0"/>
    <x v="0"/>
    <n v="3"/>
    <x v="0"/>
    <n v="28"/>
    <s v="Software Engineer"/>
    <n v="91"/>
    <n v="61"/>
    <n v="61"/>
    <n v="85"/>
    <n v="64"/>
    <n v="76"/>
    <n v="88"/>
    <n v="1"/>
    <n v="0"/>
    <n v="0"/>
    <x v="1"/>
    <n v="1"/>
    <n v="75.25"/>
    <m/>
    <m/>
    <m/>
    <m/>
    <m/>
    <m/>
    <m/>
  </r>
  <r>
    <x v="0"/>
    <x v="0"/>
    <n v="2"/>
    <x v="0"/>
    <n v="2"/>
    <s v="Real Estate Developer"/>
    <n v="59"/>
    <n v="65"/>
    <n v="72"/>
    <n v="60"/>
    <n v="94"/>
    <n v="63"/>
    <n v="75"/>
    <n v="1"/>
    <n v="0"/>
    <n v="0"/>
    <x v="0"/>
    <n v="0"/>
    <n v="71.25"/>
    <m/>
    <m/>
    <m/>
    <m/>
    <m/>
    <m/>
    <m/>
  </r>
  <r>
    <x v="0"/>
    <x v="0"/>
    <n v="3"/>
    <x v="0"/>
    <n v="42"/>
    <s v="Doctor"/>
    <n v="89"/>
    <n v="90"/>
    <n v="91"/>
    <n v="95"/>
    <n v="87"/>
    <n v="92"/>
    <n v="96"/>
    <n v="1"/>
    <n v="0"/>
    <n v="0"/>
    <x v="1"/>
    <n v="1"/>
    <n v="90.5"/>
    <m/>
    <m/>
    <m/>
    <m/>
    <m/>
    <m/>
    <m/>
  </r>
  <r>
    <x v="0"/>
    <x v="0"/>
    <n v="7"/>
    <x v="0"/>
    <n v="31"/>
    <s v="Banker"/>
    <n v="81"/>
    <n v="92"/>
    <n v="68"/>
    <n v="93"/>
    <n v="69"/>
    <n v="78"/>
    <n v="89"/>
    <n v="1"/>
    <n v="0"/>
    <n v="0"/>
    <x v="0"/>
    <n v="0"/>
    <n v="77.75"/>
    <m/>
    <m/>
    <m/>
    <m/>
    <m/>
    <m/>
    <m/>
  </r>
  <r>
    <x v="0"/>
    <x v="0"/>
    <n v="3"/>
    <x v="0"/>
    <n v="15"/>
    <s v="Accountant"/>
    <n v="77"/>
    <n v="84"/>
    <n v="86"/>
    <n v="97"/>
    <n v="90"/>
    <n v="83"/>
    <n v="92"/>
    <n v="1"/>
    <n v="0"/>
    <n v="0"/>
    <x v="0"/>
    <n v="0"/>
    <n v="87.5"/>
    <m/>
    <m/>
    <m/>
    <m/>
    <m/>
    <m/>
    <m/>
  </r>
  <r>
    <x v="0"/>
    <x v="0"/>
    <n v="7"/>
    <x v="0"/>
    <n v="1"/>
    <s v="Business Owner"/>
    <n v="72"/>
    <n v="58"/>
    <n v="73"/>
    <n v="57"/>
    <n v="67"/>
    <n v="88"/>
    <n v="70"/>
    <n v="1"/>
    <n v="0"/>
    <n v="0"/>
    <x v="0"/>
    <n v="0"/>
    <n v="67.25"/>
    <m/>
    <m/>
    <m/>
    <m/>
    <m/>
    <m/>
    <m/>
  </r>
  <r>
    <x v="1"/>
    <x v="0"/>
    <n v="5"/>
    <x v="0"/>
    <n v="10"/>
    <s v="Teacher"/>
    <n v="91"/>
    <n v="63"/>
    <n v="78"/>
    <n v="93"/>
    <n v="76"/>
    <n v="76"/>
    <n v="90"/>
    <n v="0"/>
    <n v="0"/>
    <n v="0"/>
    <x v="0"/>
    <n v="0"/>
    <n v="84.5"/>
    <m/>
    <m/>
    <m/>
    <m/>
    <m/>
    <m/>
    <m/>
  </r>
  <r>
    <x v="1"/>
    <x v="0"/>
    <n v="5"/>
    <x v="0"/>
    <n v="40"/>
    <s v="Doctor"/>
    <n v="88"/>
    <n v="100"/>
    <n v="94"/>
    <n v="91"/>
    <n v="85"/>
    <n v="91"/>
    <n v="88"/>
    <n v="0"/>
    <n v="0"/>
    <n v="0"/>
    <x v="1"/>
    <n v="1"/>
    <n v="89.5"/>
    <m/>
    <m/>
    <m/>
    <m/>
    <m/>
    <m/>
    <m/>
  </r>
  <r>
    <x v="0"/>
    <x v="0"/>
    <n v="8"/>
    <x v="0"/>
    <n v="40"/>
    <s v="Doctor"/>
    <n v="94"/>
    <n v="88"/>
    <n v="99"/>
    <n v="92"/>
    <n v="98"/>
    <n v="85"/>
    <n v="95"/>
    <n v="1"/>
    <n v="0"/>
    <n v="0"/>
    <x v="1"/>
    <n v="1"/>
    <n v="95.75"/>
    <m/>
    <m/>
    <m/>
    <m/>
    <m/>
    <m/>
    <m/>
  </r>
  <r>
    <x v="1"/>
    <x v="0"/>
    <n v="0"/>
    <x v="0"/>
    <n v="8"/>
    <s v="Real Estate Developer"/>
    <n v="67"/>
    <n v="72"/>
    <n v="98"/>
    <n v="65"/>
    <n v="61"/>
    <n v="87"/>
    <n v="89"/>
    <n v="0"/>
    <n v="0"/>
    <n v="0"/>
    <x v="0"/>
    <n v="0"/>
    <n v="72.75"/>
    <m/>
    <m/>
    <m/>
    <m/>
    <m/>
    <m/>
    <m/>
  </r>
  <r>
    <x v="1"/>
    <x v="0"/>
    <n v="2"/>
    <x v="0"/>
    <n v="22"/>
    <s v="Social Network Studies"/>
    <n v="88"/>
    <n v="86"/>
    <n v="82"/>
    <n v="89"/>
    <n v="81"/>
    <n v="61"/>
    <n v="83"/>
    <n v="0"/>
    <n v="0"/>
    <n v="0"/>
    <x v="0"/>
    <n v="0"/>
    <n v="85"/>
    <m/>
    <m/>
    <m/>
    <m/>
    <m/>
    <m/>
    <m/>
  </r>
  <r>
    <x v="1"/>
    <x v="0"/>
    <n v="3"/>
    <x v="0"/>
    <n v="21"/>
    <s v="Social Network Studies"/>
    <n v="67"/>
    <n v="67"/>
    <n v="62"/>
    <n v="80"/>
    <n v="61"/>
    <n v="61"/>
    <n v="82"/>
    <n v="0"/>
    <n v="0"/>
    <n v="0"/>
    <x v="0"/>
    <n v="0"/>
    <n v="67.5"/>
    <m/>
    <m/>
    <m/>
    <m/>
    <m/>
    <m/>
    <m/>
  </r>
  <r>
    <x v="0"/>
    <x v="0"/>
    <n v="7"/>
    <x v="0"/>
    <n v="31"/>
    <s v="Lawyer"/>
    <n v="95"/>
    <n v="87"/>
    <n v="96"/>
    <n v="97"/>
    <n v="83"/>
    <n v="93"/>
    <n v="88"/>
    <n v="1"/>
    <n v="0"/>
    <n v="0"/>
    <x v="0"/>
    <n v="0"/>
    <n v="92.75"/>
    <m/>
    <m/>
    <m/>
    <m/>
    <m/>
    <m/>
    <m/>
  </r>
  <r>
    <x v="0"/>
    <x v="0"/>
    <n v="1"/>
    <x v="0"/>
    <n v="10"/>
    <s v="Government Officer"/>
    <n v="96"/>
    <n v="91"/>
    <n v="78"/>
    <n v="94"/>
    <n v="81"/>
    <n v="88"/>
    <n v="86"/>
    <n v="1"/>
    <n v="0"/>
    <n v="0"/>
    <x v="0"/>
    <n v="0"/>
    <n v="87.25"/>
    <m/>
    <m/>
    <m/>
    <m/>
    <m/>
    <m/>
    <m/>
  </r>
  <r>
    <x v="1"/>
    <x v="0"/>
    <n v="3"/>
    <x v="1"/>
    <n v="35"/>
    <s v="Banker"/>
    <n v="87"/>
    <n v="99"/>
    <n v="99"/>
    <n v="100"/>
    <n v="98"/>
    <n v="96"/>
    <n v="94"/>
    <n v="0"/>
    <n v="0"/>
    <n v="1"/>
    <x v="0"/>
    <n v="0"/>
    <n v="96"/>
    <m/>
    <m/>
    <m/>
    <m/>
    <m/>
    <m/>
    <m/>
  </r>
  <r>
    <x v="0"/>
    <x v="0"/>
    <n v="3"/>
    <x v="0"/>
    <n v="14"/>
    <s v="Banker"/>
    <n v="85"/>
    <n v="88"/>
    <n v="85"/>
    <n v="92"/>
    <n v="96"/>
    <n v="81"/>
    <n v="95"/>
    <n v="1"/>
    <n v="0"/>
    <n v="0"/>
    <x v="0"/>
    <n v="0"/>
    <n v="89.5"/>
    <m/>
    <m/>
    <m/>
    <m/>
    <m/>
    <m/>
    <m/>
  </r>
  <r>
    <x v="0"/>
    <x v="0"/>
    <n v="2"/>
    <x v="0"/>
    <n v="7"/>
    <s v="Government Officer"/>
    <n v="88"/>
    <n v="85"/>
    <n v="100"/>
    <n v="68"/>
    <n v="65"/>
    <n v="97"/>
    <n v="94"/>
    <n v="1"/>
    <n v="0"/>
    <n v="0"/>
    <x v="0"/>
    <n v="0"/>
    <n v="80.25"/>
    <m/>
    <m/>
    <m/>
    <m/>
    <m/>
    <m/>
    <m/>
  </r>
  <r>
    <x v="0"/>
    <x v="0"/>
    <n v="5"/>
    <x v="0"/>
    <n v="4"/>
    <s v="Business Owner"/>
    <n v="94"/>
    <n v="68"/>
    <n v="72"/>
    <n v="99"/>
    <n v="83"/>
    <n v="53"/>
    <n v="83"/>
    <n v="1"/>
    <n v="0"/>
    <n v="0"/>
    <x v="0"/>
    <n v="0"/>
    <n v="87"/>
    <m/>
    <m/>
    <m/>
    <m/>
    <m/>
    <m/>
    <m/>
  </r>
  <r>
    <x v="1"/>
    <x v="0"/>
    <n v="4"/>
    <x v="1"/>
    <n v="14"/>
    <s v="Teacher"/>
    <n v="67"/>
    <n v="100"/>
    <n v="77"/>
    <n v="85"/>
    <n v="73"/>
    <n v="95"/>
    <n v="86"/>
    <n v="0"/>
    <n v="0"/>
    <n v="1"/>
    <x v="0"/>
    <n v="0"/>
    <n v="75.5"/>
    <m/>
    <m/>
    <m/>
    <m/>
    <m/>
    <m/>
    <m/>
  </r>
  <r>
    <x v="1"/>
    <x v="0"/>
    <n v="1"/>
    <x v="1"/>
    <n v="29"/>
    <s v="Software Engineer"/>
    <n v="92"/>
    <n v="63"/>
    <n v="99"/>
    <n v="77"/>
    <n v="82"/>
    <n v="88"/>
    <n v="72"/>
    <n v="0"/>
    <n v="0"/>
    <n v="1"/>
    <x v="1"/>
    <n v="1"/>
    <n v="87.5"/>
    <m/>
    <m/>
    <m/>
    <m/>
    <m/>
    <m/>
    <m/>
  </r>
  <r>
    <x v="1"/>
    <x v="1"/>
    <n v="3"/>
    <x v="0"/>
    <n v="20"/>
    <s v="Accountant"/>
    <n v="76"/>
    <n v="75"/>
    <n v="60"/>
    <n v="77"/>
    <n v="71"/>
    <n v="70"/>
    <n v="88"/>
    <n v="0"/>
    <n v="1"/>
    <n v="0"/>
    <x v="0"/>
    <n v="0"/>
    <n v="71"/>
    <m/>
    <m/>
    <m/>
    <m/>
    <m/>
    <m/>
    <m/>
  </r>
  <r>
    <x v="1"/>
    <x v="0"/>
    <n v="3"/>
    <x v="1"/>
    <n v="24"/>
    <s v="Software Engineer"/>
    <n v="86"/>
    <n v="75"/>
    <n v="96"/>
    <n v="62"/>
    <n v="81"/>
    <n v="91"/>
    <n v="84"/>
    <n v="0"/>
    <n v="0"/>
    <n v="1"/>
    <x v="1"/>
    <n v="1"/>
    <n v="81.25"/>
    <m/>
    <m/>
    <m/>
    <m/>
    <m/>
    <m/>
    <m/>
  </r>
  <r>
    <x v="1"/>
    <x v="0"/>
    <n v="3"/>
    <x v="1"/>
    <n v="27"/>
    <s v="Software Engineer"/>
    <n v="94"/>
    <n v="94"/>
    <n v="86"/>
    <n v="62"/>
    <n v="73"/>
    <n v="90"/>
    <n v="75"/>
    <n v="0"/>
    <n v="0"/>
    <n v="1"/>
    <x v="1"/>
    <n v="1"/>
    <n v="78.75"/>
    <m/>
    <m/>
    <m/>
    <m/>
    <m/>
    <m/>
    <m/>
  </r>
  <r>
    <x v="1"/>
    <x v="0"/>
    <n v="3"/>
    <x v="0"/>
    <n v="31"/>
    <s v="Software Engineer"/>
    <n v="100"/>
    <n v="85"/>
    <n v="62"/>
    <n v="62"/>
    <n v="89"/>
    <n v="65"/>
    <n v="67"/>
    <n v="0"/>
    <n v="0"/>
    <n v="0"/>
    <x v="1"/>
    <n v="1"/>
    <n v="78.25"/>
    <m/>
    <m/>
    <m/>
    <m/>
    <m/>
    <m/>
    <m/>
  </r>
  <r>
    <x v="1"/>
    <x v="0"/>
    <n v="4"/>
    <x v="0"/>
    <n v="27"/>
    <s v="Lawyer"/>
    <n v="74"/>
    <n v="84"/>
    <n v="71"/>
    <n v="93"/>
    <n v="65"/>
    <n v="98"/>
    <n v="61"/>
    <n v="0"/>
    <n v="0"/>
    <n v="0"/>
    <x v="0"/>
    <n v="0"/>
    <n v="75.75"/>
    <m/>
    <m/>
    <m/>
    <m/>
    <m/>
    <m/>
    <m/>
  </r>
  <r>
    <x v="0"/>
    <x v="0"/>
    <n v="2"/>
    <x v="0"/>
    <n v="23"/>
    <s v="Social Network Studies"/>
    <n v="99"/>
    <n v="98"/>
    <n v="70"/>
    <n v="73"/>
    <n v="63"/>
    <n v="62"/>
    <n v="88"/>
    <n v="1"/>
    <n v="0"/>
    <n v="0"/>
    <x v="0"/>
    <n v="0"/>
    <n v="76.25"/>
    <m/>
    <m/>
    <m/>
    <m/>
    <m/>
    <m/>
    <m/>
  </r>
  <r>
    <x v="1"/>
    <x v="0"/>
    <n v="10"/>
    <x v="0"/>
    <n v="0"/>
    <s v="Business Owner"/>
    <n v="66"/>
    <n v="97"/>
    <n v="72"/>
    <n v="98"/>
    <n v="86"/>
    <n v="86"/>
    <n v="63"/>
    <n v="0"/>
    <n v="0"/>
    <n v="0"/>
    <x v="0"/>
    <n v="0"/>
    <n v="80.5"/>
    <m/>
    <m/>
    <m/>
    <m/>
    <m/>
    <m/>
    <m/>
  </r>
  <r>
    <x v="1"/>
    <x v="0"/>
    <n v="2"/>
    <x v="0"/>
    <n v="35"/>
    <s v="Scientist"/>
    <n v="99"/>
    <n v="96"/>
    <n v="100"/>
    <n v="95"/>
    <n v="90"/>
    <n v="95"/>
    <n v="88"/>
    <n v="0"/>
    <n v="0"/>
    <n v="0"/>
    <x v="1"/>
    <n v="1"/>
    <n v="96"/>
    <m/>
    <m/>
    <m/>
    <m/>
    <m/>
    <m/>
    <m/>
  </r>
  <r>
    <x v="0"/>
    <x v="0"/>
    <n v="1"/>
    <x v="1"/>
    <n v="33"/>
    <s v="Social Network Studies"/>
    <n v="97"/>
    <n v="76"/>
    <n v="99"/>
    <n v="85"/>
    <n v="98"/>
    <n v="62"/>
    <n v="97"/>
    <n v="1"/>
    <n v="0"/>
    <n v="1"/>
    <x v="0"/>
    <n v="0"/>
    <n v="94.75"/>
    <m/>
    <m/>
    <m/>
    <m/>
    <m/>
    <m/>
    <m/>
  </r>
  <r>
    <x v="0"/>
    <x v="0"/>
    <n v="5"/>
    <x v="1"/>
    <n v="11"/>
    <s v="Banker"/>
    <n v="81"/>
    <n v="71"/>
    <n v="76"/>
    <n v="95"/>
    <n v="99"/>
    <n v="85"/>
    <n v="71"/>
    <n v="1"/>
    <n v="0"/>
    <n v="1"/>
    <x v="0"/>
    <n v="0"/>
    <n v="87.75"/>
    <m/>
    <m/>
    <m/>
    <m/>
    <m/>
    <m/>
    <m/>
  </r>
  <r>
    <x v="1"/>
    <x v="0"/>
    <n v="9"/>
    <x v="0"/>
    <n v="10"/>
    <s v="Banker"/>
    <n v="95"/>
    <n v="88"/>
    <n v="62"/>
    <n v="85"/>
    <n v="82"/>
    <n v="94"/>
    <n v="73"/>
    <n v="0"/>
    <n v="0"/>
    <n v="0"/>
    <x v="0"/>
    <n v="0"/>
    <n v="81"/>
    <m/>
    <m/>
    <m/>
    <m/>
    <m/>
    <m/>
    <m/>
  </r>
  <r>
    <x v="0"/>
    <x v="1"/>
    <n v="6"/>
    <x v="0"/>
    <n v="3"/>
    <s v="Business Owner"/>
    <n v="55"/>
    <n v="69"/>
    <n v="53"/>
    <n v="75"/>
    <n v="86"/>
    <n v="95"/>
    <n v="61"/>
    <n v="1"/>
    <n v="1"/>
    <n v="0"/>
    <x v="0"/>
    <n v="0"/>
    <n v="67.25"/>
    <m/>
    <m/>
    <m/>
    <m/>
    <m/>
    <m/>
    <m/>
  </r>
  <r>
    <x v="0"/>
    <x v="0"/>
    <n v="3"/>
    <x v="0"/>
    <n v="5"/>
    <s v="Real Estate Developer"/>
    <n v="50"/>
    <n v="62"/>
    <n v="97"/>
    <n v="90"/>
    <n v="93"/>
    <n v="75"/>
    <n v="80"/>
    <n v="1"/>
    <n v="0"/>
    <n v="0"/>
    <x v="0"/>
    <n v="0"/>
    <n v="82.5"/>
    <m/>
    <m/>
    <m/>
    <m/>
    <m/>
    <m/>
    <m/>
  </r>
  <r>
    <x v="0"/>
    <x v="0"/>
    <n v="5"/>
    <x v="0"/>
    <n v="34"/>
    <s v="Software Engineer"/>
    <n v="98"/>
    <n v="84"/>
    <n v="90"/>
    <n v="83"/>
    <n v="84"/>
    <n v="61"/>
    <n v="99"/>
    <n v="1"/>
    <n v="0"/>
    <n v="0"/>
    <x v="1"/>
    <n v="1"/>
    <n v="88.75"/>
    <m/>
    <m/>
    <m/>
    <m/>
    <m/>
    <m/>
    <m/>
  </r>
  <r>
    <x v="1"/>
    <x v="0"/>
    <n v="7"/>
    <x v="0"/>
    <n v="15"/>
    <s v="Accountant"/>
    <n v="88"/>
    <n v="67"/>
    <n v="71"/>
    <n v="85"/>
    <n v="68"/>
    <n v="88"/>
    <n v="67"/>
    <n v="0"/>
    <n v="0"/>
    <n v="0"/>
    <x v="0"/>
    <n v="0"/>
    <n v="78"/>
    <m/>
    <m/>
    <m/>
    <m/>
    <m/>
    <m/>
    <m/>
  </r>
  <r>
    <x v="1"/>
    <x v="0"/>
    <n v="1"/>
    <x v="0"/>
    <n v="20"/>
    <s v="Software Engineer"/>
    <n v="87"/>
    <n v="99"/>
    <n v="92"/>
    <n v="85"/>
    <n v="62"/>
    <n v="69"/>
    <n v="67"/>
    <n v="0"/>
    <n v="0"/>
    <n v="0"/>
    <x v="1"/>
    <n v="1"/>
    <n v="81.5"/>
    <m/>
    <m/>
    <m/>
    <m/>
    <m/>
    <m/>
    <m/>
  </r>
  <r>
    <x v="0"/>
    <x v="0"/>
    <n v="1"/>
    <x v="0"/>
    <n v="3"/>
    <s v="Government Officer"/>
    <n v="73"/>
    <n v="74"/>
    <n v="94"/>
    <n v="76"/>
    <n v="97"/>
    <n v="86"/>
    <n v="85"/>
    <n v="1"/>
    <n v="0"/>
    <n v="0"/>
    <x v="0"/>
    <n v="0"/>
    <n v="85"/>
    <m/>
    <m/>
    <m/>
    <m/>
    <m/>
    <m/>
    <m/>
  </r>
  <r>
    <x v="0"/>
    <x v="1"/>
    <n v="2"/>
    <x v="1"/>
    <n v="2"/>
    <s v="Business Owner"/>
    <n v="46"/>
    <n v="71"/>
    <n v="60"/>
    <n v="50"/>
    <n v="85"/>
    <n v="69"/>
    <n v="62"/>
    <n v="1"/>
    <n v="1"/>
    <n v="1"/>
    <x v="0"/>
    <n v="0"/>
    <n v="60.25"/>
    <m/>
    <m/>
    <m/>
    <m/>
    <m/>
    <m/>
    <m/>
  </r>
  <r>
    <x v="1"/>
    <x v="0"/>
    <n v="1"/>
    <x v="0"/>
    <n v="27"/>
    <s v="Banker"/>
    <n v="88"/>
    <n v="82"/>
    <n v="90"/>
    <n v="94"/>
    <n v="99"/>
    <n v="78"/>
    <n v="65"/>
    <n v="0"/>
    <n v="0"/>
    <n v="0"/>
    <x v="0"/>
    <n v="0"/>
    <n v="92.75"/>
    <m/>
    <m/>
    <m/>
    <m/>
    <m/>
    <m/>
    <m/>
  </r>
  <r>
    <x v="0"/>
    <x v="1"/>
    <n v="0"/>
    <x v="0"/>
    <n v="29"/>
    <s v="Software Engineer"/>
    <n v="95"/>
    <n v="62"/>
    <n v="68"/>
    <n v="64"/>
    <n v="71"/>
    <n v="87"/>
    <n v="60"/>
    <n v="1"/>
    <n v="1"/>
    <n v="0"/>
    <x v="1"/>
    <n v="1"/>
    <n v="74.5"/>
    <m/>
    <m/>
    <m/>
    <m/>
    <m/>
    <m/>
    <m/>
  </r>
  <r>
    <x v="1"/>
    <x v="0"/>
    <n v="1"/>
    <x v="1"/>
    <n v="2"/>
    <s v="Artist"/>
    <n v="73"/>
    <n v="71"/>
    <n v="60"/>
    <n v="70"/>
    <n v="78"/>
    <n v="72"/>
    <n v="78"/>
    <n v="0"/>
    <n v="0"/>
    <n v="1"/>
    <x v="0"/>
    <n v="0"/>
    <n v="70.25"/>
    <m/>
    <m/>
    <m/>
    <m/>
    <m/>
    <m/>
    <m/>
  </r>
  <r>
    <x v="1"/>
    <x v="0"/>
    <n v="5"/>
    <x v="0"/>
    <n v="9"/>
    <s v="Designer"/>
    <n v="70"/>
    <n v="88"/>
    <n v="100"/>
    <n v="91"/>
    <n v="98"/>
    <n v="68"/>
    <n v="81"/>
    <n v="0"/>
    <n v="0"/>
    <n v="0"/>
    <x v="0"/>
    <n v="0"/>
    <n v="89.75"/>
    <m/>
    <m/>
    <m/>
    <m/>
    <m/>
    <m/>
    <m/>
  </r>
  <r>
    <x v="0"/>
    <x v="0"/>
    <n v="7"/>
    <x v="0"/>
    <n v="14"/>
    <s v="Construction Engineer"/>
    <n v="84"/>
    <n v="100"/>
    <n v="99"/>
    <n v="94"/>
    <n v="84"/>
    <n v="86"/>
    <n v="63"/>
    <n v="1"/>
    <n v="0"/>
    <n v="0"/>
    <x v="1"/>
    <n v="1"/>
    <n v="90.25"/>
    <m/>
    <m/>
    <m/>
    <m/>
    <m/>
    <m/>
    <m/>
  </r>
  <r>
    <x v="0"/>
    <x v="0"/>
    <n v="8"/>
    <x v="0"/>
    <n v="25"/>
    <s v="Doctor"/>
    <n v="88"/>
    <n v="60"/>
    <n v="87"/>
    <n v="90"/>
    <n v="87"/>
    <n v="86"/>
    <n v="62"/>
    <n v="1"/>
    <n v="0"/>
    <n v="0"/>
    <x v="1"/>
    <n v="1"/>
    <n v="88"/>
    <m/>
    <m/>
    <m/>
    <m/>
    <m/>
    <m/>
    <m/>
  </r>
  <r>
    <x v="0"/>
    <x v="0"/>
    <n v="1"/>
    <x v="1"/>
    <n v="9"/>
    <s v="Social Network Studies"/>
    <n v="66"/>
    <n v="65"/>
    <n v="82"/>
    <n v="96"/>
    <n v="87"/>
    <n v="87"/>
    <n v="63"/>
    <n v="1"/>
    <n v="0"/>
    <n v="1"/>
    <x v="0"/>
    <n v="0"/>
    <n v="82.75"/>
    <m/>
    <m/>
    <m/>
    <m/>
    <m/>
    <m/>
    <m/>
  </r>
  <r>
    <x v="0"/>
    <x v="1"/>
    <n v="9"/>
    <x v="0"/>
    <n v="2"/>
    <s v="Business Owner"/>
    <n v="46"/>
    <n v="54"/>
    <n v="93"/>
    <n v="57"/>
    <n v="99"/>
    <n v="59"/>
    <n v="73"/>
    <n v="1"/>
    <n v="1"/>
    <n v="0"/>
    <x v="0"/>
    <n v="0"/>
    <n v="73.75"/>
    <m/>
    <m/>
    <m/>
    <m/>
    <m/>
    <m/>
    <m/>
  </r>
  <r>
    <x v="0"/>
    <x v="0"/>
    <n v="5"/>
    <x v="0"/>
    <n v="31"/>
    <s v="Lawyer"/>
    <n v="71"/>
    <n v="92"/>
    <n v="60"/>
    <n v="73"/>
    <n v="74"/>
    <n v="86"/>
    <n v="94"/>
    <n v="1"/>
    <n v="0"/>
    <n v="0"/>
    <x v="0"/>
    <n v="0"/>
    <n v="69.5"/>
    <m/>
    <m/>
    <m/>
    <m/>
    <m/>
    <m/>
    <m/>
  </r>
  <r>
    <x v="0"/>
    <x v="0"/>
    <n v="5"/>
    <x v="0"/>
    <n v="3"/>
    <s v="Designer"/>
    <n v="76"/>
    <n v="77"/>
    <n v="99"/>
    <n v="87"/>
    <n v="95"/>
    <n v="94"/>
    <n v="85"/>
    <n v="1"/>
    <n v="0"/>
    <n v="0"/>
    <x v="0"/>
    <n v="0"/>
    <n v="89.25"/>
    <m/>
    <m/>
    <m/>
    <m/>
    <m/>
    <m/>
    <m/>
  </r>
  <r>
    <x v="1"/>
    <x v="0"/>
    <n v="5"/>
    <x v="0"/>
    <n v="12"/>
    <s v="Designer"/>
    <n v="78"/>
    <n v="95"/>
    <n v="66"/>
    <n v="70"/>
    <n v="75"/>
    <n v="99"/>
    <n v="84"/>
    <n v="0"/>
    <n v="0"/>
    <n v="0"/>
    <x v="0"/>
    <n v="0"/>
    <n v="72.25"/>
    <m/>
    <m/>
    <m/>
    <m/>
    <m/>
    <m/>
    <m/>
  </r>
  <r>
    <x v="0"/>
    <x v="0"/>
    <n v="5"/>
    <x v="0"/>
    <n v="5"/>
    <s v="Business Owner"/>
    <n v="100"/>
    <n v="54"/>
    <n v="70"/>
    <n v="58"/>
    <n v="50"/>
    <n v="95"/>
    <n v="92"/>
    <n v="1"/>
    <n v="0"/>
    <n v="0"/>
    <x v="0"/>
    <n v="0"/>
    <n v="69.5"/>
    <m/>
    <m/>
    <m/>
    <m/>
    <m/>
    <m/>
    <m/>
  </r>
  <r>
    <x v="1"/>
    <x v="0"/>
    <n v="10"/>
    <x v="0"/>
    <n v="11"/>
    <s v="Government Officer"/>
    <n v="73"/>
    <n v="97"/>
    <n v="87"/>
    <n v="93"/>
    <n v="78"/>
    <n v="99"/>
    <n v="86"/>
    <n v="0"/>
    <n v="0"/>
    <n v="0"/>
    <x v="0"/>
    <n v="0"/>
    <n v="82.75"/>
    <m/>
    <m/>
    <m/>
    <m/>
    <m/>
    <m/>
    <m/>
  </r>
  <r>
    <x v="0"/>
    <x v="0"/>
    <n v="2"/>
    <x v="0"/>
    <n v="4"/>
    <s v="Game Developer"/>
    <n v="96"/>
    <n v="63"/>
    <n v="85"/>
    <n v="77"/>
    <n v="82"/>
    <n v="65"/>
    <n v="88"/>
    <n v="1"/>
    <n v="0"/>
    <n v="0"/>
    <x v="1"/>
    <n v="1"/>
    <n v="85"/>
    <m/>
    <m/>
    <m/>
    <m/>
    <m/>
    <m/>
    <m/>
  </r>
  <r>
    <x v="0"/>
    <x v="0"/>
    <n v="2"/>
    <x v="0"/>
    <n v="25"/>
    <s v="Social Network Studies"/>
    <n v="82"/>
    <n v="84"/>
    <n v="93"/>
    <n v="70"/>
    <n v="99"/>
    <n v="66"/>
    <n v="80"/>
    <n v="1"/>
    <n v="0"/>
    <n v="0"/>
    <x v="0"/>
    <n v="0"/>
    <n v="86"/>
    <m/>
    <m/>
    <m/>
    <m/>
    <m/>
    <m/>
    <m/>
  </r>
  <r>
    <x v="0"/>
    <x v="0"/>
    <n v="1"/>
    <x v="0"/>
    <n v="33"/>
    <s v="Social Network Studies"/>
    <n v="81"/>
    <n v="91"/>
    <n v="71"/>
    <n v="79"/>
    <n v="98"/>
    <n v="69"/>
    <n v="75"/>
    <n v="1"/>
    <n v="0"/>
    <n v="0"/>
    <x v="0"/>
    <n v="0"/>
    <n v="82.25"/>
    <m/>
    <m/>
    <m/>
    <m/>
    <m/>
    <m/>
    <m/>
  </r>
  <r>
    <x v="0"/>
    <x v="1"/>
    <n v="1"/>
    <x v="0"/>
    <n v="24"/>
    <s v="Social Network Studies"/>
    <n v="97"/>
    <n v="80"/>
    <n v="67"/>
    <n v="71"/>
    <n v="75"/>
    <n v="96"/>
    <n v="100"/>
    <n v="1"/>
    <n v="1"/>
    <n v="0"/>
    <x v="0"/>
    <n v="0"/>
    <n v="77.5"/>
    <m/>
    <m/>
    <m/>
    <m/>
    <m/>
    <m/>
    <m/>
  </r>
  <r>
    <x v="1"/>
    <x v="0"/>
    <n v="3"/>
    <x v="0"/>
    <n v="0"/>
    <s v="Artist"/>
    <n v="92"/>
    <n v="65"/>
    <n v="95"/>
    <n v="60"/>
    <n v="93"/>
    <n v="69"/>
    <n v="82"/>
    <n v="0"/>
    <n v="0"/>
    <n v="0"/>
    <x v="0"/>
    <n v="0"/>
    <n v="85"/>
    <m/>
    <m/>
    <m/>
    <m/>
    <m/>
    <m/>
    <m/>
  </r>
  <r>
    <x v="0"/>
    <x v="1"/>
    <n v="6"/>
    <x v="0"/>
    <n v="0"/>
    <s v="Business Owner"/>
    <n v="81"/>
    <n v="77"/>
    <n v="92"/>
    <n v="97"/>
    <n v="62"/>
    <n v="65"/>
    <n v="92"/>
    <n v="1"/>
    <n v="1"/>
    <n v="0"/>
    <x v="0"/>
    <n v="0"/>
    <n v="83"/>
    <m/>
    <m/>
    <m/>
    <m/>
    <m/>
    <m/>
    <m/>
  </r>
  <r>
    <x v="1"/>
    <x v="0"/>
    <n v="2"/>
    <x v="0"/>
    <n v="3"/>
    <s v="Government Officer"/>
    <n v="99"/>
    <n v="69"/>
    <n v="71"/>
    <n v="84"/>
    <n v="96"/>
    <n v="84"/>
    <n v="69"/>
    <n v="0"/>
    <n v="0"/>
    <n v="0"/>
    <x v="0"/>
    <n v="0"/>
    <n v="87.5"/>
    <m/>
    <m/>
    <m/>
    <m/>
    <m/>
    <m/>
    <m/>
  </r>
  <r>
    <x v="0"/>
    <x v="0"/>
    <n v="2"/>
    <x v="0"/>
    <n v="26"/>
    <s v="Lawyer"/>
    <n v="97"/>
    <n v="100"/>
    <n v="87"/>
    <n v="90"/>
    <n v="96"/>
    <n v="86"/>
    <n v="93"/>
    <n v="1"/>
    <n v="0"/>
    <n v="0"/>
    <x v="0"/>
    <n v="0"/>
    <n v="92.5"/>
    <m/>
    <m/>
    <m/>
    <m/>
    <m/>
    <m/>
    <m/>
  </r>
  <r>
    <x v="0"/>
    <x v="0"/>
    <n v="7"/>
    <x v="0"/>
    <n v="31"/>
    <s v="Construction Engineer"/>
    <n v="80"/>
    <n v="87"/>
    <n v="94"/>
    <n v="68"/>
    <n v="89"/>
    <n v="82"/>
    <n v="76"/>
    <n v="1"/>
    <n v="0"/>
    <n v="0"/>
    <x v="1"/>
    <n v="1"/>
    <n v="82.75"/>
    <m/>
    <m/>
    <m/>
    <m/>
    <m/>
    <m/>
    <m/>
  </r>
  <r>
    <x v="1"/>
    <x v="0"/>
    <n v="4"/>
    <x v="0"/>
    <n v="20"/>
    <s v="Software Engineer"/>
    <n v="88"/>
    <n v="62"/>
    <n v="91"/>
    <n v="83"/>
    <n v="97"/>
    <n v="83"/>
    <n v="63"/>
    <n v="0"/>
    <n v="0"/>
    <n v="0"/>
    <x v="1"/>
    <n v="1"/>
    <n v="89.75"/>
    <m/>
    <m/>
    <m/>
    <m/>
    <m/>
    <m/>
    <m/>
  </r>
  <r>
    <x v="1"/>
    <x v="0"/>
    <n v="1"/>
    <x v="0"/>
    <n v="9"/>
    <s v="Social Network Studies"/>
    <n v="95"/>
    <n v="72"/>
    <n v="99"/>
    <n v="67"/>
    <n v="83"/>
    <n v="78"/>
    <n v="65"/>
    <n v="0"/>
    <n v="0"/>
    <n v="0"/>
    <x v="0"/>
    <n v="0"/>
    <n v="86"/>
    <m/>
    <m/>
    <m/>
    <m/>
    <m/>
    <m/>
    <m/>
  </r>
  <r>
    <x v="1"/>
    <x v="0"/>
    <n v="10"/>
    <x v="1"/>
    <n v="15"/>
    <s v="Software Engineer"/>
    <n v="90"/>
    <n v="81"/>
    <n v="69"/>
    <n v="70"/>
    <n v="95"/>
    <n v="97"/>
    <n v="62"/>
    <n v="0"/>
    <n v="0"/>
    <n v="1"/>
    <x v="1"/>
    <n v="1"/>
    <n v="81"/>
    <m/>
    <m/>
    <m/>
    <m/>
    <m/>
    <m/>
    <m/>
  </r>
  <r>
    <x v="0"/>
    <x v="0"/>
    <n v="10"/>
    <x v="0"/>
    <n v="1"/>
    <s v="Business Owner"/>
    <n v="77"/>
    <n v="89"/>
    <n v="50"/>
    <n v="82"/>
    <n v="71"/>
    <n v="78"/>
    <n v="70"/>
    <n v="1"/>
    <n v="0"/>
    <n v="0"/>
    <x v="0"/>
    <n v="0"/>
    <n v="70"/>
    <m/>
    <m/>
    <m/>
    <m/>
    <m/>
    <m/>
    <m/>
  </r>
  <r>
    <x v="0"/>
    <x v="1"/>
    <n v="1"/>
    <x v="1"/>
    <n v="4"/>
    <s v="Business Owner"/>
    <n v="82"/>
    <n v="69"/>
    <n v="91"/>
    <n v="95"/>
    <n v="82"/>
    <n v="85"/>
    <n v="60"/>
    <n v="1"/>
    <n v="1"/>
    <n v="1"/>
    <x v="0"/>
    <n v="0"/>
    <n v="87.5"/>
    <m/>
    <m/>
    <m/>
    <m/>
    <m/>
    <m/>
    <m/>
  </r>
  <r>
    <x v="0"/>
    <x v="0"/>
    <n v="3"/>
    <x v="1"/>
    <n v="2"/>
    <s v="Real Estate Developer"/>
    <n v="90"/>
    <n v="74"/>
    <n v="88"/>
    <n v="97"/>
    <n v="88"/>
    <n v="73"/>
    <n v="66"/>
    <n v="1"/>
    <n v="0"/>
    <n v="1"/>
    <x v="0"/>
    <n v="0"/>
    <n v="90.75"/>
    <m/>
    <m/>
    <m/>
    <m/>
    <m/>
    <m/>
    <m/>
  </r>
  <r>
    <x v="1"/>
    <x v="0"/>
    <n v="5"/>
    <x v="0"/>
    <n v="32"/>
    <s v="Software Engineer"/>
    <n v="94"/>
    <n v="90"/>
    <n v="81"/>
    <n v="82"/>
    <n v="100"/>
    <n v="82"/>
    <n v="98"/>
    <n v="0"/>
    <n v="0"/>
    <n v="0"/>
    <x v="1"/>
    <n v="1"/>
    <n v="89.25"/>
    <m/>
    <m/>
    <m/>
    <m/>
    <m/>
    <m/>
    <m/>
  </r>
  <r>
    <x v="0"/>
    <x v="1"/>
    <n v="7"/>
    <x v="0"/>
    <n v="2"/>
    <s v="Business Owner"/>
    <n v="87"/>
    <n v="84"/>
    <n v="76"/>
    <n v="87"/>
    <n v="65"/>
    <n v="80"/>
    <n v="72"/>
    <n v="1"/>
    <n v="1"/>
    <n v="0"/>
    <x v="0"/>
    <n v="0"/>
    <n v="78.75"/>
    <m/>
    <m/>
    <m/>
    <m/>
    <m/>
    <m/>
    <m/>
  </r>
  <r>
    <x v="1"/>
    <x v="1"/>
    <n v="1"/>
    <x v="0"/>
    <n v="2"/>
    <s v="Game Developer"/>
    <n v="86"/>
    <n v="66"/>
    <n v="88"/>
    <n v="98"/>
    <n v="68"/>
    <n v="79"/>
    <n v="77"/>
    <n v="0"/>
    <n v="1"/>
    <n v="0"/>
    <x v="1"/>
    <n v="1"/>
    <n v="85"/>
    <m/>
    <m/>
    <m/>
    <m/>
    <m/>
    <m/>
    <m/>
  </r>
  <r>
    <x v="1"/>
    <x v="0"/>
    <n v="6"/>
    <x v="0"/>
    <n v="19"/>
    <s v="Banker"/>
    <n v="84"/>
    <n v="85"/>
    <n v="83"/>
    <n v="69"/>
    <n v="82"/>
    <n v="91"/>
    <n v="69"/>
    <n v="0"/>
    <n v="0"/>
    <n v="0"/>
    <x v="0"/>
    <n v="0"/>
    <n v="79.5"/>
    <m/>
    <m/>
    <m/>
    <m/>
    <m/>
    <m/>
    <m/>
  </r>
  <r>
    <x v="0"/>
    <x v="0"/>
    <n v="4"/>
    <x v="0"/>
    <n v="12"/>
    <s v="Accountant"/>
    <n v="86"/>
    <n v="63"/>
    <n v="85"/>
    <n v="64"/>
    <n v="98"/>
    <n v="97"/>
    <n v="86"/>
    <n v="1"/>
    <n v="0"/>
    <n v="0"/>
    <x v="0"/>
    <n v="0"/>
    <n v="83.25"/>
    <m/>
    <m/>
    <m/>
    <m/>
    <m/>
    <m/>
    <m/>
  </r>
  <r>
    <x v="0"/>
    <x v="0"/>
    <n v="10"/>
    <x v="0"/>
    <n v="5"/>
    <s v="Business Owner"/>
    <n v="70"/>
    <n v="66"/>
    <n v="98"/>
    <n v="96"/>
    <n v="64"/>
    <n v="65"/>
    <n v="91"/>
    <n v="1"/>
    <n v="0"/>
    <n v="0"/>
    <x v="0"/>
    <n v="0"/>
    <n v="82"/>
    <m/>
    <m/>
    <m/>
    <m/>
    <m/>
    <m/>
    <m/>
  </r>
  <r>
    <x v="1"/>
    <x v="0"/>
    <n v="4"/>
    <x v="0"/>
    <n v="22"/>
    <s v="Accountant"/>
    <n v="87"/>
    <n v="94"/>
    <n v="72"/>
    <n v="93"/>
    <n v="44"/>
    <n v="92"/>
    <n v="83"/>
    <n v="0"/>
    <n v="0"/>
    <n v="0"/>
    <x v="0"/>
    <n v="0"/>
    <n v="74"/>
    <m/>
    <m/>
    <m/>
    <m/>
    <m/>
    <m/>
    <m/>
  </r>
  <r>
    <x v="0"/>
    <x v="1"/>
    <n v="7"/>
    <x v="0"/>
    <n v="1"/>
    <s v="Business Owner"/>
    <n v="47"/>
    <n v="78"/>
    <n v="75"/>
    <n v="62"/>
    <n v="61"/>
    <n v="55"/>
    <n v="93"/>
    <n v="1"/>
    <n v="1"/>
    <n v="0"/>
    <x v="0"/>
    <n v="0"/>
    <n v="61.25"/>
    <m/>
    <m/>
    <m/>
    <m/>
    <m/>
    <m/>
    <m/>
  </r>
  <r>
    <x v="0"/>
    <x v="0"/>
    <n v="0"/>
    <x v="0"/>
    <n v="21"/>
    <s v="Software Engineer"/>
    <n v="96"/>
    <n v="63"/>
    <n v="77"/>
    <n v="93"/>
    <n v="61"/>
    <n v="86"/>
    <n v="83"/>
    <n v="1"/>
    <n v="0"/>
    <n v="0"/>
    <x v="1"/>
    <n v="1"/>
    <n v="81.75"/>
    <m/>
    <m/>
    <m/>
    <m/>
    <m/>
    <m/>
    <m/>
  </r>
  <r>
    <x v="1"/>
    <x v="1"/>
    <n v="4"/>
    <x v="0"/>
    <n v="5"/>
    <s v="Business Owner"/>
    <n v="54"/>
    <n v="93"/>
    <n v="96"/>
    <n v="59"/>
    <n v="84"/>
    <n v="79"/>
    <n v="93"/>
    <n v="0"/>
    <n v="1"/>
    <n v="0"/>
    <x v="0"/>
    <n v="0"/>
    <n v="73.25"/>
    <m/>
    <m/>
    <m/>
    <m/>
    <m/>
    <m/>
    <m/>
  </r>
  <r>
    <x v="1"/>
    <x v="0"/>
    <n v="3"/>
    <x v="1"/>
    <n v="5"/>
    <s v="Real Estate Developer"/>
    <n v="59"/>
    <n v="100"/>
    <n v="64"/>
    <n v="68"/>
    <n v="86"/>
    <n v="89"/>
    <n v="91"/>
    <n v="0"/>
    <n v="0"/>
    <n v="1"/>
    <x v="0"/>
    <n v="0"/>
    <n v="69.25"/>
    <m/>
    <m/>
    <m/>
    <m/>
    <m/>
    <m/>
    <m/>
  </r>
  <r>
    <x v="1"/>
    <x v="0"/>
    <n v="2"/>
    <x v="0"/>
    <n v="8"/>
    <s v="Social Network Studies"/>
    <n v="92"/>
    <n v="99"/>
    <n v="93"/>
    <n v="82"/>
    <n v="97"/>
    <n v="70"/>
    <n v="79"/>
    <n v="0"/>
    <n v="0"/>
    <n v="0"/>
    <x v="0"/>
    <n v="0"/>
    <n v="91"/>
    <m/>
    <m/>
    <m/>
    <m/>
    <m/>
    <m/>
    <m/>
  </r>
  <r>
    <x v="0"/>
    <x v="0"/>
    <n v="4"/>
    <x v="0"/>
    <n v="25"/>
    <s v="Software Engineer"/>
    <n v="100"/>
    <n v="62"/>
    <n v="78"/>
    <n v="74"/>
    <n v="72"/>
    <n v="73"/>
    <n v="78"/>
    <n v="1"/>
    <n v="0"/>
    <n v="0"/>
    <x v="1"/>
    <n v="1"/>
    <n v="81"/>
    <m/>
    <m/>
    <m/>
    <m/>
    <m/>
    <m/>
    <m/>
  </r>
  <r>
    <x v="0"/>
    <x v="0"/>
    <n v="5"/>
    <x v="0"/>
    <n v="34"/>
    <s v="Scientist"/>
    <n v="92"/>
    <n v="81"/>
    <n v="84"/>
    <n v="84"/>
    <n v="84"/>
    <n v="66"/>
    <n v="74"/>
    <n v="1"/>
    <n v="0"/>
    <n v="0"/>
    <x v="1"/>
    <n v="1"/>
    <n v="86"/>
    <m/>
    <m/>
    <m/>
    <m/>
    <m/>
    <m/>
    <m/>
  </r>
  <r>
    <x v="0"/>
    <x v="0"/>
    <n v="3"/>
    <x v="0"/>
    <n v="0"/>
    <s v="Real Estate Developer"/>
    <n v="75"/>
    <n v="66"/>
    <n v="91"/>
    <n v="73"/>
    <n v="100"/>
    <n v="94"/>
    <n v="67"/>
    <n v="1"/>
    <n v="0"/>
    <n v="0"/>
    <x v="0"/>
    <n v="0"/>
    <n v="84.75"/>
    <m/>
    <m/>
    <m/>
    <m/>
    <m/>
    <m/>
    <m/>
  </r>
  <r>
    <x v="1"/>
    <x v="0"/>
    <n v="0"/>
    <x v="0"/>
    <n v="34"/>
    <s v="Software Engineer"/>
    <n v="93"/>
    <n v="74"/>
    <n v="63"/>
    <n v="97"/>
    <n v="64"/>
    <n v="61"/>
    <n v="92"/>
    <n v="0"/>
    <n v="0"/>
    <n v="0"/>
    <x v="1"/>
    <n v="1"/>
    <n v="79.25"/>
    <m/>
    <m/>
    <m/>
    <m/>
    <m/>
    <m/>
    <m/>
  </r>
  <r>
    <x v="0"/>
    <x v="0"/>
    <n v="2"/>
    <x v="0"/>
    <n v="31"/>
    <s v="Lawyer"/>
    <n v="100"/>
    <n v="96"/>
    <n v="67"/>
    <n v="63"/>
    <n v="91"/>
    <n v="96"/>
    <n v="84"/>
    <n v="1"/>
    <n v="0"/>
    <n v="0"/>
    <x v="0"/>
    <n v="0"/>
    <n v="80.25"/>
    <m/>
    <m/>
    <m/>
    <m/>
    <m/>
    <m/>
    <m/>
  </r>
  <r>
    <x v="1"/>
    <x v="1"/>
    <n v="7"/>
    <x v="0"/>
    <n v="1"/>
    <s v="Business Owner"/>
    <n v="80"/>
    <n v="84"/>
    <n v="67"/>
    <n v="96"/>
    <n v="88"/>
    <n v="94"/>
    <n v="86"/>
    <n v="0"/>
    <n v="1"/>
    <n v="0"/>
    <x v="0"/>
    <n v="0"/>
    <n v="82.75"/>
    <m/>
    <m/>
    <m/>
    <m/>
    <m/>
    <m/>
    <m/>
  </r>
  <r>
    <x v="1"/>
    <x v="0"/>
    <n v="1"/>
    <x v="1"/>
    <n v="28"/>
    <s v="Lawyer"/>
    <n v="100"/>
    <n v="92"/>
    <n v="66"/>
    <n v="96"/>
    <n v="76"/>
    <n v="88"/>
    <n v="77"/>
    <n v="0"/>
    <n v="0"/>
    <n v="1"/>
    <x v="0"/>
    <n v="0"/>
    <n v="84.5"/>
    <m/>
    <m/>
    <m/>
    <m/>
    <m/>
    <m/>
    <m/>
  </r>
  <r>
    <x v="0"/>
    <x v="1"/>
    <n v="4"/>
    <x v="0"/>
    <n v="5"/>
    <s v="Business Owner"/>
    <n v="52"/>
    <n v="65"/>
    <n v="74"/>
    <n v="71"/>
    <n v="63"/>
    <n v="59"/>
    <n v="67"/>
    <n v="1"/>
    <n v="1"/>
    <n v="0"/>
    <x v="0"/>
    <n v="0"/>
    <n v="65"/>
    <m/>
    <m/>
    <m/>
    <m/>
    <m/>
    <m/>
    <m/>
  </r>
  <r>
    <x v="1"/>
    <x v="0"/>
    <n v="1"/>
    <x v="0"/>
    <n v="26"/>
    <s v="Software Engineer"/>
    <n v="95"/>
    <n v="69"/>
    <n v="91"/>
    <n v="67"/>
    <n v="67"/>
    <n v="70"/>
    <n v="71"/>
    <n v="0"/>
    <n v="0"/>
    <n v="0"/>
    <x v="1"/>
    <n v="1"/>
    <n v="80"/>
    <m/>
    <m/>
    <m/>
    <m/>
    <m/>
    <m/>
    <m/>
  </r>
  <r>
    <x v="0"/>
    <x v="0"/>
    <n v="1"/>
    <x v="0"/>
    <n v="21"/>
    <s v="Social Network Studies"/>
    <n v="100"/>
    <n v="67"/>
    <n v="100"/>
    <n v="65"/>
    <n v="67"/>
    <n v="92"/>
    <n v="67"/>
    <n v="1"/>
    <n v="0"/>
    <n v="0"/>
    <x v="0"/>
    <n v="0"/>
    <n v="83"/>
    <m/>
    <m/>
    <m/>
    <m/>
    <m/>
    <m/>
    <m/>
  </r>
  <r>
    <x v="0"/>
    <x v="0"/>
    <n v="4"/>
    <x v="0"/>
    <n v="22"/>
    <s v="Software Engineer"/>
    <n v="96"/>
    <n v="73"/>
    <n v="90"/>
    <n v="84"/>
    <n v="64"/>
    <n v="75"/>
    <n v="62"/>
    <n v="1"/>
    <n v="0"/>
    <n v="0"/>
    <x v="1"/>
    <n v="1"/>
    <n v="83.5"/>
    <m/>
    <m/>
    <m/>
    <m/>
    <m/>
    <m/>
    <m/>
  </r>
  <r>
    <x v="1"/>
    <x v="0"/>
    <n v="3"/>
    <x v="0"/>
    <n v="30"/>
    <s v="Social Network Studies"/>
    <n v="60"/>
    <n v="67"/>
    <n v="94"/>
    <n v="74"/>
    <n v="71"/>
    <n v="98"/>
    <n v="74"/>
    <n v="0"/>
    <n v="0"/>
    <n v="0"/>
    <x v="0"/>
    <n v="0"/>
    <n v="74.75"/>
    <m/>
    <m/>
    <m/>
    <m/>
    <m/>
    <m/>
    <m/>
  </r>
  <r>
    <x v="1"/>
    <x v="1"/>
    <n v="7"/>
    <x v="0"/>
    <n v="2"/>
    <s v="Business Owner"/>
    <n v="51"/>
    <n v="98"/>
    <n v="90"/>
    <n v="54"/>
    <n v="77"/>
    <n v="80"/>
    <n v="71"/>
    <n v="0"/>
    <n v="1"/>
    <n v="0"/>
    <x v="0"/>
    <n v="0"/>
    <n v="68"/>
    <m/>
    <m/>
    <m/>
    <m/>
    <m/>
    <m/>
    <m/>
  </r>
  <r>
    <x v="0"/>
    <x v="0"/>
    <n v="5"/>
    <x v="0"/>
    <n v="24"/>
    <s v="Software Engineer"/>
    <n v="85"/>
    <n v="100"/>
    <n v="93"/>
    <n v="64"/>
    <n v="81"/>
    <n v="78"/>
    <n v="64"/>
    <n v="1"/>
    <n v="0"/>
    <n v="0"/>
    <x v="1"/>
    <n v="1"/>
    <n v="80.75"/>
    <m/>
    <m/>
    <m/>
    <m/>
    <m/>
    <m/>
    <m/>
  </r>
  <r>
    <x v="0"/>
    <x v="0"/>
    <n v="10"/>
    <x v="0"/>
    <n v="15"/>
    <s v="Accountant"/>
    <n v="76"/>
    <n v="86"/>
    <n v="68"/>
    <n v="83"/>
    <n v="82"/>
    <n v="67"/>
    <n v="69"/>
    <n v="1"/>
    <n v="0"/>
    <n v="0"/>
    <x v="0"/>
    <n v="0"/>
    <n v="77.25"/>
    <m/>
    <m/>
    <m/>
    <m/>
    <m/>
    <m/>
    <m/>
  </r>
  <r>
    <x v="0"/>
    <x v="0"/>
    <n v="1"/>
    <x v="0"/>
    <n v="24"/>
    <s v="Software Engineer"/>
    <n v="92"/>
    <n v="63"/>
    <n v="87"/>
    <n v="92"/>
    <n v="81"/>
    <n v="78"/>
    <n v="74"/>
    <n v="1"/>
    <n v="0"/>
    <n v="0"/>
    <x v="1"/>
    <n v="1"/>
    <n v="88"/>
    <m/>
    <m/>
    <m/>
    <m/>
    <m/>
    <m/>
    <m/>
  </r>
  <r>
    <x v="0"/>
    <x v="0"/>
    <n v="5"/>
    <x v="0"/>
    <n v="3"/>
    <s v="Government Officer"/>
    <n v="90"/>
    <n v="89"/>
    <n v="95"/>
    <n v="73"/>
    <n v="79"/>
    <n v="98"/>
    <n v="68"/>
    <n v="1"/>
    <n v="0"/>
    <n v="0"/>
    <x v="0"/>
    <n v="0"/>
    <n v="84.25"/>
    <m/>
    <m/>
    <m/>
    <m/>
    <m/>
    <m/>
    <m/>
  </r>
  <r>
    <x v="0"/>
    <x v="1"/>
    <n v="6"/>
    <x v="1"/>
    <n v="4"/>
    <s v="Business Owner"/>
    <n v="73"/>
    <n v="53"/>
    <n v="68"/>
    <n v="60"/>
    <n v="95"/>
    <n v="96"/>
    <n v="99"/>
    <n v="1"/>
    <n v="1"/>
    <n v="1"/>
    <x v="0"/>
    <n v="0"/>
    <n v="74"/>
    <m/>
    <m/>
    <m/>
    <m/>
    <m/>
    <m/>
    <m/>
  </r>
  <r>
    <x v="1"/>
    <x v="0"/>
    <n v="5"/>
    <x v="0"/>
    <n v="42"/>
    <s v="Doctor"/>
    <n v="90"/>
    <n v="89"/>
    <n v="92"/>
    <n v="93"/>
    <n v="97"/>
    <n v="92"/>
    <n v="100"/>
    <n v="0"/>
    <n v="0"/>
    <n v="0"/>
    <x v="1"/>
    <n v="1"/>
    <n v="93"/>
    <m/>
    <m/>
    <m/>
    <m/>
    <m/>
    <m/>
    <m/>
  </r>
  <r>
    <x v="1"/>
    <x v="0"/>
    <n v="6"/>
    <x v="0"/>
    <n v="24"/>
    <s v="Accountant"/>
    <n v="87"/>
    <n v="87"/>
    <n v="86"/>
    <n v="91"/>
    <n v="90"/>
    <n v="75"/>
    <n v="79"/>
    <n v="0"/>
    <n v="0"/>
    <n v="0"/>
    <x v="0"/>
    <n v="0"/>
    <n v="88.5"/>
    <m/>
    <m/>
    <m/>
    <m/>
    <m/>
    <m/>
    <m/>
  </r>
  <r>
    <x v="1"/>
    <x v="0"/>
    <n v="1"/>
    <x v="0"/>
    <n v="0"/>
    <s v="Real Estate Developer"/>
    <n v="93"/>
    <n v="96"/>
    <n v="70"/>
    <n v="92"/>
    <n v="65"/>
    <n v="90"/>
    <n v="84"/>
    <n v="0"/>
    <n v="0"/>
    <n v="0"/>
    <x v="0"/>
    <n v="0"/>
    <n v="80"/>
    <m/>
    <m/>
    <m/>
    <m/>
    <m/>
    <m/>
    <m/>
  </r>
  <r>
    <x v="1"/>
    <x v="0"/>
    <n v="3"/>
    <x v="0"/>
    <n v="4"/>
    <s v="Real Estate Developer"/>
    <n v="75"/>
    <n v="91"/>
    <n v="68"/>
    <n v="86"/>
    <n v="81"/>
    <n v="72"/>
    <n v="89"/>
    <n v="0"/>
    <n v="0"/>
    <n v="0"/>
    <x v="0"/>
    <n v="0"/>
    <n v="77.5"/>
    <m/>
    <m/>
    <m/>
    <m/>
    <m/>
    <m/>
    <m/>
  </r>
  <r>
    <x v="1"/>
    <x v="0"/>
    <n v="3"/>
    <x v="0"/>
    <n v="25"/>
    <s v="Software Engineer"/>
    <n v="96"/>
    <n v="100"/>
    <n v="99"/>
    <n v="82"/>
    <n v="79"/>
    <n v="95"/>
    <n v="89"/>
    <n v="0"/>
    <n v="0"/>
    <n v="0"/>
    <x v="1"/>
    <n v="1"/>
    <n v="89"/>
    <m/>
    <m/>
    <m/>
    <m/>
    <m/>
    <m/>
    <m/>
  </r>
  <r>
    <x v="1"/>
    <x v="1"/>
    <n v="1"/>
    <x v="1"/>
    <n v="1"/>
    <s v="Artist"/>
    <n v="63"/>
    <n v="75"/>
    <n v="68"/>
    <n v="63"/>
    <n v="63"/>
    <n v="73"/>
    <n v="79"/>
    <n v="0"/>
    <n v="1"/>
    <n v="1"/>
    <x v="0"/>
    <n v="0"/>
    <n v="64.25"/>
    <m/>
    <m/>
    <m/>
    <m/>
    <m/>
    <m/>
    <m/>
  </r>
  <r>
    <x v="0"/>
    <x v="0"/>
    <n v="5"/>
    <x v="0"/>
    <n v="35"/>
    <s v="Lawyer"/>
    <n v="85"/>
    <n v="90"/>
    <n v="89"/>
    <n v="98"/>
    <n v="100"/>
    <n v="97"/>
    <n v="95"/>
    <n v="1"/>
    <n v="0"/>
    <n v="0"/>
    <x v="0"/>
    <n v="0"/>
    <n v="93"/>
    <m/>
    <m/>
    <m/>
    <m/>
    <m/>
    <m/>
    <m/>
  </r>
  <r>
    <x v="0"/>
    <x v="0"/>
    <n v="7"/>
    <x v="0"/>
    <n v="20"/>
    <s v="Software Engineer"/>
    <n v="93"/>
    <n v="61"/>
    <n v="65"/>
    <n v="77"/>
    <n v="97"/>
    <n v="90"/>
    <n v="90"/>
    <n v="1"/>
    <n v="0"/>
    <n v="0"/>
    <x v="1"/>
    <n v="1"/>
    <n v="83"/>
    <m/>
    <m/>
    <m/>
    <m/>
    <m/>
    <m/>
    <m/>
  </r>
  <r>
    <x v="1"/>
    <x v="0"/>
    <n v="7"/>
    <x v="0"/>
    <n v="11"/>
    <s v="Social Network Studies"/>
    <n v="60"/>
    <n v="92"/>
    <n v="82"/>
    <n v="65"/>
    <n v="82"/>
    <n v="91"/>
    <n v="67"/>
    <n v="0"/>
    <n v="0"/>
    <n v="0"/>
    <x v="0"/>
    <n v="0"/>
    <n v="72.25"/>
    <m/>
    <m/>
    <m/>
    <m/>
    <m/>
    <m/>
    <m/>
  </r>
  <r>
    <x v="0"/>
    <x v="1"/>
    <n v="3"/>
    <x v="0"/>
    <n v="21"/>
    <s v="Social Network Studies"/>
    <n v="95"/>
    <n v="91"/>
    <n v="63"/>
    <n v="83"/>
    <n v="75"/>
    <n v="73"/>
    <n v="74"/>
    <n v="1"/>
    <n v="1"/>
    <n v="0"/>
    <x v="0"/>
    <n v="0"/>
    <n v="79"/>
    <m/>
    <m/>
    <m/>
    <m/>
    <m/>
    <m/>
    <m/>
  </r>
  <r>
    <x v="0"/>
    <x v="1"/>
    <n v="9"/>
    <x v="0"/>
    <n v="1"/>
    <s v="Business Owner"/>
    <n v="61"/>
    <n v="73"/>
    <n v="76"/>
    <n v="51"/>
    <n v="76"/>
    <n v="50"/>
    <n v="77"/>
    <n v="1"/>
    <n v="1"/>
    <n v="0"/>
    <x v="0"/>
    <n v="0"/>
    <n v="66"/>
    <m/>
    <m/>
    <m/>
    <m/>
    <m/>
    <m/>
    <m/>
  </r>
  <r>
    <x v="1"/>
    <x v="0"/>
    <n v="3"/>
    <x v="0"/>
    <n v="15"/>
    <s v="Software Engineer"/>
    <n v="97"/>
    <n v="81"/>
    <n v="65"/>
    <n v="70"/>
    <n v="62"/>
    <n v="96"/>
    <n v="75"/>
    <n v="0"/>
    <n v="0"/>
    <n v="0"/>
    <x v="1"/>
    <n v="1"/>
    <n v="73.5"/>
    <m/>
    <m/>
    <m/>
    <m/>
    <m/>
    <m/>
    <m/>
  </r>
  <r>
    <x v="0"/>
    <x v="0"/>
    <n v="1"/>
    <x v="0"/>
    <n v="33"/>
    <s v="Software Engineer"/>
    <n v="90"/>
    <n v="64"/>
    <n v="91"/>
    <n v="93"/>
    <n v="86"/>
    <n v="91"/>
    <n v="97"/>
    <n v="1"/>
    <n v="0"/>
    <n v="0"/>
    <x v="1"/>
    <n v="1"/>
    <n v="90"/>
    <m/>
    <m/>
    <m/>
    <m/>
    <m/>
    <m/>
    <m/>
  </r>
  <r>
    <x v="1"/>
    <x v="1"/>
    <n v="10"/>
    <x v="0"/>
    <n v="4"/>
    <s v="Business Owner"/>
    <n v="90"/>
    <n v="100"/>
    <n v="80"/>
    <n v="66"/>
    <n v="63"/>
    <n v="69"/>
    <n v="66"/>
    <n v="0"/>
    <n v="1"/>
    <n v="0"/>
    <x v="0"/>
    <n v="0"/>
    <n v="74.75"/>
    <m/>
    <m/>
    <m/>
    <m/>
    <m/>
    <m/>
    <m/>
  </r>
  <r>
    <x v="0"/>
    <x v="0"/>
    <n v="2"/>
    <x v="1"/>
    <n v="24"/>
    <s v="Software Engineer"/>
    <n v="85"/>
    <n v="74"/>
    <n v="68"/>
    <n v="68"/>
    <n v="75"/>
    <n v="78"/>
    <n v="95"/>
    <n v="1"/>
    <n v="0"/>
    <n v="1"/>
    <x v="1"/>
    <n v="1"/>
    <n v="74"/>
    <m/>
    <m/>
    <m/>
    <m/>
    <m/>
    <m/>
    <m/>
  </r>
  <r>
    <x v="1"/>
    <x v="0"/>
    <n v="1"/>
    <x v="0"/>
    <n v="13"/>
    <s v="Banker"/>
    <n v="82"/>
    <n v="87"/>
    <n v="98"/>
    <n v="73"/>
    <n v="74"/>
    <n v="89"/>
    <n v="66"/>
    <n v="0"/>
    <n v="0"/>
    <n v="0"/>
    <x v="0"/>
    <n v="0"/>
    <n v="81.75"/>
    <m/>
    <m/>
    <m/>
    <m/>
    <m/>
    <m/>
    <m/>
  </r>
  <r>
    <x v="0"/>
    <x v="1"/>
    <n v="6"/>
    <x v="0"/>
    <n v="5"/>
    <s v="Business Owner"/>
    <n v="95"/>
    <n v="88"/>
    <n v="66"/>
    <n v="72"/>
    <n v="92"/>
    <n v="52"/>
    <n v="70"/>
    <n v="1"/>
    <n v="1"/>
    <n v="0"/>
    <x v="0"/>
    <n v="0"/>
    <n v="81.25"/>
    <m/>
    <m/>
    <m/>
    <m/>
    <m/>
    <m/>
    <m/>
  </r>
  <r>
    <x v="0"/>
    <x v="0"/>
    <n v="1"/>
    <x v="1"/>
    <n v="12"/>
    <s v="Government Officer"/>
    <n v="95"/>
    <n v="96"/>
    <n v="66"/>
    <n v="68"/>
    <n v="90"/>
    <n v="91"/>
    <n v="99"/>
    <n v="1"/>
    <n v="0"/>
    <n v="1"/>
    <x v="0"/>
    <n v="0"/>
    <n v="79.75"/>
    <m/>
    <m/>
    <m/>
    <m/>
    <m/>
    <m/>
    <m/>
  </r>
  <r>
    <x v="0"/>
    <x v="0"/>
    <n v="4"/>
    <x v="1"/>
    <n v="8"/>
    <s v="Real Estate Developer"/>
    <n v="81"/>
    <n v="90"/>
    <n v="71"/>
    <n v="97"/>
    <n v="81"/>
    <n v="86"/>
    <n v="73"/>
    <n v="1"/>
    <n v="0"/>
    <n v="1"/>
    <x v="0"/>
    <n v="0"/>
    <n v="82.5"/>
    <m/>
    <m/>
    <m/>
    <m/>
    <m/>
    <m/>
    <m/>
  </r>
  <r>
    <x v="1"/>
    <x v="0"/>
    <n v="2"/>
    <x v="0"/>
    <n v="8"/>
    <s v="Teacher"/>
    <n v="62"/>
    <n v="69"/>
    <n v="99"/>
    <n v="95"/>
    <n v="73"/>
    <n v="79"/>
    <n v="83"/>
    <n v="0"/>
    <n v="0"/>
    <n v="0"/>
    <x v="0"/>
    <n v="0"/>
    <n v="82.25"/>
    <m/>
    <m/>
    <m/>
    <m/>
    <m/>
    <m/>
    <m/>
  </r>
  <r>
    <x v="0"/>
    <x v="0"/>
    <n v="5"/>
    <x v="0"/>
    <n v="8"/>
    <s v="Real Estate Developer"/>
    <n v="95"/>
    <n v="92"/>
    <n v="89"/>
    <n v="64"/>
    <n v="77"/>
    <n v="80"/>
    <n v="66"/>
    <n v="1"/>
    <n v="0"/>
    <n v="0"/>
    <x v="0"/>
    <n v="0"/>
    <n v="81.25"/>
    <m/>
    <m/>
    <m/>
    <m/>
    <m/>
    <m/>
    <m/>
  </r>
  <r>
    <x v="1"/>
    <x v="1"/>
    <n v="4"/>
    <x v="1"/>
    <n v="0"/>
    <s v="Business Owner"/>
    <n v="64"/>
    <n v="62"/>
    <n v="51"/>
    <n v="85"/>
    <n v="74"/>
    <n v="91"/>
    <n v="93"/>
    <n v="0"/>
    <n v="1"/>
    <n v="1"/>
    <x v="0"/>
    <n v="0"/>
    <n v="68.5"/>
    <m/>
    <m/>
    <m/>
    <m/>
    <m/>
    <m/>
    <m/>
  </r>
  <r>
    <x v="1"/>
    <x v="0"/>
    <n v="5"/>
    <x v="0"/>
    <n v="14"/>
    <s v="Designer"/>
    <n v="96"/>
    <n v="67"/>
    <n v="88"/>
    <n v="82"/>
    <n v="90"/>
    <n v="74"/>
    <n v="96"/>
    <n v="0"/>
    <n v="0"/>
    <n v="0"/>
    <x v="0"/>
    <n v="0"/>
    <n v="89"/>
    <m/>
    <m/>
    <m/>
    <m/>
    <m/>
    <m/>
    <m/>
  </r>
  <r>
    <x v="1"/>
    <x v="1"/>
    <n v="4"/>
    <x v="1"/>
    <n v="3"/>
    <s v="Business Owner"/>
    <n v="40"/>
    <n v="58"/>
    <n v="57"/>
    <n v="68"/>
    <n v="57"/>
    <n v="99"/>
    <n v="95"/>
    <n v="0"/>
    <n v="1"/>
    <n v="1"/>
    <x v="0"/>
    <n v="0"/>
    <n v="55.5"/>
    <m/>
    <m/>
    <m/>
    <m/>
    <m/>
    <m/>
    <m/>
  </r>
  <r>
    <x v="0"/>
    <x v="0"/>
    <n v="2"/>
    <x v="0"/>
    <n v="19"/>
    <s v="Stock Investor"/>
    <n v="87"/>
    <n v="80"/>
    <n v="84"/>
    <n v="65"/>
    <n v="91"/>
    <n v="84"/>
    <n v="65"/>
    <n v="1"/>
    <n v="0"/>
    <n v="0"/>
    <x v="0"/>
    <n v="0"/>
    <n v="81.75"/>
    <m/>
    <m/>
    <m/>
    <m/>
    <m/>
    <m/>
    <m/>
  </r>
  <r>
    <x v="0"/>
    <x v="0"/>
    <n v="4"/>
    <x v="0"/>
    <n v="29"/>
    <s v="Social Network Studies"/>
    <n v="74"/>
    <n v="95"/>
    <n v="82"/>
    <n v="61"/>
    <n v="70"/>
    <n v="88"/>
    <n v="92"/>
    <n v="1"/>
    <n v="0"/>
    <n v="0"/>
    <x v="0"/>
    <n v="0"/>
    <n v="71.75"/>
    <m/>
    <m/>
    <m/>
    <m/>
    <m/>
    <m/>
    <m/>
  </r>
  <r>
    <x v="1"/>
    <x v="1"/>
    <n v="7"/>
    <x v="1"/>
    <n v="0"/>
    <s v="Business Owner"/>
    <n v="51"/>
    <n v="56"/>
    <n v="64"/>
    <n v="85"/>
    <n v="91"/>
    <n v="78"/>
    <n v="97"/>
    <n v="0"/>
    <n v="1"/>
    <n v="1"/>
    <x v="0"/>
    <n v="0"/>
    <n v="72.75"/>
    <m/>
    <m/>
    <m/>
    <m/>
    <m/>
    <m/>
    <m/>
  </r>
  <r>
    <x v="0"/>
    <x v="0"/>
    <n v="7"/>
    <x v="0"/>
    <n v="5"/>
    <s v="Real Estate Developer"/>
    <n v="57"/>
    <n v="74"/>
    <n v="98"/>
    <n v="93"/>
    <n v="63"/>
    <n v="70"/>
    <n v="67"/>
    <n v="1"/>
    <n v="0"/>
    <n v="0"/>
    <x v="0"/>
    <n v="0"/>
    <n v="77.75"/>
    <m/>
    <m/>
    <m/>
    <m/>
    <m/>
    <m/>
    <m/>
  </r>
  <r>
    <x v="1"/>
    <x v="0"/>
    <n v="6"/>
    <x v="0"/>
    <n v="4"/>
    <s v="Business Owner"/>
    <n v="84"/>
    <n v="54"/>
    <n v="52"/>
    <n v="52"/>
    <n v="65"/>
    <n v="54"/>
    <n v="69"/>
    <n v="0"/>
    <n v="0"/>
    <n v="0"/>
    <x v="0"/>
    <n v="0"/>
    <n v="63.25"/>
    <m/>
    <m/>
    <m/>
    <m/>
    <m/>
    <m/>
    <m/>
  </r>
  <r>
    <x v="1"/>
    <x v="0"/>
    <n v="7"/>
    <x v="0"/>
    <n v="1"/>
    <s v="Business Owner"/>
    <n v="84"/>
    <n v="83"/>
    <n v="71"/>
    <n v="98"/>
    <n v="93"/>
    <n v="95"/>
    <n v="99"/>
    <n v="0"/>
    <n v="0"/>
    <n v="0"/>
    <x v="0"/>
    <n v="0"/>
    <n v="86.5"/>
    <m/>
    <m/>
    <m/>
    <m/>
    <m/>
    <m/>
    <m/>
  </r>
  <r>
    <x v="0"/>
    <x v="0"/>
    <n v="8"/>
    <x v="1"/>
    <n v="12"/>
    <s v="Stock Investor"/>
    <n v="100"/>
    <n v="84"/>
    <n v="73"/>
    <n v="96"/>
    <n v="97"/>
    <n v="85"/>
    <n v="63"/>
    <n v="1"/>
    <n v="0"/>
    <n v="1"/>
    <x v="0"/>
    <n v="0"/>
    <n v="91.5"/>
    <m/>
    <m/>
    <m/>
    <m/>
    <m/>
    <m/>
    <m/>
  </r>
  <r>
    <x v="1"/>
    <x v="0"/>
    <n v="3"/>
    <x v="0"/>
    <n v="27"/>
    <s v="Software Engineer"/>
    <n v="90"/>
    <n v="91"/>
    <n v="88"/>
    <n v="95"/>
    <n v="98"/>
    <n v="99"/>
    <n v="71"/>
    <n v="0"/>
    <n v="0"/>
    <n v="0"/>
    <x v="1"/>
    <n v="1"/>
    <n v="92.75"/>
    <m/>
    <m/>
    <m/>
    <m/>
    <m/>
    <m/>
    <m/>
  </r>
  <r>
    <x v="1"/>
    <x v="0"/>
    <n v="4"/>
    <x v="1"/>
    <n v="12"/>
    <s v="Banker"/>
    <n v="97"/>
    <n v="77"/>
    <n v="66"/>
    <n v="93"/>
    <n v="99"/>
    <n v="78"/>
    <n v="91"/>
    <n v="0"/>
    <n v="0"/>
    <n v="1"/>
    <x v="0"/>
    <n v="0"/>
    <n v="88.75"/>
    <m/>
    <m/>
    <m/>
    <m/>
    <m/>
    <m/>
    <m/>
  </r>
  <r>
    <x v="0"/>
    <x v="0"/>
    <n v="3"/>
    <x v="0"/>
    <n v="21"/>
    <s v="Banker"/>
    <n v="77"/>
    <n v="93"/>
    <n v="69"/>
    <n v="75"/>
    <n v="88"/>
    <n v="81"/>
    <n v="89"/>
    <n v="1"/>
    <n v="0"/>
    <n v="0"/>
    <x v="0"/>
    <n v="0"/>
    <n v="77.25"/>
    <m/>
    <m/>
    <m/>
    <m/>
    <m/>
    <m/>
    <m/>
  </r>
  <r>
    <x v="1"/>
    <x v="0"/>
    <n v="9"/>
    <x v="0"/>
    <n v="15"/>
    <s v="Teacher"/>
    <n v="82"/>
    <n v="61"/>
    <n v="79"/>
    <n v="84"/>
    <n v="73"/>
    <n v="95"/>
    <n v="85"/>
    <n v="0"/>
    <n v="0"/>
    <n v="0"/>
    <x v="0"/>
    <n v="0"/>
    <n v="79.5"/>
    <m/>
    <m/>
    <m/>
    <m/>
    <m/>
    <m/>
    <m/>
  </r>
  <r>
    <x v="1"/>
    <x v="0"/>
    <n v="3"/>
    <x v="0"/>
    <n v="26"/>
    <s v="Software Engineer"/>
    <n v="89"/>
    <n v="68"/>
    <n v="83"/>
    <n v="88"/>
    <n v="69"/>
    <n v="79"/>
    <n v="74"/>
    <n v="0"/>
    <n v="0"/>
    <n v="0"/>
    <x v="1"/>
    <n v="1"/>
    <n v="82.25"/>
    <m/>
    <m/>
    <m/>
    <m/>
    <m/>
    <m/>
    <m/>
  </r>
  <r>
    <x v="1"/>
    <x v="1"/>
    <n v="10"/>
    <x v="0"/>
    <n v="3"/>
    <s v="Business Owner"/>
    <n v="43"/>
    <n v="83"/>
    <n v="58"/>
    <n v="89"/>
    <n v="87"/>
    <n v="78"/>
    <n v="86"/>
    <n v="0"/>
    <n v="1"/>
    <n v="0"/>
    <x v="0"/>
    <n v="0"/>
    <n v="69.25"/>
    <m/>
    <m/>
    <m/>
    <m/>
    <m/>
    <m/>
    <m/>
  </r>
  <r>
    <x v="1"/>
    <x v="0"/>
    <n v="1"/>
    <x v="0"/>
    <n v="31"/>
    <s v="Lawyer"/>
    <n v="86"/>
    <n v="85"/>
    <n v="66"/>
    <n v="94"/>
    <n v="62"/>
    <n v="86"/>
    <n v="92"/>
    <n v="0"/>
    <n v="0"/>
    <n v="0"/>
    <x v="0"/>
    <n v="0"/>
    <n v="77"/>
    <m/>
    <m/>
    <m/>
    <m/>
    <m/>
    <m/>
    <m/>
  </r>
  <r>
    <x v="0"/>
    <x v="0"/>
    <n v="9"/>
    <x v="0"/>
    <n v="31"/>
    <s v="Scientist"/>
    <n v="92"/>
    <n v="74"/>
    <n v="95"/>
    <n v="97"/>
    <n v="87"/>
    <n v="78"/>
    <n v="68"/>
    <n v="1"/>
    <n v="0"/>
    <n v="0"/>
    <x v="1"/>
    <n v="1"/>
    <n v="92.75"/>
    <m/>
    <m/>
    <m/>
    <m/>
    <m/>
    <m/>
    <m/>
  </r>
  <r>
    <x v="0"/>
    <x v="0"/>
    <n v="3"/>
    <x v="0"/>
    <n v="3"/>
    <s v="Social Network Studies"/>
    <n v="71"/>
    <n v="70"/>
    <n v="60"/>
    <n v="84"/>
    <n v="87"/>
    <n v="87"/>
    <n v="64"/>
    <n v="1"/>
    <n v="0"/>
    <n v="0"/>
    <x v="0"/>
    <n v="0"/>
    <n v="75.5"/>
    <m/>
    <m/>
    <m/>
    <m/>
    <m/>
    <m/>
    <m/>
  </r>
  <r>
    <x v="1"/>
    <x v="0"/>
    <n v="8"/>
    <x v="0"/>
    <n v="16"/>
    <s v="Software Engineer"/>
    <n v="92"/>
    <n v="81"/>
    <n v="71"/>
    <n v="97"/>
    <n v="96"/>
    <n v="72"/>
    <n v="63"/>
    <n v="0"/>
    <n v="0"/>
    <n v="0"/>
    <x v="1"/>
    <n v="1"/>
    <n v="89"/>
    <m/>
    <m/>
    <m/>
    <m/>
    <m/>
    <m/>
    <m/>
  </r>
  <r>
    <x v="0"/>
    <x v="0"/>
    <n v="5"/>
    <x v="0"/>
    <n v="29"/>
    <s v="Lawyer"/>
    <n v="77"/>
    <n v="92"/>
    <n v="65"/>
    <n v="62"/>
    <n v="76"/>
    <n v="84"/>
    <n v="100"/>
    <n v="1"/>
    <n v="0"/>
    <n v="0"/>
    <x v="0"/>
    <n v="0"/>
    <n v="70"/>
    <m/>
    <m/>
    <m/>
    <m/>
    <m/>
    <m/>
    <m/>
  </r>
  <r>
    <x v="0"/>
    <x v="0"/>
    <n v="4"/>
    <x v="0"/>
    <n v="31"/>
    <s v="Software Engineer"/>
    <n v="90"/>
    <n v="62"/>
    <n v="87"/>
    <n v="63"/>
    <n v="77"/>
    <n v="71"/>
    <n v="68"/>
    <n v="1"/>
    <n v="0"/>
    <n v="0"/>
    <x v="1"/>
    <n v="1"/>
    <n v="79.25"/>
    <m/>
    <m/>
    <m/>
    <m/>
    <m/>
    <m/>
    <m/>
  </r>
  <r>
    <x v="0"/>
    <x v="0"/>
    <n v="1"/>
    <x v="0"/>
    <n v="46"/>
    <s v="Doctor"/>
    <n v="91"/>
    <n v="85"/>
    <n v="98"/>
    <n v="96"/>
    <n v="98"/>
    <n v="96"/>
    <n v="93"/>
    <n v="1"/>
    <n v="0"/>
    <n v="0"/>
    <x v="1"/>
    <n v="1"/>
    <n v="95.75"/>
    <m/>
    <m/>
    <m/>
    <m/>
    <m/>
    <m/>
    <m/>
  </r>
  <r>
    <x v="1"/>
    <x v="0"/>
    <n v="1"/>
    <x v="0"/>
    <n v="24"/>
    <s v="Software Engineer"/>
    <n v="88"/>
    <n v="72"/>
    <n v="96"/>
    <n v="97"/>
    <n v="71"/>
    <n v="60"/>
    <n v="61"/>
    <n v="0"/>
    <n v="0"/>
    <n v="0"/>
    <x v="1"/>
    <n v="1"/>
    <n v="88"/>
    <m/>
    <m/>
    <m/>
    <m/>
    <m/>
    <m/>
    <m/>
  </r>
  <r>
    <x v="1"/>
    <x v="0"/>
    <n v="2"/>
    <x v="0"/>
    <n v="2"/>
    <s v="Real Estate Developer"/>
    <n v="98"/>
    <n v="73"/>
    <n v="85"/>
    <n v="78"/>
    <n v="61"/>
    <n v="74"/>
    <n v="96"/>
    <n v="0"/>
    <n v="0"/>
    <n v="0"/>
    <x v="0"/>
    <n v="0"/>
    <n v="80.5"/>
    <m/>
    <m/>
    <m/>
    <m/>
    <m/>
    <m/>
    <m/>
  </r>
  <r>
    <x v="0"/>
    <x v="1"/>
    <n v="10"/>
    <x v="0"/>
    <n v="2"/>
    <s v="Business Owner"/>
    <n v="87"/>
    <n v="60"/>
    <n v="67"/>
    <n v="88"/>
    <n v="99"/>
    <n v="56"/>
    <n v="92"/>
    <n v="1"/>
    <n v="1"/>
    <n v="0"/>
    <x v="0"/>
    <n v="0"/>
    <n v="85.25"/>
    <m/>
    <m/>
    <m/>
    <m/>
    <m/>
    <m/>
    <m/>
  </r>
  <r>
    <x v="1"/>
    <x v="0"/>
    <n v="3"/>
    <x v="0"/>
    <n v="9"/>
    <s v="Teacher"/>
    <n v="66"/>
    <n v="64"/>
    <n v="82"/>
    <n v="82"/>
    <n v="72"/>
    <n v="96"/>
    <n v="100"/>
    <n v="0"/>
    <n v="0"/>
    <n v="0"/>
    <x v="0"/>
    <n v="0"/>
    <n v="75.5"/>
    <m/>
    <m/>
    <m/>
    <m/>
    <m/>
    <m/>
    <m/>
  </r>
  <r>
    <x v="1"/>
    <x v="1"/>
    <n v="7"/>
    <x v="0"/>
    <n v="0"/>
    <s v="Business Owner"/>
    <n v="83"/>
    <n v="98"/>
    <n v="51"/>
    <n v="72"/>
    <n v="90"/>
    <n v="59"/>
    <n v="73"/>
    <n v="0"/>
    <n v="1"/>
    <n v="0"/>
    <x v="0"/>
    <n v="0"/>
    <n v="74"/>
    <m/>
    <m/>
    <m/>
    <m/>
    <m/>
    <m/>
    <m/>
  </r>
  <r>
    <x v="0"/>
    <x v="0"/>
    <n v="8"/>
    <x v="0"/>
    <n v="4"/>
    <s v="Business Owner"/>
    <n v="40"/>
    <n v="94"/>
    <n v="90"/>
    <n v="68"/>
    <n v="61"/>
    <n v="77"/>
    <n v="92"/>
    <n v="1"/>
    <n v="0"/>
    <n v="0"/>
    <x v="0"/>
    <n v="0"/>
    <n v="64.75"/>
    <m/>
    <m/>
    <m/>
    <m/>
    <m/>
    <m/>
    <m/>
  </r>
  <r>
    <x v="1"/>
    <x v="0"/>
    <n v="6"/>
    <x v="0"/>
    <n v="4"/>
    <s v="Business Owner"/>
    <n v="43"/>
    <n v="90"/>
    <n v="78"/>
    <n v="63"/>
    <n v="68"/>
    <n v="63"/>
    <n v="72"/>
    <n v="0"/>
    <n v="0"/>
    <n v="0"/>
    <x v="0"/>
    <n v="0"/>
    <n v="63"/>
    <m/>
    <m/>
    <m/>
    <m/>
    <m/>
    <m/>
    <m/>
  </r>
  <r>
    <x v="0"/>
    <x v="0"/>
    <n v="4"/>
    <x v="0"/>
    <n v="34"/>
    <s v="Software Engineer"/>
    <n v="100"/>
    <n v="97"/>
    <n v="74"/>
    <n v="74"/>
    <n v="82"/>
    <n v="75"/>
    <n v="69"/>
    <n v="1"/>
    <n v="0"/>
    <n v="0"/>
    <x v="1"/>
    <n v="1"/>
    <n v="82.5"/>
    <m/>
    <m/>
    <m/>
    <m/>
    <m/>
    <m/>
    <m/>
  </r>
  <r>
    <x v="0"/>
    <x v="0"/>
    <n v="2"/>
    <x v="0"/>
    <n v="34"/>
    <s v="Social Network Studies"/>
    <n v="93"/>
    <n v="70"/>
    <n v="74"/>
    <n v="78"/>
    <n v="94"/>
    <n v="75"/>
    <n v="96"/>
    <n v="1"/>
    <n v="0"/>
    <n v="0"/>
    <x v="0"/>
    <n v="0"/>
    <n v="84.75"/>
    <m/>
    <m/>
    <m/>
    <m/>
    <m/>
    <m/>
    <m/>
  </r>
  <r>
    <x v="0"/>
    <x v="0"/>
    <n v="5"/>
    <x v="0"/>
    <n v="32"/>
    <s v="Software Engineer"/>
    <n v="98"/>
    <n v="86"/>
    <n v="82"/>
    <n v="72"/>
    <n v="79"/>
    <n v="93"/>
    <n v="94"/>
    <n v="1"/>
    <n v="0"/>
    <n v="0"/>
    <x v="1"/>
    <n v="1"/>
    <n v="82.75"/>
    <m/>
    <m/>
    <m/>
    <m/>
    <m/>
    <m/>
    <m/>
  </r>
  <r>
    <x v="1"/>
    <x v="1"/>
    <n v="4"/>
    <x v="0"/>
    <n v="23"/>
    <s v="Software Engineer"/>
    <n v="90"/>
    <n v="95"/>
    <n v="73"/>
    <n v="81"/>
    <n v="81"/>
    <n v="62"/>
    <n v="81"/>
    <n v="0"/>
    <n v="1"/>
    <n v="0"/>
    <x v="1"/>
    <n v="1"/>
    <n v="81.25"/>
    <m/>
    <m/>
    <m/>
    <m/>
    <m/>
    <m/>
    <m/>
  </r>
  <r>
    <x v="0"/>
    <x v="0"/>
    <n v="2"/>
    <x v="1"/>
    <n v="20"/>
    <s v="Software Engineer"/>
    <n v="90"/>
    <n v="77"/>
    <n v="86"/>
    <n v="91"/>
    <n v="76"/>
    <n v="78"/>
    <n v="62"/>
    <n v="1"/>
    <n v="0"/>
    <n v="1"/>
    <x v="1"/>
    <n v="1"/>
    <n v="85.75"/>
    <m/>
    <m/>
    <m/>
    <m/>
    <m/>
    <m/>
    <m/>
  </r>
  <r>
    <x v="1"/>
    <x v="0"/>
    <n v="1"/>
    <x v="0"/>
    <n v="5"/>
    <s v="Artist"/>
    <n v="68"/>
    <n v="67"/>
    <n v="65"/>
    <n v="68"/>
    <n v="63"/>
    <n v="97"/>
    <n v="63"/>
    <n v="0"/>
    <n v="0"/>
    <n v="0"/>
    <x v="0"/>
    <n v="0"/>
    <n v="66"/>
    <m/>
    <m/>
    <m/>
    <m/>
    <m/>
    <m/>
    <m/>
  </r>
  <r>
    <x v="1"/>
    <x v="0"/>
    <n v="5"/>
    <x v="1"/>
    <n v="15"/>
    <s v="Software Engineer"/>
    <n v="91"/>
    <n v="60"/>
    <n v="98"/>
    <n v="77"/>
    <n v="72"/>
    <n v="74"/>
    <n v="63"/>
    <n v="0"/>
    <n v="0"/>
    <n v="1"/>
    <x v="1"/>
    <n v="1"/>
    <n v="84.5"/>
    <m/>
    <m/>
    <m/>
    <m/>
    <m/>
    <m/>
    <m/>
  </r>
  <r>
    <x v="0"/>
    <x v="0"/>
    <n v="3"/>
    <x v="0"/>
    <n v="21"/>
    <s v="Designer"/>
    <n v="87"/>
    <n v="74"/>
    <n v="92"/>
    <n v="67"/>
    <n v="85"/>
    <n v="63"/>
    <n v="87"/>
    <n v="1"/>
    <n v="0"/>
    <n v="0"/>
    <x v="0"/>
    <n v="0"/>
    <n v="82.75"/>
    <m/>
    <m/>
    <m/>
    <m/>
    <m/>
    <m/>
    <m/>
  </r>
  <r>
    <x v="0"/>
    <x v="0"/>
    <n v="1"/>
    <x v="0"/>
    <n v="30"/>
    <s v="Software Engineer"/>
    <n v="91"/>
    <n v="90"/>
    <n v="88"/>
    <n v="92"/>
    <n v="75"/>
    <n v="98"/>
    <n v="91"/>
    <n v="1"/>
    <n v="0"/>
    <n v="0"/>
    <x v="1"/>
    <n v="1"/>
    <n v="86.5"/>
    <m/>
    <m/>
    <m/>
    <m/>
    <m/>
    <m/>
    <m/>
  </r>
  <r>
    <x v="0"/>
    <x v="0"/>
    <n v="3"/>
    <x v="1"/>
    <n v="15"/>
    <s v="Accountant"/>
    <n v="98"/>
    <n v="72"/>
    <n v="87"/>
    <n v="74"/>
    <n v="100"/>
    <n v="84"/>
    <n v="85"/>
    <n v="1"/>
    <n v="0"/>
    <n v="1"/>
    <x v="0"/>
    <n v="0"/>
    <n v="89.75"/>
    <m/>
    <m/>
    <m/>
    <m/>
    <m/>
    <m/>
    <m/>
  </r>
  <r>
    <x v="0"/>
    <x v="0"/>
    <n v="6"/>
    <x v="1"/>
    <n v="18"/>
    <s v="Banker"/>
    <n v="85"/>
    <n v="74"/>
    <n v="79"/>
    <n v="82"/>
    <n v="71"/>
    <n v="87"/>
    <n v="67"/>
    <n v="1"/>
    <n v="0"/>
    <n v="1"/>
    <x v="0"/>
    <n v="0"/>
    <n v="79.25"/>
    <m/>
    <m/>
    <m/>
    <m/>
    <m/>
    <m/>
    <m/>
  </r>
  <r>
    <x v="1"/>
    <x v="1"/>
    <n v="10"/>
    <x v="0"/>
    <n v="4"/>
    <s v="Business Owner"/>
    <n v="40"/>
    <n v="97"/>
    <n v="71"/>
    <n v="70"/>
    <n v="73"/>
    <n v="81"/>
    <n v="85"/>
    <n v="0"/>
    <n v="1"/>
    <n v="0"/>
    <x v="0"/>
    <n v="0"/>
    <n v="63.5"/>
    <m/>
    <m/>
    <m/>
    <m/>
    <m/>
    <m/>
    <m/>
  </r>
  <r>
    <x v="0"/>
    <x v="0"/>
    <n v="3"/>
    <x v="0"/>
    <n v="24"/>
    <s v="Accountant"/>
    <n v="76"/>
    <n v="75"/>
    <n v="76"/>
    <n v="67"/>
    <n v="60"/>
    <n v="77"/>
    <n v="100"/>
    <n v="1"/>
    <n v="0"/>
    <n v="0"/>
    <x v="0"/>
    <n v="0"/>
    <n v="69.75"/>
    <m/>
    <m/>
    <m/>
    <m/>
    <m/>
    <m/>
    <m/>
  </r>
  <r>
    <x v="0"/>
    <x v="0"/>
    <n v="3"/>
    <x v="0"/>
    <n v="15"/>
    <s v="Banker"/>
    <n v="89"/>
    <n v="76"/>
    <n v="84"/>
    <n v="93"/>
    <n v="64"/>
    <n v="86"/>
    <n v="95"/>
    <n v="1"/>
    <n v="0"/>
    <n v="0"/>
    <x v="0"/>
    <n v="0"/>
    <n v="82.5"/>
    <m/>
    <m/>
    <m/>
    <m/>
    <m/>
    <m/>
    <m/>
  </r>
  <r>
    <x v="1"/>
    <x v="0"/>
    <n v="3"/>
    <x v="0"/>
    <n v="2"/>
    <s v="Artist"/>
    <n v="76"/>
    <n v="73"/>
    <n v="74"/>
    <n v="73"/>
    <n v="81"/>
    <n v="87"/>
    <n v="84"/>
    <n v="0"/>
    <n v="0"/>
    <n v="0"/>
    <x v="0"/>
    <n v="0"/>
    <n v="76"/>
    <m/>
    <m/>
    <m/>
    <m/>
    <m/>
    <m/>
    <m/>
  </r>
  <r>
    <x v="1"/>
    <x v="0"/>
    <n v="6"/>
    <x v="0"/>
    <n v="14"/>
    <s v="Software Engineer"/>
    <n v="91"/>
    <n v="61"/>
    <n v="100"/>
    <n v="88"/>
    <n v="73"/>
    <n v="84"/>
    <n v="100"/>
    <n v="0"/>
    <n v="0"/>
    <n v="0"/>
    <x v="1"/>
    <n v="1"/>
    <n v="88"/>
    <m/>
    <m/>
    <m/>
    <m/>
    <m/>
    <m/>
    <m/>
  </r>
  <r>
    <x v="0"/>
    <x v="0"/>
    <n v="1"/>
    <x v="0"/>
    <n v="5"/>
    <s v="Business Owner"/>
    <n v="55"/>
    <n v="58"/>
    <n v="96"/>
    <n v="88"/>
    <n v="99"/>
    <n v="98"/>
    <n v="71"/>
    <n v="1"/>
    <n v="0"/>
    <n v="0"/>
    <x v="0"/>
    <n v="0"/>
    <n v="84.5"/>
    <m/>
    <m/>
    <m/>
    <m/>
    <m/>
    <m/>
    <m/>
  </r>
  <r>
    <x v="1"/>
    <x v="0"/>
    <n v="5"/>
    <x v="0"/>
    <n v="0"/>
    <s v="Real Estate Developer"/>
    <n v="93"/>
    <n v="88"/>
    <n v="76"/>
    <n v="73"/>
    <n v="67"/>
    <n v="88"/>
    <n v="76"/>
    <n v="0"/>
    <n v="0"/>
    <n v="0"/>
    <x v="0"/>
    <n v="0"/>
    <n v="77.25"/>
    <m/>
    <m/>
    <m/>
    <m/>
    <m/>
    <m/>
    <m/>
  </r>
  <r>
    <x v="1"/>
    <x v="0"/>
    <n v="1"/>
    <x v="0"/>
    <n v="10"/>
    <s v="Real Estate Developer"/>
    <n v="84"/>
    <n v="68"/>
    <n v="60"/>
    <n v="86"/>
    <n v="90"/>
    <n v="84"/>
    <n v="81"/>
    <n v="0"/>
    <n v="0"/>
    <n v="0"/>
    <x v="0"/>
    <n v="0"/>
    <n v="80"/>
    <m/>
    <m/>
    <m/>
    <m/>
    <m/>
    <m/>
    <m/>
  </r>
  <r>
    <x v="1"/>
    <x v="1"/>
    <n v="5"/>
    <x v="0"/>
    <n v="2"/>
    <s v="Business Owner"/>
    <n v="62"/>
    <n v="65"/>
    <n v="98"/>
    <n v="52"/>
    <n v="66"/>
    <n v="94"/>
    <n v="82"/>
    <n v="0"/>
    <n v="1"/>
    <n v="0"/>
    <x v="0"/>
    <n v="0"/>
    <n v="69.5"/>
    <m/>
    <m/>
    <m/>
    <m/>
    <m/>
    <m/>
    <m/>
  </r>
  <r>
    <x v="0"/>
    <x v="0"/>
    <n v="3"/>
    <x v="0"/>
    <n v="30"/>
    <s v="Lawyer"/>
    <n v="80"/>
    <n v="81"/>
    <n v="75"/>
    <n v="72"/>
    <n v="71"/>
    <n v="84"/>
    <n v="87"/>
    <n v="1"/>
    <n v="0"/>
    <n v="0"/>
    <x v="0"/>
    <n v="0"/>
    <n v="74.5"/>
    <m/>
    <m/>
    <m/>
    <m/>
    <m/>
    <m/>
    <m/>
  </r>
  <r>
    <x v="1"/>
    <x v="0"/>
    <n v="7"/>
    <x v="0"/>
    <n v="28"/>
    <s v="Doctor"/>
    <n v="93"/>
    <n v="84"/>
    <n v="85"/>
    <n v="94"/>
    <n v="95"/>
    <n v="74"/>
    <n v="83"/>
    <n v="0"/>
    <n v="0"/>
    <n v="0"/>
    <x v="1"/>
    <n v="1"/>
    <n v="91.75"/>
    <m/>
    <m/>
    <m/>
    <m/>
    <m/>
    <m/>
    <m/>
  </r>
  <r>
    <x v="1"/>
    <x v="0"/>
    <n v="0"/>
    <x v="1"/>
    <n v="29"/>
    <s v="Lawyer"/>
    <n v="92"/>
    <n v="82"/>
    <n v="63"/>
    <n v="61"/>
    <n v="66"/>
    <n v="84"/>
    <n v="98"/>
    <n v="0"/>
    <n v="0"/>
    <n v="1"/>
    <x v="0"/>
    <n v="0"/>
    <n v="70.5"/>
    <m/>
    <m/>
    <m/>
    <m/>
    <m/>
    <m/>
    <m/>
  </r>
  <r>
    <x v="1"/>
    <x v="0"/>
    <n v="0"/>
    <x v="0"/>
    <n v="35"/>
    <s v="Software Engineer"/>
    <n v="87"/>
    <n v="89"/>
    <n v="91"/>
    <n v="89"/>
    <n v="93"/>
    <n v="92"/>
    <n v="95"/>
    <n v="0"/>
    <n v="0"/>
    <n v="0"/>
    <x v="1"/>
    <n v="1"/>
    <n v="90"/>
    <m/>
    <m/>
    <m/>
    <m/>
    <m/>
    <m/>
    <m/>
  </r>
  <r>
    <x v="1"/>
    <x v="0"/>
    <n v="1"/>
    <x v="0"/>
    <n v="12"/>
    <s v="Banker"/>
    <n v="83"/>
    <n v="69"/>
    <n v="93"/>
    <n v="60"/>
    <n v="98"/>
    <n v="83"/>
    <n v="88"/>
    <n v="0"/>
    <n v="0"/>
    <n v="0"/>
    <x v="0"/>
    <n v="0"/>
    <n v="83.5"/>
    <m/>
    <m/>
    <m/>
    <m/>
    <m/>
    <m/>
    <m/>
  </r>
  <r>
    <x v="0"/>
    <x v="1"/>
    <n v="3"/>
    <x v="0"/>
    <n v="32"/>
    <s v="Stock Investor"/>
    <n v="95"/>
    <n v="75"/>
    <n v="87"/>
    <n v="67"/>
    <n v="96"/>
    <n v="86"/>
    <n v="85"/>
    <n v="1"/>
    <n v="1"/>
    <n v="0"/>
    <x v="0"/>
    <n v="0"/>
    <n v="86.25"/>
    <m/>
    <m/>
    <m/>
    <m/>
    <m/>
    <m/>
    <m/>
  </r>
  <r>
    <x v="0"/>
    <x v="0"/>
    <n v="2"/>
    <x v="0"/>
    <n v="27"/>
    <s v="Accountant"/>
    <n v="79"/>
    <n v="65"/>
    <n v="92"/>
    <n v="67"/>
    <n v="78"/>
    <n v="66"/>
    <n v="98"/>
    <n v="1"/>
    <n v="0"/>
    <n v="0"/>
    <x v="0"/>
    <n v="0"/>
    <n v="79"/>
    <m/>
    <m/>
    <m/>
    <m/>
    <m/>
    <m/>
    <m/>
  </r>
  <r>
    <x v="1"/>
    <x v="0"/>
    <n v="4"/>
    <x v="0"/>
    <n v="25"/>
    <s v="Social Network Studies"/>
    <n v="87"/>
    <n v="68"/>
    <n v="84"/>
    <n v="92"/>
    <n v="96"/>
    <n v="88"/>
    <n v="60"/>
    <n v="0"/>
    <n v="0"/>
    <n v="0"/>
    <x v="0"/>
    <n v="0"/>
    <n v="89.75"/>
    <m/>
    <m/>
    <m/>
    <m/>
    <m/>
    <m/>
    <m/>
  </r>
  <r>
    <x v="0"/>
    <x v="0"/>
    <n v="10"/>
    <x v="0"/>
    <n v="11"/>
    <s v="Social Network Studies"/>
    <n v="94"/>
    <n v="92"/>
    <n v="76"/>
    <n v="74"/>
    <n v="65"/>
    <n v="96"/>
    <n v="87"/>
    <n v="1"/>
    <n v="0"/>
    <n v="0"/>
    <x v="0"/>
    <n v="0"/>
    <n v="77.25"/>
    <m/>
    <m/>
    <m/>
    <m/>
    <m/>
    <m/>
    <m/>
  </r>
  <r>
    <x v="0"/>
    <x v="0"/>
    <n v="3"/>
    <x v="0"/>
    <n v="2"/>
    <s v="Game Developer"/>
    <n v="82"/>
    <n v="77"/>
    <n v="95"/>
    <n v="81"/>
    <n v="83"/>
    <n v="73"/>
    <n v="76"/>
    <n v="1"/>
    <n v="0"/>
    <n v="0"/>
    <x v="1"/>
    <n v="1"/>
    <n v="85.25"/>
    <m/>
    <m/>
    <m/>
    <m/>
    <m/>
    <m/>
    <m/>
  </r>
  <r>
    <x v="1"/>
    <x v="0"/>
    <n v="2"/>
    <x v="0"/>
    <n v="24"/>
    <s v="Banker"/>
    <n v="90"/>
    <n v="98"/>
    <n v="89"/>
    <n v="78"/>
    <n v="74"/>
    <n v="93"/>
    <n v="65"/>
    <n v="0"/>
    <n v="0"/>
    <n v="0"/>
    <x v="0"/>
    <n v="0"/>
    <n v="82.75"/>
    <m/>
    <m/>
    <m/>
    <m/>
    <m/>
    <m/>
    <m/>
  </r>
  <r>
    <x v="1"/>
    <x v="0"/>
    <n v="4"/>
    <x v="0"/>
    <n v="16"/>
    <s v="Accountant"/>
    <n v="100"/>
    <n v="68"/>
    <n v="62"/>
    <n v="76"/>
    <n v="72"/>
    <n v="94"/>
    <n v="89"/>
    <n v="0"/>
    <n v="0"/>
    <n v="0"/>
    <x v="0"/>
    <n v="0"/>
    <n v="77.5"/>
    <m/>
    <m/>
    <m/>
    <m/>
    <m/>
    <m/>
    <m/>
  </r>
  <r>
    <x v="0"/>
    <x v="0"/>
    <n v="7"/>
    <x v="1"/>
    <n v="1"/>
    <s v="Artist"/>
    <n v="98"/>
    <n v="85"/>
    <n v="75"/>
    <n v="66"/>
    <n v="73"/>
    <n v="88"/>
    <n v="85"/>
    <n v="1"/>
    <n v="0"/>
    <n v="1"/>
    <x v="0"/>
    <n v="0"/>
    <n v="78"/>
    <m/>
    <m/>
    <m/>
    <m/>
    <m/>
    <m/>
    <m/>
  </r>
  <r>
    <x v="0"/>
    <x v="0"/>
    <n v="0"/>
    <x v="0"/>
    <n v="2"/>
    <s v="Game Developer"/>
    <n v="80"/>
    <n v="84"/>
    <n v="94"/>
    <n v="63"/>
    <n v="62"/>
    <n v="72"/>
    <n v="68"/>
    <n v="1"/>
    <n v="0"/>
    <n v="0"/>
    <x v="1"/>
    <n v="1"/>
    <n v="74.75"/>
    <m/>
    <m/>
    <m/>
    <m/>
    <m/>
    <m/>
    <m/>
  </r>
  <r>
    <x v="1"/>
    <x v="0"/>
    <n v="1"/>
    <x v="0"/>
    <n v="35"/>
    <s v="Writer"/>
    <n v="89"/>
    <n v="91"/>
    <n v="96"/>
    <n v="100"/>
    <n v="95"/>
    <n v="93"/>
    <n v="86"/>
    <n v="0"/>
    <n v="0"/>
    <n v="0"/>
    <x v="0"/>
    <n v="0"/>
    <n v="95"/>
    <m/>
    <m/>
    <m/>
    <m/>
    <m/>
    <m/>
    <m/>
  </r>
  <r>
    <x v="1"/>
    <x v="0"/>
    <n v="0"/>
    <x v="0"/>
    <n v="5"/>
    <s v="Social Network Studies"/>
    <n v="96"/>
    <n v="67"/>
    <n v="74"/>
    <n v="90"/>
    <n v="75"/>
    <n v="95"/>
    <n v="83"/>
    <n v="0"/>
    <n v="0"/>
    <n v="0"/>
    <x v="0"/>
    <n v="0"/>
    <n v="83.75"/>
    <m/>
    <m/>
    <m/>
    <m/>
    <m/>
    <m/>
    <m/>
  </r>
  <r>
    <x v="1"/>
    <x v="0"/>
    <n v="4"/>
    <x v="0"/>
    <n v="14"/>
    <s v="Accountant"/>
    <n v="94"/>
    <n v="82"/>
    <n v="80"/>
    <n v="80"/>
    <n v="33"/>
    <n v="93"/>
    <n v="78"/>
    <n v="0"/>
    <n v="0"/>
    <n v="0"/>
    <x v="0"/>
    <n v="0"/>
    <n v="71.75"/>
    <m/>
    <m/>
    <m/>
    <m/>
    <m/>
    <m/>
    <m/>
  </r>
  <r>
    <x v="1"/>
    <x v="0"/>
    <n v="2"/>
    <x v="0"/>
    <n v="26"/>
    <s v="Social Network Studies"/>
    <n v="64"/>
    <n v="65"/>
    <n v="97"/>
    <n v="96"/>
    <n v="80"/>
    <n v="80"/>
    <n v="78"/>
    <n v="0"/>
    <n v="0"/>
    <n v="0"/>
    <x v="0"/>
    <n v="0"/>
    <n v="84.25"/>
    <m/>
    <m/>
    <m/>
    <m/>
    <m/>
    <m/>
    <m/>
  </r>
  <r>
    <x v="0"/>
    <x v="0"/>
    <n v="3"/>
    <x v="0"/>
    <n v="41"/>
    <s v="Doctor"/>
    <n v="89"/>
    <n v="89"/>
    <n v="100"/>
    <n v="96"/>
    <n v="96"/>
    <n v="85"/>
    <n v="92"/>
    <n v="1"/>
    <n v="0"/>
    <n v="0"/>
    <x v="1"/>
    <n v="1"/>
    <n v="95.25"/>
    <m/>
    <m/>
    <m/>
    <m/>
    <m/>
    <m/>
    <m/>
  </r>
  <r>
    <x v="1"/>
    <x v="0"/>
    <n v="2"/>
    <x v="1"/>
    <n v="6"/>
    <s v="Social Network Studies"/>
    <n v="97"/>
    <n v="78"/>
    <n v="99"/>
    <n v="88"/>
    <n v="69"/>
    <n v="98"/>
    <n v="60"/>
    <n v="0"/>
    <n v="0"/>
    <n v="1"/>
    <x v="0"/>
    <n v="0"/>
    <n v="88.25"/>
    <m/>
    <m/>
    <m/>
    <m/>
    <m/>
    <m/>
    <m/>
  </r>
  <r>
    <x v="0"/>
    <x v="0"/>
    <n v="3"/>
    <x v="0"/>
    <n v="35"/>
    <s v="Software Engineer"/>
    <n v="91"/>
    <n v="97"/>
    <n v="87"/>
    <n v="93"/>
    <n v="94"/>
    <n v="90"/>
    <n v="88"/>
    <n v="1"/>
    <n v="0"/>
    <n v="0"/>
    <x v="1"/>
    <n v="1"/>
    <n v="91.25"/>
    <m/>
    <m/>
    <m/>
    <m/>
    <m/>
    <m/>
    <m/>
  </r>
  <r>
    <x v="0"/>
    <x v="0"/>
    <n v="0"/>
    <x v="1"/>
    <n v="30"/>
    <s v="Construction Engineer"/>
    <n v="96"/>
    <n v="98"/>
    <n v="99"/>
    <n v="65"/>
    <n v="95"/>
    <n v="76"/>
    <n v="68"/>
    <n v="1"/>
    <n v="0"/>
    <n v="1"/>
    <x v="1"/>
    <n v="1"/>
    <n v="88.75"/>
    <m/>
    <m/>
    <m/>
    <m/>
    <m/>
    <m/>
    <m/>
  </r>
  <r>
    <x v="0"/>
    <x v="0"/>
    <n v="2"/>
    <x v="1"/>
    <n v="12"/>
    <s v="Banker"/>
    <n v="81"/>
    <n v="68"/>
    <n v="97"/>
    <n v="86"/>
    <n v="90"/>
    <n v="78"/>
    <n v="80"/>
    <n v="1"/>
    <n v="0"/>
    <n v="1"/>
    <x v="0"/>
    <n v="0"/>
    <n v="88.5"/>
    <m/>
    <m/>
    <m/>
    <m/>
    <m/>
    <m/>
    <m/>
  </r>
  <r>
    <x v="1"/>
    <x v="0"/>
    <n v="2"/>
    <x v="0"/>
    <n v="29"/>
    <s v="Software Engineer"/>
    <n v="87"/>
    <n v="89"/>
    <n v="61"/>
    <n v="66"/>
    <n v="72"/>
    <n v="90"/>
    <n v="61"/>
    <n v="0"/>
    <n v="0"/>
    <n v="0"/>
    <x v="1"/>
    <n v="1"/>
    <n v="71.5"/>
    <m/>
    <m/>
    <m/>
    <m/>
    <m/>
    <m/>
    <m/>
  </r>
  <r>
    <x v="1"/>
    <x v="1"/>
    <n v="9"/>
    <x v="1"/>
    <n v="4"/>
    <s v="Business Owner"/>
    <n v="67"/>
    <n v="56"/>
    <n v="77"/>
    <n v="93"/>
    <n v="95"/>
    <n v="50"/>
    <n v="74"/>
    <n v="0"/>
    <n v="1"/>
    <n v="1"/>
    <x v="0"/>
    <n v="0"/>
    <n v="83"/>
    <m/>
    <m/>
    <m/>
    <m/>
    <m/>
    <m/>
    <m/>
  </r>
  <r>
    <x v="1"/>
    <x v="1"/>
    <n v="2"/>
    <x v="0"/>
    <n v="0"/>
    <s v="Artist"/>
    <n v="100"/>
    <n v="95"/>
    <n v="60"/>
    <n v="89"/>
    <n v="77"/>
    <n v="89"/>
    <n v="67"/>
    <n v="0"/>
    <n v="1"/>
    <n v="0"/>
    <x v="0"/>
    <n v="0"/>
    <n v="81.5"/>
    <m/>
    <m/>
    <m/>
    <m/>
    <m/>
    <m/>
    <m/>
  </r>
  <r>
    <x v="0"/>
    <x v="0"/>
    <n v="3"/>
    <x v="0"/>
    <n v="17"/>
    <s v="Software Engineer"/>
    <n v="88"/>
    <n v="74"/>
    <n v="60"/>
    <n v="60"/>
    <n v="78"/>
    <n v="94"/>
    <n v="69"/>
    <n v="1"/>
    <n v="0"/>
    <n v="0"/>
    <x v="1"/>
    <n v="1"/>
    <n v="71.5"/>
    <m/>
    <m/>
    <m/>
    <m/>
    <m/>
    <m/>
    <m/>
  </r>
  <r>
    <x v="1"/>
    <x v="0"/>
    <n v="1"/>
    <x v="1"/>
    <n v="20"/>
    <s v="Software Engineer"/>
    <n v="86"/>
    <n v="64"/>
    <n v="100"/>
    <n v="76"/>
    <n v="99"/>
    <n v="77"/>
    <n v="86"/>
    <n v="0"/>
    <n v="0"/>
    <n v="1"/>
    <x v="1"/>
    <n v="1"/>
    <n v="90.25"/>
    <m/>
    <m/>
    <m/>
    <m/>
    <m/>
    <m/>
    <m/>
  </r>
  <r>
    <x v="1"/>
    <x v="0"/>
    <n v="2"/>
    <x v="0"/>
    <n v="35"/>
    <s v="Scientist"/>
    <n v="85"/>
    <n v="87"/>
    <n v="90"/>
    <n v="88"/>
    <n v="87"/>
    <n v="97"/>
    <n v="100"/>
    <n v="0"/>
    <n v="0"/>
    <n v="0"/>
    <x v="1"/>
    <n v="1"/>
    <n v="87.5"/>
    <m/>
    <m/>
    <m/>
    <m/>
    <m/>
    <m/>
    <m/>
  </r>
  <r>
    <x v="0"/>
    <x v="0"/>
    <n v="2"/>
    <x v="0"/>
    <n v="26"/>
    <s v="Software Engineer"/>
    <n v="93"/>
    <n v="95"/>
    <n v="80"/>
    <n v="88"/>
    <n v="83"/>
    <n v="62"/>
    <n v="65"/>
    <n v="1"/>
    <n v="0"/>
    <n v="0"/>
    <x v="1"/>
    <n v="1"/>
    <n v="86"/>
    <m/>
    <m/>
    <m/>
    <m/>
    <m/>
    <m/>
    <m/>
  </r>
  <r>
    <x v="1"/>
    <x v="0"/>
    <n v="3"/>
    <x v="1"/>
    <n v="24"/>
    <s v="Social Network Studies"/>
    <n v="80"/>
    <n v="66"/>
    <n v="77"/>
    <n v="81"/>
    <n v="99"/>
    <n v="99"/>
    <n v="83"/>
    <n v="0"/>
    <n v="0"/>
    <n v="1"/>
    <x v="0"/>
    <n v="0"/>
    <n v="84.25"/>
    <m/>
    <m/>
    <m/>
    <m/>
    <m/>
    <m/>
    <m/>
  </r>
  <r>
    <x v="1"/>
    <x v="1"/>
    <n v="6"/>
    <x v="0"/>
    <n v="0"/>
    <s v="Business Owner"/>
    <n v="56"/>
    <n v="67"/>
    <n v="57"/>
    <n v="79"/>
    <n v="87"/>
    <n v="89"/>
    <n v="89"/>
    <n v="0"/>
    <n v="1"/>
    <n v="0"/>
    <x v="0"/>
    <n v="0"/>
    <n v="69.75"/>
    <m/>
    <m/>
    <m/>
    <m/>
    <m/>
    <m/>
    <m/>
  </r>
  <r>
    <x v="0"/>
    <x v="0"/>
    <n v="7"/>
    <x v="0"/>
    <n v="32"/>
    <s v="Construction Engineer"/>
    <n v="87"/>
    <n v="62"/>
    <n v="84"/>
    <n v="96"/>
    <n v="69"/>
    <n v="98"/>
    <n v="64"/>
    <n v="1"/>
    <n v="0"/>
    <n v="0"/>
    <x v="1"/>
    <n v="1"/>
    <n v="84"/>
    <m/>
    <m/>
    <m/>
    <m/>
    <m/>
    <m/>
    <m/>
  </r>
  <r>
    <x v="0"/>
    <x v="0"/>
    <n v="4"/>
    <x v="1"/>
    <n v="4"/>
    <s v="Real Estate Developer"/>
    <n v="97"/>
    <n v="85"/>
    <n v="96"/>
    <n v="61"/>
    <n v="97"/>
    <n v="79"/>
    <n v="70"/>
    <n v="1"/>
    <n v="0"/>
    <n v="1"/>
    <x v="0"/>
    <n v="0"/>
    <n v="87.75"/>
    <m/>
    <m/>
    <m/>
    <m/>
    <m/>
    <m/>
    <m/>
  </r>
  <r>
    <x v="0"/>
    <x v="0"/>
    <n v="3"/>
    <x v="0"/>
    <n v="34"/>
    <s v="Scientist"/>
    <n v="86"/>
    <n v="67"/>
    <n v="98"/>
    <n v="86"/>
    <n v="86"/>
    <n v="83"/>
    <n v="89"/>
    <n v="1"/>
    <n v="0"/>
    <n v="0"/>
    <x v="1"/>
    <n v="1"/>
    <n v="89"/>
    <m/>
    <m/>
    <m/>
    <m/>
    <m/>
    <m/>
    <m/>
  </r>
  <r>
    <x v="1"/>
    <x v="1"/>
    <n v="3"/>
    <x v="0"/>
    <n v="29"/>
    <s v="Software Engineer"/>
    <n v="97"/>
    <n v="85"/>
    <n v="81"/>
    <n v="71"/>
    <n v="62"/>
    <n v="62"/>
    <n v="82"/>
    <n v="0"/>
    <n v="1"/>
    <n v="0"/>
    <x v="1"/>
    <n v="1"/>
    <n v="77.75"/>
    <m/>
    <m/>
    <m/>
    <m/>
    <m/>
    <m/>
    <m/>
  </r>
  <r>
    <x v="0"/>
    <x v="0"/>
    <n v="2"/>
    <x v="1"/>
    <n v="35"/>
    <s v="Social Network Studies"/>
    <n v="91"/>
    <n v="94"/>
    <n v="97"/>
    <n v="97"/>
    <n v="100"/>
    <n v="88"/>
    <n v="99"/>
    <n v="1"/>
    <n v="0"/>
    <n v="1"/>
    <x v="0"/>
    <n v="0"/>
    <n v="96.25"/>
    <m/>
    <m/>
    <m/>
    <m/>
    <m/>
    <m/>
    <m/>
  </r>
  <r>
    <x v="1"/>
    <x v="0"/>
    <n v="5"/>
    <x v="0"/>
    <n v="23"/>
    <s v="Software Engineer"/>
    <n v="86"/>
    <n v="64"/>
    <n v="96"/>
    <n v="84"/>
    <n v="86"/>
    <n v="96"/>
    <n v="92"/>
    <n v="0"/>
    <n v="0"/>
    <n v="0"/>
    <x v="1"/>
    <n v="1"/>
    <n v="88"/>
    <m/>
    <m/>
    <m/>
    <m/>
    <m/>
    <m/>
    <m/>
  </r>
  <r>
    <x v="0"/>
    <x v="1"/>
    <n v="8"/>
    <x v="0"/>
    <n v="5"/>
    <s v="Business Owner"/>
    <n v="90"/>
    <n v="97"/>
    <n v="54"/>
    <n v="59"/>
    <n v="82"/>
    <n v="76"/>
    <n v="72"/>
    <n v="1"/>
    <n v="1"/>
    <n v="0"/>
    <x v="0"/>
    <n v="0"/>
    <n v="71.25"/>
    <m/>
    <m/>
    <m/>
    <m/>
    <m/>
    <m/>
    <m/>
  </r>
  <r>
    <x v="1"/>
    <x v="0"/>
    <n v="0"/>
    <x v="0"/>
    <n v="1"/>
    <s v="Game Developer"/>
    <n v="95"/>
    <n v="87"/>
    <n v="87"/>
    <n v="84"/>
    <n v="95"/>
    <n v="84"/>
    <n v="65"/>
    <n v="0"/>
    <n v="0"/>
    <n v="0"/>
    <x v="1"/>
    <n v="1"/>
    <n v="90.25"/>
    <m/>
    <m/>
    <m/>
    <m/>
    <m/>
    <m/>
    <m/>
  </r>
  <r>
    <x v="0"/>
    <x v="0"/>
    <n v="1"/>
    <x v="0"/>
    <n v="31"/>
    <s v="Banker"/>
    <n v="90"/>
    <n v="100"/>
    <n v="76"/>
    <n v="76"/>
    <n v="84"/>
    <n v="79"/>
    <n v="84"/>
    <n v="1"/>
    <n v="0"/>
    <n v="0"/>
    <x v="0"/>
    <n v="0"/>
    <n v="81.5"/>
    <m/>
    <m/>
    <m/>
    <m/>
    <m/>
    <m/>
    <m/>
  </r>
  <r>
    <x v="1"/>
    <x v="0"/>
    <n v="1"/>
    <x v="1"/>
    <n v="14"/>
    <s v="Social Network Studies"/>
    <n v="66"/>
    <n v="68"/>
    <n v="87"/>
    <n v="70"/>
    <n v="77"/>
    <n v="76"/>
    <n v="89"/>
    <n v="0"/>
    <n v="0"/>
    <n v="1"/>
    <x v="0"/>
    <n v="0"/>
    <n v="75"/>
    <m/>
    <m/>
    <m/>
    <m/>
    <m/>
    <m/>
    <m/>
  </r>
  <r>
    <x v="0"/>
    <x v="0"/>
    <n v="6"/>
    <x v="0"/>
    <n v="3"/>
    <s v="Business Owner"/>
    <n v="81"/>
    <n v="92"/>
    <n v="72"/>
    <n v="91"/>
    <n v="67"/>
    <n v="71"/>
    <n v="88"/>
    <n v="1"/>
    <n v="0"/>
    <n v="0"/>
    <x v="0"/>
    <n v="0"/>
    <n v="77.75"/>
    <m/>
    <m/>
    <m/>
    <m/>
    <m/>
    <m/>
    <m/>
  </r>
  <r>
    <x v="0"/>
    <x v="1"/>
    <n v="2"/>
    <x v="0"/>
    <n v="18"/>
    <s v="Software Engineer"/>
    <n v="85"/>
    <n v="99"/>
    <n v="86"/>
    <n v="69"/>
    <n v="68"/>
    <n v="98"/>
    <n v="62"/>
    <n v="1"/>
    <n v="1"/>
    <n v="0"/>
    <x v="1"/>
    <n v="1"/>
    <n v="77"/>
    <m/>
    <m/>
    <m/>
    <m/>
    <m/>
    <m/>
    <m/>
  </r>
  <r>
    <x v="0"/>
    <x v="0"/>
    <n v="1"/>
    <x v="1"/>
    <n v="47"/>
    <s v="Doctor"/>
    <n v="94"/>
    <n v="90"/>
    <n v="95"/>
    <n v="85"/>
    <n v="98"/>
    <n v="91"/>
    <n v="96"/>
    <n v="1"/>
    <n v="0"/>
    <n v="1"/>
    <x v="1"/>
    <n v="1"/>
    <n v="93"/>
    <m/>
    <m/>
    <m/>
    <m/>
    <m/>
    <m/>
    <m/>
  </r>
  <r>
    <x v="1"/>
    <x v="0"/>
    <n v="2"/>
    <x v="0"/>
    <n v="4"/>
    <s v="Game Developer"/>
    <n v="81"/>
    <n v="71"/>
    <n v="83"/>
    <n v="63"/>
    <n v="80"/>
    <n v="79"/>
    <n v="83"/>
    <n v="0"/>
    <n v="0"/>
    <n v="0"/>
    <x v="1"/>
    <n v="1"/>
    <n v="76.75"/>
    <m/>
    <m/>
    <m/>
    <m/>
    <m/>
    <m/>
    <m/>
  </r>
  <r>
    <x v="0"/>
    <x v="1"/>
    <n v="1"/>
    <x v="1"/>
    <n v="32"/>
    <s v="Software Engineer"/>
    <n v="97"/>
    <n v="87"/>
    <n v="95"/>
    <n v="67"/>
    <n v="98"/>
    <n v="93"/>
    <n v="89"/>
    <n v="1"/>
    <n v="1"/>
    <n v="1"/>
    <x v="1"/>
    <n v="1"/>
    <n v="89.25"/>
    <m/>
    <m/>
    <m/>
    <m/>
    <m/>
    <m/>
    <m/>
  </r>
  <r>
    <x v="0"/>
    <x v="0"/>
    <n v="3"/>
    <x v="1"/>
    <n v="20"/>
    <s v="Accountant"/>
    <n v="100"/>
    <n v="79"/>
    <n v="72"/>
    <n v="98"/>
    <n v="87"/>
    <n v="76"/>
    <n v="76"/>
    <n v="1"/>
    <n v="0"/>
    <n v="1"/>
    <x v="0"/>
    <n v="0"/>
    <n v="89.25"/>
    <m/>
    <m/>
    <m/>
    <m/>
    <m/>
    <m/>
    <m/>
  </r>
  <r>
    <x v="1"/>
    <x v="1"/>
    <n v="6"/>
    <x v="0"/>
    <n v="3"/>
    <s v="Business Owner"/>
    <n v="54"/>
    <n v="64"/>
    <n v="72"/>
    <n v="80"/>
    <n v="98"/>
    <n v="83"/>
    <n v="85"/>
    <n v="0"/>
    <n v="1"/>
    <n v="0"/>
    <x v="0"/>
    <n v="0"/>
    <n v="76"/>
    <m/>
    <m/>
    <m/>
    <m/>
    <m/>
    <m/>
    <m/>
  </r>
  <r>
    <x v="0"/>
    <x v="1"/>
    <n v="5"/>
    <x v="0"/>
    <n v="19"/>
    <s v="Software Engineer"/>
    <n v="97"/>
    <n v="87"/>
    <n v="70"/>
    <n v="74"/>
    <n v="73"/>
    <n v="74"/>
    <n v="81"/>
    <n v="1"/>
    <n v="1"/>
    <n v="0"/>
    <x v="1"/>
    <n v="1"/>
    <n v="78.5"/>
    <m/>
    <m/>
    <m/>
    <m/>
    <m/>
    <m/>
    <m/>
  </r>
  <r>
    <x v="0"/>
    <x v="0"/>
    <n v="1"/>
    <x v="1"/>
    <n v="5"/>
    <s v="Real Estate Developer"/>
    <n v="65"/>
    <n v="83"/>
    <n v="67"/>
    <n v="84"/>
    <n v="89"/>
    <n v="65"/>
    <n v="73"/>
    <n v="1"/>
    <n v="0"/>
    <n v="1"/>
    <x v="0"/>
    <n v="0"/>
    <n v="76.25"/>
    <m/>
    <m/>
    <m/>
    <m/>
    <m/>
    <m/>
    <m/>
  </r>
  <r>
    <x v="0"/>
    <x v="0"/>
    <n v="10"/>
    <x v="1"/>
    <n v="0"/>
    <s v="Business Owner"/>
    <n v="53"/>
    <n v="51"/>
    <n v="57"/>
    <n v="72"/>
    <n v="77"/>
    <n v="78"/>
    <n v="79"/>
    <n v="1"/>
    <n v="0"/>
    <n v="1"/>
    <x v="0"/>
    <n v="0"/>
    <n v="64.75"/>
    <m/>
    <m/>
    <m/>
    <m/>
    <m/>
    <m/>
    <m/>
  </r>
  <r>
    <x v="1"/>
    <x v="0"/>
    <n v="10"/>
    <x v="1"/>
    <n v="9"/>
    <s v="Real Estate Developer"/>
    <n v="82"/>
    <n v="74"/>
    <n v="80"/>
    <n v="88"/>
    <n v="92"/>
    <n v="96"/>
    <n v="95"/>
    <n v="0"/>
    <n v="0"/>
    <n v="1"/>
    <x v="0"/>
    <n v="0"/>
    <n v="85.5"/>
    <m/>
    <m/>
    <m/>
    <m/>
    <m/>
    <m/>
    <m/>
  </r>
  <r>
    <x v="1"/>
    <x v="0"/>
    <n v="10"/>
    <x v="0"/>
    <n v="4"/>
    <s v="Business Owner"/>
    <n v="93"/>
    <n v="90"/>
    <n v="79"/>
    <n v="54"/>
    <n v="53"/>
    <n v="99"/>
    <n v="79"/>
    <n v="0"/>
    <n v="0"/>
    <n v="0"/>
    <x v="0"/>
    <n v="0"/>
    <n v="69.75"/>
    <m/>
    <m/>
    <m/>
    <m/>
    <m/>
    <m/>
    <m/>
  </r>
  <r>
    <x v="0"/>
    <x v="0"/>
    <n v="3"/>
    <x v="0"/>
    <n v="22"/>
    <s v="Software Engineer"/>
    <n v="93"/>
    <n v="90"/>
    <n v="73"/>
    <n v="94"/>
    <n v="81"/>
    <n v="84"/>
    <n v="74"/>
    <n v="1"/>
    <n v="0"/>
    <n v="0"/>
    <x v="1"/>
    <n v="1"/>
    <n v="85.25"/>
    <m/>
    <m/>
    <m/>
    <m/>
    <m/>
    <m/>
    <m/>
  </r>
  <r>
    <x v="1"/>
    <x v="0"/>
    <n v="9"/>
    <x v="0"/>
    <n v="3"/>
    <s v="Business Owner"/>
    <n v="91"/>
    <n v="95"/>
    <n v="88"/>
    <n v="89"/>
    <n v="58"/>
    <n v="81"/>
    <n v="69"/>
    <n v="0"/>
    <n v="0"/>
    <n v="0"/>
    <x v="0"/>
    <n v="0"/>
    <n v="81.5"/>
    <m/>
    <m/>
    <m/>
    <m/>
    <m/>
    <m/>
    <m/>
  </r>
  <r>
    <x v="1"/>
    <x v="0"/>
    <n v="3"/>
    <x v="0"/>
    <n v="33"/>
    <s v="Scientist"/>
    <n v="99"/>
    <n v="91"/>
    <n v="85"/>
    <n v="100"/>
    <n v="84"/>
    <n v="77"/>
    <n v="98"/>
    <n v="0"/>
    <n v="0"/>
    <n v="0"/>
    <x v="1"/>
    <n v="1"/>
    <n v="92"/>
    <m/>
    <m/>
    <m/>
    <m/>
    <m/>
    <m/>
    <m/>
  </r>
  <r>
    <x v="0"/>
    <x v="0"/>
    <n v="0"/>
    <x v="0"/>
    <n v="13"/>
    <s v="Construction Engineer"/>
    <n v="87"/>
    <n v="63"/>
    <n v="81"/>
    <n v="85"/>
    <n v="62"/>
    <n v="98"/>
    <n v="81"/>
    <n v="1"/>
    <n v="0"/>
    <n v="0"/>
    <x v="1"/>
    <n v="1"/>
    <n v="78.75"/>
    <m/>
    <m/>
    <m/>
    <m/>
    <m/>
    <m/>
    <m/>
  </r>
  <r>
    <x v="0"/>
    <x v="0"/>
    <n v="0"/>
    <x v="0"/>
    <n v="19"/>
    <s v="Social Network Studies"/>
    <n v="83"/>
    <n v="79"/>
    <n v="91"/>
    <n v="62"/>
    <n v="63"/>
    <n v="76"/>
    <n v="93"/>
    <n v="1"/>
    <n v="0"/>
    <n v="0"/>
    <x v="0"/>
    <n v="0"/>
    <n v="74.75"/>
    <m/>
    <m/>
    <m/>
    <m/>
    <m/>
    <m/>
    <m/>
  </r>
  <r>
    <x v="1"/>
    <x v="0"/>
    <n v="2"/>
    <x v="1"/>
    <n v="10"/>
    <s v="Real Estate Developer"/>
    <n v="59"/>
    <n v="73"/>
    <n v="90"/>
    <n v="74"/>
    <n v="95"/>
    <n v="77"/>
    <n v="81"/>
    <n v="0"/>
    <n v="0"/>
    <n v="1"/>
    <x v="0"/>
    <n v="0"/>
    <n v="79.5"/>
    <m/>
    <m/>
    <m/>
    <m/>
    <m/>
    <m/>
    <m/>
  </r>
  <r>
    <x v="1"/>
    <x v="1"/>
    <n v="2"/>
    <x v="0"/>
    <n v="29"/>
    <s v="Social Network Studies"/>
    <n v="74"/>
    <n v="68"/>
    <n v="71"/>
    <n v="60"/>
    <n v="97"/>
    <n v="64"/>
    <n v="63"/>
    <n v="0"/>
    <n v="1"/>
    <n v="0"/>
    <x v="0"/>
    <n v="0"/>
    <n v="75.5"/>
    <m/>
    <m/>
    <m/>
    <m/>
    <m/>
    <m/>
    <m/>
  </r>
  <r>
    <x v="0"/>
    <x v="0"/>
    <n v="3"/>
    <x v="1"/>
    <n v="31"/>
    <s v="Lawyer"/>
    <n v="81"/>
    <n v="98"/>
    <n v="71"/>
    <n v="92"/>
    <n v="74"/>
    <n v="93"/>
    <n v="63"/>
    <n v="1"/>
    <n v="0"/>
    <n v="1"/>
    <x v="0"/>
    <n v="0"/>
    <n v="79.5"/>
    <m/>
    <m/>
    <m/>
    <m/>
    <m/>
    <m/>
    <m/>
  </r>
  <r>
    <x v="0"/>
    <x v="0"/>
    <n v="3"/>
    <x v="1"/>
    <n v="3"/>
    <s v="Game Developer"/>
    <n v="80"/>
    <n v="92"/>
    <n v="85"/>
    <n v="81"/>
    <n v="94"/>
    <n v="75"/>
    <n v="72"/>
    <n v="1"/>
    <n v="0"/>
    <n v="1"/>
    <x v="1"/>
    <n v="1"/>
    <n v="85"/>
    <m/>
    <m/>
    <m/>
    <m/>
    <m/>
    <m/>
    <m/>
  </r>
  <r>
    <x v="1"/>
    <x v="0"/>
    <n v="0"/>
    <x v="1"/>
    <n v="29"/>
    <s v="Banker"/>
    <n v="89"/>
    <n v="66"/>
    <n v="72"/>
    <n v="77"/>
    <n v="79"/>
    <n v="95"/>
    <n v="92"/>
    <n v="0"/>
    <n v="0"/>
    <n v="1"/>
    <x v="0"/>
    <n v="0"/>
    <n v="79.25"/>
    <m/>
    <m/>
    <m/>
    <m/>
    <m/>
    <m/>
    <m/>
  </r>
  <r>
    <x v="0"/>
    <x v="1"/>
    <n v="3"/>
    <x v="0"/>
    <n v="34"/>
    <s v="Social Network Studies"/>
    <n v="65"/>
    <n v="78"/>
    <n v="82"/>
    <n v="65"/>
    <n v="100"/>
    <n v="92"/>
    <n v="64"/>
    <n v="1"/>
    <n v="1"/>
    <n v="0"/>
    <x v="0"/>
    <n v="0"/>
    <n v="78"/>
    <m/>
    <m/>
    <m/>
    <m/>
    <m/>
    <m/>
    <m/>
  </r>
  <r>
    <x v="0"/>
    <x v="1"/>
    <n v="10"/>
    <x v="0"/>
    <n v="4"/>
    <s v="Business Owner"/>
    <n v="94"/>
    <n v="61"/>
    <n v="60"/>
    <n v="77"/>
    <n v="75"/>
    <n v="93"/>
    <n v="60"/>
    <n v="1"/>
    <n v="1"/>
    <n v="0"/>
    <x v="0"/>
    <n v="0"/>
    <n v="76.5"/>
    <m/>
    <m/>
    <m/>
    <m/>
    <m/>
    <m/>
    <m/>
  </r>
  <r>
    <x v="0"/>
    <x v="0"/>
    <n v="3"/>
    <x v="0"/>
    <n v="34"/>
    <s v="Designer"/>
    <n v="93"/>
    <n v="70"/>
    <n v="80"/>
    <n v="67"/>
    <n v="77"/>
    <n v="80"/>
    <n v="91"/>
    <n v="1"/>
    <n v="0"/>
    <n v="0"/>
    <x v="0"/>
    <n v="0"/>
    <n v="79.25"/>
    <m/>
    <m/>
    <m/>
    <m/>
    <m/>
    <m/>
    <m/>
  </r>
  <r>
    <x v="0"/>
    <x v="0"/>
    <n v="2"/>
    <x v="0"/>
    <n v="30"/>
    <s v="Software Engineer"/>
    <n v="90"/>
    <n v="69"/>
    <n v="91"/>
    <n v="84"/>
    <n v="65"/>
    <n v="86"/>
    <n v="93"/>
    <n v="1"/>
    <n v="0"/>
    <n v="0"/>
    <x v="1"/>
    <n v="1"/>
    <n v="82.5"/>
    <m/>
    <m/>
    <m/>
    <m/>
    <m/>
    <m/>
    <m/>
  </r>
  <r>
    <x v="1"/>
    <x v="0"/>
    <n v="3"/>
    <x v="0"/>
    <n v="18"/>
    <s v="Social Network Studies"/>
    <n v="67"/>
    <n v="60"/>
    <n v="87"/>
    <n v="73"/>
    <n v="92"/>
    <n v="82"/>
    <n v="70"/>
    <n v="0"/>
    <n v="0"/>
    <n v="0"/>
    <x v="0"/>
    <n v="0"/>
    <n v="79.75"/>
    <m/>
    <m/>
    <m/>
    <m/>
    <m/>
    <m/>
    <m/>
  </r>
  <r>
    <x v="0"/>
    <x v="0"/>
    <n v="3"/>
    <x v="0"/>
    <n v="32"/>
    <s v="Accountant"/>
    <n v="81"/>
    <n v="91"/>
    <n v="73"/>
    <n v="72"/>
    <n v="49"/>
    <n v="81"/>
    <n v="72"/>
    <n v="1"/>
    <n v="0"/>
    <n v="0"/>
    <x v="0"/>
    <n v="0"/>
    <n v="68.75"/>
    <m/>
    <m/>
    <m/>
    <m/>
    <m/>
    <m/>
    <m/>
  </r>
  <r>
    <x v="0"/>
    <x v="0"/>
    <n v="1"/>
    <x v="0"/>
    <n v="31"/>
    <s v="Software Engineer"/>
    <n v="95"/>
    <n v="71"/>
    <n v="88"/>
    <n v="96"/>
    <n v="82"/>
    <n v="65"/>
    <n v="80"/>
    <n v="1"/>
    <n v="0"/>
    <n v="0"/>
    <x v="1"/>
    <n v="1"/>
    <n v="90.25"/>
    <m/>
    <m/>
    <m/>
    <m/>
    <m/>
    <m/>
    <m/>
  </r>
  <r>
    <x v="0"/>
    <x v="0"/>
    <n v="10"/>
    <x v="0"/>
    <n v="0"/>
    <s v="Business Owner"/>
    <n v="67"/>
    <n v="50"/>
    <n v="93"/>
    <n v="86"/>
    <n v="66"/>
    <n v="73"/>
    <n v="85"/>
    <n v="1"/>
    <n v="0"/>
    <n v="0"/>
    <x v="0"/>
    <n v="0"/>
    <n v="78"/>
    <m/>
    <m/>
    <m/>
    <m/>
    <m/>
    <m/>
    <m/>
  </r>
  <r>
    <x v="0"/>
    <x v="0"/>
    <n v="7"/>
    <x v="0"/>
    <n v="3"/>
    <s v="Game Developer"/>
    <n v="83"/>
    <n v="69"/>
    <n v="99"/>
    <n v="88"/>
    <n v="87"/>
    <n v="81"/>
    <n v="68"/>
    <n v="1"/>
    <n v="0"/>
    <n v="0"/>
    <x v="1"/>
    <n v="1"/>
    <n v="89.25"/>
    <m/>
    <m/>
    <m/>
    <m/>
    <m/>
    <m/>
    <m/>
  </r>
  <r>
    <x v="1"/>
    <x v="0"/>
    <n v="3"/>
    <x v="1"/>
    <n v="5"/>
    <s v="Artist"/>
    <n v="87"/>
    <n v="96"/>
    <n v="67"/>
    <n v="64"/>
    <n v="67"/>
    <n v="81"/>
    <n v="90"/>
    <n v="0"/>
    <n v="0"/>
    <n v="1"/>
    <x v="0"/>
    <n v="0"/>
    <n v="71.25"/>
    <m/>
    <m/>
    <m/>
    <m/>
    <m/>
    <m/>
    <m/>
  </r>
  <r>
    <x v="0"/>
    <x v="0"/>
    <n v="3"/>
    <x v="1"/>
    <n v="24"/>
    <s v="Construction Engineer"/>
    <n v="82"/>
    <n v="71"/>
    <n v="84"/>
    <n v="68"/>
    <n v="74"/>
    <n v="64"/>
    <n v="73"/>
    <n v="1"/>
    <n v="0"/>
    <n v="1"/>
    <x v="1"/>
    <n v="1"/>
    <n v="77"/>
    <m/>
    <m/>
    <m/>
    <m/>
    <m/>
    <m/>
    <m/>
  </r>
  <r>
    <x v="1"/>
    <x v="0"/>
    <n v="4"/>
    <x v="0"/>
    <n v="27"/>
    <s v="Accountant"/>
    <n v="97"/>
    <n v="87"/>
    <n v="65"/>
    <n v="90"/>
    <n v="66"/>
    <n v="84"/>
    <n v="75"/>
    <n v="0"/>
    <n v="0"/>
    <n v="0"/>
    <x v="0"/>
    <n v="0"/>
    <n v="79.5"/>
    <m/>
    <m/>
    <m/>
    <m/>
    <m/>
    <m/>
    <m/>
  </r>
  <r>
    <x v="0"/>
    <x v="0"/>
    <n v="1"/>
    <x v="1"/>
    <n v="21"/>
    <s v="Software Engineer"/>
    <n v="88"/>
    <n v="67"/>
    <n v="77"/>
    <n v="89"/>
    <n v="97"/>
    <n v="70"/>
    <n v="71"/>
    <n v="1"/>
    <n v="0"/>
    <n v="1"/>
    <x v="1"/>
    <n v="1"/>
    <n v="87.75"/>
    <m/>
    <m/>
    <m/>
    <m/>
    <m/>
    <m/>
    <m/>
  </r>
  <r>
    <x v="1"/>
    <x v="0"/>
    <n v="4"/>
    <x v="0"/>
    <n v="32"/>
    <s v="Banker"/>
    <n v="91"/>
    <n v="94"/>
    <n v="81"/>
    <n v="61"/>
    <n v="61"/>
    <n v="82"/>
    <n v="73"/>
    <n v="0"/>
    <n v="0"/>
    <n v="0"/>
    <x v="0"/>
    <n v="0"/>
    <n v="73.5"/>
    <m/>
    <m/>
    <m/>
    <m/>
    <m/>
    <m/>
    <m/>
  </r>
  <r>
    <x v="1"/>
    <x v="1"/>
    <n v="7"/>
    <x v="0"/>
    <n v="5"/>
    <s v="Business Owner"/>
    <n v="77"/>
    <n v="60"/>
    <n v="83"/>
    <n v="65"/>
    <n v="81"/>
    <n v="80"/>
    <n v="88"/>
    <n v="0"/>
    <n v="1"/>
    <n v="0"/>
    <x v="0"/>
    <n v="0"/>
    <n v="76.5"/>
    <m/>
    <m/>
    <m/>
    <m/>
    <m/>
    <m/>
    <m/>
  </r>
  <r>
    <x v="1"/>
    <x v="0"/>
    <n v="7"/>
    <x v="0"/>
    <n v="7"/>
    <s v="Social Network Studies"/>
    <n v="94"/>
    <n v="65"/>
    <n v="96"/>
    <n v="77"/>
    <n v="83"/>
    <n v="75"/>
    <n v="98"/>
    <n v="0"/>
    <n v="0"/>
    <n v="0"/>
    <x v="0"/>
    <n v="0"/>
    <n v="87.5"/>
    <m/>
    <m/>
    <m/>
    <m/>
    <m/>
    <m/>
    <m/>
  </r>
  <r>
    <x v="0"/>
    <x v="1"/>
    <n v="8"/>
    <x v="0"/>
    <n v="1"/>
    <s v="Business Owner"/>
    <n v="100"/>
    <n v="82"/>
    <n v="91"/>
    <n v="82"/>
    <n v="70"/>
    <n v="51"/>
    <n v="77"/>
    <n v="1"/>
    <n v="1"/>
    <n v="0"/>
    <x v="0"/>
    <n v="0"/>
    <n v="85.75"/>
    <m/>
    <m/>
    <m/>
    <m/>
    <m/>
    <m/>
    <m/>
  </r>
  <r>
    <x v="1"/>
    <x v="0"/>
    <n v="3"/>
    <x v="0"/>
    <n v="22"/>
    <s v="Banker"/>
    <n v="96"/>
    <n v="75"/>
    <n v="79"/>
    <n v="72"/>
    <n v="69"/>
    <n v="94"/>
    <n v="64"/>
    <n v="0"/>
    <n v="0"/>
    <n v="0"/>
    <x v="0"/>
    <n v="0"/>
    <n v="79"/>
    <m/>
    <m/>
    <m/>
    <m/>
    <m/>
    <m/>
    <m/>
  </r>
  <r>
    <x v="0"/>
    <x v="0"/>
    <n v="5"/>
    <x v="1"/>
    <n v="15"/>
    <s v="Accountant"/>
    <n v="75"/>
    <n v="64"/>
    <n v="76"/>
    <n v="65"/>
    <n v="44"/>
    <n v="80"/>
    <n v="91"/>
    <n v="1"/>
    <n v="0"/>
    <n v="1"/>
    <x v="0"/>
    <n v="0"/>
    <n v="65"/>
    <m/>
    <m/>
    <m/>
    <m/>
    <m/>
    <m/>
    <m/>
  </r>
  <r>
    <x v="0"/>
    <x v="0"/>
    <n v="1"/>
    <x v="0"/>
    <n v="12"/>
    <s v="Government Officer"/>
    <n v="94"/>
    <n v="84"/>
    <n v="85"/>
    <n v="63"/>
    <n v="67"/>
    <n v="89"/>
    <n v="66"/>
    <n v="1"/>
    <n v="0"/>
    <n v="0"/>
    <x v="0"/>
    <n v="0"/>
    <n v="77.25"/>
    <m/>
    <m/>
    <m/>
    <m/>
    <m/>
    <m/>
    <m/>
  </r>
  <r>
    <x v="0"/>
    <x v="0"/>
    <n v="3"/>
    <x v="1"/>
    <n v="21"/>
    <s v="Social Network Studies"/>
    <n v="89"/>
    <n v="100"/>
    <n v="89"/>
    <n v="65"/>
    <n v="91"/>
    <n v="83"/>
    <n v="61"/>
    <n v="1"/>
    <n v="0"/>
    <n v="1"/>
    <x v="0"/>
    <n v="0"/>
    <n v="83.5"/>
    <m/>
    <m/>
    <m/>
    <m/>
    <m/>
    <m/>
    <m/>
  </r>
  <r>
    <x v="0"/>
    <x v="1"/>
    <n v="5"/>
    <x v="0"/>
    <n v="24"/>
    <s v="Stock Investor"/>
    <n v="100"/>
    <n v="80"/>
    <n v="74"/>
    <n v="87"/>
    <n v="77"/>
    <n v="95"/>
    <n v="92"/>
    <n v="1"/>
    <n v="1"/>
    <n v="0"/>
    <x v="0"/>
    <n v="0"/>
    <n v="84.5"/>
    <m/>
    <m/>
    <m/>
    <m/>
    <m/>
    <m/>
    <m/>
  </r>
  <r>
    <x v="1"/>
    <x v="0"/>
    <n v="7"/>
    <x v="0"/>
    <n v="18"/>
    <s v="Accountant"/>
    <n v="94"/>
    <n v="97"/>
    <n v="61"/>
    <n v="67"/>
    <n v="77"/>
    <n v="88"/>
    <n v="70"/>
    <n v="0"/>
    <n v="0"/>
    <n v="0"/>
    <x v="0"/>
    <n v="0"/>
    <n v="74.75"/>
    <m/>
    <m/>
    <m/>
    <m/>
    <m/>
    <m/>
    <m/>
  </r>
  <r>
    <x v="1"/>
    <x v="0"/>
    <n v="6"/>
    <x v="0"/>
    <n v="4"/>
    <s v="Government Officer"/>
    <n v="78"/>
    <n v="78"/>
    <n v="100"/>
    <n v="87"/>
    <n v="98"/>
    <n v="80"/>
    <n v="98"/>
    <n v="0"/>
    <n v="0"/>
    <n v="0"/>
    <x v="0"/>
    <n v="0"/>
    <n v="90.75"/>
    <m/>
    <m/>
    <m/>
    <m/>
    <m/>
    <m/>
    <m/>
  </r>
  <r>
    <x v="0"/>
    <x v="1"/>
    <n v="6"/>
    <x v="0"/>
    <n v="5"/>
    <s v="Business Owner"/>
    <n v="65"/>
    <n v="71"/>
    <n v="88"/>
    <n v="57"/>
    <n v="75"/>
    <n v="62"/>
    <n v="62"/>
    <n v="1"/>
    <n v="1"/>
    <n v="0"/>
    <x v="0"/>
    <n v="0"/>
    <n v="71.25"/>
    <m/>
    <m/>
    <m/>
    <m/>
    <m/>
    <m/>
    <m/>
  </r>
  <r>
    <x v="1"/>
    <x v="1"/>
    <n v="7"/>
    <x v="0"/>
    <n v="32"/>
    <s v="Writer"/>
    <n v="68"/>
    <n v="81"/>
    <n v="72"/>
    <n v="76"/>
    <n v="93"/>
    <n v="94"/>
    <n v="97"/>
    <n v="0"/>
    <n v="1"/>
    <n v="0"/>
    <x v="0"/>
    <n v="0"/>
    <n v="77.25"/>
    <m/>
    <m/>
    <m/>
    <m/>
    <m/>
    <m/>
    <m/>
  </r>
  <r>
    <x v="0"/>
    <x v="0"/>
    <n v="8"/>
    <x v="1"/>
    <n v="0"/>
    <s v="Artist"/>
    <n v="93"/>
    <n v="78"/>
    <n v="98"/>
    <n v="76"/>
    <n v="86"/>
    <n v="89"/>
    <n v="92"/>
    <n v="1"/>
    <n v="0"/>
    <n v="1"/>
    <x v="0"/>
    <n v="0"/>
    <n v="88.25"/>
    <m/>
    <m/>
    <m/>
    <m/>
    <m/>
    <m/>
    <m/>
  </r>
  <r>
    <x v="1"/>
    <x v="0"/>
    <n v="2"/>
    <x v="0"/>
    <n v="34"/>
    <s v="Scientist"/>
    <n v="100"/>
    <n v="64"/>
    <n v="95"/>
    <n v="83"/>
    <n v="83"/>
    <n v="94"/>
    <n v="83"/>
    <n v="0"/>
    <n v="0"/>
    <n v="0"/>
    <x v="1"/>
    <n v="1"/>
    <n v="90.25"/>
    <m/>
    <m/>
    <m/>
    <m/>
    <m/>
    <m/>
    <m/>
  </r>
  <r>
    <x v="1"/>
    <x v="0"/>
    <n v="5"/>
    <x v="0"/>
    <n v="28"/>
    <s v="Lawyer"/>
    <n v="85"/>
    <n v="99"/>
    <n v="64"/>
    <n v="78"/>
    <n v="63"/>
    <n v="95"/>
    <n v="91"/>
    <n v="0"/>
    <n v="0"/>
    <n v="0"/>
    <x v="0"/>
    <n v="0"/>
    <n v="72.5"/>
    <m/>
    <m/>
    <m/>
    <m/>
    <m/>
    <m/>
    <m/>
  </r>
  <r>
    <x v="0"/>
    <x v="1"/>
    <n v="1"/>
    <x v="1"/>
    <n v="30"/>
    <s v="Doctor"/>
    <n v="80"/>
    <n v="93"/>
    <n v="82"/>
    <n v="89"/>
    <n v="94"/>
    <n v="95"/>
    <n v="70"/>
    <n v="1"/>
    <n v="1"/>
    <n v="1"/>
    <x v="1"/>
    <n v="1"/>
    <n v="86.25"/>
    <m/>
    <m/>
    <m/>
    <m/>
    <m/>
    <m/>
    <m/>
  </r>
  <r>
    <x v="0"/>
    <x v="0"/>
    <n v="8"/>
    <x v="0"/>
    <n v="31"/>
    <s v="Lawyer"/>
    <n v="97"/>
    <n v="80"/>
    <n v="60"/>
    <n v="98"/>
    <n v="86"/>
    <n v="83"/>
    <n v="75"/>
    <n v="1"/>
    <n v="0"/>
    <n v="0"/>
    <x v="0"/>
    <n v="0"/>
    <n v="85.25"/>
    <m/>
    <m/>
    <m/>
    <m/>
    <m/>
    <m/>
    <m/>
  </r>
  <r>
    <x v="0"/>
    <x v="0"/>
    <n v="3"/>
    <x v="1"/>
    <n v="33"/>
    <s v="Software Engineer"/>
    <n v="85"/>
    <n v="90"/>
    <n v="100"/>
    <n v="84"/>
    <n v="95"/>
    <n v="77"/>
    <n v="62"/>
    <n v="1"/>
    <n v="0"/>
    <n v="1"/>
    <x v="1"/>
    <n v="1"/>
    <n v="91"/>
    <m/>
    <m/>
    <m/>
    <m/>
    <m/>
    <m/>
    <m/>
  </r>
  <r>
    <x v="1"/>
    <x v="0"/>
    <n v="2"/>
    <x v="0"/>
    <n v="28"/>
    <s v="Banker"/>
    <n v="87"/>
    <n v="76"/>
    <n v="87"/>
    <n v="98"/>
    <n v="61"/>
    <n v="92"/>
    <n v="81"/>
    <n v="0"/>
    <n v="0"/>
    <n v="0"/>
    <x v="0"/>
    <n v="0"/>
    <n v="83.25"/>
    <m/>
    <m/>
    <m/>
    <m/>
    <m/>
    <m/>
    <m/>
  </r>
  <r>
    <x v="0"/>
    <x v="0"/>
    <n v="2"/>
    <x v="0"/>
    <n v="31"/>
    <s v="Banker"/>
    <n v="79"/>
    <n v="70"/>
    <n v="82"/>
    <n v="63"/>
    <n v="90"/>
    <n v="89"/>
    <n v="96"/>
    <n v="1"/>
    <n v="0"/>
    <n v="0"/>
    <x v="0"/>
    <n v="0"/>
    <n v="78.5"/>
    <m/>
    <m/>
    <m/>
    <m/>
    <m/>
    <m/>
    <m/>
  </r>
  <r>
    <x v="0"/>
    <x v="1"/>
    <n v="3"/>
    <x v="0"/>
    <n v="7"/>
    <s v="Government Officer"/>
    <n v="87"/>
    <n v="86"/>
    <n v="73"/>
    <n v="88"/>
    <n v="98"/>
    <n v="71"/>
    <n v="85"/>
    <n v="1"/>
    <n v="1"/>
    <n v="0"/>
    <x v="0"/>
    <n v="0"/>
    <n v="86.5"/>
    <m/>
    <m/>
    <m/>
    <m/>
    <m/>
    <m/>
    <m/>
  </r>
  <r>
    <x v="1"/>
    <x v="0"/>
    <n v="6"/>
    <x v="0"/>
    <n v="28"/>
    <s v="Lawyer"/>
    <n v="72"/>
    <n v="88"/>
    <n v="62"/>
    <n v="60"/>
    <n v="97"/>
    <n v="86"/>
    <n v="64"/>
    <n v="0"/>
    <n v="0"/>
    <n v="0"/>
    <x v="0"/>
    <n v="0"/>
    <n v="72.75"/>
    <m/>
    <m/>
    <m/>
    <m/>
    <m/>
    <m/>
    <m/>
  </r>
  <r>
    <x v="1"/>
    <x v="0"/>
    <n v="4"/>
    <x v="1"/>
    <n v="44"/>
    <s v="Doctor"/>
    <n v="89"/>
    <n v="99"/>
    <n v="93"/>
    <n v="99"/>
    <n v="87"/>
    <n v="89"/>
    <n v="98"/>
    <n v="0"/>
    <n v="0"/>
    <n v="1"/>
    <x v="1"/>
    <n v="1"/>
    <n v="92"/>
    <m/>
    <m/>
    <m/>
    <m/>
    <m/>
    <m/>
    <m/>
  </r>
  <r>
    <x v="1"/>
    <x v="1"/>
    <n v="0"/>
    <x v="0"/>
    <n v="13"/>
    <s v="Social Network Studies"/>
    <n v="62"/>
    <n v="88"/>
    <n v="87"/>
    <n v="90"/>
    <n v="84"/>
    <n v="88"/>
    <n v="95"/>
    <n v="0"/>
    <n v="1"/>
    <n v="0"/>
    <x v="0"/>
    <n v="0"/>
    <n v="80.75"/>
    <m/>
    <m/>
    <m/>
    <m/>
    <m/>
    <m/>
    <m/>
  </r>
  <r>
    <x v="0"/>
    <x v="0"/>
    <n v="2"/>
    <x v="0"/>
    <n v="15"/>
    <s v="Banker"/>
    <n v="93"/>
    <n v="84"/>
    <n v="86"/>
    <n v="82"/>
    <n v="62"/>
    <n v="87"/>
    <n v="84"/>
    <n v="1"/>
    <n v="0"/>
    <n v="0"/>
    <x v="0"/>
    <n v="0"/>
    <n v="80.75"/>
    <m/>
    <m/>
    <m/>
    <m/>
    <m/>
    <m/>
    <m/>
  </r>
  <r>
    <x v="1"/>
    <x v="0"/>
    <n v="3"/>
    <x v="0"/>
    <n v="16"/>
    <s v="Accountant"/>
    <n v="75"/>
    <n v="97"/>
    <n v="97"/>
    <n v="83"/>
    <n v="74"/>
    <n v="74"/>
    <n v="74"/>
    <n v="0"/>
    <n v="0"/>
    <n v="0"/>
    <x v="0"/>
    <n v="0"/>
    <n v="82.25"/>
    <m/>
    <m/>
    <m/>
    <m/>
    <m/>
    <m/>
    <m/>
  </r>
  <r>
    <x v="1"/>
    <x v="0"/>
    <n v="1"/>
    <x v="0"/>
    <n v="18"/>
    <s v="Banker"/>
    <n v="75"/>
    <n v="66"/>
    <n v="61"/>
    <n v="69"/>
    <n v="68"/>
    <n v="96"/>
    <n v="63"/>
    <n v="0"/>
    <n v="0"/>
    <n v="0"/>
    <x v="0"/>
    <n v="0"/>
    <n v="68.25"/>
    <m/>
    <m/>
    <m/>
    <m/>
    <m/>
    <m/>
    <m/>
  </r>
  <r>
    <x v="1"/>
    <x v="0"/>
    <n v="1"/>
    <x v="0"/>
    <n v="28"/>
    <s v="Social Network Studies"/>
    <n v="88"/>
    <n v="93"/>
    <n v="92"/>
    <n v="70"/>
    <n v="90"/>
    <n v="94"/>
    <n v="85"/>
    <n v="0"/>
    <n v="0"/>
    <n v="0"/>
    <x v="0"/>
    <n v="0"/>
    <n v="85"/>
    <m/>
    <m/>
    <m/>
    <m/>
    <m/>
    <m/>
    <m/>
  </r>
  <r>
    <x v="1"/>
    <x v="0"/>
    <n v="5"/>
    <x v="0"/>
    <n v="29"/>
    <s v="Lawyer"/>
    <n v="86"/>
    <n v="95"/>
    <n v="95"/>
    <n v="72"/>
    <n v="72"/>
    <n v="80"/>
    <n v="65"/>
    <n v="0"/>
    <n v="0"/>
    <n v="0"/>
    <x v="0"/>
    <n v="0"/>
    <n v="81.25"/>
    <m/>
    <m/>
    <m/>
    <m/>
    <m/>
    <m/>
    <m/>
  </r>
  <r>
    <x v="1"/>
    <x v="0"/>
    <n v="8"/>
    <x v="0"/>
    <n v="30"/>
    <s v="Lawyer"/>
    <n v="86"/>
    <n v="98"/>
    <n v="97"/>
    <n v="75"/>
    <n v="83"/>
    <n v="95"/>
    <n v="80"/>
    <n v="0"/>
    <n v="0"/>
    <n v="0"/>
    <x v="0"/>
    <n v="0"/>
    <n v="85.25"/>
    <m/>
    <m/>
    <m/>
    <m/>
    <m/>
    <m/>
    <m/>
  </r>
  <r>
    <x v="1"/>
    <x v="0"/>
    <n v="1"/>
    <x v="1"/>
    <n v="32"/>
    <s v="Software Engineer"/>
    <n v="99"/>
    <n v="95"/>
    <n v="88"/>
    <n v="68"/>
    <n v="91"/>
    <n v="62"/>
    <n v="75"/>
    <n v="0"/>
    <n v="0"/>
    <n v="1"/>
    <x v="1"/>
    <n v="1"/>
    <n v="86.5"/>
    <m/>
    <m/>
    <m/>
    <m/>
    <m/>
    <m/>
    <m/>
  </r>
  <r>
    <x v="1"/>
    <x v="0"/>
    <n v="0"/>
    <x v="0"/>
    <n v="19"/>
    <s v="Software Engineer"/>
    <n v="95"/>
    <n v="85"/>
    <n v="76"/>
    <n v="96"/>
    <n v="68"/>
    <n v="74"/>
    <n v="93"/>
    <n v="0"/>
    <n v="0"/>
    <n v="0"/>
    <x v="1"/>
    <n v="1"/>
    <n v="83.75"/>
    <m/>
    <m/>
    <m/>
    <m/>
    <m/>
    <m/>
    <m/>
  </r>
  <r>
    <x v="1"/>
    <x v="0"/>
    <n v="2"/>
    <x v="0"/>
    <n v="18"/>
    <s v="Software Engineer"/>
    <n v="92"/>
    <n v="72"/>
    <n v="61"/>
    <n v="93"/>
    <n v="86"/>
    <n v="97"/>
    <n v="79"/>
    <n v="0"/>
    <n v="0"/>
    <n v="0"/>
    <x v="1"/>
    <n v="1"/>
    <n v="83"/>
    <m/>
    <m/>
    <m/>
    <m/>
    <m/>
    <m/>
    <m/>
  </r>
  <r>
    <x v="1"/>
    <x v="0"/>
    <n v="5"/>
    <x v="0"/>
    <n v="23"/>
    <s v="Doctor"/>
    <n v="88"/>
    <n v="91"/>
    <n v="96"/>
    <n v="99"/>
    <n v="85"/>
    <n v="62"/>
    <n v="86"/>
    <n v="0"/>
    <n v="0"/>
    <n v="0"/>
    <x v="1"/>
    <n v="1"/>
    <n v="92"/>
    <m/>
    <m/>
    <m/>
    <m/>
    <m/>
    <m/>
    <m/>
  </r>
  <r>
    <x v="0"/>
    <x v="0"/>
    <n v="7"/>
    <x v="0"/>
    <n v="16"/>
    <s v="Banker"/>
    <n v="92"/>
    <n v="60"/>
    <n v="76"/>
    <n v="61"/>
    <n v="94"/>
    <n v="93"/>
    <n v="94"/>
    <n v="1"/>
    <n v="0"/>
    <n v="0"/>
    <x v="0"/>
    <n v="0"/>
    <n v="80.75"/>
    <m/>
    <m/>
    <m/>
    <m/>
    <m/>
    <m/>
    <m/>
  </r>
  <r>
    <x v="1"/>
    <x v="1"/>
    <n v="8"/>
    <x v="0"/>
    <n v="1"/>
    <s v="Business Owner"/>
    <n v="70"/>
    <n v="70"/>
    <n v="75"/>
    <n v="83"/>
    <n v="60"/>
    <n v="86"/>
    <n v="62"/>
    <n v="0"/>
    <n v="1"/>
    <n v="0"/>
    <x v="0"/>
    <n v="0"/>
    <n v="72"/>
    <m/>
    <m/>
    <m/>
    <m/>
    <m/>
    <m/>
    <m/>
  </r>
  <r>
    <x v="0"/>
    <x v="1"/>
    <n v="1"/>
    <x v="0"/>
    <n v="35"/>
    <s v="Scientist"/>
    <n v="85"/>
    <n v="90"/>
    <n v="98"/>
    <n v="92"/>
    <n v="89"/>
    <n v="88"/>
    <n v="95"/>
    <n v="1"/>
    <n v="1"/>
    <n v="0"/>
    <x v="1"/>
    <n v="1"/>
    <n v="91"/>
    <m/>
    <m/>
    <m/>
    <m/>
    <m/>
    <m/>
    <m/>
  </r>
  <r>
    <x v="0"/>
    <x v="0"/>
    <n v="3"/>
    <x v="0"/>
    <n v="32"/>
    <s v="Social Network Studies"/>
    <n v="79"/>
    <n v="78"/>
    <n v="69"/>
    <n v="80"/>
    <n v="72"/>
    <n v="71"/>
    <n v="88"/>
    <n v="1"/>
    <n v="0"/>
    <n v="0"/>
    <x v="0"/>
    <n v="0"/>
    <n v="75"/>
    <m/>
    <m/>
    <m/>
    <m/>
    <m/>
    <m/>
    <m/>
  </r>
  <r>
    <x v="0"/>
    <x v="0"/>
    <n v="0"/>
    <x v="0"/>
    <n v="31"/>
    <s v="Social Network Studies"/>
    <n v="60"/>
    <n v="88"/>
    <n v="75"/>
    <n v="94"/>
    <n v="87"/>
    <n v="82"/>
    <n v="79"/>
    <n v="1"/>
    <n v="0"/>
    <n v="0"/>
    <x v="0"/>
    <n v="0"/>
    <n v="79"/>
    <m/>
    <m/>
    <m/>
    <m/>
    <m/>
    <m/>
    <m/>
  </r>
  <r>
    <x v="0"/>
    <x v="0"/>
    <n v="10"/>
    <x v="0"/>
    <n v="0"/>
    <s v="Business Owner"/>
    <n v="63"/>
    <n v="86"/>
    <n v="89"/>
    <n v="87"/>
    <n v="67"/>
    <n v="73"/>
    <n v="80"/>
    <n v="1"/>
    <n v="0"/>
    <n v="0"/>
    <x v="0"/>
    <n v="0"/>
    <n v="76.5"/>
    <m/>
    <m/>
    <m/>
    <m/>
    <m/>
    <m/>
    <m/>
  </r>
  <r>
    <x v="0"/>
    <x v="0"/>
    <n v="3"/>
    <x v="0"/>
    <n v="24"/>
    <s v="Banker"/>
    <n v="99"/>
    <n v="77"/>
    <n v="82"/>
    <n v="60"/>
    <n v="88"/>
    <n v="91"/>
    <n v="93"/>
    <n v="1"/>
    <n v="0"/>
    <n v="0"/>
    <x v="0"/>
    <n v="0"/>
    <n v="82.25"/>
    <m/>
    <m/>
    <m/>
    <m/>
    <m/>
    <m/>
    <m/>
  </r>
  <r>
    <x v="1"/>
    <x v="0"/>
    <n v="4"/>
    <x v="0"/>
    <n v="13"/>
    <s v="Accountant"/>
    <n v="93"/>
    <n v="61"/>
    <n v="71"/>
    <n v="82"/>
    <n v="43"/>
    <n v="94"/>
    <n v="88"/>
    <n v="0"/>
    <n v="0"/>
    <n v="0"/>
    <x v="0"/>
    <n v="0"/>
    <n v="72.25"/>
    <m/>
    <m/>
    <m/>
    <m/>
    <m/>
    <m/>
    <m/>
  </r>
  <r>
    <x v="0"/>
    <x v="0"/>
    <n v="1"/>
    <x v="0"/>
    <n v="4"/>
    <s v="Social Network Studies"/>
    <n v="63"/>
    <n v="72"/>
    <n v="92"/>
    <n v="82"/>
    <n v="84"/>
    <n v="82"/>
    <n v="60"/>
    <n v="1"/>
    <n v="0"/>
    <n v="0"/>
    <x v="0"/>
    <n v="0"/>
    <n v="80.25"/>
    <m/>
    <m/>
    <m/>
    <m/>
    <m/>
    <m/>
    <m/>
  </r>
  <r>
    <x v="1"/>
    <x v="0"/>
    <n v="1"/>
    <x v="0"/>
    <n v="1"/>
    <s v="Business Owner"/>
    <n v="81"/>
    <n v="86"/>
    <n v="84"/>
    <n v="78"/>
    <n v="63"/>
    <n v="86"/>
    <n v="73"/>
    <n v="0"/>
    <n v="0"/>
    <n v="0"/>
    <x v="0"/>
    <n v="0"/>
    <n v="76.5"/>
    <m/>
    <m/>
    <m/>
    <m/>
    <m/>
    <m/>
    <m/>
  </r>
  <r>
    <x v="1"/>
    <x v="0"/>
    <n v="5"/>
    <x v="0"/>
    <n v="27"/>
    <s v="Social Network Studies"/>
    <n v="60"/>
    <n v="61"/>
    <n v="66"/>
    <n v="82"/>
    <n v="100"/>
    <n v="76"/>
    <n v="79"/>
    <n v="0"/>
    <n v="0"/>
    <n v="0"/>
    <x v="0"/>
    <n v="0"/>
    <n v="77"/>
    <m/>
    <m/>
    <m/>
    <m/>
    <m/>
    <m/>
    <m/>
  </r>
  <r>
    <x v="1"/>
    <x v="1"/>
    <n v="7"/>
    <x v="0"/>
    <n v="4"/>
    <s v="Business Owner"/>
    <n v="68"/>
    <n v="50"/>
    <n v="68"/>
    <n v="53"/>
    <n v="58"/>
    <n v="87"/>
    <n v="74"/>
    <n v="0"/>
    <n v="1"/>
    <n v="0"/>
    <x v="0"/>
    <n v="0"/>
    <n v="61.75"/>
    <m/>
    <m/>
    <m/>
    <m/>
    <m/>
    <m/>
    <m/>
  </r>
  <r>
    <x v="0"/>
    <x v="0"/>
    <n v="7"/>
    <x v="0"/>
    <n v="8"/>
    <s v="Stock Investor"/>
    <n v="89"/>
    <n v="97"/>
    <n v="65"/>
    <n v="75"/>
    <n v="61"/>
    <n v="60"/>
    <n v="60"/>
    <n v="1"/>
    <n v="0"/>
    <n v="0"/>
    <x v="0"/>
    <n v="0"/>
    <n v="72.5"/>
    <m/>
    <m/>
    <m/>
    <m/>
    <m/>
    <m/>
    <m/>
  </r>
  <r>
    <x v="0"/>
    <x v="0"/>
    <n v="1"/>
    <x v="1"/>
    <n v="35"/>
    <s v="Scientist"/>
    <n v="86"/>
    <n v="87"/>
    <n v="89"/>
    <n v="91"/>
    <n v="90"/>
    <n v="85"/>
    <n v="92"/>
    <n v="1"/>
    <n v="0"/>
    <n v="1"/>
    <x v="1"/>
    <n v="1"/>
    <n v="89"/>
    <m/>
    <m/>
    <m/>
    <m/>
    <m/>
    <m/>
    <m/>
  </r>
  <r>
    <x v="0"/>
    <x v="0"/>
    <n v="2"/>
    <x v="1"/>
    <n v="7"/>
    <s v="Real Estate Developer"/>
    <n v="71"/>
    <n v="96"/>
    <n v="83"/>
    <n v="76"/>
    <n v="60"/>
    <n v="87"/>
    <n v="74"/>
    <n v="1"/>
    <n v="0"/>
    <n v="1"/>
    <x v="0"/>
    <n v="0"/>
    <n v="72.5"/>
    <m/>
    <m/>
    <m/>
    <m/>
    <m/>
    <m/>
    <m/>
  </r>
  <r>
    <x v="1"/>
    <x v="0"/>
    <n v="9"/>
    <x v="0"/>
    <n v="4"/>
    <s v="Business Owner"/>
    <n v="72"/>
    <n v="69"/>
    <n v="58"/>
    <n v="79"/>
    <n v="70"/>
    <n v="50"/>
    <n v="98"/>
    <n v="0"/>
    <n v="0"/>
    <n v="0"/>
    <x v="0"/>
    <n v="0"/>
    <n v="69.75"/>
    <m/>
    <m/>
    <m/>
    <m/>
    <m/>
    <m/>
    <m/>
  </r>
  <r>
    <x v="0"/>
    <x v="0"/>
    <n v="2"/>
    <x v="0"/>
    <n v="25"/>
    <s v="Social Network Studies"/>
    <n v="74"/>
    <n v="67"/>
    <n v="90"/>
    <n v="69"/>
    <n v="83"/>
    <n v="89"/>
    <n v="68"/>
    <n v="1"/>
    <n v="0"/>
    <n v="0"/>
    <x v="0"/>
    <n v="0"/>
    <n v="79"/>
    <m/>
    <m/>
    <m/>
    <m/>
    <m/>
    <m/>
    <m/>
  </r>
  <r>
    <x v="0"/>
    <x v="0"/>
    <n v="2"/>
    <x v="0"/>
    <n v="28"/>
    <s v="Software Engineer"/>
    <n v="99"/>
    <n v="84"/>
    <n v="75"/>
    <n v="81"/>
    <n v="91"/>
    <n v="87"/>
    <n v="63"/>
    <n v="1"/>
    <n v="0"/>
    <n v="0"/>
    <x v="1"/>
    <n v="1"/>
    <n v="86.5"/>
    <m/>
    <m/>
    <m/>
    <m/>
    <m/>
    <m/>
    <m/>
  </r>
  <r>
    <x v="0"/>
    <x v="0"/>
    <n v="4"/>
    <x v="0"/>
    <n v="19"/>
    <s v="Stock Investor"/>
    <n v="99"/>
    <n v="78"/>
    <n v="74"/>
    <n v="95"/>
    <n v="72"/>
    <n v="65"/>
    <n v="91"/>
    <n v="1"/>
    <n v="0"/>
    <n v="0"/>
    <x v="0"/>
    <n v="0"/>
    <n v="85"/>
    <m/>
    <m/>
    <m/>
    <m/>
    <m/>
    <m/>
    <m/>
  </r>
  <r>
    <x v="0"/>
    <x v="0"/>
    <n v="2"/>
    <x v="0"/>
    <n v="16"/>
    <s v="Software Engineer"/>
    <n v="88"/>
    <n v="71"/>
    <n v="82"/>
    <n v="98"/>
    <n v="91"/>
    <n v="73"/>
    <n v="74"/>
    <n v="1"/>
    <n v="0"/>
    <n v="0"/>
    <x v="1"/>
    <n v="1"/>
    <n v="89.75"/>
    <m/>
    <m/>
    <m/>
    <m/>
    <m/>
    <m/>
    <m/>
  </r>
  <r>
    <x v="1"/>
    <x v="0"/>
    <n v="3"/>
    <x v="0"/>
    <n v="6"/>
    <s v="Social Network Studies"/>
    <n v="65"/>
    <n v="72"/>
    <n v="77"/>
    <n v="89"/>
    <n v="74"/>
    <n v="76"/>
    <n v="61"/>
    <n v="0"/>
    <n v="0"/>
    <n v="0"/>
    <x v="0"/>
    <n v="0"/>
    <n v="76.25"/>
    <m/>
    <m/>
    <m/>
    <m/>
    <m/>
    <m/>
    <m/>
  </r>
  <r>
    <x v="1"/>
    <x v="1"/>
    <n v="5"/>
    <x v="0"/>
    <n v="4"/>
    <s v="Business Owner"/>
    <n v="90"/>
    <n v="99"/>
    <n v="87"/>
    <n v="81"/>
    <n v="90"/>
    <n v="80"/>
    <n v="92"/>
    <n v="0"/>
    <n v="1"/>
    <n v="0"/>
    <x v="0"/>
    <n v="0"/>
    <n v="87"/>
    <m/>
    <m/>
    <m/>
    <m/>
    <m/>
    <m/>
    <m/>
  </r>
  <r>
    <x v="0"/>
    <x v="0"/>
    <n v="9"/>
    <x v="0"/>
    <n v="34"/>
    <s v="Lawyer"/>
    <n v="91"/>
    <n v="88"/>
    <n v="79"/>
    <n v="60"/>
    <n v="82"/>
    <n v="96"/>
    <n v="83"/>
    <n v="1"/>
    <n v="0"/>
    <n v="0"/>
    <x v="0"/>
    <n v="0"/>
    <n v="78"/>
    <m/>
    <m/>
    <m/>
    <m/>
    <m/>
    <m/>
    <m/>
  </r>
  <r>
    <x v="0"/>
    <x v="1"/>
    <n v="3"/>
    <x v="0"/>
    <n v="31"/>
    <s v="Lawyer"/>
    <n v="86"/>
    <n v="92"/>
    <n v="66"/>
    <n v="66"/>
    <n v="100"/>
    <n v="99"/>
    <n v="91"/>
    <n v="1"/>
    <n v="1"/>
    <n v="0"/>
    <x v="0"/>
    <n v="0"/>
    <n v="79.5"/>
    <m/>
    <m/>
    <m/>
    <m/>
    <m/>
    <m/>
    <m/>
  </r>
  <r>
    <x v="0"/>
    <x v="0"/>
    <n v="2"/>
    <x v="0"/>
    <n v="27"/>
    <s v="Software Engineer"/>
    <n v="86"/>
    <n v="84"/>
    <n v="98"/>
    <n v="67"/>
    <n v="76"/>
    <n v="75"/>
    <n v="65"/>
    <n v="1"/>
    <n v="0"/>
    <n v="0"/>
    <x v="1"/>
    <n v="1"/>
    <n v="81.75"/>
    <m/>
    <m/>
    <m/>
    <m/>
    <m/>
    <m/>
    <m/>
  </r>
  <r>
    <x v="1"/>
    <x v="0"/>
    <n v="4"/>
    <x v="0"/>
    <n v="22"/>
    <s v="Software Engineer"/>
    <n v="92"/>
    <n v="91"/>
    <n v="85"/>
    <n v="94"/>
    <n v="69"/>
    <n v="80"/>
    <n v="71"/>
    <n v="0"/>
    <n v="0"/>
    <n v="0"/>
    <x v="1"/>
    <n v="1"/>
    <n v="85"/>
    <m/>
    <m/>
    <m/>
    <m/>
    <m/>
    <m/>
    <m/>
  </r>
  <r>
    <x v="1"/>
    <x v="0"/>
    <n v="3"/>
    <x v="1"/>
    <n v="25"/>
    <s v="Banker"/>
    <n v="90"/>
    <n v="97"/>
    <n v="64"/>
    <n v="64"/>
    <n v="61"/>
    <n v="81"/>
    <n v="93"/>
    <n v="0"/>
    <n v="0"/>
    <n v="1"/>
    <x v="0"/>
    <n v="0"/>
    <n v="69.75"/>
    <m/>
    <m/>
    <m/>
    <m/>
    <m/>
    <m/>
    <m/>
  </r>
  <r>
    <x v="1"/>
    <x v="0"/>
    <n v="3"/>
    <x v="0"/>
    <n v="19"/>
    <s v="Accountant"/>
    <n v="98"/>
    <n v="69"/>
    <n v="61"/>
    <n v="62"/>
    <n v="82"/>
    <n v="87"/>
    <n v="64"/>
    <n v="0"/>
    <n v="0"/>
    <n v="0"/>
    <x v="0"/>
    <n v="0"/>
    <n v="75.75"/>
    <m/>
    <m/>
    <m/>
    <m/>
    <m/>
    <m/>
    <m/>
  </r>
  <r>
    <x v="0"/>
    <x v="0"/>
    <n v="1"/>
    <x v="0"/>
    <n v="28"/>
    <s v="Lawyer"/>
    <n v="72"/>
    <n v="93"/>
    <n v="68"/>
    <n v="62"/>
    <n v="83"/>
    <n v="98"/>
    <n v="67"/>
    <n v="1"/>
    <n v="0"/>
    <n v="0"/>
    <x v="0"/>
    <n v="0"/>
    <n v="71.25"/>
    <m/>
    <m/>
    <m/>
    <m/>
    <m/>
    <m/>
    <m/>
  </r>
  <r>
    <x v="0"/>
    <x v="1"/>
    <n v="3"/>
    <x v="1"/>
    <n v="34"/>
    <s v="Scientist"/>
    <n v="77"/>
    <n v="93"/>
    <n v="83"/>
    <n v="84"/>
    <n v="83"/>
    <n v="84"/>
    <n v="71"/>
    <n v="1"/>
    <n v="1"/>
    <n v="1"/>
    <x v="1"/>
    <n v="1"/>
    <n v="81.75"/>
    <m/>
    <m/>
    <m/>
    <m/>
    <m/>
    <m/>
    <m/>
  </r>
  <r>
    <x v="0"/>
    <x v="0"/>
    <n v="10"/>
    <x v="0"/>
    <n v="5"/>
    <s v="Business Owner"/>
    <n v="75"/>
    <n v="52"/>
    <n v="84"/>
    <n v="70"/>
    <n v="81"/>
    <n v="99"/>
    <n v="85"/>
    <n v="1"/>
    <n v="0"/>
    <n v="0"/>
    <x v="0"/>
    <n v="0"/>
    <n v="77.5"/>
    <m/>
    <m/>
    <m/>
    <m/>
    <m/>
    <m/>
    <m/>
  </r>
  <r>
    <x v="0"/>
    <x v="1"/>
    <n v="1"/>
    <x v="0"/>
    <n v="34"/>
    <s v="Lawyer"/>
    <n v="94"/>
    <n v="82"/>
    <n v="83"/>
    <n v="76"/>
    <n v="83"/>
    <n v="93"/>
    <n v="94"/>
    <n v="1"/>
    <n v="1"/>
    <n v="0"/>
    <x v="0"/>
    <n v="0"/>
    <n v="84"/>
    <m/>
    <m/>
    <m/>
    <m/>
    <m/>
    <m/>
    <m/>
  </r>
  <r>
    <x v="0"/>
    <x v="0"/>
    <n v="7"/>
    <x v="0"/>
    <n v="34"/>
    <s v="Banker"/>
    <n v="75"/>
    <n v="88"/>
    <n v="71"/>
    <n v="62"/>
    <n v="90"/>
    <n v="78"/>
    <n v="95"/>
    <n v="1"/>
    <n v="0"/>
    <n v="0"/>
    <x v="0"/>
    <n v="0"/>
    <n v="74.5"/>
    <m/>
    <m/>
    <m/>
    <m/>
    <m/>
    <m/>
    <m/>
  </r>
  <r>
    <x v="1"/>
    <x v="0"/>
    <n v="0"/>
    <x v="0"/>
    <n v="19"/>
    <s v="Software Engineer"/>
    <n v="91"/>
    <n v="91"/>
    <n v="66"/>
    <n v="97"/>
    <n v="62"/>
    <n v="89"/>
    <n v="82"/>
    <n v="0"/>
    <n v="0"/>
    <n v="0"/>
    <x v="1"/>
    <n v="1"/>
    <n v="79"/>
    <m/>
    <m/>
    <m/>
    <m/>
    <m/>
    <m/>
    <m/>
  </r>
  <r>
    <x v="0"/>
    <x v="0"/>
    <n v="0"/>
    <x v="0"/>
    <n v="13"/>
    <s v="Accountant"/>
    <n v="75"/>
    <n v="64"/>
    <n v="100"/>
    <n v="63"/>
    <n v="98"/>
    <n v="71"/>
    <n v="73"/>
    <n v="1"/>
    <n v="0"/>
    <n v="0"/>
    <x v="0"/>
    <n v="0"/>
    <n v="84"/>
    <m/>
    <m/>
    <m/>
    <m/>
    <m/>
    <m/>
    <m/>
  </r>
  <r>
    <x v="0"/>
    <x v="0"/>
    <n v="3"/>
    <x v="0"/>
    <n v="18"/>
    <s v="Accountant"/>
    <n v="93"/>
    <n v="79"/>
    <n v="86"/>
    <n v="72"/>
    <n v="89"/>
    <n v="61"/>
    <n v="98"/>
    <n v="1"/>
    <n v="0"/>
    <n v="0"/>
    <x v="0"/>
    <n v="0"/>
    <n v="85"/>
    <m/>
    <m/>
    <m/>
    <m/>
    <m/>
    <m/>
    <m/>
  </r>
  <r>
    <x v="1"/>
    <x v="0"/>
    <n v="5"/>
    <x v="0"/>
    <n v="1"/>
    <s v="Game Developer"/>
    <n v="86"/>
    <n v="81"/>
    <n v="80"/>
    <n v="85"/>
    <n v="62"/>
    <n v="86"/>
    <n v="69"/>
    <n v="0"/>
    <n v="0"/>
    <n v="0"/>
    <x v="1"/>
    <n v="1"/>
    <n v="78.25"/>
    <m/>
    <m/>
    <m/>
    <m/>
    <m/>
    <m/>
    <m/>
  </r>
  <r>
    <x v="0"/>
    <x v="0"/>
    <n v="1"/>
    <x v="0"/>
    <n v="29"/>
    <s v="Social Network Studies"/>
    <n v="92"/>
    <n v="61"/>
    <n v="96"/>
    <n v="79"/>
    <n v="97"/>
    <n v="89"/>
    <n v="78"/>
    <n v="1"/>
    <n v="0"/>
    <n v="0"/>
    <x v="0"/>
    <n v="0"/>
    <n v="91"/>
    <m/>
    <m/>
    <m/>
    <m/>
    <m/>
    <m/>
    <m/>
  </r>
  <r>
    <x v="0"/>
    <x v="0"/>
    <n v="5"/>
    <x v="0"/>
    <n v="34"/>
    <s v="Software Engineer"/>
    <n v="90"/>
    <n v="91"/>
    <n v="61"/>
    <n v="72"/>
    <n v="64"/>
    <n v="84"/>
    <n v="72"/>
    <n v="1"/>
    <n v="0"/>
    <n v="0"/>
    <x v="1"/>
    <n v="1"/>
    <n v="71.75"/>
    <m/>
    <m/>
    <m/>
    <m/>
    <m/>
    <m/>
    <m/>
  </r>
  <r>
    <x v="1"/>
    <x v="0"/>
    <n v="1"/>
    <x v="0"/>
    <n v="31"/>
    <s v="Scientist"/>
    <n v="92"/>
    <n v="78"/>
    <n v="96"/>
    <n v="91"/>
    <n v="82"/>
    <n v="98"/>
    <n v="100"/>
    <n v="0"/>
    <n v="0"/>
    <n v="0"/>
    <x v="1"/>
    <n v="1"/>
    <n v="90.25"/>
    <m/>
    <m/>
    <m/>
    <m/>
    <m/>
    <m/>
    <m/>
  </r>
  <r>
    <x v="0"/>
    <x v="0"/>
    <n v="2"/>
    <x v="0"/>
    <n v="14"/>
    <s v="Accountant"/>
    <n v="90"/>
    <n v="88"/>
    <n v="71"/>
    <n v="96"/>
    <n v="72"/>
    <n v="74"/>
    <n v="80"/>
    <n v="1"/>
    <n v="0"/>
    <n v="0"/>
    <x v="0"/>
    <n v="0"/>
    <n v="82.25"/>
    <m/>
    <m/>
    <m/>
    <m/>
    <m/>
    <m/>
    <m/>
  </r>
  <r>
    <x v="1"/>
    <x v="0"/>
    <n v="6"/>
    <x v="1"/>
    <n v="32"/>
    <s v="Lawyer"/>
    <n v="78"/>
    <n v="92"/>
    <n v="77"/>
    <n v="100"/>
    <n v="61"/>
    <n v="82"/>
    <n v="61"/>
    <n v="0"/>
    <n v="0"/>
    <n v="1"/>
    <x v="0"/>
    <n v="0"/>
    <n v="79"/>
    <m/>
    <m/>
    <m/>
    <m/>
    <m/>
    <m/>
    <m/>
  </r>
  <r>
    <x v="0"/>
    <x v="0"/>
    <n v="10"/>
    <x v="0"/>
    <n v="5"/>
    <s v="Business Owner"/>
    <n v="82"/>
    <n v="58"/>
    <n v="58"/>
    <n v="91"/>
    <n v="91"/>
    <n v="55"/>
    <n v="98"/>
    <n v="1"/>
    <n v="0"/>
    <n v="0"/>
    <x v="0"/>
    <n v="0"/>
    <n v="80.5"/>
    <m/>
    <m/>
    <m/>
    <m/>
    <m/>
    <m/>
    <m/>
  </r>
  <r>
    <x v="1"/>
    <x v="0"/>
    <n v="5"/>
    <x v="0"/>
    <n v="33"/>
    <s v="Software Engineer"/>
    <n v="86"/>
    <n v="62"/>
    <n v="81"/>
    <n v="63"/>
    <n v="75"/>
    <n v="92"/>
    <n v="95"/>
    <n v="0"/>
    <n v="0"/>
    <n v="0"/>
    <x v="1"/>
    <n v="1"/>
    <n v="76.25"/>
    <m/>
    <m/>
    <m/>
    <m/>
    <m/>
    <m/>
    <m/>
  </r>
  <r>
    <x v="0"/>
    <x v="0"/>
    <n v="1"/>
    <x v="0"/>
    <n v="32"/>
    <s v="Scientist"/>
    <n v="83"/>
    <n v="63"/>
    <n v="93"/>
    <n v="94"/>
    <n v="93"/>
    <n v="90"/>
    <n v="78"/>
    <n v="1"/>
    <n v="0"/>
    <n v="0"/>
    <x v="1"/>
    <n v="1"/>
    <n v="90.75"/>
    <m/>
    <m/>
    <m/>
    <m/>
    <m/>
    <m/>
    <m/>
  </r>
  <r>
    <x v="1"/>
    <x v="0"/>
    <n v="0"/>
    <x v="0"/>
    <n v="11"/>
    <s v="Teacher"/>
    <n v="69"/>
    <n v="85"/>
    <n v="70"/>
    <n v="79"/>
    <n v="68"/>
    <n v="81"/>
    <n v="89"/>
    <n v="0"/>
    <n v="0"/>
    <n v="0"/>
    <x v="0"/>
    <n v="0"/>
    <n v="71.5"/>
    <m/>
    <m/>
    <m/>
    <m/>
    <m/>
    <m/>
    <m/>
  </r>
  <r>
    <x v="0"/>
    <x v="0"/>
    <n v="0"/>
    <x v="0"/>
    <n v="12"/>
    <s v="Banker"/>
    <n v="83"/>
    <n v="81"/>
    <n v="96"/>
    <n v="96"/>
    <n v="62"/>
    <n v="82"/>
    <n v="77"/>
    <n v="1"/>
    <n v="0"/>
    <n v="0"/>
    <x v="0"/>
    <n v="0"/>
    <n v="84.25"/>
    <m/>
    <m/>
    <m/>
    <m/>
    <m/>
    <m/>
    <m/>
  </r>
  <r>
    <x v="0"/>
    <x v="0"/>
    <n v="2"/>
    <x v="0"/>
    <n v="24"/>
    <s v="Banker"/>
    <n v="84"/>
    <n v="63"/>
    <n v="98"/>
    <n v="70"/>
    <n v="92"/>
    <n v="78"/>
    <n v="93"/>
    <n v="1"/>
    <n v="0"/>
    <n v="0"/>
    <x v="0"/>
    <n v="0"/>
    <n v="86"/>
    <m/>
    <m/>
    <m/>
    <m/>
    <m/>
    <m/>
    <m/>
  </r>
  <r>
    <x v="0"/>
    <x v="0"/>
    <n v="2"/>
    <x v="1"/>
    <n v="29"/>
    <s v="Banker"/>
    <n v="89"/>
    <n v="71"/>
    <n v="77"/>
    <n v="88"/>
    <n v="66"/>
    <n v="80"/>
    <n v="87"/>
    <n v="1"/>
    <n v="0"/>
    <n v="1"/>
    <x v="0"/>
    <n v="0"/>
    <n v="80"/>
    <m/>
    <m/>
    <m/>
    <m/>
    <m/>
    <m/>
    <m/>
  </r>
  <r>
    <x v="1"/>
    <x v="0"/>
    <n v="0"/>
    <x v="0"/>
    <n v="33"/>
    <s v="Accountant"/>
    <n v="77"/>
    <n v="99"/>
    <n v="73"/>
    <n v="83"/>
    <n v="71"/>
    <n v="82"/>
    <n v="80"/>
    <n v="0"/>
    <n v="0"/>
    <n v="0"/>
    <x v="0"/>
    <n v="0"/>
    <n v="76"/>
    <m/>
    <m/>
    <m/>
    <m/>
    <m/>
    <m/>
    <m/>
  </r>
  <r>
    <x v="0"/>
    <x v="0"/>
    <n v="0"/>
    <x v="0"/>
    <n v="13"/>
    <s v="Construction Engineer"/>
    <n v="94"/>
    <n v="88"/>
    <n v="98"/>
    <n v="64"/>
    <n v="99"/>
    <n v="98"/>
    <n v="96"/>
    <n v="1"/>
    <n v="0"/>
    <n v="0"/>
    <x v="1"/>
    <n v="1"/>
    <n v="88.75"/>
    <m/>
    <m/>
    <m/>
    <m/>
    <m/>
    <m/>
    <m/>
  </r>
  <r>
    <x v="1"/>
    <x v="0"/>
    <n v="3"/>
    <x v="0"/>
    <n v="10"/>
    <s v="Teacher"/>
    <n v="93"/>
    <n v="64"/>
    <n v="81"/>
    <n v="74"/>
    <n v="96"/>
    <n v="94"/>
    <n v="98"/>
    <n v="0"/>
    <n v="0"/>
    <n v="0"/>
    <x v="0"/>
    <n v="0"/>
    <n v="86"/>
    <m/>
    <m/>
    <m/>
    <m/>
    <m/>
    <m/>
    <m/>
  </r>
  <r>
    <x v="1"/>
    <x v="0"/>
    <n v="3"/>
    <x v="0"/>
    <n v="38"/>
    <s v="Doctor"/>
    <n v="92"/>
    <n v="88"/>
    <n v="90"/>
    <n v="94"/>
    <n v="88"/>
    <n v="92"/>
    <n v="96"/>
    <n v="0"/>
    <n v="0"/>
    <n v="0"/>
    <x v="1"/>
    <n v="1"/>
    <n v="91"/>
    <m/>
    <m/>
    <m/>
    <m/>
    <m/>
    <m/>
    <m/>
  </r>
  <r>
    <x v="0"/>
    <x v="0"/>
    <n v="2"/>
    <x v="0"/>
    <n v="5"/>
    <s v="Real Estate Developer"/>
    <n v="73"/>
    <n v="87"/>
    <n v="92"/>
    <n v="99"/>
    <n v="84"/>
    <n v="91"/>
    <n v="71"/>
    <n v="1"/>
    <n v="0"/>
    <n v="0"/>
    <x v="0"/>
    <n v="0"/>
    <n v="87"/>
    <m/>
    <m/>
    <m/>
    <m/>
    <m/>
    <m/>
    <m/>
  </r>
  <r>
    <x v="1"/>
    <x v="0"/>
    <n v="3"/>
    <x v="1"/>
    <n v="35"/>
    <s v="Social Network Studies"/>
    <n v="90"/>
    <n v="87"/>
    <n v="100"/>
    <n v="98"/>
    <n v="91"/>
    <n v="98"/>
    <n v="96"/>
    <n v="0"/>
    <n v="0"/>
    <n v="1"/>
    <x v="0"/>
    <n v="0"/>
    <n v="94.75"/>
    <m/>
    <m/>
    <m/>
    <m/>
    <m/>
    <m/>
    <m/>
  </r>
  <r>
    <x v="1"/>
    <x v="1"/>
    <n v="10"/>
    <x v="0"/>
    <n v="1"/>
    <s v="Business Owner"/>
    <n v="87"/>
    <n v="58"/>
    <n v="85"/>
    <n v="82"/>
    <n v="100"/>
    <n v="87"/>
    <n v="91"/>
    <n v="0"/>
    <n v="1"/>
    <n v="0"/>
    <x v="0"/>
    <n v="0"/>
    <n v="88.5"/>
    <m/>
    <m/>
    <m/>
    <m/>
    <m/>
    <m/>
    <m/>
  </r>
  <r>
    <x v="0"/>
    <x v="0"/>
    <n v="2"/>
    <x v="0"/>
    <n v="21"/>
    <s v="Software Engineer"/>
    <n v="88"/>
    <n v="74"/>
    <n v="99"/>
    <n v="72"/>
    <n v="63"/>
    <n v="87"/>
    <n v="79"/>
    <n v="1"/>
    <n v="0"/>
    <n v="0"/>
    <x v="1"/>
    <n v="1"/>
    <n v="80.5"/>
    <m/>
    <m/>
    <m/>
    <m/>
    <m/>
    <m/>
    <m/>
  </r>
  <r>
    <x v="1"/>
    <x v="0"/>
    <n v="6"/>
    <x v="0"/>
    <n v="5"/>
    <s v="Social Network Studies"/>
    <n v="88"/>
    <n v="99"/>
    <n v="71"/>
    <n v="85"/>
    <n v="82"/>
    <n v="94"/>
    <n v="90"/>
    <n v="0"/>
    <n v="0"/>
    <n v="0"/>
    <x v="0"/>
    <n v="0"/>
    <n v="81.5"/>
    <m/>
    <m/>
    <m/>
    <m/>
    <m/>
    <m/>
    <m/>
  </r>
  <r>
    <x v="1"/>
    <x v="1"/>
    <n v="1"/>
    <x v="1"/>
    <n v="15"/>
    <s v="Banker"/>
    <n v="96"/>
    <n v="87"/>
    <n v="64"/>
    <n v="88"/>
    <n v="64"/>
    <n v="92"/>
    <n v="77"/>
    <n v="0"/>
    <n v="1"/>
    <n v="1"/>
    <x v="0"/>
    <n v="0"/>
    <n v="78"/>
    <m/>
    <m/>
    <m/>
    <m/>
    <m/>
    <m/>
    <m/>
  </r>
  <r>
    <x v="1"/>
    <x v="0"/>
    <n v="3"/>
    <x v="0"/>
    <n v="28"/>
    <s v="Doctor"/>
    <n v="89"/>
    <n v="96"/>
    <n v="85"/>
    <n v="91"/>
    <n v="100"/>
    <n v="91"/>
    <n v="91"/>
    <n v="0"/>
    <n v="0"/>
    <n v="0"/>
    <x v="1"/>
    <n v="1"/>
    <n v="91.25"/>
    <m/>
    <m/>
    <m/>
    <m/>
    <m/>
    <m/>
    <m/>
  </r>
  <r>
    <x v="1"/>
    <x v="0"/>
    <n v="1"/>
    <x v="0"/>
    <n v="5"/>
    <s v="Real Estate Developer"/>
    <n v="58"/>
    <n v="77"/>
    <n v="69"/>
    <n v="83"/>
    <n v="94"/>
    <n v="70"/>
    <n v="97"/>
    <n v="0"/>
    <n v="0"/>
    <n v="0"/>
    <x v="0"/>
    <n v="0"/>
    <n v="76"/>
    <m/>
    <m/>
    <m/>
    <m/>
    <m/>
    <m/>
    <m/>
  </r>
  <r>
    <x v="0"/>
    <x v="0"/>
    <n v="2"/>
    <x v="0"/>
    <n v="35"/>
    <s v="Doctor"/>
    <n v="95"/>
    <n v="98"/>
    <n v="97"/>
    <n v="94"/>
    <n v="88"/>
    <n v="99"/>
    <n v="96"/>
    <n v="1"/>
    <n v="0"/>
    <n v="0"/>
    <x v="1"/>
    <n v="1"/>
    <n v="93.5"/>
    <m/>
    <m/>
    <m/>
    <m/>
    <m/>
    <m/>
    <m/>
  </r>
  <r>
    <x v="1"/>
    <x v="0"/>
    <n v="8"/>
    <x v="1"/>
    <n v="28"/>
    <s v="Banker"/>
    <n v="76"/>
    <n v="69"/>
    <n v="86"/>
    <n v="72"/>
    <n v="71"/>
    <n v="79"/>
    <n v="63"/>
    <n v="0"/>
    <n v="0"/>
    <n v="1"/>
    <x v="0"/>
    <n v="0"/>
    <n v="76.25"/>
    <m/>
    <m/>
    <m/>
    <m/>
    <m/>
    <m/>
    <m/>
  </r>
  <r>
    <x v="0"/>
    <x v="0"/>
    <n v="2"/>
    <x v="0"/>
    <n v="16"/>
    <s v="Construction Engineer"/>
    <n v="87"/>
    <n v="89"/>
    <n v="91"/>
    <n v="76"/>
    <n v="77"/>
    <n v="97"/>
    <n v="61"/>
    <n v="1"/>
    <n v="0"/>
    <n v="0"/>
    <x v="1"/>
    <n v="1"/>
    <n v="82.75"/>
    <m/>
    <m/>
    <m/>
    <m/>
    <m/>
    <m/>
    <m/>
  </r>
  <r>
    <x v="0"/>
    <x v="0"/>
    <n v="2"/>
    <x v="0"/>
    <n v="29"/>
    <s v="Social Network Studies"/>
    <n v="60"/>
    <n v="65"/>
    <n v="86"/>
    <n v="66"/>
    <n v="61"/>
    <n v="99"/>
    <n v="89"/>
    <n v="1"/>
    <n v="0"/>
    <n v="0"/>
    <x v="0"/>
    <n v="0"/>
    <n v="68.25"/>
    <m/>
    <m/>
    <m/>
    <m/>
    <m/>
    <m/>
    <m/>
  </r>
  <r>
    <x v="0"/>
    <x v="0"/>
    <n v="10"/>
    <x v="0"/>
    <n v="3"/>
    <s v="Business Owner"/>
    <n v="70"/>
    <n v="61"/>
    <n v="83"/>
    <n v="52"/>
    <n v="81"/>
    <n v="97"/>
    <n v="69"/>
    <n v="1"/>
    <n v="0"/>
    <n v="0"/>
    <x v="0"/>
    <n v="0"/>
    <n v="71.5"/>
    <m/>
    <m/>
    <m/>
    <m/>
    <m/>
    <m/>
    <m/>
  </r>
  <r>
    <x v="0"/>
    <x v="0"/>
    <n v="6"/>
    <x v="0"/>
    <n v="35"/>
    <s v="Construction Engineer"/>
    <n v="90"/>
    <n v="86"/>
    <n v="99"/>
    <n v="94"/>
    <n v="100"/>
    <n v="89"/>
    <n v="85"/>
    <n v="1"/>
    <n v="0"/>
    <n v="0"/>
    <x v="1"/>
    <n v="1"/>
    <n v="95.75"/>
    <m/>
    <m/>
    <m/>
    <m/>
    <m/>
    <m/>
    <m/>
  </r>
  <r>
    <x v="1"/>
    <x v="0"/>
    <n v="2"/>
    <x v="0"/>
    <n v="29"/>
    <s v="Social Network Studies"/>
    <n v="75"/>
    <n v="96"/>
    <n v="61"/>
    <n v="73"/>
    <n v="60"/>
    <n v="77"/>
    <n v="81"/>
    <n v="0"/>
    <n v="0"/>
    <n v="0"/>
    <x v="0"/>
    <n v="0"/>
    <n v="67.25"/>
    <m/>
    <m/>
    <m/>
    <m/>
    <m/>
    <m/>
    <m/>
  </r>
  <r>
    <x v="1"/>
    <x v="0"/>
    <n v="3"/>
    <x v="1"/>
    <n v="14"/>
    <s v="Accountant"/>
    <n v="96"/>
    <n v="100"/>
    <n v="96"/>
    <n v="87"/>
    <n v="83"/>
    <n v="81"/>
    <n v="95"/>
    <n v="0"/>
    <n v="0"/>
    <n v="1"/>
    <x v="0"/>
    <n v="0"/>
    <n v="90.5"/>
    <m/>
    <m/>
    <m/>
    <m/>
    <m/>
    <m/>
    <m/>
  </r>
  <r>
    <x v="0"/>
    <x v="0"/>
    <n v="2"/>
    <x v="0"/>
    <n v="11"/>
    <s v="Banker"/>
    <n v="88"/>
    <n v="98"/>
    <n v="81"/>
    <n v="61"/>
    <n v="62"/>
    <n v="96"/>
    <n v="60"/>
    <n v="1"/>
    <n v="0"/>
    <n v="0"/>
    <x v="0"/>
    <n v="0"/>
    <n v="73"/>
    <m/>
    <m/>
    <m/>
    <m/>
    <m/>
    <m/>
    <m/>
  </r>
  <r>
    <x v="0"/>
    <x v="0"/>
    <n v="2"/>
    <x v="1"/>
    <n v="1"/>
    <s v="Game Developer"/>
    <n v="99"/>
    <n v="60"/>
    <n v="87"/>
    <n v="94"/>
    <n v="71"/>
    <n v="93"/>
    <n v="93"/>
    <n v="1"/>
    <n v="0"/>
    <n v="1"/>
    <x v="1"/>
    <n v="1"/>
    <n v="87.75"/>
    <m/>
    <m/>
    <m/>
    <m/>
    <m/>
    <m/>
    <m/>
  </r>
  <r>
    <x v="1"/>
    <x v="0"/>
    <n v="4"/>
    <x v="0"/>
    <n v="14"/>
    <s v="Teacher"/>
    <n v="86"/>
    <n v="99"/>
    <n v="64"/>
    <n v="88"/>
    <n v="84"/>
    <n v="95"/>
    <n v="97"/>
    <n v="0"/>
    <n v="0"/>
    <n v="0"/>
    <x v="0"/>
    <n v="0"/>
    <n v="80.5"/>
    <m/>
    <m/>
    <m/>
    <m/>
    <m/>
    <m/>
    <m/>
  </r>
  <r>
    <x v="1"/>
    <x v="0"/>
    <n v="4"/>
    <x v="1"/>
    <n v="11"/>
    <s v="Designer"/>
    <n v="96"/>
    <n v="61"/>
    <n v="85"/>
    <n v="87"/>
    <n v="83"/>
    <n v="80"/>
    <n v="79"/>
    <n v="0"/>
    <n v="0"/>
    <n v="1"/>
    <x v="0"/>
    <n v="0"/>
    <n v="87.75"/>
    <m/>
    <m/>
    <m/>
    <m/>
    <m/>
    <m/>
    <m/>
  </r>
  <r>
    <x v="1"/>
    <x v="0"/>
    <n v="3"/>
    <x v="0"/>
    <n v="28"/>
    <s v="Lawyer"/>
    <n v="87"/>
    <n v="99"/>
    <n v="70"/>
    <n v="81"/>
    <n v="62"/>
    <n v="90"/>
    <n v="91"/>
    <n v="0"/>
    <n v="0"/>
    <n v="0"/>
    <x v="0"/>
    <n v="0"/>
    <n v="75"/>
    <m/>
    <m/>
    <m/>
    <m/>
    <m/>
    <m/>
    <m/>
  </r>
  <r>
    <x v="0"/>
    <x v="0"/>
    <n v="6"/>
    <x v="0"/>
    <n v="18"/>
    <s v="Software Engineer"/>
    <n v="89"/>
    <n v="90"/>
    <n v="96"/>
    <n v="97"/>
    <n v="87"/>
    <n v="84"/>
    <n v="63"/>
    <n v="1"/>
    <n v="0"/>
    <n v="0"/>
    <x v="1"/>
    <n v="1"/>
    <n v="92.25"/>
    <m/>
    <m/>
    <m/>
    <m/>
    <m/>
    <m/>
    <m/>
  </r>
  <r>
    <x v="1"/>
    <x v="0"/>
    <n v="1"/>
    <x v="0"/>
    <n v="31"/>
    <s v="Writer"/>
    <n v="77"/>
    <n v="98"/>
    <n v="67"/>
    <n v="67"/>
    <n v="80"/>
    <n v="90"/>
    <n v="66"/>
    <n v="0"/>
    <n v="0"/>
    <n v="0"/>
    <x v="0"/>
    <n v="0"/>
    <n v="72.75"/>
    <m/>
    <m/>
    <m/>
    <m/>
    <m/>
    <m/>
    <m/>
  </r>
  <r>
    <x v="1"/>
    <x v="1"/>
    <n v="6"/>
    <x v="0"/>
    <n v="2"/>
    <s v="Business Owner"/>
    <n v="57"/>
    <n v="71"/>
    <n v="51"/>
    <n v="59"/>
    <n v="84"/>
    <n v="74"/>
    <n v="68"/>
    <n v="0"/>
    <n v="1"/>
    <n v="0"/>
    <x v="0"/>
    <n v="0"/>
    <n v="62.75"/>
    <m/>
    <m/>
    <m/>
    <m/>
    <m/>
    <m/>
    <m/>
  </r>
  <r>
    <x v="1"/>
    <x v="0"/>
    <n v="0"/>
    <x v="0"/>
    <n v="32"/>
    <s v="Accountant"/>
    <n v="88"/>
    <n v="93"/>
    <n v="91"/>
    <n v="92"/>
    <n v="53"/>
    <n v="65"/>
    <n v="88"/>
    <n v="0"/>
    <n v="0"/>
    <n v="0"/>
    <x v="0"/>
    <n v="0"/>
    <n v="81"/>
    <m/>
    <m/>
    <m/>
    <m/>
    <m/>
    <m/>
    <m/>
  </r>
  <r>
    <x v="1"/>
    <x v="0"/>
    <n v="3"/>
    <x v="0"/>
    <n v="3"/>
    <s v="Real Estate Developer"/>
    <n v="56"/>
    <n v="75"/>
    <n v="78"/>
    <n v="82"/>
    <n v="98"/>
    <n v="99"/>
    <n v="81"/>
    <n v="0"/>
    <n v="0"/>
    <n v="0"/>
    <x v="0"/>
    <n v="0"/>
    <n v="78.5"/>
    <m/>
    <m/>
    <m/>
    <m/>
    <m/>
    <m/>
    <m/>
  </r>
  <r>
    <x v="1"/>
    <x v="1"/>
    <n v="1"/>
    <x v="0"/>
    <n v="33"/>
    <s v="Accountant"/>
    <n v="94"/>
    <n v="79"/>
    <n v="64"/>
    <n v="79"/>
    <n v="96"/>
    <n v="98"/>
    <n v="93"/>
    <n v="0"/>
    <n v="1"/>
    <n v="0"/>
    <x v="0"/>
    <n v="0"/>
    <n v="83.25"/>
    <m/>
    <m/>
    <m/>
    <m/>
    <m/>
    <m/>
    <m/>
  </r>
  <r>
    <x v="1"/>
    <x v="0"/>
    <n v="3"/>
    <x v="0"/>
    <n v="4"/>
    <s v="Business Owner"/>
    <n v="57"/>
    <n v="71"/>
    <n v="76"/>
    <n v="59"/>
    <n v="58"/>
    <n v="84"/>
    <n v="73"/>
    <n v="0"/>
    <n v="0"/>
    <n v="0"/>
    <x v="0"/>
    <n v="0"/>
    <n v="62.5"/>
    <m/>
    <m/>
    <m/>
    <m/>
    <m/>
    <m/>
    <m/>
  </r>
  <r>
    <x v="1"/>
    <x v="1"/>
    <n v="4"/>
    <x v="0"/>
    <n v="0"/>
    <s v="Business Owner"/>
    <n v="81"/>
    <n v="86"/>
    <n v="68"/>
    <n v="65"/>
    <n v="87"/>
    <n v="78"/>
    <n v="82"/>
    <n v="0"/>
    <n v="1"/>
    <n v="0"/>
    <x v="0"/>
    <n v="0"/>
    <n v="75.25"/>
    <m/>
    <m/>
    <m/>
    <m/>
    <m/>
    <m/>
    <m/>
  </r>
  <r>
    <x v="1"/>
    <x v="0"/>
    <n v="2"/>
    <x v="0"/>
    <n v="10"/>
    <s v="Stock Investor"/>
    <n v="96"/>
    <n v="83"/>
    <n v="64"/>
    <n v="84"/>
    <n v="98"/>
    <n v="79"/>
    <n v="99"/>
    <n v="0"/>
    <n v="0"/>
    <n v="0"/>
    <x v="0"/>
    <n v="0"/>
    <n v="85.5"/>
    <m/>
    <m/>
    <m/>
    <m/>
    <m/>
    <m/>
    <m/>
  </r>
  <r>
    <x v="1"/>
    <x v="0"/>
    <n v="8"/>
    <x v="0"/>
    <n v="11"/>
    <s v="Banker"/>
    <n v="97"/>
    <n v="66"/>
    <n v="76"/>
    <n v="80"/>
    <n v="81"/>
    <n v="82"/>
    <n v="64"/>
    <n v="0"/>
    <n v="0"/>
    <n v="0"/>
    <x v="0"/>
    <n v="0"/>
    <n v="83.5"/>
    <m/>
    <m/>
    <m/>
    <m/>
    <m/>
    <m/>
    <m/>
  </r>
  <r>
    <x v="0"/>
    <x v="0"/>
    <n v="3"/>
    <x v="0"/>
    <n v="5"/>
    <s v="Game Developer"/>
    <n v="86"/>
    <n v="76"/>
    <n v="92"/>
    <n v="86"/>
    <n v="75"/>
    <n v="67"/>
    <n v="79"/>
    <n v="1"/>
    <n v="0"/>
    <n v="0"/>
    <x v="1"/>
    <n v="1"/>
    <n v="84.75"/>
    <m/>
    <m/>
    <m/>
    <m/>
    <m/>
    <m/>
    <m/>
  </r>
  <r>
    <x v="0"/>
    <x v="0"/>
    <n v="4"/>
    <x v="0"/>
    <n v="33"/>
    <s v="Doctor"/>
    <n v="94"/>
    <n v="74"/>
    <n v="95"/>
    <n v="82"/>
    <n v="100"/>
    <n v="63"/>
    <n v="97"/>
    <n v="1"/>
    <n v="0"/>
    <n v="0"/>
    <x v="1"/>
    <n v="1"/>
    <n v="92.75"/>
    <m/>
    <m/>
    <m/>
    <m/>
    <m/>
    <m/>
    <m/>
  </r>
  <r>
    <x v="1"/>
    <x v="0"/>
    <n v="2"/>
    <x v="1"/>
    <n v="29"/>
    <s v="Software Engineer"/>
    <n v="88"/>
    <n v="83"/>
    <n v="94"/>
    <n v="80"/>
    <n v="97"/>
    <n v="95"/>
    <n v="78"/>
    <n v="0"/>
    <n v="0"/>
    <n v="1"/>
    <x v="1"/>
    <n v="1"/>
    <n v="89.75"/>
    <m/>
    <m/>
    <m/>
    <m/>
    <m/>
    <m/>
    <m/>
  </r>
  <r>
    <x v="0"/>
    <x v="0"/>
    <n v="3"/>
    <x v="0"/>
    <n v="26"/>
    <s v="Social Network Studies"/>
    <n v="84"/>
    <n v="74"/>
    <n v="74"/>
    <n v="67"/>
    <n v="72"/>
    <n v="99"/>
    <n v="65"/>
    <n v="1"/>
    <n v="0"/>
    <n v="0"/>
    <x v="0"/>
    <n v="0"/>
    <n v="74.25"/>
    <m/>
    <m/>
    <m/>
    <m/>
    <m/>
    <m/>
    <m/>
  </r>
  <r>
    <x v="0"/>
    <x v="0"/>
    <n v="1"/>
    <x v="0"/>
    <n v="25"/>
    <s v="Stock Investor"/>
    <n v="85"/>
    <n v="82"/>
    <n v="88"/>
    <n v="62"/>
    <n v="71"/>
    <n v="71"/>
    <n v="75"/>
    <n v="1"/>
    <n v="0"/>
    <n v="0"/>
    <x v="0"/>
    <n v="0"/>
    <n v="76.5"/>
    <m/>
    <m/>
    <m/>
    <m/>
    <m/>
    <m/>
    <m/>
  </r>
  <r>
    <x v="0"/>
    <x v="0"/>
    <n v="2"/>
    <x v="1"/>
    <n v="30"/>
    <s v="Social Network Studies"/>
    <n v="78"/>
    <n v="89"/>
    <n v="95"/>
    <n v="71"/>
    <n v="68"/>
    <n v="71"/>
    <n v="69"/>
    <n v="1"/>
    <n v="0"/>
    <n v="1"/>
    <x v="0"/>
    <n v="0"/>
    <n v="78"/>
    <m/>
    <m/>
    <m/>
    <m/>
    <m/>
    <m/>
    <m/>
  </r>
  <r>
    <x v="0"/>
    <x v="0"/>
    <n v="2"/>
    <x v="0"/>
    <n v="13"/>
    <s v="Social Network Studies"/>
    <n v="86"/>
    <n v="66"/>
    <n v="77"/>
    <n v="74"/>
    <n v="84"/>
    <n v="72"/>
    <n v="95"/>
    <n v="1"/>
    <n v="0"/>
    <n v="0"/>
    <x v="0"/>
    <n v="0"/>
    <n v="80.25"/>
    <m/>
    <m/>
    <m/>
    <m/>
    <m/>
    <m/>
    <m/>
  </r>
  <r>
    <x v="1"/>
    <x v="0"/>
    <n v="1"/>
    <x v="0"/>
    <n v="25"/>
    <s v="Software Engineer"/>
    <n v="99"/>
    <n v="98"/>
    <n v="80"/>
    <n v="83"/>
    <n v="89"/>
    <n v="68"/>
    <n v="61"/>
    <n v="0"/>
    <n v="0"/>
    <n v="0"/>
    <x v="1"/>
    <n v="1"/>
    <n v="87.75"/>
    <m/>
    <m/>
    <m/>
    <m/>
    <m/>
    <m/>
    <m/>
  </r>
  <r>
    <x v="1"/>
    <x v="0"/>
    <n v="0"/>
    <x v="0"/>
    <n v="15"/>
    <s v="Teacher"/>
    <n v="67"/>
    <n v="64"/>
    <n v="99"/>
    <n v="84"/>
    <n v="100"/>
    <n v="81"/>
    <n v="78"/>
    <n v="0"/>
    <n v="0"/>
    <n v="0"/>
    <x v="0"/>
    <n v="0"/>
    <n v="87.5"/>
    <m/>
    <m/>
    <m/>
    <m/>
    <m/>
    <m/>
    <m/>
  </r>
  <r>
    <x v="0"/>
    <x v="0"/>
    <n v="6"/>
    <x v="0"/>
    <n v="10"/>
    <s v="Banker"/>
    <n v="84"/>
    <n v="94"/>
    <n v="60"/>
    <n v="83"/>
    <n v="97"/>
    <n v="75"/>
    <n v="97"/>
    <n v="1"/>
    <n v="0"/>
    <n v="0"/>
    <x v="0"/>
    <n v="0"/>
    <n v="81"/>
    <m/>
    <m/>
    <m/>
    <m/>
    <m/>
    <m/>
    <m/>
  </r>
  <r>
    <x v="1"/>
    <x v="1"/>
    <n v="3"/>
    <x v="1"/>
    <n v="0"/>
    <s v="Artist"/>
    <n v="72"/>
    <n v="62"/>
    <n v="96"/>
    <n v="95"/>
    <n v="97"/>
    <n v="71"/>
    <n v="83"/>
    <n v="0"/>
    <n v="1"/>
    <n v="1"/>
    <x v="0"/>
    <n v="0"/>
    <n v="90"/>
    <m/>
    <m/>
    <m/>
    <m/>
    <m/>
    <m/>
    <m/>
  </r>
  <r>
    <x v="0"/>
    <x v="1"/>
    <n v="1"/>
    <x v="0"/>
    <n v="17"/>
    <s v="Designer"/>
    <n v="74"/>
    <n v="88"/>
    <n v="99"/>
    <n v="92"/>
    <n v="93"/>
    <n v="85"/>
    <n v="81"/>
    <n v="1"/>
    <n v="1"/>
    <n v="0"/>
    <x v="0"/>
    <n v="0"/>
    <n v="89.5"/>
    <m/>
    <m/>
    <m/>
    <m/>
    <m/>
    <m/>
    <m/>
  </r>
  <r>
    <x v="1"/>
    <x v="1"/>
    <n v="5"/>
    <x v="0"/>
    <n v="4"/>
    <s v="Business Owner"/>
    <n v="74"/>
    <n v="74"/>
    <n v="83"/>
    <n v="52"/>
    <n v="70"/>
    <n v="87"/>
    <n v="95"/>
    <n v="0"/>
    <n v="1"/>
    <n v="0"/>
    <x v="0"/>
    <n v="0"/>
    <n v="69.75"/>
    <m/>
    <m/>
    <m/>
    <m/>
    <m/>
    <m/>
    <m/>
  </r>
  <r>
    <x v="0"/>
    <x v="0"/>
    <n v="3"/>
    <x v="0"/>
    <n v="32"/>
    <s v="Lawyer"/>
    <n v="91"/>
    <n v="92"/>
    <n v="64"/>
    <n v="69"/>
    <n v="82"/>
    <n v="94"/>
    <n v="61"/>
    <n v="1"/>
    <n v="0"/>
    <n v="0"/>
    <x v="0"/>
    <n v="0"/>
    <n v="76.5"/>
    <m/>
    <m/>
    <m/>
    <m/>
    <m/>
    <m/>
    <m/>
  </r>
  <r>
    <x v="1"/>
    <x v="0"/>
    <n v="5"/>
    <x v="0"/>
    <n v="34"/>
    <s v="Accountant"/>
    <n v="77"/>
    <n v="66"/>
    <n v="94"/>
    <n v="77"/>
    <n v="49"/>
    <n v="83"/>
    <n v="64"/>
    <n v="0"/>
    <n v="0"/>
    <n v="0"/>
    <x v="0"/>
    <n v="0"/>
    <n v="74.25"/>
    <m/>
    <m/>
    <m/>
    <m/>
    <m/>
    <m/>
    <m/>
  </r>
  <r>
    <x v="1"/>
    <x v="0"/>
    <n v="7"/>
    <x v="0"/>
    <n v="8"/>
    <s v="Government Officer"/>
    <n v="87"/>
    <n v="90"/>
    <n v="91"/>
    <n v="60"/>
    <n v="95"/>
    <n v="67"/>
    <n v="62"/>
    <n v="0"/>
    <n v="0"/>
    <n v="0"/>
    <x v="0"/>
    <n v="0"/>
    <n v="83.25"/>
    <m/>
    <m/>
    <m/>
    <m/>
    <m/>
    <m/>
    <m/>
  </r>
  <r>
    <x v="1"/>
    <x v="0"/>
    <n v="1"/>
    <x v="1"/>
    <n v="3"/>
    <s v="Social Network Studies"/>
    <n v="60"/>
    <n v="70"/>
    <n v="61"/>
    <n v="63"/>
    <n v="61"/>
    <n v="71"/>
    <n v="73"/>
    <n v="0"/>
    <n v="0"/>
    <n v="1"/>
    <x v="0"/>
    <n v="0"/>
    <n v="61.25"/>
    <m/>
    <m/>
    <m/>
    <m/>
    <m/>
    <m/>
    <m/>
  </r>
  <r>
    <x v="0"/>
    <x v="0"/>
    <n v="1"/>
    <x v="1"/>
    <n v="3"/>
    <s v="Business Owner"/>
    <n v="92"/>
    <n v="84"/>
    <n v="86"/>
    <n v="80"/>
    <n v="73"/>
    <n v="97"/>
    <n v="88"/>
    <n v="1"/>
    <n v="0"/>
    <n v="1"/>
    <x v="0"/>
    <n v="0"/>
    <n v="82.75"/>
    <m/>
    <m/>
    <m/>
    <m/>
    <m/>
    <m/>
    <m/>
  </r>
  <r>
    <x v="1"/>
    <x v="1"/>
    <n v="9"/>
    <x v="0"/>
    <n v="4"/>
    <s v="Business Owner"/>
    <n v="71"/>
    <n v="89"/>
    <n v="63"/>
    <n v="50"/>
    <n v="63"/>
    <n v="64"/>
    <n v="69"/>
    <n v="0"/>
    <n v="1"/>
    <n v="0"/>
    <x v="0"/>
    <n v="0"/>
    <n v="61.75"/>
    <m/>
    <m/>
    <m/>
    <m/>
    <m/>
    <m/>
    <m/>
  </r>
  <r>
    <x v="1"/>
    <x v="0"/>
    <n v="1"/>
    <x v="0"/>
    <n v="2"/>
    <s v="Artist"/>
    <n v="62"/>
    <n v="100"/>
    <n v="91"/>
    <n v="75"/>
    <n v="99"/>
    <n v="76"/>
    <n v="78"/>
    <n v="0"/>
    <n v="0"/>
    <n v="0"/>
    <x v="0"/>
    <n v="0"/>
    <n v="81.75"/>
    <m/>
    <m/>
    <m/>
    <m/>
    <m/>
    <m/>
    <m/>
  </r>
  <r>
    <x v="0"/>
    <x v="0"/>
    <n v="0"/>
    <x v="0"/>
    <n v="0"/>
    <s v="Real Estate Developer"/>
    <n v="100"/>
    <n v="85"/>
    <n v="81"/>
    <n v="91"/>
    <n v="75"/>
    <n v="64"/>
    <n v="83"/>
    <n v="1"/>
    <n v="0"/>
    <n v="0"/>
    <x v="0"/>
    <n v="0"/>
    <n v="86.75"/>
    <m/>
    <m/>
    <m/>
    <m/>
    <m/>
    <m/>
    <m/>
  </r>
  <r>
    <x v="0"/>
    <x v="0"/>
    <n v="5"/>
    <x v="1"/>
    <n v="3"/>
    <s v="Game Developer"/>
    <n v="94"/>
    <n v="65"/>
    <n v="100"/>
    <n v="77"/>
    <n v="66"/>
    <n v="96"/>
    <n v="68"/>
    <n v="1"/>
    <n v="0"/>
    <n v="1"/>
    <x v="1"/>
    <n v="1"/>
    <n v="84.25"/>
    <m/>
    <m/>
    <m/>
    <m/>
    <m/>
    <m/>
    <m/>
  </r>
  <r>
    <x v="1"/>
    <x v="0"/>
    <n v="4"/>
    <x v="0"/>
    <n v="4"/>
    <s v="Artist"/>
    <n v="98"/>
    <n v="80"/>
    <n v="66"/>
    <n v="94"/>
    <n v="86"/>
    <n v="72"/>
    <n v="86"/>
    <n v="0"/>
    <n v="0"/>
    <n v="0"/>
    <x v="0"/>
    <n v="0"/>
    <n v="86"/>
    <m/>
    <m/>
    <m/>
    <m/>
    <m/>
    <m/>
    <m/>
  </r>
  <r>
    <x v="0"/>
    <x v="0"/>
    <n v="3"/>
    <x v="0"/>
    <n v="21"/>
    <s v="Construction Engineer"/>
    <n v="94"/>
    <n v="81"/>
    <n v="88"/>
    <n v="81"/>
    <n v="71"/>
    <n v="92"/>
    <n v="73"/>
    <n v="1"/>
    <n v="0"/>
    <n v="0"/>
    <x v="1"/>
    <n v="1"/>
    <n v="83.5"/>
    <m/>
    <m/>
    <m/>
    <m/>
    <m/>
    <m/>
    <m/>
  </r>
  <r>
    <x v="0"/>
    <x v="0"/>
    <n v="3"/>
    <x v="0"/>
    <n v="4"/>
    <s v="Game Developer"/>
    <n v="92"/>
    <n v="69"/>
    <n v="93"/>
    <n v="67"/>
    <n v="79"/>
    <n v="84"/>
    <n v="69"/>
    <n v="1"/>
    <n v="0"/>
    <n v="0"/>
    <x v="1"/>
    <n v="1"/>
    <n v="82.75"/>
    <m/>
    <m/>
    <m/>
    <m/>
    <m/>
    <m/>
    <m/>
  </r>
  <r>
    <x v="0"/>
    <x v="0"/>
    <n v="5"/>
    <x v="1"/>
    <n v="1"/>
    <s v="Business Owner"/>
    <n v="50"/>
    <n v="87"/>
    <n v="93"/>
    <n v="84"/>
    <n v="86"/>
    <n v="73"/>
    <n v="74"/>
    <n v="1"/>
    <n v="0"/>
    <n v="1"/>
    <x v="0"/>
    <n v="0"/>
    <n v="78.25"/>
    <m/>
    <m/>
    <m/>
    <m/>
    <m/>
    <m/>
    <m/>
  </r>
  <r>
    <x v="1"/>
    <x v="0"/>
    <n v="7"/>
    <x v="0"/>
    <n v="49"/>
    <s v="Doctor"/>
    <n v="99"/>
    <n v="98"/>
    <n v="94"/>
    <n v="96"/>
    <n v="95"/>
    <n v="88"/>
    <n v="92"/>
    <n v="0"/>
    <n v="0"/>
    <n v="0"/>
    <x v="1"/>
    <n v="1"/>
    <n v="96"/>
    <m/>
    <m/>
    <m/>
    <m/>
    <m/>
    <m/>
    <m/>
  </r>
  <r>
    <x v="1"/>
    <x v="0"/>
    <n v="3"/>
    <x v="0"/>
    <n v="12"/>
    <s v="Teacher"/>
    <n v="70"/>
    <n v="68"/>
    <n v="89"/>
    <n v="60"/>
    <n v="79"/>
    <n v="85"/>
    <n v="66"/>
    <n v="0"/>
    <n v="0"/>
    <n v="0"/>
    <x v="0"/>
    <n v="0"/>
    <n v="74.5"/>
    <m/>
    <m/>
    <m/>
    <m/>
    <m/>
    <m/>
    <m/>
  </r>
  <r>
    <x v="1"/>
    <x v="0"/>
    <n v="6"/>
    <x v="0"/>
    <n v="9"/>
    <s v="Government Officer"/>
    <n v="92"/>
    <n v="93"/>
    <n v="86"/>
    <n v="61"/>
    <n v="78"/>
    <n v="80"/>
    <n v="62"/>
    <n v="0"/>
    <n v="0"/>
    <n v="0"/>
    <x v="0"/>
    <n v="0"/>
    <n v="79.25"/>
    <m/>
    <m/>
    <m/>
    <m/>
    <m/>
    <m/>
    <m/>
  </r>
  <r>
    <x v="0"/>
    <x v="1"/>
    <n v="1"/>
    <x v="0"/>
    <n v="20"/>
    <s v="Banker"/>
    <n v="82"/>
    <n v="70"/>
    <n v="86"/>
    <n v="66"/>
    <n v="97"/>
    <n v="93"/>
    <n v="91"/>
    <n v="1"/>
    <n v="1"/>
    <n v="0"/>
    <x v="0"/>
    <n v="0"/>
    <n v="82.75"/>
    <m/>
    <m/>
    <m/>
    <m/>
    <m/>
    <m/>
    <m/>
  </r>
  <r>
    <x v="0"/>
    <x v="0"/>
    <n v="7"/>
    <x v="1"/>
    <n v="16"/>
    <s v="Construction Engineer"/>
    <n v="83"/>
    <n v="73"/>
    <n v="82"/>
    <n v="62"/>
    <n v="92"/>
    <n v="68"/>
    <n v="76"/>
    <n v="1"/>
    <n v="0"/>
    <n v="1"/>
    <x v="1"/>
    <n v="1"/>
    <n v="79.75"/>
    <m/>
    <m/>
    <m/>
    <m/>
    <m/>
    <m/>
    <m/>
  </r>
  <r>
    <x v="0"/>
    <x v="0"/>
    <n v="1"/>
    <x v="0"/>
    <n v="13"/>
    <s v="Stock Investor"/>
    <n v="84"/>
    <n v="85"/>
    <n v="64"/>
    <n v="74"/>
    <n v="79"/>
    <n v="92"/>
    <n v="64"/>
    <n v="1"/>
    <n v="0"/>
    <n v="0"/>
    <x v="0"/>
    <n v="0"/>
    <n v="75.25"/>
    <m/>
    <m/>
    <m/>
    <m/>
    <m/>
    <m/>
    <m/>
  </r>
  <r>
    <x v="0"/>
    <x v="0"/>
    <n v="0"/>
    <x v="0"/>
    <n v="30"/>
    <s v="Social Network Studies"/>
    <n v="60"/>
    <n v="71"/>
    <n v="91"/>
    <n v="83"/>
    <n v="93"/>
    <n v="88"/>
    <n v="97"/>
    <n v="1"/>
    <n v="0"/>
    <n v="0"/>
    <x v="0"/>
    <n v="0"/>
    <n v="81.75"/>
    <m/>
    <m/>
    <m/>
    <m/>
    <m/>
    <m/>
    <m/>
  </r>
  <r>
    <x v="0"/>
    <x v="0"/>
    <n v="3"/>
    <x v="0"/>
    <n v="7"/>
    <s v="Social Network Studies"/>
    <n v="67"/>
    <n v="60"/>
    <n v="99"/>
    <n v="60"/>
    <n v="82"/>
    <n v="81"/>
    <n v="63"/>
    <n v="1"/>
    <n v="0"/>
    <n v="0"/>
    <x v="0"/>
    <n v="0"/>
    <n v="77"/>
    <m/>
    <m/>
    <m/>
    <m/>
    <m/>
    <m/>
    <m/>
  </r>
  <r>
    <x v="1"/>
    <x v="0"/>
    <n v="3"/>
    <x v="0"/>
    <n v="38"/>
    <s v="Doctor"/>
    <n v="96"/>
    <n v="92"/>
    <n v="93"/>
    <n v="91"/>
    <n v="88"/>
    <n v="90"/>
    <n v="88"/>
    <n v="0"/>
    <n v="0"/>
    <n v="0"/>
    <x v="1"/>
    <n v="1"/>
    <n v="92"/>
    <m/>
    <m/>
    <m/>
    <m/>
    <m/>
    <m/>
    <m/>
  </r>
  <r>
    <x v="1"/>
    <x v="0"/>
    <n v="4"/>
    <x v="0"/>
    <n v="7"/>
    <s v="Stock Investor"/>
    <n v="97"/>
    <n v="63"/>
    <n v="61"/>
    <n v="77"/>
    <n v="74"/>
    <n v="94"/>
    <n v="61"/>
    <n v="0"/>
    <n v="0"/>
    <n v="0"/>
    <x v="0"/>
    <n v="0"/>
    <n v="77.25"/>
    <m/>
    <m/>
    <m/>
    <m/>
    <m/>
    <m/>
    <m/>
  </r>
  <r>
    <x v="0"/>
    <x v="0"/>
    <n v="1"/>
    <x v="0"/>
    <n v="8"/>
    <s v="Social Network Studies"/>
    <n v="89"/>
    <n v="62"/>
    <n v="79"/>
    <n v="60"/>
    <n v="93"/>
    <n v="77"/>
    <n v="73"/>
    <n v="1"/>
    <n v="0"/>
    <n v="0"/>
    <x v="0"/>
    <n v="0"/>
    <n v="80.25"/>
    <m/>
    <m/>
    <m/>
    <m/>
    <m/>
    <m/>
    <m/>
  </r>
  <r>
    <x v="0"/>
    <x v="0"/>
    <n v="0"/>
    <x v="0"/>
    <n v="8"/>
    <s v="Real Estate Developer"/>
    <n v="68"/>
    <n v="95"/>
    <n v="62"/>
    <n v="65"/>
    <n v="70"/>
    <n v="65"/>
    <n v="64"/>
    <n v="1"/>
    <n v="0"/>
    <n v="0"/>
    <x v="0"/>
    <n v="0"/>
    <n v="66.25"/>
    <m/>
    <m/>
    <m/>
    <m/>
    <m/>
    <m/>
    <m/>
  </r>
  <r>
    <x v="0"/>
    <x v="0"/>
    <n v="9"/>
    <x v="1"/>
    <n v="11"/>
    <s v="Construction Engineer"/>
    <n v="82"/>
    <n v="85"/>
    <n v="94"/>
    <n v="75"/>
    <n v="97"/>
    <n v="98"/>
    <n v="76"/>
    <n v="1"/>
    <n v="0"/>
    <n v="1"/>
    <x v="1"/>
    <n v="1"/>
    <n v="87"/>
    <m/>
    <m/>
    <m/>
    <m/>
    <m/>
    <m/>
    <m/>
  </r>
  <r>
    <x v="1"/>
    <x v="0"/>
    <n v="3"/>
    <x v="1"/>
    <n v="30"/>
    <s v="Software Engineer"/>
    <n v="85"/>
    <n v="78"/>
    <n v="99"/>
    <n v="81"/>
    <n v="60"/>
    <n v="83"/>
    <n v="75"/>
    <n v="0"/>
    <n v="0"/>
    <n v="1"/>
    <x v="1"/>
    <n v="1"/>
    <n v="81.25"/>
    <m/>
    <m/>
    <m/>
    <m/>
    <m/>
    <m/>
    <m/>
  </r>
  <r>
    <x v="1"/>
    <x v="0"/>
    <n v="3"/>
    <x v="1"/>
    <n v="11"/>
    <s v="Social Network Studies"/>
    <n v="86"/>
    <n v="66"/>
    <n v="84"/>
    <n v="86"/>
    <n v="74"/>
    <n v="91"/>
    <n v="66"/>
    <n v="0"/>
    <n v="0"/>
    <n v="1"/>
    <x v="0"/>
    <n v="0"/>
    <n v="82.5"/>
    <m/>
    <m/>
    <m/>
    <m/>
    <m/>
    <m/>
    <m/>
  </r>
  <r>
    <x v="0"/>
    <x v="0"/>
    <n v="2"/>
    <x v="0"/>
    <n v="35"/>
    <s v="Accountant"/>
    <n v="87"/>
    <n v="86"/>
    <n v="89"/>
    <n v="94"/>
    <n v="93"/>
    <n v="91"/>
    <n v="88"/>
    <n v="1"/>
    <n v="0"/>
    <n v="0"/>
    <x v="0"/>
    <n v="0"/>
    <n v="90.75"/>
    <m/>
    <m/>
    <m/>
    <m/>
    <m/>
    <m/>
    <m/>
  </r>
  <r>
    <x v="1"/>
    <x v="0"/>
    <n v="7"/>
    <x v="0"/>
    <n v="4"/>
    <s v="Business Owner"/>
    <n v="98"/>
    <n v="81"/>
    <n v="58"/>
    <n v="78"/>
    <n v="91"/>
    <n v="74"/>
    <n v="75"/>
    <n v="0"/>
    <n v="0"/>
    <n v="0"/>
    <x v="0"/>
    <n v="0"/>
    <n v="81.25"/>
    <m/>
    <m/>
    <m/>
    <m/>
    <m/>
    <m/>
    <m/>
  </r>
  <r>
    <x v="1"/>
    <x v="0"/>
    <n v="9"/>
    <x v="1"/>
    <n v="6"/>
    <s v="Real Estate Developer"/>
    <n v="91"/>
    <n v="94"/>
    <n v="75"/>
    <n v="86"/>
    <n v="84"/>
    <n v="67"/>
    <n v="97"/>
    <n v="0"/>
    <n v="0"/>
    <n v="1"/>
    <x v="0"/>
    <n v="0"/>
    <n v="84"/>
    <m/>
    <m/>
    <m/>
    <m/>
    <m/>
    <m/>
    <m/>
  </r>
  <r>
    <x v="0"/>
    <x v="0"/>
    <n v="1"/>
    <x v="0"/>
    <n v="33"/>
    <s v="Doctor"/>
    <n v="100"/>
    <n v="90"/>
    <n v="89"/>
    <n v="91"/>
    <n v="86"/>
    <n v="75"/>
    <n v="72"/>
    <n v="1"/>
    <n v="0"/>
    <n v="0"/>
    <x v="1"/>
    <n v="1"/>
    <n v="91.5"/>
    <m/>
    <m/>
    <m/>
    <m/>
    <m/>
    <m/>
    <m/>
  </r>
  <r>
    <x v="1"/>
    <x v="0"/>
    <n v="1"/>
    <x v="0"/>
    <n v="1"/>
    <s v="Real Estate Developer"/>
    <n v="50"/>
    <n v="60"/>
    <n v="70"/>
    <n v="75"/>
    <n v="100"/>
    <n v="62"/>
    <n v="100"/>
    <n v="0"/>
    <n v="0"/>
    <n v="0"/>
    <x v="0"/>
    <n v="0"/>
    <n v="73.75"/>
    <m/>
    <m/>
    <m/>
    <m/>
    <m/>
    <m/>
    <m/>
  </r>
  <r>
    <x v="0"/>
    <x v="0"/>
    <n v="3"/>
    <x v="0"/>
    <n v="11"/>
    <s v="Designer"/>
    <n v="75"/>
    <n v="92"/>
    <n v="70"/>
    <n v="62"/>
    <n v="87"/>
    <n v="87"/>
    <n v="98"/>
    <n v="1"/>
    <n v="0"/>
    <n v="0"/>
    <x v="0"/>
    <n v="0"/>
    <n v="73.5"/>
    <m/>
    <m/>
    <m/>
    <m/>
    <m/>
    <m/>
    <m/>
  </r>
  <r>
    <x v="1"/>
    <x v="0"/>
    <n v="7"/>
    <x v="0"/>
    <n v="21"/>
    <s v="Stock Investor"/>
    <n v="86"/>
    <n v="62"/>
    <n v="81"/>
    <n v="63"/>
    <n v="92"/>
    <n v="75"/>
    <n v="79"/>
    <n v="0"/>
    <n v="0"/>
    <n v="0"/>
    <x v="0"/>
    <n v="0"/>
    <n v="80.5"/>
    <m/>
    <m/>
    <m/>
    <m/>
    <m/>
    <m/>
    <m/>
  </r>
  <r>
    <x v="0"/>
    <x v="0"/>
    <n v="3"/>
    <x v="0"/>
    <n v="24"/>
    <s v="Banker"/>
    <n v="80"/>
    <n v="66"/>
    <n v="67"/>
    <n v="72"/>
    <n v="78"/>
    <n v="99"/>
    <n v="67"/>
    <n v="1"/>
    <n v="0"/>
    <n v="0"/>
    <x v="0"/>
    <n v="0"/>
    <n v="74.25"/>
    <m/>
    <m/>
    <m/>
    <m/>
    <m/>
    <m/>
    <m/>
  </r>
  <r>
    <x v="0"/>
    <x v="0"/>
    <n v="7"/>
    <x v="0"/>
    <n v="4"/>
    <s v="Business Owner"/>
    <n v="56"/>
    <n v="66"/>
    <n v="92"/>
    <n v="74"/>
    <n v="79"/>
    <n v="80"/>
    <n v="68"/>
    <n v="1"/>
    <n v="0"/>
    <n v="0"/>
    <x v="0"/>
    <n v="0"/>
    <n v="75.25"/>
    <m/>
    <m/>
    <m/>
    <m/>
    <m/>
    <m/>
    <m/>
  </r>
  <r>
    <x v="0"/>
    <x v="0"/>
    <n v="1"/>
    <x v="0"/>
    <n v="1"/>
    <s v="Game Developer"/>
    <n v="91"/>
    <n v="72"/>
    <n v="85"/>
    <n v="78"/>
    <n v="92"/>
    <n v="82"/>
    <n v="85"/>
    <n v="1"/>
    <n v="0"/>
    <n v="0"/>
    <x v="1"/>
    <n v="1"/>
    <n v="86.5"/>
    <m/>
    <m/>
    <m/>
    <m/>
    <m/>
    <m/>
    <m/>
  </r>
  <r>
    <x v="0"/>
    <x v="0"/>
    <n v="1"/>
    <x v="1"/>
    <n v="12"/>
    <s v="Construction Engineer"/>
    <n v="94"/>
    <n v="65"/>
    <n v="90"/>
    <n v="79"/>
    <n v="97"/>
    <n v="76"/>
    <n v="75"/>
    <n v="1"/>
    <n v="0"/>
    <n v="1"/>
    <x v="1"/>
    <n v="1"/>
    <n v="90"/>
    <m/>
    <m/>
    <m/>
    <m/>
    <m/>
    <m/>
    <m/>
  </r>
  <r>
    <x v="0"/>
    <x v="0"/>
    <n v="7"/>
    <x v="0"/>
    <n v="28"/>
    <s v="Construction Engineer"/>
    <n v="81"/>
    <n v="82"/>
    <n v="99"/>
    <n v="86"/>
    <n v="88"/>
    <n v="60"/>
    <n v="89"/>
    <n v="1"/>
    <n v="0"/>
    <n v="0"/>
    <x v="1"/>
    <n v="1"/>
    <n v="88.5"/>
    <m/>
    <m/>
    <m/>
    <m/>
    <m/>
    <m/>
    <m/>
  </r>
  <r>
    <x v="0"/>
    <x v="0"/>
    <n v="2"/>
    <x v="0"/>
    <n v="20"/>
    <s v="Accountant"/>
    <n v="94"/>
    <n v="82"/>
    <n v="91"/>
    <n v="94"/>
    <n v="100"/>
    <n v="99"/>
    <n v="69"/>
    <n v="1"/>
    <n v="0"/>
    <n v="0"/>
    <x v="0"/>
    <n v="0"/>
    <n v="94.75"/>
    <m/>
    <m/>
    <m/>
    <m/>
    <m/>
    <m/>
    <m/>
  </r>
  <r>
    <x v="1"/>
    <x v="0"/>
    <n v="3"/>
    <x v="0"/>
    <n v="35"/>
    <s v="Doctor"/>
    <n v="99"/>
    <n v="89"/>
    <n v="93"/>
    <n v="87"/>
    <n v="86"/>
    <n v="90"/>
    <n v="96"/>
    <n v="0"/>
    <n v="0"/>
    <n v="0"/>
    <x v="1"/>
    <n v="1"/>
    <n v="91.25"/>
    <m/>
    <m/>
    <m/>
    <m/>
    <m/>
    <m/>
    <m/>
  </r>
  <r>
    <x v="1"/>
    <x v="0"/>
    <n v="0"/>
    <x v="0"/>
    <n v="33"/>
    <s v="Lawyer"/>
    <n v="88"/>
    <n v="83"/>
    <n v="62"/>
    <n v="88"/>
    <n v="100"/>
    <n v="83"/>
    <n v="84"/>
    <n v="0"/>
    <n v="0"/>
    <n v="0"/>
    <x v="0"/>
    <n v="0"/>
    <n v="84.5"/>
    <m/>
    <m/>
    <m/>
    <m/>
    <m/>
    <m/>
    <m/>
  </r>
  <r>
    <x v="1"/>
    <x v="0"/>
    <n v="6"/>
    <x v="0"/>
    <n v="4"/>
    <s v="Real Estate Developer"/>
    <n v="79"/>
    <n v="74"/>
    <n v="68"/>
    <n v="82"/>
    <n v="65"/>
    <n v="73"/>
    <n v="89"/>
    <n v="0"/>
    <n v="0"/>
    <n v="0"/>
    <x v="0"/>
    <n v="0"/>
    <n v="73.5"/>
    <m/>
    <m/>
    <m/>
    <m/>
    <m/>
    <m/>
    <m/>
  </r>
  <r>
    <x v="0"/>
    <x v="1"/>
    <n v="4"/>
    <x v="0"/>
    <n v="1"/>
    <s v="Business Owner"/>
    <n v="49"/>
    <n v="85"/>
    <n v="70"/>
    <n v="90"/>
    <n v="79"/>
    <n v="71"/>
    <n v="67"/>
    <n v="1"/>
    <n v="1"/>
    <n v="0"/>
    <x v="0"/>
    <n v="0"/>
    <n v="72"/>
    <m/>
    <m/>
    <m/>
    <m/>
    <m/>
    <m/>
    <m/>
  </r>
  <r>
    <x v="1"/>
    <x v="0"/>
    <n v="5"/>
    <x v="0"/>
    <n v="7"/>
    <s v="Government Officer"/>
    <n v="97"/>
    <n v="99"/>
    <n v="67"/>
    <n v="87"/>
    <n v="66"/>
    <n v="68"/>
    <n v="67"/>
    <n v="0"/>
    <n v="0"/>
    <n v="0"/>
    <x v="0"/>
    <n v="0"/>
    <n v="79.25"/>
    <m/>
    <m/>
    <m/>
    <m/>
    <m/>
    <m/>
    <m/>
  </r>
  <r>
    <x v="0"/>
    <x v="0"/>
    <n v="3"/>
    <x v="0"/>
    <n v="27"/>
    <s v="Construction Engineer"/>
    <n v="96"/>
    <n v="70"/>
    <n v="82"/>
    <n v="71"/>
    <n v="99"/>
    <n v="90"/>
    <n v="65"/>
    <n v="1"/>
    <n v="0"/>
    <n v="0"/>
    <x v="1"/>
    <n v="1"/>
    <n v="87"/>
    <m/>
    <m/>
    <m/>
    <m/>
    <m/>
    <m/>
    <m/>
  </r>
  <r>
    <x v="1"/>
    <x v="0"/>
    <n v="2"/>
    <x v="0"/>
    <n v="34"/>
    <s v="Stock Investor"/>
    <n v="89"/>
    <n v="71"/>
    <n v="75"/>
    <n v="65"/>
    <n v="74"/>
    <n v="93"/>
    <n v="90"/>
    <n v="0"/>
    <n v="0"/>
    <n v="0"/>
    <x v="0"/>
    <n v="0"/>
    <n v="75.75"/>
    <m/>
    <m/>
    <m/>
    <m/>
    <m/>
    <m/>
    <m/>
  </r>
  <r>
    <x v="1"/>
    <x v="1"/>
    <n v="2"/>
    <x v="0"/>
    <n v="17"/>
    <s v="Software Engineer"/>
    <n v="94"/>
    <n v="90"/>
    <n v="77"/>
    <n v="65"/>
    <n v="83"/>
    <n v="79"/>
    <n v="96"/>
    <n v="0"/>
    <n v="1"/>
    <n v="0"/>
    <x v="1"/>
    <n v="1"/>
    <n v="79.75"/>
    <m/>
    <m/>
    <m/>
    <m/>
    <m/>
    <m/>
    <m/>
  </r>
  <r>
    <x v="0"/>
    <x v="0"/>
    <n v="1"/>
    <x v="0"/>
    <n v="18"/>
    <s v="Social Network Studies"/>
    <n v="62"/>
    <n v="73"/>
    <n v="95"/>
    <n v="68"/>
    <n v="61"/>
    <n v="60"/>
    <n v="68"/>
    <n v="1"/>
    <n v="0"/>
    <n v="0"/>
    <x v="0"/>
    <n v="0"/>
    <n v="71.5"/>
    <m/>
    <m/>
    <m/>
    <m/>
    <m/>
    <m/>
    <m/>
  </r>
  <r>
    <x v="1"/>
    <x v="0"/>
    <n v="2"/>
    <x v="1"/>
    <n v="9"/>
    <s v="Real Estate Developer"/>
    <n v="68"/>
    <n v="94"/>
    <n v="92"/>
    <n v="77"/>
    <n v="79"/>
    <n v="88"/>
    <n v="74"/>
    <n v="0"/>
    <n v="0"/>
    <n v="1"/>
    <x v="0"/>
    <n v="0"/>
    <n v="79"/>
    <m/>
    <m/>
    <m/>
    <m/>
    <m/>
    <m/>
    <m/>
  </r>
  <r>
    <x v="1"/>
    <x v="0"/>
    <n v="2"/>
    <x v="0"/>
    <n v="3"/>
    <s v="Real Estate Developer"/>
    <n v="58"/>
    <n v="66"/>
    <n v="99"/>
    <n v="98"/>
    <n v="69"/>
    <n v="65"/>
    <n v="78"/>
    <n v="0"/>
    <n v="0"/>
    <n v="0"/>
    <x v="0"/>
    <n v="0"/>
    <n v="81"/>
    <m/>
    <m/>
    <m/>
    <m/>
    <m/>
    <m/>
    <m/>
  </r>
  <r>
    <x v="1"/>
    <x v="0"/>
    <n v="5"/>
    <x v="0"/>
    <n v="28"/>
    <s v="Banker"/>
    <n v="92"/>
    <n v="77"/>
    <n v="75"/>
    <n v="84"/>
    <n v="74"/>
    <n v="82"/>
    <n v="78"/>
    <n v="0"/>
    <n v="0"/>
    <n v="0"/>
    <x v="0"/>
    <n v="0"/>
    <n v="81.25"/>
    <m/>
    <m/>
    <m/>
    <m/>
    <m/>
    <m/>
    <m/>
  </r>
  <r>
    <x v="1"/>
    <x v="0"/>
    <n v="5"/>
    <x v="0"/>
    <n v="28"/>
    <s v="Stock Investor"/>
    <n v="90"/>
    <n v="78"/>
    <n v="86"/>
    <n v="83"/>
    <n v="98"/>
    <n v="71"/>
    <n v="84"/>
    <n v="0"/>
    <n v="0"/>
    <n v="0"/>
    <x v="0"/>
    <n v="0"/>
    <n v="89.25"/>
    <m/>
    <m/>
    <m/>
    <m/>
    <m/>
    <m/>
    <m/>
  </r>
  <r>
    <x v="1"/>
    <x v="0"/>
    <n v="2"/>
    <x v="0"/>
    <n v="26"/>
    <s v="Doctor"/>
    <n v="84"/>
    <n v="67"/>
    <n v="89"/>
    <n v="96"/>
    <n v="88"/>
    <n v="60"/>
    <n v="88"/>
    <n v="0"/>
    <n v="0"/>
    <n v="0"/>
    <x v="1"/>
    <n v="1"/>
    <n v="89.25"/>
    <m/>
    <m/>
    <m/>
    <m/>
    <m/>
    <m/>
    <m/>
  </r>
  <r>
    <x v="1"/>
    <x v="1"/>
    <n v="10"/>
    <x v="1"/>
    <n v="4"/>
    <s v="Business Owner"/>
    <n v="81"/>
    <n v="85"/>
    <n v="50"/>
    <n v="53"/>
    <n v="55"/>
    <n v="91"/>
    <n v="78"/>
    <n v="0"/>
    <n v="1"/>
    <n v="1"/>
    <x v="0"/>
    <n v="0"/>
    <n v="59.75"/>
    <m/>
    <m/>
    <m/>
    <m/>
    <m/>
    <m/>
    <m/>
  </r>
  <r>
    <x v="1"/>
    <x v="0"/>
    <n v="3"/>
    <x v="0"/>
    <n v="15"/>
    <s v="Teacher"/>
    <n v="87"/>
    <n v="89"/>
    <n v="94"/>
    <n v="82"/>
    <n v="81"/>
    <n v="98"/>
    <n v="88"/>
    <n v="0"/>
    <n v="0"/>
    <n v="0"/>
    <x v="0"/>
    <n v="0"/>
    <n v="86"/>
    <m/>
    <m/>
    <m/>
    <m/>
    <m/>
    <m/>
    <m/>
  </r>
  <r>
    <x v="1"/>
    <x v="0"/>
    <n v="3"/>
    <x v="0"/>
    <n v="33"/>
    <s v="Social Network Studies"/>
    <n v="88"/>
    <n v="75"/>
    <n v="83"/>
    <n v="74"/>
    <n v="76"/>
    <n v="72"/>
    <n v="61"/>
    <n v="0"/>
    <n v="0"/>
    <n v="0"/>
    <x v="0"/>
    <n v="0"/>
    <n v="80.25"/>
    <m/>
    <m/>
    <m/>
    <m/>
    <m/>
    <m/>
    <m/>
  </r>
  <r>
    <x v="1"/>
    <x v="0"/>
    <n v="3"/>
    <x v="1"/>
    <n v="31"/>
    <s v="Writer"/>
    <n v="76"/>
    <n v="83"/>
    <n v="100"/>
    <n v="96"/>
    <n v="65"/>
    <n v="98"/>
    <n v="97"/>
    <n v="0"/>
    <n v="0"/>
    <n v="1"/>
    <x v="0"/>
    <n v="0"/>
    <n v="84.25"/>
    <m/>
    <m/>
    <m/>
    <m/>
    <m/>
    <m/>
    <m/>
  </r>
  <r>
    <x v="0"/>
    <x v="0"/>
    <n v="5"/>
    <x v="1"/>
    <n v="7"/>
    <s v="Government Officer"/>
    <n v="60"/>
    <n v="66"/>
    <n v="65"/>
    <n v="90"/>
    <n v="61"/>
    <n v="96"/>
    <n v="74"/>
    <n v="1"/>
    <n v="0"/>
    <n v="1"/>
    <x v="0"/>
    <n v="0"/>
    <n v="69"/>
    <m/>
    <m/>
    <m/>
    <m/>
    <m/>
    <m/>
    <m/>
  </r>
  <r>
    <x v="1"/>
    <x v="0"/>
    <n v="1"/>
    <x v="0"/>
    <n v="26"/>
    <s v="Social Network Studies"/>
    <n v="85"/>
    <n v="64"/>
    <n v="98"/>
    <n v="68"/>
    <n v="70"/>
    <n v="63"/>
    <n v="77"/>
    <n v="0"/>
    <n v="0"/>
    <n v="0"/>
    <x v="0"/>
    <n v="0"/>
    <n v="80.25"/>
    <m/>
    <m/>
    <m/>
    <m/>
    <m/>
    <m/>
    <m/>
  </r>
  <r>
    <x v="1"/>
    <x v="0"/>
    <n v="9"/>
    <x v="0"/>
    <n v="3"/>
    <s v="Business Owner"/>
    <n v="73"/>
    <n v="88"/>
    <n v="57"/>
    <n v="93"/>
    <n v="85"/>
    <n v="85"/>
    <n v="77"/>
    <n v="0"/>
    <n v="0"/>
    <n v="0"/>
    <x v="0"/>
    <n v="0"/>
    <n v="77"/>
    <m/>
    <m/>
    <m/>
    <m/>
    <m/>
    <m/>
    <m/>
  </r>
  <r>
    <x v="0"/>
    <x v="0"/>
    <n v="5"/>
    <x v="0"/>
    <n v="31"/>
    <s v="Lawyer"/>
    <n v="99"/>
    <n v="81"/>
    <n v="80"/>
    <n v="89"/>
    <n v="75"/>
    <n v="83"/>
    <n v="93"/>
    <n v="1"/>
    <n v="0"/>
    <n v="0"/>
    <x v="0"/>
    <n v="0"/>
    <n v="85.75"/>
    <m/>
    <m/>
    <m/>
    <m/>
    <m/>
    <m/>
    <m/>
  </r>
  <r>
    <x v="0"/>
    <x v="0"/>
    <n v="4"/>
    <x v="0"/>
    <n v="1"/>
    <s v="Business Owner"/>
    <n v="95"/>
    <n v="57"/>
    <n v="77"/>
    <n v="81"/>
    <n v="83"/>
    <n v="57"/>
    <n v="70"/>
    <n v="1"/>
    <n v="0"/>
    <n v="0"/>
    <x v="0"/>
    <n v="0"/>
    <n v="84"/>
    <m/>
    <m/>
    <m/>
    <m/>
    <m/>
    <m/>
    <m/>
  </r>
  <r>
    <x v="0"/>
    <x v="0"/>
    <n v="4"/>
    <x v="1"/>
    <n v="30"/>
    <s v="Accountant"/>
    <n v="92"/>
    <n v="90"/>
    <n v="92"/>
    <n v="78"/>
    <n v="59"/>
    <n v="68"/>
    <n v="96"/>
    <n v="1"/>
    <n v="0"/>
    <n v="1"/>
    <x v="0"/>
    <n v="0"/>
    <n v="80.25"/>
    <m/>
    <m/>
    <m/>
    <m/>
    <m/>
    <m/>
    <m/>
  </r>
  <r>
    <x v="0"/>
    <x v="0"/>
    <n v="2"/>
    <x v="1"/>
    <n v="28"/>
    <s v="Lawyer"/>
    <n v="100"/>
    <n v="94"/>
    <n v="76"/>
    <n v="60"/>
    <n v="95"/>
    <n v="90"/>
    <n v="66"/>
    <n v="1"/>
    <n v="0"/>
    <n v="1"/>
    <x v="0"/>
    <n v="0"/>
    <n v="82.75"/>
    <m/>
    <m/>
    <m/>
    <m/>
    <m/>
    <m/>
    <m/>
  </r>
  <r>
    <x v="1"/>
    <x v="1"/>
    <n v="3"/>
    <x v="0"/>
    <n v="24"/>
    <s v="Doctor"/>
    <n v="89"/>
    <n v="67"/>
    <n v="98"/>
    <n v="94"/>
    <n v="89"/>
    <n v="60"/>
    <n v="95"/>
    <n v="0"/>
    <n v="1"/>
    <n v="0"/>
    <x v="1"/>
    <n v="1"/>
    <n v="92.5"/>
    <m/>
    <m/>
    <m/>
    <m/>
    <m/>
    <m/>
    <m/>
  </r>
  <r>
    <x v="1"/>
    <x v="0"/>
    <n v="1"/>
    <x v="1"/>
    <n v="28"/>
    <s v="Banker"/>
    <n v="94"/>
    <n v="66"/>
    <n v="68"/>
    <n v="94"/>
    <n v="62"/>
    <n v="76"/>
    <n v="77"/>
    <n v="0"/>
    <n v="0"/>
    <n v="1"/>
    <x v="0"/>
    <n v="0"/>
    <n v="79.5"/>
    <m/>
    <m/>
    <m/>
    <m/>
    <m/>
    <m/>
    <m/>
  </r>
  <r>
    <x v="0"/>
    <x v="0"/>
    <n v="6"/>
    <x v="0"/>
    <n v="6"/>
    <s v="Real Estate Developer"/>
    <n v="89"/>
    <n v="64"/>
    <n v="78"/>
    <n v="85"/>
    <n v="68"/>
    <n v="84"/>
    <n v="99"/>
    <n v="1"/>
    <n v="0"/>
    <n v="0"/>
    <x v="0"/>
    <n v="0"/>
    <n v="80"/>
    <m/>
    <m/>
    <m/>
    <m/>
    <m/>
    <m/>
    <m/>
  </r>
  <r>
    <x v="1"/>
    <x v="1"/>
    <n v="9"/>
    <x v="1"/>
    <n v="5"/>
    <s v="Business Owner"/>
    <n v="74"/>
    <n v="79"/>
    <n v="82"/>
    <n v="51"/>
    <n v="67"/>
    <n v="65"/>
    <n v="82"/>
    <n v="0"/>
    <n v="1"/>
    <n v="1"/>
    <x v="0"/>
    <n v="0"/>
    <n v="68.5"/>
    <m/>
    <m/>
    <m/>
    <m/>
    <m/>
    <m/>
    <m/>
  </r>
  <r>
    <x v="1"/>
    <x v="0"/>
    <n v="2"/>
    <x v="0"/>
    <n v="12"/>
    <s v="Teacher"/>
    <n v="95"/>
    <n v="82"/>
    <n v="70"/>
    <n v="81"/>
    <n v="94"/>
    <n v="93"/>
    <n v="69"/>
    <n v="0"/>
    <n v="0"/>
    <n v="0"/>
    <x v="0"/>
    <n v="0"/>
    <n v="85"/>
    <m/>
    <m/>
    <m/>
    <m/>
    <m/>
    <m/>
    <m/>
  </r>
  <r>
    <x v="0"/>
    <x v="0"/>
    <n v="7"/>
    <x v="0"/>
    <n v="3"/>
    <s v="Social Network Studies"/>
    <n v="93"/>
    <n v="74"/>
    <n v="98"/>
    <n v="100"/>
    <n v="62"/>
    <n v="83"/>
    <n v="87"/>
    <n v="1"/>
    <n v="0"/>
    <n v="0"/>
    <x v="0"/>
    <n v="0"/>
    <n v="88.25"/>
    <m/>
    <m/>
    <m/>
    <m/>
    <m/>
    <m/>
    <m/>
  </r>
  <r>
    <x v="1"/>
    <x v="0"/>
    <n v="4"/>
    <x v="0"/>
    <n v="26"/>
    <s v="Lawyer"/>
    <n v="94"/>
    <n v="91"/>
    <n v="98"/>
    <n v="94"/>
    <n v="88"/>
    <n v="97"/>
    <n v="94"/>
    <n v="0"/>
    <n v="0"/>
    <n v="0"/>
    <x v="0"/>
    <n v="0"/>
    <n v="93.5"/>
    <m/>
    <m/>
    <m/>
    <m/>
    <m/>
    <m/>
    <m/>
  </r>
  <r>
    <x v="1"/>
    <x v="0"/>
    <n v="4"/>
    <x v="0"/>
    <n v="18"/>
    <s v="Accountant"/>
    <n v="85"/>
    <n v="80"/>
    <n v="84"/>
    <n v="96"/>
    <n v="45"/>
    <n v="84"/>
    <n v="90"/>
    <n v="0"/>
    <n v="0"/>
    <n v="0"/>
    <x v="0"/>
    <n v="0"/>
    <n v="77.5"/>
    <m/>
    <m/>
    <m/>
    <m/>
    <m/>
    <m/>
    <m/>
  </r>
  <r>
    <x v="1"/>
    <x v="0"/>
    <n v="5"/>
    <x v="0"/>
    <n v="31"/>
    <s v="Accountant"/>
    <n v="94"/>
    <n v="98"/>
    <n v="74"/>
    <n v="94"/>
    <n v="35"/>
    <n v="95"/>
    <n v="80"/>
    <n v="0"/>
    <n v="0"/>
    <n v="0"/>
    <x v="0"/>
    <n v="0"/>
    <n v="74.25"/>
    <m/>
    <m/>
    <m/>
    <m/>
    <m/>
    <m/>
    <m/>
  </r>
  <r>
    <x v="1"/>
    <x v="0"/>
    <n v="1"/>
    <x v="0"/>
    <n v="17"/>
    <s v="Teacher"/>
    <n v="95"/>
    <n v="88"/>
    <n v="85"/>
    <n v="66"/>
    <n v="70"/>
    <n v="72"/>
    <n v="97"/>
    <n v="0"/>
    <n v="0"/>
    <n v="0"/>
    <x v="0"/>
    <n v="0"/>
    <n v="79"/>
    <m/>
    <m/>
    <m/>
    <m/>
    <m/>
    <m/>
    <m/>
  </r>
  <r>
    <x v="1"/>
    <x v="0"/>
    <n v="2"/>
    <x v="1"/>
    <n v="23"/>
    <s v="Software Engineer"/>
    <n v="97"/>
    <n v="82"/>
    <n v="100"/>
    <n v="69"/>
    <n v="64"/>
    <n v="73"/>
    <n v="88"/>
    <n v="0"/>
    <n v="0"/>
    <n v="1"/>
    <x v="1"/>
    <n v="1"/>
    <n v="82.5"/>
    <m/>
    <m/>
    <m/>
    <m/>
    <m/>
    <m/>
    <m/>
  </r>
  <r>
    <x v="0"/>
    <x v="0"/>
    <n v="0"/>
    <x v="0"/>
    <n v="17"/>
    <s v="Designer"/>
    <n v="100"/>
    <n v="83"/>
    <n v="67"/>
    <n v="77"/>
    <n v="88"/>
    <n v="76"/>
    <n v="84"/>
    <n v="1"/>
    <n v="0"/>
    <n v="0"/>
    <x v="0"/>
    <n v="0"/>
    <n v="83"/>
    <m/>
    <m/>
    <m/>
    <m/>
    <m/>
    <m/>
    <m/>
  </r>
  <r>
    <x v="0"/>
    <x v="0"/>
    <n v="4"/>
    <x v="0"/>
    <n v="29"/>
    <s v="Doctor"/>
    <n v="99"/>
    <n v="65"/>
    <n v="97"/>
    <n v="89"/>
    <n v="87"/>
    <n v="72"/>
    <n v="86"/>
    <n v="1"/>
    <n v="0"/>
    <n v="0"/>
    <x v="1"/>
    <n v="1"/>
    <n v="93"/>
    <m/>
    <m/>
    <m/>
    <m/>
    <m/>
    <m/>
    <m/>
  </r>
  <r>
    <x v="1"/>
    <x v="0"/>
    <n v="0"/>
    <x v="0"/>
    <n v="13"/>
    <s v="Designer"/>
    <n v="97"/>
    <n v="67"/>
    <n v="79"/>
    <n v="76"/>
    <n v="76"/>
    <n v="66"/>
    <n v="97"/>
    <n v="0"/>
    <n v="0"/>
    <n v="0"/>
    <x v="0"/>
    <n v="0"/>
    <n v="82"/>
    <m/>
    <m/>
    <m/>
    <m/>
    <m/>
    <m/>
    <m/>
  </r>
  <r>
    <x v="1"/>
    <x v="1"/>
    <n v="10"/>
    <x v="1"/>
    <n v="2"/>
    <s v="Business Owner"/>
    <n v="53"/>
    <n v="98"/>
    <n v="66"/>
    <n v="80"/>
    <n v="82"/>
    <n v="89"/>
    <n v="85"/>
    <n v="0"/>
    <n v="1"/>
    <n v="1"/>
    <x v="0"/>
    <n v="0"/>
    <n v="70.25"/>
    <m/>
    <m/>
    <m/>
    <m/>
    <m/>
    <m/>
    <m/>
  </r>
  <r>
    <x v="1"/>
    <x v="0"/>
    <n v="3"/>
    <x v="0"/>
    <n v="35"/>
    <s v="Social Network Studies"/>
    <n v="99"/>
    <n v="85"/>
    <n v="98"/>
    <n v="91"/>
    <n v="86"/>
    <n v="97"/>
    <n v="85"/>
    <n v="0"/>
    <n v="0"/>
    <n v="0"/>
    <x v="0"/>
    <n v="0"/>
    <n v="93.5"/>
    <m/>
    <m/>
    <m/>
    <m/>
    <m/>
    <m/>
    <m/>
  </r>
  <r>
    <x v="1"/>
    <x v="0"/>
    <n v="5"/>
    <x v="0"/>
    <n v="35"/>
    <s v="Designer"/>
    <n v="99"/>
    <n v="89"/>
    <n v="88"/>
    <n v="94"/>
    <n v="99"/>
    <n v="89"/>
    <n v="92"/>
    <n v="0"/>
    <n v="0"/>
    <n v="0"/>
    <x v="0"/>
    <n v="0"/>
    <n v="95"/>
    <m/>
    <m/>
    <m/>
    <m/>
    <m/>
    <m/>
    <m/>
  </r>
  <r>
    <x v="0"/>
    <x v="0"/>
    <n v="3"/>
    <x v="0"/>
    <n v="28"/>
    <s v="Accountant"/>
    <n v="79"/>
    <n v="83"/>
    <n v="78"/>
    <n v="89"/>
    <n v="83"/>
    <n v="79"/>
    <n v="76"/>
    <n v="1"/>
    <n v="0"/>
    <n v="0"/>
    <x v="0"/>
    <n v="0"/>
    <n v="82.25"/>
    <m/>
    <m/>
    <m/>
    <m/>
    <m/>
    <m/>
    <m/>
  </r>
  <r>
    <x v="0"/>
    <x v="1"/>
    <n v="6"/>
    <x v="1"/>
    <n v="2"/>
    <s v="Business Owner"/>
    <n v="94"/>
    <n v="95"/>
    <n v="75"/>
    <n v="73"/>
    <n v="51"/>
    <n v="89"/>
    <n v="77"/>
    <n v="1"/>
    <n v="1"/>
    <n v="1"/>
    <x v="0"/>
    <n v="0"/>
    <n v="73.25"/>
    <m/>
    <m/>
    <m/>
    <m/>
    <m/>
    <m/>
    <m/>
  </r>
  <r>
    <x v="0"/>
    <x v="0"/>
    <n v="6"/>
    <x v="1"/>
    <n v="28"/>
    <s v="Software Engineer"/>
    <n v="97"/>
    <n v="73"/>
    <n v="92"/>
    <n v="64"/>
    <n v="66"/>
    <n v="96"/>
    <n v="65"/>
    <n v="1"/>
    <n v="0"/>
    <n v="1"/>
    <x v="1"/>
    <n v="1"/>
    <n v="79.75"/>
    <m/>
    <m/>
    <m/>
    <m/>
    <m/>
    <m/>
    <m/>
  </r>
  <r>
    <x v="0"/>
    <x v="0"/>
    <n v="3"/>
    <x v="1"/>
    <n v="26"/>
    <s v="Accountant"/>
    <n v="87"/>
    <n v="70"/>
    <n v="65"/>
    <n v="64"/>
    <n v="30"/>
    <n v="72"/>
    <n v="68"/>
    <n v="1"/>
    <n v="0"/>
    <n v="1"/>
    <x v="0"/>
    <n v="0"/>
    <n v="61.5"/>
    <m/>
    <m/>
    <m/>
    <m/>
    <m/>
    <m/>
    <m/>
  </r>
  <r>
    <x v="0"/>
    <x v="0"/>
    <n v="7"/>
    <x v="0"/>
    <n v="26"/>
    <s v="Stock Investor"/>
    <n v="82"/>
    <n v="82"/>
    <n v="87"/>
    <n v="92"/>
    <n v="64"/>
    <n v="70"/>
    <n v="72"/>
    <n v="1"/>
    <n v="0"/>
    <n v="0"/>
    <x v="0"/>
    <n v="0"/>
    <n v="81.25"/>
    <m/>
    <m/>
    <m/>
    <m/>
    <m/>
    <m/>
    <m/>
  </r>
  <r>
    <x v="1"/>
    <x v="0"/>
    <n v="1"/>
    <x v="0"/>
    <n v="22"/>
    <s v="Doctor"/>
    <n v="94"/>
    <n v="98"/>
    <n v="96"/>
    <n v="88"/>
    <n v="96"/>
    <n v="61"/>
    <n v="80"/>
    <n v="0"/>
    <n v="0"/>
    <n v="0"/>
    <x v="1"/>
    <n v="1"/>
    <n v="93.5"/>
    <m/>
    <m/>
    <m/>
    <m/>
    <m/>
    <m/>
    <m/>
  </r>
  <r>
    <x v="0"/>
    <x v="1"/>
    <n v="1"/>
    <x v="0"/>
    <n v="26"/>
    <s v="Software Engineer"/>
    <n v="99"/>
    <n v="85"/>
    <n v="97"/>
    <n v="72"/>
    <n v="79"/>
    <n v="92"/>
    <n v="82"/>
    <n v="1"/>
    <n v="1"/>
    <n v="0"/>
    <x v="1"/>
    <n v="1"/>
    <n v="86.75"/>
    <m/>
    <m/>
    <m/>
    <m/>
    <m/>
    <m/>
    <m/>
  </r>
  <r>
    <x v="1"/>
    <x v="0"/>
    <n v="1"/>
    <x v="0"/>
    <n v="16"/>
    <s v="Teacher"/>
    <n v="68"/>
    <n v="83"/>
    <n v="74"/>
    <n v="87"/>
    <n v="71"/>
    <n v="86"/>
    <n v="82"/>
    <n v="0"/>
    <n v="0"/>
    <n v="0"/>
    <x v="0"/>
    <n v="0"/>
    <n v="75"/>
    <m/>
    <m/>
    <m/>
    <m/>
    <m/>
    <m/>
    <m/>
  </r>
  <r>
    <x v="1"/>
    <x v="0"/>
    <n v="10"/>
    <x v="0"/>
    <n v="2"/>
    <s v="Business Owner"/>
    <n v="67"/>
    <n v="82"/>
    <n v="81"/>
    <n v="83"/>
    <n v="57"/>
    <n v="59"/>
    <n v="91"/>
    <n v="0"/>
    <n v="0"/>
    <n v="0"/>
    <x v="0"/>
    <n v="0"/>
    <n v="72"/>
    <m/>
    <m/>
    <m/>
    <m/>
    <m/>
    <m/>
    <m/>
  </r>
  <r>
    <x v="0"/>
    <x v="0"/>
    <n v="4"/>
    <x v="1"/>
    <n v="10"/>
    <s v="Banker"/>
    <n v="92"/>
    <n v="65"/>
    <n v="81"/>
    <n v="79"/>
    <n v="84"/>
    <n v="85"/>
    <n v="74"/>
    <n v="1"/>
    <n v="0"/>
    <n v="1"/>
    <x v="0"/>
    <n v="0"/>
    <n v="84"/>
    <m/>
    <m/>
    <m/>
    <m/>
    <m/>
    <m/>
    <m/>
  </r>
  <r>
    <x v="1"/>
    <x v="0"/>
    <n v="3"/>
    <x v="1"/>
    <n v="21"/>
    <s v="Writer"/>
    <n v="69"/>
    <n v="77"/>
    <n v="82"/>
    <n v="93"/>
    <n v="92"/>
    <n v="90"/>
    <n v="71"/>
    <n v="0"/>
    <n v="0"/>
    <n v="1"/>
    <x v="0"/>
    <n v="0"/>
    <n v="84"/>
    <m/>
    <m/>
    <m/>
    <m/>
    <m/>
    <m/>
    <m/>
  </r>
  <r>
    <x v="0"/>
    <x v="1"/>
    <n v="1"/>
    <x v="0"/>
    <n v="30"/>
    <s v="Software Engineer"/>
    <n v="92"/>
    <n v="98"/>
    <n v="61"/>
    <n v="99"/>
    <n v="77"/>
    <n v="72"/>
    <n v="75"/>
    <n v="1"/>
    <n v="1"/>
    <n v="0"/>
    <x v="1"/>
    <n v="1"/>
    <n v="82.25"/>
    <m/>
    <m/>
    <m/>
    <m/>
    <m/>
    <m/>
    <m/>
  </r>
  <r>
    <x v="1"/>
    <x v="0"/>
    <n v="6"/>
    <x v="0"/>
    <n v="24"/>
    <s v="Accountant"/>
    <n v="90"/>
    <n v="64"/>
    <n v="90"/>
    <n v="75"/>
    <n v="64"/>
    <n v="96"/>
    <n v="71"/>
    <n v="0"/>
    <n v="0"/>
    <n v="0"/>
    <x v="0"/>
    <n v="0"/>
    <n v="79.75"/>
    <m/>
    <m/>
    <m/>
    <m/>
    <m/>
    <m/>
    <m/>
  </r>
  <r>
    <x v="0"/>
    <x v="1"/>
    <n v="1"/>
    <x v="0"/>
    <n v="33"/>
    <s v="Stock Investor"/>
    <n v="91"/>
    <n v="92"/>
    <n v="73"/>
    <n v="97"/>
    <n v="61"/>
    <n v="63"/>
    <n v="71"/>
    <n v="1"/>
    <n v="1"/>
    <n v="0"/>
    <x v="0"/>
    <n v="0"/>
    <n v="80.5"/>
    <m/>
    <m/>
    <m/>
    <m/>
    <m/>
    <m/>
    <m/>
  </r>
  <r>
    <x v="1"/>
    <x v="0"/>
    <n v="5"/>
    <x v="0"/>
    <n v="3"/>
    <s v="Artist"/>
    <n v="65"/>
    <n v="67"/>
    <n v="91"/>
    <n v="81"/>
    <n v="97"/>
    <n v="99"/>
    <n v="75"/>
    <n v="0"/>
    <n v="0"/>
    <n v="0"/>
    <x v="0"/>
    <n v="0"/>
    <n v="83.5"/>
    <m/>
    <m/>
    <m/>
    <m/>
    <m/>
    <m/>
    <m/>
  </r>
  <r>
    <x v="1"/>
    <x v="0"/>
    <n v="2"/>
    <x v="0"/>
    <n v="34"/>
    <s v="Software Engineer"/>
    <n v="98"/>
    <n v="80"/>
    <n v="70"/>
    <n v="60"/>
    <n v="88"/>
    <n v="65"/>
    <n v="92"/>
    <n v="0"/>
    <n v="0"/>
    <n v="0"/>
    <x v="1"/>
    <n v="1"/>
    <n v="79"/>
    <m/>
    <m/>
    <m/>
    <m/>
    <m/>
    <m/>
    <m/>
  </r>
  <r>
    <x v="1"/>
    <x v="0"/>
    <n v="6"/>
    <x v="1"/>
    <n v="2"/>
    <s v="Business Owner"/>
    <n v="70"/>
    <n v="89"/>
    <n v="78"/>
    <n v="87"/>
    <n v="87"/>
    <n v="62"/>
    <n v="85"/>
    <n v="0"/>
    <n v="0"/>
    <n v="1"/>
    <x v="0"/>
    <n v="0"/>
    <n v="80.5"/>
    <m/>
    <m/>
    <m/>
    <m/>
    <m/>
    <m/>
    <m/>
  </r>
  <r>
    <x v="1"/>
    <x v="0"/>
    <n v="2"/>
    <x v="0"/>
    <n v="17"/>
    <s v="Software Engineer"/>
    <n v="97"/>
    <n v="97"/>
    <n v="90"/>
    <n v="69"/>
    <n v="75"/>
    <n v="68"/>
    <n v="70"/>
    <n v="0"/>
    <n v="0"/>
    <n v="0"/>
    <x v="1"/>
    <n v="1"/>
    <n v="82.75"/>
    <m/>
    <m/>
    <m/>
    <m/>
    <m/>
    <m/>
    <m/>
  </r>
  <r>
    <x v="0"/>
    <x v="0"/>
    <n v="1"/>
    <x v="0"/>
    <n v="18"/>
    <s v="Accountant"/>
    <n v="80"/>
    <n v="71"/>
    <n v="89"/>
    <n v="81"/>
    <n v="75"/>
    <n v="81"/>
    <n v="63"/>
    <n v="1"/>
    <n v="0"/>
    <n v="0"/>
    <x v="0"/>
    <n v="0"/>
    <n v="81.25"/>
    <m/>
    <m/>
    <m/>
    <m/>
    <m/>
    <m/>
    <m/>
  </r>
  <r>
    <x v="0"/>
    <x v="0"/>
    <n v="2"/>
    <x v="0"/>
    <n v="16"/>
    <s v="Writer"/>
    <n v="70"/>
    <n v="75"/>
    <n v="79"/>
    <n v="77"/>
    <n v="65"/>
    <n v="92"/>
    <n v="78"/>
    <n v="1"/>
    <n v="0"/>
    <n v="0"/>
    <x v="0"/>
    <n v="0"/>
    <n v="72.75"/>
    <m/>
    <m/>
    <m/>
    <m/>
    <m/>
    <m/>
    <m/>
  </r>
  <r>
    <x v="0"/>
    <x v="0"/>
    <n v="3"/>
    <x v="1"/>
    <n v="21"/>
    <s v="Doctor"/>
    <n v="96"/>
    <n v="79"/>
    <n v="92"/>
    <n v="85"/>
    <n v="95"/>
    <n v="69"/>
    <n v="65"/>
    <n v="1"/>
    <n v="0"/>
    <n v="1"/>
    <x v="1"/>
    <n v="1"/>
    <n v="92"/>
    <m/>
    <m/>
    <m/>
    <m/>
    <m/>
    <m/>
    <m/>
  </r>
  <r>
    <x v="0"/>
    <x v="0"/>
    <n v="1"/>
    <x v="0"/>
    <n v="24"/>
    <s v="Software Engineer"/>
    <n v="99"/>
    <n v="62"/>
    <n v="65"/>
    <n v="67"/>
    <n v="97"/>
    <n v="73"/>
    <n v="96"/>
    <n v="1"/>
    <n v="0"/>
    <n v="0"/>
    <x v="1"/>
    <n v="1"/>
    <n v="82"/>
    <m/>
    <m/>
    <m/>
    <m/>
    <m/>
    <m/>
    <m/>
  </r>
  <r>
    <x v="1"/>
    <x v="0"/>
    <n v="3"/>
    <x v="1"/>
    <n v="27"/>
    <s v="Social Network Studies"/>
    <n v="76"/>
    <n v="72"/>
    <n v="97"/>
    <n v="65"/>
    <n v="87"/>
    <n v="93"/>
    <n v="84"/>
    <n v="0"/>
    <n v="0"/>
    <n v="1"/>
    <x v="0"/>
    <n v="0"/>
    <n v="81.25"/>
    <m/>
    <m/>
    <m/>
    <m/>
    <m/>
    <m/>
    <m/>
  </r>
  <r>
    <x v="1"/>
    <x v="1"/>
    <n v="4"/>
    <x v="1"/>
    <n v="24"/>
    <s v="Stock Investor"/>
    <n v="86"/>
    <n v="68"/>
    <n v="98"/>
    <n v="87"/>
    <n v="61"/>
    <n v="78"/>
    <n v="96"/>
    <n v="0"/>
    <n v="1"/>
    <n v="1"/>
    <x v="0"/>
    <n v="0"/>
    <n v="83"/>
    <m/>
    <m/>
    <m/>
    <m/>
    <m/>
    <m/>
    <m/>
  </r>
  <r>
    <x v="0"/>
    <x v="0"/>
    <n v="5"/>
    <x v="0"/>
    <n v="27"/>
    <s v="Construction Engineer"/>
    <n v="98"/>
    <n v="100"/>
    <n v="100"/>
    <n v="81"/>
    <n v="73"/>
    <n v="75"/>
    <n v="99"/>
    <n v="1"/>
    <n v="0"/>
    <n v="0"/>
    <x v="1"/>
    <n v="1"/>
    <n v="88"/>
    <m/>
    <m/>
    <m/>
    <m/>
    <m/>
    <m/>
    <m/>
  </r>
  <r>
    <x v="0"/>
    <x v="0"/>
    <n v="3"/>
    <x v="0"/>
    <n v="14"/>
    <s v="Government Officer"/>
    <n v="88"/>
    <n v="74"/>
    <n v="88"/>
    <n v="92"/>
    <n v="83"/>
    <n v="71"/>
    <n v="89"/>
    <n v="1"/>
    <n v="0"/>
    <n v="0"/>
    <x v="0"/>
    <n v="0"/>
    <n v="87.75"/>
    <m/>
    <m/>
    <m/>
    <m/>
    <m/>
    <m/>
    <m/>
  </r>
  <r>
    <x v="0"/>
    <x v="0"/>
    <n v="8"/>
    <x v="0"/>
    <n v="30"/>
    <s v="Software Engineer"/>
    <n v="89"/>
    <n v="65"/>
    <n v="71"/>
    <n v="96"/>
    <n v="65"/>
    <n v="63"/>
    <n v="100"/>
    <n v="1"/>
    <n v="0"/>
    <n v="0"/>
    <x v="1"/>
    <n v="1"/>
    <n v="80.25"/>
    <m/>
    <m/>
    <m/>
    <m/>
    <m/>
    <m/>
    <m/>
  </r>
  <r>
    <x v="1"/>
    <x v="0"/>
    <n v="1"/>
    <x v="0"/>
    <n v="24"/>
    <s v="Lawyer"/>
    <n v="88"/>
    <n v="100"/>
    <n v="89"/>
    <n v="87"/>
    <n v="76"/>
    <n v="89"/>
    <n v="85"/>
    <n v="0"/>
    <n v="0"/>
    <n v="0"/>
    <x v="0"/>
    <n v="0"/>
    <n v="85"/>
    <m/>
    <m/>
    <m/>
    <m/>
    <m/>
    <m/>
    <m/>
  </r>
  <r>
    <x v="1"/>
    <x v="0"/>
    <n v="4"/>
    <x v="0"/>
    <n v="0"/>
    <s v="Business Owner"/>
    <n v="78"/>
    <n v="73"/>
    <n v="89"/>
    <n v="86"/>
    <n v="69"/>
    <n v="84"/>
    <n v="97"/>
    <n v="0"/>
    <n v="0"/>
    <n v="0"/>
    <x v="0"/>
    <n v="0"/>
    <n v="80.5"/>
    <m/>
    <m/>
    <m/>
    <m/>
    <m/>
    <m/>
    <m/>
  </r>
  <r>
    <x v="0"/>
    <x v="0"/>
    <n v="3"/>
    <x v="0"/>
    <n v="35"/>
    <s v="Doctor"/>
    <n v="87"/>
    <n v="85"/>
    <n v="96"/>
    <n v="98"/>
    <n v="88"/>
    <n v="99"/>
    <n v="92"/>
    <n v="1"/>
    <n v="0"/>
    <n v="0"/>
    <x v="1"/>
    <n v="1"/>
    <n v="92.25"/>
    <m/>
    <m/>
    <m/>
    <m/>
    <m/>
    <m/>
    <m/>
  </r>
  <r>
    <x v="1"/>
    <x v="0"/>
    <n v="2"/>
    <x v="0"/>
    <n v="21"/>
    <s v="Software Engineer"/>
    <n v="90"/>
    <n v="76"/>
    <n v="64"/>
    <n v="88"/>
    <n v="80"/>
    <n v="75"/>
    <n v="70"/>
    <n v="0"/>
    <n v="0"/>
    <n v="0"/>
    <x v="1"/>
    <n v="1"/>
    <n v="80.5"/>
    <m/>
    <m/>
    <m/>
    <m/>
    <m/>
    <m/>
    <m/>
  </r>
  <r>
    <x v="0"/>
    <x v="1"/>
    <n v="1"/>
    <x v="0"/>
    <n v="15"/>
    <s v="Accountant"/>
    <n v="88"/>
    <n v="67"/>
    <n v="90"/>
    <n v="89"/>
    <n v="49"/>
    <n v="85"/>
    <n v="63"/>
    <n v="1"/>
    <n v="1"/>
    <n v="0"/>
    <x v="0"/>
    <n v="0"/>
    <n v="79"/>
    <m/>
    <m/>
    <m/>
    <m/>
    <m/>
    <m/>
    <m/>
  </r>
  <r>
    <x v="1"/>
    <x v="0"/>
    <n v="1"/>
    <x v="0"/>
    <n v="5"/>
    <s v="Game Developer"/>
    <n v="99"/>
    <n v="72"/>
    <n v="90"/>
    <n v="83"/>
    <n v="90"/>
    <n v="99"/>
    <n v="97"/>
    <n v="0"/>
    <n v="0"/>
    <n v="0"/>
    <x v="1"/>
    <n v="1"/>
    <n v="90.5"/>
    <m/>
    <m/>
    <m/>
    <m/>
    <m/>
    <m/>
    <m/>
  </r>
  <r>
    <x v="0"/>
    <x v="1"/>
    <n v="10"/>
    <x v="0"/>
    <n v="3"/>
    <s v="Business Owner"/>
    <n v="41"/>
    <n v="99"/>
    <n v="84"/>
    <n v="63"/>
    <n v="92"/>
    <n v="72"/>
    <n v="81"/>
    <n v="1"/>
    <n v="1"/>
    <n v="0"/>
    <x v="0"/>
    <n v="0"/>
    <n v="70"/>
    <m/>
    <m/>
    <m/>
    <m/>
    <m/>
    <m/>
    <m/>
  </r>
  <r>
    <x v="1"/>
    <x v="0"/>
    <n v="4"/>
    <x v="0"/>
    <n v="8"/>
    <s v="Government Officer"/>
    <n v="98"/>
    <n v="90"/>
    <n v="70"/>
    <n v="97"/>
    <n v="69"/>
    <n v="79"/>
    <n v="74"/>
    <n v="0"/>
    <n v="0"/>
    <n v="0"/>
    <x v="0"/>
    <n v="0"/>
    <n v="83.5"/>
    <m/>
    <m/>
    <m/>
    <m/>
    <m/>
    <m/>
    <m/>
  </r>
  <r>
    <x v="1"/>
    <x v="0"/>
    <n v="0"/>
    <x v="0"/>
    <n v="1"/>
    <s v="Game Developer"/>
    <n v="91"/>
    <n v="66"/>
    <n v="91"/>
    <n v="62"/>
    <n v="82"/>
    <n v="69"/>
    <n v="62"/>
    <n v="0"/>
    <n v="0"/>
    <n v="0"/>
    <x v="1"/>
    <n v="1"/>
    <n v="81.5"/>
    <m/>
    <m/>
    <m/>
    <m/>
    <m/>
    <m/>
    <m/>
  </r>
  <r>
    <x v="1"/>
    <x v="1"/>
    <n v="9"/>
    <x v="1"/>
    <n v="5"/>
    <s v="Business Owner"/>
    <n v="68"/>
    <n v="72"/>
    <n v="92"/>
    <n v="51"/>
    <n v="96"/>
    <n v="88"/>
    <n v="81"/>
    <n v="0"/>
    <n v="1"/>
    <n v="1"/>
    <x v="0"/>
    <n v="0"/>
    <n v="76.75"/>
    <m/>
    <m/>
    <m/>
    <m/>
    <m/>
    <m/>
    <m/>
  </r>
  <r>
    <x v="1"/>
    <x v="1"/>
    <n v="1"/>
    <x v="1"/>
    <n v="26"/>
    <s v="Banker"/>
    <n v="79"/>
    <n v="100"/>
    <n v="79"/>
    <n v="60"/>
    <n v="100"/>
    <n v="84"/>
    <n v="93"/>
    <n v="0"/>
    <n v="1"/>
    <n v="1"/>
    <x v="0"/>
    <n v="0"/>
    <n v="79.5"/>
    <m/>
    <m/>
    <m/>
    <m/>
    <m/>
    <m/>
    <m/>
  </r>
  <r>
    <x v="1"/>
    <x v="0"/>
    <n v="2"/>
    <x v="0"/>
    <n v="24"/>
    <s v="Banker"/>
    <n v="77"/>
    <n v="66"/>
    <n v="61"/>
    <n v="98"/>
    <n v="90"/>
    <n v="95"/>
    <n v="73"/>
    <n v="0"/>
    <n v="0"/>
    <n v="0"/>
    <x v="0"/>
    <n v="0"/>
    <n v="81.5"/>
    <m/>
    <m/>
    <m/>
    <m/>
    <m/>
    <m/>
    <m/>
  </r>
  <r>
    <x v="1"/>
    <x v="0"/>
    <n v="5"/>
    <x v="0"/>
    <n v="24"/>
    <s v="Banker"/>
    <n v="89"/>
    <n v="100"/>
    <n v="90"/>
    <n v="81"/>
    <n v="86"/>
    <n v="80"/>
    <n v="92"/>
    <n v="0"/>
    <n v="0"/>
    <n v="0"/>
    <x v="0"/>
    <n v="0"/>
    <n v="86.5"/>
    <m/>
    <m/>
    <m/>
    <m/>
    <m/>
    <m/>
    <m/>
  </r>
  <r>
    <x v="0"/>
    <x v="1"/>
    <n v="0"/>
    <x v="1"/>
    <n v="9"/>
    <s v="Real Estate Developer"/>
    <n v="94"/>
    <n v="69"/>
    <n v="80"/>
    <n v="66"/>
    <n v="62"/>
    <n v="61"/>
    <n v="88"/>
    <n v="1"/>
    <n v="1"/>
    <n v="1"/>
    <x v="0"/>
    <n v="0"/>
    <n v="75.5"/>
    <m/>
    <m/>
    <m/>
    <m/>
    <m/>
    <m/>
    <m/>
  </r>
  <r>
    <x v="0"/>
    <x v="0"/>
    <n v="2"/>
    <x v="0"/>
    <n v="3"/>
    <s v="Artist"/>
    <n v="80"/>
    <n v="85"/>
    <n v="85"/>
    <n v="60"/>
    <n v="77"/>
    <n v="90"/>
    <n v="81"/>
    <n v="1"/>
    <n v="0"/>
    <n v="0"/>
    <x v="0"/>
    <n v="0"/>
    <n v="75.5"/>
    <m/>
    <m/>
    <m/>
    <m/>
    <m/>
    <m/>
    <m/>
  </r>
  <r>
    <x v="0"/>
    <x v="0"/>
    <n v="2"/>
    <x v="0"/>
    <n v="1"/>
    <s v="Artist"/>
    <n v="79"/>
    <n v="88"/>
    <n v="97"/>
    <n v="94"/>
    <n v="89"/>
    <n v="82"/>
    <n v="97"/>
    <n v="1"/>
    <n v="0"/>
    <n v="0"/>
    <x v="0"/>
    <n v="0"/>
    <n v="89.75"/>
    <m/>
    <m/>
    <m/>
    <m/>
    <m/>
    <m/>
    <m/>
  </r>
  <r>
    <x v="1"/>
    <x v="0"/>
    <n v="2"/>
    <x v="0"/>
    <n v="15"/>
    <s v="Banker"/>
    <n v="92"/>
    <n v="65"/>
    <n v="88"/>
    <n v="78"/>
    <n v="67"/>
    <n v="95"/>
    <n v="96"/>
    <n v="0"/>
    <n v="0"/>
    <n v="0"/>
    <x v="0"/>
    <n v="0"/>
    <n v="81.25"/>
    <m/>
    <m/>
    <m/>
    <m/>
    <m/>
    <m/>
    <m/>
  </r>
  <r>
    <x v="1"/>
    <x v="0"/>
    <n v="5"/>
    <x v="0"/>
    <n v="32"/>
    <s v="Banker"/>
    <n v="85"/>
    <n v="62"/>
    <n v="92"/>
    <n v="89"/>
    <n v="92"/>
    <n v="75"/>
    <n v="78"/>
    <n v="0"/>
    <n v="0"/>
    <n v="0"/>
    <x v="0"/>
    <n v="0"/>
    <n v="89.5"/>
    <m/>
    <m/>
    <m/>
    <m/>
    <m/>
    <m/>
    <m/>
  </r>
  <r>
    <x v="1"/>
    <x v="0"/>
    <n v="3"/>
    <x v="0"/>
    <n v="26"/>
    <s v="Accountant"/>
    <n v="75"/>
    <n v="83"/>
    <n v="66"/>
    <n v="70"/>
    <n v="57"/>
    <n v="77"/>
    <n v="96"/>
    <n v="0"/>
    <n v="0"/>
    <n v="0"/>
    <x v="0"/>
    <n v="0"/>
    <n v="67"/>
    <m/>
    <m/>
    <m/>
    <m/>
    <m/>
    <m/>
    <m/>
  </r>
  <r>
    <x v="0"/>
    <x v="0"/>
    <n v="5"/>
    <x v="1"/>
    <n v="32"/>
    <s v="Software Engineer"/>
    <n v="88"/>
    <n v="65"/>
    <n v="75"/>
    <n v="73"/>
    <n v="66"/>
    <n v="98"/>
    <n v="81"/>
    <n v="1"/>
    <n v="0"/>
    <n v="1"/>
    <x v="1"/>
    <n v="1"/>
    <n v="75.5"/>
    <m/>
    <m/>
    <m/>
    <m/>
    <m/>
    <m/>
    <m/>
  </r>
  <r>
    <x v="0"/>
    <x v="0"/>
    <n v="0"/>
    <x v="0"/>
    <n v="35"/>
    <s v="Banker"/>
    <n v="93"/>
    <n v="89"/>
    <n v="88"/>
    <n v="86"/>
    <n v="85"/>
    <n v="89"/>
    <n v="95"/>
    <n v="1"/>
    <n v="0"/>
    <n v="0"/>
    <x v="0"/>
    <n v="0"/>
    <n v="88"/>
    <m/>
    <m/>
    <m/>
    <m/>
    <m/>
    <m/>
    <m/>
  </r>
  <r>
    <x v="0"/>
    <x v="0"/>
    <n v="3"/>
    <x v="0"/>
    <n v="2"/>
    <s v="Game Developer"/>
    <n v="86"/>
    <n v="93"/>
    <n v="91"/>
    <n v="64"/>
    <n v="69"/>
    <n v="71"/>
    <n v="64"/>
    <n v="1"/>
    <n v="0"/>
    <n v="0"/>
    <x v="1"/>
    <n v="1"/>
    <n v="77.5"/>
    <m/>
    <m/>
    <m/>
    <m/>
    <m/>
    <m/>
    <m/>
  </r>
  <r>
    <x v="0"/>
    <x v="0"/>
    <n v="1"/>
    <x v="0"/>
    <n v="13"/>
    <s v="Government Officer"/>
    <n v="62"/>
    <n v="91"/>
    <n v="92"/>
    <n v="61"/>
    <n v="85"/>
    <n v="98"/>
    <n v="72"/>
    <n v="1"/>
    <n v="0"/>
    <n v="0"/>
    <x v="0"/>
    <n v="0"/>
    <n v="75"/>
    <m/>
    <m/>
    <m/>
    <m/>
    <m/>
    <m/>
    <m/>
  </r>
  <r>
    <x v="1"/>
    <x v="1"/>
    <n v="2"/>
    <x v="1"/>
    <n v="20"/>
    <s v="Stock Investor"/>
    <n v="82"/>
    <n v="74"/>
    <n v="80"/>
    <n v="60"/>
    <n v="96"/>
    <n v="76"/>
    <n v="99"/>
    <n v="0"/>
    <n v="1"/>
    <n v="1"/>
    <x v="0"/>
    <n v="0"/>
    <n v="79.5"/>
    <m/>
    <m/>
    <m/>
    <m/>
    <m/>
    <m/>
    <m/>
  </r>
  <r>
    <x v="1"/>
    <x v="0"/>
    <n v="5"/>
    <x v="0"/>
    <n v="5"/>
    <s v="Artist"/>
    <n v="83"/>
    <n v="94"/>
    <n v="77"/>
    <n v="97"/>
    <n v="78"/>
    <n v="60"/>
    <n v="85"/>
    <n v="0"/>
    <n v="0"/>
    <n v="0"/>
    <x v="0"/>
    <n v="0"/>
    <n v="83.75"/>
    <m/>
    <m/>
    <m/>
    <m/>
    <m/>
    <m/>
    <m/>
  </r>
  <r>
    <x v="0"/>
    <x v="0"/>
    <n v="1"/>
    <x v="0"/>
    <n v="5"/>
    <s v="Real Estate Developer"/>
    <n v="98"/>
    <n v="75"/>
    <n v="62"/>
    <n v="64"/>
    <n v="68"/>
    <n v="80"/>
    <n v="79"/>
    <n v="1"/>
    <n v="0"/>
    <n v="0"/>
    <x v="0"/>
    <n v="0"/>
    <n v="73"/>
    <m/>
    <m/>
    <m/>
    <m/>
    <m/>
    <m/>
    <m/>
  </r>
  <r>
    <x v="1"/>
    <x v="0"/>
    <n v="2"/>
    <x v="0"/>
    <n v="34"/>
    <s v="Banker"/>
    <n v="84"/>
    <n v="74"/>
    <n v="90"/>
    <n v="99"/>
    <n v="90"/>
    <n v="92"/>
    <n v="72"/>
    <n v="0"/>
    <n v="0"/>
    <n v="0"/>
    <x v="0"/>
    <n v="0"/>
    <n v="90.75"/>
    <m/>
    <m/>
    <m/>
    <m/>
    <m/>
    <m/>
    <m/>
  </r>
  <r>
    <x v="1"/>
    <x v="0"/>
    <n v="6"/>
    <x v="0"/>
    <n v="34"/>
    <s v="Writer"/>
    <n v="91"/>
    <n v="75"/>
    <n v="82"/>
    <n v="68"/>
    <n v="88"/>
    <n v="98"/>
    <n v="88"/>
    <n v="0"/>
    <n v="0"/>
    <n v="0"/>
    <x v="0"/>
    <n v="0"/>
    <n v="82.25"/>
    <m/>
    <m/>
    <m/>
    <m/>
    <m/>
    <m/>
    <m/>
  </r>
  <r>
    <x v="0"/>
    <x v="0"/>
    <n v="2"/>
    <x v="0"/>
    <n v="21"/>
    <s v="Construction Engineer"/>
    <n v="83"/>
    <n v="81"/>
    <n v="96"/>
    <n v="62"/>
    <n v="66"/>
    <n v="90"/>
    <n v="91"/>
    <n v="1"/>
    <n v="0"/>
    <n v="0"/>
    <x v="1"/>
    <n v="1"/>
    <n v="76.75"/>
    <m/>
    <m/>
    <m/>
    <m/>
    <m/>
    <m/>
    <m/>
  </r>
  <r>
    <x v="1"/>
    <x v="0"/>
    <n v="4"/>
    <x v="0"/>
    <n v="27"/>
    <s v="Accountant"/>
    <n v="83"/>
    <n v="63"/>
    <n v="84"/>
    <n v="82"/>
    <n v="78"/>
    <n v="60"/>
    <n v="71"/>
    <n v="0"/>
    <n v="0"/>
    <n v="0"/>
    <x v="0"/>
    <n v="0"/>
    <n v="81.75"/>
    <m/>
    <m/>
    <m/>
    <m/>
    <m/>
    <m/>
    <m/>
  </r>
  <r>
    <x v="0"/>
    <x v="0"/>
    <n v="0"/>
    <x v="0"/>
    <n v="31"/>
    <s v="Software Engineer"/>
    <n v="90"/>
    <n v="72"/>
    <n v="62"/>
    <n v="84"/>
    <n v="74"/>
    <n v="75"/>
    <n v="100"/>
    <n v="1"/>
    <n v="0"/>
    <n v="0"/>
    <x v="1"/>
    <n v="1"/>
    <n v="77.5"/>
    <m/>
    <m/>
    <m/>
    <m/>
    <m/>
    <m/>
    <m/>
  </r>
  <r>
    <x v="0"/>
    <x v="0"/>
    <n v="4"/>
    <x v="0"/>
    <n v="31"/>
    <s v="Lawyer"/>
    <n v="81"/>
    <n v="92"/>
    <n v="97"/>
    <n v="73"/>
    <n v="90"/>
    <n v="90"/>
    <n v="60"/>
    <n v="1"/>
    <n v="0"/>
    <n v="0"/>
    <x v="0"/>
    <n v="0"/>
    <n v="85.25"/>
    <m/>
    <m/>
    <m/>
    <m/>
    <m/>
    <m/>
    <m/>
  </r>
  <r>
    <x v="1"/>
    <x v="1"/>
    <n v="3"/>
    <x v="0"/>
    <n v="12"/>
    <s v="Teacher"/>
    <n v="89"/>
    <n v="67"/>
    <n v="87"/>
    <n v="61"/>
    <n v="91"/>
    <n v="80"/>
    <n v="76"/>
    <n v="0"/>
    <n v="1"/>
    <n v="0"/>
    <x v="0"/>
    <n v="0"/>
    <n v="82"/>
    <m/>
    <m/>
    <m/>
    <m/>
    <m/>
    <m/>
    <m/>
  </r>
  <r>
    <x v="0"/>
    <x v="0"/>
    <n v="2"/>
    <x v="0"/>
    <n v="13"/>
    <s v="Construction Engineer"/>
    <n v="97"/>
    <n v="65"/>
    <n v="96"/>
    <n v="92"/>
    <n v="91"/>
    <n v="66"/>
    <n v="74"/>
    <n v="1"/>
    <n v="0"/>
    <n v="0"/>
    <x v="1"/>
    <n v="1"/>
    <n v="94"/>
    <m/>
    <m/>
    <m/>
    <m/>
    <m/>
    <m/>
    <m/>
  </r>
  <r>
    <x v="0"/>
    <x v="0"/>
    <n v="3"/>
    <x v="0"/>
    <n v="28"/>
    <s v="Accountant"/>
    <n v="97"/>
    <n v="88"/>
    <n v="88"/>
    <n v="79"/>
    <n v="100"/>
    <n v="74"/>
    <n v="83"/>
    <n v="1"/>
    <n v="0"/>
    <n v="0"/>
    <x v="0"/>
    <n v="0"/>
    <n v="91"/>
    <m/>
    <m/>
    <m/>
    <m/>
    <m/>
    <m/>
    <m/>
  </r>
  <r>
    <x v="0"/>
    <x v="0"/>
    <n v="5"/>
    <x v="0"/>
    <n v="27"/>
    <s v="Software Engineer"/>
    <n v="100"/>
    <n v="89"/>
    <n v="98"/>
    <n v="81"/>
    <n v="78"/>
    <n v="91"/>
    <n v="87"/>
    <n v="1"/>
    <n v="0"/>
    <n v="0"/>
    <x v="1"/>
    <n v="1"/>
    <n v="89.25"/>
    <m/>
    <m/>
    <m/>
    <m/>
    <m/>
    <m/>
    <m/>
  </r>
  <r>
    <x v="1"/>
    <x v="1"/>
    <n v="3"/>
    <x v="0"/>
    <n v="4"/>
    <s v="Game Developer"/>
    <n v="98"/>
    <n v="63"/>
    <n v="82"/>
    <n v="61"/>
    <n v="79"/>
    <n v="70"/>
    <n v="86"/>
    <n v="0"/>
    <n v="1"/>
    <n v="0"/>
    <x v="1"/>
    <n v="1"/>
    <n v="80"/>
    <m/>
    <m/>
    <m/>
    <m/>
    <m/>
    <m/>
    <m/>
  </r>
  <r>
    <x v="0"/>
    <x v="0"/>
    <n v="2"/>
    <x v="0"/>
    <n v="33"/>
    <s v="Software Engineer"/>
    <n v="97"/>
    <n v="98"/>
    <n v="83"/>
    <n v="87"/>
    <n v="60"/>
    <n v="78"/>
    <n v="70"/>
    <n v="1"/>
    <n v="0"/>
    <n v="0"/>
    <x v="1"/>
    <n v="1"/>
    <n v="81.75"/>
    <m/>
    <m/>
    <m/>
    <m/>
    <m/>
    <m/>
    <m/>
  </r>
  <r>
    <x v="1"/>
    <x v="0"/>
    <n v="4"/>
    <x v="0"/>
    <n v="18"/>
    <s v="Accountant"/>
    <n v="78"/>
    <n v="80"/>
    <n v="73"/>
    <n v="91"/>
    <n v="34"/>
    <n v="73"/>
    <n v="60"/>
    <n v="0"/>
    <n v="0"/>
    <n v="0"/>
    <x v="0"/>
    <n v="0"/>
    <n v="69"/>
    <m/>
    <m/>
    <m/>
    <m/>
    <m/>
    <m/>
    <m/>
  </r>
  <r>
    <x v="1"/>
    <x v="0"/>
    <n v="0"/>
    <x v="0"/>
    <n v="29"/>
    <s v="Lawyer"/>
    <n v="100"/>
    <n v="92"/>
    <n v="67"/>
    <n v="89"/>
    <n v="90"/>
    <n v="83"/>
    <n v="89"/>
    <n v="0"/>
    <n v="0"/>
    <n v="0"/>
    <x v="0"/>
    <n v="0"/>
    <n v="86.5"/>
    <m/>
    <m/>
    <m/>
    <m/>
    <m/>
    <m/>
    <m/>
  </r>
  <r>
    <x v="1"/>
    <x v="0"/>
    <n v="1"/>
    <x v="0"/>
    <n v="13"/>
    <s v="Writer"/>
    <n v="92"/>
    <n v="77"/>
    <n v="89"/>
    <n v="97"/>
    <n v="61"/>
    <n v="93"/>
    <n v="82"/>
    <n v="0"/>
    <n v="0"/>
    <n v="0"/>
    <x v="0"/>
    <n v="0"/>
    <n v="84.75"/>
    <m/>
    <m/>
    <m/>
    <m/>
    <m/>
    <m/>
    <m/>
  </r>
  <r>
    <x v="0"/>
    <x v="0"/>
    <n v="4"/>
    <x v="0"/>
    <n v="5"/>
    <s v="Game Developer"/>
    <n v="81"/>
    <n v="95"/>
    <n v="84"/>
    <n v="85"/>
    <n v="82"/>
    <n v="62"/>
    <n v="63"/>
    <n v="1"/>
    <n v="0"/>
    <n v="0"/>
    <x v="1"/>
    <n v="1"/>
    <n v="83"/>
    <m/>
    <m/>
    <m/>
    <m/>
    <m/>
    <m/>
    <m/>
  </r>
  <r>
    <x v="1"/>
    <x v="0"/>
    <n v="6"/>
    <x v="0"/>
    <n v="15"/>
    <s v="Software Engineer"/>
    <n v="98"/>
    <n v="67"/>
    <n v="74"/>
    <n v="94"/>
    <n v="94"/>
    <n v="96"/>
    <n v="85"/>
    <n v="0"/>
    <n v="0"/>
    <n v="0"/>
    <x v="1"/>
    <n v="1"/>
    <n v="90"/>
    <m/>
    <m/>
    <m/>
    <m/>
    <m/>
    <m/>
    <m/>
  </r>
  <r>
    <x v="0"/>
    <x v="0"/>
    <n v="2"/>
    <x v="0"/>
    <n v="2"/>
    <s v="Social Network Studies"/>
    <n v="62"/>
    <n v="74"/>
    <n v="98"/>
    <n v="97"/>
    <n v="72"/>
    <n v="72"/>
    <n v="95"/>
    <n v="1"/>
    <n v="0"/>
    <n v="0"/>
    <x v="0"/>
    <n v="0"/>
    <n v="82.25"/>
    <m/>
    <m/>
    <m/>
    <m/>
    <m/>
    <m/>
    <m/>
  </r>
  <r>
    <x v="1"/>
    <x v="0"/>
    <n v="3"/>
    <x v="0"/>
    <n v="27"/>
    <s v="Accountant"/>
    <n v="95"/>
    <n v="88"/>
    <n v="85"/>
    <n v="86"/>
    <n v="76"/>
    <n v="78"/>
    <n v="81"/>
    <n v="0"/>
    <n v="0"/>
    <n v="0"/>
    <x v="0"/>
    <n v="0"/>
    <n v="85.5"/>
    <m/>
    <m/>
    <m/>
    <m/>
    <m/>
    <m/>
    <m/>
  </r>
  <r>
    <x v="0"/>
    <x v="0"/>
    <n v="1"/>
    <x v="0"/>
    <n v="22"/>
    <s v="Banker"/>
    <n v="87"/>
    <n v="90"/>
    <n v="80"/>
    <n v="88"/>
    <n v="71"/>
    <n v="95"/>
    <n v="81"/>
    <n v="1"/>
    <n v="0"/>
    <n v="0"/>
    <x v="0"/>
    <n v="0"/>
    <n v="81.5"/>
    <m/>
    <m/>
    <m/>
    <m/>
    <m/>
    <m/>
    <m/>
  </r>
  <r>
    <x v="1"/>
    <x v="0"/>
    <n v="5"/>
    <x v="1"/>
    <n v="24"/>
    <s v="Accountant"/>
    <n v="85"/>
    <n v="85"/>
    <n v="67"/>
    <n v="91"/>
    <n v="75"/>
    <n v="93"/>
    <n v="81"/>
    <n v="0"/>
    <n v="0"/>
    <n v="1"/>
    <x v="0"/>
    <n v="0"/>
    <n v="79.5"/>
    <m/>
    <m/>
    <m/>
    <m/>
    <m/>
    <m/>
    <m/>
  </r>
  <r>
    <x v="1"/>
    <x v="0"/>
    <n v="6"/>
    <x v="0"/>
    <n v="27"/>
    <s v="Banker"/>
    <n v="96"/>
    <n v="72"/>
    <n v="66"/>
    <n v="80"/>
    <n v="72"/>
    <n v="83"/>
    <n v="98"/>
    <n v="0"/>
    <n v="0"/>
    <n v="0"/>
    <x v="0"/>
    <n v="0"/>
    <n v="78.5"/>
    <m/>
    <m/>
    <m/>
    <m/>
    <m/>
    <m/>
    <m/>
  </r>
  <r>
    <x v="1"/>
    <x v="0"/>
    <n v="2"/>
    <x v="0"/>
    <n v="25"/>
    <s v="Accountant"/>
    <n v="83"/>
    <n v="63"/>
    <n v="66"/>
    <n v="67"/>
    <n v="60"/>
    <n v="60"/>
    <n v="61"/>
    <n v="0"/>
    <n v="0"/>
    <n v="0"/>
    <x v="0"/>
    <n v="0"/>
    <n v="69"/>
    <m/>
    <m/>
    <m/>
    <m/>
    <m/>
    <m/>
    <m/>
  </r>
  <r>
    <x v="0"/>
    <x v="0"/>
    <n v="3"/>
    <x v="0"/>
    <n v="17"/>
    <s v="Construction Engineer"/>
    <n v="89"/>
    <n v="92"/>
    <n v="88"/>
    <n v="99"/>
    <n v="92"/>
    <n v="62"/>
    <n v="71"/>
    <n v="1"/>
    <n v="0"/>
    <n v="0"/>
    <x v="1"/>
    <n v="1"/>
    <n v="92"/>
    <m/>
    <m/>
    <m/>
    <m/>
    <m/>
    <m/>
    <m/>
  </r>
  <r>
    <x v="0"/>
    <x v="0"/>
    <n v="1"/>
    <x v="0"/>
    <n v="14"/>
    <s v="Construction Engineer"/>
    <n v="90"/>
    <n v="73"/>
    <n v="98"/>
    <n v="72"/>
    <n v="69"/>
    <n v="84"/>
    <n v="86"/>
    <n v="1"/>
    <n v="0"/>
    <n v="0"/>
    <x v="1"/>
    <n v="1"/>
    <n v="82.25"/>
    <m/>
    <m/>
    <m/>
    <m/>
    <m/>
    <m/>
    <m/>
  </r>
  <r>
    <x v="1"/>
    <x v="0"/>
    <n v="5"/>
    <x v="0"/>
    <n v="14"/>
    <s v="Banker"/>
    <n v="99"/>
    <n v="72"/>
    <n v="74"/>
    <n v="88"/>
    <n v="90"/>
    <n v="81"/>
    <n v="95"/>
    <n v="0"/>
    <n v="0"/>
    <n v="0"/>
    <x v="0"/>
    <n v="0"/>
    <n v="87.75"/>
    <m/>
    <m/>
    <m/>
    <m/>
    <m/>
    <m/>
    <m/>
  </r>
  <r>
    <x v="0"/>
    <x v="0"/>
    <n v="1"/>
    <x v="0"/>
    <n v="3"/>
    <s v="Government Officer"/>
    <n v="62"/>
    <n v="67"/>
    <n v="96"/>
    <n v="67"/>
    <n v="82"/>
    <n v="65"/>
    <n v="73"/>
    <n v="1"/>
    <n v="0"/>
    <n v="0"/>
    <x v="0"/>
    <n v="0"/>
    <n v="76.75"/>
    <m/>
    <m/>
    <m/>
    <m/>
    <m/>
    <m/>
    <m/>
  </r>
  <r>
    <x v="1"/>
    <x v="0"/>
    <n v="7"/>
    <x v="0"/>
    <n v="5"/>
    <s v="Business Owner"/>
    <n v="42"/>
    <n v="79"/>
    <n v="79"/>
    <n v="59"/>
    <n v="61"/>
    <n v="87"/>
    <n v="65"/>
    <n v="0"/>
    <n v="0"/>
    <n v="0"/>
    <x v="0"/>
    <n v="0"/>
    <n v="60.25"/>
    <m/>
    <m/>
    <m/>
    <m/>
    <m/>
    <m/>
    <m/>
  </r>
  <r>
    <x v="1"/>
    <x v="0"/>
    <n v="10"/>
    <x v="1"/>
    <n v="2"/>
    <s v="Business Owner"/>
    <n v="46"/>
    <n v="52"/>
    <n v="87"/>
    <n v="80"/>
    <n v="76"/>
    <n v="73"/>
    <n v="76"/>
    <n v="0"/>
    <n v="0"/>
    <n v="1"/>
    <x v="0"/>
    <n v="0"/>
    <n v="72.25"/>
    <m/>
    <m/>
    <m/>
    <m/>
    <m/>
    <m/>
    <m/>
  </r>
  <r>
    <x v="0"/>
    <x v="0"/>
    <n v="3"/>
    <x v="0"/>
    <n v="4"/>
    <s v="Game Developer"/>
    <n v="92"/>
    <n v="63"/>
    <n v="100"/>
    <n v="97"/>
    <n v="91"/>
    <n v="87"/>
    <n v="68"/>
    <n v="1"/>
    <n v="0"/>
    <n v="0"/>
    <x v="1"/>
    <n v="1"/>
    <n v="95"/>
    <m/>
    <m/>
    <m/>
    <m/>
    <m/>
    <m/>
    <m/>
  </r>
  <r>
    <x v="1"/>
    <x v="0"/>
    <n v="10"/>
    <x v="0"/>
    <n v="33"/>
    <s v="Lawyer"/>
    <n v="94"/>
    <n v="89"/>
    <n v="96"/>
    <n v="98"/>
    <n v="61"/>
    <n v="95"/>
    <n v="67"/>
    <n v="0"/>
    <n v="0"/>
    <n v="0"/>
    <x v="0"/>
    <n v="0"/>
    <n v="87.25"/>
    <m/>
    <m/>
    <m/>
    <m/>
    <m/>
    <m/>
    <m/>
  </r>
  <r>
    <x v="0"/>
    <x v="0"/>
    <n v="2"/>
    <x v="0"/>
    <n v="31"/>
    <s v="Banker"/>
    <n v="89"/>
    <n v="99"/>
    <n v="89"/>
    <n v="71"/>
    <n v="74"/>
    <n v="94"/>
    <n v="78"/>
    <n v="1"/>
    <n v="0"/>
    <n v="0"/>
    <x v="0"/>
    <n v="0"/>
    <n v="80.75"/>
    <m/>
    <m/>
    <m/>
    <m/>
    <m/>
    <m/>
    <m/>
  </r>
  <r>
    <x v="0"/>
    <x v="0"/>
    <n v="1"/>
    <x v="0"/>
    <n v="16"/>
    <s v="Construction Engineer"/>
    <n v="90"/>
    <n v="100"/>
    <n v="98"/>
    <n v="95"/>
    <n v="97"/>
    <n v="74"/>
    <n v="63"/>
    <n v="1"/>
    <n v="0"/>
    <n v="0"/>
    <x v="1"/>
    <n v="1"/>
    <n v="95"/>
    <m/>
    <m/>
    <m/>
    <m/>
    <m/>
    <m/>
    <m/>
  </r>
  <r>
    <x v="0"/>
    <x v="0"/>
    <n v="5"/>
    <x v="0"/>
    <n v="15"/>
    <s v="Social Network Studies"/>
    <n v="69"/>
    <n v="81"/>
    <n v="83"/>
    <n v="68"/>
    <n v="76"/>
    <n v="90"/>
    <n v="95"/>
    <n v="1"/>
    <n v="0"/>
    <n v="0"/>
    <x v="0"/>
    <n v="0"/>
    <n v="74"/>
    <m/>
    <m/>
    <m/>
    <m/>
    <m/>
    <m/>
    <m/>
  </r>
  <r>
    <x v="1"/>
    <x v="0"/>
    <n v="7"/>
    <x v="1"/>
    <n v="5"/>
    <s v="Business Owner"/>
    <n v="40"/>
    <n v="51"/>
    <n v="67"/>
    <n v="63"/>
    <n v="98"/>
    <n v="54"/>
    <n v="79"/>
    <n v="0"/>
    <n v="0"/>
    <n v="1"/>
    <x v="0"/>
    <n v="0"/>
    <n v="67"/>
    <m/>
    <m/>
    <m/>
    <m/>
    <m/>
    <m/>
    <m/>
  </r>
  <r>
    <x v="0"/>
    <x v="1"/>
    <n v="10"/>
    <x v="0"/>
    <n v="3"/>
    <s v="Business Owner"/>
    <n v="42"/>
    <n v="92"/>
    <n v="60"/>
    <n v="54"/>
    <n v="68"/>
    <n v="69"/>
    <n v="76"/>
    <n v="1"/>
    <n v="1"/>
    <n v="0"/>
    <x v="0"/>
    <n v="0"/>
    <n v="56"/>
    <m/>
    <m/>
    <m/>
    <m/>
    <m/>
    <m/>
    <m/>
  </r>
  <r>
    <x v="1"/>
    <x v="0"/>
    <n v="8"/>
    <x v="0"/>
    <n v="4"/>
    <s v="Business Owner"/>
    <n v="82"/>
    <n v="91"/>
    <n v="69"/>
    <n v="61"/>
    <n v="79"/>
    <n v="76"/>
    <n v="83"/>
    <n v="0"/>
    <n v="0"/>
    <n v="0"/>
    <x v="0"/>
    <n v="0"/>
    <n v="72.75"/>
    <m/>
    <m/>
    <m/>
    <m/>
    <m/>
    <m/>
    <m/>
  </r>
  <r>
    <x v="1"/>
    <x v="0"/>
    <n v="1"/>
    <x v="1"/>
    <n v="29"/>
    <s v="Accountant"/>
    <n v="82"/>
    <n v="93"/>
    <n v="67"/>
    <n v="79"/>
    <n v="84"/>
    <n v="90"/>
    <n v="64"/>
    <n v="0"/>
    <n v="0"/>
    <n v="1"/>
    <x v="0"/>
    <n v="0"/>
    <n v="78"/>
    <m/>
    <m/>
    <m/>
    <m/>
    <m/>
    <m/>
    <m/>
  </r>
  <r>
    <x v="0"/>
    <x v="0"/>
    <n v="7"/>
    <x v="1"/>
    <n v="18"/>
    <s v="Social Network Studies"/>
    <n v="76"/>
    <n v="80"/>
    <n v="93"/>
    <n v="74"/>
    <n v="73"/>
    <n v="63"/>
    <n v="81"/>
    <n v="1"/>
    <n v="0"/>
    <n v="1"/>
    <x v="0"/>
    <n v="0"/>
    <n v="79"/>
    <m/>
    <m/>
    <m/>
    <m/>
    <m/>
    <m/>
    <m/>
  </r>
  <r>
    <x v="1"/>
    <x v="0"/>
    <n v="2"/>
    <x v="0"/>
    <n v="16"/>
    <s v="Teacher"/>
    <n v="80"/>
    <n v="62"/>
    <n v="66"/>
    <n v="88"/>
    <n v="75"/>
    <n v="98"/>
    <n v="68"/>
    <n v="0"/>
    <n v="0"/>
    <n v="0"/>
    <x v="0"/>
    <n v="0"/>
    <n v="77.25"/>
    <m/>
    <m/>
    <m/>
    <m/>
    <m/>
    <m/>
    <m/>
  </r>
  <r>
    <x v="0"/>
    <x v="0"/>
    <n v="0"/>
    <x v="0"/>
    <n v="23"/>
    <s v="Software Engineer"/>
    <n v="87"/>
    <n v="90"/>
    <n v="92"/>
    <n v="62"/>
    <n v="96"/>
    <n v="77"/>
    <n v="80"/>
    <n v="1"/>
    <n v="0"/>
    <n v="0"/>
    <x v="1"/>
    <n v="1"/>
    <n v="84.25"/>
    <m/>
    <m/>
    <m/>
    <m/>
    <m/>
    <m/>
    <m/>
  </r>
  <r>
    <x v="1"/>
    <x v="1"/>
    <n v="3"/>
    <x v="0"/>
    <n v="28"/>
    <s v="Software Engineer"/>
    <n v="91"/>
    <n v="98"/>
    <n v="60"/>
    <n v="88"/>
    <n v="63"/>
    <n v="78"/>
    <n v="95"/>
    <n v="0"/>
    <n v="1"/>
    <n v="0"/>
    <x v="1"/>
    <n v="1"/>
    <n v="75.5"/>
    <m/>
    <m/>
    <m/>
    <m/>
    <m/>
    <m/>
    <m/>
  </r>
  <r>
    <x v="1"/>
    <x v="0"/>
    <n v="7"/>
    <x v="0"/>
    <n v="31"/>
    <s v="Lawyer"/>
    <n v="100"/>
    <n v="94"/>
    <n v="94"/>
    <n v="87"/>
    <n v="65"/>
    <n v="83"/>
    <n v="95"/>
    <n v="0"/>
    <n v="0"/>
    <n v="0"/>
    <x v="0"/>
    <n v="0"/>
    <n v="86.5"/>
    <m/>
    <m/>
    <m/>
    <m/>
    <m/>
    <m/>
    <m/>
  </r>
  <r>
    <x v="1"/>
    <x v="0"/>
    <n v="9"/>
    <x v="0"/>
    <n v="5"/>
    <s v="Business Owner"/>
    <n v="56"/>
    <n v="60"/>
    <n v="88"/>
    <n v="96"/>
    <n v="57"/>
    <n v="68"/>
    <n v="76"/>
    <n v="0"/>
    <n v="0"/>
    <n v="0"/>
    <x v="0"/>
    <n v="0"/>
    <n v="74.25"/>
    <m/>
    <m/>
    <m/>
    <m/>
    <m/>
    <m/>
    <m/>
  </r>
  <r>
    <x v="0"/>
    <x v="0"/>
    <n v="2"/>
    <x v="0"/>
    <n v="6"/>
    <s v="Stock Investor"/>
    <n v="84"/>
    <n v="86"/>
    <n v="96"/>
    <n v="95"/>
    <n v="75"/>
    <n v="61"/>
    <n v="99"/>
    <n v="1"/>
    <n v="0"/>
    <n v="0"/>
    <x v="0"/>
    <n v="0"/>
    <n v="87.5"/>
    <m/>
    <m/>
    <m/>
    <m/>
    <m/>
    <m/>
    <m/>
  </r>
  <r>
    <x v="0"/>
    <x v="0"/>
    <n v="1"/>
    <x v="0"/>
    <n v="33"/>
    <s v="Lawyer"/>
    <n v="86"/>
    <n v="86"/>
    <n v="64"/>
    <n v="61"/>
    <n v="97"/>
    <n v="97"/>
    <n v="91"/>
    <n v="1"/>
    <n v="0"/>
    <n v="0"/>
    <x v="0"/>
    <n v="0"/>
    <n v="77"/>
    <m/>
    <m/>
    <m/>
    <m/>
    <m/>
    <m/>
    <m/>
  </r>
  <r>
    <x v="1"/>
    <x v="0"/>
    <n v="7"/>
    <x v="0"/>
    <n v="0"/>
    <s v="Business Owner"/>
    <n v="79"/>
    <n v="67"/>
    <n v="72"/>
    <n v="50"/>
    <n v="75"/>
    <n v="95"/>
    <n v="62"/>
    <n v="0"/>
    <n v="0"/>
    <n v="0"/>
    <x v="0"/>
    <n v="0"/>
    <n v="69"/>
    <m/>
    <m/>
    <m/>
    <m/>
    <m/>
    <m/>
    <m/>
  </r>
  <r>
    <x v="1"/>
    <x v="0"/>
    <n v="6"/>
    <x v="1"/>
    <n v="19"/>
    <s v="Software Engineer"/>
    <n v="99"/>
    <n v="78"/>
    <n v="61"/>
    <n v="64"/>
    <n v="75"/>
    <n v="66"/>
    <n v="76"/>
    <n v="0"/>
    <n v="0"/>
    <n v="1"/>
    <x v="1"/>
    <n v="1"/>
    <n v="74.75"/>
    <m/>
    <m/>
    <m/>
    <m/>
    <m/>
    <m/>
    <m/>
  </r>
  <r>
    <x v="1"/>
    <x v="0"/>
    <n v="2"/>
    <x v="0"/>
    <n v="26"/>
    <s v="Accountant"/>
    <n v="95"/>
    <n v="79"/>
    <n v="95"/>
    <n v="62"/>
    <n v="69"/>
    <n v="82"/>
    <n v="94"/>
    <n v="0"/>
    <n v="0"/>
    <n v="0"/>
    <x v="0"/>
    <n v="0"/>
    <n v="80.25"/>
    <m/>
    <m/>
    <m/>
    <m/>
    <m/>
    <m/>
    <m/>
  </r>
  <r>
    <x v="1"/>
    <x v="0"/>
    <n v="1"/>
    <x v="0"/>
    <n v="3"/>
    <s v="Artist"/>
    <n v="65"/>
    <n v="67"/>
    <n v="90"/>
    <n v="99"/>
    <n v="93"/>
    <n v="91"/>
    <n v="99"/>
    <n v="0"/>
    <n v="0"/>
    <n v="0"/>
    <x v="0"/>
    <n v="0"/>
    <n v="86.75"/>
    <m/>
    <m/>
    <m/>
    <m/>
    <m/>
    <m/>
    <m/>
  </r>
  <r>
    <x v="0"/>
    <x v="0"/>
    <n v="2"/>
    <x v="0"/>
    <n v="10"/>
    <s v="Social Network Studies"/>
    <n v="85"/>
    <n v="90"/>
    <n v="61"/>
    <n v="94"/>
    <n v="86"/>
    <n v="79"/>
    <n v="90"/>
    <n v="1"/>
    <n v="0"/>
    <n v="0"/>
    <x v="0"/>
    <n v="0"/>
    <n v="81.5"/>
    <m/>
    <m/>
    <m/>
    <m/>
    <m/>
    <m/>
    <m/>
  </r>
  <r>
    <x v="1"/>
    <x v="0"/>
    <n v="5"/>
    <x v="0"/>
    <n v="24"/>
    <s v="Doctor"/>
    <n v="99"/>
    <n v="82"/>
    <n v="81"/>
    <n v="98"/>
    <n v="86"/>
    <n v="85"/>
    <n v="85"/>
    <n v="0"/>
    <n v="0"/>
    <n v="0"/>
    <x v="1"/>
    <n v="1"/>
    <n v="91"/>
    <m/>
    <m/>
    <m/>
    <m/>
    <m/>
    <m/>
    <m/>
  </r>
  <r>
    <x v="1"/>
    <x v="0"/>
    <n v="5"/>
    <x v="0"/>
    <n v="1"/>
    <s v="Artist"/>
    <n v="88"/>
    <n v="62"/>
    <n v="65"/>
    <n v="98"/>
    <n v="92"/>
    <n v="64"/>
    <n v="82"/>
    <n v="0"/>
    <n v="0"/>
    <n v="0"/>
    <x v="0"/>
    <n v="0"/>
    <n v="85.75"/>
    <m/>
    <m/>
    <m/>
    <m/>
    <m/>
    <m/>
    <m/>
  </r>
  <r>
    <x v="1"/>
    <x v="0"/>
    <n v="1"/>
    <x v="0"/>
    <n v="25"/>
    <s v="Software Engineer"/>
    <n v="100"/>
    <n v="87"/>
    <n v="88"/>
    <n v="100"/>
    <n v="89"/>
    <n v="98"/>
    <n v="71"/>
    <n v="0"/>
    <n v="0"/>
    <n v="0"/>
    <x v="1"/>
    <n v="1"/>
    <n v="94.25"/>
    <m/>
    <m/>
    <m/>
    <m/>
    <m/>
    <m/>
    <m/>
  </r>
  <r>
    <x v="1"/>
    <x v="0"/>
    <n v="10"/>
    <x v="0"/>
    <n v="15"/>
    <s v="Social Network Studies"/>
    <n v="62"/>
    <n v="63"/>
    <n v="94"/>
    <n v="74"/>
    <n v="75"/>
    <n v="86"/>
    <n v="100"/>
    <n v="0"/>
    <n v="0"/>
    <n v="0"/>
    <x v="0"/>
    <n v="0"/>
    <n v="76.25"/>
    <m/>
    <m/>
    <m/>
    <m/>
    <m/>
    <m/>
    <m/>
  </r>
  <r>
    <x v="0"/>
    <x v="1"/>
    <n v="10"/>
    <x v="0"/>
    <n v="3"/>
    <s v="Business Owner"/>
    <n v="84"/>
    <n v="75"/>
    <n v="61"/>
    <n v="87"/>
    <n v="86"/>
    <n v="67"/>
    <n v="93"/>
    <n v="1"/>
    <n v="1"/>
    <n v="0"/>
    <x v="0"/>
    <n v="0"/>
    <n v="79.5"/>
    <m/>
    <m/>
    <m/>
    <m/>
    <m/>
    <m/>
    <m/>
  </r>
  <r>
    <x v="1"/>
    <x v="0"/>
    <n v="3"/>
    <x v="1"/>
    <n v="14"/>
    <s v="Teacher"/>
    <n v="60"/>
    <n v="61"/>
    <n v="71"/>
    <n v="60"/>
    <n v="69"/>
    <n v="91"/>
    <n v="84"/>
    <n v="0"/>
    <n v="0"/>
    <n v="1"/>
    <x v="0"/>
    <n v="0"/>
    <n v="65"/>
    <m/>
    <m/>
    <m/>
    <m/>
    <m/>
    <m/>
    <m/>
  </r>
  <r>
    <x v="0"/>
    <x v="0"/>
    <n v="9"/>
    <x v="0"/>
    <n v="31"/>
    <s v="Stock Investor"/>
    <n v="96"/>
    <n v="76"/>
    <n v="74"/>
    <n v="92"/>
    <n v="96"/>
    <n v="74"/>
    <n v="99"/>
    <n v="1"/>
    <n v="0"/>
    <n v="0"/>
    <x v="0"/>
    <n v="0"/>
    <n v="89.5"/>
    <m/>
    <m/>
    <m/>
    <m/>
    <m/>
    <m/>
    <m/>
  </r>
  <r>
    <x v="1"/>
    <x v="0"/>
    <n v="2"/>
    <x v="1"/>
    <n v="9"/>
    <s v="Real Estate Developer"/>
    <n v="58"/>
    <n v="81"/>
    <n v="100"/>
    <n v="97"/>
    <n v="74"/>
    <n v="90"/>
    <n v="87"/>
    <n v="0"/>
    <n v="0"/>
    <n v="1"/>
    <x v="0"/>
    <n v="0"/>
    <n v="82.25"/>
    <m/>
    <m/>
    <m/>
    <m/>
    <m/>
    <m/>
    <m/>
  </r>
  <r>
    <x v="1"/>
    <x v="0"/>
    <n v="1"/>
    <x v="0"/>
    <n v="8"/>
    <s v="Teacher"/>
    <n v="90"/>
    <n v="67"/>
    <n v="73"/>
    <n v="82"/>
    <n v="66"/>
    <n v="75"/>
    <n v="90"/>
    <n v="0"/>
    <n v="0"/>
    <n v="0"/>
    <x v="0"/>
    <n v="0"/>
    <n v="77.75"/>
    <m/>
    <m/>
    <m/>
    <m/>
    <m/>
    <m/>
    <m/>
  </r>
  <r>
    <x v="0"/>
    <x v="0"/>
    <n v="2"/>
    <x v="0"/>
    <n v="22"/>
    <s v="Accountant"/>
    <n v="75"/>
    <n v="80"/>
    <n v="65"/>
    <n v="80"/>
    <n v="55"/>
    <n v="86"/>
    <n v="95"/>
    <n v="1"/>
    <n v="0"/>
    <n v="0"/>
    <x v="0"/>
    <n v="0"/>
    <n v="68.75"/>
    <m/>
    <m/>
    <m/>
    <m/>
    <m/>
    <m/>
    <m/>
  </r>
  <r>
    <x v="1"/>
    <x v="0"/>
    <n v="3"/>
    <x v="0"/>
    <n v="11"/>
    <s v="Banker"/>
    <n v="76"/>
    <n v="82"/>
    <n v="74"/>
    <n v="79"/>
    <n v="81"/>
    <n v="93"/>
    <n v="72"/>
    <n v="0"/>
    <n v="0"/>
    <n v="0"/>
    <x v="0"/>
    <n v="0"/>
    <n v="77.5"/>
    <m/>
    <m/>
    <m/>
    <m/>
    <m/>
    <m/>
    <m/>
  </r>
  <r>
    <x v="1"/>
    <x v="1"/>
    <n v="10"/>
    <x v="0"/>
    <n v="2"/>
    <s v="Business Owner"/>
    <n v="81"/>
    <n v="100"/>
    <n v="64"/>
    <n v="61"/>
    <n v="91"/>
    <n v="76"/>
    <n v="93"/>
    <n v="0"/>
    <n v="1"/>
    <n v="0"/>
    <x v="0"/>
    <n v="0"/>
    <n v="74.25"/>
    <m/>
    <m/>
    <m/>
    <m/>
    <m/>
    <m/>
    <m/>
  </r>
  <r>
    <x v="1"/>
    <x v="0"/>
    <n v="2"/>
    <x v="0"/>
    <n v="21"/>
    <s v="Social Network Studies"/>
    <n v="73"/>
    <n v="98"/>
    <n v="72"/>
    <n v="100"/>
    <n v="77"/>
    <n v="62"/>
    <n v="69"/>
    <n v="0"/>
    <n v="0"/>
    <n v="0"/>
    <x v="0"/>
    <n v="0"/>
    <n v="80.5"/>
    <m/>
    <m/>
    <m/>
    <m/>
    <m/>
    <m/>
    <m/>
  </r>
  <r>
    <x v="1"/>
    <x v="0"/>
    <n v="1"/>
    <x v="0"/>
    <n v="28"/>
    <s v="Social Network Studies"/>
    <n v="60"/>
    <n v="64"/>
    <n v="84"/>
    <n v="64"/>
    <n v="66"/>
    <n v="96"/>
    <n v="99"/>
    <n v="0"/>
    <n v="0"/>
    <n v="0"/>
    <x v="0"/>
    <n v="0"/>
    <n v="68.5"/>
    <m/>
    <m/>
    <m/>
    <m/>
    <m/>
    <m/>
    <m/>
  </r>
  <r>
    <x v="1"/>
    <x v="1"/>
    <n v="9"/>
    <x v="0"/>
    <n v="4"/>
    <s v="Business Owner"/>
    <n v="89"/>
    <n v="100"/>
    <n v="72"/>
    <n v="73"/>
    <n v="78"/>
    <n v="67"/>
    <n v="91"/>
    <n v="0"/>
    <n v="1"/>
    <n v="0"/>
    <x v="0"/>
    <n v="0"/>
    <n v="78"/>
    <m/>
    <m/>
    <m/>
    <m/>
    <m/>
    <m/>
    <m/>
  </r>
  <r>
    <x v="0"/>
    <x v="0"/>
    <n v="4"/>
    <x v="0"/>
    <n v="35"/>
    <s v="Software Engineer"/>
    <n v="91"/>
    <n v="98"/>
    <n v="93"/>
    <n v="93"/>
    <n v="88"/>
    <n v="96"/>
    <n v="97"/>
    <n v="1"/>
    <n v="0"/>
    <n v="0"/>
    <x v="1"/>
    <n v="1"/>
    <n v="91.25"/>
    <m/>
    <m/>
    <m/>
    <m/>
    <m/>
    <m/>
    <m/>
  </r>
  <r>
    <x v="0"/>
    <x v="0"/>
    <n v="6"/>
    <x v="0"/>
    <n v="27"/>
    <s v="Doctor"/>
    <n v="85"/>
    <n v="72"/>
    <n v="80"/>
    <n v="85"/>
    <n v="94"/>
    <n v="96"/>
    <n v="87"/>
    <n v="1"/>
    <n v="0"/>
    <n v="0"/>
    <x v="1"/>
    <n v="1"/>
    <n v="86"/>
    <m/>
    <m/>
    <m/>
    <m/>
    <m/>
    <m/>
    <m/>
  </r>
  <r>
    <x v="0"/>
    <x v="0"/>
    <n v="0"/>
    <x v="1"/>
    <n v="14"/>
    <s v="Accountant"/>
    <n v="81"/>
    <n v="84"/>
    <n v="69"/>
    <n v="99"/>
    <n v="55"/>
    <n v="68"/>
    <n v="73"/>
    <n v="1"/>
    <n v="0"/>
    <n v="1"/>
    <x v="0"/>
    <n v="0"/>
    <n v="76"/>
    <m/>
    <m/>
    <m/>
    <m/>
    <m/>
    <m/>
    <m/>
  </r>
  <r>
    <x v="1"/>
    <x v="0"/>
    <n v="10"/>
    <x v="0"/>
    <n v="1"/>
    <s v="Business Owner"/>
    <n v="67"/>
    <n v="63"/>
    <n v="65"/>
    <n v="95"/>
    <n v="52"/>
    <n v="84"/>
    <n v="77"/>
    <n v="0"/>
    <n v="0"/>
    <n v="0"/>
    <x v="0"/>
    <n v="0"/>
    <n v="69.75"/>
    <m/>
    <m/>
    <m/>
    <m/>
    <m/>
    <m/>
    <m/>
  </r>
  <r>
    <x v="0"/>
    <x v="0"/>
    <n v="4"/>
    <x v="0"/>
    <n v="29"/>
    <s v="Doctor"/>
    <n v="86"/>
    <n v="71"/>
    <n v="86"/>
    <n v="93"/>
    <n v="99"/>
    <n v="92"/>
    <n v="77"/>
    <n v="1"/>
    <n v="0"/>
    <n v="0"/>
    <x v="1"/>
    <n v="1"/>
    <n v="91"/>
    <m/>
    <m/>
    <m/>
    <m/>
    <m/>
    <m/>
    <m/>
  </r>
  <r>
    <x v="1"/>
    <x v="0"/>
    <n v="1"/>
    <x v="0"/>
    <n v="33"/>
    <s v="Lawyer"/>
    <n v="94"/>
    <n v="85"/>
    <n v="78"/>
    <n v="66"/>
    <n v="95"/>
    <n v="87"/>
    <n v="95"/>
    <n v="0"/>
    <n v="0"/>
    <n v="0"/>
    <x v="0"/>
    <n v="0"/>
    <n v="83.25"/>
    <m/>
    <m/>
    <m/>
    <m/>
    <m/>
    <m/>
    <m/>
  </r>
  <r>
    <x v="0"/>
    <x v="0"/>
    <n v="1"/>
    <x v="0"/>
    <n v="18"/>
    <s v="Writer"/>
    <n v="83"/>
    <n v="96"/>
    <n v="72"/>
    <n v="81"/>
    <n v="86"/>
    <n v="93"/>
    <n v="75"/>
    <n v="1"/>
    <n v="0"/>
    <n v="0"/>
    <x v="0"/>
    <n v="0"/>
    <n v="80.5"/>
    <m/>
    <m/>
    <m/>
    <m/>
    <m/>
    <m/>
    <m/>
  </r>
  <r>
    <x v="0"/>
    <x v="0"/>
    <n v="2"/>
    <x v="0"/>
    <n v="11"/>
    <s v="Social Network Studies"/>
    <n v="98"/>
    <n v="77"/>
    <n v="91"/>
    <n v="88"/>
    <n v="87"/>
    <n v="76"/>
    <n v="68"/>
    <n v="1"/>
    <n v="0"/>
    <n v="0"/>
    <x v="0"/>
    <n v="0"/>
    <n v="91"/>
    <m/>
    <m/>
    <m/>
    <m/>
    <m/>
    <m/>
    <m/>
  </r>
  <r>
    <x v="1"/>
    <x v="1"/>
    <n v="5"/>
    <x v="0"/>
    <n v="3"/>
    <s v="Business Owner"/>
    <n v="46"/>
    <n v="63"/>
    <n v="60"/>
    <n v="61"/>
    <n v="66"/>
    <n v="91"/>
    <n v="97"/>
    <n v="0"/>
    <n v="1"/>
    <n v="0"/>
    <x v="0"/>
    <n v="0"/>
    <n v="58.25"/>
    <m/>
    <m/>
    <m/>
    <m/>
    <m/>
    <m/>
    <m/>
  </r>
  <r>
    <x v="0"/>
    <x v="0"/>
    <n v="2"/>
    <x v="0"/>
    <n v="19"/>
    <s v="Software Engineer"/>
    <n v="95"/>
    <n v="92"/>
    <n v="73"/>
    <n v="94"/>
    <n v="73"/>
    <n v="70"/>
    <n v="94"/>
    <n v="1"/>
    <n v="0"/>
    <n v="0"/>
    <x v="1"/>
    <n v="1"/>
    <n v="83.75"/>
    <m/>
    <m/>
    <m/>
    <m/>
    <m/>
    <m/>
    <m/>
  </r>
  <r>
    <x v="0"/>
    <x v="0"/>
    <n v="1"/>
    <x v="0"/>
    <n v="31"/>
    <s v="Software Engineer"/>
    <n v="88"/>
    <n v="68"/>
    <n v="81"/>
    <n v="68"/>
    <n v="73"/>
    <n v="61"/>
    <n v="93"/>
    <n v="1"/>
    <n v="0"/>
    <n v="0"/>
    <x v="1"/>
    <n v="1"/>
    <n v="77.5"/>
    <m/>
    <m/>
    <m/>
    <m/>
    <m/>
    <m/>
    <m/>
  </r>
  <r>
    <x v="0"/>
    <x v="0"/>
    <n v="5"/>
    <x v="1"/>
    <n v="28"/>
    <s v="Stock Investor"/>
    <n v="90"/>
    <n v="73"/>
    <n v="78"/>
    <n v="72"/>
    <n v="63"/>
    <n v="88"/>
    <n v="72"/>
    <n v="1"/>
    <n v="0"/>
    <n v="1"/>
    <x v="0"/>
    <n v="0"/>
    <n v="75.75"/>
    <m/>
    <m/>
    <m/>
    <m/>
    <m/>
    <m/>
    <m/>
  </r>
  <r>
    <x v="0"/>
    <x v="0"/>
    <n v="10"/>
    <x v="0"/>
    <n v="11"/>
    <s v="Construction Engineer"/>
    <n v="100"/>
    <n v="60"/>
    <n v="87"/>
    <n v="60"/>
    <n v="86"/>
    <n v="93"/>
    <n v="75"/>
    <n v="1"/>
    <n v="0"/>
    <n v="0"/>
    <x v="1"/>
    <n v="1"/>
    <n v="83.25"/>
    <m/>
    <m/>
    <m/>
    <m/>
    <m/>
    <m/>
    <m/>
  </r>
  <r>
    <x v="0"/>
    <x v="0"/>
    <n v="1"/>
    <x v="0"/>
    <n v="16"/>
    <s v="Designer"/>
    <n v="76"/>
    <n v="76"/>
    <n v="92"/>
    <n v="86"/>
    <n v="79"/>
    <n v="85"/>
    <n v="78"/>
    <n v="1"/>
    <n v="0"/>
    <n v="0"/>
    <x v="0"/>
    <n v="0"/>
    <n v="83.25"/>
    <m/>
    <m/>
    <m/>
    <m/>
    <m/>
    <m/>
    <m/>
  </r>
  <r>
    <x v="0"/>
    <x v="0"/>
    <n v="3"/>
    <x v="0"/>
    <n v="4"/>
    <s v="Artist"/>
    <n v="73"/>
    <n v="73"/>
    <n v="81"/>
    <n v="78"/>
    <n v="82"/>
    <n v="85"/>
    <n v="66"/>
    <n v="1"/>
    <n v="0"/>
    <n v="0"/>
    <x v="0"/>
    <n v="0"/>
    <n v="78.5"/>
    <m/>
    <m/>
    <m/>
    <m/>
    <m/>
    <m/>
    <m/>
  </r>
  <r>
    <x v="1"/>
    <x v="0"/>
    <n v="1"/>
    <x v="0"/>
    <n v="15"/>
    <s v="Banker"/>
    <n v="96"/>
    <n v="95"/>
    <n v="67"/>
    <n v="88"/>
    <n v="68"/>
    <n v="93"/>
    <n v="75"/>
    <n v="0"/>
    <n v="0"/>
    <n v="0"/>
    <x v="0"/>
    <n v="0"/>
    <n v="79.75"/>
    <m/>
    <m/>
    <m/>
    <m/>
    <m/>
    <m/>
    <m/>
  </r>
  <r>
    <x v="0"/>
    <x v="0"/>
    <n v="4"/>
    <x v="0"/>
    <n v="31"/>
    <s v="Writer"/>
    <n v="85"/>
    <n v="87"/>
    <n v="99"/>
    <n v="65"/>
    <n v="66"/>
    <n v="95"/>
    <n v="77"/>
    <n v="1"/>
    <n v="0"/>
    <n v="0"/>
    <x v="0"/>
    <n v="0"/>
    <n v="78.75"/>
    <m/>
    <m/>
    <m/>
    <m/>
    <m/>
    <m/>
    <m/>
  </r>
  <r>
    <x v="0"/>
    <x v="0"/>
    <n v="4"/>
    <x v="0"/>
    <n v="29"/>
    <s v="Software Engineer"/>
    <n v="91"/>
    <n v="93"/>
    <n v="62"/>
    <n v="63"/>
    <n v="100"/>
    <n v="85"/>
    <n v="85"/>
    <n v="1"/>
    <n v="0"/>
    <n v="0"/>
    <x v="1"/>
    <n v="1"/>
    <n v="79"/>
    <m/>
    <m/>
    <m/>
    <m/>
    <m/>
    <m/>
    <m/>
  </r>
  <r>
    <x v="0"/>
    <x v="0"/>
    <n v="5"/>
    <x v="0"/>
    <n v="27"/>
    <s v="Social Network Studies"/>
    <n v="61"/>
    <n v="85"/>
    <n v="92"/>
    <n v="62"/>
    <n v="64"/>
    <n v="66"/>
    <n v="95"/>
    <n v="1"/>
    <n v="0"/>
    <n v="0"/>
    <x v="0"/>
    <n v="0"/>
    <n v="69.75"/>
    <m/>
    <m/>
    <m/>
    <m/>
    <m/>
    <m/>
    <m/>
  </r>
  <r>
    <x v="0"/>
    <x v="0"/>
    <n v="1"/>
    <x v="0"/>
    <n v="29"/>
    <s v="Designer"/>
    <n v="79"/>
    <n v="69"/>
    <n v="78"/>
    <n v="78"/>
    <n v="99"/>
    <n v="61"/>
    <n v="87"/>
    <n v="1"/>
    <n v="0"/>
    <n v="0"/>
    <x v="0"/>
    <n v="0"/>
    <n v="83.5"/>
    <m/>
    <m/>
    <m/>
    <m/>
    <m/>
    <m/>
    <m/>
  </r>
  <r>
    <x v="1"/>
    <x v="0"/>
    <n v="2"/>
    <x v="0"/>
    <n v="23"/>
    <s v="Software Engineer"/>
    <n v="99"/>
    <n v="75"/>
    <n v="79"/>
    <n v="87"/>
    <n v="63"/>
    <n v="90"/>
    <n v="90"/>
    <n v="0"/>
    <n v="0"/>
    <n v="0"/>
    <x v="1"/>
    <n v="1"/>
    <n v="82"/>
    <m/>
    <m/>
    <m/>
    <m/>
    <m/>
    <m/>
    <m/>
  </r>
  <r>
    <x v="1"/>
    <x v="0"/>
    <n v="2"/>
    <x v="0"/>
    <n v="32"/>
    <s v="Scientist"/>
    <n v="81"/>
    <n v="64"/>
    <n v="81"/>
    <n v="92"/>
    <n v="87"/>
    <n v="84"/>
    <n v="95"/>
    <n v="0"/>
    <n v="0"/>
    <n v="0"/>
    <x v="1"/>
    <n v="1"/>
    <n v="85.25"/>
    <m/>
    <m/>
    <m/>
    <m/>
    <m/>
    <m/>
    <m/>
  </r>
  <r>
    <x v="1"/>
    <x v="0"/>
    <n v="5"/>
    <x v="0"/>
    <n v="9"/>
    <s v="Teacher"/>
    <n v="91"/>
    <n v="87"/>
    <n v="71"/>
    <n v="98"/>
    <n v="93"/>
    <n v="83"/>
    <n v="81"/>
    <n v="0"/>
    <n v="0"/>
    <n v="0"/>
    <x v="0"/>
    <n v="0"/>
    <n v="88.25"/>
    <m/>
    <m/>
    <m/>
    <m/>
    <m/>
    <m/>
    <m/>
  </r>
  <r>
    <x v="1"/>
    <x v="0"/>
    <n v="3"/>
    <x v="0"/>
    <n v="16"/>
    <s v="Software Engineer"/>
    <n v="91"/>
    <n v="84"/>
    <n v="95"/>
    <n v="97"/>
    <n v="88"/>
    <n v="70"/>
    <n v="77"/>
    <n v="0"/>
    <n v="0"/>
    <n v="0"/>
    <x v="1"/>
    <n v="1"/>
    <n v="92.75"/>
    <m/>
    <m/>
    <m/>
    <m/>
    <m/>
    <m/>
    <m/>
  </r>
  <r>
    <x v="0"/>
    <x v="0"/>
    <n v="2"/>
    <x v="0"/>
    <n v="29"/>
    <s v="Software Engineer"/>
    <n v="100"/>
    <n v="79"/>
    <n v="77"/>
    <n v="61"/>
    <n v="79"/>
    <n v="70"/>
    <n v="69"/>
    <n v="1"/>
    <n v="0"/>
    <n v="0"/>
    <x v="1"/>
    <n v="1"/>
    <n v="79.25"/>
    <m/>
    <m/>
    <m/>
    <m/>
    <m/>
    <m/>
    <m/>
  </r>
  <r>
    <x v="1"/>
    <x v="0"/>
    <n v="3"/>
    <x v="1"/>
    <n v="5"/>
    <s v="Artist"/>
    <n v="60"/>
    <n v="69"/>
    <n v="80"/>
    <n v="87"/>
    <n v="100"/>
    <n v="93"/>
    <n v="92"/>
    <n v="0"/>
    <n v="0"/>
    <n v="1"/>
    <x v="0"/>
    <n v="0"/>
    <n v="81.75"/>
    <m/>
    <m/>
    <m/>
    <m/>
    <m/>
    <m/>
    <m/>
  </r>
  <r>
    <x v="0"/>
    <x v="0"/>
    <n v="3"/>
    <x v="0"/>
    <n v="14"/>
    <s v="Software Engineer"/>
    <n v="90"/>
    <n v="95"/>
    <n v="68"/>
    <n v="75"/>
    <n v="71"/>
    <n v="68"/>
    <n v="95"/>
    <n v="1"/>
    <n v="0"/>
    <n v="0"/>
    <x v="1"/>
    <n v="1"/>
    <n v="76"/>
    <m/>
    <m/>
    <m/>
    <m/>
    <m/>
    <m/>
    <m/>
  </r>
  <r>
    <x v="0"/>
    <x v="0"/>
    <n v="2"/>
    <x v="0"/>
    <n v="20"/>
    <s v="Banker"/>
    <n v="94"/>
    <n v="88"/>
    <n v="78"/>
    <n v="99"/>
    <n v="65"/>
    <n v="76"/>
    <n v="68"/>
    <n v="1"/>
    <n v="0"/>
    <n v="0"/>
    <x v="0"/>
    <n v="0"/>
    <n v="84"/>
    <m/>
    <m/>
    <m/>
    <m/>
    <m/>
    <m/>
    <m/>
  </r>
  <r>
    <x v="1"/>
    <x v="0"/>
    <n v="2"/>
    <x v="0"/>
    <n v="28"/>
    <s v="Software Engineer"/>
    <n v="90"/>
    <n v="79"/>
    <n v="64"/>
    <n v="93"/>
    <n v="81"/>
    <n v="63"/>
    <n v="76"/>
    <n v="0"/>
    <n v="0"/>
    <n v="0"/>
    <x v="1"/>
    <n v="1"/>
    <n v="82"/>
    <m/>
    <m/>
    <m/>
    <m/>
    <m/>
    <m/>
    <m/>
  </r>
  <r>
    <x v="1"/>
    <x v="1"/>
    <n v="2"/>
    <x v="0"/>
    <n v="13"/>
    <s v="Banker"/>
    <n v="78"/>
    <n v="89"/>
    <n v="83"/>
    <n v="80"/>
    <n v="67"/>
    <n v="90"/>
    <n v="93"/>
    <n v="0"/>
    <n v="1"/>
    <n v="0"/>
    <x v="0"/>
    <n v="0"/>
    <n v="77"/>
    <m/>
    <m/>
    <m/>
    <m/>
    <m/>
    <m/>
    <m/>
  </r>
  <r>
    <x v="0"/>
    <x v="1"/>
    <n v="9"/>
    <x v="1"/>
    <n v="3"/>
    <s v="Business Owner"/>
    <n v="40"/>
    <n v="73"/>
    <n v="88"/>
    <n v="95"/>
    <n v="64"/>
    <n v="61"/>
    <n v="92"/>
    <n v="1"/>
    <n v="1"/>
    <n v="1"/>
    <x v="0"/>
    <n v="0"/>
    <n v="71.75"/>
    <m/>
    <m/>
    <m/>
    <m/>
    <m/>
    <m/>
    <m/>
  </r>
  <r>
    <x v="1"/>
    <x v="0"/>
    <n v="5"/>
    <x v="0"/>
    <n v="26"/>
    <s v="Banker"/>
    <n v="97"/>
    <n v="84"/>
    <n v="70"/>
    <n v="90"/>
    <n v="97"/>
    <n v="95"/>
    <n v="87"/>
    <n v="0"/>
    <n v="0"/>
    <n v="0"/>
    <x v="0"/>
    <n v="0"/>
    <n v="88.5"/>
    <m/>
    <m/>
    <m/>
    <m/>
    <m/>
    <m/>
    <m/>
  </r>
  <r>
    <x v="0"/>
    <x v="1"/>
    <n v="3"/>
    <x v="0"/>
    <n v="8"/>
    <s v="Stock Investor"/>
    <n v="84"/>
    <n v="98"/>
    <n v="71"/>
    <n v="62"/>
    <n v="89"/>
    <n v="86"/>
    <n v="67"/>
    <n v="1"/>
    <n v="1"/>
    <n v="0"/>
    <x v="0"/>
    <n v="0"/>
    <n v="76.5"/>
    <m/>
    <m/>
    <m/>
    <m/>
    <m/>
    <m/>
    <m/>
  </r>
  <r>
    <x v="1"/>
    <x v="0"/>
    <n v="3"/>
    <x v="0"/>
    <n v="4"/>
    <s v="Business Owner"/>
    <n v="64"/>
    <n v="66"/>
    <n v="56"/>
    <n v="59"/>
    <n v="68"/>
    <n v="68"/>
    <n v="84"/>
    <n v="0"/>
    <n v="0"/>
    <n v="0"/>
    <x v="0"/>
    <n v="0"/>
    <n v="61.75"/>
    <m/>
    <m/>
    <m/>
    <m/>
    <m/>
    <m/>
    <m/>
  </r>
  <r>
    <x v="0"/>
    <x v="0"/>
    <n v="4"/>
    <x v="1"/>
    <n v="20"/>
    <s v="Software Engineer"/>
    <n v="89"/>
    <n v="88"/>
    <n v="86"/>
    <n v="77"/>
    <n v="87"/>
    <n v="88"/>
    <n v="78"/>
    <n v="1"/>
    <n v="0"/>
    <n v="1"/>
    <x v="1"/>
    <n v="1"/>
    <n v="84.75"/>
    <m/>
    <m/>
    <m/>
    <m/>
    <m/>
    <m/>
    <m/>
  </r>
  <r>
    <x v="0"/>
    <x v="0"/>
    <n v="3"/>
    <x v="0"/>
    <n v="34"/>
    <s v="Construction Engineer"/>
    <n v="99"/>
    <n v="93"/>
    <n v="98"/>
    <n v="74"/>
    <n v="87"/>
    <n v="88"/>
    <n v="78"/>
    <n v="1"/>
    <n v="0"/>
    <n v="0"/>
    <x v="1"/>
    <n v="1"/>
    <n v="89.5"/>
    <m/>
    <m/>
    <m/>
    <m/>
    <m/>
    <m/>
    <m/>
  </r>
  <r>
    <x v="0"/>
    <x v="0"/>
    <n v="2"/>
    <x v="0"/>
    <n v="42"/>
    <s v="Doctor"/>
    <n v="85"/>
    <n v="96"/>
    <n v="98"/>
    <n v="85"/>
    <n v="95"/>
    <n v="96"/>
    <n v="97"/>
    <n v="1"/>
    <n v="0"/>
    <n v="0"/>
    <x v="1"/>
    <n v="1"/>
    <n v="90.75"/>
    <m/>
    <m/>
    <m/>
    <m/>
    <m/>
    <m/>
    <m/>
  </r>
  <r>
    <x v="0"/>
    <x v="0"/>
    <n v="6"/>
    <x v="0"/>
    <n v="4"/>
    <s v="Game Developer"/>
    <n v="89"/>
    <n v="78"/>
    <n v="89"/>
    <n v="91"/>
    <n v="76"/>
    <n v="96"/>
    <n v="81"/>
    <n v="1"/>
    <n v="0"/>
    <n v="0"/>
    <x v="1"/>
    <n v="1"/>
    <n v="86.25"/>
    <m/>
    <m/>
    <m/>
    <m/>
    <m/>
    <m/>
    <m/>
  </r>
  <r>
    <x v="1"/>
    <x v="0"/>
    <n v="6"/>
    <x v="1"/>
    <n v="14"/>
    <s v="Software Engineer"/>
    <n v="97"/>
    <n v="92"/>
    <n v="64"/>
    <n v="93"/>
    <n v="60"/>
    <n v="63"/>
    <n v="90"/>
    <n v="0"/>
    <n v="0"/>
    <n v="1"/>
    <x v="1"/>
    <n v="1"/>
    <n v="78.5"/>
    <m/>
    <m/>
    <m/>
    <m/>
    <m/>
    <m/>
    <m/>
  </r>
  <r>
    <x v="0"/>
    <x v="0"/>
    <n v="1"/>
    <x v="0"/>
    <n v="29"/>
    <s v="Construction Engineer"/>
    <n v="86"/>
    <n v="100"/>
    <n v="86"/>
    <n v="96"/>
    <n v="73"/>
    <n v="60"/>
    <n v="77"/>
    <n v="1"/>
    <n v="0"/>
    <n v="0"/>
    <x v="1"/>
    <n v="1"/>
    <n v="85.25"/>
    <m/>
    <m/>
    <m/>
    <m/>
    <m/>
    <m/>
    <m/>
  </r>
  <r>
    <x v="1"/>
    <x v="0"/>
    <n v="3"/>
    <x v="0"/>
    <n v="34"/>
    <s v="Lawyer"/>
    <n v="72"/>
    <n v="86"/>
    <n v="69"/>
    <n v="81"/>
    <n v="67"/>
    <n v="98"/>
    <n v="72"/>
    <n v="0"/>
    <n v="0"/>
    <n v="0"/>
    <x v="0"/>
    <n v="0"/>
    <n v="72.25"/>
    <m/>
    <m/>
    <m/>
    <m/>
    <m/>
    <m/>
    <m/>
  </r>
  <r>
    <x v="0"/>
    <x v="0"/>
    <n v="3"/>
    <x v="0"/>
    <n v="1"/>
    <s v="Artist"/>
    <n v="63"/>
    <n v="78"/>
    <n v="97"/>
    <n v="67"/>
    <n v="72"/>
    <n v="64"/>
    <n v="67"/>
    <n v="1"/>
    <n v="0"/>
    <n v="0"/>
    <x v="0"/>
    <n v="0"/>
    <n v="74.75"/>
    <m/>
    <m/>
    <m/>
    <m/>
    <m/>
    <m/>
    <m/>
  </r>
  <r>
    <x v="0"/>
    <x v="0"/>
    <n v="5"/>
    <x v="0"/>
    <n v="27"/>
    <s v="Software Engineer"/>
    <n v="99"/>
    <n v="78"/>
    <n v="92"/>
    <n v="65"/>
    <n v="90"/>
    <n v="96"/>
    <n v="96"/>
    <n v="1"/>
    <n v="0"/>
    <n v="0"/>
    <x v="1"/>
    <n v="1"/>
    <n v="86.5"/>
    <m/>
    <m/>
    <m/>
    <m/>
    <m/>
    <m/>
    <m/>
  </r>
  <r>
    <x v="1"/>
    <x v="0"/>
    <n v="4"/>
    <x v="0"/>
    <n v="30"/>
    <s v="Banker"/>
    <n v="81"/>
    <n v="85"/>
    <n v="64"/>
    <n v="61"/>
    <n v="86"/>
    <n v="80"/>
    <n v="83"/>
    <n v="0"/>
    <n v="0"/>
    <n v="0"/>
    <x v="0"/>
    <n v="0"/>
    <n v="73"/>
    <m/>
    <m/>
    <m/>
    <m/>
    <m/>
    <m/>
    <m/>
  </r>
  <r>
    <x v="0"/>
    <x v="0"/>
    <n v="10"/>
    <x v="0"/>
    <n v="33"/>
    <s v="Lawyer"/>
    <n v="72"/>
    <n v="80"/>
    <n v="84"/>
    <n v="91"/>
    <n v="96"/>
    <n v="93"/>
    <n v="74"/>
    <n v="1"/>
    <n v="0"/>
    <n v="0"/>
    <x v="0"/>
    <n v="0"/>
    <n v="85.75"/>
    <m/>
    <m/>
    <m/>
    <m/>
    <m/>
    <m/>
    <m/>
  </r>
  <r>
    <x v="1"/>
    <x v="0"/>
    <n v="1"/>
    <x v="0"/>
    <n v="15"/>
    <s v="Teacher"/>
    <n v="94"/>
    <n v="98"/>
    <n v="65"/>
    <n v="98"/>
    <n v="78"/>
    <n v="96"/>
    <n v="86"/>
    <n v="0"/>
    <n v="0"/>
    <n v="0"/>
    <x v="0"/>
    <n v="0"/>
    <n v="83.75"/>
    <m/>
    <m/>
    <m/>
    <m/>
    <m/>
    <m/>
    <m/>
  </r>
  <r>
    <x v="1"/>
    <x v="0"/>
    <n v="2"/>
    <x v="0"/>
    <n v="5"/>
    <s v="Real Estate Developer"/>
    <n v="58"/>
    <n v="71"/>
    <n v="73"/>
    <n v="65"/>
    <n v="63"/>
    <n v="85"/>
    <n v="64"/>
    <n v="0"/>
    <n v="0"/>
    <n v="0"/>
    <x v="0"/>
    <n v="0"/>
    <n v="64.75"/>
    <m/>
    <m/>
    <m/>
    <m/>
    <m/>
    <m/>
    <m/>
  </r>
  <r>
    <x v="0"/>
    <x v="0"/>
    <n v="3"/>
    <x v="0"/>
    <n v="29"/>
    <s v="Social Network Studies"/>
    <n v="61"/>
    <n v="86"/>
    <n v="78"/>
    <n v="80"/>
    <n v="94"/>
    <n v="60"/>
    <n v="88"/>
    <n v="1"/>
    <n v="0"/>
    <n v="0"/>
    <x v="0"/>
    <n v="0"/>
    <n v="78.25"/>
    <m/>
    <m/>
    <m/>
    <m/>
    <m/>
    <m/>
    <m/>
  </r>
  <r>
    <x v="1"/>
    <x v="1"/>
    <n v="1"/>
    <x v="0"/>
    <n v="28"/>
    <s v="Doctor"/>
    <n v="89"/>
    <n v="76"/>
    <n v="100"/>
    <n v="100"/>
    <n v="99"/>
    <n v="68"/>
    <n v="79"/>
    <n v="0"/>
    <n v="1"/>
    <n v="0"/>
    <x v="1"/>
    <n v="1"/>
    <n v="97"/>
    <m/>
    <m/>
    <m/>
    <m/>
    <m/>
    <m/>
    <m/>
  </r>
  <r>
    <x v="1"/>
    <x v="1"/>
    <n v="9"/>
    <x v="0"/>
    <n v="1"/>
    <s v="Business Owner"/>
    <n v="96"/>
    <n v="58"/>
    <n v="65"/>
    <n v="62"/>
    <n v="76"/>
    <n v="93"/>
    <n v="77"/>
    <n v="0"/>
    <n v="1"/>
    <n v="0"/>
    <x v="0"/>
    <n v="0"/>
    <n v="74.75"/>
    <m/>
    <m/>
    <m/>
    <m/>
    <m/>
    <m/>
    <m/>
  </r>
  <r>
    <x v="1"/>
    <x v="0"/>
    <n v="2"/>
    <x v="0"/>
    <n v="22"/>
    <s v="Doctor"/>
    <n v="96"/>
    <n v="73"/>
    <n v="80"/>
    <n v="99"/>
    <n v="91"/>
    <n v="82"/>
    <n v="91"/>
    <n v="0"/>
    <n v="0"/>
    <n v="0"/>
    <x v="1"/>
    <n v="1"/>
    <n v="91.5"/>
    <m/>
    <m/>
    <m/>
    <m/>
    <m/>
    <m/>
    <m/>
  </r>
  <r>
    <x v="0"/>
    <x v="0"/>
    <n v="6"/>
    <x v="0"/>
    <n v="21"/>
    <s v="Social Network Studies"/>
    <n v="60"/>
    <n v="88"/>
    <n v="75"/>
    <n v="86"/>
    <n v="72"/>
    <n v="80"/>
    <n v="69"/>
    <n v="1"/>
    <n v="0"/>
    <n v="0"/>
    <x v="0"/>
    <n v="0"/>
    <n v="73.25"/>
    <m/>
    <m/>
    <m/>
    <m/>
    <m/>
    <m/>
    <m/>
  </r>
  <r>
    <x v="0"/>
    <x v="0"/>
    <n v="2"/>
    <x v="0"/>
    <n v="34"/>
    <s v="Software Engineer"/>
    <n v="93"/>
    <n v="65"/>
    <n v="81"/>
    <n v="94"/>
    <n v="92"/>
    <n v="60"/>
    <n v="100"/>
    <n v="1"/>
    <n v="0"/>
    <n v="0"/>
    <x v="1"/>
    <n v="1"/>
    <n v="90"/>
    <m/>
    <m/>
    <m/>
    <m/>
    <m/>
    <m/>
    <m/>
  </r>
  <r>
    <x v="0"/>
    <x v="0"/>
    <n v="3"/>
    <x v="0"/>
    <n v="33"/>
    <s v="Stock Investor"/>
    <n v="93"/>
    <n v="63"/>
    <n v="69"/>
    <n v="97"/>
    <n v="64"/>
    <n v="82"/>
    <n v="83"/>
    <n v="1"/>
    <n v="0"/>
    <n v="0"/>
    <x v="0"/>
    <n v="0"/>
    <n v="80.75"/>
    <m/>
    <m/>
    <m/>
    <m/>
    <m/>
    <m/>
    <m/>
  </r>
  <r>
    <x v="1"/>
    <x v="0"/>
    <n v="10"/>
    <x v="1"/>
    <n v="3"/>
    <s v="Business Owner"/>
    <n v="58"/>
    <n v="65"/>
    <n v="72"/>
    <n v="98"/>
    <n v="56"/>
    <n v="59"/>
    <n v="81"/>
    <n v="0"/>
    <n v="0"/>
    <n v="1"/>
    <x v="0"/>
    <n v="0"/>
    <n v="71"/>
    <m/>
    <m/>
    <m/>
    <m/>
    <m/>
    <m/>
    <m/>
  </r>
  <r>
    <x v="1"/>
    <x v="1"/>
    <n v="1"/>
    <x v="0"/>
    <n v="0"/>
    <s v="Business Owner"/>
    <n v="73"/>
    <n v="85"/>
    <n v="84"/>
    <n v="88"/>
    <n v="78"/>
    <n v="87"/>
    <n v="76"/>
    <n v="0"/>
    <n v="1"/>
    <n v="0"/>
    <x v="0"/>
    <n v="0"/>
    <n v="80.75"/>
    <m/>
    <m/>
    <m/>
    <m/>
    <m/>
    <m/>
    <m/>
  </r>
  <r>
    <x v="0"/>
    <x v="0"/>
    <n v="9"/>
    <x v="0"/>
    <n v="3"/>
    <s v="Business Owner"/>
    <n v="93"/>
    <n v="51"/>
    <n v="58"/>
    <n v="70"/>
    <n v="63"/>
    <n v="64"/>
    <n v="89"/>
    <n v="1"/>
    <n v="0"/>
    <n v="0"/>
    <x v="0"/>
    <n v="0"/>
    <n v="71"/>
    <m/>
    <m/>
    <m/>
    <m/>
    <m/>
    <m/>
    <m/>
  </r>
  <r>
    <x v="1"/>
    <x v="0"/>
    <n v="0"/>
    <x v="0"/>
    <n v="20"/>
    <s v="Accountant"/>
    <n v="92"/>
    <n v="66"/>
    <n v="77"/>
    <n v="96"/>
    <n v="92"/>
    <n v="62"/>
    <n v="90"/>
    <n v="0"/>
    <n v="0"/>
    <n v="0"/>
    <x v="0"/>
    <n v="0"/>
    <n v="89.25"/>
    <m/>
    <m/>
    <m/>
    <m/>
    <m/>
    <m/>
    <m/>
  </r>
  <r>
    <x v="0"/>
    <x v="0"/>
    <n v="1"/>
    <x v="0"/>
    <n v="18"/>
    <s v="Software Engineer"/>
    <n v="99"/>
    <n v="99"/>
    <n v="69"/>
    <n v="92"/>
    <n v="95"/>
    <n v="79"/>
    <n v="81"/>
    <n v="1"/>
    <n v="0"/>
    <n v="0"/>
    <x v="1"/>
    <n v="1"/>
    <n v="88.75"/>
    <m/>
    <m/>
    <m/>
    <m/>
    <m/>
    <m/>
    <m/>
  </r>
  <r>
    <x v="1"/>
    <x v="0"/>
    <n v="1"/>
    <x v="0"/>
    <n v="35"/>
    <s v="Designer"/>
    <n v="99"/>
    <n v="96"/>
    <n v="99"/>
    <n v="91"/>
    <n v="94"/>
    <n v="92"/>
    <n v="99"/>
    <n v="0"/>
    <n v="0"/>
    <n v="0"/>
    <x v="0"/>
    <n v="0"/>
    <n v="95.75"/>
    <m/>
    <m/>
    <m/>
    <m/>
    <m/>
    <m/>
    <m/>
  </r>
  <r>
    <x v="1"/>
    <x v="0"/>
    <n v="2"/>
    <x v="0"/>
    <n v="3"/>
    <s v="Business Owner"/>
    <n v="73"/>
    <n v="70"/>
    <n v="80"/>
    <n v="74"/>
    <n v="71"/>
    <n v="90"/>
    <n v="80"/>
    <n v="0"/>
    <n v="0"/>
    <n v="0"/>
    <x v="0"/>
    <n v="0"/>
    <n v="74.5"/>
    <m/>
    <m/>
    <m/>
    <m/>
    <m/>
    <m/>
    <m/>
  </r>
  <r>
    <x v="1"/>
    <x v="0"/>
    <n v="1"/>
    <x v="0"/>
    <n v="27"/>
    <s v="Social Network Studies"/>
    <n v="87"/>
    <n v="91"/>
    <n v="92"/>
    <n v="66"/>
    <n v="62"/>
    <n v="89"/>
    <n v="76"/>
    <n v="0"/>
    <n v="0"/>
    <n v="0"/>
    <x v="0"/>
    <n v="0"/>
    <n v="76.75"/>
    <m/>
    <m/>
    <m/>
    <m/>
    <m/>
    <m/>
    <m/>
  </r>
  <r>
    <x v="0"/>
    <x v="0"/>
    <n v="4"/>
    <x v="0"/>
    <n v="32"/>
    <s v="Doctor"/>
    <n v="86"/>
    <n v="78"/>
    <n v="81"/>
    <n v="87"/>
    <n v="99"/>
    <n v="71"/>
    <n v="97"/>
    <n v="1"/>
    <n v="0"/>
    <n v="0"/>
    <x v="1"/>
    <n v="1"/>
    <n v="88.25"/>
    <m/>
    <m/>
    <m/>
    <m/>
    <m/>
    <m/>
    <m/>
  </r>
  <r>
    <x v="0"/>
    <x v="0"/>
    <n v="1"/>
    <x v="0"/>
    <n v="30"/>
    <s v="Software Engineer"/>
    <n v="89"/>
    <n v="93"/>
    <n v="71"/>
    <n v="84"/>
    <n v="63"/>
    <n v="61"/>
    <n v="76"/>
    <n v="1"/>
    <n v="0"/>
    <n v="0"/>
    <x v="1"/>
    <n v="1"/>
    <n v="76.75"/>
    <m/>
    <m/>
    <m/>
    <m/>
    <m/>
    <m/>
    <m/>
  </r>
  <r>
    <x v="0"/>
    <x v="0"/>
    <n v="7"/>
    <x v="0"/>
    <n v="3"/>
    <s v="Game Developer"/>
    <n v="96"/>
    <n v="64"/>
    <n v="85"/>
    <n v="86"/>
    <n v="93"/>
    <n v="92"/>
    <n v="65"/>
    <n v="1"/>
    <n v="0"/>
    <n v="0"/>
    <x v="1"/>
    <n v="1"/>
    <n v="90"/>
    <m/>
    <m/>
    <m/>
    <m/>
    <m/>
    <m/>
    <m/>
  </r>
  <r>
    <x v="1"/>
    <x v="0"/>
    <n v="2"/>
    <x v="1"/>
    <n v="19"/>
    <s v="Software Engineer"/>
    <n v="90"/>
    <n v="73"/>
    <n v="71"/>
    <n v="68"/>
    <n v="74"/>
    <n v="87"/>
    <n v="66"/>
    <n v="0"/>
    <n v="0"/>
    <n v="1"/>
    <x v="1"/>
    <n v="1"/>
    <n v="75.75"/>
    <m/>
    <m/>
    <m/>
    <m/>
    <m/>
    <m/>
    <m/>
  </r>
  <r>
    <x v="1"/>
    <x v="0"/>
    <n v="2"/>
    <x v="0"/>
    <n v="9"/>
    <s v="Teacher"/>
    <n v="98"/>
    <n v="65"/>
    <n v="66"/>
    <n v="87"/>
    <n v="78"/>
    <n v="84"/>
    <n v="91"/>
    <n v="0"/>
    <n v="0"/>
    <n v="0"/>
    <x v="0"/>
    <n v="0"/>
    <n v="82.25"/>
    <m/>
    <m/>
    <m/>
    <m/>
    <m/>
    <m/>
    <m/>
  </r>
  <r>
    <x v="0"/>
    <x v="0"/>
    <n v="3"/>
    <x v="0"/>
    <n v="26"/>
    <s v="Lawyer"/>
    <n v="85"/>
    <n v="87"/>
    <n v="85"/>
    <n v="69"/>
    <n v="80"/>
    <n v="99"/>
    <n v="93"/>
    <n v="1"/>
    <n v="0"/>
    <n v="0"/>
    <x v="0"/>
    <n v="0"/>
    <n v="79.75"/>
    <m/>
    <m/>
    <m/>
    <m/>
    <m/>
    <m/>
    <m/>
  </r>
  <r>
    <x v="1"/>
    <x v="0"/>
    <n v="1"/>
    <x v="0"/>
    <n v="28"/>
    <s v="Software Engineer"/>
    <n v="85"/>
    <n v="96"/>
    <n v="100"/>
    <n v="75"/>
    <n v="63"/>
    <n v="87"/>
    <n v="89"/>
    <n v="0"/>
    <n v="0"/>
    <n v="0"/>
    <x v="1"/>
    <n v="1"/>
    <n v="80.75"/>
    <m/>
    <m/>
    <m/>
    <m/>
    <m/>
    <m/>
    <m/>
  </r>
  <r>
    <x v="1"/>
    <x v="1"/>
    <n v="1"/>
    <x v="0"/>
    <n v="35"/>
    <s v="Banker"/>
    <n v="89"/>
    <n v="94"/>
    <n v="92"/>
    <n v="98"/>
    <n v="92"/>
    <n v="92"/>
    <n v="99"/>
    <n v="0"/>
    <n v="1"/>
    <n v="0"/>
    <x v="0"/>
    <n v="0"/>
    <n v="92.75"/>
    <m/>
    <m/>
    <m/>
    <m/>
    <m/>
    <m/>
    <m/>
  </r>
  <r>
    <x v="0"/>
    <x v="0"/>
    <n v="4"/>
    <x v="0"/>
    <n v="32"/>
    <s v="Banker"/>
    <n v="93"/>
    <n v="97"/>
    <n v="93"/>
    <n v="66"/>
    <n v="83"/>
    <n v="88"/>
    <n v="79"/>
    <n v="1"/>
    <n v="0"/>
    <n v="0"/>
    <x v="0"/>
    <n v="0"/>
    <n v="83.75"/>
    <m/>
    <m/>
    <m/>
    <m/>
    <m/>
    <m/>
    <m/>
  </r>
  <r>
    <x v="1"/>
    <x v="1"/>
    <n v="2"/>
    <x v="0"/>
    <n v="35"/>
    <s v="Software Engineer"/>
    <n v="96"/>
    <n v="91"/>
    <n v="95"/>
    <n v="88"/>
    <n v="89"/>
    <n v="85"/>
    <n v="92"/>
    <n v="0"/>
    <n v="1"/>
    <n v="0"/>
    <x v="1"/>
    <n v="1"/>
    <n v="92"/>
    <m/>
    <m/>
    <m/>
    <m/>
    <m/>
    <m/>
    <m/>
  </r>
  <r>
    <x v="1"/>
    <x v="0"/>
    <n v="3"/>
    <x v="0"/>
    <n v="26"/>
    <s v="Designer"/>
    <n v="84"/>
    <n v="64"/>
    <n v="98"/>
    <n v="100"/>
    <n v="89"/>
    <n v="79"/>
    <n v="96"/>
    <n v="0"/>
    <n v="0"/>
    <n v="0"/>
    <x v="0"/>
    <n v="0"/>
    <n v="92.75"/>
    <m/>
    <m/>
    <m/>
    <m/>
    <m/>
    <m/>
    <m/>
  </r>
  <r>
    <x v="0"/>
    <x v="0"/>
    <n v="3"/>
    <x v="0"/>
    <n v="14"/>
    <s v="Banker"/>
    <n v="76"/>
    <n v="97"/>
    <n v="99"/>
    <n v="83"/>
    <n v="74"/>
    <n v="94"/>
    <n v="99"/>
    <n v="1"/>
    <n v="0"/>
    <n v="0"/>
    <x v="0"/>
    <n v="0"/>
    <n v="83"/>
    <m/>
    <m/>
    <m/>
    <m/>
    <m/>
    <m/>
    <m/>
  </r>
  <r>
    <x v="1"/>
    <x v="0"/>
    <n v="4"/>
    <x v="0"/>
    <n v="26"/>
    <s v="Banker"/>
    <n v="80"/>
    <n v="78"/>
    <n v="71"/>
    <n v="69"/>
    <n v="76"/>
    <n v="97"/>
    <n v="77"/>
    <n v="0"/>
    <n v="0"/>
    <n v="0"/>
    <x v="0"/>
    <n v="0"/>
    <n v="74"/>
    <m/>
    <m/>
    <m/>
    <m/>
    <m/>
    <m/>
    <m/>
  </r>
  <r>
    <x v="1"/>
    <x v="0"/>
    <n v="5"/>
    <x v="1"/>
    <n v="3"/>
    <s v="Real Estate Developer"/>
    <n v="63"/>
    <n v="77"/>
    <n v="89"/>
    <n v="79"/>
    <n v="79"/>
    <n v="60"/>
    <n v="81"/>
    <n v="0"/>
    <n v="0"/>
    <n v="1"/>
    <x v="0"/>
    <n v="0"/>
    <n v="77.5"/>
    <m/>
    <m/>
    <m/>
    <m/>
    <m/>
    <m/>
    <m/>
  </r>
  <r>
    <x v="0"/>
    <x v="0"/>
    <n v="1"/>
    <x v="0"/>
    <n v="33"/>
    <s v="Construction Engineer"/>
    <n v="90"/>
    <n v="86"/>
    <n v="100"/>
    <n v="90"/>
    <n v="76"/>
    <n v="66"/>
    <n v="83"/>
    <n v="1"/>
    <n v="0"/>
    <n v="0"/>
    <x v="1"/>
    <n v="1"/>
    <n v="89"/>
    <m/>
    <m/>
    <m/>
    <m/>
    <m/>
    <m/>
    <m/>
  </r>
  <r>
    <x v="0"/>
    <x v="0"/>
    <n v="1"/>
    <x v="0"/>
    <n v="35"/>
    <s v="Banker"/>
    <n v="85"/>
    <n v="93"/>
    <n v="85"/>
    <n v="91"/>
    <n v="86"/>
    <n v="94"/>
    <n v="89"/>
    <n v="1"/>
    <n v="0"/>
    <n v="0"/>
    <x v="0"/>
    <n v="0"/>
    <n v="86.75"/>
    <m/>
    <m/>
    <m/>
    <m/>
    <m/>
    <m/>
    <m/>
  </r>
  <r>
    <x v="1"/>
    <x v="0"/>
    <n v="1"/>
    <x v="0"/>
    <n v="22"/>
    <s v="Social Network Studies"/>
    <n v="78"/>
    <n v="81"/>
    <n v="94"/>
    <n v="64"/>
    <n v="61"/>
    <n v="91"/>
    <n v="88"/>
    <n v="0"/>
    <n v="0"/>
    <n v="0"/>
    <x v="0"/>
    <n v="0"/>
    <n v="74.25"/>
    <m/>
    <m/>
    <m/>
    <m/>
    <m/>
    <m/>
    <m/>
  </r>
  <r>
    <x v="1"/>
    <x v="0"/>
    <n v="2"/>
    <x v="0"/>
    <n v="23"/>
    <s v="Designer"/>
    <n v="74"/>
    <n v="90"/>
    <n v="90"/>
    <n v="80"/>
    <n v="91"/>
    <n v="92"/>
    <n v="100"/>
    <n v="0"/>
    <n v="0"/>
    <n v="0"/>
    <x v="0"/>
    <n v="0"/>
    <n v="83.75"/>
    <m/>
    <m/>
    <m/>
    <m/>
    <m/>
    <m/>
    <m/>
  </r>
  <r>
    <x v="0"/>
    <x v="0"/>
    <n v="2"/>
    <x v="1"/>
    <n v="27"/>
    <s v="Lawyer"/>
    <n v="83"/>
    <n v="89"/>
    <n v="95"/>
    <n v="70"/>
    <n v="95"/>
    <n v="80"/>
    <n v="70"/>
    <n v="1"/>
    <n v="0"/>
    <n v="1"/>
    <x v="0"/>
    <n v="0"/>
    <n v="85.75"/>
    <m/>
    <m/>
    <m/>
    <m/>
    <m/>
    <m/>
    <m/>
  </r>
  <r>
    <x v="0"/>
    <x v="0"/>
    <n v="6"/>
    <x v="0"/>
    <n v="31"/>
    <s v="Software Engineer"/>
    <n v="87"/>
    <n v="96"/>
    <n v="79"/>
    <n v="79"/>
    <n v="74"/>
    <n v="86"/>
    <n v="85"/>
    <n v="1"/>
    <n v="0"/>
    <n v="0"/>
    <x v="1"/>
    <n v="1"/>
    <n v="79.75"/>
    <m/>
    <m/>
    <m/>
    <m/>
    <m/>
    <m/>
    <m/>
  </r>
  <r>
    <x v="1"/>
    <x v="0"/>
    <n v="1"/>
    <x v="0"/>
    <n v="26"/>
    <s v="Banker"/>
    <n v="90"/>
    <n v="77"/>
    <n v="84"/>
    <n v="70"/>
    <n v="77"/>
    <n v="86"/>
    <n v="70"/>
    <n v="0"/>
    <n v="0"/>
    <n v="0"/>
    <x v="0"/>
    <n v="0"/>
    <n v="80.25"/>
    <m/>
    <m/>
    <m/>
    <m/>
    <m/>
    <m/>
    <m/>
  </r>
  <r>
    <x v="1"/>
    <x v="0"/>
    <n v="4"/>
    <x v="0"/>
    <n v="1"/>
    <s v="Real Estate Developer"/>
    <n v="73"/>
    <n v="71"/>
    <n v="95"/>
    <n v="63"/>
    <n v="62"/>
    <n v="85"/>
    <n v="99"/>
    <n v="0"/>
    <n v="0"/>
    <n v="0"/>
    <x v="0"/>
    <n v="0"/>
    <n v="73.25"/>
    <m/>
    <m/>
    <m/>
    <m/>
    <m/>
    <m/>
    <m/>
  </r>
  <r>
    <x v="1"/>
    <x v="0"/>
    <n v="2"/>
    <x v="0"/>
    <n v="7"/>
    <s v="Teacher"/>
    <n v="79"/>
    <n v="78"/>
    <n v="100"/>
    <n v="90"/>
    <n v="89"/>
    <n v="80"/>
    <n v="68"/>
    <n v="0"/>
    <n v="0"/>
    <n v="0"/>
    <x v="0"/>
    <n v="0"/>
    <n v="89.5"/>
    <m/>
    <m/>
    <m/>
    <m/>
    <m/>
    <m/>
    <m/>
  </r>
  <r>
    <x v="1"/>
    <x v="0"/>
    <n v="1"/>
    <x v="1"/>
    <n v="4"/>
    <s v="Real Estate Developer"/>
    <n v="62"/>
    <n v="84"/>
    <n v="74"/>
    <n v="74"/>
    <n v="66"/>
    <n v="61"/>
    <n v="90"/>
    <n v="0"/>
    <n v="0"/>
    <n v="1"/>
    <x v="0"/>
    <n v="0"/>
    <n v="69"/>
    <m/>
    <m/>
    <m/>
    <m/>
    <m/>
    <m/>
    <m/>
  </r>
  <r>
    <x v="0"/>
    <x v="0"/>
    <n v="0"/>
    <x v="0"/>
    <n v="31"/>
    <s v="Software Engineer"/>
    <n v="87"/>
    <n v="78"/>
    <n v="96"/>
    <n v="84"/>
    <n v="97"/>
    <n v="89"/>
    <n v="82"/>
    <n v="1"/>
    <n v="0"/>
    <n v="0"/>
    <x v="1"/>
    <n v="1"/>
    <n v="91"/>
    <m/>
    <m/>
    <m/>
    <m/>
    <m/>
    <m/>
    <m/>
  </r>
  <r>
    <x v="0"/>
    <x v="0"/>
    <n v="7"/>
    <x v="1"/>
    <n v="23"/>
    <s v="Accountant"/>
    <n v="81"/>
    <n v="83"/>
    <n v="79"/>
    <n v="94"/>
    <n v="37"/>
    <n v="84"/>
    <n v="71"/>
    <n v="1"/>
    <n v="0"/>
    <n v="1"/>
    <x v="0"/>
    <n v="0"/>
    <n v="72.75"/>
    <m/>
    <m/>
    <m/>
    <m/>
    <m/>
    <m/>
    <m/>
  </r>
  <r>
    <x v="1"/>
    <x v="0"/>
    <n v="4"/>
    <x v="0"/>
    <n v="5"/>
    <s v="Social Network Studies"/>
    <n v="83"/>
    <n v="66"/>
    <n v="94"/>
    <n v="75"/>
    <n v="72"/>
    <n v="78"/>
    <n v="74"/>
    <n v="0"/>
    <n v="0"/>
    <n v="0"/>
    <x v="0"/>
    <n v="0"/>
    <n v="81"/>
    <m/>
    <m/>
    <m/>
    <m/>
    <m/>
    <m/>
    <m/>
  </r>
  <r>
    <x v="0"/>
    <x v="0"/>
    <n v="10"/>
    <x v="0"/>
    <n v="1"/>
    <s v="Business Owner"/>
    <n v="90"/>
    <n v="50"/>
    <n v="84"/>
    <n v="90"/>
    <n v="83"/>
    <n v="62"/>
    <n v="100"/>
    <n v="1"/>
    <n v="0"/>
    <n v="0"/>
    <x v="0"/>
    <n v="0"/>
    <n v="86.75"/>
    <m/>
    <m/>
    <m/>
    <m/>
    <m/>
    <m/>
    <m/>
  </r>
  <r>
    <x v="0"/>
    <x v="0"/>
    <n v="3"/>
    <x v="0"/>
    <n v="4"/>
    <s v="Artist"/>
    <n v="75"/>
    <n v="69"/>
    <n v="97"/>
    <n v="98"/>
    <n v="60"/>
    <n v="60"/>
    <n v="85"/>
    <n v="1"/>
    <n v="0"/>
    <n v="0"/>
    <x v="0"/>
    <n v="0"/>
    <n v="82.5"/>
    <m/>
    <m/>
    <m/>
    <m/>
    <m/>
    <m/>
    <m/>
  </r>
  <r>
    <x v="0"/>
    <x v="0"/>
    <n v="0"/>
    <x v="1"/>
    <n v="23"/>
    <s v="Construction Engineer"/>
    <n v="94"/>
    <n v="61"/>
    <n v="81"/>
    <n v="64"/>
    <n v="75"/>
    <n v="72"/>
    <n v="61"/>
    <n v="1"/>
    <n v="0"/>
    <n v="1"/>
    <x v="1"/>
    <n v="1"/>
    <n v="78.5"/>
    <m/>
    <m/>
    <m/>
    <m/>
    <m/>
    <m/>
    <m/>
  </r>
  <r>
    <x v="0"/>
    <x v="0"/>
    <n v="3"/>
    <x v="0"/>
    <n v="15"/>
    <s v="Government Officer"/>
    <n v="91"/>
    <n v="68"/>
    <n v="62"/>
    <n v="82"/>
    <n v="70"/>
    <n v="92"/>
    <n v="73"/>
    <n v="1"/>
    <n v="0"/>
    <n v="0"/>
    <x v="0"/>
    <n v="0"/>
    <n v="76.25"/>
    <m/>
    <m/>
    <m/>
    <m/>
    <m/>
    <m/>
    <m/>
  </r>
  <r>
    <x v="0"/>
    <x v="0"/>
    <n v="2"/>
    <x v="0"/>
    <n v="24"/>
    <s v="Lawyer"/>
    <n v="96"/>
    <n v="88"/>
    <n v="68"/>
    <n v="95"/>
    <n v="67"/>
    <n v="95"/>
    <n v="75"/>
    <n v="1"/>
    <n v="0"/>
    <n v="0"/>
    <x v="0"/>
    <n v="0"/>
    <n v="81.5"/>
    <m/>
    <m/>
    <m/>
    <m/>
    <m/>
    <m/>
    <m/>
  </r>
  <r>
    <x v="0"/>
    <x v="0"/>
    <n v="2"/>
    <x v="0"/>
    <n v="31"/>
    <s v="Software Engineer"/>
    <n v="85"/>
    <n v="76"/>
    <n v="82"/>
    <n v="85"/>
    <n v="73"/>
    <n v="60"/>
    <n v="90"/>
    <n v="1"/>
    <n v="0"/>
    <n v="0"/>
    <x v="1"/>
    <n v="1"/>
    <n v="81.25"/>
    <m/>
    <m/>
    <m/>
    <m/>
    <m/>
    <m/>
    <m/>
  </r>
  <r>
    <x v="0"/>
    <x v="0"/>
    <n v="4"/>
    <x v="0"/>
    <n v="29"/>
    <s v="Lawyer"/>
    <n v="71"/>
    <n v="93"/>
    <n v="90"/>
    <n v="89"/>
    <n v="69"/>
    <n v="94"/>
    <n v="79"/>
    <n v="1"/>
    <n v="0"/>
    <n v="0"/>
    <x v="0"/>
    <n v="0"/>
    <n v="79.75"/>
    <m/>
    <m/>
    <m/>
    <m/>
    <m/>
    <m/>
    <m/>
  </r>
  <r>
    <x v="1"/>
    <x v="0"/>
    <n v="3"/>
    <x v="0"/>
    <n v="49"/>
    <s v="Doctor"/>
    <n v="98"/>
    <n v="90"/>
    <n v="87"/>
    <n v="92"/>
    <n v="92"/>
    <n v="99"/>
    <n v="98"/>
    <n v="0"/>
    <n v="0"/>
    <n v="0"/>
    <x v="1"/>
    <n v="1"/>
    <n v="92.25"/>
    <m/>
    <m/>
    <m/>
    <m/>
    <m/>
    <m/>
    <m/>
  </r>
  <r>
    <x v="0"/>
    <x v="0"/>
    <n v="4"/>
    <x v="0"/>
    <n v="6"/>
    <s v="Social Network Studies"/>
    <n v="66"/>
    <n v="97"/>
    <n v="82"/>
    <n v="70"/>
    <n v="93"/>
    <n v="68"/>
    <n v="98"/>
    <n v="1"/>
    <n v="0"/>
    <n v="0"/>
    <x v="0"/>
    <n v="0"/>
    <n v="77.75"/>
    <m/>
    <m/>
    <m/>
    <m/>
    <m/>
    <m/>
    <m/>
  </r>
  <r>
    <x v="0"/>
    <x v="0"/>
    <n v="7"/>
    <x v="1"/>
    <n v="33"/>
    <s v="Accountant"/>
    <n v="99"/>
    <n v="82"/>
    <n v="69"/>
    <n v="84"/>
    <n v="79"/>
    <n v="88"/>
    <n v="67"/>
    <n v="1"/>
    <n v="0"/>
    <n v="1"/>
    <x v="0"/>
    <n v="0"/>
    <n v="82.75"/>
    <m/>
    <m/>
    <m/>
    <m/>
    <m/>
    <m/>
    <m/>
  </r>
  <r>
    <x v="1"/>
    <x v="1"/>
    <n v="5"/>
    <x v="1"/>
    <n v="10"/>
    <s v="Designer"/>
    <n v="71"/>
    <n v="70"/>
    <n v="87"/>
    <n v="62"/>
    <n v="92"/>
    <n v="63"/>
    <n v="80"/>
    <n v="0"/>
    <n v="1"/>
    <n v="1"/>
    <x v="0"/>
    <n v="0"/>
    <n v="78"/>
    <m/>
    <m/>
    <m/>
    <m/>
    <m/>
    <m/>
    <m/>
  </r>
  <r>
    <x v="1"/>
    <x v="0"/>
    <n v="1"/>
    <x v="0"/>
    <n v="13"/>
    <s v="Government Officer"/>
    <n v="74"/>
    <n v="76"/>
    <n v="81"/>
    <n v="69"/>
    <n v="98"/>
    <n v="96"/>
    <n v="65"/>
    <n v="0"/>
    <n v="0"/>
    <n v="0"/>
    <x v="0"/>
    <n v="0"/>
    <n v="80.5"/>
    <m/>
    <m/>
    <m/>
    <m/>
    <m/>
    <m/>
    <m/>
  </r>
  <r>
    <x v="1"/>
    <x v="0"/>
    <n v="6"/>
    <x v="1"/>
    <n v="25"/>
    <s v="Banker"/>
    <n v="93"/>
    <n v="60"/>
    <n v="71"/>
    <n v="63"/>
    <n v="75"/>
    <n v="76"/>
    <n v="77"/>
    <n v="0"/>
    <n v="0"/>
    <n v="1"/>
    <x v="0"/>
    <n v="0"/>
    <n v="75.5"/>
    <m/>
    <m/>
    <m/>
    <m/>
    <m/>
    <m/>
    <m/>
  </r>
  <r>
    <x v="1"/>
    <x v="0"/>
    <n v="2"/>
    <x v="0"/>
    <n v="35"/>
    <s v="Lawyer"/>
    <n v="89"/>
    <n v="90"/>
    <n v="99"/>
    <n v="91"/>
    <n v="94"/>
    <n v="96"/>
    <n v="85"/>
    <n v="0"/>
    <n v="0"/>
    <n v="0"/>
    <x v="0"/>
    <n v="0"/>
    <n v="93.25"/>
    <m/>
    <m/>
    <m/>
    <m/>
    <m/>
    <m/>
    <m/>
  </r>
  <r>
    <x v="0"/>
    <x v="1"/>
    <n v="8"/>
    <x v="1"/>
    <n v="1"/>
    <s v="Business Owner"/>
    <n v="66"/>
    <n v="53"/>
    <n v="85"/>
    <n v="84"/>
    <n v="98"/>
    <n v="86"/>
    <n v="79"/>
    <n v="1"/>
    <n v="1"/>
    <n v="1"/>
    <x v="0"/>
    <n v="0"/>
    <n v="83.25"/>
    <m/>
    <m/>
    <m/>
    <m/>
    <m/>
    <m/>
    <m/>
  </r>
  <r>
    <x v="0"/>
    <x v="0"/>
    <n v="1"/>
    <x v="0"/>
    <n v="29"/>
    <s v="Stock Investor"/>
    <n v="80"/>
    <n v="96"/>
    <n v="79"/>
    <n v="95"/>
    <n v="74"/>
    <n v="95"/>
    <n v="61"/>
    <n v="1"/>
    <n v="0"/>
    <n v="0"/>
    <x v="0"/>
    <n v="0"/>
    <n v="82"/>
    <m/>
    <m/>
    <m/>
    <m/>
    <m/>
    <m/>
    <m/>
  </r>
  <r>
    <x v="0"/>
    <x v="0"/>
    <n v="3"/>
    <x v="0"/>
    <n v="20"/>
    <s v="Software Engineer"/>
    <n v="97"/>
    <n v="93"/>
    <n v="67"/>
    <n v="85"/>
    <n v="90"/>
    <n v="72"/>
    <n v="96"/>
    <n v="1"/>
    <n v="0"/>
    <n v="0"/>
    <x v="1"/>
    <n v="1"/>
    <n v="84.75"/>
    <m/>
    <m/>
    <m/>
    <m/>
    <m/>
    <m/>
    <m/>
  </r>
  <r>
    <x v="0"/>
    <x v="1"/>
    <n v="3"/>
    <x v="0"/>
    <n v="49"/>
    <s v="Doctor"/>
    <n v="87"/>
    <n v="86"/>
    <n v="87"/>
    <n v="91"/>
    <n v="86"/>
    <n v="96"/>
    <n v="92"/>
    <n v="1"/>
    <n v="1"/>
    <n v="0"/>
    <x v="1"/>
    <n v="1"/>
    <n v="87.75"/>
    <m/>
    <m/>
    <m/>
    <m/>
    <m/>
    <m/>
    <m/>
  </r>
  <r>
    <x v="1"/>
    <x v="0"/>
    <n v="4"/>
    <x v="0"/>
    <n v="13"/>
    <s v="Teacher"/>
    <n v="77"/>
    <n v="87"/>
    <n v="83"/>
    <n v="81"/>
    <n v="60"/>
    <n v="92"/>
    <n v="76"/>
    <n v="0"/>
    <n v="0"/>
    <n v="0"/>
    <x v="0"/>
    <n v="0"/>
    <n v="75.25"/>
    <m/>
    <m/>
    <m/>
    <m/>
    <m/>
    <m/>
    <m/>
  </r>
  <r>
    <x v="1"/>
    <x v="0"/>
    <n v="2"/>
    <x v="0"/>
    <n v="20"/>
    <s v="Social Network Studies"/>
    <n v="99"/>
    <n v="93"/>
    <n v="90"/>
    <n v="79"/>
    <n v="93"/>
    <n v="71"/>
    <n v="84"/>
    <n v="0"/>
    <n v="0"/>
    <n v="0"/>
    <x v="0"/>
    <n v="0"/>
    <n v="90.25"/>
    <m/>
    <m/>
    <m/>
    <m/>
    <m/>
    <m/>
    <m/>
  </r>
  <r>
    <x v="1"/>
    <x v="0"/>
    <n v="2"/>
    <x v="1"/>
    <n v="18"/>
    <s v="Teacher"/>
    <n v="89"/>
    <n v="75"/>
    <n v="65"/>
    <n v="100"/>
    <n v="74"/>
    <n v="71"/>
    <n v="75"/>
    <n v="0"/>
    <n v="0"/>
    <n v="1"/>
    <x v="0"/>
    <n v="0"/>
    <n v="82"/>
    <m/>
    <m/>
    <m/>
    <m/>
    <m/>
    <m/>
    <m/>
  </r>
  <r>
    <x v="0"/>
    <x v="0"/>
    <n v="1"/>
    <x v="0"/>
    <n v="23"/>
    <s v="Software Engineer"/>
    <n v="86"/>
    <n v="79"/>
    <n v="69"/>
    <n v="60"/>
    <n v="76"/>
    <n v="76"/>
    <n v="92"/>
    <n v="1"/>
    <n v="0"/>
    <n v="0"/>
    <x v="1"/>
    <n v="1"/>
    <n v="72.75"/>
    <m/>
    <m/>
    <m/>
    <m/>
    <m/>
    <m/>
    <m/>
  </r>
  <r>
    <x v="1"/>
    <x v="0"/>
    <n v="0"/>
    <x v="0"/>
    <n v="10"/>
    <s v="Real Estate Developer"/>
    <n v="82"/>
    <n v="86"/>
    <n v="91"/>
    <n v="68"/>
    <n v="80"/>
    <n v="62"/>
    <n v="81"/>
    <n v="0"/>
    <n v="0"/>
    <n v="0"/>
    <x v="0"/>
    <n v="0"/>
    <n v="80.25"/>
    <m/>
    <m/>
    <m/>
    <m/>
    <m/>
    <m/>
    <m/>
  </r>
  <r>
    <x v="1"/>
    <x v="0"/>
    <n v="4"/>
    <x v="1"/>
    <n v="4"/>
    <s v="Artist"/>
    <n v="79"/>
    <n v="100"/>
    <n v="75"/>
    <n v="85"/>
    <n v="100"/>
    <n v="81"/>
    <n v="64"/>
    <n v="0"/>
    <n v="0"/>
    <n v="1"/>
    <x v="0"/>
    <n v="0"/>
    <n v="84.75"/>
    <m/>
    <m/>
    <m/>
    <m/>
    <m/>
    <m/>
    <m/>
  </r>
  <r>
    <x v="0"/>
    <x v="0"/>
    <n v="1"/>
    <x v="0"/>
    <n v="11"/>
    <s v="Construction Engineer"/>
    <n v="89"/>
    <n v="70"/>
    <n v="92"/>
    <n v="100"/>
    <n v="100"/>
    <n v="95"/>
    <n v="65"/>
    <n v="1"/>
    <n v="0"/>
    <n v="0"/>
    <x v="1"/>
    <n v="1"/>
    <n v="95.25"/>
    <m/>
    <m/>
    <m/>
    <m/>
    <m/>
    <m/>
    <m/>
  </r>
  <r>
    <x v="1"/>
    <x v="0"/>
    <n v="3"/>
    <x v="0"/>
    <n v="15"/>
    <s v="Teacher"/>
    <n v="77"/>
    <n v="73"/>
    <n v="67"/>
    <n v="67"/>
    <n v="88"/>
    <n v="89"/>
    <n v="99"/>
    <n v="0"/>
    <n v="0"/>
    <n v="0"/>
    <x v="0"/>
    <n v="0"/>
    <n v="74.75"/>
    <m/>
    <m/>
    <m/>
    <m/>
    <m/>
    <m/>
    <m/>
  </r>
  <r>
    <x v="1"/>
    <x v="0"/>
    <n v="1"/>
    <x v="1"/>
    <n v="16"/>
    <s v="Banker"/>
    <n v="95"/>
    <n v="79"/>
    <n v="85"/>
    <n v="73"/>
    <n v="74"/>
    <n v="86"/>
    <n v="68"/>
    <n v="0"/>
    <n v="0"/>
    <n v="1"/>
    <x v="0"/>
    <n v="0"/>
    <n v="81.75"/>
    <m/>
    <m/>
    <m/>
    <m/>
    <m/>
    <m/>
    <m/>
  </r>
  <r>
    <x v="0"/>
    <x v="0"/>
    <n v="10"/>
    <x v="1"/>
    <n v="5"/>
    <s v="Business Owner"/>
    <n v="63"/>
    <n v="54"/>
    <n v="57"/>
    <n v="51"/>
    <n v="63"/>
    <n v="88"/>
    <n v="83"/>
    <n v="1"/>
    <n v="0"/>
    <n v="1"/>
    <x v="0"/>
    <n v="0"/>
    <n v="58.5"/>
    <m/>
    <m/>
    <m/>
    <m/>
    <m/>
    <m/>
    <m/>
  </r>
  <r>
    <x v="1"/>
    <x v="0"/>
    <n v="1"/>
    <x v="1"/>
    <n v="26"/>
    <s v="Software Engineer"/>
    <n v="98"/>
    <n v="85"/>
    <n v="95"/>
    <n v="92"/>
    <n v="74"/>
    <n v="79"/>
    <n v="63"/>
    <n v="0"/>
    <n v="0"/>
    <n v="1"/>
    <x v="1"/>
    <n v="1"/>
    <n v="89.75"/>
    <m/>
    <m/>
    <m/>
    <m/>
    <m/>
    <m/>
    <m/>
  </r>
  <r>
    <x v="0"/>
    <x v="0"/>
    <n v="2"/>
    <x v="0"/>
    <n v="29"/>
    <s v="Social Network Studies"/>
    <n v="76"/>
    <n v="81"/>
    <n v="69"/>
    <n v="87"/>
    <n v="60"/>
    <n v="93"/>
    <n v="62"/>
    <n v="1"/>
    <n v="0"/>
    <n v="0"/>
    <x v="0"/>
    <n v="0"/>
    <n v="73"/>
    <m/>
    <m/>
    <m/>
    <m/>
    <m/>
    <m/>
    <m/>
  </r>
  <r>
    <x v="1"/>
    <x v="0"/>
    <n v="10"/>
    <x v="0"/>
    <n v="3"/>
    <s v="Business Owner"/>
    <n v="40"/>
    <n v="81"/>
    <n v="54"/>
    <n v="70"/>
    <n v="53"/>
    <n v="98"/>
    <n v="61"/>
    <n v="0"/>
    <n v="0"/>
    <n v="0"/>
    <x v="0"/>
    <n v="0"/>
    <n v="54.25"/>
    <m/>
    <m/>
    <m/>
    <m/>
    <m/>
    <m/>
    <m/>
  </r>
  <r>
    <x v="0"/>
    <x v="0"/>
    <n v="4"/>
    <x v="1"/>
    <n v="32"/>
    <s v="Software Engineer"/>
    <n v="89"/>
    <n v="84"/>
    <n v="84"/>
    <n v="100"/>
    <n v="77"/>
    <n v="62"/>
    <n v="69"/>
    <n v="1"/>
    <n v="0"/>
    <n v="1"/>
    <x v="1"/>
    <n v="1"/>
    <n v="87.5"/>
    <m/>
    <m/>
    <m/>
    <m/>
    <m/>
    <m/>
    <m/>
  </r>
  <r>
    <x v="1"/>
    <x v="0"/>
    <n v="5"/>
    <x v="0"/>
    <n v="24"/>
    <s v="Doctor"/>
    <n v="86"/>
    <n v="75"/>
    <n v="97"/>
    <n v="93"/>
    <n v="88"/>
    <n v="74"/>
    <n v="97"/>
    <n v="0"/>
    <n v="0"/>
    <n v="0"/>
    <x v="1"/>
    <n v="1"/>
    <n v="91"/>
    <m/>
    <m/>
    <m/>
    <m/>
    <m/>
    <m/>
    <m/>
  </r>
  <r>
    <x v="1"/>
    <x v="0"/>
    <n v="3"/>
    <x v="1"/>
    <n v="20"/>
    <s v="Software Engineer"/>
    <n v="99"/>
    <n v="77"/>
    <n v="60"/>
    <n v="99"/>
    <n v="100"/>
    <n v="83"/>
    <n v="72"/>
    <n v="0"/>
    <n v="0"/>
    <n v="1"/>
    <x v="1"/>
    <n v="1"/>
    <n v="89.5"/>
    <m/>
    <m/>
    <m/>
    <m/>
    <m/>
    <m/>
    <m/>
  </r>
  <r>
    <x v="1"/>
    <x v="1"/>
    <n v="5"/>
    <x v="1"/>
    <n v="1"/>
    <s v="Business Owner"/>
    <n v="67"/>
    <n v="61"/>
    <n v="61"/>
    <n v="82"/>
    <n v="69"/>
    <n v="87"/>
    <n v="97"/>
    <n v="0"/>
    <n v="1"/>
    <n v="1"/>
    <x v="0"/>
    <n v="0"/>
    <n v="69.75"/>
    <m/>
    <m/>
    <m/>
    <m/>
    <m/>
    <m/>
    <m/>
  </r>
  <r>
    <x v="0"/>
    <x v="0"/>
    <n v="9"/>
    <x v="0"/>
    <n v="0"/>
    <s v="Business Owner"/>
    <n v="43"/>
    <n v="87"/>
    <n v="81"/>
    <n v="61"/>
    <n v="65"/>
    <n v="53"/>
    <n v="84"/>
    <n v="1"/>
    <n v="0"/>
    <n v="0"/>
    <x v="0"/>
    <n v="0"/>
    <n v="62.5"/>
    <m/>
    <m/>
    <m/>
    <m/>
    <m/>
    <m/>
    <m/>
  </r>
  <r>
    <x v="0"/>
    <x v="0"/>
    <n v="8"/>
    <x v="1"/>
    <n v="5"/>
    <s v="Business Owner"/>
    <n v="40"/>
    <n v="97"/>
    <n v="92"/>
    <n v="93"/>
    <n v="92"/>
    <n v="65"/>
    <n v="82"/>
    <n v="1"/>
    <n v="0"/>
    <n v="1"/>
    <x v="0"/>
    <n v="0"/>
    <n v="79.25"/>
    <m/>
    <m/>
    <m/>
    <m/>
    <m/>
    <m/>
    <m/>
  </r>
  <r>
    <x v="1"/>
    <x v="0"/>
    <n v="2"/>
    <x v="0"/>
    <n v="5"/>
    <s v="Business Owner"/>
    <n v="65"/>
    <n v="93"/>
    <n v="67"/>
    <n v="73"/>
    <n v="57"/>
    <n v="72"/>
    <n v="97"/>
    <n v="0"/>
    <n v="0"/>
    <n v="0"/>
    <x v="0"/>
    <n v="0"/>
    <n v="65.5"/>
    <m/>
    <m/>
    <m/>
    <m/>
    <m/>
    <m/>
    <m/>
  </r>
  <r>
    <x v="0"/>
    <x v="0"/>
    <n v="6"/>
    <x v="0"/>
    <n v="1"/>
    <s v="Business Owner"/>
    <n v="96"/>
    <n v="92"/>
    <n v="64"/>
    <n v="54"/>
    <n v="87"/>
    <n v="60"/>
    <n v="88"/>
    <n v="1"/>
    <n v="0"/>
    <n v="0"/>
    <x v="0"/>
    <n v="0"/>
    <n v="75.25"/>
    <m/>
    <m/>
    <m/>
    <m/>
    <m/>
    <m/>
    <m/>
  </r>
  <r>
    <x v="1"/>
    <x v="0"/>
    <n v="1"/>
    <x v="1"/>
    <n v="27"/>
    <s v="Software Engineer"/>
    <n v="96"/>
    <n v="92"/>
    <n v="80"/>
    <n v="61"/>
    <n v="66"/>
    <n v="98"/>
    <n v="70"/>
    <n v="0"/>
    <n v="0"/>
    <n v="1"/>
    <x v="1"/>
    <n v="1"/>
    <n v="75.75"/>
    <m/>
    <m/>
    <m/>
    <m/>
    <m/>
    <m/>
    <m/>
  </r>
  <r>
    <x v="0"/>
    <x v="1"/>
    <n v="1"/>
    <x v="0"/>
    <n v="29"/>
    <s v="Lawyer"/>
    <n v="90"/>
    <n v="84"/>
    <n v="90"/>
    <n v="81"/>
    <n v="92"/>
    <n v="83"/>
    <n v="69"/>
    <n v="1"/>
    <n v="1"/>
    <n v="0"/>
    <x v="0"/>
    <n v="0"/>
    <n v="88.25"/>
    <m/>
    <m/>
    <m/>
    <m/>
    <m/>
    <m/>
    <m/>
  </r>
  <r>
    <x v="1"/>
    <x v="1"/>
    <n v="9"/>
    <x v="0"/>
    <n v="4"/>
    <s v="Business Owner"/>
    <n v="85"/>
    <n v="57"/>
    <n v="77"/>
    <n v="81"/>
    <n v="65"/>
    <n v="75"/>
    <n v="85"/>
    <n v="0"/>
    <n v="1"/>
    <n v="0"/>
    <x v="0"/>
    <n v="0"/>
    <n v="77"/>
    <m/>
    <m/>
    <m/>
    <m/>
    <m/>
    <m/>
    <m/>
  </r>
  <r>
    <x v="1"/>
    <x v="1"/>
    <n v="8"/>
    <x v="1"/>
    <n v="4"/>
    <s v="Business Owner"/>
    <n v="92"/>
    <n v="96"/>
    <n v="80"/>
    <n v="98"/>
    <n v="61"/>
    <n v="84"/>
    <n v="74"/>
    <n v="0"/>
    <n v="1"/>
    <n v="1"/>
    <x v="0"/>
    <n v="0"/>
    <n v="82.75"/>
    <m/>
    <m/>
    <m/>
    <m/>
    <m/>
    <m/>
    <m/>
  </r>
  <r>
    <x v="0"/>
    <x v="0"/>
    <n v="3"/>
    <x v="0"/>
    <n v="21"/>
    <s v="Doctor"/>
    <n v="100"/>
    <n v="82"/>
    <n v="84"/>
    <n v="100"/>
    <n v="90"/>
    <n v="62"/>
    <n v="87"/>
    <n v="1"/>
    <n v="0"/>
    <n v="0"/>
    <x v="1"/>
    <n v="1"/>
    <n v="93.5"/>
    <m/>
    <m/>
    <m/>
    <m/>
    <m/>
    <m/>
    <m/>
  </r>
  <r>
    <x v="1"/>
    <x v="0"/>
    <n v="3"/>
    <x v="0"/>
    <n v="31"/>
    <s v="Stock Investor"/>
    <n v="94"/>
    <n v="63"/>
    <n v="98"/>
    <n v="73"/>
    <n v="63"/>
    <n v="98"/>
    <n v="100"/>
    <n v="0"/>
    <n v="0"/>
    <n v="0"/>
    <x v="0"/>
    <n v="0"/>
    <n v="82"/>
    <m/>
    <m/>
    <m/>
    <m/>
    <m/>
    <m/>
    <m/>
  </r>
  <r>
    <x v="1"/>
    <x v="0"/>
    <n v="3"/>
    <x v="0"/>
    <n v="15"/>
    <s v="Banker"/>
    <n v="85"/>
    <n v="76"/>
    <n v="94"/>
    <n v="89"/>
    <n v="85"/>
    <n v="83"/>
    <n v="80"/>
    <n v="0"/>
    <n v="0"/>
    <n v="0"/>
    <x v="0"/>
    <n v="0"/>
    <n v="88.25"/>
    <m/>
    <m/>
    <m/>
    <m/>
    <m/>
    <m/>
    <m/>
  </r>
  <r>
    <x v="0"/>
    <x v="0"/>
    <n v="0"/>
    <x v="0"/>
    <n v="30"/>
    <s v="Lawyer"/>
    <n v="80"/>
    <n v="84"/>
    <n v="82"/>
    <n v="69"/>
    <n v="91"/>
    <n v="80"/>
    <n v="96"/>
    <n v="1"/>
    <n v="0"/>
    <n v="0"/>
    <x v="0"/>
    <n v="0"/>
    <n v="80.5"/>
    <m/>
    <m/>
    <m/>
    <m/>
    <m/>
    <m/>
    <m/>
  </r>
  <r>
    <x v="0"/>
    <x v="0"/>
    <n v="1"/>
    <x v="0"/>
    <n v="31"/>
    <s v="Software Engineer"/>
    <n v="99"/>
    <n v="61"/>
    <n v="91"/>
    <n v="73"/>
    <n v="89"/>
    <n v="62"/>
    <n v="82"/>
    <n v="1"/>
    <n v="0"/>
    <n v="0"/>
    <x v="1"/>
    <n v="1"/>
    <n v="88"/>
    <m/>
    <m/>
    <m/>
    <m/>
    <m/>
    <m/>
    <m/>
  </r>
  <r>
    <x v="0"/>
    <x v="0"/>
    <n v="7"/>
    <x v="0"/>
    <n v="23"/>
    <s v="Writer"/>
    <n v="70"/>
    <n v="91"/>
    <n v="81"/>
    <n v="61"/>
    <n v="64"/>
    <n v="93"/>
    <n v="96"/>
    <n v="1"/>
    <n v="0"/>
    <n v="0"/>
    <x v="0"/>
    <n v="0"/>
    <n v="69"/>
    <m/>
    <m/>
    <m/>
    <m/>
    <m/>
    <m/>
    <m/>
  </r>
  <r>
    <x v="0"/>
    <x v="0"/>
    <n v="1"/>
    <x v="0"/>
    <n v="23"/>
    <s v="Designer"/>
    <n v="62"/>
    <n v="72"/>
    <n v="78"/>
    <n v="96"/>
    <n v="70"/>
    <n v="74"/>
    <n v="72"/>
    <n v="1"/>
    <n v="0"/>
    <n v="0"/>
    <x v="0"/>
    <n v="0"/>
    <n v="76.5"/>
    <m/>
    <m/>
    <m/>
    <m/>
    <m/>
    <m/>
    <m/>
  </r>
  <r>
    <x v="1"/>
    <x v="1"/>
    <n v="0"/>
    <x v="0"/>
    <n v="27"/>
    <s v="Software Engineer"/>
    <n v="94"/>
    <n v="97"/>
    <n v="73"/>
    <n v="79"/>
    <n v="84"/>
    <n v="66"/>
    <n v="64"/>
    <n v="0"/>
    <n v="1"/>
    <n v="0"/>
    <x v="1"/>
    <n v="1"/>
    <n v="82.5"/>
    <m/>
    <m/>
    <m/>
    <m/>
    <m/>
    <m/>
    <m/>
  </r>
  <r>
    <x v="1"/>
    <x v="0"/>
    <n v="3"/>
    <x v="1"/>
    <n v="5"/>
    <s v="Real Estate Developer"/>
    <n v="79"/>
    <n v="93"/>
    <n v="100"/>
    <n v="83"/>
    <n v="78"/>
    <n v="80"/>
    <n v="87"/>
    <n v="0"/>
    <n v="0"/>
    <n v="1"/>
    <x v="0"/>
    <n v="0"/>
    <n v="85"/>
    <m/>
    <m/>
    <m/>
    <m/>
    <m/>
    <m/>
    <m/>
  </r>
  <r>
    <x v="1"/>
    <x v="1"/>
    <n v="10"/>
    <x v="0"/>
    <n v="4"/>
    <s v="Business Owner"/>
    <n v="47"/>
    <n v="75"/>
    <n v="53"/>
    <n v="60"/>
    <n v="90"/>
    <n v="59"/>
    <n v="86"/>
    <n v="0"/>
    <n v="1"/>
    <n v="0"/>
    <x v="0"/>
    <n v="0"/>
    <n v="62.5"/>
    <m/>
    <m/>
    <m/>
    <m/>
    <m/>
    <m/>
    <m/>
  </r>
  <r>
    <x v="1"/>
    <x v="0"/>
    <n v="9"/>
    <x v="0"/>
    <n v="21"/>
    <s v="Banker"/>
    <n v="100"/>
    <n v="73"/>
    <n v="70"/>
    <n v="71"/>
    <n v="73"/>
    <n v="96"/>
    <n v="67"/>
    <n v="0"/>
    <n v="0"/>
    <n v="0"/>
    <x v="0"/>
    <n v="0"/>
    <n v="78.5"/>
    <m/>
    <m/>
    <m/>
    <m/>
    <m/>
    <m/>
    <m/>
  </r>
  <r>
    <x v="0"/>
    <x v="0"/>
    <n v="5"/>
    <x v="0"/>
    <n v="26"/>
    <s v="Banker"/>
    <n v="90"/>
    <n v="69"/>
    <n v="75"/>
    <n v="98"/>
    <n v="70"/>
    <n v="75"/>
    <n v="80"/>
    <n v="1"/>
    <n v="0"/>
    <n v="0"/>
    <x v="0"/>
    <n v="0"/>
    <n v="83.25"/>
    <m/>
    <m/>
    <m/>
    <m/>
    <m/>
    <m/>
    <m/>
  </r>
  <r>
    <x v="1"/>
    <x v="0"/>
    <n v="2"/>
    <x v="0"/>
    <n v="13"/>
    <s v="Teacher"/>
    <n v="63"/>
    <n v="94"/>
    <n v="65"/>
    <n v="98"/>
    <n v="69"/>
    <n v="90"/>
    <n v="85"/>
    <n v="0"/>
    <n v="0"/>
    <n v="0"/>
    <x v="0"/>
    <n v="0"/>
    <n v="73.75"/>
    <m/>
    <m/>
    <m/>
    <m/>
    <m/>
    <m/>
    <m/>
  </r>
  <r>
    <x v="1"/>
    <x v="0"/>
    <n v="7"/>
    <x v="0"/>
    <n v="10"/>
    <s v="Social Network Studies"/>
    <n v="78"/>
    <n v="76"/>
    <n v="93"/>
    <n v="88"/>
    <n v="83"/>
    <n v="99"/>
    <n v="98"/>
    <n v="0"/>
    <n v="0"/>
    <n v="0"/>
    <x v="0"/>
    <n v="0"/>
    <n v="85.5"/>
    <m/>
    <m/>
    <m/>
    <m/>
    <m/>
    <m/>
    <m/>
  </r>
  <r>
    <x v="1"/>
    <x v="0"/>
    <n v="4"/>
    <x v="0"/>
    <n v="25"/>
    <s v="Software Engineer"/>
    <n v="95"/>
    <n v="94"/>
    <n v="69"/>
    <n v="73"/>
    <n v="71"/>
    <n v="93"/>
    <n v="71"/>
    <n v="0"/>
    <n v="0"/>
    <n v="0"/>
    <x v="1"/>
    <n v="1"/>
    <n v="77"/>
    <m/>
    <m/>
    <m/>
    <m/>
    <m/>
    <m/>
    <m/>
  </r>
  <r>
    <x v="1"/>
    <x v="0"/>
    <n v="4"/>
    <x v="0"/>
    <n v="13"/>
    <s v="Social Network Studies"/>
    <n v="88"/>
    <n v="92"/>
    <n v="66"/>
    <n v="100"/>
    <n v="98"/>
    <n v="99"/>
    <n v="70"/>
    <n v="0"/>
    <n v="0"/>
    <n v="0"/>
    <x v="0"/>
    <n v="0"/>
    <n v="88"/>
    <m/>
    <m/>
    <m/>
    <m/>
    <m/>
    <m/>
    <m/>
  </r>
  <r>
    <x v="0"/>
    <x v="0"/>
    <n v="2"/>
    <x v="0"/>
    <n v="29"/>
    <s v="Construction Engineer"/>
    <n v="87"/>
    <n v="86"/>
    <n v="95"/>
    <n v="92"/>
    <n v="91"/>
    <n v="79"/>
    <n v="64"/>
    <n v="1"/>
    <n v="0"/>
    <n v="0"/>
    <x v="1"/>
    <n v="1"/>
    <n v="91.25"/>
    <m/>
    <m/>
    <m/>
    <m/>
    <m/>
    <m/>
    <m/>
  </r>
  <r>
    <x v="1"/>
    <x v="0"/>
    <n v="4"/>
    <x v="0"/>
    <n v="1"/>
    <s v="Real Estate Developer"/>
    <n v="89"/>
    <n v="100"/>
    <n v="81"/>
    <n v="62"/>
    <n v="75"/>
    <n v="68"/>
    <n v="71"/>
    <n v="0"/>
    <n v="0"/>
    <n v="0"/>
    <x v="0"/>
    <n v="0"/>
    <n v="76.75"/>
    <m/>
    <m/>
    <m/>
    <m/>
    <m/>
    <m/>
    <m/>
  </r>
  <r>
    <x v="1"/>
    <x v="1"/>
    <n v="2"/>
    <x v="0"/>
    <n v="11"/>
    <s v="Stock Investor"/>
    <n v="89"/>
    <n v="65"/>
    <n v="82"/>
    <n v="77"/>
    <n v="90"/>
    <n v="76"/>
    <n v="84"/>
    <n v="0"/>
    <n v="1"/>
    <n v="0"/>
    <x v="0"/>
    <n v="0"/>
    <n v="84.5"/>
    <m/>
    <m/>
    <m/>
    <m/>
    <m/>
    <m/>
    <m/>
  </r>
  <r>
    <x v="1"/>
    <x v="0"/>
    <n v="1"/>
    <x v="0"/>
    <n v="26"/>
    <s v="Lawyer"/>
    <n v="90"/>
    <n v="100"/>
    <n v="89"/>
    <n v="69"/>
    <n v="100"/>
    <n v="95"/>
    <n v="94"/>
    <n v="0"/>
    <n v="0"/>
    <n v="0"/>
    <x v="0"/>
    <n v="0"/>
    <n v="87"/>
    <m/>
    <m/>
    <m/>
    <m/>
    <m/>
    <m/>
    <m/>
  </r>
  <r>
    <x v="1"/>
    <x v="0"/>
    <n v="0"/>
    <x v="0"/>
    <n v="12"/>
    <s v="Teacher"/>
    <n v="99"/>
    <n v="75"/>
    <n v="71"/>
    <n v="90"/>
    <n v="92"/>
    <n v="78"/>
    <n v="69"/>
    <n v="0"/>
    <n v="0"/>
    <n v="0"/>
    <x v="0"/>
    <n v="0"/>
    <n v="88"/>
    <m/>
    <m/>
    <m/>
    <m/>
    <m/>
    <m/>
    <m/>
  </r>
  <r>
    <x v="0"/>
    <x v="1"/>
    <n v="0"/>
    <x v="0"/>
    <n v="32"/>
    <s v="Software Engineer"/>
    <n v="91"/>
    <n v="75"/>
    <n v="77"/>
    <n v="95"/>
    <n v="80"/>
    <n v="95"/>
    <n v="88"/>
    <n v="1"/>
    <n v="1"/>
    <n v="0"/>
    <x v="1"/>
    <n v="1"/>
    <n v="85.75"/>
    <m/>
    <m/>
    <m/>
    <m/>
    <m/>
    <m/>
    <m/>
  </r>
  <r>
    <x v="1"/>
    <x v="0"/>
    <n v="5"/>
    <x v="0"/>
    <n v="28"/>
    <s v="Accountant"/>
    <n v="75"/>
    <n v="99"/>
    <n v="60"/>
    <n v="90"/>
    <n v="51"/>
    <n v="77"/>
    <n v="84"/>
    <n v="0"/>
    <n v="0"/>
    <n v="0"/>
    <x v="0"/>
    <n v="0"/>
    <n v="69"/>
    <m/>
    <m/>
    <m/>
    <m/>
    <m/>
    <m/>
    <m/>
  </r>
  <r>
    <x v="1"/>
    <x v="0"/>
    <n v="1"/>
    <x v="0"/>
    <n v="34"/>
    <s v="Social Network Studies"/>
    <n v="60"/>
    <n v="93"/>
    <n v="99"/>
    <n v="81"/>
    <n v="96"/>
    <n v="92"/>
    <n v="80"/>
    <n v="0"/>
    <n v="0"/>
    <n v="0"/>
    <x v="0"/>
    <n v="0"/>
    <n v="84"/>
    <m/>
    <m/>
    <m/>
    <m/>
    <m/>
    <m/>
    <m/>
  </r>
  <r>
    <x v="1"/>
    <x v="0"/>
    <n v="6"/>
    <x v="0"/>
    <n v="17"/>
    <s v="Software Engineer"/>
    <n v="90"/>
    <n v="64"/>
    <n v="79"/>
    <n v="66"/>
    <n v="96"/>
    <n v="61"/>
    <n v="81"/>
    <n v="0"/>
    <n v="0"/>
    <n v="0"/>
    <x v="1"/>
    <n v="1"/>
    <n v="82.75"/>
    <m/>
    <m/>
    <m/>
    <m/>
    <m/>
    <m/>
    <m/>
  </r>
  <r>
    <x v="1"/>
    <x v="0"/>
    <n v="2"/>
    <x v="0"/>
    <n v="31"/>
    <s v="Software Engineer"/>
    <n v="93"/>
    <n v="74"/>
    <n v="80"/>
    <n v="79"/>
    <n v="70"/>
    <n v="66"/>
    <n v="91"/>
    <n v="0"/>
    <n v="0"/>
    <n v="0"/>
    <x v="1"/>
    <n v="1"/>
    <n v="80.5"/>
    <m/>
    <m/>
    <m/>
    <m/>
    <m/>
    <m/>
    <m/>
  </r>
  <r>
    <x v="0"/>
    <x v="0"/>
    <n v="2"/>
    <x v="1"/>
    <n v="25"/>
    <s v="Accountant"/>
    <n v="93"/>
    <n v="74"/>
    <n v="96"/>
    <n v="69"/>
    <n v="71"/>
    <n v="82"/>
    <n v="76"/>
    <n v="1"/>
    <n v="0"/>
    <n v="1"/>
    <x v="0"/>
    <n v="0"/>
    <n v="82.25"/>
    <m/>
    <m/>
    <m/>
    <m/>
    <m/>
    <m/>
    <m/>
  </r>
  <r>
    <x v="1"/>
    <x v="0"/>
    <n v="7"/>
    <x v="0"/>
    <n v="14"/>
    <s v="Software Engineer"/>
    <n v="92"/>
    <n v="74"/>
    <n v="90"/>
    <n v="87"/>
    <n v="89"/>
    <n v="94"/>
    <n v="87"/>
    <n v="0"/>
    <n v="0"/>
    <n v="0"/>
    <x v="1"/>
    <n v="1"/>
    <n v="89.5"/>
    <m/>
    <m/>
    <m/>
    <m/>
    <m/>
    <m/>
    <m/>
  </r>
  <r>
    <x v="1"/>
    <x v="0"/>
    <n v="2"/>
    <x v="0"/>
    <n v="2"/>
    <s v="Game Developer"/>
    <n v="86"/>
    <n v="60"/>
    <n v="91"/>
    <n v="82"/>
    <n v="73"/>
    <n v="77"/>
    <n v="64"/>
    <n v="0"/>
    <n v="0"/>
    <n v="0"/>
    <x v="1"/>
    <n v="1"/>
    <n v="83"/>
    <m/>
    <m/>
    <m/>
    <m/>
    <m/>
    <m/>
    <m/>
  </r>
  <r>
    <x v="0"/>
    <x v="1"/>
    <n v="10"/>
    <x v="0"/>
    <n v="5"/>
    <s v="Business Owner"/>
    <n v="64"/>
    <n v="69"/>
    <n v="85"/>
    <n v="99"/>
    <n v="76"/>
    <n v="98"/>
    <n v="60"/>
    <n v="1"/>
    <n v="1"/>
    <n v="0"/>
    <x v="0"/>
    <n v="0"/>
    <n v="81"/>
    <m/>
    <m/>
    <m/>
    <m/>
    <m/>
    <m/>
    <m/>
  </r>
  <r>
    <x v="1"/>
    <x v="0"/>
    <n v="2"/>
    <x v="0"/>
    <n v="2"/>
    <s v="Artist"/>
    <n v="91"/>
    <n v="87"/>
    <n v="84"/>
    <n v="91"/>
    <n v="96"/>
    <n v="88"/>
    <n v="82"/>
    <n v="0"/>
    <n v="0"/>
    <n v="0"/>
    <x v="0"/>
    <n v="0"/>
    <n v="90.5"/>
    <m/>
    <m/>
    <m/>
    <m/>
    <m/>
    <m/>
    <m/>
  </r>
  <r>
    <x v="0"/>
    <x v="0"/>
    <n v="3"/>
    <x v="0"/>
    <n v="33"/>
    <s v="Scientist"/>
    <n v="76"/>
    <n v="66"/>
    <n v="96"/>
    <n v="86"/>
    <n v="85"/>
    <n v="62"/>
    <n v="68"/>
    <n v="1"/>
    <n v="0"/>
    <n v="0"/>
    <x v="1"/>
    <n v="1"/>
    <n v="85.75"/>
    <m/>
    <m/>
    <m/>
    <m/>
    <m/>
    <m/>
    <m/>
  </r>
  <r>
    <x v="0"/>
    <x v="0"/>
    <n v="6"/>
    <x v="0"/>
    <n v="33"/>
    <s v="Social Network Studies"/>
    <n v="72"/>
    <n v="67"/>
    <n v="65"/>
    <n v="76"/>
    <n v="69"/>
    <n v="81"/>
    <n v="70"/>
    <n v="1"/>
    <n v="0"/>
    <n v="0"/>
    <x v="0"/>
    <n v="0"/>
    <n v="70.5"/>
    <m/>
    <m/>
    <m/>
    <m/>
    <m/>
    <m/>
    <m/>
  </r>
  <r>
    <x v="1"/>
    <x v="0"/>
    <n v="1"/>
    <x v="0"/>
    <n v="5"/>
    <s v="Artist"/>
    <n v="63"/>
    <n v="86"/>
    <n v="72"/>
    <n v="72"/>
    <n v="90"/>
    <n v="75"/>
    <n v="92"/>
    <n v="0"/>
    <n v="0"/>
    <n v="0"/>
    <x v="0"/>
    <n v="0"/>
    <n v="74.25"/>
    <m/>
    <m/>
    <m/>
    <m/>
    <m/>
    <m/>
    <m/>
  </r>
  <r>
    <x v="0"/>
    <x v="1"/>
    <n v="3"/>
    <x v="0"/>
    <n v="23"/>
    <s v="Software Engineer"/>
    <n v="94"/>
    <n v="61"/>
    <n v="72"/>
    <n v="70"/>
    <n v="87"/>
    <n v="82"/>
    <n v="76"/>
    <n v="1"/>
    <n v="1"/>
    <n v="0"/>
    <x v="1"/>
    <n v="1"/>
    <n v="80.75"/>
    <m/>
    <m/>
    <m/>
    <m/>
    <m/>
    <m/>
    <m/>
  </r>
  <r>
    <x v="1"/>
    <x v="0"/>
    <n v="10"/>
    <x v="0"/>
    <n v="2"/>
    <s v="Business Owner"/>
    <n v="70"/>
    <n v="75"/>
    <n v="59"/>
    <n v="91"/>
    <n v="53"/>
    <n v="97"/>
    <n v="95"/>
    <n v="0"/>
    <n v="0"/>
    <n v="0"/>
    <x v="0"/>
    <n v="0"/>
    <n v="68.25"/>
    <m/>
    <m/>
    <m/>
    <m/>
    <m/>
    <m/>
    <m/>
  </r>
  <r>
    <x v="1"/>
    <x v="0"/>
    <n v="3"/>
    <x v="0"/>
    <n v="23"/>
    <s v="Banker"/>
    <n v="83"/>
    <n v="69"/>
    <n v="66"/>
    <n v="95"/>
    <n v="93"/>
    <n v="77"/>
    <n v="77"/>
    <n v="0"/>
    <n v="0"/>
    <n v="0"/>
    <x v="0"/>
    <n v="0"/>
    <n v="84.25"/>
    <m/>
    <m/>
    <m/>
    <m/>
    <m/>
    <m/>
    <m/>
  </r>
  <r>
    <x v="1"/>
    <x v="0"/>
    <n v="6"/>
    <x v="0"/>
    <n v="3"/>
    <s v="Business Owner"/>
    <n v="50"/>
    <n v="61"/>
    <n v="50"/>
    <n v="96"/>
    <n v="70"/>
    <n v="58"/>
    <n v="86"/>
    <n v="0"/>
    <n v="0"/>
    <n v="0"/>
    <x v="0"/>
    <n v="0"/>
    <n v="66.5"/>
    <m/>
    <m/>
    <m/>
    <m/>
    <m/>
    <m/>
    <m/>
  </r>
  <r>
    <x v="0"/>
    <x v="0"/>
    <n v="0"/>
    <x v="0"/>
    <n v="48"/>
    <s v="Doctor"/>
    <n v="99"/>
    <n v="89"/>
    <n v="96"/>
    <n v="98"/>
    <n v="89"/>
    <n v="98"/>
    <n v="93"/>
    <n v="1"/>
    <n v="0"/>
    <n v="0"/>
    <x v="1"/>
    <n v="1"/>
    <n v="95.5"/>
    <m/>
    <m/>
    <m/>
    <m/>
    <m/>
    <m/>
    <m/>
  </r>
  <r>
    <x v="0"/>
    <x v="0"/>
    <n v="3"/>
    <x v="0"/>
    <n v="32"/>
    <s v="Banker"/>
    <n v="76"/>
    <n v="85"/>
    <n v="62"/>
    <n v="65"/>
    <n v="79"/>
    <n v="81"/>
    <n v="61"/>
    <n v="1"/>
    <n v="0"/>
    <n v="0"/>
    <x v="0"/>
    <n v="0"/>
    <n v="70.5"/>
    <m/>
    <m/>
    <m/>
    <m/>
    <m/>
    <m/>
    <m/>
  </r>
  <r>
    <x v="0"/>
    <x v="1"/>
    <n v="4"/>
    <x v="1"/>
    <n v="3"/>
    <s v="Business Owner"/>
    <n v="71"/>
    <n v="66"/>
    <n v="52"/>
    <n v="99"/>
    <n v="87"/>
    <n v="89"/>
    <n v="70"/>
    <n v="1"/>
    <n v="1"/>
    <n v="1"/>
    <x v="0"/>
    <n v="0"/>
    <n v="77.25"/>
    <m/>
    <m/>
    <m/>
    <m/>
    <m/>
    <m/>
    <m/>
  </r>
  <r>
    <x v="0"/>
    <x v="0"/>
    <n v="1"/>
    <x v="0"/>
    <n v="24"/>
    <s v="Social Network Studies"/>
    <n v="60"/>
    <n v="78"/>
    <n v="96"/>
    <n v="93"/>
    <n v="62"/>
    <n v="60"/>
    <n v="83"/>
    <n v="1"/>
    <n v="0"/>
    <n v="0"/>
    <x v="0"/>
    <n v="0"/>
    <n v="77.75"/>
    <m/>
    <m/>
    <m/>
    <m/>
    <m/>
    <m/>
    <m/>
  </r>
  <r>
    <x v="1"/>
    <x v="0"/>
    <n v="4"/>
    <x v="0"/>
    <n v="21"/>
    <s v="Software Engineer"/>
    <n v="87"/>
    <n v="74"/>
    <n v="81"/>
    <n v="65"/>
    <n v="74"/>
    <n v="91"/>
    <n v="82"/>
    <n v="0"/>
    <n v="0"/>
    <n v="0"/>
    <x v="1"/>
    <n v="1"/>
    <n v="76.75"/>
    <m/>
    <m/>
    <m/>
    <m/>
    <m/>
    <m/>
    <m/>
  </r>
  <r>
    <x v="0"/>
    <x v="0"/>
    <n v="10"/>
    <x v="0"/>
    <n v="0"/>
    <s v="Business Owner"/>
    <n v="93"/>
    <n v="84"/>
    <n v="65"/>
    <n v="56"/>
    <n v="67"/>
    <n v="92"/>
    <n v="81"/>
    <n v="1"/>
    <n v="0"/>
    <n v="0"/>
    <x v="0"/>
    <n v="0"/>
    <n v="70.25"/>
    <m/>
    <m/>
    <m/>
    <m/>
    <m/>
    <m/>
    <m/>
  </r>
  <r>
    <x v="1"/>
    <x v="0"/>
    <n v="0"/>
    <x v="0"/>
    <n v="25"/>
    <s v="Lawyer"/>
    <n v="87"/>
    <n v="87"/>
    <n v="69"/>
    <n v="71"/>
    <n v="74"/>
    <n v="91"/>
    <n v="74"/>
    <n v="0"/>
    <n v="0"/>
    <n v="0"/>
    <x v="0"/>
    <n v="0"/>
    <n v="75.25"/>
    <m/>
    <m/>
    <m/>
    <m/>
    <m/>
    <m/>
    <m/>
  </r>
  <r>
    <x v="1"/>
    <x v="0"/>
    <n v="3"/>
    <x v="0"/>
    <n v="10"/>
    <s v="Government Officer"/>
    <n v="93"/>
    <n v="68"/>
    <n v="61"/>
    <n v="78"/>
    <n v="80"/>
    <n v="65"/>
    <n v="77"/>
    <n v="0"/>
    <n v="0"/>
    <n v="0"/>
    <x v="0"/>
    <n v="0"/>
    <n v="78"/>
    <m/>
    <m/>
    <m/>
    <m/>
    <m/>
    <m/>
    <m/>
  </r>
  <r>
    <x v="0"/>
    <x v="0"/>
    <n v="1"/>
    <x v="0"/>
    <n v="4"/>
    <s v="Game Developer"/>
    <n v="96"/>
    <n v="64"/>
    <n v="91"/>
    <n v="69"/>
    <n v="60"/>
    <n v="62"/>
    <n v="62"/>
    <n v="1"/>
    <n v="0"/>
    <n v="0"/>
    <x v="1"/>
    <n v="1"/>
    <n v="79"/>
    <m/>
    <m/>
    <m/>
    <m/>
    <m/>
    <m/>
    <m/>
  </r>
  <r>
    <x v="1"/>
    <x v="0"/>
    <n v="2"/>
    <x v="0"/>
    <n v="7"/>
    <s v="Social Network Studies"/>
    <n v="62"/>
    <n v="73"/>
    <n v="74"/>
    <n v="72"/>
    <n v="83"/>
    <n v="63"/>
    <n v="79"/>
    <n v="0"/>
    <n v="0"/>
    <n v="0"/>
    <x v="0"/>
    <n v="0"/>
    <n v="72.75"/>
    <m/>
    <m/>
    <m/>
    <m/>
    <m/>
    <m/>
    <m/>
  </r>
  <r>
    <x v="0"/>
    <x v="1"/>
    <n v="8"/>
    <x v="0"/>
    <n v="0"/>
    <s v="Business Owner"/>
    <n v="50"/>
    <n v="80"/>
    <n v="100"/>
    <n v="81"/>
    <n v="61"/>
    <n v="68"/>
    <n v="72"/>
    <n v="1"/>
    <n v="1"/>
    <n v="0"/>
    <x v="0"/>
    <n v="0"/>
    <n v="73"/>
    <m/>
    <m/>
    <m/>
    <m/>
    <m/>
    <m/>
    <m/>
  </r>
  <r>
    <x v="1"/>
    <x v="0"/>
    <n v="4"/>
    <x v="0"/>
    <n v="2"/>
    <s v="Social Network Studies"/>
    <n v="71"/>
    <n v="68"/>
    <n v="77"/>
    <n v="73"/>
    <n v="68"/>
    <n v="73"/>
    <n v="64"/>
    <n v="0"/>
    <n v="0"/>
    <n v="0"/>
    <x v="0"/>
    <n v="0"/>
    <n v="72.25"/>
    <m/>
    <m/>
    <m/>
    <m/>
    <m/>
    <m/>
    <m/>
  </r>
  <r>
    <x v="0"/>
    <x v="0"/>
    <n v="0"/>
    <x v="1"/>
    <n v="16"/>
    <s v="Construction Engineer"/>
    <n v="99"/>
    <n v="88"/>
    <n v="88"/>
    <n v="90"/>
    <n v="82"/>
    <n v="88"/>
    <n v="90"/>
    <n v="1"/>
    <n v="0"/>
    <n v="1"/>
    <x v="1"/>
    <n v="1"/>
    <n v="89.75"/>
    <m/>
    <m/>
    <m/>
    <m/>
    <m/>
    <m/>
    <m/>
  </r>
  <r>
    <x v="0"/>
    <x v="0"/>
    <n v="4"/>
    <x v="0"/>
    <n v="12"/>
    <s v="Stock Investor"/>
    <n v="100"/>
    <n v="67"/>
    <n v="100"/>
    <n v="60"/>
    <n v="94"/>
    <n v="72"/>
    <n v="70"/>
    <n v="1"/>
    <n v="0"/>
    <n v="0"/>
    <x v="0"/>
    <n v="0"/>
    <n v="88.5"/>
    <m/>
    <m/>
    <m/>
    <m/>
    <m/>
    <m/>
    <m/>
  </r>
  <r>
    <x v="0"/>
    <x v="1"/>
    <n v="9"/>
    <x v="0"/>
    <n v="4"/>
    <s v="Business Owner"/>
    <n v="77"/>
    <n v="59"/>
    <n v="60"/>
    <n v="98"/>
    <n v="74"/>
    <n v="76"/>
    <n v="60"/>
    <n v="1"/>
    <n v="1"/>
    <n v="0"/>
    <x v="0"/>
    <n v="0"/>
    <n v="77.25"/>
    <m/>
    <m/>
    <m/>
    <m/>
    <m/>
    <m/>
    <m/>
  </r>
  <r>
    <x v="0"/>
    <x v="0"/>
    <n v="3"/>
    <x v="1"/>
    <n v="23"/>
    <s v="Software Engineer"/>
    <n v="88"/>
    <n v="73"/>
    <n v="86"/>
    <n v="75"/>
    <n v="65"/>
    <n v="62"/>
    <n v="83"/>
    <n v="1"/>
    <n v="0"/>
    <n v="1"/>
    <x v="1"/>
    <n v="1"/>
    <n v="78.5"/>
    <m/>
    <m/>
    <m/>
    <m/>
    <m/>
    <m/>
    <m/>
  </r>
  <r>
    <x v="1"/>
    <x v="0"/>
    <n v="6"/>
    <x v="0"/>
    <n v="15"/>
    <s v="Accountant"/>
    <n v="88"/>
    <n v="99"/>
    <n v="64"/>
    <n v="79"/>
    <n v="52"/>
    <n v="75"/>
    <n v="92"/>
    <n v="0"/>
    <n v="0"/>
    <n v="0"/>
    <x v="0"/>
    <n v="0"/>
    <n v="70.75"/>
    <m/>
    <m/>
    <m/>
    <m/>
    <m/>
    <m/>
    <m/>
  </r>
  <r>
    <x v="0"/>
    <x v="0"/>
    <n v="2"/>
    <x v="0"/>
    <n v="31"/>
    <s v="Stock Investor"/>
    <n v="99"/>
    <n v="88"/>
    <n v="97"/>
    <n v="97"/>
    <n v="71"/>
    <n v="67"/>
    <n v="79"/>
    <n v="1"/>
    <n v="0"/>
    <n v="0"/>
    <x v="0"/>
    <n v="0"/>
    <n v="91"/>
    <m/>
    <m/>
    <m/>
    <m/>
    <m/>
    <m/>
    <m/>
  </r>
  <r>
    <x v="0"/>
    <x v="1"/>
    <n v="8"/>
    <x v="0"/>
    <n v="3"/>
    <s v="Business Owner"/>
    <n v="50"/>
    <n v="88"/>
    <n v="58"/>
    <n v="78"/>
    <n v="83"/>
    <n v="97"/>
    <n v="88"/>
    <n v="1"/>
    <n v="1"/>
    <n v="0"/>
    <x v="0"/>
    <n v="0"/>
    <n v="67.25"/>
    <m/>
    <m/>
    <m/>
    <m/>
    <m/>
    <m/>
    <m/>
  </r>
  <r>
    <x v="1"/>
    <x v="0"/>
    <n v="4"/>
    <x v="0"/>
    <n v="2"/>
    <s v="Social Network Studies"/>
    <n v="69"/>
    <n v="93"/>
    <n v="62"/>
    <n v="99"/>
    <n v="98"/>
    <n v="98"/>
    <n v="68"/>
    <n v="0"/>
    <n v="0"/>
    <n v="0"/>
    <x v="0"/>
    <n v="0"/>
    <n v="82"/>
    <m/>
    <m/>
    <m/>
    <m/>
    <m/>
    <m/>
    <m/>
  </r>
  <r>
    <x v="1"/>
    <x v="0"/>
    <n v="5"/>
    <x v="0"/>
    <n v="35"/>
    <s v="Banker"/>
    <n v="89"/>
    <n v="86"/>
    <n v="96"/>
    <n v="92"/>
    <n v="97"/>
    <n v="89"/>
    <n v="95"/>
    <n v="0"/>
    <n v="0"/>
    <n v="0"/>
    <x v="0"/>
    <n v="0"/>
    <n v="93.5"/>
    <m/>
    <m/>
    <m/>
    <m/>
    <m/>
    <m/>
    <m/>
  </r>
  <r>
    <x v="0"/>
    <x v="0"/>
    <n v="5"/>
    <x v="0"/>
    <n v="27"/>
    <s v="Designer"/>
    <n v="93"/>
    <n v="97"/>
    <n v="77"/>
    <n v="70"/>
    <n v="81"/>
    <n v="83"/>
    <n v="87"/>
    <n v="1"/>
    <n v="0"/>
    <n v="0"/>
    <x v="0"/>
    <n v="0"/>
    <n v="80.25"/>
    <m/>
    <m/>
    <m/>
    <m/>
    <m/>
    <m/>
    <m/>
  </r>
  <r>
    <x v="1"/>
    <x v="0"/>
    <n v="5"/>
    <x v="0"/>
    <n v="32"/>
    <s v="Software Engineer"/>
    <n v="96"/>
    <n v="83"/>
    <n v="67"/>
    <n v="86"/>
    <n v="81"/>
    <n v="92"/>
    <n v="73"/>
    <n v="0"/>
    <n v="0"/>
    <n v="0"/>
    <x v="1"/>
    <n v="1"/>
    <n v="82.5"/>
    <m/>
    <m/>
    <m/>
    <m/>
    <m/>
    <m/>
    <m/>
  </r>
  <r>
    <x v="1"/>
    <x v="1"/>
    <n v="4"/>
    <x v="0"/>
    <n v="24"/>
    <s v="Software Engineer"/>
    <n v="92"/>
    <n v="98"/>
    <n v="93"/>
    <n v="60"/>
    <n v="74"/>
    <n v="84"/>
    <n v="97"/>
    <n v="0"/>
    <n v="1"/>
    <n v="0"/>
    <x v="1"/>
    <n v="1"/>
    <n v="79.75"/>
    <m/>
    <m/>
    <m/>
    <m/>
    <m/>
    <m/>
    <m/>
  </r>
  <r>
    <x v="0"/>
    <x v="0"/>
    <n v="3"/>
    <x v="1"/>
    <n v="29"/>
    <s v="Software Engineer"/>
    <n v="99"/>
    <n v="72"/>
    <n v="65"/>
    <n v="66"/>
    <n v="71"/>
    <n v="85"/>
    <n v="83"/>
    <n v="1"/>
    <n v="0"/>
    <n v="1"/>
    <x v="1"/>
    <n v="1"/>
    <n v="75.25"/>
    <m/>
    <m/>
    <m/>
    <m/>
    <m/>
    <m/>
    <m/>
  </r>
  <r>
    <x v="0"/>
    <x v="0"/>
    <n v="10"/>
    <x v="1"/>
    <n v="4"/>
    <s v="Business Owner"/>
    <n v="86"/>
    <n v="59"/>
    <n v="81"/>
    <n v="55"/>
    <n v="77"/>
    <n v="69"/>
    <n v="87"/>
    <n v="1"/>
    <n v="0"/>
    <n v="1"/>
    <x v="0"/>
    <n v="0"/>
    <n v="74.75"/>
    <m/>
    <m/>
    <m/>
    <m/>
    <m/>
    <m/>
    <m/>
  </r>
  <r>
    <x v="0"/>
    <x v="0"/>
    <n v="4"/>
    <x v="0"/>
    <n v="17"/>
    <s v="Software Engineer"/>
    <n v="91"/>
    <n v="92"/>
    <n v="95"/>
    <n v="90"/>
    <n v="73"/>
    <n v="75"/>
    <n v="95"/>
    <n v="1"/>
    <n v="0"/>
    <n v="0"/>
    <x v="1"/>
    <n v="1"/>
    <n v="87.25"/>
    <m/>
    <m/>
    <m/>
    <m/>
    <m/>
    <m/>
    <m/>
  </r>
  <r>
    <x v="0"/>
    <x v="1"/>
    <n v="3"/>
    <x v="0"/>
    <n v="18"/>
    <s v="Banker"/>
    <n v="95"/>
    <n v="91"/>
    <n v="74"/>
    <n v="61"/>
    <n v="94"/>
    <n v="86"/>
    <n v="87"/>
    <n v="1"/>
    <n v="1"/>
    <n v="0"/>
    <x v="0"/>
    <n v="0"/>
    <n v="81"/>
    <m/>
    <m/>
    <m/>
    <m/>
    <m/>
    <m/>
    <m/>
  </r>
  <r>
    <x v="0"/>
    <x v="0"/>
    <n v="5"/>
    <x v="0"/>
    <n v="15"/>
    <s v="Government Officer"/>
    <n v="61"/>
    <n v="94"/>
    <n v="87"/>
    <n v="74"/>
    <n v="92"/>
    <n v="79"/>
    <n v="97"/>
    <n v="1"/>
    <n v="0"/>
    <n v="0"/>
    <x v="0"/>
    <n v="0"/>
    <n v="78.5"/>
    <m/>
    <m/>
    <m/>
    <m/>
    <m/>
    <m/>
    <m/>
  </r>
  <r>
    <x v="0"/>
    <x v="0"/>
    <n v="1"/>
    <x v="0"/>
    <n v="32"/>
    <s v="Writer"/>
    <n v="65"/>
    <n v="89"/>
    <n v="70"/>
    <n v="71"/>
    <n v="74"/>
    <n v="97"/>
    <n v="64"/>
    <n v="1"/>
    <n v="0"/>
    <n v="0"/>
    <x v="0"/>
    <n v="0"/>
    <n v="70"/>
    <m/>
    <m/>
    <m/>
    <m/>
    <m/>
    <m/>
    <m/>
  </r>
  <r>
    <x v="1"/>
    <x v="0"/>
    <n v="7"/>
    <x v="0"/>
    <n v="3"/>
    <s v="Game Developer"/>
    <n v="94"/>
    <n v="97"/>
    <n v="97"/>
    <n v="75"/>
    <n v="79"/>
    <n v="68"/>
    <n v="92"/>
    <n v="0"/>
    <n v="0"/>
    <n v="0"/>
    <x v="1"/>
    <n v="1"/>
    <n v="86.25"/>
    <m/>
    <m/>
    <m/>
    <m/>
    <m/>
    <m/>
    <m/>
  </r>
  <r>
    <x v="1"/>
    <x v="0"/>
    <n v="5"/>
    <x v="0"/>
    <n v="31"/>
    <s v="Designer"/>
    <n v="94"/>
    <n v="68"/>
    <n v="89"/>
    <n v="90"/>
    <n v="91"/>
    <n v="98"/>
    <n v="72"/>
    <n v="0"/>
    <n v="0"/>
    <n v="0"/>
    <x v="0"/>
    <n v="0"/>
    <n v="91"/>
    <m/>
    <m/>
    <m/>
    <m/>
    <m/>
    <m/>
    <m/>
  </r>
  <r>
    <x v="0"/>
    <x v="0"/>
    <n v="5"/>
    <x v="1"/>
    <n v="3"/>
    <s v="Business Owner"/>
    <n v="56"/>
    <n v="67"/>
    <n v="87"/>
    <n v="97"/>
    <n v="88"/>
    <n v="57"/>
    <n v="86"/>
    <n v="1"/>
    <n v="0"/>
    <n v="1"/>
    <x v="0"/>
    <n v="0"/>
    <n v="82"/>
    <m/>
    <m/>
    <m/>
    <m/>
    <m/>
    <m/>
    <m/>
  </r>
  <r>
    <x v="0"/>
    <x v="0"/>
    <n v="7"/>
    <x v="0"/>
    <n v="25"/>
    <s v="Software Engineer"/>
    <n v="89"/>
    <n v="63"/>
    <n v="88"/>
    <n v="73"/>
    <n v="78"/>
    <n v="84"/>
    <n v="74"/>
    <n v="1"/>
    <n v="0"/>
    <n v="0"/>
    <x v="1"/>
    <n v="1"/>
    <n v="82"/>
    <m/>
    <m/>
    <m/>
    <m/>
    <m/>
    <m/>
    <m/>
  </r>
  <r>
    <x v="0"/>
    <x v="1"/>
    <n v="1"/>
    <x v="1"/>
    <n v="0"/>
    <s v="Real Estate Developer"/>
    <n v="65"/>
    <n v="70"/>
    <n v="100"/>
    <n v="66"/>
    <n v="71"/>
    <n v="61"/>
    <n v="61"/>
    <n v="1"/>
    <n v="1"/>
    <n v="1"/>
    <x v="0"/>
    <n v="0"/>
    <n v="75.5"/>
    <m/>
    <m/>
    <m/>
    <m/>
    <m/>
    <m/>
    <m/>
  </r>
  <r>
    <x v="0"/>
    <x v="1"/>
    <n v="1"/>
    <x v="0"/>
    <n v="29"/>
    <s v="Stock Investor"/>
    <n v="91"/>
    <n v="96"/>
    <n v="63"/>
    <n v="81"/>
    <n v="97"/>
    <n v="74"/>
    <n v="66"/>
    <n v="1"/>
    <n v="1"/>
    <n v="0"/>
    <x v="0"/>
    <n v="0"/>
    <n v="83"/>
    <m/>
    <m/>
    <m/>
    <m/>
    <m/>
    <m/>
    <m/>
  </r>
  <r>
    <x v="1"/>
    <x v="0"/>
    <n v="1"/>
    <x v="0"/>
    <n v="17"/>
    <s v="Banker"/>
    <n v="88"/>
    <n v="100"/>
    <n v="71"/>
    <n v="85"/>
    <n v="72"/>
    <n v="91"/>
    <n v="81"/>
    <n v="0"/>
    <n v="0"/>
    <n v="0"/>
    <x v="0"/>
    <n v="0"/>
    <n v="79"/>
    <m/>
    <m/>
    <m/>
    <m/>
    <m/>
    <m/>
    <m/>
  </r>
  <r>
    <x v="1"/>
    <x v="1"/>
    <n v="4"/>
    <x v="0"/>
    <n v="0"/>
    <s v="Business Owner"/>
    <n v="49"/>
    <n v="51"/>
    <n v="57"/>
    <n v="80"/>
    <n v="89"/>
    <n v="53"/>
    <n v="76"/>
    <n v="0"/>
    <n v="1"/>
    <n v="0"/>
    <x v="0"/>
    <n v="0"/>
    <n v="68.75"/>
    <m/>
    <m/>
    <m/>
    <m/>
    <m/>
    <m/>
    <m/>
  </r>
  <r>
    <x v="0"/>
    <x v="0"/>
    <n v="5"/>
    <x v="0"/>
    <n v="25"/>
    <s v="Writer"/>
    <n v="73"/>
    <n v="94"/>
    <n v="74"/>
    <n v="72"/>
    <n v="80"/>
    <n v="98"/>
    <n v="100"/>
    <n v="1"/>
    <n v="0"/>
    <n v="0"/>
    <x v="0"/>
    <n v="0"/>
    <n v="74.75"/>
    <m/>
    <m/>
    <m/>
    <m/>
    <m/>
    <m/>
    <m/>
  </r>
  <r>
    <x v="0"/>
    <x v="0"/>
    <n v="2"/>
    <x v="0"/>
    <n v="23"/>
    <s v="Software Engineer"/>
    <n v="94"/>
    <n v="94"/>
    <n v="74"/>
    <n v="66"/>
    <n v="73"/>
    <n v="92"/>
    <n v="80"/>
    <n v="1"/>
    <n v="0"/>
    <n v="0"/>
    <x v="1"/>
    <n v="1"/>
    <n v="76.75"/>
    <m/>
    <m/>
    <m/>
    <m/>
    <m/>
    <m/>
    <m/>
  </r>
  <r>
    <x v="1"/>
    <x v="1"/>
    <n v="5"/>
    <x v="0"/>
    <n v="4"/>
    <s v="Business Owner"/>
    <n v="84"/>
    <n v="61"/>
    <n v="59"/>
    <n v="76"/>
    <n v="72"/>
    <n v="54"/>
    <n v="66"/>
    <n v="0"/>
    <n v="1"/>
    <n v="0"/>
    <x v="0"/>
    <n v="0"/>
    <n v="72.75"/>
    <m/>
    <m/>
    <m/>
    <m/>
    <m/>
    <m/>
    <m/>
  </r>
  <r>
    <x v="0"/>
    <x v="0"/>
    <n v="7"/>
    <x v="1"/>
    <n v="11"/>
    <s v="Construction Engineer"/>
    <n v="97"/>
    <n v="91"/>
    <n v="91"/>
    <n v="61"/>
    <n v="68"/>
    <n v="77"/>
    <n v="97"/>
    <n v="1"/>
    <n v="0"/>
    <n v="1"/>
    <x v="1"/>
    <n v="1"/>
    <n v="79.25"/>
    <m/>
    <m/>
    <m/>
    <m/>
    <m/>
    <m/>
    <m/>
  </r>
  <r>
    <x v="1"/>
    <x v="0"/>
    <n v="7"/>
    <x v="0"/>
    <n v="12"/>
    <s v="Social Network Studies"/>
    <n v="82"/>
    <n v="84"/>
    <n v="69"/>
    <n v="66"/>
    <n v="65"/>
    <n v="74"/>
    <n v="68"/>
    <n v="0"/>
    <n v="0"/>
    <n v="0"/>
    <x v="0"/>
    <n v="0"/>
    <n v="70.5"/>
    <m/>
    <m/>
    <m/>
    <m/>
    <m/>
    <m/>
    <m/>
  </r>
  <r>
    <x v="1"/>
    <x v="1"/>
    <n v="2"/>
    <x v="0"/>
    <n v="48"/>
    <s v="Doctor"/>
    <n v="96"/>
    <n v="97"/>
    <n v="98"/>
    <n v="98"/>
    <n v="97"/>
    <n v="96"/>
    <n v="89"/>
    <n v="0"/>
    <n v="1"/>
    <n v="0"/>
    <x v="1"/>
    <n v="1"/>
    <n v="97.25"/>
    <m/>
    <m/>
    <m/>
    <m/>
    <m/>
    <m/>
    <m/>
  </r>
  <r>
    <x v="0"/>
    <x v="0"/>
    <n v="4"/>
    <x v="1"/>
    <n v="0"/>
    <s v="Business Owner"/>
    <n v="44"/>
    <n v="98"/>
    <n v="53"/>
    <n v="68"/>
    <n v="94"/>
    <n v="91"/>
    <n v="84"/>
    <n v="1"/>
    <n v="0"/>
    <n v="1"/>
    <x v="0"/>
    <n v="0"/>
    <n v="64.75"/>
    <m/>
    <m/>
    <m/>
    <m/>
    <m/>
    <m/>
    <m/>
  </r>
  <r>
    <x v="0"/>
    <x v="0"/>
    <n v="7"/>
    <x v="1"/>
    <n v="12"/>
    <s v="Banker"/>
    <n v="97"/>
    <n v="64"/>
    <n v="90"/>
    <n v="69"/>
    <n v="88"/>
    <n v="83"/>
    <n v="77"/>
    <n v="1"/>
    <n v="0"/>
    <n v="1"/>
    <x v="0"/>
    <n v="0"/>
    <n v="86"/>
    <m/>
    <m/>
    <m/>
    <m/>
    <m/>
    <m/>
    <m/>
  </r>
  <r>
    <x v="1"/>
    <x v="0"/>
    <n v="1"/>
    <x v="1"/>
    <n v="31"/>
    <s v="Banker"/>
    <n v="77"/>
    <n v="93"/>
    <n v="65"/>
    <n v="68"/>
    <n v="71"/>
    <n v="75"/>
    <n v="76"/>
    <n v="0"/>
    <n v="0"/>
    <n v="1"/>
    <x v="0"/>
    <n v="0"/>
    <n v="70.25"/>
    <m/>
    <m/>
    <m/>
    <m/>
    <m/>
    <m/>
    <m/>
  </r>
  <r>
    <x v="1"/>
    <x v="1"/>
    <n v="9"/>
    <x v="0"/>
    <n v="19"/>
    <s v="Accountant"/>
    <n v="89"/>
    <n v="99"/>
    <n v="96"/>
    <n v="72"/>
    <n v="84"/>
    <n v="62"/>
    <n v="98"/>
    <n v="0"/>
    <n v="1"/>
    <n v="0"/>
    <x v="0"/>
    <n v="0"/>
    <n v="85.25"/>
    <m/>
    <m/>
    <m/>
    <m/>
    <m/>
    <m/>
    <m/>
  </r>
  <r>
    <x v="1"/>
    <x v="0"/>
    <n v="0"/>
    <x v="0"/>
    <n v="17"/>
    <s v="Software Engineer"/>
    <n v="86"/>
    <n v="92"/>
    <n v="65"/>
    <n v="81"/>
    <n v="73"/>
    <n v="84"/>
    <n v="79"/>
    <n v="0"/>
    <n v="0"/>
    <n v="0"/>
    <x v="1"/>
    <n v="1"/>
    <n v="76.25"/>
    <m/>
    <m/>
    <m/>
    <m/>
    <m/>
    <m/>
    <m/>
  </r>
  <r>
    <x v="0"/>
    <x v="0"/>
    <n v="6"/>
    <x v="1"/>
    <n v="24"/>
    <s v="Social Network Studies"/>
    <n v="73"/>
    <n v="71"/>
    <n v="84"/>
    <n v="96"/>
    <n v="92"/>
    <n v="94"/>
    <n v="75"/>
    <n v="1"/>
    <n v="0"/>
    <n v="1"/>
    <x v="0"/>
    <n v="0"/>
    <n v="86.25"/>
    <m/>
    <m/>
    <m/>
    <m/>
    <m/>
    <m/>
    <m/>
  </r>
  <r>
    <x v="1"/>
    <x v="0"/>
    <n v="2"/>
    <x v="0"/>
    <n v="11"/>
    <s v="Teacher"/>
    <n v="61"/>
    <n v="75"/>
    <n v="95"/>
    <n v="62"/>
    <n v="93"/>
    <n v="92"/>
    <n v="87"/>
    <n v="0"/>
    <n v="0"/>
    <n v="0"/>
    <x v="0"/>
    <n v="0"/>
    <n v="77.75"/>
    <m/>
    <m/>
    <m/>
    <m/>
    <m/>
    <m/>
    <m/>
  </r>
  <r>
    <x v="0"/>
    <x v="1"/>
    <n v="6"/>
    <x v="0"/>
    <n v="2"/>
    <s v="Business Owner"/>
    <n v="81"/>
    <n v="90"/>
    <n v="75"/>
    <n v="83"/>
    <n v="70"/>
    <n v="55"/>
    <n v="62"/>
    <n v="1"/>
    <n v="1"/>
    <n v="0"/>
    <x v="0"/>
    <n v="0"/>
    <n v="77.25"/>
    <m/>
    <m/>
    <m/>
    <m/>
    <m/>
    <m/>
    <m/>
  </r>
  <r>
    <x v="1"/>
    <x v="1"/>
    <n v="2"/>
    <x v="1"/>
    <n v="32"/>
    <s v="Doctor"/>
    <n v="90"/>
    <n v="99"/>
    <n v="94"/>
    <n v="91"/>
    <n v="92"/>
    <n v="85"/>
    <n v="64"/>
    <n v="0"/>
    <n v="1"/>
    <n v="1"/>
    <x v="1"/>
    <n v="1"/>
    <n v="91.75"/>
    <m/>
    <m/>
    <m/>
    <m/>
    <m/>
    <m/>
    <m/>
  </r>
  <r>
    <x v="0"/>
    <x v="0"/>
    <n v="7"/>
    <x v="0"/>
    <n v="5"/>
    <s v="Game Developer"/>
    <n v="88"/>
    <n v="60"/>
    <n v="87"/>
    <n v="95"/>
    <n v="65"/>
    <n v="75"/>
    <n v="76"/>
    <n v="1"/>
    <n v="0"/>
    <n v="0"/>
    <x v="1"/>
    <n v="1"/>
    <n v="83.75"/>
    <m/>
    <m/>
    <m/>
    <m/>
    <m/>
    <m/>
    <m/>
  </r>
  <r>
    <x v="0"/>
    <x v="0"/>
    <n v="5"/>
    <x v="1"/>
    <n v="23"/>
    <s v="Doctor"/>
    <n v="86"/>
    <n v="92"/>
    <n v="84"/>
    <n v="82"/>
    <n v="88"/>
    <n v="84"/>
    <n v="65"/>
    <n v="1"/>
    <n v="0"/>
    <n v="1"/>
    <x v="1"/>
    <n v="1"/>
    <n v="85"/>
    <m/>
    <m/>
    <m/>
    <m/>
    <m/>
    <m/>
    <m/>
  </r>
  <r>
    <x v="1"/>
    <x v="0"/>
    <n v="8"/>
    <x v="0"/>
    <n v="14"/>
    <s v="Banker"/>
    <n v="78"/>
    <n v="75"/>
    <n v="82"/>
    <n v="91"/>
    <n v="86"/>
    <n v="76"/>
    <n v="69"/>
    <n v="0"/>
    <n v="0"/>
    <n v="0"/>
    <x v="0"/>
    <n v="0"/>
    <n v="84.25"/>
    <m/>
    <m/>
    <m/>
    <m/>
    <m/>
    <m/>
    <m/>
  </r>
  <r>
    <x v="0"/>
    <x v="1"/>
    <n v="6"/>
    <x v="0"/>
    <n v="1"/>
    <s v="Business Owner"/>
    <n v="73"/>
    <n v="90"/>
    <n v="70"/>
    <n v="80"/>
    <n v="64"/>
    <n v="53"/>
    <n v="79"/>
    <n v="1"/>
    <n v="1"/>
    <n v="0"/>
    <x v="0"/>
    <n v="0"/>
    <n v="71.75"/>
    <m/>
    <m/>
    <m/>
    <m/>
    <m/>
    <m/>
    <m/>
  </r>
  <r>
    <x v="0"/>
    <x v="0"/>
    <n v="4"/>
    <x v="0"/>
    <n v="32"/>
    <s v="Scientist"/>
    <n v="98"/>
    <n v="82"/>
    <n v="91"/>
    <n v="93"/>
    <n v="85"/>
    <n v="75"/>
    <n v="78"/>
    <n v="1"/>
    <n v="0"/>
    <n v="0"/>
    <x v="1"/>
    <n v="1"/>
    <n v="91.75"/>
    <m/>
    <m/>
    <m/>
    <m/>
    <m/>
    <m/>
    <m/>
  </r>
  <r>
    <x v="0"/>
    <x v="0"/>
    <n v="1"/>
    <x v="0"/>
    <n v="34"/>
    <s v="Scientist"/>
    <n v="81"/>
    <n v="79"/>
    <n v="100"/>
    <n v="88"/>
    <n v="81"/>
    <n v="64"/>
    <n v="95"/>
    <n v="1"/>
    <n v="0"/>
    <n v="0"/>
    <x v="1"/>
    <n v="1"/>
    <n v="87.5"/>
    <m/>
    <m/>
    <m/>
    <m/>
    <m/>
    <m/>
    <m/>
  </r>
  <r>
    <x v="1"/>
    <x v="0"/>
    <n v="2"/>
    <x v="1"/>
    <n v="13"/>
    <s v="Social Network Studies"/>
    <n v="73"/>
    <n v="87"/>
    <n v="72"/>
    <n v="98"/>
    <n v="82"/>
    <n v="89"/>
    <n v="98"/>
    <n v="0"/>
    <n v="0"/>
    <n v="1"/>
    <x v="0"/>
    <n v="0"/>
    <n v="81.25"/>
    <m/>
    <m/>
    <m/>
    <m/>
    <m/>
    <m/>
    <m/>
  </r>
  <r>
    <x v="0"/>
    <x v="0"/>
    <n v="1"/>
    <x v="0"/>
    <n v="24"/>
    <s v="Lawyer"/>
    <n v="84"/>
    <n v="95"/>
    <n v="87"/>
    <n v="100"/>
    <n v="96"/>
    <n v="92"/>
    <n v="76"/>
    <n v="1"/>
    <n v="0"/>
    <n v="0"/>
    <x v="0"/>
    <n v="0"/>
    <n v="91.75"/>
    <m/>
    <m/>
    <m/>
    <m/>
    <m/>
    <m/>
    <m/>
  </r>
  <r>
    <x v="1"/>
    <x v="0"/>
    <n v="5"/>
    <x v="0"/>
    <n v="32"/>
    <s v="Lawyer"/>
    <n v="81"/>
    <n v="90"/>
    <n v="82"/>
    <n v="80"/>
    <n v="98"/>
    <n v="81"/>
    <n v="91"/>
    <n v="0"/>
    <n v="0"/>
    <n v="0"/>
    <x v="0"/>
    <n v="0"/>
    <n v="85.25"/>
    <m/>
    <m/>
    <m/>
    <m/>
    <m/>
    <m/>
    <m/>
  </r>
  <r>
    <x v="0"/>
    <x v="0"/>
    <n v="2"/>
    <x v="0"/>
    <n v="21"/>
    <s v="Banker"/>
    <n v="100"/>
    <n v="77"/>
    <n v="90"/>
    <n v="83"/>
    <n v="88"/>
    <n v="91"/>
    <n v="80"/>
    <n v="1"/>
    <n v="0"/>
    <n v="0"/>
    <x v="0"/>
    <n v="0"/>
    <n v="90.25"/>
    <m/>
    <m/>
    <m/>
    <m/>
    <m/>
    <m/>
    <m/>
  </r>
  <r>
    <x v="1"/>
    <x v="1"/>
    <n v="6"/>
    <x v="0"/>
    <n v="0"/>
    <s v="Business Owner"/>
    <n v="83"/>
    <n v="50"/>
    <n v="59"/>
    <n v="77"/>
    <n v="66"/>
    <n v="87"/>
    <n v="60"/>
    <n v="0"/>
    <n v="1"/>
    <n v="0"/>
    <x v="0"/>
    <n v="0"/>
    <n v="71.25"/>
    <m/>
    <m/>
    <m/>
    <m/>
    <m/>
    <m/>
    <m/>
  </r>
  <r>
    <x v="1"/>
    <x v="0"/>
    <n v="6"/>
    <x v="0"/>
    <n v="34"/>
    <s v="Accountant"/>
    <n v="87"/>
    <n v="75"/>
    <n v="90"/>
    <n v="82"/>
    <n v="99"/>
    <n v="66"/>
    <n v="92"/>
    <n v="0"/>
    <n v="0"/>
    <n v="0"/>
    <x v="0"/>
    <n v="0"/>
    <n v="89.5"/>
    <m/>
    <m/>
    <m/>
    <m/>
    <m/>
    <m/>
    <m/>
  </r>
  <r>
    <x v="0"/>
    <x v="0"/>
    <n v="2"/>
    <x v="0"/>
    <n v="14"/>
    <s v="Designer"/>
    <n v="96"/>
    <n v="94"/>
    <n v="60"/>
    <n v="62"/>
    <n v="86"/>
    <n v="79"/>
    <n v="79"/>
    <n v="1"/>
    <n v="0"/>
    <n v="0"/>
    <x v="0"/>
    <n v="0"/>
    <n v="76"/>
    <m/>
    <m/>
    <m/>
    <m/>
    <m/>
    <m/>
    <m/>
  </r>
  <r>
    <x v="0"/>
    <x v="0"/>
    <n v="3"/>
    <x v="0"/>
    <n v="25"/>
    <s v="Software Engineer"/>
    <n v="98"/>
    <n v="76"/>
    <n v="69"/>
    <n v="75"/>
    <n v="76"/>
    <n v="98"/>
    <n v="81"/>
    <n v="1"/>
    <n v="0"/>
    <n v="0"/>
    <x v="1"/>
    <n v="1"/>
    <n v="79.5"/>
    <m/>
    <m/>
    <m/>
    <m/>
    <m/>
    <m/>
    <m/>
  </r>
  <r>
    <x v="1"/>
    <x v="0"/>
    <n v="3"/>
    <x v="0"/>
    <n v="5"/>
    <s v="Game Developer"/>
    <n v="83"/>
    <n v="66"/>
    <n v="97"/>
    <n v="95"/>
    <n v="91"/>
    <n v="76"/>
    <n v="80"/>
    <n v="0"/>
    <n v="0"/>
    <n v="0"/>
    <x v="1"/>
    <n v="1"/>
    <n v="91.5"/>
    <m/>
    <m/>
    <m/>
    <m/>
    <m/>
    <m/>
    <m/>
  </r>
  <r>
    <x v="1"/>
    <x v="1"/>
    <n v="10"/>
    <x v="0"/>
    <n v="3"/>
    <s v="Business Owner"/>
    <n v="86"/>
    <n v="59"/>
    <n v="83"/>
    <n v="81"/>
    <n v="100"/>
    <n v="82"/>
    <n v="99"/>
    <n v="0"/>
    <n v="1"/>
    <n v="0"/>
    <x v="0"/>
    <n v="0"/>
    <n v="87.5"/>
    <m/>
    <m/>
    <m/>
    <m/>
    <m/>
    <m/>
    <m/>
  </r>
  <r>
    <x v="1"/>
    <x v="0"/>
    <n v="7"/>
    <x v="0"/>
    <n v="20"/>
    <s v="Designer"/>
    <n v="82"/>
    <n v="67"/>
    <n v="88"/>
    <n v="62"/>
    <n v="73"/>
    <n v="64"/>
    <n v="79"/>
    <n v="0"/>
    <n v="0"/>
    <n v="0"/>
    <x v="0"/>
    <n v="0"/>
    <n v="76.25"/>
    <m/>
    <m/>
    <m/>
    <m/>
    <m/>
    <m/>
    <m/>
  </r>
  <r>
    <x v="0"/>
    <x v="0"/>
    <n v="1"/>
    <x v="1"/>
    <n v="26"/>
    <s v="Designer"/>
    <n v="82"/>
    <n v="98"/>
    <n v="78"/>
    <n v="63"/>
    <n v="83"/>
    <n v="91"/>
    <n v="94"/>
    <n v="1"/>
    <n v="0"/>
    <n v="1"/>
    <x v="0"/>
    <n v="0"/>
    <n v="76.5"/>
    <m/>
    <m/>
    <m/>
    <m/>
    <m/>
    <m/>
    <m/>
  </r>
  <r>
    <x v="1"/>
    <x v="0"/>
    <n v="9"/>
    <x v="0"/>
    <n v="2"/>
    <s v="Business Owner"/>
    <n v="100"/>
    <n v="71"/>
    <n v="70"/>
    <n v="86"/>
    <n v="80"/>
    <n v="91"/>
    <n v="62"/>
    <n v="0"/>
    <n v="0"/>
    <n v="0"/>
    <x v="0"/>
    <n v="0"/>
    <n v="84"/>
    <m/>
    <m/>
    <m/>
    <m/>
    <m/>
    <m/>
    <m/>
  </r>
  <r>
    <x v="1"/>
    <x v="0"/>
    <n v="3"/>
    <x v="1"/>
    <n v="1"/>
    <s v="Real Estate Developer"/>
    <n v="100"/>
    <n v="80"/>
    <n v="88"/>
    <n v="81"/>
    <n v="93"/>
    <n v="93"/>
    <n v="84"/>
    <n v="0"/>
    <n v="0"/>
    <n v="1"/>
    <x v="0"/>
    <n v="0"/>
    <n v="90.5"/>
    <m/>
    <m/>
    <m/>
    <m/>
    <m/>
    <m/>
    <m/>
  </r>
  <r>
    <x v="0"/>
    <x v="0"/>
    <n v="10"/>
    <x v="0"/>
    <n v="1"/>
    <s v="Business Owner"/>
    <n v="83"/>
    <n v="93"/>
    <n v="75"/>
    <n v="55"/>
    <n v="82"/>
    <n v="51"/>
    <n v="91"/>
    <n v="1"/>
    <n v="0"/>
    <n v="0"/>
    <x v="0"/>
    <n v="0"/>
    <n v="73.75"/>
    <m/>
    <m/>
    <m/>
    <m/>
    <m/>
    <m/>
    <m/>
  </r>
  <r>
    <x v="1"/>
    <x v="0"/>
    <n v="10"/>
    <x v="0"/>
    <n v="25"/>
    <s v="Banker"/>
    <n v="93"/>
    <n v="92"/>
    <n v="71"/>
    <n v="89"/>
    <n v="91"/>
    <n v="76"/>
    <n v="61"/>
    <n v="0"/>
    <n v="0"/>
    <n v="0"/>
    <x v="0"/>
    <n v="0"/>
    <n v="86"/>
    <m/>
    <m/>
    <m/>
    <m/>
    <m/>
    <m/>
    <m/>
  </r>
  <r>
    <x v="1"/>
    <x v="0"/>
    <n v="5"/>
    <x v="0"/>
    <n v="35"/>
    <s v="Lawyer"/>
    <n v="86"/>
    <n v="86"/>
    <n v="100"/>
    <n v="86"/>
    <n v="94"/>
    <n v="87"/>
    <n v="85"/>
    <n v="0"/>
    <n v="0"/>
    <n v="0"/>
    <x v="0"/>
    <n v="0"/>
    <n v="91.5"/>
    <m/>
    <m/>
    <m/>
    <m/>
    <m/>
    <m/>
    <m/>
  </r>
  <r>
    <x v="1"/>
    <x v="1"/>
    <n v="3"/>
    <x v="0"/>
    <n v="2"/>
    <s v="Business Owner"/>
    <n v="50"/>
    <n v="78"/>
    <n v="67"/>
    <n v="95"/>
    <n v="82"/>
    <n v="97"/>
    <n v="80"/>
    <n v="0"/>
    <n v="1"/>
    <n v="0"/>
    <x v="0"/>
    <n v="0"/>
    <n v="73.5"/>
    <m/>
    <m/>
    <m/>
    <m/>
    <m/>
    <m/>
    <m/>
  </r>
  <r>
    <x v="1"/>
    <x v="0"/>
    <n v="7"/>
    <x v="0"/>
    <n v="5"/>
    <s v="Business Owner"/>
    <n v="78"/>
    <n v="68"/>
    <n v="56"/>
    <n v="50"/>
    <n v="76"/>
    <n v="67"/>
    <n v="97"/>
    <n v="0"/>
    <n v="0"/>
    <n v="0"/>
    <x v="0"/>
    <n v="0"/>
    <n v="65"/>
    <m/>
    <m/>
    <m/>
    <m/>
    <m/>
    <m/>
    <m/>
  </r>
  <r>
    <x v="1"/>
    <x v="0"/>
    <n v="3"/>
    <x v="0"/>
    <n v="24"/>
    <s v="Software Engineer"/>
    <n v="91"/>
    <n v="69"/>
    <n v="82"/>
    <n v="87"/>
    <n v="100"/>
    <n v="93"/>
    <n v="100"/>
    <n v="0"/>
    <n v="0"/>
    <n v="0"/>
    <x v="1"/>
    <n v="1"/>
    <n v="90"/>
    <m/>
    <m/>
    <m/>
    <m/>
    <m/>
    <m/>
    <m/>
  </r>
  <r>
    <x v="1"/>
    <x v="0"/>
    <n v="0"/>
    <x v="0"/>
    <n v="5"/>
    <s v="Artist"/>
    <n v="73"/>
    <n v="100"/>
    <n v="78"/>
    <n v="77"/>
    <n v="71"/>
    <n v="61"/>
    <n v="66"/>
    <n v="0"/>
    <n v="0"/>
    <n v="0"/>
    <x v="0"/>
    <n v="0"/>
    <n v="74.75"/>
    <m/>
    <m/>
    <m/>
    <m/>
    <m/>
    <m/>
    <m/>
  </r>
  <r>
    <x v="1"/>
    <x v="0"/>
    <n v="6"/>
    <x v="0"/>
    <n v="3"/>
    <s v="Game Developer"/>
    <n v="99"/>
    <n v="66"/>
    <n v="81"/>
    <n v="69"/>
    <n v="82"/>
    <n v="73"/>
    <n v="72"/>
    <n v="0"/>
    <n v="0"/>
    <n v="0"/>
    <x v="1"/>
    <n v="1"/>
    <n v="82.75"/>
    <m/>
    <m/>
    <m/>
    <m/>
    <m/>
    <m/>
    <m/>
  </r>
  <r>
    <x v="0"/>
    <x v="0"/>
    <n v="6"/>
    <x v="0"/>
    <n v="5"/>
    <s v="Game Developer"/>
    <n v="88"/>
    <n v="82"/>
    <n v="99"/>
    <n v="65"/>
    <n v="83"/>
    <n v="65"/>
    <n v="98"/>
    <n v="1"/>
    <n v="0"/>
    <n v="0"/>
    <x v="1"/>
    <n v="1"/>
    <n v="83.75"/>
    <m/>
    <m/>
    <m/>
    <m/>
    <m/>
    <m/>
    <m/>
  </r>
  <r>
    <x v="1"/>
    <x v="0"/>
    <n v="1"/>
    <x v="0"/>
    <n v="33"/>
    <s v="Lawyer"/>
    <n v="100"/>
    <n v="82"/>
    <n v="85"/>
    <n v="68"/>
    <n v="97"/>
    <n v="81"/>
    <n v="100"/>
    <n v="0"/>
    <n v="0"/>
    <n v="0"/>
    <x v="0"/>
    <n v="0"/>
    <n v="87.5"/>
    <m/>
    <m/>
    <m/>
    <m/>
    <m/>
    <m/>
    <m/>
  </r>
  <r>
    <x v="0"/>
    <x v="0"/>
    <n v="2"/>
    <x v="0"/>
    <n v="15"/>
    <s v="Social Network Studies"/>
    <n v="100"/>
    <n v="62"/>
    <n v="84"/>
    <n v="66"/>
    <n v="88"/>
    <n v="90"/>
    <n v="71"/>
    <n v="1"/>
    <n v="0"/>
    <n v="0"/>
    <x v="0"/>
    <n v="0"/>
    <n v="84.5"/>
    <m/>
    <m/>
    <m/>
    <m/>
    <m/>
    <m/>
    <m/>
  </r>
  <r>
    <x v="1"/>
    <x v="1"/>
    <n v="5"/>
    <x v="0"/>
    <n v="32"/>
    <s v="Banker"/>
    <n v="99"/>
    <n v="61"/>
    <n v="76"/>
    <n v="95"/>
    <n v="79"/>
    <n v="78"/>
    <n v="66"/>
    <n v="0"/>
    <n v="1"/>
    <n v="0"/>
    <x v="0"/>
    <n v="0"/>
    <n v="87.25"/>
    <m/>
    <m/>
    <m/>
    <m/>
    <m/>
    <m/>
    <m/>
  </r>
  <r>
    <x v="0"/>
    <x v="0"/>
    <n v="0"/>
    <x v="1"/>
    <n v="14"/>
    <s v="Banker"/>
    <n v="81"/>
    <n v="99"/>
    <n v="85"/>
    <n v="72"/>
    <n v="67"/>
    <n v="78"/>
    <n v="69"/>
    <n v="1"/>
    <n v="0"/>
    <n v="1"/>
    <x v="0"/>
    <n v="0"/>
    <n v="76.25"/>
    <m/>
    <m/>
    <m/>
    <m/>
    <m/>
    <m/>
    <m/>
  </r>
  <r>
    <x v="0"/>
    <x v="0"/>
    <n v="3"/>
    <x v="0"/>
    <n v="47"/>
    <s v="Doctor"/>
    <n v="90"/>
    <n v="86"/>
    <n v="98"/>
    <n v="97"/>
    <n v="99"/>
    <n v="96"/>
    <n v="85"/>
    <n v="1"/>
    <n v="0"/>
    <n v="0"/>
    <x v="1"/>
    <n v="1"/>
    <n v="96"/>
    <m/>
    <m/>
    <m/>
    <m/>
    <m/>
    <m/>
    <m/>
  </r>
  <r>
    <x v="1"/>
    <x v="0"/>
    <n v="4"/>
    <x v="0"/>
    <n v="6"/>
    <s v="Social Network Studies"/>
    <n v="67"/>
    <n v="88"/>
    <n v="89"/>
    <n v="90"/>
    <n v="78"/>
    <n v="84"/>
    <n v="73"/>
    <n v="0"/>
    <n v="0"/>
    <n v="0"/>
    <x v="0"/>
    <n v="0"/>
    <n v="81"/>
    <m/>
    <m/>
    <m/>
    <m/>
    <m/>
    <m/>
    <m/>
  </r>
  <r>
    <x v="0"/>
    <x v="0"/>
    <n v="5"/>
    <x v="1"/>
    <n v="3"/>
    <s v="Real Estate Developer"/>
    <n v="68"/>
    <n v="91"/>
    <n v="78"/>
    <n v="63"/>
    <n v="90"/>
    <n v="95"/>
    <n v="80"/>
    <n v="1"/>
    <n v="0"/>
    <n v="1"/>
    <x v="0"/>
    <n v="0"/>
    <n v="74.75"/>
    <m/>
    <m/>
    <m/>
    <m/>
    <m/>
    <m/>
    <m/>
  </r>
  <r>
    <x v="0"/>
    <x v="0"/>
    <n v="1"/>
    <x v="1"/>
    <n v="42"/>
    <s v="Doctor"/>
    <n v="93"/>
    <n v="90"/>
    <n v="93"/>
    <n v="89"/>
    <n v="92"/>
    <n v="93"/>
    <n v="100"/>
    <n v="1"/>
    <n v="0"/>
    <n v="1"/>
    <x v="1"/>
    <n v="1"/>
    <n v="91.75"/>
    <m/>
    <m/>
    <m/>
    <m/>
    <m/>
    <m/>
    <m/>
  </r>
  <r>
    <x v="0"/>
    <x v="0"/>
    <n v="1"/>
    <x v="0"/>
    <n v="22"/>
    <s v="Construction Engineer"/>
    <n v="94"/>
    <n v="95"/>
    <n v="80"/>
    <n v="60"/>
    <n v="89"/>
    <n v="93"/>
    <n v="88"/>
    <n v="1"/>
    <n v="0"/>
    <n v="0"/>
    <x v="1"/>
    <n v="1"/>
    <n v="80.75"/>
    <m/>
    <m/>
    <m/>
    <m/>
    <m/>
    <m/>
    <m/>
  </r>
  <r>
    <x v="1"/>
    <x v="0"/>
    <n v="7"/>
    <x v="0"/>
    <n v="1"/>
    <s v="Business Owner"/>
    <n v="88"/>
    <n v="96"/>
    <n v="74"/>
    <n v="90"/>
    <n v="82"/>
    <n v="70"/>
    <n v="83"/>
    <n v="0"/>
    <n v="0"/>
    <n v="0"/>
    <x v="0"/>
    <n v="0"/>
    <n v="83.5"/>
    <m/>
    <m/>
    <m/>
    <m/>
    <m/>
    <m/>
    <m/>
  </r>
  <r>
    <x v="1"/>
    <x v="0"/>
    <n v="1"/>
    <x v="1"/>
    <n v="21"/>
    <s v="Banker"/>
    <n v="75"/>
    <n v="93"/>
    <n v="66"/>
    <n v="63"/>
    <n v="68"/>
    <n v="91"/>
    <n v="99"/>
    <n v="0"/>
    <n v="0"/>
    <n v="1"/>
    <x v="0"/>
    <n v="0"/>
    <n v="68"/>
    <m/>
    <m/>
    <m/>
    <m/>
    <m/>
    <m/>
    <m/>
  </r>
  <r>
    <x v="0"/>
    <x v="0"/>
    <n v="4"/>
    <x v="0"/>
    <n v="50"/>
    <s v="Doctor"/>
    <n v="99"/>
    <n v="89"/>
    <n v="87"/>
    <n v="90"/>
    <n v="87"/>
    <n v="90"/>
    <n v="95"/>
    <n v="1"/>
    <n v="0"/>
    <n v="0"/>
    <x v="1"/>
    <n v="1"/>
    <n v="90.75"/>
    <m/>
    <m/>
    <m/>
    <m/>
    <m/>
    <m/>
    <m/>
  </r>
  <r>
    <x v="0"/>
    <x v="1"/>
    <n v="7"/>
    <x v="0"/>
    <n v="29"/>
    <s v="Accountant"/>
    <n v="93"/>
    <n v="64"/>
    <n v="86"/>
    <n v="82"/>
    <n v="35"/>
    <n v="73"/>
    <n v="84"/>
    <n v="1"/>
    <n v="1"/>
    <n v="0"/>
    <x v="0"/>
    <n v="0"/>
    <n v="74"/>
    <m/>
    <m/>
    <m/>
    <m/>
    <m/>
    <m/>
    <m/>
  </r>
  <r>
    <x v="1"/>
    <x v="0"/>
    <n v="4"/>
    <x v="0"/>
    <n v="31"/>
    <s v="Lawyer"/>
    <n v="73"/>
    <n v="95"/>
    <n v="78"/>
    <n v="79"/>
    <n v="84"/>
    <n v="89"/>
    <n v="96"/>
    <n v="0"/>
    <n v="0"/>
    <n v="0"/>
    <x v="0"/>
    <n v="0"/>
    <n v="78.5"/>
    <m/>
    <m/>
    <m/>
    <m/>
    <m/>
    <m/>
    <m/>
  </r>
  <r>
    <x v="1"/>
    <x v="0"/>
    <n v="6"/>
    <x v="0"/>
    <n v="5"/>
    <s v="Real Estate Developer"/>
    <n v="64"/>
    <n v="61"/>
    <n v="76"/>
    <n v="100"/>
    <n v="93"/>
    <n v="61"/>
    <n v="65"/>
    <n v="0"/>
    <n v="0"/>
    <n v="0"/>
    <x v="0"/>
    <n v="0"/>
    <n v="83.25"/>
    <m/>
    <m/>
    <m/>
    <m/>
    <m/>
    <m/>
    <m/>
  </r>
  <r>
    <x v="0"/>
    <x v="0"/>
    <n v="1"/>
    <x v="1"/>
    <n v="25"/>
    <s v="Lawyer"/>
    <n v="76"/>
    <n v="87"/>
    <n v="98"/>
    <n v="88"/>
    <n v="94"/>
    <n v="86"/>
    <n v="64"/>
    <n v="1"/>
    <n v="0"/>
    <n v="1"/>
    <x v="0"/>
    <n v="0"/>
    <n v="89"/>
    <m/>
    <m/>
    <m/>
    <m/>
    <m/>
    <m/>
    <m/>
  </r>
  <r>
    <x v="1"/>
    <x v="0"/>
    <n v="2"/>
    <x v="0"/>
    <n v="22"/>
    <s v="Stock Investor"/>
    <n v="91"/>
    <n v="93"/>
    <n v="82"/>
    <n v="81"/>
    <n v="95"/>
    <n v="91"/>
    <n v="70"/>
    <n v="0"/>
    <n v="0"/>
    <n v="0"/>
    <x v="0"/>
    <n v="0"/>
    <n v="87.25"/>
    <m/>
    <m/>
    <m/>
    <m/>
    <m/>
    <m/>
    <m/>
  </r>
  <r>
    <x v="1"/>
    <x v="0"/>
    <n v="8"/>
    <x v="1"/>
    <n v="1"/>
    <s v="Business Owner"/>
    <n v="70"/>
    <n v="98"/>
    <n v="51"/>
    <n v="51"/>
    <n v="96"/>
    <n v="96"/>
    <n v="70"/>
    <n v="0"/>
    <n v="0"/>
    <n v="1"/>
    <x v="0"/>
    <n v="0"/>
    <n v="67"/>
    <m/>
    <m/>
    <m/>
    <m/>
    <m/>
    <m/>
    <m/>
  </r>
  <r>
    <x v="1"/>
    <x v="0"/>
    <n v="5"/>
    <x v="0"/>
    <n v="26"/>
    <s v="Doctor"/>
    <n v="90"/>
    <n v="92"/>
    <n v="95"/>
    <n v="85"/>
    <n v="93"/>
    <n v="69"/>
    <n v="65"/>
    <n v="0"/>
    <n v="0"/>
    <n v="0"/>
    <x v="1"/>
    <n v="1"/>
    <n v="90.75"/>
    <m/>
    <m/>
    <m/>
    <m/>
    <m/>
    <m/>
    <m/>
  </r>
  <r>
    <x v="0"/>
    <x v="0"/>
    <n v="9"/>
    <x v="0"/>
    <n v="3"/>
    <s v="Business Owner"/>
    <n v="93"/>
    <n v="83"/>
    <n v="61"/>
    <n v="95"/>
    <n v="70"/>
    <n v="93"/>
    <n v="65"/>
    <n v="1"/>
    <n v="0"/>
    <n v="0"/>
    <x v="0"/>
    <n v="0"/>
    <n v="79.75"/>
    <m/>
    <m/>
    <m/>
    <m/>
    <m/>
    <m/>
    <m/>
  </r>
  <r>
    <x v="0"/>
    <x v="1"/>
    <n v="7"/>
    <x v="0"/>
    <n v="12"/>
    <s v="Social Network Studies"/>
    <n v="61"/>
    <n v="99"/>
    <n v="66"/>
    <n v="99"/>
    <n v="100"/>
    <n v="70"/>
    <n v="60"/>
    <n v="1"/>
    <n v="1"/>
    <n v="0"/>
    <x v="0"/>
    <n v="0"/>
    <n v="81.5"/>
    <m/>
    <m/>
    <m/>
    <m/>
    <m/>
    <m/>
    <m/>
  </r>
  <r>
    <x v="0"/>
    <x v="0"/>
    <n v="1"/>
    <x v="0"/>
    <n v="1"/>
    <s v="Business Owner"/>
    <n v="51"/>
    <n v="69"/>
    <n v="85"/>
    <n v="61"/>
    <n v="59"/>
    <n v="81"/>
    <n v="63"/>
    <n v="1"/>
    <n v="0"/>
    <n v="0"/>
    <x v="0"/>
    <n v="0"/>
    <n v="64"/>
    <m/>
    <m/>
    <m/>
    <m/>
    <m/>
    <m/>
    <m/>
  </r>
  <r>
    <x v="1"/>
    <x v="0"/>
    <n v="4"/>
    <x v="1"/>
    <n v="18"/>
    <s v="Social Network Studies"/>
    <n v="91"/>
    <n v="72"/>
    <n v="69"/>
    <n v="88"/>
    <n v="92"/>
    <n v="61"/>
    <n v="76"/>
    <n v="0"/>
    <n v="0"/>
    <n v="1"/>
    <x v="0"/>
    <n v="0"/>
    <n v="85"/>
    <m/>
    <m/>
    <m/>
    <m/>
    <m/>
    <m/>
    <m/>
  </r>
  <r>
    <x v="0"/>
    <x v="0"/>
    <n v="3"/>
    <x v="0"/>
    <n v="27"/>
    <s v="Accountant"/>
    <n v="96"/>
    <n v="64"/>
    <n v="76"/>
    <n v="97"/>
    <n v="81"/>
    <n v="87"/>
    <n v="99"/>
    <n v="1"/>
    <n v="0"/>
    <n v="0"/>
    <x v="0"/>
    <n v="0"/>
    <n v="87.5"/>
    <m/>
    <m/>
    <m/>
    <m/>
    <m/>
    <m/>
    <m/>
  </r>
  <r>
    <x v="1"/>
    <x v="0"/>
    <n v="5"/>
    <x v="0"/>
    <n v="24"/>
    <s v="Software Engineer"/>
    <n v="93"/>
    <n v="75"/>
    <n v="84"/>
    <n v="66"/>
    <n v="74"/>
    <n v="99"/>
    <n v="66"/>
    <n v="0"/>
    <n v="0"/>
    <n v="0"/>
    <x v="1"/>
    <n v="1"/>
    <n v="79.25"/>
    <m/>
    <m/>
    <m/>
    <m/>
    <m/>
    <m/>
    <m/>
  </r>
  <r>
    <x v="1"/>
    <x v="0"/>
    <n v="1"/>
    <x v="1"/>
    <n v="19"/>
    <s v="Social Network Studies"/>
    <n v="70"/>
    <n v="96"/>
    <n v="60"/>
    <n v="87"/>
    <n v="92"/>
    <n v="63"/>
    <n v="95"/>
    <n v="0"/>
    <n v="0"/>
    <n v="1"/>
    <x v="0"/>
    <n v="0"/>
    <n v="77.25"/>
    <m/>
    <m/>
    <m/>
    <m/>
    <m/>
    <m/>
    <m/>
  </r>
  <r>
    <x v="0"/>
    <x v="0"/>
    <n v="2"/>
    <x v="0"/>
    <n v="47"/>
    <s v="Doctor"/>
    <n v="90"/>
    <n v="90"/>
    <n v="93"/>
    <n v="87"/>
    <n v="93"/>
    <n v="99"/>
    <n v="100"/>
    <n v="1"/>
    <n v="0"/>
    <n v="0"/>
    <x v="1"/>
    <n v="1"/>
    <n v="90.75"/>
    <m/>
    <m/>
    <m/>
    <m/>
    <m/>
    <m/>
    <m/>
  </r>
  <r>
    <x v="0"/>
    <x v="0"/>
    <n v="1"/>
    <x v="0"/>
    <n v="11"/>
    <s v="Social Network Studies"/>
    <n v="69"/>
    <n v="78"/>
    <n v="80"/>
    <n v="60"/>
    <n v="76"/>
    <n v="86"/>
    <n v="96"/>
    <n v="1"/>
    <n v="0"/>
    <n v="0"/>
    <x v="0"/>
    <n v="0"/>
    <n v="71.25"/>
    <m/>
    <m/>
    <m/>
    <m/>
    <m/>
    <m/>
    <m/>
  </r>
  <r>
    <x v="1"/>
    <x v="0"/>
    <n v="2"/>
    <x v="0"/>
    <n v="29"/>
    <s v="Software Engineer"/>
    <n v="89"/>
    <n v="90"/>
    <n v="72"/>
    <n v="98"/>
    <n v="96"/>
    <n v="84"/>
    <n v="87"/>
    <n v="0"/>
    <n v="0"/>
    <n v="0"/>
    <x v="1"/>
    <n v="1"/>
    <n v="88.75"/>
    <m/>
    <m/>
    <m/>
    <m/>
    <m/>
    <m/>
    <m/>
  </r>
  <r>
    <x v="0"/>
    <x v="0"/>
    <n v="2"/>
    <x v="1"/>
    <n v="14"/>
    <s v="Software Engineer"/>
    <n v="86"/>
    <n v="99"/>
    <n v="90"/>
    <n v="61"/>
    <n v="66"/>
    <n v="96"/>
    <n v="87"/>
    <n v="1"/>
    <n v="0"/>
    <n v="1"/>
    <x v="1"/>
    <n v="1"/>
    <n v="75.75"/>
    <m/>
    <m/>
    <m/>
    <m/>
    <m/>
    <m/>
    <m/>
  </r>
  <r>
    <x v="1"/>
    <x v="0"/>
    <n v="5"/>
    <x v="0"/>
    <n v="4"/>
    <s v="Artist"/>
    <n v="80"/>
    <n v="61"/>
    <n v="89"/>
    <n v="98"/>
    <n v="73"/>
    <n v="90"/>
    <n v="88"/>
    <n v="0"/>
    <n v="0"/>
    <n v="0"/>
    <x v="0"/>
    <n v="0"/>
    <n v="85"/>
    <m/>
    <m/>
    <m/>
    <m/>
    <m/>
    <m/>
    <m/>
  </r>
  <r>
    <x v="1"/>
    <x v="0"/>
    <n v="4"/>
    <x v="0"/>
    <n v="15"/>
    <s v="Software Engineer"/>
    <n v="93"/>
    <n v="77"/>
    <n v="85"/>
    <n v="95"/>
    <n v="60"/>
    <n v="99"/>
    <n v="67"/>
    <n v="0"/>
    <n v="0"/>
    <n v="0"/>
    <x v="1"/>
    <n v="1"/>
    <n v="83.25"/>
    <m/>
    <m/>
    <m/>
    <m/>
    <m/>
    <m/>
    <m/>
  </r>
  <r>
    <x v="1"/>
    <x v="0"/>
    <n v="5"/>
    <x v="0"/>
    <n v="32"/>
    <s v="Software Engineer"/>
    <n v="87"/>
    <n v="91"/>
    <n v="86"/>
    <n v="96"/>
    <n v="65"/>
    <n v="77"/>
    <n v="83"/>
    <n v="0"/>
    <n v="0"/>
    <n v="0"/>
    <x v="1"/>
    <n v="1"/>
    <n v="83.5"/>
    <m/>
    <m/>
    <m/>
    <m/>
    <m/>
    <m/>
    <m/>
  </r>
  <r>
    <x v="0"/>
    <x v="0"/>
    <n v="7"/>
    <x v="0"/>
    <n v="33"/>
    <s v="Stock Investor"/>
    <n v="86"/>
    <n v="88"/>
    <n v="96"/>
    <n v="86"/>
    <n v="87"/>
    <n v="99"/>
    <n v="80"/>
    <n v="1"/>
    <n v="0"/>
    <n v="0"/>
    <x v="0"/>
    <n v="0"/>
    <n v="88.75"/>
    <m/>
    <m/>
    <m/>
    <m/>
    <m/>
    <m/>
    <m/>
  </r>
  <r>
    <x v="1"/>
    <x v="0"/>
    <n v="4"/>
    <x v="1"/>
    <n v="29"/>
    <s v="Software Engineer"/>
    <n v="87"/>
    <n v="80"/>
    <n v="97"/>
    <n v="98"/>
    <n v="91"/>
    <n v="64"/>
    <n v="97"/>
    <n v="0"/>
    <n v="0"/>
    <n v="1"/>
    <x v="1"/>
    <n v="1"/>
    <n v="93.25"/>
    <m/>
    <m/>
    <m/>
    <m/>
    <m/>
    <m/>
    <m/>
  </r>
  <r>
    <x v="0"/>
    <x v="0"/>
    <n v="2"/>
    <x v="0"/>
    <n v="31"/>
    <s v="Lawyer"/>
    <n v="96"/>
    <n v="83"/>
    <n v="97"/>
    <n v="100"/>
    <n v="85"/>
    <n v="92"/>
    <n v="69"/>
    <n v="1"/>
    <n v="0"/>
    <n v="0"/>
    <x v="0"/>
    <n v="0"/>
    <n v="94.5"/>
    <m/>
    <m/>
    <m/>
    <m/>
    <m/>
    <m/>
    <m/>
  </r>
  <r>
    <x v="1"/>
    <x v="0"/>
    <n v="5"/>
    <x v="0"/>
    <n v="29"/>
    <s v="Lawyer"/>
    <n v="90"/>
    <n v="89"/>
    <n v="70"/>
    <n v="90"/>
    <n v="83"/>
    <n v="82"/>
    <n v="87"/>
    <n v="0"/>
    <n v="0"/>
    <n v="0"/>
    <x v="0"/>
    <n v="0"/>
    <n v="83.25"/>
    <m/>
    <m/>
    <m/>
    <m/>
    <m/>
    <m/>
    <m/>
  </r>
  <r>
    <x v="1"/>
    <x v="1"/>
    <n v="5"/>
    <x v="0"/>
    <n v="0"/>
    <s v="Business Owner"/>
    <n v="89"/>
    <n v="65"/>
    <n v="65"/>
    <n v="91"/>
    <n v="76"/>
    <n v="91"/>
    <n v="92"/>
    <n v="0"/>
    <n v="1"/>
    <n v="0"/>
    <x v="0"/>
    <n v="0"/>
    <n v="80.25"/>
    <m/>
    <m/>
    <m/>
    <m/>
    <m/>
    <m/>
    <m/>
  </r>
  <r>
    <x v="1"/>
    <x v="1"/>
    <n v="6"/>
    <x v="0"/>
    <n v="1"/>
    <s v="Business Owner"/>
    <n v="98"/>
    <n v="62"/>
    <n v="75"/>
    <n v="72"/>
    <n v="81"/>
    <n v="73"/>
    <n v="93"/>
    <n v="0"/>
    <n v="1"/>
    <n v="0"/>
    <x v="0"/>
    <n v="0"/>
    <n v="81.5"/>
    <m/>
    <m/>
    <m/>
    <m/>
    <m/>
    <m/>
    <m/>
  </r>
  <r>
    <x v="1"/>
    <x v="0"/>
    <n v="3"/>
    <x v="0"/>
    <n v="42"/>
    <s v="Doctor"/>
    <n v="99"/>
    <n v="100"/>
    <n v="87"/>
    <n v="96"/>
    <n v="93"/>
    <n v="92"/>
    <n v="88"/>
    <n v="0"/>
    <n v="0"/>
    <n v="0"/>
    <x v="1"/>
    <n v="1"/>
    <n v="93.75"/>
    <m/>
    <m/>
    <m/>
    <m/>
    <m/>
    <m/>
    <m/>
  </r>
  <r>
    <x v="1"/>
    <x v="1"/>
    <n v="9"/>
    <x v="1"/>
    <n v="2"/>
    <s v="Business Owner"/>
    <n v="99"/>
    <n v="65"/>
    <n v="100"/>
    <n v="93"/>
    <n v="91"/>
    <n v="60"/>
    <n v="83"/>
    <n v="0"/>
    <n v="1"/>
    <n v="1"/>
    <x v="0"/>
    <n v="0"/>
    <n v="95.75"/>
    <m/>
    <m/>
    <m/>
    <m/>
    <m/>
    <m/>
    <m/>
  </r>
  <r>
    <x v="0"/>
    <x v="0"/>
    <n v="3"/>
    <x v="0"/>
    <n v="1"/>
    <s v="Real Estate Developer"/>
    <n v="55"/>
    <n v="81"/>
    <n v="72"/>
    <n v="100"/>
    <n v="87"/>
    <n v="85"/>
    <n v="94"/>
    <n v="1"/>
    <n v="0"/>
    <n v="0"/>
    <x v="0"/>
    <n v="0"/>
    <n v="78.5"/>
    <m/>
    <m/>
    <m/>
    <m/>
    <m/>
    <m/>
    <m/>
  </r>
  <r>
    <x v="0"/>
    <x v="0"/>
    <n v="1"/>
    <x v="0"/>
    <n v="11"/>
    <s v="Government Officer"/>
    <n v="86"/>
    <n v="87"/>
    <n v="64"/>
    <n v="74"/>
    <n v="60"/>
    <n v="89"/>
    <n v="84"/>
    <n v="1"/>
    <n v="0"/>
    <n v="0"/>
    <x v="0"/>
    <n v="0"/>
    <n v="71"/>
    <m/>
    <m/>
    <m/>
    <m/>
    <m/>
    <m/>
    <m/>
  </r>
  <r>
    <x v="1"/>
    <x v="1"/>
    <n v="4"/>
    <x v="0"/>
    <n v="18"/>
    <s v="Software Engineer"/>
    <n v="89"/>
    <n v="65"/>
    <n v="60"/>
    <n v="70"/>
    <n v="86"/>
    <n v="62"/>
    <n v="74"/>
    <n v="0"/>
    <n v="1"/>
    <n v="0"/>
    <x v="1"/>
    <n v="1"/>
    <n v="76.25"/>
    <m/>
    <m/>
    <m/>
    <m/>
    <m/>
    <m/>
    <m/>
  </r>
  <r>
    <x v="1"/>
    <x v="0"/>
    <n v="2"/>
    <x v="1"/>
    <n v="35"/>
    <s v="Software Engineer"/>
    <n v="94"/>
    <n v="97"/>
    <n v="90"/>
    <n v="93"/>
    <n v="85"/>
    <n v="95"/>
    <n v="92"/>
    <n v="0"/>
    <n v="0"/>
    <n v="1"/>
    <x v="1"/>
    <n v="1"/>
    <n v="90.5"/>
    <m/>
    <m/>
    <m/>
    <m/>
    <m/>
    <m/>
    <m/>
  </r>
  <r>
    <x v="0"/>
    <x v="0"/>
    <n v="1"/>
    <x v="0"/>
    <n v="1"/>
    <s v="Game Developer"/>
    <n v="85"/>
    <n v="61"/>
    <n v="100"/>
    <n v="75"/>
    <n v="70"/>
    <n v="89"/>
    <n v="80"/>
    <n v="1"/>
    <n v="0"/>
    <n v="0"/>
    <x v="1"/>
    <n v="1"/>
    <n v="82.5"/>
    <m/>
    <m/>
    <m/>
    <m/>
    <m/>
    <m/>
    <m/>
  </r>
  <r>
    <x v="0"/>
    <x v="1"/>
    <n v="0"/>
    <x v="0"/>
    <n v="12"/>
    <s v="Social Network Studies"/>
    <n v="78"/>
    <n v="70"/>
    <n v="90"/>
    <n v="68"/>
    <n v="90"/>
    <n v="87"/>
    <n v="77"/>
    <n v="1"/>
    <n v="1"/>
    <n v="0"/>
    <x v="0"/>
    <n v="0"/>
    <n v="81.5"/>
    <m/>
    <m/>
    <m/>
    <m/>
    <m/>
    <m/>
    <m/>
  </r>
  <r>
    <x v="1"/>
    <x v="0"/>
    <n v="2"/>
    <x v="0"/>
    <n v="21"/>
    <s v="Banker"/>
    <n v="75"/>
    <n v="67"/>
    <n v="64"/>
    <n v="80"/>
    <n v="79"/>
    <n v="77"/>
    <n v="80"/>
    <n v="0"/>
    <n v="0"/>
    <n v="0"/>
    <x v="0"/>
    <n v="0"/>
    <n v="74.5"/>
    <m/>
    <m/>
    <m/>
    <m/>
    <m/>
    <m/>
    <m/>
  </r>
  <r>
    <x v="0"/>
    <x v="0"/>
    <n v="2"/>
    <x v="1"/>
    <n v="18"/>
    <s v="Construction Engineer"/>
    <n v="82"/>
    <n v="61"/>
    <n v="89"/>
    <n v="88"/>
    <n v="74"/>
    <n v="78"/>
    <n v="72"/>
    <n v="1"/>
    <n v="0"/>
    <n v="1"/>
    <x v="1"/>
    <n v="1"/>
    <n v="83.25"/>
    <m/>
    <m/>
    <m/>
    <m/>
    <m/>
    <m/>
    <m/>
  </r>
  <r>
    <x v="0"/>
    <x v="1"/>
    <n v="6"/>
    <x v="0"/>
    <n v="5"/>
    <s v="Business Owner"/>
    <n v="41"/>
    <n v="53"/>
    <n v="64"/>
    <n v="62"/>
    <n v="79"/>
    <n v="50"/>
    <n v="65"/>
    <n v="1"/>
    <n v="1"/>
    <n v="0"/>
    <x v="0"/>
    <n v="0"/>
    <n v="61.5"/>
    <m/>
    <m/>
    <m/>
    <m/>
    <m/>
    <m/>
    <m/>
  </r>
  <r>
    <x v="1"/>
    <x v="0"/>
    <n v="5"/>
    <x v="0"/>
    <n v="2"/>
    <s v="Business Owner"/>
    <n v="44"/>
    <n v="79"/>
    <n v="83"/>
    <n v="50"/>
    <n v="52"/>
    <n v="79"/>
    <n v="96"/>
    <n v="0"/>
    <n v="0"/>
    <n v="0"/>
    <x v="0"/>
    <n v="0"/>
    <n v="57.25"/>
    <m/>
    <m/>
    <m/>
    <m/>
    <m/>
    <m/>
    <m/>
  </r>
  <r>
    <x v="0"/>
    <x v="0"/>
    <n v="5"/>
    <x v="1"/>
    <n v="27"/>
    <s v="Lawyer"/>
    <n v="81"/>
    <n v="94"/>
    <n v="61"/>
    <n v="86"/>
    <n v="72"/>
    <n v="97"/>
    <n v="82"/>
    <n v="1"/>
    <n v="0"/>
    <n v="1"/>
    <x v="0"/>
    <n v="0"/>
    <n v="75"/>
    <m/>
    <m/>
    <m/>
    <m/>
    <m/>
    <m/>
    <m/>
  </r>
  <r>
    <x v="1"/>
    <x v="1"/>
    <n v="6"/>
    <x v="0"/>
    <n v="18"/>
    <s v="Banker"/>
    <n v="77"/>
    <n v="90"/>
    <n v="74"/>
    <n v="65"/>
    <n v="100"/>
    <n v="76"/>
    <n v="80"/>
    <n v="0"/>
    <n v="1"/>
    <n v="0"/>
    <x v="0"/>
    <n v="0"/>
    <n v="79"/>
    <m/>
    <m/>
    <m/>
    <m/>
    <m/>
    <m/>
    <m/>
  </r>
  <r>
    <x v="0"/>
    <x v="0"/>
    <n v="2"/>
    <x v="0"/>
    <n v="28"/>
    <s v="Software Engineer"/>
    <n v="97"/>
    <n v="97"/>
    <n v="70"/>
    <n v="94"/>
    <n v="66"/>
    <n v="83"/>
    <n v="66"/>
    <n v="1"/>
    <n v="0"/>
    <n v="0"/>
    <x v="1"/>
    <n v="1"/>
    <n v="81.75"/>
    <m/>
    <m/>
    <m/>
    <m/>
    <m/>
    <m/>
    <m/>
  </r>
  <r>
    <x v="0"/>
    <x v="0"/>
    <n v="5"/>
    <x v="0"/>
    <n v="1"/>
    <s v="Business Owner"/>
    <n v="66"/>
    <n v="83"/>
    <n v="79"/>
    <n v="65"/>
    <n v="57"/>
    <n v="61"/>
    <n v="86"/>
    <n v="1"/>
    <n v="0"/>
    <n v="0"/>
    <x v="0"/>
    <n v="0"/>
    <n v="66.75"/>
    <m/>
    <m/>
    <m/>
    <m/>
    <m/>
    <m/>
    <m/>
  </r>
  <r>
    <x v="0"/>
    <x v="0"/>
    <n v="7"/>
    <x v="0"/>
    <n v="42"/>
    <s v="Doctor"/>
    <n v="91"/>
    <n v="96"/>
    <n v="96"/>
    <n v="90"/>
    <n v="97"/>
    <n v="85"/>
    <n v="98"/>
    <n v="1"/>
    <n v="0"/>
    <n v="0"/>
    <x v="1"/>
    <n v="1"/>
    <n v="93.5"/>
    <m/>
    <m/>
    <m/>
    <m/>
    <m/>
    <m/>
    <m/>
  </r>
  <r>
    <x v="1"/>
    <x v="0"/>
    <n v="8"/>
    <x v="0"/>
    <n v="21"/>
    <s v="Accountant"/>
    <n v="76"/>
    <n v="84"/>
    <n v="95"/>
    <n v="66"/>
    <n v="84"/>
    <n v="74"/>
    <n v="64"/>
    <n v="0"/>
    <n v="0"/>
    <n v="0"/>
    <x v="0"/>
    <n v="0"/>
    <n v="80.25"/>
    <m/>
    <m/>
    <m/>
    <m/>
    <m/>
    <m/>
    <m/>
  </r>
  <r>
    <x v="0"/>
    <x v="0"/>
    <n v="4"/>
    <x v="0"/>
    <n v="31"/>
    <s v="Software Engineer"/>
    <n v="97"/>
    <n v="93"/>
    <n v="60"/>
    <n v="90"/>
    <n v="85"/>
    <n v="72"/>
    <n v="83"/>
    <n v="1"/>
    <n v="0"/>
    <n v="0"/>
    <x v="1"/>
    <n v="1"/>
    <n v="83"/>
    <m/>
    <m/>
    <m/>
    <m/>
    <m/>
    <m/>
    <m/>
  </r>
  <r>
    <x v="1"/>
    <x v="0"/>
    <n v="8"/>
    <x v="0"/>
    <n v="34"/>
    <s v="Lawyer"/>
    <n v="83"/>
    <n v="94"/>
    <n v="93"/>
    <n v="62"/>
    <n v="92"/>
    <n v="98"/>
    <n v="94"/>
    <n v="0"/>
    <n v="0"/>
    <n v="0"/>
    <x v="0"/>
    <n v="0"/>
    <n v="82.5"/>
    <m/>
    <m/>
    <m/>
    <m/>
    <m/>
    <m/>
    <m/>
  </r>
  <r>
    <x v="0"/>
    <x v="0"/>
    <n v="1"/>
    <x v="1"/>
    <n v="5"/>
    <s v="Real Estate Developer"/>
    <n v="98"/>
    <n v="83"/>
    <n v="93"/>
    <n v="73"/>
    <n v="100"/>
    <n v="82"/>
    <n v="81"/>
    <n v="1"/>
    <n v="0"/>
    <n v="1"/>
    <x v="0"/>
    <n v="0"/>
    <n v="91"/>
    <m/>
    <m/>
    <m/>
    <m/>
    <m/>
    <m/>
    <m/>
  </r>
  <r>
    <x v="0"/>
    <x v="0"/>
    <n v="3"/>
    <x v="0"/>
    <n v="46"/>
    <s v="Doctor"/>
    <n v="91"/>
    <n v="88"/>
    <n v="88"/>
    <n v="91"/>
    <n v="85"/>
    <n v="95"/>
    <n v="88"/>
    <n v="1"/>
    <n v="0"/>
    <n v="0"/>
    <x v="1"/>
    <n v="1"/>
    <n v="88.75"/>
    <m/>
    <m/>
    <m/>
    <m/>
    <m/>
    <m/>
    <m/>
  </r>
  <r>
    <x v="1"/>
    <x v="0"/>
    <n v="3"/>
    <x v="0"/>
    <n v="9"/>
    <s v="Government Officer"/>
    <n v="82"/>
    <n v="84"/>
    <n v="93"/>
    <n v="89"/>
    <n v="88"/>
    <n v="76"/>
    <n v="98"/>
    <n v="0"/>
    <n v="0"/>
    <n v="0"/>
    <x v="0"/>
    <n v="0"/>
    <n v="88"/>
    <m/>
    <m/>
    <m/>
    <m/>
    <m/>
    <m/>
    <m/>
  </r>
  <r>
    <x v="0"/>
    <x v="0"/>
    <n v="5"/>
    <x v="0"/>
    <n v="26"/>
    <s v="Lawyer"/>
    <n v="77"/>
    <n v="86"/>
    <n v="62"/>
    <n v="85"/>
    <n v="72"/>
    <n v="98"/>
    <n v="90"/>
    <n v="1"/>
    <n v="0"/>
    <n v="0"/>
    <x v="0"/>
    <n v="0"/>
    <n v="74"/>
    <m/>
    <m/>
    <m/>
    <m/>
    <m/>
    <m/>
    <m/>
  </r>
  <r>
    <x v="1"/>
    <x v="0"/>
    <n v="3"/>
    <x v="0"/>
    <n v="31"/>
    <s v="Software Engineer"/>
    <n v="95"/>
    <n v="98"/>
    <n v="76"/>
    <n v="61"/>
    <n v="87"/>
    <n v="72"/>
    <n v="100"/>
    <n v="0"/>
    <n v="0"/>
    <n v="0"/>
    <x v="1"/>
    <n v="1"/>
    <n v="79.75"/>
    <m/>
    <m/>
    <m/>
    <m/>
    <m/>
    <m/>
    <m/>
  </r>
  <r>
    <x v="0"/>
    <x v="0"/>
    <n v="4"/>
    <x v="0"/>
    <n v="27"/>
    <s v="Writer"/>
    <n v="80"/>
    <n v="76"/>
    <n v="71"/>
    <n v="62"/>
    <n v="92"/>
    <n v="99"/>
    <n v="77"/>
    <n v="1"/>
    <n v="0"/>
    <n v="0"/>
    <x v="0"/>
    <n v="0"/>
    <n v="76.25"/>
    <m/>
    <m/>
    <m/>
    <m/>
    <m/>
    <m/>
    <m/>
  </r>
  <r>
    <x v="0"/>
    <x v="1"/>
    <n v="7"/>
    <x v="0"/>
    <n v="28"/>
    <s v="Software Engineer"/>
    <n v="89"/>
    <n v="79"/>
    <n v="97"/>
    <n v="61"/>
    <n v="64"/>
    <n v="79"/>
    <n v="72"/>
    <n v="1"/>
    <n v="1"/>
    <n v="0"/>
    <x v="1"/>
    <n v="1"/>
    <n v="77.75"/>
    <m/>
    <m/>
    <m/>
    <m/>
    <m/>
    <m/>
    <m/>
  </r>
  <r>
    <x v="1"/>
    <x v="0"/>
    <n v="3"/>
    <x v="1"/>
    <n v="5"/>
    <s v="Government Officer"/>
    <n v="69"/>
    <n v="87"/>
    <n v="91"/>
    <n v="82"/>
    <n v="86"/>
    <n v="77"/>
    <n v="80"/>
    <n v="0"/>
    <n v="0"/>
    <n v="1"/>
    <x v="0"/>
    <n v="0"/>
    <n v="82"/>
    <m/>
    <m/>
    <m/>
    <m/>
    <m/>
    <m/>
    <m/>
  </r>
  <r>
    <x v="1"/>
    <x v="0"/>
    <n v="2"/>
    <x v="0"/>
    <n v="4"/>
    <s v="Business Owner"/>
    <n v="76"/>
    <n v="72"/>
    <n v="58"/>
    <n v="66"/>
    <n v="66"/>
    <n v="62"/>
    <n v="60"/>
    <n v="0"/>
    <n v="0"/>
    <n v="0"/>
    <x v="0"/>
    <n v="0"/>
    <n v="66.5"/>
    <m/>
    <m/>
    <m/>
    <m/>
    <m/>
    <m/>
    <m/>
  </r>
  <r>
    <x v="0"/>
    <x v="0"/>
    <n v="1"/>
    <x v="0"/>
    <n v="33"/>
    <s v="Doctor"/>
    <n v="85"/>
    <n v="97"/>
    <n v="95"/>
    <n v="97"/>
    <n v="98"/>
    <n v="84"/>
    <n v="94"/>
    <n v="1"/>
    <n v="0"/>
    <n v="0"/>
    <x v="1"/>
    <n v="1"/>
    <n v="93.75"/>
    <m/>
    <m/>
    <m/>
    <m/>
    <m/>
    <m/>
    <m/>
  </r>
  <r>
    <x v="0"/>
    <x v="0"/>
    <n v="3"/>
    <x v="0"/>
    <n v="16"/>
    <s v="Banker"/>
    <n v="79"/>
    <n v="100"/>
    <n v="72"/>
    <n v="89"/>
    <n v="68"/>
    <n v="99"/>
    <n v="76"/>
    <n v="1"/>
    <n v="0"/>
    <n v="0"/>
    <x v="0"/>
    <n v="0"/>
    <n v="77"/>
    <m/>
    <m/>
    <m/>
    <m/>
    <m/>
    <m/>
    <m/>
  </r>
  <r>
    <x v="1"/>
    <x v="0"/>
    <n v="1"/>
    <x v="0"/>
    <n v="15"/>
    <s v="Teacher"/>
    <n v="85"/>
    <n v="76"/>
    <n v="63"/>
    <n v="62"/>
    <n v="74"/>
    <n v="82"/>
    <n v="96"/>
    <n v="0"/>
    <n v="0"/>
    <n v="0"/>
    <x v="0"/>
    <n v="0"/>
    <n v="71"/>
    <m/>
    <m/>
    <m/>
    <m/>
    <m/>
    <m/>
    <m/>
  </r>
  <r>
    <x v="0"/>
    <x v="0"/>
    <n v="7"/>
    <x v="0"/>
    <n v="10"/>
    <s v="Government Officer"/>
    <n v="78"/>
    <n v="69"/>
    <n v="87"/>
    <n v="93"/>
    <n v="83"/>
    <n v="94"/>
    <n v="75"/>
    <n v="1"/>
    <n v="0"/>
    <n v="0"/>
    <x v="0"/>
    <n v="0"/>
    <n v="85.25"/>
    <m/>
    <m/>
    <m/>
    <m/>
    <m/>
    <m/>
    <m/>
  </r>
  <r>
    <x v="1"/>
    <x v="0"/>
    <n v="0"/>
    <x v="1"/>
    <n v="18"/>
    <s v="Social Network Studies"/>
    <n v="62"/>
    <n v="91"/>
    <n v="86"/>
    <n v="88"/>
    <n v="80"/>
    <n v="62"/>
    <n v="75"/>
    <n v="0"/>
    <n v="0"/>
    <n v="1"/>
    <x v="0"/>
    <n v="0"/>
    <n v="79"/>
    <m/>
    <m/>
    <m/>
    <m/>
    <m/>
    <m/>
    <m/>
  </r>
  <r>
    <x v="0"/>
    <x v="0"/>
    <n v="1"/>
    <x v="0"/>
    <n v="12"/>
    <s v="Stock Investor"/>
    <n v="93"/>
    <n v="86"/>
    <n v="61"/>
    <n v="71"/>
    <n v="98"/>
    <n v="79"/>
    <n v="87"/>
    <n v="1"/>
    <n v="0"/>
    <n v="0"/>
    <x v="0"/>
    <n v="0"/>
    <n v="80.75"/>
    <m/>
    <m/>
    <m/>
    <m/>
    <m/>
    <m/>
    <m/>
  </r>
  <r>
    <x v="1"/>
    <x v="0"/>
    <n v="3"/>
    <x v="0"/>
    <n v="25"/>
    <s v="Banker"/>
    <n v="94"/>
    <n v="76"/>
    <n v="100"/>
    <n v="60"/>
    <n v="80"/>
    <n v="94"/>
    <n v="61"/>
    <n v="0"/>
    <n v="0"/>
    <n v="0"/>
    <x v="0"/>
    <n v="0"/>
    <n v="83.5"/>
    <m/>
    <m/>
    <m/>
    <m/>
    <m/>
    <m/>
    <m/>
  </r>
  <r>
    <x v="1"/>
    <x v="0"/>
    <n v="3"/>
    <x v="0"/>
    <n v="23"/>
    <s v="Banker"/>
    <n v="95"/>
    <n v="83"/>
    <n v="94"/>
    <n v="83"/>
    <n v="75"/>
    <n v="99"/>
    <n v="75"/>
    <n v="0"/>
    <n v="0"/>
    <n v="0"/>
    <x v="0"/>
    <n v="0"/>
    <n v="86.75"/>
    <m/>
    <m/>
    <m/>
    <m/>
    <m/>
    <m/>
    <m/>
  </r>
  <r>
    <x v="1"/>
    <x v="0"/>
    <n v="6"/>
    <x v="0"/>
    <n v="8"/>
    <s v="Real Estate Developer"/>
    <n v="81"/>
    <n v="67"/>
    <n v="93"/>
    <n v="65"/>
    <n v="87"/>
    <n v="84"/>
    <n v="79"/>
    <n v="0"/>
    <n v="0"/>
    <n v="0"/>
    <x v="0"/>
    <n v="0"/>
    <n v="81.5"/>
    <m/>
    <m/>
    <m/>
    <m/>
    <m/>
    <m/>
    <m/>
  </r>
  <r>
    <x v="0"/>
    <x v="0"/>
    <n v="4"/>
    <x v="0"/>
    <n v="32"/>
    <s v="Accountant"/>
    <n v="87"/>
    <n v="100"/>
    <n v="60"/>
    <n v="99"/>
    <n v="45"/>
    <n v="73"/>
    <n v="86"/>
    <n v="1"/>
    <n v="0"/>
    <n v="0"/>
    <x v="0"/>
    <n v="0"/>
    <n v="72.75"/>
    <m/>
    <m/>
    <m/>
    <m/>
    <m/>
    <m/>
    <m/>
  </r>
  <r>
    <x v="1"/>
    <x v="1"/>
    <n v="10"/>
    <x v="0"/>
    <n v="0"/>
    <s v="Business Owner"/>
    <n v="55"/>
    <n v="86"/>
    <n v="54"/>
    <n v="78"/>
    <n v="55"/>
    <n v="60"/>
    <n v="88"/>
    <n v="0"/>
    <n v="1"/>
    <n v="0"/>
    <x v="0"/>
    <n v="0"/>
    <n v="60.5"/>
    <m/>
    <m/>
    <m/>
    <m/>
    <m/>
    <m/>
    <m/>
  </r>
  <r>
    <x v="0"/>
    <x v="0"/>
    <n v="8"/>
    <x v="0"/>
    <n v="0"/>
    <s v="Business Owner"/>
    <n v="77"/>
    <n v="71"/>
    <n v="68"/>
    <n v="53"/>
    <n v="70"/>
    <n v="72"/>
    <n v="69"/>
    <n v="1"/>
    <n v="0"/>
    <n v="0"/>
    <x v="0"/>
    <n v="0"/>
    <n v="67"/>
    <m/>
    <m/>
    <m/>
    <m/>
    <m/>
    <m/>
    <m/>
  </r>
  <r>
    <x v="0"/>
    <x v="0"/>
    <n v="1"/>
    <x v="0"/>
    <n v="6"/>
    <s v="Stock Investor"/>
    <n v="82"/>
    <n v="79"/>
    <n v="60"/>
    <n v="80"/>
    <n v="65"/>
    <n v="64"/>
    <n v="71"/>
    <n v="1"/>
    <n v="0"/>
    <n v="0"/>
    <x v="0"/>
    <n v="0"/>
    <n v="71.75"/>
    <m/>
    <m/>
    <m/>
    <m/>
    <m/>
    <m/>
    <m/>
  </r>
  <r>
    <x v="0"/>
    <x v="0"/>
    <n v="6"/>
    <x v="0"/>
    <n v="5"/>
    <s v="Artist"/>
    <n v="81"/>
    <n v="97"/>
    <n v="88"/>
    <n v="81"/>
    <n v="63"/>
    <n v="88"/>
    <n v="67"/>
    <n v="1"/>
    <n v="0"/>
    <n v="0"/>
    <x v="0"/>
    <n v="0"/>
    <n v="78.25"/>
    <m/>
    <m/>
    <m/>
    <m/>
    <m/>
    <m/>
    <m/>
  </r>
  <r>
    <x v="0"/>
    <x v="0"/>
    <n v="0"/>
    <x v="0"/>
    <n v="16"/>
    <s v="Software Engineer"/>
    <n v="99"/>
    <n v="70"/>
    <n v="86"/>
    <n v="61"/>
    <n v="70"/>
    <n v="90"/>
    <n v="66"/>
    <n v="1"/>
    <n v="0"/>
    <n v="0"/>
    <x v="1"/>
    <n v="1"/>
    <n v="79"/>
    <m/>
    <m/>
    <m/>
    <m/>
    <m/>
    <m/>
    <m/>
  </r>
  <r>
    <x v="0"/>
    <x v="0"/>
    <n v="5"/>
    <x v="1"/>
    <n v="4"/>
    <s v="Real Estate Developer"/>
    <n v="87"/>
    <n v="77"/>
    <n v="64"/>
    <n v="84"/>
    <n v="84"/>
    <n v="94"/>
    <n v="80"/>
    <n v="1"/>
    <n v="0"/>
    <n v="1"/>
    <x v="0"/>
    <n v="0"/>
    <n v="79.75"/>
    <m/>
    <m/>
    <m/>
    <m/>
    <m/>
    <m/>
    <m/>
  </r>
  <r>
    <x v="1"/>
    <x v="1"/>
    <n v="8"/>
    <x v="0"/>
    <n v="2"/>
    <s v="Business Owner"/>
    <n v="94"/>
    <n v="62"/>
    <n v="100"/>
    <n v="87"/>
    <n v="91"/>
    <n v="89"/>
    <n v="93"/>
    <n v="0"/>
    <n v="1"/>
    <n v="0"/>
    <x v="0"/>
    <n v="0"/>
    <n v="93"/>
    <m/>
    <m/>
    <m/>
    <m/>
    <m/>
    <m/>
    <m/>
  </r>
  <r>
    <x v="0"/>
    <x v="0"/>
    <n v="2"/>
    <x v="0"/>
    <n v="35"/>
    <s v="Social Network Studies"/>
    <n v="98"/>
    <n v="92"/>
    <n v="91"/>
    <n v="89"/>
    <n v="95"/>
    <n v="92"/>
    <n v="90"/>
    <n v="1"/>
    <n v="0"/>
    <n v="0"/>
    <x v="0"/>
    <n v="0"/>
    <n v="93.25"/>
    <m/>
    <m/>
    <m/>
    <m/>
    <m/>
    <m/>
    <m/>
  </r>
  <r>
    <x v="1"/>
    <x v="0"/>
    <n v="2"/>
    <x v="1"/>
    <n v="34"/>
    <s v="Lawyer"/>
    <n v="97"/>
    <n v="89"/>
    <n v="76"/>
    <n v="61"/>
    <n v="91"/>
    <n v="91"/>
    <n v="70"/>
    <n v="0"/>
    <n v="0"/>
    <n v="1"/>
    <x v="0"/>
    <n v="0"/>
    <n v="81.25"/>
    <m/>
    <m/>
    <m/>
    <m/>
    <m/>
    <m/>
    <m/>
  </r>
  <r>
    <x v="1"/>
    <x v="0"/>
    <n v="1"/>
    <x v="0"/>
    <n v="7"/>
    <s v="Designer"/>
    <n v="83"/>
    <n v="81"/>
    <n v="70"/>
    <n v="90"/>
    <n v="73"/>
    <n v="89"/>
    <n v="87"/>
    <n v="0"/>
    <n v="0"/>
    <n v="0"/>
    <x v="0"/>
    <n v="0"/>
    <n v="79"/>
    <m/>
    <m/>
    <m/>
    <m/>
    <m/>
    <m/>
    <m/>
  </r>
  <r>
    <x v="0"/>
    <x v="0"/>
    <n v="0"/>
    <x v="0"/>
    <n v="14"/>
    <s v="Construction Engineer"/>
    <n v="92"/>
    <n v="92"/>
    <n v="92"/>
    <n v="66"/>
    <n v="90"/>
    <n v="68"/>
    <n v="66"/>
    <n v="1"/>
    <n v="0"/>
    <n v="0"/>
    <x v="1"/>
    <n v="1"/>
    <n v="85"/>
    <m/>
    <m/>
    <m/>
    <m/>
    <m/>
    <m/>
    <m/>
  </r>
  <r>
    <x v="1"/>
    <x v="0"/>
    <n v="1"/>
    <x v="0"/>
    <n v="24"/>
    <s v="Doctor"/>
    <n v="100"/>
    <n v="74"/>
    <n v="80"/>
    <n v="84"/>
    <n v="85"/>
    <n v="82"/>
    <n v="74"/>
    <n v="0"/>
    <n v="0"/>
    <n v="0"/>
    <x v="1"/>
    <n v="1"/>
    <n v="87.25"/>
    <m/>
    <m/>
    <m/>
    <m/>
    <m/>
    <m/>
    <m/>
  </r>
  <r>
    <x v="1"/>
    <x v="0"/>
    <n v="4"/>
    <x v="0"/>
    <n v="25"/>
    <s v="Software Engineer"/>
    <n v="86"/>
    <n v="69"/>
    <n v="79"/>
    <n v="85"/>
    <n v="63"/>
    <n v="82"/>
    <n v="77"/>
    <n v="0"/>
    <n v="0"/>
    <n v="0"/>
    <x v="1"/>
    <n v="1"/>
    <n v="78.25"/>
    <m/>
    <m/>
    <m/>
    <m/>
    <m/>
    <m/>
    <m/>
  </r>
  <r>
    <x v="0"/>
    <x v="0"/>
    <n v="8"/>
    <x v="0"/>
    <n v="3"/>
    <s v="Business Owner"/>
    <n v="48"/>
    <n v="80"/>
    <n v="73"/>
    <n v="67"/>
    <n v="84"/>
    <n v="99"/>
    <n v="83"/>
    <n v="1"/>
    <n v="0"/>
    <n v="0"/>
    <x v="0"/>
    <n v="0"/>
    <n v="68"/>
    <m/>
    <m/>
    <m/>
    <m/>
    <m/>
    <m/>
    <m/>
  </r>
  <r>
    <x v="1"/>
    <x v="1"/>
    <n v="7"/>
    <x v="1"/>
    <n v="0"/>
    <s v="Business Owner"/>
    <n v="69"/>
    <n v="56"/>
    <n v="71"/>
    <n v="84"/>
    <n v="52"/>
    <n v="71"/>
    <n v="88"/>
    <n v="0"/>
    <n v="1"/>
    <n v="1"/>
    <x v="0"/>
    <n v="0"/>
    <n v="69"/>
    <m/>
    <m/>
    <m/>
    <m/>
    <m/>
    <m/>
    <m/>
  </r>
  <r>
    <x v="1"/>
    <x v="0"/>
    <n v="2"/>
    <x v="0"/>
    <n v="33"/>
    <s v="Social Network Studies"/>
    <n v="73"/>
    <n v="84"/>
    <n v="97"/>
    <n v="64"/>
    <n v="87"/>
    <n v="82"/>
    <n v="70"/>
    <n v="0"/>
    <n v="0"/>
    <n v="0"/>
    <x v="0"/>
    <n v="0"/>
    <n v="80.25"/>
    <m/>
    <m/>
    <m/>
    <m/>
    <m/>
    <m/>
    <m/>
  </r>
  <r>
    <x v="0"/>
    <x v="0"/>
    <n v="3"/>
    <x v="0"/>
    <n v="12"/>
    <s v="Social Network Studies"/>
    <n v="82"/>
    <n v="81"/>
    <n v="78"/>
    <n v="95"/>
    <n v="60"/>
    <n v="88"/>
    <n v="72"/>
    <n v="1"/>
    <n v="0"/>
    <n v="0"/>
    <x v="0"/>
    <n v="0"/>
    <n v="78.75"/>
    <m/>
    <m/>
    <m/>
    <m/>
    <m/>
    <m/>
    <m/>
  </r>
  <r>
    <x v="1"/>
    <x v="0"/>
    <n v="3"/>
    <x v="1"/>
    <n v="1"/>
    <s v="Artist"/>
    <n v="90"/>
    <n v="96"/>
    <n v="89"/>
    <n v="88"/>
    <n v="94"/>
    <n v="73"/>
    <n v="77"/>
    <n v="0"/>
    <n v="0"/>
    <n v="1"/>
    <x v="0"/>
    <n v="0"/>
    <n v="90.25"/>
    <m/>
    <m/>
    <m/>
    <m/>
    <m/>
    <m/>
    <m/>
  </r>
  <r>
    <x v="0"/>
    <x v="0"/>
    <n v="5"/>
    <x v="1"/>
    <n v="19"/>
    <s v="Stock Investor"/>
    <n v="85"/>
    <n v="66"/>
    <n v="61"/>
    <n v="85"/>
    <n v="75"/>
    <n v="94"/>
    <n v="76"/>
    <n v="1"/>
    <n v="0"/>
    <n v="1"/>
    <x v="0"/>
    <n v="0"/>
    <n v="76.5"/>
    <m/>
    <m/>
    <m/>
    <m/>
    <m/>
    <m/>
    <m/>
  </r>
  <r>
    <x v="0"/>
    <x v="0"/>
    <n v="2"/>
    <x v="0"/>
    <n v="2"/>
    <s v="Designer"/>
    <n v="82"/>
    <n v="73"/>
    <n v="64"/>
    <n v="95"/>
    <n v="87"/>
    <n v="73"/>
    <n v="99"/>
    <n v="1"/>
    <n v="0"/>
    <n v="0"/>
    <x v="0"/>
    <n v="0"/>
    <n v="82"/>
    <m/>
    <m/>
    <m/>
    <m/>
    <m/>
    <m/>
    <m/>
  </r>
  <r>
    <x v="0"/>
    <x v="0"/>
    <n v="4"/>
    <x v="0"/>
    <n v="3"/>
    <s v="Game Developer"/>
    <n v="80"/>
    <n v="61"/>
    <n v="96"/>
    <n v="89"/>
    <n v="96"/>
    <n v="61"/>
    <n v="80"/>
    <n v="1"/>
    <n v="0"/>
    <n v="0"/>
    <x v="1"/>
    <n v="1"/>
    <n v="90.25"/>
    <m/>
    <m/>
    <m/>
    <m/>
    <m/>
    <m/>
    <m/>
  </r>
  <r>
    <x v="1"/>
    <x v="0"/>
    <n v="10"/>
    <x v="1"/>
    <n v="1"/>
    <s v="Business Owner"/>
    <n v="41"/>
    <n v="53"/>
    <n v="98"/>
    <n v="67"/>
    <n v="61"/>
    <n v="83"/>
    <n v="97"/>
    <n v="0"/>
    <n v="0"/>
    <n v="1"/>
    <x v="0"/>
    <n v="0"/>
    <n v="66.75"/>
    <m/>
    <m/>
    <m/>
    <m/>
    <m/>
    <m/>
    <m/>
  </r>
  <r>
    <x v="0"/>
    <x v="0"/>
    <n v="1"/>
    <x v="0"/>
    <n v="48"/>
    <s v="Doctor"/>
    <n v="99"/>
    <n v="93"/>
    <n v="88"/>
    <n v="92"/>
    <n v="99"/>
    <n v="94"/>
    <n v="95"/>
    <n v="1"/>
    <n v="0"/>
    <n v="0"/>
    <x v="1"/>
    <n v="1"/>
    <n v="94.5"/>
    <m/>
    <m/>
    <m/>
    <m/>
    <m/>
    <m/>
    <m/>
  </r>
  <r>
    <x v="0"/>
    <x v="0"/>
    <n v="2"/>
    <x v="0"/>
    <n v="32"/>
    <s v="Lawyer"/>
    <n v="95"/>
    <n v="95"/>
    <n v="92"/>
    <n v="61"/>
    <n v="63"/>
    <n v="81"/>
    <n v="100"/>
    <n v="1"/>
    <n v="0"/>
    <n v="0"/>
    <x v="0"/>
    <n v="0"/>
    <n v="77.75"/>
    <m/>
    <m/>
    <m/>
    <m/>
    <m/>
    <m/>
    <m/>
  </r>
  <r>
    <x v="1"/>
    <x v="0"/>
    <n v="6"/>
    <x v="0"/>
    <n v="1"/>
    <s v="Social Network Studies"/>
    <n v="76"/>
    <n v="69"/>
    <n v="100"/>
    <n v="88"/>
    <n v="65"/>
    <n v="96"/>
    <n v="70"/>
    <n v="0"/>
    <n v="0"/>
    <n v="0"/>
    <x v="0"/>
    <n v="0"/>
    <n v="82.25"/>
    <m/>
    <m/>
    <m/>
    <m/>
    <m/>
    <m/>
    <m/>
  </r>
  <r>
    <x v="1"/>
    <x v="0"/>
    <n v="1"/>
    <x v="0"/>
    <n v="22"/>
    <s v="Doctor"/>
    <n v="91"/>
    <n v="92"/>
    <n v="81"/>
    <n v="98"/>
    <n v="88"/>
    <n v="76"/>
    <n v="99"/>
    <n v="0"/>
    <n v="0"/>
    <n v="0"/>
    <x v="1"/>
    <n v="1"/>
    <n v="89.5"/>
    <m/>
    <m/>
    <m/>
    <m/>
    <m/>
    <m/>
    <m/>
  </r>
  <r>
    <x v="0"/>
    <x v="0"/>
    <n v="5"/>
    <x v="0"/>
    <n v="16"/>
    <s v="Banker"/>
    <n v="98"/>
    <n v="75"/>
    <n v="69"/>
    <n v="65"/>
    <n v="67"/>
    <n v="79"/>
    <n v="72"/>
    <n v="1"/>
    <n v="0"/>
    <n v="0"/>
    <x v="0"/>
    <n v="0"/>
    <n v="74.75"/>
    <m/>
    <m/>
    <m/>
    <m/>
    <m/>
    <m/>
    <m/>
  </r>
  <r>
    <x v="0"/>
    <x v="1"/>
    <n v="6"/>
    <x v="0"/>
    <n v="15"/>
    <s v="Construction Engineer"/>
    <n v="90"/>
    <n v="71"/>
    <n v="93"/>
    <n v="73"/>
    <n v="80"/>
    <n v="78"/>
    <n v="69"/>
    <n v="1"/>
    <n v="1"/>
    <n v="0"/>
    <x v="1"/>
    <n v="1"/>
    <n v="84"/>
    <m/>
    <m/>
    <m/>
    <m/>
    <m/>
    <m/>
    <m/>
  </r>
  <r>
    <x v="0"/>
    <x v="0"/>
    <n v="3"/>
    <x v="1"/>
    <n v="26"/>
    <s v="Software Engineer"/>
    <n v="85"/>
    <n v="68"/>
    <n v="73"/>
    <n v="94"/>
    <n v="88"/>
    <n v="86"/>
    <n v="77"/>
    <n v="1"/>
    <n v="0"/>
    <n v="1"/>
    <x v="1"/>
    <n v="1"/>
    <n v="85"/>
    <m/>
    <m/>
    <m/>
    <m/>
    <m/>
    <m/>
    <m/>
  </r>
  <r>
    <x v="0"/>
    <x v="0"/>
    <n v="5"/>
    <x v="0"/>
    <n v="46"/>
    <s v="Doctor"/>
    <n v="100"/>
    <n v="97"/>
    <n v="94"/>
    <n v="87"/>
    <n v="89"/>
    <n v="91"/>
    <n v="100"/>
    <n v="1"/>
    <n v="0"/>
    <n v="0"/>
    <x v="1"/>
    <n v="1"/>
    <n v="92.5"/>
    <m/>
    <m/>
    <m/>
    <m/>
    <m/>
    <m/>
    <m/>
  </r>
  <r>
    <x v="0"/>
    <x v="1"/>
    <n v="4"/>
    <x v="0"/>
    <n v="31"/>
    <s v="Scientist"/>
    <n v="77"/>
    <n v="81"/>
    <n v="80"/>
    <n v="95"/>
    <n v="80"/>
    <n v="74"/>
    <n v="80"/>
    <n v="1"/>
    <n v="1"/>
    <n v="0"/>
    <x v="1"/>
    <n v="1"/>
    <n v="83"/>
    <m/>
    <m/>
    <m/>
    <m/>
    <m/>
    <m/>
    <m/>
  </r>
  <r>
    <x v="1"/>
    <x v="0"/>
    <n v="10"/>
    <x v="0"/>
    <n v="4"/>
    <s v="Business Owner"/>
    <n v="92"/>
    <n v="98"/>
    <n v="60"/>
    <n v="74"/>
    <n v="63"/>
    <n v="89"/>
    <n v="80"/>
    <n v="0"/>
    <n v="0"/>
    <n v="0"/>
    <x v="0"/>
    <n v="0"/>
    <n v="72.25"/>
    <m/>
    <m/>
    <m/>
    <m/>
    <m/>
    <m/>
    <m/>
  </r>
  <r>
    <x v="1"/>
    <x v="0"/>
    <n v="9"/>
    <x v="0"/>
    <n v="5"/>
    <s v="Business Owner"/>
    <n v="53"/>
    <n v="87"/>
    <n v="60"/>
    <n v="94"/>
    <n v="93"/>
    <n v="65"/>
    <n v="88"/>
    <n v="0"/>
    <n v="0"/>
    <n v="0"/>
    <x v="0"/>
    <n v="0"/>
    <n v="75"/>
    <m/>
    <m/>
    <m/>
    <m/>
    <m/>
    <m/>
    <m/>
  </r>
  <r>
    <x v="0"/>
    <x v="0"/>
    <n v="6"/>
    <x v="0"/>
    <n v="21"/>
    <s v="Accountant"/>
    <n v="79"/>
    <n v="74"/>
    <n v="78"/>
    <n v="97"/>
    <n v="87"/>
    <n v="85"/>
    <n v="79"/>
    <n v="1"/>
    <n v="0"/>
    <n v="0"/>
    <x v="0"/>
    <n v="0"/>
    <n v="85.25"/>
    <m/>
    <m/>
    <m/>
    <m/>
    <m/>
    <m/>
    <m/>
  </r>
  <r>
    <x v="1"/>
    <x v="0"/>
    <n v="2"/>
    <x v="0"/>
    <n v="26"/>
    <s v="Designer"/>
    <n v="85"/>
    <n v="89"/>
    <n v="72"/>
    <n v="80"/>
    <n v="99"/>
    <n v="94"/>
    <n v="90"/>
    <n v="0"/>
    <n v="0"/>
    <n v="0"/>
    <x v="0"/>
    <n v="0"/>
    <n v="84"/>
    <m/>
    <m/>
    <m/>
    <m/>
    <m/>
    <m/>
    <m/>
  </r>
  <r>
    <x v="1"/>
    <x v="0"/>
    <n v="1"/>
    <x v="0"/>
    <n v="3"/>
    <s v="Artist"/>
    <n v="99"/>
    <n v="85"/>
    <n v="60"/>
    <n v="81"/>
    <n v="75"/>
    <n v="78"/>
    <n v="78"/>
    <n v="0"/>
    <n v="0"/>
    <n v="0"/>
    <x v="0"/>
    <n v="0"/>
    <n v="78.75"/>
    <m/>
    <m/>
    <m/>
    <m/>
    <m/>
    <m/>
    <m/>
  </r>
  <r>
    <x v="1"/>
    <x v="0"/>
    <n v="1"/>
    <x v="1"/>
    <n v="11"/>
    <s v="Banker"/>
    <n v="99"/>
    <n v="91"/>
    <n v="73"/>
    <n v="77"/>
    <n v="81"/>
    <n v="75"/>
    <n v="90"/>
    <n v="0"/>
    <n v="0"/>
    <n v="1"/>
    <x v="0"/>
    <n v="0"/>
    <n v="82.5"/>
    <m/>
    <m/>
    <m/>
    <m/>
    <m/>
    <m/>
    <m/>
  </r>
  <r>
    <x v="0"/>
    <x v="0"/>
    <n v="6"/>
    <x v="0"/>
    <n v="5"/>
    <s v="Business Owner"/>
    <n v="65"/>
    <n v="68"/>
    <n v="74"/>
    <n v="50"/>
    <n v="98"/>
    <n v="60"/>
    <n v="83"/>
    <n v="1"/>
    <n v="0"/>
    <n v="0"/>
    <x v="0"/>
    <n v="0"/>
    <n v="71.75"/>
    <m/>
    <m/>
    <m/>
    <m/>
    <m/>
    <m/>
    <m/>
  </r>
  <r>
    <x v="1"/>
    <x v="0"/>
    <n v="8"/>
    <x v="1"/>
    <n v="19"/>
    <s v="Software Engineer"/>
    <n v="94"/>
    <n v="83"/>
    <n v="72"/>
    <n v="63"/>
    <n v="65"/>
    <n v="63"/>
    <n v="74"/>
    <n v="0"/>
    <n v="0"/>
    <n v="1"/>
    <x v="1"/>
    <n v="1"/>
    <n v="73.5"/>
    <m/>
    <m/>
    <m/>
    <m/>
    <m/>
    <m/>
    <m/>
  </r>
  <r>
    <x v="1"/>
    <x v="1"/>
    <n v="7"/>
    <x v="0"/>
    <n v="3"/>
    <s v="Business Owner"/>
    <n v="73"/>
    <n v="52"/>
    <n v="89"/>
    <n v="85"/>
    <n v="74"/>
    <n v="66"/>
    <n v="79"/>
    <n v="0"/>
    <n v="1"/>
    <n v="0"/>
    <x v="0"/>
    <n v="0"/>
    <n v="80.25"/>
    <m/>
    <m/>
    <m/>
    <m/>
    <m/>
    <m/>
    <m/>
  </r>
  <r>
    <x v="0"/>
    <x v="1"/>
    <n v="5"/>
    <x v="0"/>
    <n v="15"/>
    <s v="Software Engineer"/>
    <n v="85"/>
    <n v="76"/>
    <n v="61"/>
    <n v="93"/>
    <n v="98"/>
    <n v="87"/>
    <n v="67"/>
    <n v="1"/>
    <n v="1"/>
    <n v="0"/>
    <x v="1"/>
    <n v="1"/>
    <n v="84.25"/>
    <m/>
    <m/>
    <m/>
    <m/>
    <m/>
    <m/>
    <m/>
  </r>
  <r>
    <x v="0"/>
    <x v="0"/>
    <n v="4"/>
    <x v="0"/>
    <n v="32"/>
    <s v="Lawyer"/>
    <n v="87"/>
    <n v="82"/>
    <n v="74"/>
    <n v="77"/>
    <n v="100"/>
    <n v="93"/>
    <n v="65"/>
    <n v="1"/>
    <n v="0"/>
    <n v="0"/>
    <x v="0"/>
    <n v="0"/>
    <n v="84.5"/>
    <m/>
    <m/>
    <m/>
    <m/>
    <m/>
    <m/>
    <m/>
  </r>
  <r>
    <x v="0"/>
    <x v="1"/>
    <n v="5"/>
    <x v="0"/>
    <n v="4"/>
    <s v="Business Owner"/>
    <n v="77"/>
    <n v="58"/>
    <n v="90"/>
    <n v="72"/>
    <n v="75"/>
    <n v="88"/>
    <n v="90"/>
    <n v="1"/>
    <n v="1"/>
    <n v="0"/>
    <x v="0"/>
    <n v="0"/>
    <n v="78.5"/>
    <m/>
    <m/>
    <m/>
    <m/>
    <m/>
    <m/>
    <m/>
  </r>
  <r>
    <x v="0"/>
    <x v="0"/>
    <n v="1"/>
    <x v="0"/>
    <n v="31"/>
    <s v="Scientist"/>
    <n v="85"/>
    <n v="60"/>
    <n v="92"/>
    <n v="92"/>
    <n v="85"/>
    <n v="62"/>
    <n v="84"/>
    <n v="1"/>
    <n v="0"/>
    <n v="0"/>
    <x v="1"/>
    <n v="1"/>
    <n v="88.5"/>
    <m/>
    <m/>
    <m/>
    <m/>
    <m/>
    <m/>
    <m/>
  </r>
  <r>
    <x v="0"/>
    <x v="0"/>
    <n v="2"/>
    <x v="0"/>
    <n v="19"/>
    <s v="Software Engineer"/>
    <n v="91"/>
    <n v="69"/>
    <n v="90"/>
    <n v="76"/>
    <n v="79"/>
    <n v="80"/>
    <n v="82"/>
    <n v="1"/>
    <n v="0"/>
    <n v="0"/>
    <x v="1"/>
    <n v="1"/>
    <n v="84"/>
    <m/>
    <m/>
    <m/>
    <m/>
    <m/>
    <m/>
    <m/>
  </r>
  <r>
    <x v="1"/>
    <x v="0"/>
    <n v="1"/>
    <x v="0"/>
    <n v="16"/>
    <s v="Software Engineer"/>
    <n v="86"/>
    <n v="96"/>
    <n v="83"/>
    <n v="78"/>
    <n v="71"/>
    <n v="78"/>
    <n v="75"/>
    <n v="0"/>
    <n v="0"/>
    <n v="0"/>
    <x v="1"/>
    <n v="1"/>
    <n v="79.5"/>
    <m/>
    <m/>
    <m/>
    <m/>
    <m/>
    <m/>
    <m/>
  </r>
  <r>
    <x v="0"/>
    <x v="0"/>
    <n v="1"/>
    <x v="0"/>
    <n v="29"/>
    <s v="Lawyer"/>
    <n v="78"/>
    <n v="80"/>
    <n v="72"/>
    <n v="65"/>
    <n v="90"/>
    <n v="99"/>
    <n v="95"/>
    <n v="1"/>
    <n v="0"/>
    <n v="0"/>
    <x v="0"/>
    <n v="0"/>
    <n v="76.25"/>
    <m/>
    <m/>
    <m/>
    <m/>
    <m/>
    <m/>
    <m/>
  </r>
  <r>
    <x v="0"/>
    <x v="0"/>
    <n v="3"/>
    <x v="0"/>
    <n v="26"/>
    <s v="Lawyer"/>
    <n v="71"/>
    <n v="92"/>
    <n v="92"/>
    <n v="96"/>
    <n v="81"/>
    <n v="81"/>
    <n v="85"/>
    <n v="1"/>
    <n v="0"/>
    <n v="0"/>
    <x v="0"/>
    <n v="0"/>
    <n v="85"/>
    <m/>
    <m/>
    <m/>
    <m/>
    <m/>
    <m/>
    <m/>
  </r>
  <r>
    <x v="0"/>
    <x v="1"/>
    <n v="4"/>
    <x v="0"/>
    <n v="27"/>
    <s v="Lawyer"/>
    <n v="72"/>
    <n v="85"/>
    <n v="92"/>
    <n v="83"/>
    <n v="84"/>
    <n v="96"/>
    <n v="81"/>
    <n v="1"/>
    <n v="1"/>
    <n v="0"/>
    <x v="0"/>
    <n v="0"/>
    <n v="82.75"/>
    <m/>
    <m/>
    <m/>
    <m/>
    <m/>
    <m/>
    <m/>
  </r>
  <r>
    <x v="0"/>
    <x v="0"/>
    <n v="3"/>
    <x v="0"/>
    <n v="35"/>
    <s v="Software Engineer"/>
    <n v="88"/>
    <n v="92"/>
    <n v="88"/>
    <n v="100"/>
    <n v="89"/>
    <n v="94"/>
    <n v="87"/>
    <n v="1"/>
    <n v="0"/>
    <n v="0"/>
    <x v="1"/>
    <n v="1"/>
    <n v="91.25"/>
    <m/>
    <m/>
    <m/>
    <m/>
    <m/>
    <m/>
    <m/>
  </r>
  <r>
    <x v="1"/>
    <x v="0"/>
    <n v="5"/>
    <x v="0"/>
    <n v="26"/>
    <s v="Social Network Studies"/>
    <n v="68"/>
    <n v="100"/>
    <n v="94"/>
    <n v="69"/>
    <n v="93"/>
    <n v="64"/>
    <n v="93"/>
    <n v="0"/>
    <n v="0"/>
    <n v="0"/>
    <x v="0"/>
    <n v="0"/>
    <n v="81"/>
    <m/>
    <m/>
    <m/>
    <m/>
    <m/>
    <m/>
    <m/>
  </r>
  <r>
    <x v="1"/>
    <x v="1"/>
    <n v="2"/>
    <x v="0"/>
    <n v="28"/>
    <s v="Doctor"/>
    <n v="81"/>
    <n v="75"/>
    <n v="94"/>
    <n v="93"/>
    <n v="87"/>
    <n v="77"/>
    <n v="67"/>
    <n v="0"/>
    <n v="1"/>
    <n v="0"/>
    <x v="1"/>
    <n v="1"/>
    <n v="88.75"/>
    <m/>
    <m/>
    <m/>
    <m/>
    <m/>
    <m/>
    <m/>
  </r>
  <r>
    <x v="0"/>
    <x v="1"/>
    <n v="1"/>
    <x v="0"/>
    <n v="32"/>
    <s v="Banker"/>
    <n v="92"/>
    <n v="69"/>
    <n v="92"/>
    <n v="91"/>
    <n v="82"/>
    <n v="89"/>
    <n v="69"/>
    <n v="1"/>
    <n v="1"/>
    <n v="0"/>
    <x v="0"/>
    <n v="0"/>
    <n v="89.25"/>
    <m/>
    <m/>
    <m/>
    <m/>
    <m/>
    <m/>
    <m/>
  </r>
  <r>
    <x v="0"/>
    <x v="0"/>
    <n v="0"/>
    <x v="0"/>
    <n v="33"/>
    <s v="Accountant"/>
    <n v="84"/>
    <n v="64"/>
    <n v="82"/>
    <n v="81"/>
    <n v="85"/>
    <n v="84"/>
    <n v="89"/>
    <n v="1"/>
    <n v="0"/>
    <n v="0"/>
    <x v="0"/>
    <n v="0"/>
    <n v="83"/>
    <m/>
    <m/>
    <m/>
    <m/>
    <m/>
    <m/>
    <m/>
  </r>
  <r>
    <x v="1"/>
    <x v="0"/>
    <n v="2"/>
    <x v="1"/>
    <n v="18"/>
    <s v="Stock Investor"/>
    <n v="89"/>
    <n v="60"/>
    <n v="82"/>
    <n v="90"/>
    <n v="96"/>
    <n v="67"/>
    <n v="68"/>
    <n v="0"/>
    <n v="0"/>
    <n v="1"/>
    <x v="0"/>
    <n v="0"/>
    <n v="89.25"/>
    <m/>
    <m/>
    <m/>
    <m/>
    <m/>
    <m/>
    <m/>
  </r>
  <r>
    <x v="0"/>
    <x v="0"/>
    <n v="1"/>
    <x v="0"/>
    <n v="18"/>
    <s v="Software Engineer"/>
    <n v="94"/>
    <n v="66"/>
    <n v="84"/>
    <n v="92"/>
    <n v="71"/>
    <n v="81"/>
    <n v="99"/>
    <n v="1"/>
    <n v="0"/>
    <n v="0"/>
    <x v="1"/>
    <n v="1"/>
    <n v="85.25"/>
    <m/>
    <m/>
    <m/>
    <m/>
    <m/>
    <m/>
    <m/>
  </r>
  <r>
    <x v="1"/>
    <x v="0"/>
    <n v="1"/>
    <x v="1"/>
    <n v="9"/>
    <s v="Social Network Studies"/>
    <n v="64"/>
    <n v="89"/>
    <n v="91"/>
    <n v="99"/>
    <n v="60"/>
    <n v="98"/>
    <n v="93"/>
    <n v="0"/>
    <n v="0"/>
    <n v="1"/>
    <x v="0"/>
    <n v="0"/>
    <n v="78.5"/>
    <m/>
    <m/>
    <m/>
    <m/>
    <m/>
    <m/>
    <m/>
  </r>
  <r>
    <x v="0"/>
    <x v="1"/>
    <n v="5"/>
    <x v="0"/>
    <n v="25"/>
    <s v="Stock Investor"/>
    <n v="81"/>
    <n v="88"/>
    <n v="85"/>
    <n v="90"/>
    <n v="93"/>
    <n v="62"/>
    <n v="96"/>
    <n v="1"/>
    <n v="1"/>
    <n v="0"/>
    <x v="0"/>
    <n v="0"/>
    <n v="87.25"/>
    <m/>
    <m/>
    <m/>
    <m/>
    <m/>
    <m/>
    <m/>
  </r>
  <r>
    <x v="1"/>
    <x v="0"/>
    <n v="1"/>
    <x v="1"/>
    <n v="18"/>
    <s v="Teacher"/>
    <n v="80"/>
    <n v="93"/>
    <n v="89"/>
    <n v="79"/>
    <n v="89"/>
    <n v="93"/>
    <n v="100"/>
    <n v="0"/>
    <n v="0"/>
    <n v="1"/>
    <x v="0"/>
    <n v="0"/>
    <n v="84.25"/>
    <m/>
    <m/>
    <m/>
    <m/>
    <m/>
    <m/>
    <m/>
  </r>
  <r>
    <x v="1"/>
    <x v="0"/>
    <n v="4"/>
    <x v="0"/>
    <n v="3"/>
    <s v="Social Network Studies"/>
    <n v="75"/>
    <n v="65"/>
    <n v="66"/>
    <n v="79"/>
    <n v="91"/>
    <n v="82"/>
    <n v="72"/>
    <n v="0"/>
    <n v="0"/>
    <n v="0"/>
    <x v="0"/>
    <n v="0"/>
    <n v="77.75"/>
    <m/>
    <m/>
    <m/>
    <m/>
    <m/>
    <m/>
    <m/>
  </r>
  <r>
    <x v="1"/>
    <x v="0"/>
    <n v="4"/>
    <x v="1"/>
    <n v="34"/>
    <s v="Lawyer"/>
    <n v="87"/>
    <n v="90"/>
    <n v="98"/>
    <n v="90"/>
    <n v="83"/>
    <n v="94"/>
    <n v="84"/>
    <n v="0"/>
    <n v="0"/>
    <n v="1"/>
    <x v="0"/>
    <n v="0"/>
    <n v="89.5"/>
    <m/>
    <m/>
    <m/>
    <m/>
    <m/>
    <m/>
    <m/>
  </r>
  <r>
    <x v="1"/>
    <x v="0"/>
    <n v="7"/>
    <x v="0"/>
    <n v="4"/>
    <s v="Business Owner"/>
    <n v="58"/>
    <n v="50"/>
    <n v="73"/>
    <n v="54"/>
    <n v="94"/>
    <n v="51"/>
    <n v="74"/>
    <n v="0"/>
    <n v="0"/>
    <n v="0"/>
    <x v="0"/>
    <n v="0"/>
    <n v="69.75"/>
    <m/>
    <m/>
    <m/>
    <m/>
    <m/>
    <m/>
    <m/>
  </r>
  <r>
    <x v="0"/>
    <x v="0"/>
    <n v="3"/>
    <x v="0"/>
    <n v="14"/>
    <s v="Government Officer"/>
    <n v="60"/>
    <n v="90"/>
    <n v="87"/>
    <n v="91"/>
    <n v="78"/>
    <n v="77"/>
    <n v="82"/>
    <n v="1"/>
    <n v="0"/>
    <n v="0"/>
    <x v="0"/>
    <n v="0"/>
    <n v="79"/>
    <m/>
    <m/>
    <m/>
    <m/>
    <m/>
    <m/>
    <m/>
  </r>
  <r>
    <x v="0"/>
    <x v="1"/>
    <n v="5"/>
    <x v="0"/>
    <n v="8"/>
    <s v="Real Estate Developer"/>
    <n v="91"/>
    <n v="70"/>
    <n v="88"/>
    <n v="68"/>
    <n v="88"/>
    <n v="63"/>
    <n v="68"/>
    <n v="1"/>
    <n v="1"/>
    <n v="0"/>
    <x v="0"/>
    <n v="0"/>
    <n v="83.75"/>
    <m/>
    <m/>
    <m/>
    <m/>
    <m/>
    <m/>
    <m/>
  </r>
  <r>
    <x v="1"/>
    <x v="0"/>
    <n v="3"/>
    <x v="0"/>
    <n v="35"/>
    <s v="Scientist"/>
    <n v="95"/>
    <n v="97"/>
    <n v="89"/>
    <n v="97"/>
    <n v="99"/>
    <n v="85"/>
    <n v="92"/>
    <n v="0"/>
    <n v="0"/>
    <n v="0"/>
    <x v="1"/>
    <n v="1"/>
    <n v="95"/>
    <m/>
    <m/>
    <m/>
    <m/>
    <m/>
    <m/>
    <m/>
  </r>
  <r>
    <x v="0"/>
    <x v="0"/>
    <n v="3"/>
    <x v="0"/>
    <n v="2"/>
    <s v="Artist"/>
    <n v="70"/>
    <n v="100"/>
    <n v="92"/>
    <n v="73"/>
    <n v="67"/>
    <n v="68"/>
    <n v="76"/>
    <n v="1"/>
    <n v="0"/>
    <n v="0"/>
    <x v="0"/>
    <n v="0"/>
    <n v="75.5"/>
    <m/>
    <m/>
    <m/>
    <m/>
    <m/>
    <m/>
    <m/>
  </r>
  <r>
    <x v="1"/>
    <x v="0"/>
    <n v="2"/>
    <x v="0"/>
    <n v="27"/>
    <s v="Lawyer"/>
    <n v="76"/>
    <n v="100"/>
    <n v="94"/>
    <n v="81"/>
    <n v="60"/>
    <n v="85"/>
    <n v="73"/>
    <n v="0"/>
    <n v="0"/>
    <n v="0"/>
    <x v="0"/>
    <n v="0"/>
    <n v="77.75"/>
    <m/>
    <m/>
    <m/>
    <m/>
    <m/>
    <m/>
    <m/>
  </r>
  <r>
    <x v="0"/>
    <x v="0"/>
    <n v="5"/>
    <x v="0"/>
    <n v="20"/>
    <s v="Accountant"/>
    <n v="79"/>
    <n v="65"/>
    <n v="78"/>
    <n v="65"/>
    <n v="57"/>
    <n v="99"/>
    <n v="92"/>
    <n v="1"/>
    <n v="0"/>
    <n v="0"/>
    <x v="0"/>
    <n v="0"/>
    <n v="69.75"/>
    <m/>
    <m/>
    <m/>
    <m/>
    <m/>
    <m/>
    <m/>
  </r>
  <r>
    <x v="0"/>
    <x v="0"/>
    <n v="4"/>
    <x v="0"/>
    <n v="21"/>
    <s v="Software Engineer"/>
    <n v="92"/>
    <n v="96"/>
    <n v="92"/>
    <n v="63"/>
    <n v="73"/>
    <n v="60"/>
    <n v="81"/>
    <n v="1"/>
    <n v="0"/>
    <n v="0"/>
    <x v="1"/>
    <n v="1"/>
    <n v="80"/>
    <m/>
    <m/>
    <m/>
    <m/>
    <m/>
    <m/>
    <m/>
  </r>
  <r>
    <x v="1"/>
    <x v="0"/>
    <n v="5"/>
    <x v="0"/>
    <n v="6"/>
    <s v="Government Officer"/>
    <n v="89"/>
    <n v="73"/>
    <n v="71"/>
    <n v="97"/>
    <n v="78"/>
    <n v="99"/>
    <n v="60"/>
    <n v="0"/>
    <n v="0"/>
    <n v="0"/>
    <x v="0"/>
    <n v="0"/>
    <n v="83.75"/>
    <m/>
    <m/>
    <m/>
    <m/>
    <m/>
    <m/>
    <m/>
  </r>
  <r>
    <x v="1"/>
    <x v="0"/>
    <n v="3"/>
    <x v="0"/>
    <n v="18"/>
    <s v="Banker"/>
    <n v="85"/>
    <n v="95"/>
    <n v="77"/>
    <n v="71"/>
    <n v="75"/>
    <n v="95"/>
    <n v="94"/>
    <n v="0"/>
    <n v="0"/>
    <n v="0"/>
    <x v="0"/>
    <n v="0"/>
    <n v="77"/>
    <m/>
    <m/>
    <m/>
    <m/>
    <m/>
    <m/>
    <m/>
  </r>
  <r>
    <x v="1"/>
    <x v="0"/>
    <n v="2"/>
    <x v="0"/>
    <n v="7"/>
    <s v="Real Estate Developer"/>
    <n v="92"/>
    <n v="66"/>
    <n v="88"/>
    <n v="91"/>
    <n v="61"/>
    <n v="84"/>
    <n v="69"/>
    <n v="0"/>
    <n v="0"/>
    <n v="0"/>
    <x v="0"/>
    <n v="0"/>
    <n v="83"/>
    <m/>
    <m/>
    <m/>
    <m/>
    <m/>
    <m/>
    <m/>
  </r>
  <r>
    <x v="1"/>
    <x v="0"/>
    <n v="2"/>
    <x v="0"/>
    <n v="24"/>
    <s v="Software Engineer"/>
    <n v="87"/>
    <n v="63"/>
    <n v="79"/>
    <n v="81"/>
    <n v="95"/>
    <n v="75"/>
    <n v="64"/>
    <n v="0"/>
    <n v="0"/>
    <n v="0"/>
    <x v="1"/>
    <n v="1"/>
    <n v="85.5"/>
    <m/>
    <m/>
    <m/>
    <m/>
    <m/>
    <m/>
    <m/>
  </r>
  <r>
    <x v="0"/>
    <x v="0"/>
    <n v="5"/>
    <x v="0"/>
    <n v="21"/>
    <s v="Accountant"/>
    <n v="77"/>
    <n v="77"/>
    <n v="97"/>
    <n v="66"/>
    <n v="87"/>
    <n v="73"/>
    <n v="75"/>
    <n v="1"/>
    <n v="0"/>
    <n v="0"/>
    <x v="0"/>
    <n v="0"/>
    <n v="81.75"/>
    <m/>
    <m/>
    <m/>
    <m/>
    <m/>
    <m/>
    <m/>
  </r>
  <r>
    <x v="0"/>
    <x v="0"/>
    <n v="10"/>
    <x v="0"/>
    <n v="2"/>
    <s v="Business Owner"/>
    <n v="73"/>
    <n v="56"/>
    <n v="59"/>
    <n v="62"/>
    <n v="58"/>
    <n v="83"/>
    <n v="80"/>
    <n v="1"/>
    <n v="0"/>
    <n v="0"/>
    <x v="0"/>
    <n v="0"/>
    <n v="63"/>
    <m/>
    <m/>
    <m/>
    <m/>
    <m/>
    <m/>
    <m/>
  </r>
  <r>
    <x v="1"/>
    <x v="1"/>
    <n v="0"/>
    <x v="0"/>
    <n v="34"/>
    <s v="Lawyer"/>
    <n v="91"/>
    <n v="85"/>
    <n v="81"/>
    <n v="93"/>
    <n v="100"/>
    <n v="87"/>
    <n v="77"/>
    <n v="0"/>
    <n v="1"/>
    <n v="0"/>
    <x v="0"/>
    <n v="0"/>
    <n v="91.25"/>
    <m/>
    <m/>
    <m/>
    <m/>
    <m/>
    <m/>
    <m/>
  </r>
  <r>
    <x v="1"/>
    <x v="0"/>
    <n v="7"/>
    <x v="1"/>
    <n v="0"/>
    <s v="Business Owner"/>
    <n v="76"/>
    <n v="96"/>
    <n v="89"/>
    <n v="83"/>
    <n v="78"/>
    <n v="54"/>
    <n v="61"/>
    <n v="0"/>
    <n v="0"/>
    <n v="1"/>
    <x v="0"/>
    <n v="0"/>
    <n v="81.5"/>
    <m/>
    <m/>
    <m/>
    <m/>
    <m/>
    <m/>
    <m/>
  </r>
  <r>
    <x v="0"/>
    <x v="0"/>
    <n v="4"/>
    <x v="0"/>
    <n v="17"/>
    <s v="Software Engineer"/>
    <n v="86"/>
    <n v="70"/>
    <n v="94"/>
    <n v="96"/>
    <n v="74"/>
    <n v="67"/>
    <n v="60"/>
    <n v="1"/>
    <n v="0"/>
    <n v="0"/>
    <x v="1"/>
    <n v="1"/>
    <n v="87.5"/>
    <m/>
    <m/>
    <m/>
    <m/>
    <m/>
    <m/>
    <m/>
  </r>
  <r>
    <x v="1"/>
    <x v="0"/>
    <n v="5"/>
    <x v="0"/>
    <n v="10"/>
    <s v="Banker"/>
    <n v="81"/>
    <n v="77"/>
    <n v="88"/>
    <n v="92"/>
    <n v="65"/>
    <n v="92"/>
    <n v="87"/>
    <n v="0"/>
    <n v="0"/>
    <n v="0"/>
    <x v="0"/>
    <n v="0"/>
    <n v="81.5"/>
    <m/>
    <m/>
    <m/>
    <m/>
    <m/>
    <m/>
    <m/>
  </r>
  <r>
    <x v="1"/>
    <x v="0"/>
    <n v="4"/>
    <x v="1"/>
    <n v="35"/>
    <s v="Lawyer"/>
    <n v="98"/>
    <n v="88"/>
    <n v="88"/>
    <n v="89"/>
    <n v="90"/>
    <n v="90"/>
    <n v="90"/>
    <n v="0"/>
    <n v="0"/>
    <n v="1"/>
    <x v="0"/>
    <n v="0"/>
    <n v="91.25"/>
    <m/>
    <m/>
    <m/>
    <m/>
    <m/>
    <m/>
    <m/>
  </r>
  <r>
    <x v="0"/>
    <x v="0"/>
    <n v="3"/>
    <x v="0"/>
    <n v="27"/>
    <s v="Software Engineer"/>
    <n v="88"/>
    <n v="67"/>
    <n v="96"/>
    <n v="70"/>
    <n v="66"/>
    <n v="76"/>
    <n v="71"/>
    <n v="1"/>
    <n v="0"/>
    <n v="0"/>
    <x v="1"/>
    <n v="1"/>
    <n v="80"/>
    <m/>
    <m/>
    <m/>
    <m/>
    <m/>
    <m/>
    <m/>
  </r>
  <r>
    <x v="0"/>
    <x v="0"/>
    <n v="2"/>
    <x v="1"/>
    <n v="30"/>
    <s v="Scientist"/>
    <n v="85"/>
    <n v="83"/>
    <n v="94"/>
    <n v="100"/>
    <n v="89"/>
    <n v="68"/>
    <n v="89"/>
    <n v="1"/>
    <n v="0"/>
    <n v="1"/>
    <x v="1"/>
    <n v="1"/>
    <n v="92"/>
    <m/>
    <m/>
    <m/>
    <m/>
    <m/>
    <m/>
    <m/>
  </r>
  <r>
    <x v="0"/>
    <x v="0"/>
    <n v="2"/>
    <x v="0"/>
    <n v="35"/>
    <s v="Lawyer"/>
    <n v="90"/>
    <n v="89"/>
    <n v="96"/>
    <n v="94"/>
    <n v="100"/>
    <n v="88"/>
    <n v="85"/>
    <n v="1"/>
    <n v="0"/>
    <n v="0"/>
    <x v="0"/>
    <n v="0"/>
    <n v="95"/>
    <m/>
    <m/>
    <m/>
    <m/>
    <m/>
    <m/>
    <m/>
  </r>
  <r>
    <x v="1"/>
    <x v="1"/>
    <n v="5"/>
    <x v="0"/>
    <n v="5"/>
    <s v="Game Developer"/>
    <n v="97"/>
    <n v="83"/>
    <n v="93"/>
    <n v="67"/>
    <n v="85"/>
    <n v="63"/>
    <n v="66"/>
    <n v="0"/>
    <n v="1"/>
    <n v="0"/>
    <x v="1"/>
    <n v="1"/>
    <n v="85.5"/>
    <m/>
    <m/>
    <m/>
    <m/>
    <m/>
    <m/>
    <m/>
  </r>
  <r>
    <x v="1"/>
    <x v="0"/>
    <n v="6"/>
    <x v="1"/>
    <n v="10"/>
    <s v="Government Officer"/>
    <n v="78"/>
    <n v="84"/>
    <n v="71"/>
    <n v="93"/>
    <n v="78"/>
    <n v="78"/>
    <n v="87"/>
    <n v="0"/>
    <n v="0"/>
    <n v="1"/>
    <x v="0"/>
    <n v="0"/>
    <n v="80"/>
    <m/>
    <m/>
    <m/>
    <m/>
    <m/>
    <m/>
    <m/>
  </r>
  <r>
    <x v="1"/>
    <x v="1"/>
    <n v="8"/>
    <x v="0"/>
    <n v="1"/>
    <s v="Business Owner"/>
    <n v="53"/>
    <n v="98"/>
    <n v="90"/>
    <n v="81"/>
    <n v="61"/>
    <n v="65"/>
    <n v="93"/>
    <n v="0"/>
    <n v="1"/>
    <n v="0"/>
    <x v="0"/>
    <n v="0"/>
    <n v="71.25"/>
    <m/>
    <m/>
    <m/>
    <m/>
    <m/>
    <m/>
    <m/>
  </r>
  <r>
    <x v="0"/>
    <x v="1"/>
    <n v="10"/>
    <x v="0"/>
    <n v="0"/>
    <s v="Business Owner"/>
    <n v="77"/>
    <n v="53"/>
    <n v="92"/>
    <n v="98"/>
    <n v="56"/>
    <n v="53"/>
    <n v="93"/>
    <n v="1"/>
    <n v="1"/>
    <n v="0"/>
    <x v="0"/>
    <n v="0"/>
    <n v="80.75"/>
    <m/>
    <m/>
    <m/>
    <m/>
    <m/>
    <m/>
    <m/>
  </r>
  <r>
    <x v="0"/>
    <x v="1"/>
    <n v="3"/>
    <x v="0"/>
    <n v="30"/>
    <s v="Lawyer"/>
    <n v="97"/>
    <n v="88"/>
    <n v="94"/>
    <n v="75"/>
    <n v="66"/>
    <n v="91"/>
    <n v="64"/>
    <n v="1"/>
    <n v="1"/>
    <n v="0"/>
    <x v="0"/>
    <n v="0"/>
    <n v="83"/>
    <m/>
    <m/>
    <m/>
    <m/>
    <m/>
    <m/>
    <m/>
  </r>
  <r>
    <x v="0"/>
    <x v="0"/>
    <n v="4"/>
    <x v="0"/>
    <n v="3"/>
    <s v="Business Owner"/>
    <n v="88"/>
    <n v="100"/>
    <n v="58"/>
    <n v="59"/>
    <n v="96"/>
    <n v="64"/>
    <n v="87"/>
    <n v="1"/>
    <n v="0"/>
    <n v="0"/>
    <x v="0"/>
    <n v="0"/>
    <n v="75.25"/>
    <m/>
    <m/>
    <m/>
    <m/>
    <m/>
    <m/>
    <m/>
  </r>
  <r>
    <x v="0"/>
    <x v="0"/>
    <n v="3"/>
    <x v="1"/>
    <n v="18"/>
    <s v="Construction Engineer"/>
    <n v="98"/>
    <n v="67"/>
    <n v="80"/>
    <n v="68"/>
    <n v="80"/>
    <n v="88"/>
    <n v="85"/>
    <n v="1"/>
    <n v="0"/>
    <n v="1"/>
    <x v="1"/>
    <n v="1"/>
    <n v="81.5"/>
    <m/>
    <m/>
    <m/>
    <m/>
    <m/>
    <m/>
    <m/>
  </r>
  <r>
    <x v="1"/>
    <x v="1"/>
    <n v="8"/>
    <x v="1"/>
    <n v="0"/>
    <s v="Business Owner"/>
    <n v="92"/>
    <n v="78"/>
    <n v="78"/>
    <n v="85"/>
    <n v="94"/>
    <n v="94"/>
    <n v="73"/>
    <n v="0"/>
    <n v="1"/>
    <n v="1"/>
    <x v="0"/>
    <n v="0"/>
    <n v="87.25"/>
    <m/>
    <m/>
    <m/>
    <m/>
    <m/>
    <m/>
    <m/>
  </r>
  <r>
    <x v="0"/>
    <x v="1"/>
    <n v="5"/>
    <x v="0"/>
    <n v="15"/>
    <s v="Software Engineer"/>
    <n v="92"/>
    <n v="92"/>
    <n v="74"/>
    <n v="96"/>
    <n v="95"/>
    <n v="77"/>
    <n v="76"/>
    <n v="1"/>
    <n v="1"/>
    <n v="0"/>
    <x v="1"/>
    <n v="1"/>
    <n v="89.25"/>
    <m/>
    <m/>
    <m/>
    <m/>
    <m/>
    <m/>
    <m/>
  </r>
  <r>
    <x v="1"/>
    <x v="1"/>
    <n v="3"/>
    <x v="0"/>
    <n v="43"/>
    <s v="Doctor"/>
    <n v="86"/>
    <n v="99"/>
    <n v="87"/>
    <n v="88"/>
    <n v="99"/>
    <n v="89"/>
    <n v="86"/>
    <n v="0"/>
    <n v="1"/>
    <n v="0"/>
    <x v="1"/>
    <n v="1"/>
    <n v="90"/>
    <m/>
    <m/>
    <m/>
    <m/>
    <m/>
    <m/>
    <m/>
  </r>
  <r>
    <x v="0"/>
    <x v="0"/>
    <n v="5"/>
    <x v="0"/>
    <n v="16"/>
    <s v="Designer"/>
    <n v="91"/>
    <n v="69"/>
    <n v="97"/>
    <n v="76"/>
    <n v="97"/>
    <n v="81"/>
    <n v="86"/>
    <n v="1"/>
    <n v="0"/>
    <n v="0"/>
    <x v="0"/>
    <n v="0"/>
    <n v="90.25"/>
    <m/>
    <m/>
    <m/>
    <m/>
    <m/>
    <m/>
    <m/>
  </r>
  <r>
    <x v="1"/>
    <x v="0"/>
    <n v="3"/>
    <x v="0"/>
    <n v="23"/>
    <s v="Accountant"/>
    <n v="92"/>
    <n v="75"/>
    <n v="100"/>
    <n v="78"/>
    <n v="32"/>
    <n v="84"/>
    <n v="69"/>
    <n v="0"/>
    <n v="0"/>
    <n v="0"/>
    <x v="0"/>
    <n v="0"/>
    <n v="75.5"/>
    <m/>
    <m/>
    <m/>
    <m/>
    <m/>
    <m/>
    <m/>
  </r>
  <r>
    <x v="0"/>
    <x v="0"/>
    <n v="2"/>
    <x v="0"/>
    <n v="2"/>
    <s v="Game Developer"/>
    <n v="82"/>
    <n v="75"/>
    <n v="93"/>
    <n v="67"/>
    <n v="69"/>
    <n v="65"/>
    <n v="74"/>
    <n v="1"/>
    <n v="0"/>
    <n v="0"/>
    <x v="1"/>
    <n v="1"/>
    <n v="77.75"/>
    <m/>
    <m/>
    <m/>
    <m/>
    <m/>
    <m/>
    <m/>
  </r>
  <r>
    <x v="1"/>
    <x v="0"/>
    <n v="1"/>
    <x v="0"/>
    <n v="34"/>
    <s v="Lawyer"/>
    <n v="99"/>
    <n v="81"/>
    <n v="92"/>
    <n v="86"/>
    <n v="65"/>
    <n v="99"/>
    <n v="79"/>
    <n v="0"/>
    <n v="0"/>
    <n v="0"/>
    <x v="0"/>
    <n v="0"/>
    <n v="85.5"/>
    <m/>
    <m/>
    <m/>
    <m/>
    <m/>
    <m/>
    <m/>
  </r>
  <r>
    <x v="0"/>
    <x v="1"/>
    <n v="2"/>
    <x v="0"/>
    <n v="34"/>
    <s v="Software Engineer"/>
    <n v="95"/>
    <n v="90"/>
    <n v="65"/>
    <n v="84"/>
    <n v="86"/>
    <n v="88"/>
    <n v="94"/>
    <n v="1"/>
    <n v="1"/>
    <n v="0"/>
    <x v="1"/>
    <n v="1"/>
    <n v="82.5"/>
    <m/>
    <m/>
    <m/>
    <m/>
    <m/>
    <m/>
    <m/>
  </r>
  <r>
    <x v="0"/>
    <x v="0"/>
    <n v="3"/>
    <x v="0"/>
    <n v="18"/>
    <s v="Software Engineer"/>
    <n v="100"/>
    <n v="93"/>
    <n v="99"/>
    <n v="65"/>
    <n v="72"/>
    <n v="79"/>
    <n v="88"/>
    <n v="1"/>
    <n v="0"/>
    <n v="0"/>
    <x v="1"/>
    <n v="1"/>
    <n v="84"/>
    <m/>
    <m/>
    <m/>
    <m/>
    <m/>
    <m/>
    <m/>
  </r>
  <r>
    <x v="1"/>
    <x v="0"/>
    <n v="5"/>
    <x v="1"/>
    <n v="21"/>
    <s v="Social Network Studies"/>
    <n v="79"/>
    <n v="86"/>
    <n v="84"/>
    <n v="84"/>
    <n v="63"/>
    <n v="82"/>
    <n v="94"/>
    <n v="0"/>
    <n v="0"/>
    <n v="1"/>
    <x v="0"/>
    <n v="0"/>
    <n v="77.5"/>
    <m/>
    <m/>
    <m/>
    <m/>
    <m/>
    <m/>
    <m/>
  </r>
  <r>
    <x v="0"/>
    <x v="1"/>
    <n v="3"/>
    <x v="1"/>
    <n v="3"/>
    <s v="Business Owner"/>
    <n v="80"/>
    <n v="95"/>
    <n v="96"/>
    <n v="96"/>
    <n v="94"/>
    <n v="84"/>
    <n v="93"/>
    <n v="1"/>
    <n v="1"/>
    <n v="1"/>
    <x v="0"/>
    <n v="0"/>
    <n v="91.5"/>
    <m/>
    <m/>
    <m/>
    <m/>
    <m/>
    <m/>
    <m/>
  </r>
  <r>
    <x v="1"/>
    <x v="0"/>
    <n v="4"/>
    <x v="0"/>
    <n v="31"/>
    <s v="Doctor"/>
    <n v="93"/>
    <n v="81"/>
    <n v="88"/>
    <n v="90"/>
    <n v="89"/>
    <n v="95"/>
    <n v="81"/>
    <n v="0"/>
    <n v="0"/>
    <n v="0"/>
    <x v="1"/>
    <n v="1"/>
    <n v="90"/>
    <m/>
    <m/>
    <m/>
    <m/>
    <m/>
    <m/>
    <m/>
  </r>
  <r>
    <x v="1"/>
    <x v="0"/>
    <n v="5"/>
    <x v="1"/>
    <n v="17"/>
    <s v="Software Engineer"/>
    <n v="95"/>
    <n v="75"/>
    <n v="79"/>
    <n v="79"/>
    <n v="93"/>
    <n v="85"/>
    <n v="71"/>
    <n v="0"/>
    <n v="0"/>
    <n v="1"/>
    <x v="1"/>
    <n v="1"/>
    <n v="86.5"/>
    <m/>
    <m/>
    <m/>
    <m/>
    <m/>
    <m/>
    <m/>
  </r>
  <r>
    <x v="1"/>
    <x v="0"/>
    <n v="0"/>
    <x v="0"/>
    <n v="10"/>
    <s v="Banker"/>
    <n v="81"/>
    <n v="92"/>
    <n v="76"/>
    <n v="81"/>
    <n v="73"/>
    <n v="92"/>
    <n v="63"/>
    <n v="0"/>
    <n v="0"/>
    <n v="0"/>
    <x v="0"/>
    <n v="0"/>
    <n v="77.75"/>
    <m/>
    <m/>
    <m/>
    <m/>
    <m/>
    <m/>
    <m/>
  </r>
  <r>
    <x v="1"/>
    <x v="0"/>
    <n v="1"/>
    <x v="0"/>
    <n v="5"/>
    <s v="Designer"/>
    <n v="75"/>
    <n v="88"/>
    <n v="63"/>
    <n v="64"/>
    <n v="84"/>
    <n v="74"/>
    <n v="72"/>
    <n v="0"/>
    <n v="0"/>
    <n v="0"/>
    <x v="0"/>
    <n v="0"/>
    <n v="71.5"/>
    <m/>
    <m/>
    <m/>
    <m/>
    <m/>
    <m/>
    <m/>
  </r>
  <r>
    <x v="0"/>
    <x v="0"/>
    <n v="4"/>
    <x v="0"/>
    <n v="8"/>
    <s v="Stock Investor"/>
    <n v="80"/>
    <n v="69"/>
    <n v="70"/>
    <n v="60"/>
    <n v="71"/>
    <n v="60"/>
    <n v="89"/>
    <n v="1"/>
    <n v="0"/>
    <n v="0"/>
    <x v="0"/>
    <n v="0"/>
    <n v="70.25"/>
    <m/>
    <m/>
    <m/>
    <m/>
    <m/>
    <m/>
    <m/>
  </r>
  <r>
    <x v="0"/>
    <x v="0"/>
    <n v="4"/>
    <x v="0"/>
    <n v="3"/>
    <s v="Business Owner"/>
    <n v="52"/>
    <n v="81"/>
    <n v="62"/>
    <n v="77"/>
    <n v="74"/>
    <n v="91"/>
    <n v="92"/>
    <n v="1"/>
    <n v="0"/>
    <n v="0"/>
    <x v="0"/>
    <n v="0"/>
    <n v="66.25"/>
    <m/>
    <m/>
    <m/>
    <m/>
    <m/>
    <m/>
    <m/>
  </r>
  <r>
    <x v="1"/>
    <x v="0"/>
    <n v="3"/>
    <x v="0"/>
    <n v="30"/>
    <s v="Doctor"/>
    <n v="95"/>
    <n v="94"/>
    <n v="82"/>
    <n v="87"/>
    <n v="93"/>
    <n v="93"/>
    <n v="90"/>
    <n v="0"/>
    <n v="0"/>
    <n v="0"/>
    <x v="1"/>
    <n v="1"/>
    <n v="89.25"/>
    <m/>
    <m/>
    <m/>
    <m/>
    <m/>
    <m/>
    <m/>
  </r>
  <r>
    <x v="1"/>
    <x v="0"/>
    <n v="2"/>
    <x v="0"/>
    <n v="20"/>
    <s v="Accountant"/>
    <n v="99"/>
    <n v="70"/>
    <n v="97"/>
    <n v="93"/>
    <n v="87"/>
    <n v="90"/>
    <n v="88"/>
    <n v="0"/>
    <n v="0"/>
    <n v="0"/>
    <x v="0"/>
    <n v="0"/>
    <n v="94"/>
    <m/>
    <m/>
    <m/>
    <m/>
    <m/>
    <m/>
    <m/>
  </r>
  <r>
    <x v="1"/>
    <x v="1"/>
    <n v="5"/>
    <x v="0"/>
    <n v="25"/>
    <s v="Software Engineer"/>
    <n v="85"/>
    <n v="87"/>
    <n v="68"/>
    <n v="74"/>
    <n v="74"/>
    <n v="85"/>
    <n v="68"/>
    <n v="0"/>
    <n v="1"/>
    <n v="0"/>
    <x v="1"/>
    <n v="1"/>
    <n v="75.25"/>
    <m/>
    <m/>
    <m/>
    <m/>
    <m/>
    <m/>
    <m/>
  </r>
  <r>
    <x v="0"/>
    <x v="0"/>
    <n v="4"/>
    <x v="1"/>
    <n v="23"/>
    <s v="Construction Engineer"/>
    <n v="96"/>
    <n v="89"/>
    <n v="86"/>
    <n v="84"/>
    <n v="64"/>
    <n v="60"/>
    <n v="66"/>
    <n v="1"/>
    <n v="0"/>
    <n v="1"/>
    <x v="1"/>
    <n v="1"/>
    <n v="82.5"/>
    <m/>
    <m/>
    <m/>
    <m/>
    <m/>
    <m/>
    <m/>
  </r>
  <r>
    <x v="0"/>
    <x v="0"/>
    <n v="7"/>
    <x v="0"/>
    <n v="3"/>
    <s v="Game Developer"/>
    <n v="91"/>
    <n v="63"/>
    <n v="86"/>
    <n v="81"/>
    <n v="90"/>
    <n v="98"/>
    <n v="63"/>
    <n v="1"/>
    <n v="0"/>
    <n v="0"/>
    <x v="1"/>
    <n v="1"/>
    <n v="87"/>
    <m/>
    <m/>
    <m/>
    <m/>
    <m/>
    <m/>
    <m/>
  </r>
  <r>
    <x v="0"/>
    <x v="1"/>
    <n v="1"/>
    <x v="0"/>
    <n v="24"/>
    <s v="Software Engineer"/>
    <n v="89"/>
    <n v="82"/>
    <n v="76"/>
    <n v="92"/>
    <n v="97"/>
    <n v="66"/>
    <n v="60"/>
    <n v="1"/>
    <n v="1"/>
    <n v="0"/>
    <x v="1"/>
    <n v="1"/>
    <n v="88.5"/>
    <m/>
    <m/>
    <m/>
    <m/>
    <m/>
    <m/>
    <m/>
  </r>
  <r>
    <x v="0"/>
    <x v="0"/>
    <n v="1"/>
    <x v="0"/>
    <n v="37"/>
    <s v="Doctor"/>
    <n v="98"/>
    <n v="87"/>
    <n v="96"/>
    <n v="89"/>
    <n v="100"/>
    <n v="85"/>
    <n v="91"/>
    <n v="1"/>
    <n v="0"/>
    <n v="0"/>
    <x v="1"/>
    <n v="1"/>
    <n v="95.75"/>
    <m/>
    <m/>
    <m/>
    <m/>
    <m/>
    <m/>
    <m/>
  </r>
  <r>
    <x v="0"/>
    <x v="0"/>
    <n v="2"/>
    <x v="0"/>
    <n v="28"/>
    <s v="Social Network Studies"/>
    <n v="100"/>
    <n v="82"/>
    <n v="72"/>
    <n v="97"/>
    <n v="74"/>
    <n v="75"/>
    <n v="81"/>
    <n v="1"/>
    <n v="0"/>
    <n v="0"/>
    <x v="0"/>
    <n v="0"/>
    <n v="85.75"/>
    <m/>
    <m/>
    <m/>
    <m/>
    <m/>
    <m/>
    <m/>
  </r>
  <r>
    <x v="1"/>
    <x v="0"/>
    <n v="2"/>
    <x v="0"/>
    <n v="5"/>
    <s v="Business Owner"/>
    <n v="75"/>
    <n v="71"/>
    <n v="68"/>
    <n v="91"/>
    <n v="79"/>
    <n v="62"/>
    <n v="94"/>
    <n v="0"/>
    <n v="0"/>
    <n v="0"/>
    <x v="0"/>
    <n v="0"/>
    <n v="78.25"/>
    <m/>
    <m/>
    <m/>
    <m/>
    <m/>
    <m/>
    <m/>
  </r>
  <r>
    <x v="1"/>
    <x v="0"/>
    <n v="3"/>
    <x v="0"/>
    <n v="6"/>
    <s v="Real Estate Developer"/>
    <n v="74"/>
    <n v="63"/>
    <n v="74"/>
    <n v="63"/>
    <n v="78"/>
    <n v="90"/>
    <n v="83"/>
    <n v="0"/>
    <n v="0"/>
    <n v="0"/>
    <x v="0"/>
    <n v="0"/>
    <n v="72.25"/>
    <m/>
    <m/>
    <m/>
    <m/>
    <m/>
    <m/>
    <m/>
  </r>
  <r>
    <x v="1"/>
    <x v="0"/>
    <n v="7"/>
    <x v="0"/>
    <n v="40"/>
    <s v="Doctor"/>
    <n v="85"/>
    <n v="99"/>
    <n v="87"/>
    <n v="85"/>
    <n v="91"/>
    <n v="88"/>
    <n v="90"/>
    <n v="0"/>
    <n v="0"/>
    <n v="0"/>
    <x v="1"/>
    <n v="1"/>
    <n v="87"/>
    <m/>
    <m/>
    <m/>
    <m/>
    <m/>
    <m/>
    <m/>
  </r>
  <r>
    <x v="0"/>
    <x v="0"/>
    <n v="3"/>
    <x v="1"/>
    <n v="35"/>
    <s v="Social Network Studies"/>
    <n v="86"/>
    <n v="87"/>
    <n v="97"/>
    <n v="92"/>
    <n v="85"/>
    <n v="99"/>
    <n v="86"/>
    <n v="1"/>
    <n v="0"/>
    <n v="1"/>
    <x v="0"/>
    <n v="0"/>
    <n v="90"/>
    <m/>
    <m/>
    <m/>
    <m/>
    <m/>
    <m/>
    <m/>
  </r>
  <r>
    <x v="0"/>
    <x v="0"/>
    <n v="4"/>
    <x v="1"/>
    <n v="34"/>
    <s v="Doctor"/>
    <n v="91"/>
    <n v="71"/>
    <n v="99"/>
    <n v="96"/>
    <n v="85"/>
    <n v="79"/>
    <n v="74"/>
    <n v="1"/>
    <n v="0"/>
    <n v="1"/>
    <x v="1"/>
    <n v="1"/>
    <n v="92.75"/>
    <m/>
    <m/>
    <m/>
    <m/>
    <m/>
    <m/>
    <m/>
  </r>
  <r>
    <x v="0"/>
    <x v="0"/>
    <n v="2"/>
    <x v="0"/>
    <n v="24"/>
    <s v="Software Engineer"/>
    <n v="90"/>
    <n v="76"/>
    <n v="100"/>
    <n v="73"/>
    <n v="90"/>
    <n v="64"/>
    <n v="86"/>
    <n v="1"/>
    <n v="0"/>
    <n v="0"/>
    <x v="1"/>
    <n v="1"/>
    <n v="88.25"/>
    <m/>
    <m/>
    <m/>
    <m/>
    <m/>
    <m/>
    <m/>
  </r>
  <r>
    <x v="1"/>
    <x v="0"/>
    <n v="6"/>
    <x v="0"/>
    <n v="35"/>
    <s v="Scientist"/>
    <n v="91"/>
    <n v="91"/>
    <n v="92"/>
    <n v="95"/>
    <n v="98"/>
    <n v="91"/>
    <n v="85"/>
    <n v="0"/>
    <n v="0"/>
    <n v="0"/>
    <x v="1"/>
    <n v="1"/>
    <n v="94"/>
    <m/>
    <m/>
    <m/>
    <m/>
    <m/>
    <m/>
    <m/>
  </r>
  <r>
    <x v="1"/>
    <x v="1"/>
    <n v="6"/>
    <x v="0"/>
    <n v="0"/>
    <s v="Business Owner"/>
    <n v="80"/>
    <n v="83"/>
    <n v="93"/>
    <n v="81"/>
    <n v="95"/>
    <n v="87"/>
    <n v="61"/>
    <n v="0"/>
    <n v="1"/>
    <n v="0"/>
    <x v="0"/>
    <n v="0"/>
    <n v="87.25"/>
    <m/>
    <m/>
    <m/>
    <m/>
    <m/>
    <m/>
    <m/>
  </r>
  <r>
    <x v="0"/>
    <x v="0"/>
    <n v="1"/>
    <x v="0"/>
    <n v="35"/>
    <s v="Doctor"/>
    <n v="95"/>
    <n v="89"/>
    <n v="92"/>
    <n v="87"/>
    <n v="95"/>
    <n v="86"/>
    <n v="93"/>
    <n v="1"/>
    <n v="0"/>
    <n v="0"/>
    <x v="1"/>
    <n v="1"/>
    <n v="92.25"/>
    <m/>
    <m/>
    <m/>
    <m/>
    <m/>
    <m/>
    <m/>
  </r>
  <r>
    <x v="0"/>
    <x v="0"/>
    <n v="5"/>
    <x v="1"/>
    <n v="18"/>
    <s v="Social Network Studies"/>
    <n v="94"/>
    <n v="97"/>
    <n v="69"/>
    <n v="81"/>
    <n v="100"/>
    <n v="68"/>
    <n v="68"/>
    <n v="1"/>
    <n v="0"/>
    <n v="1"/>
    <x v="0"/>
    <n v="0"/>
    <n v="86"/>
    <m/>
    <m/>
    <m/>
    <m/>
    <m/>
    <m/>
    <m/>
  </r>
  <r>
    <x v="1"/>
    <x v="1"/>
    <n v="1"/>
    <x v="1"/>
    <n v="1"/>
    <s v="Business Owner"/>
    <n v="54"/>
    <n v="55"/>
    <n v="50"/>
    <n v="100"/>
    <n v="77"/>
    <n v="61"/>
    <n v="78"/>
    <n v="0"/>
    <n v="1"/>
    <n v="1"/>
    <x v="0"/>
    <n v="0"/>
    <n v="70.25"/>
    <m/>
    <m/>
    <m/>
    <m/>
    <m/>
    <m/>
    <m/>
  </r>
  <r>
    <x v="0"/>
    <x v="0"/>
    <n v="2"/>
    <x v="0"/>
    <n v="16"/>
    <s v="Construction Engineer"/>
    <n v="87"/>
    <n v="80"/>
    <n v="85"/>
    <n v="60"/>
    <n v="96"/>
    <n v="81"/>
    <n v="83"/>
    <n v="1"/>
    <n v="0"/>
    <n v="0"/>
    <x v="1"/>
    <n v="1"/>
    <n v="82"/>
    <m/>
    <m/>
    <m/>
    <m/>
    <m/>
    <m/>
    <m/>
  </r>
  <r>
    <x v="0"/>
    <x v="0"/>
    <n v="5"/>
    <x v="0"/>
    <n v="28"/>
    <s v="Software Engineer"/>
    <n v="100"/>
    <n v="75"/>
    <n v="72"/>
    <n v="79"/>
    <n v="61"/>
    <n v="94"/>
    <n v="82"/>
    <n v="1"/>
    <n v="0"/>
    <n v="0"/>
    <x v="1"/>
    <n v="1"/>
    <n v="78"/>
    <m/>
    <m/>
    <m/>
    <m/>
    <m/>
    <m/>
    <m/>
  </r>
  <r>
    <x v="0"/>
    <x v="0"/>
    <n v="3"/>
    <x v="0"/>
    <n v="14"/>
    <s v="Government Officer"/>
    <n v="93"/>
    <n v="99"/>
    <n v="72"/>
    <n v="79"/>
    <n v="83"/>
    <n v="87"/>
    <n v="73"/>
    <n v="1"/>
    <n v="0"/>
    <n v="0"/>
    <x v="0"/>
    <n v="0"/>
    <n v="81.75"/>
    <m/>
    <m/>
    <m/>
    <m/>
    <m/>
    <m/>
    <m/>
  </r>
  <r>
    <x v="0"/>
    <x v="0"/>
    <n v="3"/>
    <x v="0"/>
    <n v="25"/>
    <s v="Doctor"/>
    <n v="99"/>
    <n v="70"/>
    <n v="89"/>
    <n v="86"/>
    <n v="92"/>
    <n v="65"/>
    <n v="64"/>
    <n v="1"/>
    <n v="0"/>
    <n v="0"/>
    <x v="1"/>
    <n v="1"/>
    <n v="91.5"/>
    <m/>
    <m/>
    <m/>
    <m/>
    <m/>
    <m/>
    <m/>
  </r>
  <r>
    <x v="1"/>
    <x v="0"/>
    <n v="2"/>
    <x v="0"/>
    <n v="16"/>
    <s v="Banker"/>
    <n v="99"/>
    <n v="99"/>
    <n v="90"/>
    <n v="63"/>
    <n v="63"/>
    <n v="77"/>
    <n v="60"/>
    <n v="0"/>
    <n v="0"/>
    <n v="0"/>
    <x v="0"/>
    <n v="0"/>
    <n v="78.75"/>
    <m/>
    <m/>
    <m/>
    <m/>
    <m/>
    <m/>
    <m/>
  </r>
  <r>
    <x v="0"/>
    <x v="0"/>
    <n v="4"/>
    <x v="0"/>
    <n v="28"/>
    <s v="Stock Investor"/>
    <n v="76"/>
    <n v="80"/>
    <n v="89"/>
    <n v="74"/>
    <n v="61"/>
    <n v="86"/>
    <n v="93"/>
    <n v="1"/>
    <n v="0"/>
    <n v="0"/>
    <x v="0"/>
    <n v="0"/>
    <n v="75"/>
    <m/>
    <m/>
    <m/>
    <m/>
    <m/>
    <m/>
    <m/>
  </r>
  <r>
    <x v="0"/>
    <x v="0"/>
    <n v="0"/>
    <x v="0"/>
    <n v="15"/>
    <s v="Software Engineer"/>
    <n v="92"/>
    <n v="100"/>
    <n v="83"/>
    <n v="74"/>
    <n v="73"/>
    <n v="66"/>
    <n v="83"/>
    <n v="1"/>
    <n v="0"/>
    <n v="0"/>
    <x v="1"/>
    <n v="1"/>
    <n v="80.5"/>
    <m/>
    <m/>
    <m/>
    <m/>
    <m/>
    <m/>
    <m/>
  </r>
  <r>
    <x v="0"/>
    <x v="0"/>
    <n v="10"/>
    <x v="0"/>
    <n v="46"/>
    <s v="Doctor"/>
    <n v="100"/>
    <n v="93"/>
    <n v="88"/>
    <n v="98"/>
    <n v="99"/>
    <n v="89"/>
    <n v="95"/>
    <n v="1"/>
    <n v="0"/>
    <n v="0"/>
    <x v="1"/>
    <n v="1"/>
    <n v="96.25"/>
    <m/>
    <m/>
    <m/>
    <m/>
    <m/>
    <m/>
    <m/>
  </r>
  <r>
    <x v="0"/>
    <x v="0"/>
    <n v="2"/>
    <x v="0"/>
    <n v="34"/>
    <s v="Lawyer"/>
    <n v="89"/>
    <n v="97"/>
    <n v="77"/>
    <n v="90"/>
    <n v="93"/>
    <n v="87"/>
    <n v="90"/>
    <n v="1"/>
    <n v="0"/>
    <n v="0"/>
    <x v="0"/>
    <n v="0"/>
    <n v="87.25"/>
    <m/>
    <m/>
    <m/>
    <m/>
    <m/>
    <m/>
    <m/>
  </r>
  <r>
    <x v="0"/>
    <x v="0"/>
    <n v="2"/>
    <x v="0"/>
    <n v="27"/>
    <s v="Lawyer"/>
    <n v="97"/>
    <n v="81"/>
    <n v="71"/>
    <n v="77"/>
    <n v="90"/>
    <n v="86"/>
    <n v="80"/>
    <n v="1"/>
    <n v="0"/>
    <n v="0"/>
    <x v="0"/>
    <n v="0"/>
    <n v="83.75"/>
    <m/>
    <m/>
    <m/>
    <m/>
    <m/>
    <m/>
    <m/>
  </r>
  <r>
    <x v="1"/>
    <x v="1"/>
    <n v="4"/>
    <x v="0"/>
    <n v="28"/>
    <s v="Doctor"/>
    <n v="99"/>
    <n v="63"/>
    <n v="97"/>
    <n v="90"/>
    <n v="99"/>
    <n v="99"/>
    <n v="100"/>
    <n v="0"/>
    <n v="1"/>
    <n v="0"/>
    <x v="1"/>
    <n v="1"/>
    <n v="96.25"/>
    <m/>
    <m/>
    <m/>
    <m/>
    <m/>
    <m/>
    <m/>
  </r>
  <r>
    <x v="0"/>
    <x v="0"/>
    <n v="3"/>
    <x v="0"/>
    <n v="33"/>
    <s v="Scientist"/>
    <n v="100"/>
    <n v="63"/>
    <n v="96"/>
    <n v="95"/>
    <n v="92"/>
    <n v="76"/>
    <n v="88"/>
    <n v="1"/>
    <n v="0"/>
    <n v="0"/>
    <x v="1"/>
    <n v="1"/>
    <n v="95.75"/>
    <m/>
    <m/>
    <m/>
    <m/>
    <m/>
    <m/>
    <m/>
  </r>
  <r>
    <x v="1"/>
    <x v="0"/>
    <n v="5"/>
    <x v="0"/>
    <n v="12"/>
    <s v="Banker"/>
    <n v="86"/>
    <n v="87"/>
    <n v="72"/>
    <n v="66"/>
    <n v="94"/>
    <n v="78"/>
    <n v="94"/>
    <n v="0"/>
    <n v="0"/>
    <n v="0"/>
    <x v="0"/>
    <n v="0"/>
    <n v="79.5"/>
    <m/>
    <m/>
    <m/>
    <m/>
    <m/>
    <m/>
    <m/>
  </r>
  <r>
    <x v="0"/>
    <x v="0"/>
    <n v="0"/>
    <x v="0"/>
    <n v="27"/>
    <s v="Lawyer"/>
    <n v="77"/>
    <n v="99"/>
    <n v="94"/>
    <n v="81"/>
    <n v="80"/>
    <n v="87"/>
    <n v="98"/>
    <n v="1"/>
    <n v="0"/>
    <n v="0"/>
    <x v="0"/>
    <n v="0"/>
    <n v="83"/>
    <m/>
    <m/>
    <m/>
    <m/>
    <m/>
    <m/>
    <m/>
  </r>
  <r>
    <x v="1"/>
    <x v="0"/>
    <n v="1"/>
    <x v="0"/>
    <n v="15"/>
    <s v="Government Officer"/>
    <n v="86"/>
    <n v="96"/>
    <n v="67"/>
    <n v="76"/>
    <n v="74"/>
    <n v="66"/>
    <n v="69"/>
    <n v="0"/>
    <n v="0"/>
    <n v="0"/>
    <x v="0"/>
    <n v="0"/>
    <n v="75.75"/>
    <m/>
    <m/>
    <m/>
    <m/>
    <m/>
    <m/>
    <m/>
  </r>
  <r>
    <x v="1"/>
    <x v="0"/>
    <n v="1"/>
    <x v="1"/>
    <n v="3"/>
    <s v="Real Estate Developer"/>
    <n v="75"/>
    <n v="64"/>
    <n v="98"/>
    <n v="65"/>
    <n v="88"/>
    <n v="65"/>
    <n v="71"/>
    <n v="0"/>
    <n v="0"/>
    <n v="1"/>
    <x v="0"/>
    <n v="0"/>
    <n v="81.5"/>
    <m/>
    <m/>
    <m/>
    <m/>
    <m/>
    <m/>
    <m/>
  </r>
  <r>
    <x v="0"/>
    <x v="0"/>
    <n v="2"/>
    <x v="0"/>
    <n v="26"/>
    <s v="Lawyer"/>
    <n v="94"/>
    <n v="93"/>
    <n v="92"/>
    <n v="67"/>
    <n v="61"/>
    <n v="85"/>
    <n v="94"/>
    <n v="1"/>
    <n v="0"/>
    <n v="0"/>
    <x v="0"/>
    <n v="0"/>
    <n v="78.5"/>
    <m/>
    <m/>
    <m/>
    <m/>
    <m/>
    <m/>
    <m/>
  </r>
  <r>
    <x v="1"/>
    <x v="0"/>
    <n v="1"/>
    <x v="0"/>
    <n v="35"/>
    <s v="Designer"/>
    <n v="94"/>
    <n v="88"/>
    <n v="87"/>
    <n v="97"/>
    <n v="93"/>
    <n v="86"/>
    <n v="94"/>
    <n v="0"/>
    <n v="0"/>
    <n v="0"/>
    <x v="0"/>
    <n v="0"/>
    <n v="92.75"/>
    <m/>
    <m/>
    <m/>
    <m/>
    <m/>
    <m/>
    <m/>
  </r>
  <r>
    <x v="0"/>
    <x v="0"/>
    <n v="1"/>
    <x v="0"/>
    <n v="20"/>
    <s v="Banker"/>
    <n v="89"/>
    <n v="92"/>
    <n v="75"/>
    <n v="85"/>
    <n v="65"/>
    <n v="81"/>
    <n v="69"/>
    <n v="1"/>
    <n v="0"/>
    <n v="0"/>
    <x v="0"/>
    <n v="0"/>
    <n v="78.5"/>
    <m/>
    <m/>
    <m/>
    <m/>
    <m/>
    <m/>
    <m/>
  </r>
  <r>
    <x v="1"/>
    <x v="0"/>
    <n v="3"/>
    <x v="0"/>
    <n v="14"/>
    <s v="Writer"/>
    <n v="89"/>
    <n v="73"/>
    <n v="96"/>
    <n v="84"/>
    <n v="96"/>
    <n v="98"/>
    <n v="77"/>
    <n v="0"/>
    <n v="0"/>
    <n v="0"/>
    <x v="0"/>
    <n v="0"/>
    <n v="91.25"/>
    <m/>
    <m/>
    <m/>
    <m/>
    <m/>
    <m/>
    <m/>
  </r>
  <r>
    <x v="1"/>
    <x v="0"/>
    <n v="2"/>
    <x v="1"/>
    <n v="24"/>
    <s v="Software Engineer"/>
    <n v="89"/>
    <n v="82"/>
    <n v="83"/>
    <n v="62"/>
    <n v="66"/>
    <n v="86"/>
    <n v="90"/>
    <n v="0"/>
    <n v="0"/>
    <n v="1"/>
    <x v="1"/>
    <n v="1"/>
    <n v="75"/>
    <m/>
    <m/>
    <m/>
    <m/>
    <m/>
    <m/>
    <m/>
  </r>
  <r>
    <x v="0"/>
    <x v="0"/>
    <n v="2"/>
    <x v="0"/>
    <n v="8"/>
    <s v="Government Officer"/>
    <n v="81"/>
    <n v="78"/>
    <n v="82"/>
    <n v="83"/>
    <n v="63"/>
    <n v="85"/>
    <n v="75"/>
    <n v="1"/>
    <n v="0"/>
    <n v="0"/>
    <x v="0"/>
    <n v="0"/>
    <n v="77.25"/>
    <m/>
    <m/>
    <m/>
    <m/>
    <m/>
    <m/>
    <m/>
  </r>
  <r>
    <x v="1"/>
    <x v="0"/>
    <n v="3"/>
    <x v="0"/>
    <n v="19"/>
    <s v="Social Network Studies"/>
    <n v="93"/>
    <n v="73"/>
    <n v="67"/>
    <n v="100"/>
    <n v="63"/>
    <n v="92"/>
    <n v="86"/>
    <n v="0"/>
    <n v="0"/>
    <n v="0"/>
    <x v="0"/>
    <n v="0"/>
    <n v="80.75"/>
    <m/>
    <m/>
    <m/>
    <m/>
    <m/>
    <m/>
    <m/>
  </r>
  <r>
    <x v="1"/>
    <x v="0"/>
    <n v="10"/>
    <x v="1"/>
    <n v="2"/>
    <s v="Business Owner"/>
    <n v="79"/>
    <n v="95"/>
    <n v="70"/>
    <n v="92"/>
    <n v="63"/>
    <n v="57"/>
    <n v="67"/>
    <n v="0"/>
    <n v="0"/>
    <n v="1"/>
    <x v="0"/>
    <n v="0"/>
    <n v="76"/>
    <m/>
    <m/>
    <m/>
    <m/>
    <m/>
    <m/>
    <m/>
  </r>
  <r>
    <x v="1"/>
    <x v="0"/>
    <n v="2"/>
    <x v="0"/>
    <n v="29"/>
    <s v="Social Network Studies"/>
    <n v="97"/>
    <n v="86"/>
    <n v="72"/>
    <n v="81"/>
    <n v="85"/>
    <n v="70"/>
    <n v="72"/>
    <n v="0"/>
    <n v="0"/>
    <n v="0"/>
    <x v="0"/>
    <n v="0"/>
    <n v="83.75"/>
    <m/>
    <m/>
    <m/>
    <m/>
    <m/>
    <m/>
    <m/>
  </r>
  <r>
    <x v="0"/>
    <x v="0"/>
    <n v="1"/>
    <x v="0"/>
    <n v="14"/>
    <s v="Banker"/>
    <n v="78"/>
    <n v="66"/>
    <n v="92"/>
    <n v="61"/>
    <n v="98"/>
    <n v="76"/>
    <n v="99"/>
    <n v="1"/>
    <n v="0"/>
    <n v="0"/>
    <x v="0"/>
    <n v="0"/>
    <n v="82.25"/>
    <m/>
    <m/>
    <m/>
    <m/>
    <m/>
    <m/>
    <m/>
  </r>
  <r>
    <x v="0"/>
    <x v="0"/>
    <n v="4"/>
    <x v="0"/>
    <n v="19"/>
    <s v="Accountant"/>
    <n v="83"/>
    <n v="60"/>
    <n v="95"/>
    <n v="68"/>
    <n v="33"/>
    <n v="62"/>
    <n v="73"/>
    <n v="1"/>
    <n v="0"/>
    <n v="0"/>
    <x v="0"/>
    <n v="0"/>
    <n v="69.75"/>
    <m/>
    <m/>
    <m/>
    <m/>
    <m/>
    <m/>
    <m/>
  </r>
  <r>
    <x v="0"/>
    <x v="0"/>
    <n v="0"/>
    <x v="0"/>
    <n v="29"/>
    <s v="Stock Investor"/>
    <n v="86"/>
    <n v="95"/>
    <n v="61"/>
    <n v="96"/>
    <n v="89"/>
    <n v="99"/>
    <n v="84"/>
    <n v="1"/>
    <n v="0"/>
    <n v="0"/>
    <x v="0"/>
    <n v="0"/>
    <n v="83"/>
    <m/>
    <m/>
    <m/>
    <m/>
    <m/>
    <m/>
    <m/>
  </r>
  <r>
    <x v="1"/>
    <x v="0"/>
    <n v="1"/>
    <x v="0"/>
    <n v="2"/>
    <s v="Artist"/>
    <n v="87"/>
    <n v="78"/>
    <n v="74"/>
    <n v="75"/>
    <n v="95"/>
    <n v="69"/>
    <n v="99"/>
    <n v="0"/>
    <n v="0"/>
    <n v="0"/>
    <x v="0"/>
    <n v="0"/>
    <n v="82.75"/>
    <m/>
    <m/>
    <m/>
    <m/>
    <m/>
    <m/>
    <m/>
  </r>
  <r>
    <x v="1"/>
    <x v="0"/>
    <n v="6"/>
    <x v="0"/>
    <n v="25"/>
    <s v="Lawyer"/>
    <n v="81"/>
    <n v="82"/>
    <n v="69"/>
    <n v="94"/>
    <n v="88"/>
    <n v="95"/>
    <n v="84"/>
    <n v="0"/>
    <n v="0"/>
    <n v="0"/>
    <x v="0"/>
    <n v="0"/>
    <n v="83"/>
    <m/>
    <m/>
    <m/>
    <m/>
    <m/>
    <m/>
    <m/>
  </r>
  <r>
    <x v="1"/>
    <x v="0"/>
    <n v="0"/>
    <x v="0"/>
    <n v="6"/>
    <s v="Government Officer"/>
    <n v="83"/>
    <n v="73"/>
    <n v="83"/>
    <n v="66"/>
    <n v="93"/>
    <n v="68"/>
    <n v="89"/>
    <n v="0"/>
    <n v="0"/>
    <n v="0"/>
    <x v="0"/>
    <n v="0"/>
    <n v="81.25"/>
    <m/>
    <m/>
    <m/>
    <m/>
    <m/>
    <m/>
    <m/>
  </r>
  <r>
    <x v="0"/>
    <x v="0"/>
    <n v="2"/>
    <x v="1"/>
    <n v="11"/>
    <s v="Banker"/>
    <n v="81"/>
    <n v="85"/>
    <n v="91"/>
    <n v="94"/>
    <n v="97"/>
    <n v="93"/>
    <n v="65"/>
    <n v="1"/>
    <n v="0"/>
    <n v="1"/>
    <x v="0"/>
    <n v="0"/>
    <n v="90.75"/>
    <m/>
    <m/>
    <m/>
    <m/>
    <m/>
    <m/>
    <m/>
  </r>
  <r>
    <x v="0"/>
    <x v="0"/>
    <n v="1"/>
    <x v="1"/>
    <n v="4"/>
    <s v="Designer"/>
    <n v="65"/>
    <n v="95"/>
    <n v="89"/>
    <n v="96"/>
    <n v="78"/>
    <n v="85"/>
    <n v="80"/>
    <n v="1"/>
    <n v="0"/>
    <n v="1"/>
    <x v="0"/>
    <n v="0"/>
    <n v="82"/>
    <m/>
    <m/>
    <m/>
    <m/>
    <m/>
    <m/>
    <m/>
  </r>
  <r>
    <x v="0"/>
    <x v="0"/>
    <n v="2"/>
    <x v="0"/>
    <n v="33"/>
    <s v="Lawyer"/>
    <n v="83"/>
    <n v="91"/>
    <n v="76"/>
    <n v="71"/>
    <n v="82"/>
    <n v="82"/>
    <n v="79"/>
    <n v="1"/>
    <n v="0"/>
    <n v="0"/>
    <x v="0"/>
    <n v="0"/>
    <n v="78"/>
    <m/>
    <m/>
    <m/>
    <m/>
    <m/>
    <m/>
    <m/>
  </r>
  <r>
    <x v="1"/>
    <x v="0"/>
    <n v="3"/>
    <x v="1"/>
    <n v="22"/>
    <s v="Doctor"/>
    <n v="98"/>
    <n v="79"/>
    <n v="87"/>
    <n v="86"/>
    <n v="98"/>
    <n v="85"/>
    <n v="85"/>
    <n v="0"/>
    <n v="0"/>
    <n v="1"/>
    <x v="1"/>
    <n v="1"/>
    <n v="92.25"/>
    <m/>
    <m/>
    <m/>
    <m/>
    <m/>
    <m/>
    <m/>
  </r>
  <r>
    <x v="1"/>
    <x v="0"/>
    <n v="0"/>
    <x v="0"/>
    <n v="34"/>
    <s v="Doctor"/>
    <n v="83"/>
    <n v="84"/>
    <n v="91"/>
    <n v="84"/>
    <n v="85"/>
    <n v="91"/>
    <n v="92"/>
    <n v="0"/>
    <n v="0"/>
    <n v="0"/>
    <x v="1"/>
    <n v="1"/>
    <n v="85.75"/>
    <m/>
    <m/>
    <m/>
    <m/>
    <m/>
    <m/>
    <m/>
  </r>
  <r>
    <x v="0"/>
    <x v="0"/>
    <n v="1"/>
    <x v="0"/>
    <n v="22"/>
    <s v="Software Engineer"/>
    <n v="85"/>
    <n v="60"/>
    <n v="85"/>
    <n v="76"/>
    <n v="90"/>
    <n v="75"/>
    <n v="93"/>
    <n v="1"/>
    <n v="0"/>
    <n v="0"/>
    <x v="1"/>
    <n v="1"/>
    <n v="84"/>
    <m/>
    <m/>
    <m/>
    <m/>
    <m/>
    <m/>
    <m/>
  </r>
  <r>
    <x v="1"/>
    <x v="0"/>
    <n v="10"/>
    <x v="0"/>
    <n v="5"/>
    <s v="Business Owner"/>
    <n v="68"/>
    <n v="66"/>
    <n v="82"/>
    <n v="63"/>
    <n v="91"/>
    <n v="67"/>
    <n v="89"/>
    <n v="0"/>
    <n v="0"/>
    <n v="0"/>
    <x v="0"/>
    <n v="0"/>
    <n v="76"/>
    <m/>
    <m/>
    <m/>
    <m/>
    <m/>
    <m/>
    <m/>
  </r>
  <r>
    <x v="0"/>
    <x v="0"/>
    <n v="1"/>
    <x v="0"/>
    <n v="11"/>
    <s v="Government Officer"/>
    <n v="86"/>
    <n v="82"/>
    <n v="60"/>
    <n v="65"/>
    <n v="83"/>
    <n v="69"/>
    <n v="78"/>
    <n v="1"/>
    <n v="0"/>
    <n v="0"/>
    <x v="0"/>
    <n v="0"/>
    <n v="73.5"/>
    <m/>
    <m/>
    <m/>
    <m/>
    <m/>
    <m/>
    <m/>
  </r>
  <r>
    <x v="0"/>
    <x v="0"/>
    <n v="1"/>
    <x v="0"/>
    <n v="12"/>
    <s v="Government Officer"/>
    <n v="83"/>
    <n v="87"/>
    <n v="87"/>
    <n v="80"/>
    <n v="81"/>
    <n v="79"/>
    <n v="98"/>
    <n v="1"/>
    <n v="0"/>
    <n v="0"/>
    <x v="0"/>
    <n v="0"/>
    <n v="82.75"/>
    <m/>
    <m/>
    <m/>
    <m/>
    <m/>
    <m/>
    <m/>
  </r>
  <r>
    <x v="1"/>
    <x v="0"/>
    <n v="2"/>
    <x v="0"/>
    <n v="35"/>
    <s v="Social Network Studies"/>
    <n v="92"/>
    <n v="92"/>
    <n v="99"/>
    <n v="87"/>
    <n v="100"/>
    <n v="88"/>
    <n v="97"/>
    <n v="0"/>
    <n v="0"/>
    <n v="0"/>
    <x v="0"/>
    <n v="0"/>
    <n v="94.5"/>
    <m/>
    <m/>
    <m/>
    <m/>
    <m/>
    <m/>
    <m/>
  </r>
  <r>
    <x v="1"/>
    <x v="0"/>
    <n v="0"/>
    <x v="0"/>
    <n v="6"/>
    <s v="Real Estate Developer"/>
    <n v="91"/>
    <n v="66"/>
    <n v="91"/>
    <n v="62"/>
    <n v="70"/>
    <n v="87"/>
    <n v="90"/>
    <n v="0"/>
    <n v="0"/>
    <n v="0"/>
    <x v="0"/>
    <n v="0"/>
    <n v="78.5"/>
    <m/>
    <m/>
    <m/>
    <m/>
    <m/>
    <m/>
    <m/>
  </r>
  <r>
    <x v="0"/>
    <x v="0"/>
    <n v="9"/>
    <x v="1"/>
    <n v="0"/>
    <s v="Business Owner"/>
    <n v="53"/>
    <n v="95"/>
    <n v="87"/>
    <n v="60"/>
    <n v="68"/>
    <n v="74"/>
    <n v="68"/>
    <n v="1"/>
    <n v="0"/>
    <n v="1"/>
    <x v="0"/>
    <n v="0"/>
    <n v="67"/>
    <m/>
    <m/>
    <m/>
    <m/>
    <m/>
    <m/>
    <m/>
  </r>
  <r>
    <x v="0"/>
    <x v="0"/>
    <n v="2"/>
    <x v="1"/>
    <n v="26"/>
    <s v="Lawyer"/>
    <n v="73"/>
    <n v="85"/>
    <n v="80"/>
    <n v="64"/>
    <n v="69"/>
    <n v="95"/>
    <n v="64"/>
    <n v="1"/>
    <n v="0"/>
    <n v="1"/>
    <x v="0"/>
    <n v="0"/>
    <n v="71.5"/>
    <m/>
    <m/>
    <m/>
    <m/>
    <m/>
    <m/>
    <m/>
  </r>
  <r>
    <x v="0"/>
    <x v="0"/>
    <n v="0"/>
    <x v="0"/>
    <n v="19"/>
    <s v="Banker"/>
    <n v="97"/>
    <n v="95"/>
    <n v="91"/>
    <n v="97"/>
    <n v="96"/>
    <n v="90"/>
    <n v="67"/>
    <n v="1"/>
    <n v="0"/>
    <n v="0"/>
    <x v="0"/>
    <n v="0"/>
    <n v="95.25"/>
    <m/>
    <m/>
    <m/>
    <m/>
    <m/>
    <m/>
    <m/>
  </r>
  <r>
    <x v="1"/>
    <x v="0"/>
    <n v="0"/>
    <x v="0"/>
    <n v="3"/>
    <s v="Government Officer"/>
    <n v="91"/>
    <n v="97"/>
    <n v="72"/>
    <n v="62"/>
    <n v="86"/>
    <n v="78"/>
    <n v="72"/>
    <n v="0"/>
    <n v="0"/>
    <n v="0"/>
    <x v="0"/>
    <n v="0"/>
    <n v="77.75"/>
    <m/>
    <m/>
    <m/>
    <m/>
    <m/>
    <m/>
    <m/>
  </r>
  <r>
    <x v="0"/>
    <x v="0"/>
    <n v="1"/>
    <x v="0"/>
    <n v="14"/>
    <s v="Banker"/>
    <n v="91"/>
    <n v="65"/>
    <n v="75"/>
    <n v="60"/>
    <n v="93"/>
    <n v="79"/>
    <n v="82"/>
    <n v="1"/>
    <n v="0"/>
    <n v="0"/>
    <x v="0"/>
    <n v="0"/>
    <n v="79.75"/>
    <m/>
    <m/>
    <m/>
    <m/>
    <m/>
    <m/>
    <m/>
  </r>
  <r>
    <x v="0"/>
    <x v="0"/>
    <n v="9"/>
    <x v="0"/>
    <n v="12"/>
    <s v="Writer"/>
    <n v="81"/>
    <n v="72"/>
    <n v="87"/>
    <n v="84"/>
    <n v="97"/>
    <n v="94"/>
    <n v="89"/>
    <n v="1"/>
    <n v="0"/>
    <n v="0"/>
    <x v="0"/>
    <n v="0"/>
    <n v="87.25"/>
    <m/>
    <m/>
    <m/>
    <m/>
    <m/>
    <m/>
    <m/>
  </r>
  <r>
    <x v="0"/>
    <x v="0"/>
    <n v="1"/>
    <x v="0"/>
    <n v="18"/>
    <s v="Software Engineer"/>
    <n v="92"/>
    <n v="99"/>
    <n v="100"/>
    <n v="64"/>
    <n v="100"/>
    <n v="65"/>
    <n v="99"/>
    <n v="1"/>
    <n v="0"/>
    <n v="0"/>
    <x v="1"/>
    <n v="1"/>
    <n v="89"/>
    <m/>
    <m/>
    <m/>
    <m/>
    <m/>
    <m/>
    <m/>
  </r>
  <r>
    <x v="0"/>
    <x v="0"/>
    <n v="5"/>
    <x v="0"/>
    <n v="4"/>
    <s v="Business Owner"/>
    <n v="85"/>
    <n v="53"/>
    <n v="95"/>
    <n v="76"/>
    <n v="61"/>
    <n v="88"/>
    <n v="82"/>
    <n v="1"/>
    <n v="0"/>
    <n v="0"/>
    <x v="0"/>
    <n v="0"/>
    <n v="79.25"/>
    <m/>
    <m/>
    <m/>
    <m/>
    <m/>
    <m/>
    <m/>
  </r>
  <r>
    <x v="0"/>
    <x v="0"/>
    <n v="1"/>
    <x v="0"/>
    <n v="34"/>
    <s v="Construction Engineer"/>
    <n v="83"/>
    <n v="60"/>
    <n v="80"/>
    <n v="92"/>
    <n v="84"/>
    <n v="60"/>
    <n v="70"/>
    <n v="1"/>
    <n v="0"/>
    <n v="0"/>
    <x v="1"/>
    <n v="1"/>
    <n v="84.75"/>
    <m/>
    <m/>
    <m/>
    <m/>
    <m/>
    <m/>
    <m/>
  </r>
  <r>
    <x v="0"/>
    <x v="0"/>
    <n v="2"/>
    <x v="0"/>
    <n v="21"/>
    <s v="Social Network Studies"/>
    <n v="92"/>
    <n v="85"/>
    <n v="78"/>
    <n v="87"/>
    <n v="64"/>
    <n v="79"/>
    <n v="74"/>
    <n v="1"/>
    <n v="0"/>
    <n v="0"/>
    <x v="0"/>
    <n v="0"/>
    <n v="80.25"/>
    <m/>
    <m/>
    <m/>
    <m/>
    <m/>
    <m/>
    <m/>
  </r>
  <r>
    <x v="1"/>
    <x v="0"/>
    <n v="3"/>
    <x v="1"/>
    <n v="5"/>
    <s v="Real Estate Developer"/>
    <n v="80"/>
    <n v="88"/>
    <n v="94"/>
    <n v="60"/>
    <n v="65"/>
    <n v="63"/>
    <n v="91"/>
    <n v="0"/>
    <n v="0"/>
    <n v="1"/>
    <x v="0"/>
    <n v="0"/>
    <n v="74.75"/>
    <m/>
    <m/>
    <m/>
    <m/>
    <m/>
    <m/>
    <m/>
  </r>
  <r>
    <x v="0"/>
    <x v="0"/>
    <n v="1"/>
    <x v="1"/>
    <n v="16"/>
    <s v="Accountant"/>
    <n v="87"/>
    <n v="81"/>
    <n v="69"/>
    <n v="82"/>
    <n v="70"/>
    <n v="62"/>
    <n v="66"/>
    <n v="1"/>
    <n v="0"/>
    <n v="1"/>
    <x v="0"/>
    <n v="0"/>
    <n v="77"/>
    <m/>
    <m/>
    <m/>
    <m/>
    <m/>
    <m/>
    <m/>
  </r>
  <r>
    <x v="1"/>
    <x v="0"/>
    <n v="0"/>
    <x v="0"/>
    <n v="31"/>
    <s v="Scientist"/>
    <n v="88"/>
    <n v="61"/>
    <n v="95"/>
    <n v="91"/>
    <n v="99"/>
    <n v="64"/>
    <n v="90"/>
    <n v="0"/>
    <n v="0"/>
    <n v="0"/>
    <x v="1"/>
    <n v="1"/>
    <n v="93.25"/>
    <m/>
    <m/>
    <m/>
    <m/>
    <m/>
    <m/>
    <m/>
  </r>
  <r>
    <x v="1"/>
    <x v="1"/>
    <n v="6"/>
    <x v="0"/>
    <n v="1"/>
    <s v="Business Owner"/>
    <n v="41"/>
    <n v="83"/>
    <n v="54"/>
    <n v="87"/>
    <n v="97"/>
    <n v="65"/>
    <n v="69"/>
    <n v="0"/>
    <n v="1"/>
    <n v="0"/>
    <x v="0"/>
    <n v="0"/>
    <n v="69.75"/>
    <m/>
    <m/>
    <m/>
    <m/>
    <m/>
    <m/>
    <m/>
  </r>
  <r>
    <x v="0"/>
    <x v="0"/>
    <n v="3"/>
    <x v="0"/>
    <n v="35"/>
    <s v="Banker"/>
    <n v="87"/>
    <n v="93"/>
    <n v="88"/>
    <n v="97"/>
    <n v="91"/>
    <n v="88"/>
    <n v="88"/>
    <n v="1"/>
    <n v="0"/>
    <n v="0"/>
    <x v="0"/>
    <n v="0"/>
    <n v="90.75"/>
    <m/>
    <m/>
    <m/>
    <m/>
    <m/>
    <m/>
    <m/>
  </r>
  <r>
    <x v="0"/>
    <x v="0"/>
    <n v="1"/>
    <x v="1"/>
    <n v="41"/>
    <s v="Doctor"/>
    <n v="89"/>
    <n v="95"/>
    <n v="97"/>
    <n v="99"/>
    <n v="87"/>
    <n v="90"/>
    <n v="91"/>
    <n v="1"/>
    <n v="0"/>
    <n v="1"/>
    <x v="1"/>
    <n v="1"/>
    <n v="93"/>
    <m/>
    <m/>
    <m/>
    <m/>
    <m/>
    <m/>
    <m/>
  </r>
  <r>
    <x v="0"/>
    <x v="1"/>
    <n v="5"/>
    <x v="1"/>
    <n v="1"/>
    <s v="Business Owner"/>
    <n v="89"/>
    <n v="53"/>
    <n v="77"/>
    <n v="96"/>
    <n v="76"/>
    <n v="63"/>
    <n v="90"/>
    <n v="1"/>
    <n v="1"/>
    <n v="1"/>
    <x v="0"/>
    <n v="0"/>
    <n v="84.5"/>
    <m/>
    <m/>
    <m/>
    <m/>
    <m/>
    <m/>
    <m/>
  </r>
  <r>
    <x v="0"/>
    <x v="0"/>
    <n v="2"/>
    <x v="0"/>
    <n v="6"/>
    <s v="Real Estate Developer"/>
    <n v="53"/>
    <n v="97"/>
    <n v="81"/>
    <n v="86"/>
    <n v="71"/>
    <n v="87"/>
    <n v="78"/>
    <n v="1"/>
    <n v="0"/>
    <n v="0"/>
    <x v="0"/>
    <n v="0"/>
    <n v="72.75"/>
    <m/>
    <m/>
    <m/>
    <m/>
    <m/>
    <m/>
    <m/>
  </r>
  <r>
    <x v="1"/>
    <x v="0"/>
    <n v="3"/>
    <x v="0"/>
    <n v="30"/>
    <s v="Scientist"/>
    <n v="92"/>
    <n v="88"/>
    <n v="99"/>
    <n v="92"/>
    <n v="89"/>
    <n v="66"/>
    <n v="76"/>
    <n v="0"/>
    <n v="0"/>
    <n v="0"/>
    <x v="1"/>
    <n v="1"/>
    <n v="93"/>
    <m/>
    <m/>
    <m/>
    <m/>
    <m/>
    <m/>
    <m/>
  </r>
  <r>
    <x v="1"/>
    <x v="0"/>
    <n v="3"/>
    <x v="0"/>
    <n v="32"/>
    <s v="Banker"/>
    <n v="85"/>
    <n v="84"/>
    <n v="66"/>
    <n v="66"/>
    <n v="78"/>
    <n v="98"/>
    <n v="69"/>
    <n v="0"/>
    <n v="0"/>
    <n v="0"/>
    <x v="0"/>
    <n v="0"/>
    <n v="73.75"/>
    <m/>
    <m/>
    <m/>
    <m/>
    <m/>
    <m/>
    <m/>
  </r>
  <r>
    <x v="0"/>
    <x v="0"/>
    <n v="2"/>
    <x v="0"/>
    <n v="18"/>
    <s v="Software Engineer"/>
    <n v="89"/>
    <n v="67"/>
    <n v="93"/>
    <n v="83"/>
    <n v="65"/>
    <n v="94"/>
    <n v="67"/>
    <n v="1"/>
    <n v="0"/>
    <n v="0"/>
    <x v="1"/>
    <n v="1"/>
    <n v="82.5"/>
    <m/>
    <m/>
    <m/>
    <m/>
    <m/>
    <m/>
    <m/>
  </r>
  <r>
    <x v="0"/>
    <x v="0"/>
    <n v="1"/>
    <x v="0"/>
    <n v="2"/>
    <s v="Business Owner"/>
    <n v="98"/>
    <n v="92"/>
    <n v="82"/>
    <n v="56"/>
    <n v="71"/>
    <n v="79"/>
    <n v="89"/>
    <n v="1"/>
    <n v="0"/>
    <n v="0"/>
    <x v="0"/>
    <n v="0"/>
    <n v="76.75"/>
    <m/>
    <m/>
    <m/>
    <m/>
    <m/>
    <m/>
    <m/>
  </r>
  <r>
    <x v="1"/>
    <x v="0"/>
    <n v="5"/>
    <x v="0"/>
    <n v="5"/>
    <s v="Business Owner"/>
    <n v="66"/>
    <n v="52"/>
    <n v="71"/>
    <n v="76"/>
    <n v="67"/>
    <n v="72"/>
    <n v="60"/>
    <n v="0"/>
    <n v="0"/>
    <n v="0"/>
    <x v="0"/>
    <n v="0"/>
    <n v="70"/>
    <m/>
    <m/>
    <m/>
    <m/>
    <m/>
    <m/>
    <m/>
  </r>
  <r>
    <x v="1"/>
    <x v="0"/>
    <n v="2"/>
    <x v="0"/>
    <n v="32"/>
    <s v="Lawyer"/>
    <n v="90"/>
    <n v="96"/>
    <n v="95"/>
    <n v="80"/>
    <n v="93"/>
    <n v="95"/>
    <n v="67"/>
    <n v="0"/>
    <n v="0"/>
    <n v="0"/>
    <x v="0"/>
    <n v="0"/>
    <n v="89.5"/>
    <m/>
    <m/>
    <m/>
    <m/>
    <m/>
    <m/>
    <m/>
  </r>
  <r>
    <x v="1"/>
    <x v="1"/>
    <n v="2"/>
    <x v="0"/>
    <n v="18"/>
    <s v="Teacher"/>
    <n v="84"/>
    <n v="93"/>
    <n v="74"/>
    <n v="76"/>
    <n v="95"/>
    <n v="90"/>
    <n v="64"/>
    <n v="0"/>
    <n v="1"/>
    <n v="0"/>
    <x v="0"/>
    <n v="0"/>
    <n v="82.25"/>
    <m/>
    <m/>
    <m/>
    <m/>
    <m/>
    <m/>
    <m/>
  </r>
  <r>
    <x v="1"/>
    <x v="0"/>
    <n v="7"/>
    <x v="0"/>
    <n v="27"/>
    <s v="Lawyer"/>
    <n v="88"/>
    <n v="81"/>
    <n v="73"/>
    <n v="70"/>
    <n v="60"/>
    <n v="95"/>
    <n v="68"/>
    <n v="0"/>
    <n v="0"/>
    <n v="0"/>
    <x v="0"/>
    <n v="0"/>
    <n v="72.75"/>
    <m/>
    <m/>
    <m/>
    <m/>
    <m/>
    <m/>
    <m/>
  </r>
  <r>
    <x v="0"/>
    <x v="0"/>
    <n v="3"/>
    <x v="0"/>
    <n v="9"/>
    <s v="Social Network Studies"/>
    <n v="66"/>
    <n v="61"/>
    <n v="97"/>
    <n v="61"/>
    <n v="60"/>
    <n v="61"/>
    <n v="98"/>
    <n v="1"/>
    <n v="0"/>
    <n v="0"/>
    <x v="0"/>
    <n v="0"/>
    <n v="71"/>
    <m/>
    <m/>
    <m/>
    <m/>
    <m/>
    <m/>
    <m/>
  </r>
  <r>
    <x v="1"/>
    <x v="0"/>
    <n v="2"/>
    <x v="0"/>
    <n v="15"/>
    <s v="Teacher"/>
    <n v="86"/>
    <n v="63"/>
    <n v="82"/>
    <n v="61"/>
    <n v="96"/>
    <n v="98"/>
    <n v="83"/>
    <n v="0"/>
    <n v="0"/>
    <n v="0"/>
    <x v="0"/>
    <n v="0"/>
    <n v="81.25"/>
    <m/>
    <m/>
    <m/>
    <m/>
    <m/>
    <m/>
    <m/>
  </r>
  <r>
    <x v="0"/>
    <x v="0"/>
    <n v="9"/>
    <x v="0"/>
    <n v="1"/>
    <s v="Business Owner"/>
    <n v="60"/>
    <n v="72"/>
    <n v="66"/>
    <n v="95"/>
    <n v="67"/>
    <n v="78"/>
    <n v="94"/>
    <n v="1"/>
    <n v="0"/>
    <n v="0"/>
    <x v="0"/>
    <n v="0"/>
    <n v="72"/>
    <m/>
    <m/>
    <m/>
    <m/>
    <m/>
    <m/>
    <m/>
  </r>
  <r>
    <x v="1"/>
    <x v="0"/>
    <n v="10"/>
    <x v="0"/>
    <n v="2"/>
    <s v="Business Owner"/>
    <n v="41"/>
    <n v="59"/>
    <n v="69"/>
    <n v="70"/>
    <n v="100"/>
    <n v="65"/>
    <n v="72"/>
    <n v="0"/>
    <n v="0"/>
    <n v="0"/>
    <x v="0"/>
    <n v="0"/>
    <n v="70"/>
    <m/>
    <m/>
    <m/>
    <m/>
    <m/>
    <m/>
    <m/>
  </r>
  <r>
    <x v="0"/>
    <x v="0"/>
    <n v="2"/>
    <x v="0"/>
    <n v="31"/>
    <s v="Software Engineer"/>
    <n v="94"/>
    <n v="62"/>
    <n v="66"/>
    <n v="95"/>
    <n v="66"/>
    <n v="64"/>
    <n v="62"/>
    <n v="1"/>
    <n v="0"/>
    <n v="0"/>
    <x v="1"/>
    <n v="1"/>
    <n v="80.25"/>
    <m/>
    <m/>
    <m/>
    <m/>
    <m/>
    <m/>
    <m/>
  </r>
  <r>
    <x v="1"/>
    <x v="0"/>
    <n v="3"/>
    <x v="0"/>
    <n v="2"/>
    <s v="Artist"/>
    <n v="64"/>
    <n v="69"/>
    <n v="79"/>
    <n v="89"/>
    <n v="72"/>
    <n v="64"/>
    <n v="82"/>
    <n v="0"/>
    <n v="0"/>
    <n v="0"/>
    <x v="0"/>
    <n v="0"/>
    <n v="76"/>
    <m/>
    <m/>
    <m/>
    <m/>
    <m/>
    <m/>
    <m/>
  </r>
  <r>
    <x v="1"/>
    <x v="1"/>
    <n v="4"/>
    <x v="0"/>
    <n v="2"/>
    <s v="Game Developer"/>
    <n v="99"/>
    <n v="97"/>
    <n v="87"/>
    <n v="93"/>
    <n v="79"/>
    <n v="83"/>
    <n v="94"/>
    <n v="0"/>
    <n v="1"/>
    <n v="0"/>
    <x v="1"/>
    <n v="1"/>
    <n v="89.5"/>
    <m/>
    <m/>
    <m/>
    <m/>
    <m/>
    <m/>
    <m/>
  </r>
  <r>
    <x v="1"/>
    <x v="1"/>
    <n v="6"/>
    <x v="0"/>
    <n v="5"/>
    <s v="Business Owner"/>
    <n v="46"/>
    <n v="53"/>
    <n v="92"/>
    <n v="71"/>
    <n v="90"/>
    <n v="76"/>
    <n v="81"/>
    <n v="0"/>
    <n v="1"/>
    <n v="0"/>
    <x v="0"/>
    <n v="0"/>
    <n v="74.75"/>
    <m/>
    <m/>
    <m/>
    <m/>
    <m/>
    <m/>
    <m/>
  </r>
  <r>
    <x v="0"/>
    <x v="0"/>
    <n v="1"/>
    <x v="0"/>
    <n v="21"/>
    <s v="Software Engineer"/>
    <n v="89"/>
    <n v="87"/>
    <n v="81"/>
    <n v="67"/>
    <n v="93"/>
    <n v="98"/>
    <n v="68"/>
    <n v="1"/>
    <n v="0"/>
    <n v="0"/>
    <x v="1"/>
    <n v="1"/>
    <n v="82.5"/>
    <m/>
    <m/>
    <m/>
    <m/>
    <m/>
    <m/>
    <m/>
  </r>
  <r>
    <x v="1"/>
    <x v="0"/>
    <n v="6"/>
    <x v="0"/>
    <n v="12"/>
    <s v="Designer"/>
    <n v="83"/>
    <n v="79"/>
    <n v="87"/>
    <n v="66"/>
    <n v="78"/>
    <n v="93"/>
    <n v="82"/>
    <n v="0"/>
    <n v="0"/>
    <n v="0"/>
    <x v="0"/>
    <n v="0"/>
    <n v="78.5"/>
    <m/>
    <m/>
    <m/>
    <m/>
    <m/>
    <m/>
    <m/>
  </r>
  <r>
    <x v="1"/>
    <x v="1"/>
    <n v="5"/>
    <x v="0"/>
    <n v="0"/>
    <s v="Business Owner"/>
    <n v="51"/>
    <n v="55"/>
    <n v="87"/>
    <n v="51"/>
    <n v="77"/>
    <n v="87"/>
    <n v="65"/>
    <n v="0"/>
    <n v="1"/>
    <n v="0"/>
    <x v="0"/>
    <n v="0"/>
    <n v="66.5"/>
    <m/>
    <m/>
    <m/>
    <m/>
    <m/>
    <m/>
    <m/>
  </r>
  <r>
    <x v="0"/>
    <x v="0"/>
    <n v="5"/>
    <x v="0"/>
    <n v="26"/>
    <s v="Accountant"/>
    <n v="79"/>
    <n v="90"/>
    <n v="82"/>
    <n v="92"/>
    <n v="70"/>
    <n v="60"/>
    <n v="80"/>
    <n v="1"/>
    <n v="0"/>
    <n v="0"/>
    <x v="0"/>
    <n v="0"/>
    <n v="80.75"/>
    <m/>
    <m/>
    <m/>
    <m/>
    <m/>
    <m/>
    <m/>
  </r>
  <r>
    <x v="0"/>
    <x v="0"/>
    <n v="3"/>
    <x v="0"/>
    <n v="15"/>
    <s v="Accountant"/>
    <n v="97"/>
    <n v="73"/>
    <n v="64"/>
    <n v="95"/>
    <n v="71"/>
    <n v="68"/>
    <n v="78"/>
    <n v="1"/>
    <n v="0"/>
    <n v="0"/>
    <x v="0"/>
    <n v="0"/>
    <n v="81.75"/>
    <m/>
    <m/>
    <m/>
    <m/>
    <m/>
    <m/>
    <m/>
  </r>
  <r>
    <x v="1"/>
    <x v="1"/>
    <n v="1"/>
    <x v="0"/>
    <n v="14"/>
    <s v="Accountant"/>
    <n v="100"/>
    <n v="68"/>
    <n v="85"/>
    <n v="85"/>
    <n v="62"/>
    <n v="63"/>
    <n v="92"/>
    <n v="0"/>
    <n v="1"/>
    <n v="0"/>
    <x v="0"/>
    <n v="0"/>
    <n v="83"/>
    <m/>
    <m/>
    <m/>
    <m/>
    <m/>
    <m/>
    <m/>
  </r>
  <r>
    <x v="1"/>
    <x v="0"/>
    <n v="6"/>
    <x v="0"/>
    <n v="9"/>
    <s v="Teacher"/>
    <n v="70"/>
    <n v="99"/>
    <n v="60"/>
    <n v="79"/>
    <n v="71"/>
    <n v="79"/>
    <n v="75"/>
    <n v="0"/>
    <n v="0"/>
    <n v="0"/>
    <x v="0"/>
    <n v="0"/>
    <n v="70"/>
    <m/>
    <m/>
    <m/>
    <m/>
    <m/>
    <m/>
    <m/>
  </r>
  <r>
    <x v="0"/>
    <x v="0"/>
    <n v="2"/>
    <x v="0"/>
    <n v="19"/>
    <s v="Social Network Studies"/>
    <n v="70"/>
    <n v="66"/>
    <n v="90"/>
    <n v="74"/>
    <n v="100"/>
    <n v="96"/>
    <n v="81"/>
    <n v="1"/>
    <n v="0"/>
    <n v="0"/>
    <x v="0"/>
    <n v="0"/>
    <n v="83.5"/>
    <m/>
    <m/>
    <m/>
    <m/>
    <m/>
    <m/>
    <m/>
  </r>
  <r>
    <x v="1"/>
    <x v="0"/>
    <n v="7"/>
    <x v="0"/>
    <n v="17"/>
    <s v="Teacher"/>
    <n v="67"/>
    <n v="80"/>
    <n v="86"/>
    <n v="98"/>
    <n v="83"/>
    <n v="82"/>
    <n v="76"/>
    <n v="0"/>
    <n v="0"/>
    <n v="0"/>
    <x v="0"/>
    <n v="0"/>
    <n v="83.5"/>
    <m/>
    <m/>
    <m/>
    <m/>
    <m/>
    <m/>
    <m/>
  </r>
  <r>
    <x v="1"/>
    <x v="0"/>
    <n v="3"/>
    <x v="1"/>
    <n v="9"/>
    <s v="Real Estate Developer"/>
    <n v="71"/>
    <n v="95"/>
    <n v="72"/>
    <n v="88"/>
    <n v="89"/>
    <n v="78"/>
    <n v="67"/>
    <n v="0"/>
    <n v="0"/>
    <n v="1"/>
    <x v="0"/>
    <n v="0"/>
    <n v="80"/>
    <m/>
    <m/>
    <m/>
    <m/>
    <m/>
    <m/>
    <m/>
  </r>
  <r>
    <x v="1"/>
    <x v="0"/>
    <n v="5"/>
    <x v="1"/>
    <n v="14"/>
    <s v="Banker"/>
    <n v="87"/>
    <n v="64"/>
    <n v="68"/>
    <n v="60"/>
    <n v="81"/>
    <n v="75"/>
    <n v="67"/>
    <n v="0"/>
    <n v="0"/>
    <n v="1"/>
    <x v="0"/>
    <n v="0"/>
    <n v="74"/>
    <m/>
    <m/>
    <m/>
    <m/>
    <m/>
    <m/>
    <m/>
  </r>
  <r>
    <x v="0"/>
    <x v="0"/>
    <n v="1"/>
    <x v="1"/>
    <n v="3"/>
    <s v="Game Developer"/>
    <n v="80"/>
    <n v="79"/>
    <n v="94"/>
    <n v="74"/>
    <n v="83"/>
    <n v="83"/>
    <n v="61"/>
    <n v="1"/>
    <n v="0"/>
    <n v="1"/>
    <x v="1"/>
    <n v="1"/>
    <n v="82.75"/>
    <m/>
    <m/>
    <m/>
    <m/>
    <m/>
    <m/>
    <m/>
  </r>
  <r>
    <x v="0"/>
    <x v="1"/>
    <n v="9"/>
    <x v="1"/>
    <n v="22"/>
    <s v="Software Engineer"/>
    <n v="94"/>
    <n v="80"/>
    <n v="72"/>
    <n v="90"/>
    <n v="60"/>
    <n v="78"/>
    <n v="94"/>
    <n v="1"/>
    <n v="1"/>
    <n v="1"/>
    <x v="1"/>
    <n v="1"/>
    <n v="79"/>
    <m/>
    <m/>
    <m/>
    <m/>
    <m/>
    <m/>
    <m/>
  </r>
  <r>
    <x v="1"/>
    <x v="0"/>
    <n v="3"/>
    <x v="0"/>
    <n v="10"/>
    <s v="Real Estate Developer"/>
    <n v="83"/>
    <n v="91"/>
    <n v="82"/>
    <n v="93"/>
    <n v="71"/>
    <n v="80"/>
    <n v="85"/>
    <n v="0"/>
    <n v="0"/>
    <n v="0"/>
    <x v="0"/>
    <n v="0"/>
    <n v="82.25"/>
    <m/>
    <m/>
    <m/>
    <m/>
    <m/>
    <m/>
    <m/>
  </r>
  <r>
    <x v="0"/>
    <x v="1"/>
    <n v="1"/>
    <x v="0"/>
    <n v="1"/>
    <s v="Business Owner"/>
    <n v="63"/>
    <n v="69"/>
    <n v="57"/>
    <n v="60"/>
    <n v="80"/>
    <n v="92"/>
    <n v="62"/>
    <n v="1"/>
    <n v="1"/>
    <n v="0"/>
    <x v="0"/>
    <n v="0"/>
    <n v="65"/>
    <m/>
    <m/>
    <m/>
    <m/>
    <m/>
    <m/>
    <m/>
  </r>
  <r>
    <x v="1"/>
    <x v="0"/>
    <n v="0"/>
    <x v="0"/>
    <n v="10"/>
    <s v="Social Network Studies"/>
    <n v="93"/>
    <n v="78"/>
    <n v="72"/>
    <n v="66"/>
    <n v="73"/>
    <n v="76"/>
    <n v="68"/>
    <n v="0"/>
    <n v="0"/>
    <n v="0"/>
    <x v="0"/>
    <n v="0"/>
    <n v="76"/>
    <m/>
    <m/>
    <m/>
    <m/>
    <m/>
    <m/>
    <m/>
  </r>
  <r>
    <x v="1"/>
    <x v="0"/>
    <n v="2"/>
    <x v="0"/>
    <n v="36"/>
    <s v="Doctor"/>
    <n v="94"/>
    <n v="100"/>
    <n v="95"/>
    <n v="92"/>
    <n v="95"/>
    <n v="88"/>
    <n v="88"/>
    <n v="0"/>
    <n v="0"/>
    <n v="0"/>
    <x v="1"/>
    <n v="1"/>
    <n v="94"/>
    <m/>
    <m/>
    <m/>
    <m/>
    <m/>
    <m/>
    <m/>
  </r>
  <r>
    <x v="1"/>
    <x v="0"/>
    <n v="3"/>
    <x v="0"/>
    <n v="34"/>
    <s v="Software Engineer"/>
    <n v="99"/>
    <n v="75"/>
    <n v="87"/>
    <n v="76"/>
    <n v="95"/>
    <n v="99"/>
    <n v="67"/>
    <n v="0"/>
    <n v="0"/>
    <n v="0"/>
    <x v="1"/>
    <n v="1"/>
    <n v="89.25"/>
    <m/>
    <m/>
    <m/>
    <m/>
    <m/>
    <m/>
    <m/>
  </r>
  <r>
    <x v="0"/>
    <x v="0"/>
    <n v="3"/>
    <x v="0"/>
    <n v="32"/>
    <s v="Doctor"/>
    <n v="82"/>
    <n v="98"/>
    <n v="100"/>
    <n v="100"/>
    <n v="100"/>
    <n v="64"/>
    <n v="87"/>
    <n v="1"/>
    <n v="0"/>
    <n v="0"/>
    <x v="1"/>
    <n v="1"/>
    <n v="95.5"/>
    <m/>
    <m/>
    <m/>
    <m/>
    <m/>
    <m/>
    <m/>
  </r>
  <r>
    <x v="1"/>
    <x v="0"/>
    <n v="2"/>
    <x v="0"/>
    <n v="28"/>
    <s v="Software Engineer"/>
    <n v="95"/>
    <n v="82"/>
    <n v="100"/>
    <n v="60"/>
    <n v="77"/>
    <n v="95"/>
    <n v="80"/>
    <n v="0"/>
    <n v="0"/>
    <n v="0"/>
    <x v="1"/>
    <n v="1"/>
    <n v="83"/>
    <m/>
    <m/>
    <m/>
    <m/>
    <m/>
    <m/>
    <m/>
  </r>
  <r>
    <x v="1"/>
    <x v="1"/>
    <n v="10"/>
    <x v="0"/>
    <n v="3"/>
    <s v="Business Owner"/>
    <n v="55"/>
    <n v="92"/>
    <n v="59"/>
    <n v="78"/>
    <n v="61"/>
    <n v="83"/>
    <n v="60"/>
    <n v="0"/>
    <n v="1"/>
    <n v="0"/>
    <x v="0"/>
    <n v="0"/>
    <n v="63.25"/>
    <m/>
    <m/>
    <m/>
    <m/>
    <m/>
    <m/>
    <m/>
  </r>
  <r>
    <x v="0"/>
    <x v="0"/>
    <n v="2"/>
    <x v="0"/>
    <n v="32"/>
    <s v="Software Engineer"/>
    <n v="90"/>
    <n v="90"/>
    <n v="82"/>
    <n v="64"/>
    <n v="75"/>
    <n v="82"/>
    <n v="93"/>
    <n v="1"/>
    <n v="0"/>
    <n v="0"/>
    <x v="1"/>
    <n v="1"/>
    <n v="77.75"/>
    <m/>
    <m/>
    <m/>
    <m/>
    <m/>
    <m/>
    <m/>
  </r>
  <r>
    <x v="0"/>
    <x v="0"/>
    <n v="2"/>
    <x v="0"/>
    <n v="4"/>
    <s v="Business Owner"/>
    <n v="46"/>
    <n v="77"/>
    <n v="90"/>
    <n v="78"/>
    <n v="66"/>
    <n v="76"/>
    <n v="86"/>
    <n v="1"/>
    <n v="0"/>
    <n v="0"/>
    <x v="0"/>
    <n v="0"/>
    <n v="70"/>
    <m/>
    <m/>
    <m/>
    <m/>
    <m/>
    <m/>
    <m/>
  </r>
  <r>
    <x v="0"/>
    <x v="0"/>
    <n v="2"/>
    <x v="0"/>
    <n v="21"/>
    <s v="Accountant"/>
    <n v="91"/>
    <n v="100"/>
    <n v="98"/>
    <n v="96"/>
    <n v="66"/>
    <n v="87"/>
    <n v="65"/>
    <n v="1"/>
    <n v="0"/>
    <n v="0"/>
    <x v="0"/>
    <n v="0"/>
    <n v="87.75"/>
    <m/>
    <m/>
    <m/>
    <m/>
    <m/>
    <m/>
    <m/>
  </r>
  <r>
    <x v="1"/>
    <x v="0"/>
    <n v="1"/>
    <x v="1"/>
    <n v="22"/>
    <s v="Writer"/>
    <n v="72"/>
    <n v="100"/>
    <n v="78"/>
    <n v="100"/>
    <n v="98"/>
    <n v="92"/>
    <n v="97"/>
    <n v="0"/>
    <n v="0"/>
    <n v="1"/>
    <x v="0"/>
    <n v="0"/>
    <n v="87"/>
    <m/>
    <m/>
    <m/>
    <m/>
    <m/>
    <m/>
    <m/>
  </r>
  <r>
    <x v="1"/>
    <x v="0"/>
    <n v="4"/>
    <x v="0"/>
    <n v="28"/>
    <s v="Banker"/>
    <n v="79"/>
    <n v="87"/>
    <n v="98"/>
    <n v="87"/>
    <n v="99"/>
    <n v="94"/>
    <n v="88"/>
    <n v="0"/>
    <n v="0"/>
    <n v="0"/>
    <x v="0"/>
    <n v="0"/>
    <n v="90.75"/>
    <m/>
    <m/>
    <m/>
    <m/>
    <m/>
    <m/>
    <m/>
  </r>
  <r>
    <x v="0"/>
    <x v="0"/>
    <n v="3"/>
    <x v="0"/>
    <n v="35"/>
    <s v="Construction Engineer"/>
    <n v="85"/>
    <n v="90"/>
    <n v="96"/>
    <n v="95"/>
    <n v="95"/>
    <n v="88"/>
    <n v="90"/>
    <n v="1"/>
    <n v="0"/>
    <n v="0"/>
    <x v="1"/>
    <n v="1"/>
    <n v="92.75"/>
    <m/>
    <m/>
    <m/>
    <m/>
    <m/>
    <m/>
    <m/>
  </r>
  <r>
    <x v="0"/>
    <x v="0"/>
    <n v="1"/>
    <x v="0"/>
    <n v="35"/>
    <s v="Lawyer"/>
    <n v="100"/>
    <n v="87"/>
    <n v="85"/>
    <n v="90"/>
    <n v="92"/>
    <n v="99"/>
    <n v="94"/>
    <n v="1"/>
    <n v="0"/>
    <n v="0"/>
    <x v="0"/>
    <n v="0"/>
    <n v="91.75"/>
    <m/>
    <m/>
    <m/>
    <m/>
    <m/>
    <m/>
    <m/>
  </r>
  <r>
    <x v="1"/>
    <x v="0"/>
    <n v="4"/>
    <x v="1"/>
    <n v="16"/>
    <s v="Banker"/>
    <n v="96"/>
    <n v="70"/>
    <n v="65"/>
    <n v="63"/>
    <n v="97"/>
    <n v="97"/>
    <n v="98"/>
    <n v="0"/>
    <n v="0"/>
    <n v="1"/>
    <x v="0"/>
    <n v="0"/>
    <n v="80.25"/>
    <m/>
    <m/>
    <m/>
    <m/>
    <m/>
    <m/>
    <m/>
  </r>
  <r>
    <x v="0"/>
    <x v="0"/>
    <n v="1"/>
    <x v="1"/>
    <n v="20"/>
    <s v="Banker"/>
    <n v="85"/>
    <n v="96"/>
    <n v="71"/>
    <n v="67"/>
    <n v="98"/>
    <n v="92"/>
    <n v="91"/>
    <n v="1"/>
    <n v="0"/>
    <n v="1"/>
    <x v="0"/>
    <n v="0"/>
    <n v="80.25"/>
    <m/>
    <m/>
    <m/>
    <m/>
    <m/>
    <m/>
    <m/>
  </r>
  <r>
    <x v="1"/>
    <x v="0"/>
    <n v="4"/>
    <x v="0"/>
    <n v="27"/>
    <s v="Software Engineer"/>
    <n v="90"/>
    <n v="82"/>
    <n v="98"/>
    <n v="61"/>
    <n v="92"/>
    <n v="67"/>
    <n v="80"/>
    <n v="0"/>
    <n v="0"/>
    <n v="0"/>
    <x v="1"/>
    <n v="1"/>
    <n v="85.25"/>
    <m/>
    <m/>
    <m/>
    <m/>
    <m/>
    <m/>
    <m/>
  </r>
  <r>
    <x v="1"/>
    <x v="0"/>
    <n v="6"/>
    <x v="0"/>
    <n v="14"/>
    <s v="Banker"/>
    <n v="94"/>
    <n v="96"/>
    <n v="94"/>
    <n v="99"/>
    <n v="67"/>
    <n v="98"/>
    <n v="67"/>
    <n v="0"/>
    <n v="0"/>
    <n v="0"/>
    <x v="0"/>
    <n v="0"/>
    <n v="88.5"/>
    <m/>
    <m/>
    <m/>
    <m/>
    <m/>
    <m/>
    <m/>
  </r>
  <r>
    <x v="0"/>
    <x v="0"/>
    <n v="1"/>
    <x v="0"/>
    <n v="35"/>
    <s v="Construction Engineer"/>
    <n v="98"/>
    <n v="85"/>
    <n v="100"/>
    <n v="94"/>
    <n v="93"/>
    <n v="92"/>
    <n v="94"/>
    <n v="1"/>
    <n v="0"/>
    <n v="0"/>
    <x v="1"/>
    <n v="1"/>
    <n v="96.25"/>
    <m/>
    <m/>
    <m/>
    <m/>
    <m/>
    <m/>
    <m/>
  </r>
  <r>
    <x v="0"/>
    <x v="1"/>
    <n v="6"/>
    <x v="0"/>
    <n v="2"/>
    <s v="Business Owner"/>
    <n v="62"/>
    <n v="54"/>
    <n v="77"/>
    <n v="60"/>
    <n v="74"/>
    <n v="62"/>
    <n v="76"/>
    <n v="1"/>
    <n v="1"/>
    <n v="0"/>
    <x v="0"/>
    <n v="0"/>
    <n v="68.25"/>
    <m/>
    <m/>
    <m/>
    <m/>
    <m/>
    <m/>
    <m/>
  </r>
  <r>
    <x v="0"/>
    <x v="0"/>
    <n v="4"/>
    <x v="0"/>
    <n v="3"/>
    <s v="Artist"/>
    <n v="63"/>
    <n v="97"/>
    <n v="80"/>
    <n v="84"/>
    <n v="90"/>
    <n v="63"/>
    <n v="64"/>
    <n v="1"/>
    <n v="0"/>
    <n v="0"/>
    <x v="0"/>
    <n v="0"/>
    <n v="79.25"/>
    <m/>
    <m/>
    <m/>
    <m/>
    <m/>
    <m/>
    <m/>
  </r>
  <r>
    <x v="1"/>
    <x v="0"/>
    <n v="2"/>
    <x v="0"/>
    <n v="32"/>
    <s v="Lawyer"/>
    <n v="72"/>
    <n v="95"/>
    <n v="71"/>
    <n v="74"/>
    <n v="84"/>
    <n v="97"/>
    <n v="66"/>
    <n v="0"/>
    <n v="0"/>
    <n v="0"/>
    <x v="0"/>
    <n v="0"/>
    <n v="75.25"/>
    <m/>
    <m/>
    <m/>
    <m/>
    <m/>
    <m/>
    <m/>
  </r>
  <r>
    <x v="1"/>
    <x v="1"/>
    <n v="6"/>
    <x v="1"/>
    <n v="33"/>
    <s v="Software Engineer"/>
    <n v="94"/>
    <n v="90"/>
    <n v="79"/>
    <n v="69"/>
    <n v="100"/>
    <n v="72"/>
    <n v="98"/>
    <n v="0"/>
    <n v="1"/>
    <n v="1"/>
    <x v="1"/>
    <n v="1"/>
    <n v="85.5"/>
    <m/>
    <m/>
    <m/>
    <m/>
    <m/>
    <m/>
    <m/>
  </r>
  <r>
    <x v="1"/>
    <x v="0"/>
    <n v="2"/>
    <x v="1"/>
    <n v="24"/>
    <s v="Banker"/>
    <n v="99"/>
    <n v="84"/>
    <n v="94"/>
    <n v="76"/>
    <n v="62"/>
    <n v="79"/>
    <n v="67"/>
    <n v="0"/>
    <n v="0"/>
    <n v="1"/>
    <x v="0"/>
    <n v="0"/>
    <n v="82.75"/>
    <m/>
    <m/>
    <m/>
    <m/>
    <m/>
    <m/>
    <m/>
  </r>
  <r>
    <x v="0"/>
    <x v="0"/>
    <n v="2"/>
    <x v="0"/>
    <n v="5"/>
    <s v="Social Network Studies"/>
    <n v="81"/>
    <n v="91"/>
    <n v="85"/>
    <n v="64"/>
    <n v="82"/>
    <n v="90"/>
    <n v="94"/>
    <n v="1"/>
    <n v="0"/>
    <n v="0"/>
    <x v="0"/>
    <n v="0"/>
    <n v="78"/>
    <m/>
    <m/>
    <m/>
    <m/>
    <m/>
    <m/>
    <m/>
  </r>
  <r>
    <x v="1"/>
    <x v="0"/>
    <n v="5"/>
    <x v="0"/>
    <n v="8"/>
    <s v="Teacher"/>
    <n v="61"/>
    <n v="100"/>
    <n v="85"/>
    <n v="99"/>
    <n v="65"/>
    <n v="79"/>
    <n v="86"/>
    <n v="0"/>
    <n v="0"/>
    <n v="0"/>
    <x v="0"/>
    <n v="0"/>
    <n v="77.5"/>
    <m/>
    <m/>
    <m/>
    <m/>
    <m/>
    <m/>
    <m/>
  </r>
  <r>
    <x v="1"/>
    <x v="0"/>
    <n v="2"/>
    <x v="1"/>
    <n v="8"/>
    <s v="Teacher"/>
    <n v="68"/>
    <n v="95"/>
    <n v="76"/>
    <n v="97"/>
    <n v="91"/>
    <n v="78"/>
    <n v="71"/>
    <n v="0"/>
    <n v="0"/>
    <n v="1"/>
    <x v="0"/>
    <n v="0"/>
    <n v="83"/>
    <m/>
    <m/>
    <m/>
    <m/>
    <m/>
    <m/>
    <m/>
  </r>
  <r>
    <x v="0"/>
    <x v="0"/>
    <n v="0"/>
    <x v="0"/>
    <n v="21"/>
    <s v="Social Network Studies"/>
    <n v="64"/>
    <n v="74"/>
    <n v="79"/>
    <n v="72"/>
    <n v="74"/>
    <n v="65"/>
    <n v="95"/>
    <n v="1"/>
    <n v="0"/>
    <n v="0"/>
    <x v="0"/>
    <n v="0"/>
    <n v="72.25"/>
    <m/>
    <m/>
    <m/>
    <m/>
    <m/>
    <m/>
    <m/>
  </r>
  <r>
    <x v="1"/>
    <x v="0"/>
    <n v="1"/>
    <x v="1"/>
    <n v="6"/>
    <s v="Government Officer"/>
    <n v="66"/>
    <n v="94"/>
    <n v="67"/>
    <n v="79"/>
    <n v="64"/>
    <n v="89"/>
    <n v="75"/>
    <n v="0"/>
    <n v="0"/>
    <n v="1"/>
    <x v="0"/>
    <n v="0"/>
    <n v="69"/>
    <m/>
    <m/>
    <m/>
    <m/>
    <m/>
    <m/>
    <m/>
  </r>
  <r>
    <x v="1"/>
    <x v="1"/>
    <n v="0"/>
    <x v="0"/>
    <n v="15"/>
    <s v="Software Engineer"/>
    <n v="100"/>
    <n v="95"/>
    <n v="72"/>
    <n v="77"/>
    <n v="66"/>
    <n v="68"/>
    <n v="76"/>
    <n v="0"/>
    <n v="1"/>
    <n v="0"/>
    <x v="1"/>
    <n v="1"/>
    <n v="78.75"/>
    <m/>
    <m/>
    <m/>
    <m/>
    <m/>
    <m/>
    <m/>
  </r>
  <r>
    <x v="1"/>
    <x v="1"/>
    <n v="1"/>
    <x v="0"/>
    <n v="12"/>
    <s v="Government Officer"/>
    <n v="74"/>
    <n v="86"/>
    <n v="70"/>
    <n v="94"/>
    <n v="71"/>
    <n v="70"/>
    <n v="63"/>
    <n v="0"/>
    <n v="1"/>
    <n v="0"/>
    <x v="0"/>
    <n v="0"/>
    <n v="77.25"/>
    <m/>
    <m/>
    <m/>
    <m/>
    <m/>
    <m/>
    <m/>
  </r>
  <r>
    <x v="1"/>
    <x v="0"/>
    <n v="6"/>
    <x v="0"/>
    <n v="1"/>
    <s v="Artist"/>
    <n v="96"/>
    <n v="66"/>
    <n v="76"/>
    <n v="71"/>
    <n v="94"/>
    <n v="72"/>
    <n v="86"/>
    <n v="0"/>
    <n v="0"/>
    <n v="0"/>
    <x v="0"/>
    <n v="0"/>
    <n v="84.25"/>
    <m/>
    <m/>
    <m/>
    <m/>
    <m/>
    <m/>
    <m/>
  </r>
  <r>
    <x v="0"/>
    <x v="0"/>
    <n v="2"/>
    <x v="0"/>
    <n v="14"/>
    <s v="Software Engineer"/>
    <n v="90"/>
    <n v="92"/>
    <n v="95"/>
    <n v="88"/>
    <n v="88"/>
    <n v="85"/>
    <n v="92"/>
    <n v="1"/>
    <n v="0"/>
    <n v="0"/>
    <x v="1"/>
    <n v="1"/>
    <n v="90.25"/>
    <m/>
    <m/>
    <m/>
    <m/>
    <m/>
    <m/>
    <m/>
  </r>
  <r>
    <x v="0"/>
    <x v="0"/>
    <n v="3"/>
    <x v="0"/>
    <n v="26"/>
    <s v="Accountant"/>
    <n v="92"/>
    <n v="86"/>
    <n v="61"/>
    <n v="78"/>
    <n v="56"/>
    <n v="68"/>
    <n v="85"/>
    <n v="1"/>
    <n v="0"/>
    <n v="0"/>
    <x v="0"/>
    <n v="0"/>
    <n v="71.75"/>
    <m/>
    <m/>
    <m/>
    <m/>
    <m/>
    <m/>
    <m/>
  </r>
  <r>
    <x v="0"/>
    <x v="1"/>
    <n v="1"/>
    <x v="0"/>
    <n v="31"/>
    <s v="Doctor"/>
    <n v="99"/>
    <n v="78"/>
    <n v="99"/>
    <n v="88"/>
    <n v="96"/>
    <n v="96"/>
    <n v="90"/>
    <n v="1"/>
    <n v="1"/>
    <n v="0"/>
    <x v="1"/>
    <n v="1"/>
    <n v="95.5"/>
    <m/>
    <m/>
    <m/>
    <m/>
    <m/>
    <m/>
    <m/>
  </r>
  <r>
    <x v="1"/>
    <x v="0"/>
    <n v="4"/>
    <x v="0"/>
    <n v="5"/>
    <s v="Social Network Studies"/>
    <n v="63"/>
    <n v="68"/>
    <n v="91"/>
    <n v="82"/>
    <n v="90"/>
    <n v="86"/>
    <n v="75"/>
    <n v="0"/>
    <n v="0"/>
    <n v="0"/>
    <x v="0"/>
    <n v="0"/>
    <n v="81.5"/>
    <m/>
    <m/>
    <m/>
    <m/>
    <m/>
    <m/>
    <m/>
  </r>
  <r>
    <x v="0"/>
    <x v="0"/>
    <n v="2"/>
    <x v="0"/>
    <n v="28"/>
    <s v="Accountant"/>
    <n v="98"/>
    <n v="88"/>
    <n v="81"/>
    <n v="65"/>
    <n v="59"/>
    <n v="84"/>
    <n v="87"/>
    <n v="1"/>
    <n v="0"/>
    <n v="0"/>
    <x v="0"/>
    <n v="0"/>
    <n v="75.75"/>
    <m/>
    <m/>
    <m/>
    <m/>
    <m/>
    <m/>
    <m/>
  </r>
  <r>
    <x v="1"/>
    <x v="0"/>
    <n v="1"/>
    <x v="1"/>
    <n v="11"/>
    <s v="Social Network Studies"/>
    <n v="87"/>
    <n v="61"/>
    <n v="62"/>
    <n v="66"/>
    <n v="67"/>
    <n v="81"/>
    <n v="65"/>
    <n v="0"/>
    <n v="0"/>
    <n v="1"/>
    <x v="0"/>
    <n v="0"/>
    <n v="70.5"/>
    <m/>
    <m/>
    <m/>
    <m/>
    <m/>
    <m/>
    <m/>
  </r>
  <r>
    <x v="0"/>
    <x v="0"/>
    <n v="1"/>
    <x v="1"/>
    <n v="19"/>
    <s v="Software Engineer"/>
    <n v="96"/>
    <n v="96"/>
    <n v="80"/>
    <n v="93"/>
    <n v="82"/>
    <n v="65"/>
    <n v="70"/>
    <n v="1"/>
    <n v="0"/>
    <n v="1"/>
    <x v="1"/>
    <n v="1"/>
    <n v="87.75"/>
    <m/>
    <m/>
    <m/>
    <m/>
    <m/>
    <m/>
    <m/>
  </r>
  <r>
    <x v="0"/>
    <x v="0"/>
    <n v="3"/>
    <x v="0"/>
    <n v="17"/>
    <s v="Stock Investor"/>
    <n v="80"/>
    <n v="98"/>
    <n v="99"/>
    <n v="90"/>
    <n v="64"/>
    <n v="86"/>
    <n v="93"/>
    <n v="1"/>
    <n v="0"/>
    <n v="0"/>
    <x v="0"/>
    <n v="0"/>
    <n v="83.25"/>
    <m/>
    <m/>
    <m/>
    <m/>
    <m/>
    <m/>
    <m/>
  </r>
  <r>
    <x v="1"/>
    <x v="0"/>
    <n v="0"/>
    <x v="1"/>
    <n v="30"/>
    <s v="Social Network Studies"/>
    <n v="80"/>
    <n v="77"/>
    <n v="96"/>
    <n v="64"/>
    <n v="93"/>
    <n v="62"/>
    <n v="86"/>
    <n v="0"/>
    <n v="0"/>
    <n v="1"/>
    <x v="0"/>
    <n v="0"/>
    <n v="83.25"/>
    <m/>
    <m/>
    <m/>
    <m/>
    <m/>
    <m/>
    <m/>
  </r>
  <r>
    <x v="0"/>
    <x v="0"/>
    <n v="2"/>
    <x v="0"/>
    <n v="23"/>
    <s v="Software Engineer"/>
    <n v="91"/>
    <n v="79"/>
    <n v="70"/>
    <n v="94"/>
    <n v="77"/>
    <n v="83"/>
    <n v="81"/>
    <n v="1"/>
    <n v="0"/>
    <n v="0"/>
    <x v="1"/>
    <n v="1"/>
    <n v="83"/>
    <m/>
    <m/>
    <m/>
    <m/>
    <m/>
    <m/>
    <m/>
  </r>
  <r>
    <x v="0"/>
    <x v="0"/>
    <n v="6"/>
    <x v="0"/>
    <n v="0"/>
    <s v="Business Owner"/>
    <n v="91"/>
    <n v="96"/>
    <n v="78"/>
    <n v="70"/>
    <n v="50"/>
    <n v="50"/>
    <n v="69"/>
    <n v="1"/>
    <n v="0"/>
    <n v="0"/>
    <x v="0"/>
    <n v="0"/>
    <n v="72.25"/>
    <m/>
    <m/>
    <m/>
    <m/>
    <m/>
    <m/>
    <m/>
  </r>
  <r>
    <x v="1"/>
    <x v="0"/>
    <n v="0"/>
    <x v="1"/>
    <n v="19"/>
    <s v="Banker"/>
    <n v="83"/>
    <n v="70"/>
    <n v="72"/>
    <n v="65"/>
    <n v="63"/>
    <n v="88"/>
    <n v="94"/>
    <n v="0"/>
    <n v="0"/>
    <n v="1"/>
    <x v="0"/>
    <n v="0"/>
    <n v="70.75"/>
    <m/>
    <m/>
    <m/>
    <m/>
    <m/>
    <m/>
    <m/>
  </r>
  <r>
    <x v="1"/>
    <x v="0"/>
    <n v="2"/>
    <x v="1"/>
    <n v="33"/>
    <s v="Lawyer"/>
    <n v="89"/>
    <n v="89"/>
    <n v="69"/>
    <n v="87"/>
    <n v="69"/>
    <n v="97"/>
    <n v="79"/>
    <n v="0"/>
    <n v="0"/>
    <n v="1"/>
    <x v="0"/>
    <n v="0"/>
    <n v="78.5"/>
    <m/>
    <m/>
    <m/>
    <m/>
    <m/>
    <m/>
    <m/>
  </r>
  <r>
    <x v="1"/>
    <x v="1"/>
    <n v="2"/>
    <x v="1"/>
    <n v="1"/>
    <s v="Game Developer"/>
    <n v="81"/>
    <n v="73"/>
    <n v="99"/>
    <n v="72"/>
    <n v="100"/>
    <n v="90"/>
    <n v="64"/>
    <n v="0"/>
    <n v="1"/>
    <n v="1"/>
    <x v="1"/>
    <n v="1"/>
    <n v="88"/>
    <m/>
    <m/>
    <m/>
    <m/>
    <m/>
    <m/>
    <m/>
  </r>
  <r>
    <x v="1"/>
    <x v="0"/>
    <n v="2"/>
    <x v="0"/>
    <n v="35"/>
    <s v="Writer"/>
    <n v="97"/>
    <n v="85"/>
    <n v="86"/>
    <n v="99"/>
    <n v="96"/>
    <n v="90"/>
    <n v="88"/>
    <n v="0"/>
    <n v="0"/>
    <n v="0"/>
    <x v="0"/>
    <n v="0"/>
    <n v="94.5"/>
    <m/>
    <m/>
    <m/>
    <m/>
    <m/>
    <m/>
    <m/>
  </r>
  <r>
    <x v="0"/>
    <x v="0"/>
    <n v="1"/>
    <x v="0"/>
    <n v="3"/>
    <s v="Real Estate Developer"/>
    <n v="93"/>
    <n v="91"/>
    <n v="61"/>
    <n v="68"/>
    <n v="83"/>
    <n v="82"/>
    <n v="63"/>
    <n v="1"/>
    <n v="0"/>
    <n v="0"/>
    <x v="0"/>
    <n v="0"/>
    <n v="76.25"/>
    <m/>
    <m/>
    <m/>
    <m/>
    <m/>
    <m/>
    <m/>
  </r>
  <r>
    <x v="1"/>
    <x v="0"/>
    <n v="2"/>
    <x v="0"/>
    <n v="2"/>
    <s v="Game Developer"/>
    <n v="99"/>
    <n v="86"/>
    <n v="83"/>
    <n v="80"/>
    <n v="69"/>
    <n v="96"/>
    <n v="88"/>
    <n v="0"/>
    <n v="0"/>
    <n v="0"/>
    <x v="1"/>
    <n v="1"/>
    <n v="82.75"/>
    <m/>
    <m/>
    <m/>
    <m/>
    <m/>
    <m/>
    <m/>
  </r>
  <r>
    <x v="1"/>
    <x v="0"/>
    <n v="5"/>
    <x v="1"/>
    <n v="16"/>
    <s v="Software Engineer"/>
    <n v="95"/>
    <n v="97"/>
    <n v="68"/>
    <n v="79"/>
    <n v="63"/>
    <n v="88"/>
    <n v="63"/>
    <n v="0"/>
    <n v="0"/>
    <n v="1"/>
    <x v="1"/>
    <n v="1"/>
    <n v="76.25"/>
    <m/>
    <m/>
    <m/>
    <m/>
    <m/>
    <m/>
    <m/>
  </r>
  <r>
    <x v="1"/>
    <x v="0"/>
    <n v="3"/>
    <x v="0"/>
    <n v="38"/>
    <s v="Doctor"/>
    <n v="100"/>
    <n v="92"/>
    <n v="87"/>
    <n v="94"/>
    <n v="85"/>
    <n v="97"/>
    <n v="100"/>
    <n v="0"/>
    <n v="0"/>
    <n v="0"/>
    <x v="1"/>
    <n v="1"/>
    <n v="91.5"/>
    <m/>
    <m/>
    <m/>
    <m/>
    <m/>
    <m/>
    <m/>
  </r>
  <r>
    <x v="1"/>
    <x v="0"/>
    <n v="2"/>
    <x v="0"/>
    <n v="3"/>
    <s v="Artist"/>
    <n v="62"/>
    <n v="67"/>
    <n v="85"/>
    <n v="97"/>
    <n v="98"/>
    <n v="62"/>
    <n v="73"/>
    <n v="0"/>
    <n v="0"/>
    <n v="0"/>
    <x v="0"/>
    <n v="0"/>
    <n v="85.5"/>
    <m/>
    <m/>
    <m/>
    <m/>
    <m/>
    <m/>
    <m/>
  </r>
  <r>
    <x v="0"/>
    <x v="1"/>
    <n v="10"/>
    <x v="1"/>
    <n v="3"/>
    <s v="Game Developer"/>
    <n v="88"/>
    <n v="71"/>
    <n v="99"/>
    <n v="74"/>
    <n v="76"/>
    <n v="97"/>
    <n v="87"/>
    <n v="1"/>
    <n v="1"/>
    <n v="1"/>
    <x v="1"/>
    <n v="1"/>
    <n v="84.25"/>
    <m/>
    <m/>
    <m/>
    <m/>
    <m/>
    <m/>
    <m/>
  </r>
  <r>
    <x v="1"/>
    <x v="1"/>
    <n v="5"/>
    <x v="0"/>
    <n v="11"/>
    <s v="Teacher"/>
    <n v="75"/>
    <n v="100"/>
    <n v="100"/>
    <n v="82"/>
    <n v="63"/>
    <n v="84"/>
    <n v="82"/>
    <n v="0"/>
    <n v="1"/>
    <n v="0"/>
    <x v="0"/>
    <n v="0"/>
    <n v="80"/>
    <m/>
    <m/>
    <m/>
    <m/>
    <m/>
    <m/>
    <m/>
  </r>
  <r>
    <x v="0"/>
    <x v="0"/>
    <n v="1"/>
    <x v="0"/>
    <n v="1"/>
    <s v="Game Developer"/>
    <n v="87"/>
    <n v="91"/>
    <n v="97"/>
    <n v="82"/>
    <n v="79"/>
    <n v="69"/>
    <n v="62"/>
    <n v="1"/>
    <n v="0"/>
    <n v="0"/>
    <x v="1"/>
    <n v="1"/>
    <n v="86.25"/>
    <m/>
    <m/>
    <m/>
    <m/>
    <m/>
    <m/>
    <m/>
  </r>
  <r>
    <x v="1"/>
    <x v="0"/>
    <n v="4"/>
    <x v="0"/>
    <n v="4"/>
    <s v="Social Network Studies"/>
    <n v="85"/>
    <n v="60"/>
    <n v="61"/>
    <n v="75"/>
    <n v="83"/>
    <n v="87"/>
    <n v="65"/>
    <n v="0"/>
    <n v="0"/>
    <n v="0"/>
    <x v="0"/>
    <n v="0"/>
    <n v="76"/>
    <m/>
    <m/>
    <m/>
    <m/>
    <m/>
    <m/>
    <m/>
  </r>
  <r>
    <x v="0"/>
    <x v="0"/>
    <n v="3"/>
    <x v="0"/>
    <n v="43"/>
    <s v="Doctor"/>
    <n v="88"/>
    <n v="98"/>
    <n v="94"/>
    <n v="96"/>
    <n v="96"/>
    <n v="89"/>
    <n v="92"/>
    <n v="1"/>
    <n v="0"/>
    <n v="0"/>
    <x v="1"/>
    <n v="1"/>
    <n v="93.5"/>
    <m/>
    <m/>
    <m/>
    <m/>
    <m/>
    <m/>
    <m/>
  </r>
  <r>
    <x v="0"/>
    <x v="0"/>
    <n v="1"/>
    <x v="0"/>
    <n v="47"/>
    <s v="Doctor"/>
    <n v="86"/>
    <n v="93"/>
    <n v="91"/>
    <n v="94"/>
    <n v="93"/>
    <n v="88"/>
    <n v="86"/>
    <n v="1"/>
    <n v="0"/>
    <n v="0"/>
    <x v="1"/>
    <n v="1"/>
    <n v="91"/>
    <m/>
    <m/>
    <m/>
    <m/>
    <m/>
    <m/>
    <m/>
  </r>
  <r>
    <x v="0"/>
    <x v="0"/>
    <n v="1"/>
    <x v="0"/>
    <n v="9"/>
    <s v="Government Officer"/>
    <n v="68"/>
    <n v="65"/>
    <n v="95"/>
    <n v="88"/>
    <n v="62"/>
    <n v="87"/>
    <n v="62"/>
    <n v="1"/>
    <n v="0"/>
    <n v="0"/>
    <x v="0"/>
    <n v="0"/>
    <n v="78.25"/>
    <m/>
    <m/>
    <m/>
    <m/>
    <m/>
    <m/>
    <m/>
  </r>
  <r>
    <x v="1"/>
    <x v="0"/>
    <n v="6"/>
    <x v="0"/>
    <n v="2"/>
    <s v="Business Owner"/>
    <n v="67"/>
    <n v="54"/>
    <n v="71"/>
    <n v="50"/>
    <n v="55"/>
    <n v="51"/>
    <n v="66"/>
    <n v="0"/>
    <n v="0"/>
    <n v="0"/>
    <x v="0"/>
    <n v="0"/>
    <n v="60.75"/>
    <m/>
    <m/>
    <m/>
    <m/>
    <m/>
    <m/>
    <m/>
  </r>
  <r>
    <x v="0"/>
    <x v="1"/>
    <n v="4"/>
    <x v="0"/>
    <n v="5"/>
    <s v="Business Owner"/>
    <n v="82"/>
    <n v="69"/>
    <n v="92"/>
    <n v="85"/>
    <n v="59"/>
    <n v="87"/>
    <n v="83"/>
    <n v="1"/>
    <n v="1"/>
    <n v="0"/>
    <x v="0"/>
    <n v="0"/>
    <n v="79.5"/>
    <m/>
    <m/>
    <m/>
    <m/>
    <m/>
    <m/>
    <m/>
  </r>
  <r>
    <x v="1"/>
    <x v="0"/>
    <n v="2"/>
    <x v="0"/>
    <n v="26"/>
    <s v="Social Network Studies"/>
    <n v="86"/>
    <n v="88"/>
    <n v="71"/>
    <n v="65"/>
    <n v="86"/>
    <n v="69"/>
    <n v="84"/>
    <n v="0"/>
    <n v="0"/>
    <n v="0"/>
    <x v="0"/>
    <n v="0"/>
    <n v="77"/>
    <m/>
    <m/>
    <m/>
    <m/>
    <m/>
    <m/>
    <m/>
  </r>
  <r>
    <x v="1"/>
    <x v="1"/>
    <n v="3"/>
    <x v="0"/>
    <n v="25"/>
    <s v="Software Engineer"/>
    <n v="95"/>
    <n v="91"/>
    <n v="64"/>
    <n v="65"/>
    <n v="60"/>
    <n v="84"/>
    <n v="99"/>
    <n v="0"/>
    <n v="1"/>
    <n v="0"/>
    <x v="1"/>
    <n v="1"/>
    <n v="71"/>
    <m/>
    <m/>
    <m/>
    <m/>
    <m/>
    <m/>
    <m/>
  </r>
  <r>
    <x v="0"/>
    <x v="0"/>
    <n v="5"/>
    <x v="0"/>
    <n v="9"/>
    <s v="Real Estate Developer"/>
    <n v="72"/>
    <n v="82"/>
    <n v="76"/>
    <n v="69"/>
    <n v="67"/>
    <n v="92"/>
    <n v="87"/>
    <n v="1"/>
    <n v="0"/>
    <n v="0"/>
    <x v="0"/>
    <n v="0"/>
    <n v="71"/>
    <m/>
    <m/>
    <m/>
    <m/>
    <m/>
    <m/>
    <m/>
  </r>
  <r>
    <x v="0"/>
    <x v="0"/>
    <n v="1"/>
    <x v="0"/>
    <n v="27"/>
    <s v="Accountant"/>
    <n v="99"/>
    <n v="87"/>
    <n v="67"/>
    <n v="91"/>
    <n v="36"/>
    <n v="76"/>
    <n v="64"/>
    <n v="1"/>
    <n v="0"/>
    <n v="0"/>
    <x v="0"/>
    <n v="0"/>
    <n v="73.25"/>
    <m/>
    <m/>
    <m/>
    <m/>
    <m/>
    <m/>
    <m/>
  </r>
  <r>
    <x v="1"/>
    <x v="0"/>
    <n v="2"/>
    <x v="1"/>
    <n v="19"/>
    <s v="Banker"/>
    <n v="75"/>
    <n v="88"/>
    <n v="71"/>
    <n v="80"/>
    <n v="65"/>
    <n v="85"/>
    <n v="60"/>
    <n v="0"/>
    <n v="0"/>
    <n v="1"/>
    <x v="0"/>
    <n v="0"/>
    <n v="72.75"/>
    <m/>
    <m/>
    <m/>
    <m/>
    <m/>
    <m/>
    <m/>
  </r>
  <r>
    <x v="1"/>
    <x v="1"/>
    <n v="1"/>
    <x v="0"/>
    <n v="31"/>
    <s v="Scientist"/>
    <n v="77"/>
    <n v="80"/>
    <n v="86"/>
    <n v="87"/>
    <n v="98"/>
    <n v="98"/>
    <n v="88"/>
    <n v="0"/>
    <n v="1"/>
    <n v="0"/>
    <x v="1"/>
    <n v="1"/>
    <n v="87"/>
    <m/>
    <m/>
    <m/>
    <m/>
    <m/>
    <m/>
    <m/>
  </r>
  <r>
    <x v="1"/>
    <x v="0"/>
    <n v="4"/>
    <x v="1"/>
    <n v="26"/>
    <s v="Software Engineer"/>
    <n v="95"/>
    <n v="97"/>
    <n v="84"/>
    <n v="97"/>
    <n v="75"/>
    <n v="92"/>
    <n v="92"/>
    <n v="0"/>
    <n v="0"/>
    <n v="1"/>
    <x v="1"/>
    <n v="1"/>
    <n v="87.75"/>
    <m/>
    <m/>
    <m/>
    <m/>
    <m/>
    <m/>
    <m/>
  </r>
  <r>
    <x v="0"/>
    <x v="0"/>
    <n v="6"/>
    <x v="1"/>
    <n v="11"/>
    <s v="Banker"/>
    <n v="77"/>
    <n v="97"/>
    <n v="88"/>
    <n v="89"/>
    <n v="74"/>
    <n v="95"/>
    <n v="64"/>
    <n v="1"/>
    <n v="0"/>
    <n v="1"/>
    <x v="0"/>
    <n v="0"/>
    <n v="82"/>
    <m/>
    <m/>
    <m/>
    <m/>
    <m/>
    <m/>
    <m/>
  </r>
  <r>
    <x v="1"/>
    <x v="1"/>
    <n v="6"/>
    <x v="0"/>
    <n v="6"/>
    <s v="Designer"/>
    <n v="90"/>
    <n v="74"/>
    <n v="92"/>
    <n v="67"/>
    <n v="83"/>
    <n v="73"/>
    <n v="89"/>
    <n v="0"/>
    <n v="1"/>
    <n v="0"/>
    <x v="0"/>
    <n v="0"/>
    <n v="83"/>
    <m/>
    <m/>
    <m/>
    <m/>
    <m/>
    <m/>
    <m/>
  </r>
  <r>
    <x v="1"/>
    <x v="0"/>
    <n v="8"/>
    <x v="0"/>
    <n v="2"/>
    <s v="Business Owner"/>
    <n v="74"/>
    <n v="59"/>
    <n v="82"/>
    <n v="51"/>
    <n v="91"/>
    <n v="96"/>
    <n v="94"/>
    <n v="0"/>
    <n v="0"/>
    <n v="0"/>
    <x v="0"/>
    <n v="0"/>
    <n v="74.5"/>
    <m/>
    <m/>
    <m/>
    <m/>
    <m/>
    <m/>
    <m/>
  </r>
  <r>
    <x v="1"/>
    <x v="0"/>
    <n v="10"/>
    <x v="1"/>
    <n v="5"/>
    <s v="Business Owner"/>
    <n v="56"/>
    <n v="66"/>
    <n v="87"/>
    <n v="64"/>
    <n v="95"/>
    <n v="89"/>
    <n v="76"/>
    <n v="0"/>
    <n v="0"/>
    <n v="1"/>
    <x v="0"/>
    <n v="0"/>
    <n v="75.5"/>
    <m/>
    <m/>
    <m/>
    <m/>
    <m/>
    <m/>
    <m/>
  </r>
  <r>
    <x v="0"/>
    <x v="0"/>
    <n v="7"/>
    <x v="0"/>
    <n v="5"/>
    <s v="Business Owner"/>
    <n v="72"/>
    <n v="69"/>
    <n v="91"/>
    <n v="69"/>
    <n v="53"/>
    <n v="73"/>
    <n v="95"/>
    <n v="1"/>
    <n v="0"/>
    <n v="0"/>
    <x v="0"/>
    <n v="0"/>
    <n v="71.25"/>
    <m/>
    <m/>
    <m/>
    <m/>
    <m/>
    <m/>
    <m/>
  </r>
  <r>
    <x v="1"/>
    <x v="0"/>
    <n v="3"/>
    <x v="0"/>
    <n v="27"/>
    <s v="Lawyer"/>
    <n v="87"/>
    <n v="86"/>
    <n v="83"/>
    <n v="80"/>
    <n v="90"/>
    <n v="90"/>
    <n v="61"/>
    <n v="0"/>
    <n v="0"/>
    <n v="0"/>
    <x v="0"/>
    <n v="0"/>
    <n v="85"/>
    <m/>
    <m/>
    <m/>
    <m/>
    <m/>
    <m/>
    <m/>
  </r>
  <r>
    <x v="1"/>
    <x v="0"/>
    <n v="2"/>
    <x v="0"/>
    <n v="30"/>
    <s v="Lawyer"/>
    <n v="80"/>
    <n v="81"/>
    <n v="96"/>
    <n v="92"/>
    <n v="100"/>
    <n v="91"/>
    <n v="87"/>
    <n v="0"/>
    <n v="0"/>
    <n v="0"/>
    <x v="0"/>
    <n v="0"/>
    <n v="92"/>
    <m/>
    <m/>
    <m/>
    <m/>
    <m/>
    <m/>
    <m/>
  </r>
  <r>
    <x v="0"/>
    <x v="0"/>
    <n v="5"/>
    <x v="0"/>
    <n v="21"/>
    <s v="Software Engineer"/>
    <n v="98"/>
    <n v="72"/>
    <n v="64"/>
    <n v="68"/>
    <n v="76"/>
    <n v="84"/>
    <n v="72"/>
    <n v="1"/>
    <n v="0"/>
    <n v="0"/>
    <x v="1"/>
    <n v="1"/>
    <n v="76.5"/>
    <m/>
    <m/>
    <m/>
    <m/>
    <m/>
    <m/>
    <m/>
  </r>
  <r>
    <x v="1"/>
    <x v="0"/>
    <n v="0"/>
    <x v="0"/>
    <n v="8"/>
    <s v="Teacher"/>
    <n v="83"/>
    <n v="91"/>
    <n v="69"/>
    <n v="74"/>
    <n v="98"/>
    <n v="86"/>
    <n v="76"/>
    <n v="0"/>
    <n v="0"/>
    <n v="0"/>
    <x v="0"/>
    <n v="0"/>
    <n v="81"/>
    <m/>
    <m/>
    <m/>
    <m/>
    <m/>
    <m/>
    <m/>
  </r>
  <r>
    <x v="1"/>
    <x v="0"/>
    <n v="2"/>
    <x v="0"/>
    <n v="21"/>
    <s v="Banker"/>
    <n v="92"/>
    <n v="77"/>
    <n v="91"/>
    <n v="79"/>
    <n v="98"/>
    <n v="77"/>
    <n v="87"/>
    <n v="0"/>
    <n v="0"/>
    <n v="0"/>
    <x v="0"/>
    <n v="0"/>
    <n v="90"/>
    <m/>
    <m/>
    <m/>
    <m/>
    <m/>
    <m/>
    <m/>
  </r>
  <r>
    <x v="0"/>
    <x v="1"/>
    <n v="3"/>
    <x v="0"/>
    <n v="18"/>
    <s v="Banker"/>
    <n v="79"/>
    <n v="68"/>
    <n v="64"/>
    <n v="68"/>
    <n v="97"/>
    <n v="78"/>
    <n v="84"/>
    <n v="1"/>
    <n v="1"/>
    <n v="0"/>
    <x v="0"/>
    <n v="0"/>
    <n v="77"/>
    <m/>
    <m/>
    <m/>
    <m/>
    <m/>
    <m/>
    <m/>
  </r>
  <r>
    <x v="0"/>
    <x v="0"/>
    <n v="4"/>
    <x v="0"/>
    <n v="3"/>
    <s v="Government Officer"/>
    <n v="72"/>
    <n v="81"/>
    <n v="89"/>
    <n v="92"/>
    <n v="88"/>
    <n v="87"/>
    <n v="82"/>
    <n v="1"/>
    <n v="0"/>
    <n v="0"/>
    <x v="0"/>
    <n v="0"/>
    <n v="85.25"/>
    <m/>
    <m/>
    <m/>
    <m/>
    <m/>
    <m/>
    <m/>
  </r>
  <r>
    <x v="0"/>
    <x v="0"/>
    <n v="1"/>
    <x v="0"/>
    <n v="32"/>
    <s v="Doctor"/>
    <n v="89"/>
    <n v="74"/>
    <n v="94"/>
    <n v="87"/>
    <n v="92"/>
    <n v="82"/>
    <n v="79"/>
    <n v="1"/>
    <n v="0"/>
    <n v="0"/>
    <x v="1"/>
    <n v="1"/>
    <n v="90.5"/>
    <m/>
    <m/>
    <m/>
    <m/>
    <m/>
    <m/>
    <m/>
  </r>
  <r>
    <x v="1"/>
    <x v="0"/>
    <n v="6"/>
    <x v="0"/>
    <n v="8"/>
    <s v="Designer"/>
    <n v="97"/>
    <n v="91"/>
    <n v="61"/>
    <n v="75"/>
    <n v="95"/>
    <n v="61"/>
    <n v="89"/>
    <n v="0"/>
    <n v="0"/>
    <n v="0"/>
    <x v="0"/>
    <n v="0"/>
    <n v="82"/>
    <m/>
    <m/>
    <m/>
    <m/>
    <m/>
    <m/>
    <m/>
  </r>
  <r>
    <x v="0"/>
    <x v="0"/>
    <n v="2"/>
    <x v="0"/>
    <n v="3"/>
    <s v="Social Network Studies"/>
    <n v="66"/>
    <n v="63"/>
    <n v="95"/>
    <n v="76"/>
    <n v="71"/>
    <n v="99"/>
    <n v="73"/>
    <n v="1"/>
    <n v="0"/>
    <n v="0"/>
    <x v="0"/>
    <n v="0"/>
    <n v="77"/>
    <m/>
    <m/>
    <m/>
    <m/>
    <m/>
    <m/>
    <m/>
  </r>
  <r>
    <x v="0"/>
    <x v="0"/>
    <n v="2"/>
    <x v="0"/>
    <n v="17"/>
    <s v="Stock Investor"/>
    <n v="77"/>
    <n v="86"/>
    <n v="97"/>
    <n v="85"/>
    <n v="77"/>
    <n v="88"/>
    <n v="93"/>
    <n v="1"/>
    <n v="0"/>
    <n v="0"/>
    <x v="0"/>
    <n v="0"/>
    <n v="84"/>
    <m/>
    <m/>
    <m/>
    <m/>
    <m/>
    <m/>
    <m/>
  </r>
  <r>
    <x v="0"/>
    <x v="0"/>
    <n v="0"/>
    <x v="0"/>
    <n v="17"/>
    <s v="Software Engineer"/>
    <n v="98"/>
    <n v="63"/>
    <n v="64"/>
    <n v="82"/>
    <n v="64"/>
    <n v="96"/>
    <n v="79"/>
    <n v="1"/>
    <n v="0"/>
    <n v="0"/>
    <x v="1"/>
    <n v="1"/>
    <n v="77"/>
    <m/>
    <m/>
    <m/>
    <m/>
    <m/>
    <m/>
    <m/>
  </r>
  <r>
    <x v="1"/>
    <x v="0"/>
    <n v="4"/>
    <x v="0"/>
    <n v="27"/>
    <s v="Lawyer"/>
    <n v="88"/>
    <n v="96"/>
    <n v="79"/>
    <n v="70"/>
    <n v="95"/>
    <n v="90"/>
    <n v="99"/>
    <n v="0"/>
    <n v="0"/>
    <n v="0"/>
    <x v="0"/>
    <n v="0"/>
    <n v="83"/>
    <m/>
    <m/>
    <m/>
    <m/>
    <m/>
    <m/>
    <m/>
  </r>
  <r>
    <x v="0"/>
    <x v="0"/>
    <n v="2"/>
    <x v="1"/>
    <n v="12"/>
    <s v="Banker"/>
    <n v="79"/>
    <n v="83"/>
    <n v="76"/>
    <n v="99"/>
    <n v="100"/>
    <n v="84"/>
    <n v="71"/>
    <n v="1"/>
    <n v="0"/>
    <n v="1"/>
    <x v="0"/>
    <n v="0"/>
    <n v="88.5"/>
    <m/>
    <m/>
    <m/>
    <m/>
    <m/>
    <m/>
    <m/>
  </r>
  <r>
    <x v="0"/>
    <x v="0"/>
    <n v="3"/>
    <x v="0"/>
    <n v="46"/>
    <s v="Doctor"/>
    <n v="92"/>
    <n v="92"/>
    <n v="91"/>
    <n v="95"/>
    <n v="88"/>
    <n v="94"/>
    <n v="93"/>
    <n v="1"/>
    <n v="0"/>
    <n v="0"/>
    <x v="1"/>
    <n v="1"/>
    <n v="91.5"/>
    <m/>
    <m/>
    <m/>
    <m/>
    <m/>
    <m/>
    <m/>
  </r>
  <r>
    <x v="0"/>
    <x v="0"/>
    <n v="1"/>
    <x v="0"/>
    <n v="19"/>
    <s v="Accountant"/>
    <n v="76"/>
    <n v="62"/>
    <n v="90"/>
    <n v="82"/>
    <n v="93"/>
    <n v="71"/>
    <n v="61"/>
    <n v="1"/>
    <n v="0"/>
    <n v="0"/>
    <x v="0"/>
    <n v="0"/>
    <n v="85.25"/>
    <m/>
    <m/>
    <m/>
    <m/>
    <m/>
    <m/>
    <m/>
  </r>
  <r>
    <x v="0"/>
    <x v="0"/>
    <n v="2"/>
    <x v="0"/>
    <n v="30"/>
    <s v="Construction Engineer"/>
    <n v="83"/>
    <n v="77"/>
    <n v="84"/>
    <n v="73"/>
    <n v="75"/>
    <n v="84"/>
    <n v="82"/>
    <n v="1"/>
    <n v="0"/>
    <n v="0"/>
    <x v="1"/>
    <n v="1"/>
    <n v="78.75"/>
    <m/>
    <m/>
    <m/>
    <m/>
    <m/>
    <m/>
    <m/>
  </r>
  <r>
    <x v="0"/>
    <x v="0"/>
    <n v="2"/>
    <x v="0"/>
    <n v="20"/>
    <s v="Software Engineer"/>
    <n v="89"/>
    <n v="65"/>
    <n v="73"/>
    <n v="80"/>
    <n v="87"/>
    <n v="67"/>
    <n v="73"/>
    <n v="1"/>
    <n v="0"/>
    <n v="0"/>
    <x v="1"/>
    <n v="1"/>
    <n v="82.25"/>
    <m/>
    <m/>
    <m/>
    <m/>
    <m/>
    <m/>
    <m/>
  </r>
  <r>
    <x v="1"/>
    <x v="0"/>
    <n v="5"/>
    <x v="0"/>
    <n v="14"/>
    <s v="Software Engineer"/>
    <n v="97"/>
    <n v="85"/>
    <n v="63"/>
    <n v="93"/>
    <n v="68"/>
    <n v="94"/>
    <n v="78"/>
    <n v="0"/>
    <n v="0"/>
    <n v="0"/>
    <x v="1"/>
    <n v="1"/>
    <n v="80.25"/>
    <m/>
    <m/>
    <m/>
    <m/>
    <m/>
    <m/>
    <m/>
  </r>
  <r>
    <x v="1"/>
    <x v="1"/>
    <n v="10"/>
    <x v="1"/>
    <n v="5"/>
    <s v="Business Owner"/>
    <n v="51"/>
    <n v="96"/>
    <n v="72"/>
    <n v="89"/>
    <n v="95"/>
    <n v="88"/>
    <n v="75"/>
    <n v="0"/>
    <n v="1"/>
    <n v="1"/>
    <x v="0"/>
    <n v="0"/>
    <n v="76.75"/>
    <m/>
    <m/>
    <m/>
    <m/>
    <m/>
    <m/>
    <m/>
  </r>
  <r>
    <x v="1"/>
    <x v="0"/>
    <n v="5"/>
    <x v="0"/>
    <n v="27"/>
    <s v="Accountant"/>
    <n v="82"/>
    <n v="99"/>
    <n v="91"/>
    <n v="69"/>
    <n v="83"/>
    <n v="93"/>
    <n v="100"/>
    <n v="0"/>
    <n v="0"/>
    <n v="0"/>
    <x v="0"/>
    <n v="0"/>
    <n v="81.2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30C2C-2D74-4AFD-B968-F37A914497BC}" name="PivotTable11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6" rowHeaderCaption="Career Aspire">
  <location ref="A23:G26" firstHeaderRow="0" firstDataRow="1" firstDataCol="1"/>
  <pivotFields count="26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" fld="16" subtotal="count" baseField="0" baseItem="0"/>
    <dataField name="Percentage" fld="16" subtotal="count" showDataAs="percentOfTotal" baseField="16" baseItem="0" numFmtId="10"/>
    <dataField name="Average of Science Average" fld="18" subtotal="average" baseField="16" baseItem="0"/>
    <dataField name="Average of Study Hours" fld="4" subtotal="average" baseField="16" baseItem="0"/>
    <dataField name=" StDev of science_average" fld="18" subtotal="stdDev" baseField="16" baseItem="0"/>
    <dataField name="StdDev of self_study" fld="4" subtotal="stdDev" baseField="16" baseItem="0"/>
  </dataFields>
  <formats count="7">
    <format dxfId="6">
      <pivotArea collapsedLevelsAreSubtotals="1" fieldPosition="0">
        <references count="2">
          <reference field="4294967294" count="1" selected="0">
            <x v="2"/>
          </reference>
          <reference field="16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16" count="1">
            <x v="1"/>
          </reference>
        </references>
      </pivotArea>
    </format>
    <format dxfId="4">
      <pivotArea field="16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3"/>
          </reference>
          <reference field="16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3"/>
          </reference>
          <reference field="16" count="1">
            <x v="1"/>
          </reference>
        </references>
      </pivotArea>
    </format>
    <format dxfId="1">
      <pivotArea field="16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D1B42-EA81-4C95-B248-B94C5BCB606F}" name="PivotTable10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Extracurriculum">
  <location ref="A16:E19" firstHeaderRow="0" firstDataRow="1" firstDataCol="1"/>
  <pivotFields count="26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" fld="3" subtotal="count" baseField="0" baseItem="0"/>
    <dataField name="Percentage" fld="3" subtotal="count" showDataAs="percentOfTotal" baseField="3" baseItem="0" numFmtId="10"/>
    <dataField name="Average of Science Average" fld="18" subtotal="average" baseField="3" baseItem="0"/>
    <dataField name="Average of Study Hours" fld="4" subtotal="average" baseField="3" baseItem="0"/>
  </dataFields>
  <formats count="7">
    <format dxfId="13">
      <pivotArea collapsedLevelsAreSubtotals="1" fieldPosition="0">
        <references count="2">
          <reference field="4294967294" count="1" selected="0">
            <x v="2"/>
          </reference>
          <reference field="3" count="1">
            <x v="0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2"/>
          </reference>
          <reference field="3" count="1">
            <x v="1"/>
          </reference>
        </references>
      </pivotArea>
    </format>
    <format dxfId="11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0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3"/>
          </reference>
          <reference field="3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3"/>
          </reference>
          <reference field="3" count="1">
            <x v="0"/>
          </reference>
        </references>
      </pivotArea>
    </format>
    <format dxfId="7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52E9F-A69D-4850-B36D-BD686F90463E}" name="PivotTable9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Part-time Job">
  <location ref="A9:E12" firstHeaderRow="0" firstDataRow="1" firstDataCol="1"/>
  <pivotFields count="26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" fld="1" subtotal="count" baseField="0" baseItem="0"/>
    <dataField name="Percentage" fld="1" subtotal="count" showDataAs="percentOfTotal" baseField="1" baseItem="0" numFmtId="10"/>
    <dataField name="Average of Science Average" fld="18" subtotal="average" baseField="1" baseItem="0"/>
    <dataField name="Average of Study Hours" fld="4" subtotal="average" baseField="1" baseItem="0"/>
  </dataFields>
  <formats count="7">
    <format dxfId="20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18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3"/>
          </reference>
          <reference field="1" count="1">
            <x v="0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3"/>
          </reference>
          <reference field="1" count="1"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63E28-83AC-4057-AF31-3DBBF57042A2}" name="PivotTable8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Gender">
  <location ref="A2:E5" firstHeaderRow="0" firstDataRow="1" firstDataCol="1"/>
  <pivotFields count="26"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" fld="0" subtotal="count" baseField="0" baseItem="0"/>
    <dataField name="Percentage" fld="0" subtotal="count" showDataAs="percentOfTotal" baseField="0" baseItem="0" numFmtId="10"/>
    <dataField name="Average of Science Average" fld="18" subtotal="average" baseField="0" baseItem="0"/>
    <dataField name="Average of Study Hours" fld="4" subtotal="average" baseField="0" baseItem="0"/>
  </dataFields>
  <formats count="7">
    <format dxfId="27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25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3"/>
          </reference>
          <reference field="0" count="1">
            <x v="1"/>
          </reference>
        </references>
      </pivotArea>
    </format>
    <format dxfId="22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0C0FAC-2326-4217-95E7-08CE16A8ED47}" name="Table13" displayName="Table13" ref="P2044:Q2049" totalsRowShown="0">
  <autoFilter ref="P2044:Q2049" xr:uid="{0F0C0FAC-2326-4217-95E7-08CE16A8ED47}"/>
  <tableColumns count="2">
    <tableColumn id="1" xr3:uid="{E8682F17-AC10-4141-B076-508A37340D49}" name="VIF"/>
    <tableColumn id="2" xr3:uid="{02FB2A2B-6714-413E-B33F-FDC5DFD2B714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17AF-BD8A-4C72-9F7F-C74F8AA90E72}">
  <dimension ref="A1:Q6001"/>
  <sheetViews>
    <sheetView topLeftCell="D1" zoomScale="101" zoomScaleNormal="136" workbookViewId="0">
      <pane ySplit="1" topLeftCell="A2" activePane="bottomLeft" state="frozen"/>
      <selection activeCell="D1" sqref="D1"/>
      <selection pane="bottomLeft" activeCell="G5" sqref="G5"/>
    </sheetView>
  </sheetViews>
  <sheetFormatPr defaultRowHeight="14.4" x14ac:dyDescent="0.3"/>
  <cols>
    <col min="6" max="6" width="13.33203125" bestFit="1" customWidth="1"/>
    <col min="7" max="7" width="13" bestFit="1" customWidth="1"/>
    <col min="8" max="8" width="22.6640625" bestFit="1" customWidth="1"/>
    <col min="9" max="9" width="23.33203125" bestFit="1" customWidth="1"/>
    <col min="10" max="10" width="21.109375" bestFit="1" customWidth="1"/>
    <col min="11" max="11" width="11" bestFit="1" customWidth="1"/>
    <col min="12" max="12" width="12.44140625" bestFit="1" customWidth="1"/>
    <col min="13" max="13" width="12.88671875" bestFit="1" customWidth="1"/>
    <col min="14" max="14" width="15.109375" bestFit="1" customWidth="1"/>
    <col min="15" max="15" width="13" bestFit="1" customWidth="1"/>
    <col min="16" max="16" width="12.88671875" bestFit="1" customWidth="1"/>
    <col min="17" max="17" width="15.6640625" bestFit="1" customWidth="1"/>
    <col min="18" max="18" width="14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>
        <v>3</v>
      </c>
      <c r="H2" t="b">
        <v>0</v>
      </c>
      <c r="I2">
        <v>27</v>
      </c>
      <c r="J2" t="s">
        <v>21</v>
      </c>
      <c r="K2">
        <v>73</v>
      </c>
      <c r="L2">
        <v>81</v>
      </c>
      <c r="M2">
        <v>93</v>
      </c>
      <c r="N2">
        <v>97</v>
      </c>
      <c r="O2">
        <v>63</v>
      </c>
      <c r="P2">
        <v>80</v>
      </c>
      <c r="Q2">
        <v>87</v>
      </c>
    </row>
    <row r="3" spans="1:17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b">
        <v>0</v>
      </c>
      <c r="G3">
        <v>2</v>
      </c>
      <c r="H3" t="b">
        <v>0</v>
      </c>
      <c r="I3">
        <v>47</v>
      </c>
      <c r="J3" t="s">
        <v>26</v>
      </c>
      <c r="K3">
        <v>90</v>
      </c>
      <c r="L3">
        <v>86</v>
      </c>
      <c r="M3">
        <v>96</v>
      </c>
      <c r="N3">
        <v>100</v>
      </c>
      <c r="O3">
        <v>90</v>
      </c>
      <c r="P3">
        <v>88</v>
      </c>
      <c r="Q3">
        <v>90</v>
      </c>
    </row>
    <row r="4" spans="1:17" x14ac:dyDescent="0.3">
      <c r="A4">
        <v>3</v>
      </c>
      <c r="B4" t="s">
        <v>27</v>
      </c>
      <c r="C4" t="s">
        <v>28</v>
      </c>
      <c r="D4" t="s">
        <v>29</v>
      </c>
      <c r="E4" t="s">
        <v>25</v>
      </c>
      <c r="F4" t="b">
        <v>0</v>
      </c>
      <c r="G4">
        <v>9</v>
      </c>
      <c r="H4" t="b">
        <v>1</v>
      </c>
      <c r="I4">
        <v>13</v>
      </c>
      <c r="J4" t="s">
        <v>30</v>
      </c>
      <c r="K4">
        <v>81</v>
      </c>
      <c r="L4">
        <v>97</v>
      </c>
      <c r="M4">
        <v>95</v>
      </c>
      <c r="N4">
        <v>96</v>
      </c>
      <c r="O4">
        <v>65</v>
      </c>
      <c r="P4">
        <v>77</v>
      </c>
      <c r="Q4">
        <v>94</v>
      </c>
    </row>
    <row r="5" spans="1:17" x14ac:dyDescent="0.3">
      <c r="A5">
        <v>4</v>
      </c>
      <c r="B5" t="s">
        <v>31</v>
      </c>
      <c r="C5" t="s">
        <v>32</v>
      </c>
      <c r="D5" t="s">
        <v>33</v>
      </c>
      <c r="E5" t="s">
        <v>25</v>
      </c>
      <c r="F5" t="b">
        <v>0</v>
      </c>
      <c r="G5">
        <v>5</v>
      </c>
      <c r="H5" t="b">
        <v>0</v>
      </c>
      <c r="I5">
        <v>3</v>
      </c>
      <c r="J5" t="s">
        <v>34</v>
      </c>
      <c r="K5">
        <v>71</v>
      </c>
      <c r="L5">
        <v>74</v>
      </c>
      <c r="M5">
        <v>88</v>
      </c>
      <c r="N5">
        <v>80</v>
      </c>
      <c r="O5">
        <v>89</v>
      </c>
      <c r="P5">
        <v>63</v>
      </c>
      <c r="Q5">
        <v>86</v>
      </c>
    </row>
    <row r="6" spans="1:17" x14ac:dyDescent="0.3">
      <c r="A6">
        <v>5</v>
      </c>
      <c r="B6" t="s">
        <v>35</v>
      </c>
      <c r="C6" t="s">
        <v>36</v>
      </c>
      <c r="D6" t="s">
        <v>37</v>
      </c>
      <c r="E6" t="s">
        <v>20</v>
      </c>
      <c r="F6" t="b">
        <v>0</v>
      </c>
      <c r="G6">
        <v>5</v>
      </c>
      <c r="H6" t="b">
        <v>0</v>
      </c>
      <c r="I6">
        <v>10</v>
      </c>
      <c r="J6" t="s">
        <v>38</v>
      </c>
      <c r="K6">
        <v>84</v>
      </c>
      <c r="L6">
        <v>77</v>
      </c>
      <c r="M6">
        <v>65</v>
      </c>
      <c r="N6">
        <v>65</v>
      </c>
      <c r="O6">
        <v>80</v>
      </c>
      <c r="P6">
        <v>74</v>
      </c>
      <c r="Q6">
        <v>76</v>
      </c>
    </row>
    <row r="7" spans="1:17" x14ac:dyDescent="0.3">
      <c r="A7">
        <v>6</v>
      </c>
      <c r="B7" t="s">
        <v>39</v>
      </c>
      <c r="C7" t="s">
        <v>40</v>
      </c>
      <c r="D7" t="s">
        <v>41</v>
      </c>
      <c r="E7" t="s">
        <v>25</v>
      </c>
      <c r="F7" t="b">
        <v>0</v>
      </c>
      <c r="G7">
        <v>2</v>
      </c>
      <c r="H7" t="b">
        <v>0</v>
      </c>
      <c r="I7">
        <v>26</v>
      </c>
      <c r="J7" t="s">
        <v>38</v>
      </c>
      <c r="K7">
        <v>93</v>
      </c>
      <c r="L7">
        <v>100</v>
      </c>
      <c r="M7">
        <v>67</v>
      </c>
      <c r="N7">
        <v>78</v>
      </c>
      <c r="O7">
        <v>72</v>
      </c>
      <c r="P7">
        <v>80</v>
      </c>
      <c r="Q7">
        <v>84</v>
      </c>
    </row>
    <row r="8" spans="1:17" x14ac:dyDescent="0.3">
      <c r="A8">
        <v>7</v>
      </c>
      <c r="B8" t="s">
        <v>35</v>
      </c>
      <c r="C8" t="s">
        <v>42</v>
      </c>
      <c r="D8" t="s">
        <v>43</v>
      </c>
      <c r="E8" t="s">
        <v>20</v>
      </c>
      <c r="F8" t="b">
        <v>0</v>
      </c>
      <c r="G8">
        <v>3</v>
      </c>
      <c r="H8" t="b">
        <v>1</v>
      </c>
      <c r="I8">
        <v>23</v>
      </c>
      <c r="J8" t="s">
        <v>44</v>
      </c>
      <c r="K8">
        <v>99</v>
      </c>
      <c r="L8">
        <v>96</v>
      </c>
      <c r="M8">
        <v>97</v>
      </c>
      <c r="N8">
        <v>73</v>
      </c>
      <c r="O8">
        <v>88</v>
      </c>
      <c r="P8">
        <v>76</v>
      </c>
      <c r="Q8">
        <v>64</v>
      </c>
    </row>
    <row r="9" spans="1:17" x14ac:dyDescent="0.3">
      <c r="A9">
        <v>8</v>
      </c>
      <c r="B9" t="s">
        <v>45</v>
      </c>
      <c r="C9" t="s">
        <v>46</v>
      </c>
      <c r="D9" t="s">
        <v>47</v>
      </c>
      <c r="E9" t="s">
        <v>20</v>
      </c>
      <c r="F9" t="b">
        <v>1</v>
      </c>
      <c r="G9">
        <v>2</v>
      </c>
      <c r="H9" t="b">
        <v>1</v>
      </c>
      <c r="I9">
        <v>34</v>
      </c>
      <c r="J9" t="s">
        <v>44</v>
      </c>
      <c r="K9">
        <v>95</v>
      </c>
      <c r="L9">
        <v>95</v>
      </c>
      <c r="M9">
        <v>82</v>
      </c>
      <c r="N9">
        <v>63</v>
      </c>
      <c r="O9">
        <v>84</v>
      </c>
      <c r="P9">
        <v>70</v>
      </c>
      <c r="Q9">
        <v>85</v>
      </c>
    </row>
    <row r="10" spans="1:17" x14ac:dyDescent="0.3">
      <c r="A10">
        <v>9</v>
      </c>
      <c r="B10" t="s">
        <v>48</v>
      </c>
      <c r="C10" t="s">
        <v>49</v>
      </c>
      <c r="D10" t="s">
        <v>50</v>
      </c>
      <c r="E10" t="s">
        <v>20</v>
      </c>
      <c r="F10" t="b">
        <v>0</v>
      </c>
      <c r="G10">
        <v>6</v>
      </c>
      <c r="H10" t="b">
        <v>0</v>
      </c>
      <c r="I10">
        <v>25</v>
      </c>
      <c r="J10" t="s">
        <v>38</v>
      </c>
      <c r="K10">
        <v>94</v>
      </c>
      <c r="L10">
        <v>68</v>
      </c>
      <c r="M10">
        <v>94</v>
      </c>
      <c r="N10">
        <v>85</v>
      </c>
      <c r="O10">
        <v>81</v>
      </c>
      <c r="P10">
        <v>74</v>
      </c>
      <c r="Q10">
        <v>72</v>
      </c>
    </row>
    <row r="11" spans="1:17" x14ac:dyDescent="0.3">
      <c r="A11">
        <v>10</v>
      </c>
      <c r="B11" t="s">
        <v>51</v>
      </c>
      <c r="C11" t="s">
        <v>52</v>
      </c>
      <c r="D11" t="s">
        <v>53</v>
      </c>
      <c r="E11" t="s">
        <v>25</v>
      </c>
      <c r="F11" t="b">
        <v>0</v>
      </c>
      <c r="G11">
        <v>3</v>
      </c>
      <c r="H11" t="b">
        <v>1</v>
      </c>
      <c r="I11">
        <v>18</v>
      </c>
      <c r="J11" t="s">
        <v>54</v>
      </c>
      <c r="K11">
        <v>98</v>
      </c>
      <c r="L11">
        <v>69</v>
      </c>
      <c r="M11">
        <v>88</v>
      </c>
      <c r="N11">
        <v>71</v>
      </c>
      <c r="O11">
        <v>67</v>
      </c>
      <c r="P11">
        <v>71</v>
      </c>
      <c r="Q11">
        <v>73</v>
      </c>
    </row>
    <row r="12" spans="1:17" x14ac:dyDescent="0.3">
      <c r="A12">
        <v>11</v>
      </c>
      <c r="B12" t="s">
        <v>55</v>
      </c>
      <c r="C12" t="s">
        <v>56</v>
      </c>
      <c r="D12" t="s">
        <v>57</v>
      </c>
      <c r="E12" t="s">
        <v>25</v>
      </c>
      <c r="F12" t="b">
        <v>0</v>
      </c>
      <c r="G12">
        <v>2</v>
      </c>
      <c r="H12" t="b">
        <v>0</v>
      </c>
      <c r="I12">
        <v>7</v>
      </c>
      <c r="J12" t="s">
        <v>54</v>
      </c>
      <c r="K12">
        <v>65</v>
      </c>
      <c r="L12">
        <v>60</v>
      </c>
      <c r="M12">
        <v>97</v>
      </c>
      <c r="N12">
        <v>94</v>
      </c>
      <c r="O12">
        <v>71</v>
      </c>
      <c r="P12">
        <v>81</v>
      </c>
      <c r="Q12">
        <v>66</v>
      </c>
    </row>
    <row r="13" spans="1:17" x14ac:dyDescent="0.3">
      <c r="A13">
        <v>12</v>
      </c>
      <c r="B13" t="s">
        <v>58</v>
      </c>
      <c r="C13" t="s">
        <v>59</v>
      </c>
      <c r="D13" t="s">
        <v>60</v>
      </c>
      <c r="E13" t="s">
        <v>20</v>
      </c>
      <c r="F13" t="b">
        <v>0</v>
      </c>
      <c r="G13">
        <v>1</v>
      </c>
      <c r="H13" t="b">
        <v>0</v>
      </c>
      <c r="I13">
        <v>7</v>
      </c>
      <c r="J13" t="s">
        <v>38</v>
      </c>
      <c r="K13">
        <v>80</v>
      </c>
      <c r="L13">
        <v>61</v>
      </c>
      <c r="M13">
        <v>100</v>
      </c>
      <c r="N13">
        <v>65</v>
      </c>
      <c r="O13">
        <v>87</v>
      </c>
      <c r="P13">
        <v>64</v>
      </c>
      <c r="Q13">
        <v>61</v>
      </c>
    </row>
    <row r="14" spans="1:17" x14ac:dyDescent="0.3">
      <c r="A14">
        <v>13</v>
      </c>
      <c r="B14" t="s">
        <v>61</v>
      </c>
      <c r="C14" t="s">
        <v>62</v>
      </c>
      <c r="D14" t="s">
        <v>63</v>
      </c>
      <c r="E14" t="s">
        <v>25</v>
      </c>
      <c r="F14" t="b">
        <v>1</v>
      </c>
      <c r="G14">
        <v>7</v>
      </c>
      <c r="H14" t="b">
        <v>0</v>
      </c>
      <c r="I14">
        <v>4</v>
      </c>
      <c r="J14" t="s">
        <v>64</v>
      </c>
      <c r="K14">
        <v>94</v>
      </c>
      <c r="L14">
        <v>59</v>
      </c>
      <c r="M14">
        <v>69</v>
      </c>
      <c r="N14">
        <v>67</v>
      </c>
      <c r="O14">
        <v>89</v>
      </c>
      <c r="P14">
        <v>65</v>
      </c>
      <c r="Q14">
        <v>73</v>
      </c>
    </row>
    <row r="15" spans="1:17" x14ac:dyDescent="0.3">
      <c r="A15">
        <v>14</v>
      </c>
      <c r="B15" t="s">
        <v>65</v>
      </c>
      <c r="C15" t="s">
        <v>66</v>
      </c>
      <c r="D15" t="s">
        <v>67</v>
      </c>
      <c r="E15" t="s">
        <v>25</v>
      </c>
      <c r="F15" t="b">
        <v>0</v>
      </c>
      <c r="G15">
        <v>10</v>
      </c>
      <c r="H15" t="b">
        <v>0</v>
      </c>
      <c r="I15">
        <v>2</v>
      </c>
      <c r="J15" t="s">
        <v>64</v>
      </c>
      <c r="K15">
        <v>66</v>
      </c>
      <c r="L15">
        <v>94</v>
      </c>
      <c r="M15">
        <v>86</v>
      </c>
      <c r="N15">
        <v>100</v>
      </c>
      <c r="O15">
        <v>57</v>
      </c>
      <c r="P15">
        <v>90</v>
      </c>
      <c r="Q15">
        <v>63</v>
      </c>
    </row>
    <row r="16" spans="1:17" x14ac:dyDescent="0.3">
      <c r="A16">
        <v>15</v>
      </c>
      <c r="B16" t="s">
        <v>68</v>
      </c>
      <c r="C16" t="s">
        <v>66</v>
      </c>
      <c r="D16" t="s">
        <v>69</v>
      </c>
      <c r="E16" t="s">
        <v>25</v>
      </c>
      <c r="F16" t="b">
        <v>0</v>
      </c>
      <c r="G16">
        <v>3</v>
      </c>
      <c r="H16" t="b">
        <v>0</v>
      </c>
      <c r="I16">
        <v>39</v>
      </c>
      <c r="J16" t="s">
        <v>26</v>
      </c>
      <c r="K16">
        <v>96</v>
      </c>
      <c r="L16">
        <v>90</v>
      </c>
      <c r="M16">
        <v>86</v>
      </c>
      <c r="N16">
        <v>92</v>
      </c>
      <c r="O16">
        <v>92</v>
      </c>
      <c r="P16">
        <v>95</v>
      </c>
      <c r="Q16">
        <v>87</v>
      </c>
    </row>
    <row r="17" spans="1:17" x14ac:dyDescent="0.3">
      <c r="A17">
        <v>16</v>
      </c>
      <c r="B17" t="s">
        <v>70</v>
      </c>
      <c r="C17" t="s">
        <v>71</v>
      </c>
      <c r="D17" t="s">
        <v>72</v>
      </c>
      <c r="E17" t="s">
        <v>20</v>
      </c>
      <c r="F17" t="b">
        <v>0</v>
      </c>
      <c r="G17">
        <v>6</v>
      </c>
      <c r="H17" t="b">
        <v>0</v>
      </c>
      <c r="I17">
        <v>0</v>
      </c>
      <c r="J17" t="s">
        <v>64</v>
      </c>
      <c r="K17">
        <v>94</v>
      </c>
      <c r="L17">
        <v>50</v>
      </c>
      <c r="M17">
        <v>78</v>
      </c>
      <c r="N17">
        <v>64</v>
      </c>
      <c r="O17">
        <v>79</v>
      </c>
      <c r="P17">
        <v>74</v>
      </c>
      <c r="Q17">
        <v>84</v>
      </c>
    </row>
    <row r="18" spans="1:17" x14ac:dyDescent="0.3">
      <c r="A18">
        <v>17</v>
      </c>
      <c r="B18" t="s">
        <v>73</v>
      </c>
      <c r="C18" t="s">
        <v>74</v>
      </c>
      <c r="D18" t="s">
        <v>75</v>
      </c>
      <c r="E18" t="s">
        <v>25</v>
      </c>
      <c r="F18" t="b">
        <v>0</v>
      </c>
      <c r="G18">
        <v>3</v>
      </c>
      <c r="H18" t="b">
        <v>1</v>
      </c>
      <c r="I18">
        <v>30</v>
      </c>
      <c r="J18" t="s">
        <v>76</v>
      </c>
      <c r="K18">
        <v>92</v>
      </c>
      <c r="L18">
        <v>64</v>
      </c>
      <c r="M18">
        <v>93</v>
      </c>
      <c r="N18">
        <v>91</v>
      </c>
      <c r="O18">
        <v>80</v>
      </c>
      <c r="P18">
        <v>89</v>
      </c>
      <c r="Q18">
        <v>72</v>
      </c>
    </row>
    <row r="19" spans="1:17" x14ac:dyDescent="0.3">
      <c r="A19">
        <v>18</v>
      </c>
      <c r="B19" t="s">
        <v>77</v>
      </c>
      <c r="C19" t="s">
        <v>78</v>
      </c>
      <c r="D19" t="s">
        <v>79</v>
      </c>
      <c r="E19" t="s">
        <v>20</v>
      </c>
      <c r="F19" t="b">
        <v>0</v>
      </c>
      <c r="G19">
        <v>2</v>
      </c>
      <c r="H19" t="b">
        <v>1</v>
      </c>
      <c r="I19">
        <v>28</v>
      </c>
      <c r="J19" t="s">
        <v>44</v>
      </c>
      <c r="K19">
        <v>86</v>
      </c>
      <c r="L19">
        <v>83</v>
      </c>
      <c r="M19">
        <v>85</v>
      </c>
      <c r="N19">
        <v>79</v>
      </c>
      <c r="O19">
        <v>93</v>
      </c>
      <c r="P19">
        <v>76</v>
      </c>
      <c r="Q19">
        <v>77</v>
      </c>
    </row>
    <row r="20" spans="1:17" x14ac:dyDescent="0.3">
      <c r="A20">
        <v>19</v>
      </c>
      <c r="B20" t="s">
        <v>80</v>
      </c>
      <c r="C20" t="s">
        <v>81</v>
      </c>
      <c r="D20" t="s">
        <v>82</v>
      </c>
      <c r="E20" t="s">
        <v>20</v>
      </c>
      <c r="F20" t="b">
        <v>0</v>
      </c>
      <c r="G20">
        <v>1</v>
      </c>
      <c r="H20" t="b">
        <v>0</v>
      </c>
      <c r="I20">
        <v>37</v>
      </c>
      <c r="J20" t="s">
        <v>26</v>
      </c>
      <c r="K20">
        <v>92</v>
      </c>
      <c r="L20">
        <v>87</v>
      </c>
      <c r="M20">
        <v>92</v>
      </c>
      <c r="N20">
        <v>99</v>
      </c>
      <c r="O20">
        <v>97</v>
      </c>
      <c r="P20">
        <v>87</v>
      </c>
      <c r="Q20">
        <v>86</v>
      </c>
    </row>
    <row r="21" spans="1:17" x14ac:dyDescent="0.3">
      <c r="A21">
        <v>20</v>
      </c>
      <c r="B21" t="s">
        <v>83</v>
      </c>
      <c r="C21" t="s">
        <v>84</v>
      </c>
      <c r="D21" t="s">
        <v>85</v>
      </c>
      <c r="E21" t="s">
        <v>25</v>
      </c>
      <c r="F21" t="b">
        <v>0</v>
      </c>
      <c r="G21">
        <v>2</v>
      </c>
      <c r="H21" t="b">
        <v>0</v>
      </c>
      <c r="I21">
        <v>27</v>
      </c>
      <c r="J21" t="s">
        <v>44</v>
      </c>
      <c r="K21">
        <v>99</v>
      </c>
      <c r="L21">
        <v>65</v>
      </c>
      <c r="M21">
        <v>98</v>
      </c>
      <c r="N21">
        <v>75</v>
      </c>
      <c r="O21">
        <v>66</v>
      </c>
      <c r="P21">
        <v>72</v>
      </c>
      <c r="Q21">
        <v>100</v>
      </c>
    </row>
    <row r="22" spans="1:17" x14ac:dyDescent="0.3">
      <c r="A22">
        <v>21</v>
      </c>
      <c r="B22" t="s">
        <v>86</v>
      </c>
      <c r="C22" t="s">
        <v>87</v>
      </c>
      <c r="D22" t="s">
        <v>88</v>
      </c>
      <c r="E22" t="s">
        <v>20</v>
      </c>
      <c r="F22" t="b">
        <v>1</v>
      </c>
      <c r="G22">
        <v>3</v>
      </c>
      <c r="H22" t="b">
        <v>0</v>
      </c>
      <c r="I22">
        <v>15</v>
      </c>
      <c r="J22" t="s">
        <v>44</v>
      </c>
      <c r="K22">
        <v>100</v>
      </c>
      <c r="L22">
        <v>90</v>
      </c>
      <c r="M22">
        <v>72</v>
      </c>
      <c r="N22">
        <v>98</v>
      </c>
      <c r="O22">
        <v>73</v>
      </c>
      <c r="P22">
        <v>97</v>
      </c>
      <c r="Q22">
        <v>72</v>
      </c>
    </row>
    <row r="23" spans="1:17" x14ac:dyDescent="0.3">
      <c r="A23">
        <v>22</v>
      </c>
      <c r="B23" t="s">
        <v>89</v>
      </c>
      <c r="C23" t="s">
        <v>90</v>
      </c>
      <c r="D23" t="s">
        <v>91</v>
      </c>
      <c r="E23" t="s">
        <v>20</v>
      </c>
      <c r="F23" t="b">
        <v>0</v>
      </c>
      <c r="G23">
        <v>8</v>
      </c>
      <c r="H23" t="b">
        <v>0</v>
      </c>
      <c r="I23">
        <v>4</v>
      </c>
      <c r="J23" t="s">
        <v>64</v>
      </c>
      <c r="K23">
        <v>57</v>
      </c>
      <c r="L23">
        <v>55</v>
      </c>
      <c r="M23">
        <v>78</v>
      </c>
      <c r="N23">
        <v>94</v>
      </c>
      <c r="O23">
        <v>83</v>
      </c>
      <c r="P23">
        <v>88</v>
      </c>
      <c r="Q23">
        <v>88</v>
      </c>
    </row>
    <row r="24" spans="1:17" x14ac:dyDescent="0.3">
      <c r="A24">
        <v>23</v>
      </c>
      <c r="B24" t="s">
        <v>92</v>
      </c>
      <c r="C24" t="s">
        <v>52</v>
      </c>
      <c r="D24" t="s">
        <v>93</v>
      </c>
      <c r="E24" t="s">
        <v>25</v>
      </c>
      <c r="F24" t="b">
        <v>0</v>
      </c>
      <c r="G24">
        <v>9</v>
      </c>
      <c r="H24" t="b">
        <v>0</v>
      </c>
      <c r="I24">
        <v>2</v>
      </c>
      <c r="J24" t="s">
        <v>64</v>
      </c>
      <c r="K24">
        <v>89</v>
      </c>
      <c r="L24">
        <v>72</v>
      </c>
      <c r="M24">
        <v>68</v>
      </c>
      <c r="N24">
        <v>72</v>
      </c>
      <c r="O24">
        <v>71</v>
      </c>
      <c r="P24">
        <v>54</v>
      </c>
      <c r="Q24">
        <v>90</v>
      </c>
    </row>
    <row r="25" spans="1:17" x14ac:dyDescent="0.3">
      <c r="A25">
        <v>24</v>
      </c>
      <c r="B25" t="s">
        <v>94</v>
      </c>
      <c r="C25" t="s">
        <v>95</v>
      </c>
      <c r="D25" t="s">
        <v>96</v>
      </c>
      <c r="E25" t="s">
        <v>20</v>
      </c>
      <c r="F25" t="b">
        <v>0</v>
      </c>
      <c r="G25">
        <v>9</v>
      </c>
      <c r="H25" t="b">
        <v>0</v>
      </c>
      <c r="I25">
        <v>1</v>
      </c>
      <c r="J25" t="s">
        <v>64</v>
      </c>
      <c r="K25">
        <v>50</v>
      </c>
      <c r="L25">
        <v>76</v>
      </c>
      <c r="M25">
        <v>81</v>
      </c>
      <c r="N25">
        <v>55</v>
      </c>
      <c r="O25">
        <v>56</v>
      </c>
      <c r="P25">
        <v>80</v>
      </c>
      <c r="Q25">
        <v>79</v>
      </c>
    </row>
    <row r="26" spans="1:17" x14ac:dyDescent="0.3">
      <c r="A26">
        <v>25</v>
      </c>
      <c r="B26" t="s">
        <v>97</v>
      </c>
      <c r="C26" t="s">
        <v>98</v>
      </c>
      <c r="D26" t="s">
        <v>99</v>
      </c>
      <c r="E26" t="s">
        <v>25</v>
      </c>
      <c r="F26" t="b">
        <v>0</v>
      </c>
      <c r="G26">
        <v>4</v>
      </c>
      <c r="H26" t="b">
        <v>0</v>
      </c>
      <c r="I26">
        <v>35</v>
      </c>
      <c r="J26" t="s">
        <v>44</v>
      </c>
      <c r="K26">
        <v>87</v>
      </c>
      <c r="L26">
        <v>91</v>
      </c>
      <c r="M26">
        <v>90</v>
      </c>
      <c r="N26">
        <v>88</v>
      </c>
      <c r="O26">
        <v>95</v>
      </c>
      <c r="P26">
        <v>88</v>
      </c>
      <c r="Q26">
        <v>93</v>
      </c>
    </row>
    <row r="27" spans="1:17" x14ac:dyDescent="0.3">
      <c r="A27">
        <v>26</v>
      </c>
      <c r="B27" t="s">
        <v>61</v>
      </c>
      <c r="C27" t="s">
        <v>100</v>
      </c>
      <c r="D27" t="s">
        <v>101</v>
      </c>
      <c r="E27" t="s">
        <v>25</v>
      </c>
      <c r="F27" t="b">
        <v>0</v>
      </c>
      <c r="G27">
        <v>5</v>
      </c>
      <c r="H27" t="b">
        <v>0</v>
      </c>
      <c r="I27">
        <v>22</v>
      </c>
      <c r="J27" t="s">
        <v>26</v>
      </c>
      <c r="K27">
        <v>92</v>
      </c>
      <c r="L27">
        <v>86</v>
      </c>
      <c r="M27">
        <v>87</v>
      </c>
      <c r="N27">
        <v>81</v>
      </c>
      <c r="O27">
        <v>93</v>
      </c>
      <c r="P27">
        <v>90</v>
      </c>
      <c r="Q27">
        <v>99</v>
      </c>
    </row>
    <row r="28" spans="1:17" x14ac:dyDescent="0.3">
      <c r="A28">
        <v>27</v>
      </c>
      <c r="B28" t="s">
        <v>102</v>
      </c>
      <c r="C28" t="s">
        <v>103</v>
      </c>
      <c r="D28" t="s">
        <v>104</v>
      </c>
      <c r="E28" t="s">
        <v>20</v>
      </c>
      <c r="F28" t="b">
        <v>0</v>
      </c>
      <c r="G28">
        <v>3</v>
      </c>
      <c r="H28" t="b">
        <v>0</v>
      </c>
      <c r="I28">
        <v>34</v>
      </c>
      <c r="J28" t="s">
        <v>105</v>
      </c>
      <c r="K28">
        <v>100</v>
      </c>
      <c r="L28">
        <v>77</v>
      </c>
      <c r="M28">
        <v>80</v>
      </c>
      <c r="N28">
        <v>94</v>
      </c>
      <c r="O28">
        <v>63</v>
      </c>
      <c r="P28">
        <v>90</v>
      </c>
      <c r="Q28">
        <v>90</v>
      </c>
    </row>
    <row r="29" spans="1:17" x14ac:dyDescent="0.3">
      <c r="A29">
        <v>28</v>
      </c>
      <c r="B29" t="s">
        <v>106</v>
      </c>
      <c r="C29" t="s">
        <v>107</v>
      </c>
      <c r="D29" t="s">
        <v>108</v>
      </c>
      <c r="E29" t="s">
        <v>20</v>
      </c>
      <c r="F29" t="b">
        <v>0</v>
      </c>
      <c r="G29">
        <v>0</v>
      </c>
      <c r="H29" t="b">
        <v>0</v>
      </c>
      <c r="I29">
        <v>23</v>
      </c>
      <c r="J29" t="s">
        <v>109</v>
      </c>
      <c r="K29">
        <v>64</v>
      </c>
      <c r="L29">
        <v>75</v>
      </c>
      <c r="M29">
        <v>93</v>
      </c>
      <c r="N29">
        <v>79</v>
      </c>
      <c r="O29">
        <v>81</v>
      </c>
      <c r="P29">
        <v>96</v>
      </c>
      <c r="Q29">
        <v>85</v>
      </c>
    </row>
    <row r="30" spans="1:17" x14ac:dyDescent="0.3">
      <c r="A30">
        <v>29</v>
      </c>
      <c r="B30" t="s">
        <v>110</v>
      </c>
      <c r="C30" t="s">
        <v>111</v>
      </c>
      <c r="D30" t="s">
        <v>112</v>
      </c>
      <c r="E30" t="s">
        <v>20</v>
      </c>
      <c r="F30" t="b">
        <v>0</v>
      </c>
      <c r="G30">
        <v>1</v>
      </c>
      <c r="H30" t="b">
        <v>1</v>
      </c>
      <c r="I30">
        <v>17</v>
      </c>
      <c r="J30" t="s">
        <v>113</v>
      </c>
      <c r="K30">
        <v>79</v>
      </c>
      <c r="L30">
        <v>65</v>
      </c>
      <c r="M30">
        <v>99</v>
      </c>
      <c r="N30">
        <v>71</v>
      </c>
      <c r="O30">
        <v>76</v>
      </c>
      <c r="P30">
        <v>77</v>
      </c>
      <c r="Q30">
        <v>83</v>
      </c>
    </row>
    <row r="31" spans="1:17" x14ac:dyDescent="0.3">
      <c r="A31">
        <v>30</v>
      </c>
      <c r="B31" t="s">
        <v>114</v>
      </c>
      <c r="C31" t="s">
        <v>115</v>
      </c>
      <c r="D31" t="s">
        <v>116</v>
      </c>
      <c r="E31" t="s">
        <v>25</v>
      </c>
      <c r="F31" t="b">
        <v>0</v>
      </c>
      <c r="G31">
        <v>3</v>
      </c>
      <c r="H31" t="b">
        <v>0</v>
      </c>
      <c r="I31">
        <v>19</v>
      </c>
      <c r="J31" t="s">
        <v>113</v>
      </c>
      <c r="K31">
        <v>82</v>
      </c>
      <c r="L31">
        <v>100</v>
      </c>
      <c r="M31">
        <v>61</v>
      </c>
      <c r="N31">
        <v>97</v>
      </c>
      <c r="O31">
        <v>30</v>
      </c>
      <c r="P31">
        <v>74</v>
      </c>
      <c r="Q31">
        <v>73</v>
      </c>
    </row>
    <row r="32" spans="1:17" x14ac:dyDescent="0.3">
      <c r="A32">
        <v>31</v>
      </c>
      <c r="B32" t="s">
        <v>117</v>
      </c>
      <c r="C32" t="s">
        <v>118</v>
      </c>
      <c r="D32" t="s">
        <v>119</v>
      </c>
      <c r="E32" t="s">
        <v>25</v>
      </c>
      <c r="F32" t="b">
        <v>0</v>
      </c>
      <c r="G32">
        <v>0</v>
      </c>
      <c r="H32" t="b">
        <v>0</v>
      </c>
      <c r="I32">
        <v>14</v>
      </c>
      <c r="J32" t="s">
        <v>44</v>
      </c>
      <c r="K32">
        <v>88</v>
      </c>
      <c r="L32">
        <v>69</v>
      </c>
      <c r="M32">
        <v>87</v>
      </c>
      <c r="N32">
        <v>100</v>
      </c>
      <c r="O32">
        <v>88</v>
      </c>
      <c r="P32">
        <v>85</v>
      </c>
      <c r="Q32">
        <v>72</v>
      </c>
    </row>
    <row r="33" spans="1:17" x14ac:dyDescent="0.3">
      <c r="A33">
        <v>32</v>
      </c>
      <c r="B33" t="s">
        <v>120</v>
      </c>
      <c r="C33" t="s">
        <v>121</v>
      </c>
      <c r="D33" t="s">
        <v>122</v>
      </c>
      <c r="E33" t="s">
        <v>25</v>
      </c>
      <c r="F33" t="b">
        <v>0</v>
      </c>
      <c r="G33">
        <v>4</v>
      </c>
      <c r="H33" t="b">
        <v>0</v>
      </c>
      <c r="I33">
        <v>30</v>
      </c>
      <c r="J33" t="s">
        <v>123</v>
      </c>
      <c r="K33">
        <v>70</v>
      </c>
      <c r="L33">
        <v>68</v>
      </c>
      <c r="M33">
        <v>92</v>
      </c>
      <c r="N33">
        <v>74</v>
      </c>
      <c r="O33">
        <v>82</v>
      </c>
      <c r="P33">
        <v>85</v>
      </c>
      <c r="Q33">
        <v>72</v>
      </c>
    </row>
    <row r="34" spans="1:17" x14ac:dyDescent="0.3">
      <c r="A34">
        <v>33</v>
      </c>
      <c r="B34" t="s">
        <v>124</v>
      </c>
      <c r="C34" t="s">
        <v>125</v>
      </c>
      <c r="D34" t="s">
        <v>126</v>
      </c>
      <c r="E34" t="s">
        <v>20</v>
      </c>
      <c r="F34" t="b">
        <v>0</v>
      </c>
      <c r="G34">
        <v>4</v>
      </c>
      <c r="H34" t="b">
        <v>0</v>
      </c>
      <c r="I34">
        <v>30</v>
      </c>
      <c r="J34" t="s">
        <v>113</v>
      </c>
      <c r="K34">
        <v>77</v>
      </c>
      <c r="L34">
        <v>96</v>
      </c>
      <c r="M34">
        <v>98</v>
      </c>
      <c r="N34">
        <v>89</v>
      </c>
      <c r="O34">
        <v>85</v>
      </c>
      <c r="P34">
        <v>62</v>
      </c>
      <c r="Q34">
        <v>62</v>
      </c>
    </row>
    <row r="35" spans="1:17" x14ac:dyDescent="0.3">
      <c r="A35">
        <v>34</v>
      </c>
      <c r="B35" t="s">
        <v>127</v>
      </c>
      <c r="C35" t="s">
        <v>128</v>
      </c>
      <c r="D35" t="s">
        <v>129</v>
      </c>
      <c r="E35" t="s">
        <v>25</v>
      </c>
      <c r="F35" t="b">
        <v>0</v>
      </c>
      <c r="G35">
        <v>1</v>
      </c>
      <c r="H35" t="b">
        <v>0</v>
      </c>
      <c r="I35">
        <v>24</v>
      </c>
      <c r="J35" t="s">
        <v>105</v>
      </c>
      <c r="K35">
        <v>99</v>
      </c>
      <c r="L35">
        <v>84</v>
      </c>
      <c r="M35">
        <v>84</v>
      </c>
      <c r="N35">
        <v>78</v>
      </c>
      <c r="O35">
        <v>78</v>
      </c>
      <c r="P35">
        <v>77</v>
      </c>
      <c r="Q35">
        <v>68</v>
      </c>
    </row>
    <row r="36" spans="1:17" x14ac:dyDescent="0.3">
      <c r="A36">
        <v>35</v>
      </c>
      <c r="B36" t="s">
        <v>130</v>
      </c>
      <c r="C36" t="s">
        <v>131</v>
      </c>
      <c r="D36" t="s">
        <v>132</v>
      </c>
      <c r="E36" t="s">
        <v>25</v>
      </c>
      <c r="F36" t="b">
        <v>0</v>
      </c>
      <c r="G36">
        <v>3</v>
      </c>
      <c r="H36" t="b">
        <v>1</v>
      </c>
      <c r="I36">
        <v>31</v>
      </c>
      <c r="J36" t="s">
        <v>38</v>
      </c>
      <c r="K36">
        <v>90</v>
      </c>
      <c r="L36">
        <v>93</v>
      </c>
      <c r="M36">
        <v>91</v>
      </c>
      <c r="N36">
        <v>80</v>
      </c>
      <c r="O36">
        <v>86</v>
      </c>
      <c r="P36">
        <v>69</v>
      </c>
      <c r="Q36">
        <v>62</v>
      </c>
    </row>
    <row r="37" spans="1:17" x14ac:dyDescent="0.3">
      <c r="A37">
        <v>36</v>
      </c>
      <c r="B37" t="s">
        <v>39</v>
      </c>
      <c r="C37" t="s">
        <v>133</v>
      </c>
      <c r="D37" t="s">
        <v>134</v>
      </c>
      <c r="E37" t="s">
        <v>25</v>
      </c>
      <c r="F37" t="b">
        <v>0</v>
      </c>
      <c r="G37">
        <v>1</v>
      </c>
      <c r="H37" t="b">
        <v>0</v>
      </c>
      <c r="I37">
        <v>21</v>
      </c>
      <c r="J37" t="s">
        <v>38</v>
      </c>
      <c r="K37">
        <v>65</v>
      </c>
      <c r="L37">
        <v>70</v>
      </c>
      <c r="M37">
        <v>78</v>
      </c>
      <c r="N37">
        <v>98</v>
      </c>
      <c r="O37">
        <v>80</v>
      </c>
      <c r="P37">
        <v>66</v>
      </c>
      <c r="Q37">
        <v>65</v>
      </c>
    </row>
    <row r="38" spans="1:17" x14ac:dyDescent="0.3">
      <c r="A38">
        <v>37</v>
      </c>
      <c r="B38" t="s">
        <v>135</v>
      </c>
      <c r="C38" t="s">
        <v>136</v>
      </c>
      <c r="D38" t="s">
        <v>137</v>
      </c>
      <c r="E38" t="s">
        <v>20</v>
      </c>
      <c r="F38" t="b">
        <v>0</v>
      </c>
      <c r="G38">
        <v>2</v>
      </c>
      <c r="H38" t="b">
        <v>1</v>
      </c>
      <c r="I38">
        <v>19</v>
      </c>
      <c r="J38" t="s">
        <v>138</v>
      </c>
      <c r="K38">
        <v>99</v>
      </c>
      <c r="L38">
        <v>94</v>
      </c>
      <c r="M38">
        <v>87</v>
      </c>
      <c r="N38">
        <v>71</v>
      </c>
      <c r="O38">
        <v>89</v>
      </c>
      <c r="P38">
        <v>91</v>
      </c>
      <c r="Q38">
        <v>96</v>
      </c>
    </row>
    <row r="39" spans="1:17" x14ac:dyDescent="0.3">
      <c r="A39">
        <v>38</v>
      </c>
      <c r="B39" t="s">
        <v>139</v>
      </c>
      <c r="C39" t="s">
        <v>140</v>
      </c>
      <c r="D39" t="s">
        <v>141</v>
      </c>
      <c r="E39" t="s">
        <v>20</v>
      </c>
      <c r="F39" t="b">
        <v>0</v>
      </c>
      <c r="G39">
        <v>1</v>
      </c>
      <c r="H39" t="b">
        <v>0</v>
      </c>
      <c r="I39">
        <v>29</v>
      </c>
      <c r="J39" t="s">
        <v>138</v>
      </c>
      <c r="K39">
        <v>92</v>
      </c>
      <c r="L39">
        <v>100</v>
      </c>
      <c r="M39">
        <v>85</v>
      </c>
      <c r="N39">
        <v>89</v>
      </c>
      <c r="O39">
        <v>81</v>
      </c>
      <c r="P39">
        <v>91</v>
      </c>
      <c r="Q39">
        <v>88</v>
      </c>
    </row>
    <row r="40" spans="1:17" x14ac:dyDescent="0.3">
      <c r="A40">
        <v>39</v>
      </c>
      <c r="B40" t="s">
        <v>142</v>
      </c>
      <c r="C40" t="s">
        <v>143</v>
      </c>
      <c r="D40" t="s">
        <v>144</v>
      </c>
      <c r="E40" t="s">
        <v>20</v>
      </c>
      <c r="F40" t="b">
        <v>0</v>
      </c>
      <c r="G40">
        <v>4</v>
      </c>
      <c r="H40" t="b">
        <v>0</v>
      </c>
      <c r="I40">
        <v>21</v>
      </c>
      <c r="J40" t="s">
        <v>105</v>
      </c>
      <c r="K40">
        <v>77</v>
      </c>
      <c r="L40">
        <v>64</v>
      </c>
      <c r="M40">
        <v>64</v>
      </c>
      <c r="N40">
        <v>88</v>
      </c>
      <c r="O40">
        <v>94</v>
      </c>
      <c r="P40">
        <v>82</v>
      </c>
      <c r="Q40">
        <v>78</v>
      </c>
    </row>
    <row r="41" spans="1:17" x14ac:dyDescent="0.3">
      <c r="A41">
        <v>40</v>
      </c>
      <c r="B41" t="s">
        <v>145</v>
      </c>
      <c r="C41" t="s">
        <v>146</v>
      </c>
      <c r="D41" t="s">
        <v>147</v>
      </c>
      <c r="E41" t="s">
        <v>20</v>
      </c>
      <c r="F41" t="b">
        <v>0</v>
      </c>
      <c r="G41">
        <v>4</v>
      </c>
      <c r="H41" t="b">
        <v>0</v>
      </c>
      <c r="I41">
        <v>18</v>
      </c>
      <c r="J41" t="s">
        <v>113</v>
      </c>
      <c r="K41">
        <v>92</v>
      </c>
      <c r="L41">
        <v>60</v>
      </c>
      <c r="M41">
        <v>66</v>
      </c>
      <c r="N41">
        <v>87</v>
      </c>
      <c r="O41">
        <v>60</v>
      </c>
      <c r="P41">
        <v>83</v>
      </c>
      <c r="Q41">
        <v>95</v>
      </c>
    </row>
    <row r="42" spans="1:17" x14ac:dyDescent="0.3">
      <c r="A42">
        <v>41</v>
      </c>
      <c r="B42" t="s">
        <v>148</v>
      </c>
      <c r="C42" t="s">
        <v>149</v>
      </c>
      <c r="D42" t="s">
        <v>150</v>
      </c>
      <c r="E42" t="s">
        <v>25</v>
      </c>
      <c r="F42" t="b">
        <v>0</v>
      </c>
      <c r="G42">
        <v>4</v>
      </c>
      <c r="H42" t="b">
        <v>0</v>
      </c>
      <c r="I42">
        <v>31</v>
      </c>
      <c r="J42" t="s">
        <v>44</v>
      </c>
      <c r="K42">
        <v>85</v>
      </c>
      <c r="L42">
        <v>97</v>
      </c>
      <c r="M42">
        <v>64</v>
      </c>
      <c r="N42">
        <v>90</v>
      </c>
      <c r="O42">
        <v>79</v>
      </c>
      <c r="P42">
        <v>81</v>
      </c>
      <c r="Q42">
        <v>81</v>
      </c>
    </row>
    <row r="43" spans="1:17" x14ac:dyDescent="0.3">
      <c r="A43">
        <v>42</v>
      </c>
      <c r="B43" t="s">
        <v>151</v>
      </c>
      <c r="C43" t="s">
        <v>152</v>
      </c>
      <c r="D43" t="s">
        <v>153</v>
      </c>
      <c r="E43" t="s">
        <v>20</v>
      </c>
      <c r="F43" t="b">
        <v>1</v>
      </c>
      <c r="G43">
        <v>7</v>
      </c>
      <c r="H43" t="b">
        <v>0</v>
      </c>
      <c r="I43">
        <v>4</v>
      </c>
      <c r="J43" t="s">
        <v>64</v>
      </c>
      <c r="K43">
        <v>65</v>
      </c>
      <c r="L43">
        <v>55</v>
      </c>
      <c r="M43">
        <v>66</v>
      </c>
      <c r="N43">
        <v>50</v>
      </c>
      <c r="O43">
        <v>88</v>
      </c>
      <c r="P43">
        <v>56</v>
      </c>
      <c r="Q43">
        <v>86</v>
      </c>
    </row>
    <row r="44" spans="1:17" x14ac:dyDescent="0.3">
      <c r="A44">
        <v>43</v>
      </c>
      <c r="B44" t="s">
        <v>154</v>
      </c>
      <c r="C44" t="s">
        <v>155</v>
      </c>
      <c r="D44" t="s">
        <v>156</v>
      </c>
      <c r="E44" t="s">
        <v>25</v>
      </c>
      <c r="F44" t="b">
        <v>1</v>
      </c>
      <c r="G44">
        <v>6</v>
      </c>
      <c r="H44" t="b">
        <v>0</v>
      </c>
      <c r="I44">
        <v>3</v>
      </c>
      <c r="J44" t="s">
        <v>64</v>
      </c>
      <c r="K44">
        <v>93</v>
      </c>
      <c r="L44">
        <v>94</v>
      </c>
      <c r="M44">
        <v>92</v>
      </c>
      <c r="N44">
        <v>77</v>
      </c>
      <c r="O44">
        <v>87</v>
      </c>
      <c r="P44">
        <v>98</v>
      </c>
      <c r="Q44">
        <v>63</v>
      </c>
    </row>
    <row r="45" spans="1:17" x14ac:dyDescent="0.3">
      <c r="A45">
        <v>44</v>
      </c>
      <c r="B45" t="s">
        <v>65</v>
      </c>
      <c r="C45" t="s">
        <v>157</v>
      </c>
      <c r="D45" t="s">
        <v>158</v>
      </c>
      <c r="E45" t="s">
        <v>25</v>
      </c>
      <c r="F45" t="b">
        <v>0</v>
      </c>
      <c r="G45">
        <v>4</v>
      </c>
      <c r="H45" t="b">
        <v>0</v>
      </c>
      <c r="I45">
        <v>3</v>
      </c>
      <c r="J45" t="s">
        <v>159</v>
      </c>
      <c r="K45">
        <v>97</v>
      </c>
      <c r="L45">
        <v>99</v>
      </c>
      <c r="M45">
        <v>85</v>
      </c>
      <c r="N45">
        <v>96</v>
      </c>
      <c r="O45">
        <v>91</v>
      </c>
      <c r="P45">
        <v>68</v>
      </c>
      <c r="Q45">
        <v>66</v>
      </c>
    </row>
    <row r="46" spans="1:17" x14ac:dyDescent="0.3">
      <c r="A46">
        <v>45</v>
      </c>
      <c r="B46" t="s">
        <v>160</v>
      </c>
      <c r="C46" t="s">
        <v>161</v>
      </c>
      <c r="D46" t="s">
        <v>162</v>
      </c>
      <c r="E46" t="s">
        <v>20</v>
      </c>
      <c r="F46" t="b">
        <v>1</v>
      </c>
      <c r="G46">
        <v>4</v>
      </c>
      <c r="H46" t="b">
        <v>0</v>
      </c>
      <c r="I46">
        <v>3</v>
      </c>
      <c r="J46" t="s">
        <v>64</v>
      </c>
      <c r="K46">
        <v>54</v>
      </c>
      <c r="L46">
        <v>99</v>
      </c>
      <c r="M46">
        <v>79</v>
      </c>
      <c r="N46">
        <v>57</v>
      </c>
      <c r="O46">
        <v>53</v>
      </c>
      <c r="P46">
        <v>95</v>
      </c>
      <c r="Q46">
        <v>83</v>
      </c>
    </row>
    <row r="47" spans="1:17" x14ac:dyDescent="0.3">
      <c r="A47">
        <v>46</v>
      </c>
      <c r="B47" t="s">
        <v>163</v>
      </c>
      <c r="C47" t="s">
        <v>164</v>
      </c>
      <c r="D47" t="s">
        <v>165</v>
      </c>
      <c r="E47" t="s">
        <v>20</v>
      </c>
      <c r="F47" t="b">
        <v>1</v>
      </c>
      <c r="G47">
        <v>5</v>
      </c>
      <c r="H47" t="b">
        <v>1</v>
      </c>
      <c r="I47">
        <v>5</v>
      </c>
      <c r="J47" t="s">
        <v>64</v>
      </c>
      <c r="K47">
        <v>88</v>
      </c>
      <c r="L47">
        <v>53</v>
      </c>
      <c r="M47">
        <v>50</v>
      </c>
      <c r="N47">
        <v>58</v>
      </c>
      <c r="O47">
        <v>84</v>
      </c>
      <c r="P47">
        <v>53</v>
      </c>
      <c r="Q47">
        <v>96</v>
      </c>
    </row>
    <row r="48" spans="1:17" x14ac:dyDescent="0.3">
      <c r="A48">
        <v>47</v>
      </c>
      <c r="B48" t="s">
        <v>166</v>
      </c>
      <c r="C48" t="s">
        <v>167</v>
      </c>
      <c r="D48" t="s">
        <v>168</v>
      </c>
      <c r="E48" t="s">
        <v>25</v>
      </c>
      <c r="F48" t="b">
        <v>0</v>
      </c>
      <c r="G48">
        <v>5</v>
      </c>
      <c r="H48" t="b">
        <v>1</v>
      </c>
      <c r="I48">
        <v>27</v>
      </c>
      <c r="J48" t="s">
        <v>21</v>
      </c>
      <c r="K48">
        <v>71</v>
      </c>
      <c r="L48">
        <v>85</v>
      </c>
      <c r="M48">
        <v>93</v>
      </c>
      <c r="N48">
        <v>68</v>
      </c>
      <c r="O48">
        <v>100</v>
      </c>
      <c r="P48">
        <v>91</v>
      </c>
      <c r="Q48">
        <v>87</v>
      </c>
    </row>
    <row r="49" spans="1:17" x14ac:dyDescent="0.3">
      <c r="A49">
        <v>48</v>
      </c>
      <c r="B49" t="s">
        <v>169</v>
      </c>
      <c r="C49" t="s">
        <v>170</v>
      </c>
      <c r="D49" t="s">
        <v>171</v>
      </c>
      <c r="E49" t="s">
        <v>20</v>
      </c>
      <c r="F49" t="b">
        <v>0</v>
      </c>
      <c r="G49">
        <v>0</v>
      </c>
      <c r="H49" t="b">
        <v>1</v>
      </c>
      <c r="I49">
        <v>28</v>
      </c>
      <c r="J49" t="s">
        <v>172</v>
      </c>
      <c r="K49">
        <v>81</v>
      </c>
      <c r="L49">
        <v>98</v>
      </c>
      <c r="M49">
        <v>74</v>
      </c>
      <c r="N49">
        <v>70</v>
      </c>
      <c r="O49">
        <v>97</v>
      </c>
      <c r="P49">
        <v>65</v>
      </c>
      <c r="Q49">
        <v>65</v>
      </c>
    </row>
    <row r="50" spans="1:17" x14ac:dyDescent="0.3">
      <c r="A50">
        <v>49</v>
      </c>
      <c r="B50" t="s">
        <v>173</v>
      </c>
      <c r="C50" t="s">
        <v>39</v>
      </c>
      <c r="D50" t="s">
        <v>174</v>
      </c>
      <c r="E50" t="s">
        <v>25</v>
      </c>
      <c r="F50" t="b">
        <v>0</v>
      </c>
      <c r="G50">
        <v>4</v>
      </c>
      <c r="H50" t="b">
        <v>0</v>
      </c>
      <c r="I50">
        <v>32</v>
      </c>
      <c r="J50" t="s">
        <v>38</v>
      </c>
      <c r="K50">
        <v>80</v>
      </c>
      <c r="L50">
        <v>78</v>
      </c>
      <c r="M50">
        <v>86</v>
      </c>
      <c r="N50">
        <v>80</v>
      </c>
      <c r="O50">
        <v>64</v>
      </c>
      <c r="P50">
        <v>68</v>
      </c>
      <c r="Q50">
        <v>100</v>
      </c>
    </row>
    <row r="51" spans="1:17" x14ac:dyDescent="0.3">
      <c r="A51">
        <v>50</v>
      </c>
      <c r="B51" t="s">
        <v>175</v>
      </c>
      <c r="C51" t="s">
        <v>176</v>
      </c>
      <c r="D51" t="s">
        <v>177</v>
      </c>
      <c r="E51" t="s">
        <v>25</v>
      </c>
      <c r="F51" t="b">
        <v>0</v>
      </c>
      <c r="G51">
        <v>0</v>
      </c>
      <c r="H51" t="b">
        <v>0</v>
      </c>
      <c r="I51">
        <v>14</v>
      </c>
      <c r="J51" t="s">
        <v>113</v>
      </c>
      <c r="K51">
        <v>100</v>
      </c>
      <c r="L51">
        <v>89</v>
      </c>
      <c r="M51">
        <v>90</v>
      </c>
      <c r="N51">
        <v>93</v>
      </c>
      <c r="O51">
        <v>30</v>
      </c>
      <c r="P51">
        <v>83</v>
      </c>
      <c r="Q51">
        <v>74</v>
      </c>
    </row>
    <row r="52" spans="1:17" x14ac:dyDescent="0.3">
      <c r="A52">
        <v>51</v>
      </c>
      <c r="B52" t="s">
        <v>145</v>
      </c>
      <c r="C52" t="s">
        <v>178</v>
      </c>
      <c r="D52" t="s">
        <v>179</v>
      </c>
      <c r="E52" t="s">
        <v>20</v>
      </c>
      <c r="F52" t="b">
        <v>0</v>
      </c>
      <c r="G52">
        <v>6</v>
      </c>
      <c r="H52" t="b">
        <v>1</v>
      </c>
      <c r="I52">
        <v>16</v>
      </c>
      <c r="J52" t="s">
        <v>172</v>
      </c>
      <c r="K52">
        <v>76</v>
      </c>
      <c r="L52">
        <v>72</v>
      </c>
      <c r="M52">
        <v>96</v>
      </c>
      <c r="N52">
        <v>65</v>
      </c>
      <c r="O52">
        <v>89</v>
      </c>
      <c r="P52">
        <v>87</v>
      </c>
      <c r="Q52">
        <v>94</v>
      </c>
    </row>
    <row r="53" spans="1:17" x14ac:dyDescent="0.3">
      <c r="A53">
        <v>52</v>
      </c>
      <c r="B53" t="s">
        <v>180</v>
      </c>
      <c r="C53" t="s">
        <v>181</v>
      </c>
      <c r="D53" t="s">
        <v>182</v>
      </c>
      <c r="E53" t="s">
        <v>25</v>
      </c>
      <c r="F53" t="b">
        <v>0</v>
      </c>
      <c r="G53">
        <v>2</v>
      </c>
      <c r="H53" t="b">
        <v>0</v>
      </c>
      <c r="I53">
        <v>24</v>
      </c>
      <c r="J53" t="s">
        <v>21</v>
      </c>
      <c r="K53">
        <v>99</v>
      </c>
      <c r="L53">
        <v>81</v>
      </c>
      <c r="M53">
        <v>73</v>
      </c>
      <c r="N53">
        <v>70</v>
      </c>
      <c r="O53">
        <v>85</v>
      </c>
      <c r="P53">
        <v>86</v>
      </c>
      <c r="Q53">
        <v>61</v>
      </c>
    </row>
    <row r="54" spans="1:17" x14ac:dyDescent="0.3">
      <c r="A54">
        <v>53</v>
      </c>
      <c r="B54" t="s">
        <v>183</v>
      </c>
      <c r="C54" t="s">
        <v>92</v>
      </c>
      <c r="D54" t="s">
        <v>184</v>
      </c>
      <c r="E54" t="s">
        <v>20</v>
      </c>
      <c r="F54" t="b">
        <v>0</v>
      </c>
      <c r="G54">
        <v>9</v>
      </c>
      <c r="H54" t="b">
        <v>0</v>
      </c>
      <c r="I54">
        <v>0</v>
      </c>
      <c r="J54" t="s">
        <v>64</v>
      </c>
      <c r="K54">
        <v>64</v>
      </c>
      <c r="L54">
        <v>70</v>
      </c>
      <c r="M54">
        <v>61</v>
      </c>
      <c r="N54">
        <v>81</v>
      </c>
      <c r="O54">
        <v>82</v>
      </c>
      <c r="P54">
        <v>51</v>
      </c>
      <c r="Q54">
        <v>70</v>
      </c>
    </row>
    <row r="55" spans="1:17" x14ac:dyDescent="0.3">
      <c r="A55">
        <v>54</v>
      </c>
      <c r="B55" t="s">
        <v>185</v>
      </c>
      <c r="C55" t="s">
        <v>186</v>
      </c>
      <c r="D55" t="s">
        <v>187</v>
      </c>
      <c r="E55" t="s">
        <v>25</v>
      </c>
      <c r="F55" t="b">
        <v>0</v>
      </c>
      <c r="G55">
        <v>3</v>
      </c>
      <c r="H55" t="b">
        <v>0</v>
      </c>
      <c r="I55">
        <v>32</v>
      </c>
      <c r="J55" t="s">
        <v>105</v>
      </c>
      <c r="K55">
        <v>90</v>
      </c>
      <c r="L55">
        <v>96</v>
      </c>
      <c r="M55">
        <v>86</v>
      </c>
      <c r="N55">
        <v>61</v>
      </c>
      <c r="O55">
        <v>89</v>
      </c>
      <c r="P55">
        <v>98</v>
      </c>
      <c r="Q55">
        <v>68</v>
      </c>
    </row>
    <row r="56" spans="1:17" x14ac:dyDescent="0.3">
      <c r="A56">
        <v>55</v>
      </c>
      <c r="B56" t="s">
        <v>188</v>
      </c>
      <c r="C56" t="s">
        <v>146</v>
      </c>
      <c r="D56" t="s">
        <v>189</v>
      </c>
      <c r="E56" t="s">
        <v>20</v>
      </c>
      <c r="F56" t="b">
        <v>0</v>
      </c>
      <c r="G56">
        <v>2</v>
      </c>
      <c r="H56" t="b">
        <v>0</v>
      </c>
      <c r="I56">
        <v>3</v>
      </c>
      <c r="J56" t="s">
        <v>159</v>
      </c>
      <c r="K56">
        <v>85</v>
      </c>
      <c r="L56">
        <v>100</v>
      </c>
      <c r="M56">
        <v>92</v>
      </c>
      <c r="N56">
        <v>68</v>
      </c>
      <c r="O56">
        <v>60</v>
      </c>
      <c r="P56">
        <v>77</v>
      </c>
      <c r="Q56">
        <v>83</v>
      </c>
    </row>
    <row r="57" spans="1:17" x14ac:dyDescent="0.3">
      <c r="A57">
        <v>56</v>
      </c>
      <c r="B57" t="s">
        <v>190</v>
      </c>
      <c r="C57" t="s">
        <v>191</v>
      </c>
      <c r="D57" t="s">
        <v>192</v>
      </c>
      <c r="E57" t="s">
        <v>25</v>
      </c>
      <c r="F57" t="b">
        <v>0</v>
      </c>
      <c r="G57">
        <v>6</v>
      </c>
      <c r="H57" t="b">
        <v>0</v>
      </c>
      <c r="I57">
        <v>31</v>
      </c>
      <c r="J57" t="s">
        <v>44</v>
      </c>
      <c r="K57">
        <v>91</v>
      </c>
      <c r="L57">
        <v>60</v>
      </c>
      <c r="M57">
        <v>84</v>
      </c>
      <c r="N57">
        <v>88</v>
      </c>
      <c r="O57">
        <v>76</v>
      </c>
      <c r="P57">
        <v>71</v>
      </c>
      <c r="Q57">
        <v>99</v>
      </c>
    </row>
    <row r="58" spans="1:17" x14ac:dyDescent="0.3">
      <c r="A58">
        <v>57</v>
      </c>
      <c r="B58" t="s">
        <v>193</v>
      </c>
      <c r="C58" t="s">
        <v>136</v>
      </c>
      <c r="D58" t="s">
        <v>194</v>
      </c>
      <c r="E58" t="s">
        <v>25</v>
      </c>
      <c r="F58" t="b">
        <v>0</v>
      </c>
      <c r="G58">
        <v>3</v>
      </c>
      <c r="H58" t="b">
        <v>0</v>
      </c>
      <c r="I58">
        <v>21</v>
      </c>
      <c r="J58" t="s">
        <v>38</v>
      </c>
      <c r="K58">
        <v>95</v>
      </c>
      <c r="L58">
        <v>72</v>
      </c>
      <c r="M58">
        <v>79</v>
      </c>
      <c r="N58">
        <v>86</v>
      </c>
      <c r="O58">
        <v>87</v>
      </c>
      <c r="P58">
        <v>81</v>
      </c>
      <c r="Q58">
        <v>62</v>
      </c>
    </row>
    <row r="59" spans="1:17" x14ac:dyDescent="0.3">
      <c r="A59">
        <v>58</v>
      </c>
      <c r="B59" t="s">
        <v>160</v>
      </c>
      <c r="C59" t="s">
        <v>195</v>
      </c>
      <c r="D59" t="s">
        <v>196</v>
      </c>
      <c r="E59" t="s">
        <v>20</v>
      </c>
      <c r="F59" t="b">
        <v>1</v>
      </c>
      <c r="G59">
        <v>2</v>
      </c>
      <c r="H59" t="b">
        <v>0</v>
      </c>
      <c r="I59">
        <v>18</v>
      </c>
      <c r="J59" t="s">
        <v>105</v>
      </c>
      <c r="K59">
        <v>94</v>
      </c>
      <c r="L59">
        <v>78</v>
      </c>
      <c r="M59">
        <v>73</v>
      </c>
      <c r="N59">
        <v>97</v>
      </c>
      <c r="O59">
        <v>67</v>
      </c>
      <c r="P59">
        <v>78</v>
      </c>
      <c r="Q59">
        <v>99</v>
      </c>
    </row>
    <row r="60" spans="1:17" x14ac:dyDescent="0.3">
      <c r="A60">
        <v>59</v>
      </c>
      <c r="B60" t="s">
        <v>197</v>
      </c>
      <c r="C60" t="s">
        <v>198</v>
      </c>
      <c r="D60" t="s">
        <v>199</v>
      </c>
      <c r="E60" t="s">
        <v>20</v>
      </c>
      <c r="F60" t="b">
        <v>0</v>
      </c>
      <c r="G60">
        <v>7</v>
      </c>
      <c r="H60" t="b">
        <v>0</v>
      </c>
      <c r="I60">
        <v>26</v>
      </c>
      <c r="J60" t="s">
        <v>44</v>
      </c>
      <c r="K60">
        <v>94</v>
      </c>
      <c r="L60">
        <v>89</v>
      </c>
      <c r="M60">
        <v>64</v>
      </c>
      <c r="N60">
        <v>96</v>
      </c>
      <c r="O60">
        <v>91</v>
      </c>
      <c r="P60">
        <v>95</v>
      </c>
      <c r="Q60">
        <v>77</v>
      </c>
    </row>
    <row r="61" spans="1:17" x14ac:dyDescent="0.3">
      <c r="A61">
        <v>60</v>
      </c>
      <c r="B61" t="s">
        <v>18</v>
      </c>
      <c r="C61" t="s">
        <v>200</v>
      </c>
      <c r="D61" t="s">
        <v>201</v>
      </c>
      <c r="E61" t="s">
        <v>20</v>
      </c>
      <c r="F61" t="b">
        <v>0</v>
      </c>
      <c r="G61">
        <v>4</v>
      </c>
      <c r="H61" t="b">
        <v>0</v>
      </c>
      <c r="I61">
        <v>23</v>
      </c>
      <c r="J61" t="s">
        <v>44</v>
      </c>
      <c r="K61">
        <v>89</v>
      </c>
      <c r="L61">
        <v>99</v>
      </c>
      <c r="M61">
        <v>90</v>
      </c>
      <c r="N61">
        <v>79</v>
      </c>
      <c r="O61">
        <v>85</v>
      </c>
      <c r="P61">
        <v>96</v>
      </c>
      <c r="Q61">
        <v>98</v>
      </c>
    </row>
    <row r="62" spans="1:17" x14ac:dyDescent="0.3">
      <c r="A62">
        <v>61</v>
      </c>
      <c r="B62" t="s">
        <v>202</v>
      </c>
      <c r="C62" t="s">
        <v>203</v>
      </c>
      <c r="D62" t="s">
        <v>204</v>
      </c>
      <c r="E62" t="s">
        <v>25</v>
      </c>
      <c r="F62" t="b">
        <v>0</v>
      </c>
      <c r="G62">
        <v>2</v>
      </c>
      <c r="H62" t="b">
        <v>0</v>
      </c>
      <c r="I62">
        <v>1</v>
      </c>
      <c r="J62" t="s">
        <v>159</v>
      </c>
      <c r="K62">
        <v>91</v>
      </c>
      <c r="L62">
        <v>81</v>
      </c>
      <c r="M62">
        <v>88</v>
      </c>
      <c r="N62">
        <v>71</v>
      </c>
      <c r="O62">
        <v>78</v>
      </c>
      <c r="P62">
        <v>83</v>
      </c>
      <c r="Q62">
        <v>76</v>
      </c>
    </row>
    <row r="63" spans="1:17" x14ac:dyDescent="0.3">
      <c r="A63">
        <v>62</v>
      </c>
      <c r="B63" t="s">
        <v>205</v>
      </c>
      <c r="C63" t="s">
        <v>206</v>
      </c>
      <c r="D63" t="s">
        <v>207</v>
      </c>
      <c r="E63" t="s">
        <v>25</v>
      </c>
      <c r="F63" t="b">
        <v>0</v>
      </c>
      <c r="G63">
        <v>5</v>
      </c>
      <c r="H63" t="b">
        <v>0</v>
      </c>
      <c r="I63">
        <v>33</v>
      </c>
      <c r="J63" t="s">
        <v>21</v>
      </c>
      <c r="K63">
        <v>83</v>
      </c>
      <c r="L63">
        <v>86</v>
      </c>
      <c r="M63">
        <v>61</v>
      </c>
      <c r="N63">
        <v>99</v>
      </c>
      <c r="O63">
        <v>99</v>
      </c>
      <c r="P63">
        <v>88</v>
      </c>
      <c r="Q63">
        <v>73</v>
      </c>
    </row>
    <row r="64" spans="1:17" x14ac:dyDescent="0.3">
      <c r="A64">
        <v>63</v>
      </c>
      <c r="B64" t="s">
        <v>208</v>
      </c>
      <c r="C64" t="s">
        <v>209</v>
      </c>
      <c r="D64" t="s">
        <v>210</v>
      </c>
      <c r="E64" t="s">
        <v>20</v>
      </c>
      <c r="F64" t="b">
        <v>0</v>
      </c>
      <c r="G64">
        <v>7</v>
      </c>
      <c r="H64" t="b">
        <v>0</v>
      </c>
      <c r="I64">
        <v>2</v>
      </c>
      <c r="J64" t="s">
        <v>64</v>
      </c>
      <c r="K64">
        <v>98</v>
      </c>
      <c r="L64">
        <v>65</v>
      </c>
      <c r="M64">
        <v>53</v>
      </c>
      <c r="N64">
        <v>64</v>
      </c>
      <c r="O64">
        <v>52</v>
      </c>
      <c r="P64">
        <v>96</v>
      </c>
      <c r="Q64">
        <v>62</v>
      </c>
    </row>
    <row r="65" spans="1:17" x14ac:dyDescent="0.3">
      <c r="A65">
        <v>64</v>
      </c>
      <c r="B65" t="s">
        <v>211</v>
      </c>
      <c r="C65" t="s">
        <v>212</v>
      </c>
      <c r="D65" t="s">
        <v>213</v>
      </c>
      <c r="E65" t="s">
        <v>25</v>
      </c>
      <c r="F65" t="b">
        <v>0</v>
      </c>
      <c r="G65">
        <v>1</v>
      </c>
      <c r="H65" t="b">
        <v>0</v>
      </c>
      <c r="I65">
        <v>34</v>
      </c>
      <c r="J65" t="s">
        <v>105</v>
      </c>
      <c r="K65">
        <v>83</v>
      </c>
      <c r="L65">
        <v>97</v>
      </c>
      <c r="M65">
        <v>65</v>
      </c>
      <c r="N65">
        <v>88</v>
      </c>
      <c r="O65">
        <v>67</v>
      </c>
      <c r="P65">
        <v>95</v>
      </c>
      <c r="Q65">
        <v>69</v>
      </c>
    </row>
    <row r="66" spans="1:17" x14ac:dyDescent="0.3">
      <c r="A66">
        <v>65</v>
      </c>
      <c r="B66" t="s">
        <v>214</v>
      </c>
      <c r="C66" t="s">
        <v>215</v>
      </c>
      <c r="D66" t="s">
        <v>216</v>
      </c>
      <c r="E66" t="s">
        <v>20</v>
      </c>
      <c r="F66" t="b">
        <v>0</v>
      </c>
      <c r="G66">
        <v>2</v>
      </c>
      <c r="H66" t="b">
        <v>0</v>
      </c>
      <c r="I66">
        <v>18</v>
      </c>
      <c r="J66" t="s">
        <v>138</v>
      </c>
      <c r="K66">
        <v>91</v>
      </c>
      <c r="L66">
        <v>73</v>
      </c>
      <c r="M66">
        <v>99</v>
      </c>
      <c r="N66">
        <v>70</v>
      </c>
      <c r="O66">
        <v>63</v>
      </c>
      <c r="P66">
        <v>80</v>
      </c>
      <c r="Q66">
        <v>78</v>
      </c>
    </row>
    <row r="67" spans="1:17" x14ac:dyDescent="0.3">
      <c r="A67">
        <v>66</v>
      </c>
      <c r="B67" t="s">
        <v>217</v>
      </c>
      <c r="C67" t="s">
        <v>218</v>
      </c>
      <c r="D67" t="s">
        <v>219</v>
      </c>
      <c r="E67" t="s">
        <v>25</v>
      </c>
      <c r="F67" t="b">
        <v>1</v>
      </c>
      <c r="G67">
        <v>6</v>
      </c>
      <c r="H67" t="b">
        <v>0</v>
      </c>
      <c r="I67">
        <v>2</v>
      </c>
      <c r="J67" t="s">
        <v>64</v>
      </c>
      <c r="K67">
        <v>90</v>
      </c>
      <c r="L67">
        <v>54</v>
      </c>
      <c r="M67">
        <v>77</v>
      </c>
      <c r="N67">
        <v>74</v>
      </c>
      <c r="O67">
        <v>76</v>
      </c>
      <c r="P67">
        <v>96</v>
      </c>
      <c r="Q67">
        <v>88</v>
      </c>
    </row>
    <row r="68" spans="1:17" x14ac:dyDescent="0.3">
      <c r="A68">
        <v>67</v>
      </c>
      <c r="B68" t="s">
        <v>35</v>
      </c>
      <c r="C68" t="s">
        <v>42</v>
      </c>
      <c r="D68" t="s">
        <v>220</v>
      </c>
      <c r="E68" t="s">
        <v>20</v>
      </c>
      <c r="F68" t="b">
        <v>0</v>
      </c>
      <c r="G68">
        <v>3</v>
      </c>
      <c r="H68" t="b">
        <v>0</v>
      </c>
      <c r="I68">
        <v>27</v>
      </c>
      <c r="J68" t="s">
        <v>44</v>
      </c>
      <c r="K68">
        <v>92</v>
      </c>
      <c r="L68">
        <v>86</v>
      </c>
      <c r="M68">
        <v>66</v>
      </c>
      <c r="N68">
        <v>69</v>
      </c>
      <c r="O68">
        <v>100</v>
      </c>
      <c r="P68">
        <v>71</v>
      </c>
      <c r="Q68">
        <v>80</v>
      </c>
    </row>
    <row r="69" spans="1:17" x14ac:dyDescent="0.3">
      <c r="A69">
        <v>68</v>
      </c>
      <c r="B69" t="s">
        <v>221</v>
      </c>
      <c r="C69" t="s">
        <v>222</v>
      </c>
      <c r="D69" t="s">
        <v>223</v>
      </c>
      <c r="E69" t="s">
        <v>20</v>
      </c>
      <c r="F69" t="b">
        <v>0</v>
      </c>
      <c r="G69">
        <v>2</v>
      </c>
      <c r="H69" t="b">
        <v>0</v>
      </c>
      <c r="I69">
        <v>8</v>
      </c>
      <c r="J69" t="s">
        <v>224</v>
      </c>
      <c r="K69">
        <v>64</v>
      </c>
      <c r="L69">
        <v>64</v>
      </c>
      <c r="M69">
        <v>73</v>
      </c>
      <c r="N69">
        <v>76</v>
      </c>
      <c r="O69">
        <v>72</v>
      </c>
      <c r="P69">
        <v>97</v>
      </c>
      <c r="Q69">
        <v>91</v>
      </c>
    </row>
    <row r="70" spans="1:17" x14ac:dyDescent="0.3">
      <c r="A70">
        <v>69</v>
      </c>
      <c r="B70" t="s">
        <v>225</v>
      </c>
      <c r="C70" t="s">
        <v>164</v>
      </c>
      <c r="D70" t="s">
        <v>226</v>
      </c>
      <c r="E70" t="s">
        <v>20</v>
      </c>
      <c r="F70" t="b">
        <v>0</v>
      </c>
      <c r="G70">
        <v>4</v>
      </c>
      <c r="H70" t="b">
        <v>0</v>
      </c>
      <c r="I70">
        <v>14</v>
      </c>
      <c r="J70" t="s">
        <v>44</v>
      </c>
      <c r="K70">
        <v>90</v>
      </c>
      <c r="L70">
        <v>70</v>
      </c>
      <c r="M70">
        <v>85</v>
      </c>
      <c r="N70">
        <v>60</v>
      </c>
      <c r="O70">
        <v>81</v>
      </c>
      <c r="P70">
        <v>71</v>
      </c>
      <c r="Q70">
        <v>88</v>
      </c>
    </row>
    <row r="71" spans="1:17" x14ac:dyDescent="0.3">
      <c r="A71">
        <v>70</v>
      </c>
      <c r="B71" t="s">
        <v>227</v>
      </c>
      <c r="C71" t="s">
        <v>228</v>
      </c>
      <c r="D71" t="s">
        <v>229</v>
      </c>
      <c r="E71" t="s">
        <v>20</v>
      </c>
      <c r="F71" t="b">
        <v>0</v>
      </c>
      <c r="G71">
        <v>10</v>
      </c>
      <c r="H71" t="b">
        <v>1</v>
      </c>
      <c r="I71">
        <v>22</v>
      </c>
      <c r="J71" t="s">
        <v>105</v>
      </c>
      <c r="K71">
        <v>99</v>
      </c>
      <c r="L71">
        <v>81</v>
      </c>
      <c r="M71">
        <v>96</v>
      </c>
      <c r="N71">
        <v>69</v>
      </c>
      <c r="O71">
        <v>91</v>
      </c>
      <c r="P71">
        <v>87</v>
      </c>
      <c r="Q71">
        <v>83</v>
      </c>
    </row>
    <row r="72" spans="1:17" x14ac:dyDescent="0.3">
      <c r="A72">
        <v>71</v>
      </c>
      <c r="B72" t="s">
        <v>230</v>
      </c>
      <c r="C72" t="s">
        <v>231</v>
      </c>
      <c r="D72" t="s">
        <v>232</v>
      </c>
      <c r="E72" t="s">
        <v>25</v>
      </c>
      <c r="F72" t="b">
        <v>0</v>
      </c>
      <c r="G72">
        <v>1</v>
      </c>
      <c r="H72" t="b">
        <v>0</v>
      </c>
      <c r="I72">
        <v>15</v>
      </c>
      <c r="J72" t="s">
        <v>123</v>
      </c>
      <c r="K72">
        <v>89</v>
      </c>
      <c r="L72">
        <v>66</v>
      </c>
      <c r="M72">
        <v>93</v>
      </c>
      <c r="N72">
        <v>81</v>
      </c>
      <c r="O72">
        <v>86</v>
      </c>
      <c r="P72">
        <v>88</v>
      </c>
      <c r="Q72">
        <v>70</v>
      </c>
    </row>
    <row r="73" spans="1:17" x14ac:dyDescent="0.3">
      <c r="A73">
        <v>72</v>
      </c>
      <c r="B73" t="s">
        <v>173</v>
      </c>
      <c r="C73" t="s">
        <v>233</v>
      </c>
      <c r="D73" t="s">
        <v>234</v>
      </c>
      <c r="E73" t="s">
        <v>25</v>
      </c>
      <c r="F73" t="b">
        <v>1</v>
      </c>
      <c r="G73">
        <v>3</v>
      </c>
      <c r="H73" t="b">
        <v>0</v>
      </c>
      <c r="I73">
        <v>22</v>
      </c>
      <c r="J73" t="s">
        <v>109</v>
      </c>
      <c r="K73">
        <v>62</v>
      </c>
      <c r="L73">
        <v>87</v>
      </c>
      <c r="M73">
        <v>93</v>
      </c>
      <c r="N73">
        <v>83</v>
      </c>
      <c r="O73">
        <v>93</v>
      </c>
      <c r="P73">
        <v>97</v>
      </c>
      <c r="Q73">
        <v>73</v>
      </c>
    </row>
    <row r="74" spans="1:17" x14ac:dyDescent="0.3">
      <c r="A74">
        <v>73</v>
      </c>
      <c r="B74" t="s">
        <v>235</v>
      </c>
      <c r="C74" t="s">
        <v>236</v>
      </c>
      <c r="D74" t="s">
        <v>237</v>
      </c>
      <c r="E74" t="s">
        <v>20</v>
      </c>
      <c r="F74" t="b">
        <v>1</v>
      </c>
      <c r="G74">
        <v>10</v>
      </c>
      <c r="H74" t="b">
        <v>0</v>
      </c>
      <c r="I74">
        <v>1</v>
      </c>
      <c r="J74" t="s">
        <v>64</v>
      </c>
      <c r="K74">
        <v>61</v>
      </c>
      <c r="L74">
        <v>70</v>
      </c>
      <c r="M74">
        <v>69</v>
      </c>
      <c r="N74">
        <v>64</v>
      </c>
      <c r="O74">
        <v>59</v>
      </c>
      <c r="P74">
        <v>78</v>
      </c>
      <c r="Q74">
        <v>80</v>
      </c>
    </row>
    <row r="75" spans="1:17" x14ac:dyDescent="0.3">
      <c r="A75">
        <v>74</v>
      </c>
      <c r="B75" t="s">
        <v>139</v>
      </c>
      <c r="C75" t="s">
        <v>238</v>
      </c>
      <c r="D75" t="s">
        <v>239</v>
      </c>
      <c r="E75" t="s">
        <v>20</v>
      </c>
      <c r="F75" t="b">
        <v>1</v>
      </c>
      <c r="G75">
        <v>8</v>
      </c>
      <c r="H75" t="b">
        <v>0</v>
      </c>
      <c r="I75">
        <v>3</v>
      </c>
      <c r="J75" t="s">
        <v>64</v>
      </c>
      <c r="K75">
        <v>51</v>
      </c>
      <c r="L75">
        <v>54</v>
      </c>
      <c r="M75">
        <v>66</v>
      </c>
      <c r="N75">
        <v>87</v>
      </c>
      <c r="O75">
        <v>99</v>
      </c>
      <c r="P75">
        <v>58</v>
      </c>
      <c r="Q75">
        <v>68</v>
      </c>
    </row>
    <row r="76" spans="1:17" x14ac:dyDescent="0.3">
      <c r="A76">
        <v>75</v>
      </c>
      <c r="B76" t="s">
        <v>240</v>
      </c>
      <c r="C76" t="s">
        <v>241</v>
      </c>
      <c r="D76" t="s">
        <v>242</v>
      </c>
      <c r="E76" t="s">
        <v>25</v>
      </c>
      <c r="F76" t="b">
        <v>0</v>
      </c>
      <c r="G76">
        <v>2</v>
      </c>
      <c r="H76" t="b">
        <v>0</v>
      </c>
      <c r="I76">
        <v>20</v>
      </c>
      <c r="J76" t="s">
        <v>44</v>
      </c>
      <c r="K76">
        <v>85</v>
      </c>
      <c r="L76">
        <v>100</v>
      </c>
      <c r="M76">
        <v>64</v>
      </c>
      <c r="N76">
        <v>68</v>
      </c>
      <c r="O76">
        <v>73</v>
      </c>
      <c r="P76">
        <v>81</v>
      </c>
      <c r="Q76">
        <v>87</v>
      </c>
    </row>
    <row r="77" spans="1:17" x14ac:dyDescent="0.3">
      <c r="A77">
        <v>76</v>
      </c>
      <c r="B77" t="s">
        <v>243</v>
      </c>
      <c r="C77" t="s">
        <v>244</v>
      </c>
      <c r="D77" t="s">
        <v>245</v>
      </c>
      <c r="E77" t="s">
        <v>25</v>
      </c>
      <c r="F77" t="b">
        <v>0</v>
      </c>
      <c r="G77">
        <v>7</v>
      </c>
      <c r="H77" t="b">
        <v>1</v>
      </c>
      <c r="I77">
        <v>27</v>
      </c>
      <c r="J77" t="s">
        <v>44</v>
      </c>
      <c r="K77">
        <v>99</v>
      </c>
      <c r="L77">
        <v>90</v>
      </c>
      <c r="M77">
        <v>96</v>
      </c>
      <c r="N77">
        <v>92</v>
      </c>
      <c r="O77">
        <v>100</v>
      </c>
      <c r="P77">
        <v>98</v>
      </c>
      <c r="Q77">
        <v>77</v>
      </c>
    </row>
    <row r="78" spans="1:17" x14ac:dyDescent="0.3">
      <c r="A78">
        <v>77</v>
      </c>
      <c r="B78" t="s">
        <v>190</v>
      </c>
      <c r="C78" t="s">
        <v>246</v>
      </c>
      <c r="D78" t="s">
        <v>247</v>
      </c>
      <c r="E78" t="s">
        <v>25</v>
      </c>
      <c r="F78" t="b">
        <v>0</v>
      </c>
      <c r="G78">
        <v>3</v>
      </c>
      <c r="H78" t="b">
        <v>0</v>
      </c>
      <c r="I78">
        <v>24</v>
      </c>
      <c r="J78" t="s">
        <v>44</v>
      </c>
      <c r="K78">
        <v>87</v>
      </c>
      <c r="L78">
        <v>63</v>
      </c>
      <c r="M78">
        <v>60</v>
      </c>
      <c r="N78">
        <v>90</v>
      </c>
      <c r="O78">
        <v>89</v>
      </c>
      <c r="P78">
        <v>99</v>
      </c>
      <c r="Q78">
        <v>80</v>
      </c>
    </row>
    <row r="79" spans="1:17" x14ac:dyDescent="0.3">
      <c r="A79">
        <v>78</v>
      </c>
      <c r="B79" t="s">
        <v>248</v>
      </c>
      <c r="C79" t="s">
        <v>249</v>
      </c>
      <c r="D79" t="s">
        <v>250</v>
      </c>
      <c r="E79" t="s">
        <v>25</v>
      </c>
      <c r="F79" t="b">
        <v>0</v>
      </c>
      <c r="G79">
        <v>1</v>
      </c>
      <c r="H79" t="b">
        <v>1</v>
      </c>
      <c r="I79">
        <v>5</v>
      </c>
      <c r="J79" t="s">
        <v>38</v>
      </c>
      <c r="K79">
        <v>75</v>
      </c>
      <c r="L79">
        <v>91</v>
      </c>
      <c r="M79">
        <v>80</v>
      </c>
      <c r="N79">
        <v>93</v>
      </c>
      <c r="O79">
        <v>74</v>
      </c>
      <c r="P79">
        <v>93</v>
      </c>
      <c r="Q79">
        <v>65</v>
      </c>
    </row>
    <row r="80" spans="1:17" x14ac:dyDescent="0.3">
      <c r="A80">
        <v>79</v>
      </c>
      <c r="B80" t="s">
        <v>251</v>
      </c>
      <c r="C80" t="s">
        <v>252</v>
      </c>
      <c r="D80" t="s">
        <v>253</v>
      </c>
      <c r="E80" t="s">
        <v>25</v>
      </c>
      <c r="F80" t="b">
        <v>0</v>
      </c>
      <c r="G80">
        <v>7</v>
      </c>
      <c r="H80" t="b">
        <v>0</v>
      </c>
      <c r="I80">
        <v>34</v>
      </c>
      <c r="J80" t="s">
        <v>38</v>
      </c>
      <c r="K80">
        <v>88</v>
      </c>
      <c r="L80">
        <v>94</v>
      </c>
      <c r="M80">
        <v>80</v>
      </c>
      <c r="N80">
        <v>63</v>
      </c>
      <c r="O80">
        <v>68</v>
      </c>
      <c r="P80">
        <v>77</v>
      </c>
      <c r="Q80">
        <v>64</v>
      </c>
    </row>
    <row r="81" spans="1:17" x14ac:dyDescent="0.3">
      <c r="A81">
        <v>80</v>
      </c>
      <c r="B81" t="s">
        <v>254</v>
      </c>
      <c r="C81" t="s">
        <v>255</v>
      </c>
      <c r="D81" t="s">
        <v>256</v>
      </c>
      <c r="E81" t="s">
        <v>20</v>
      </c>
      <c r="F81" t="b">
        <v>0</v>
      </c>
      <c r="G81">
        <v>3</v>
      </c>
      <c r="H81" t="b">
        <v>0</v>
      </c>
      <c r="I81">
        <v>16</v>
      </c>
      <c r="J81" t="s">
        <v>44</v>
      </c>
      <c r="K81">
        <v>87</v>
      </c>
      <c r="L81">
        <v>79</v>
      </c>
      <c r="M81">
        <v>89</v>
      </c>
      <c r="N81">
        <v>68</v>
      </c>
      <c r="O81">
        <v>93</v>
      </c>
      <c r="P81">
        <v>75</v>
      </c>
      <c r="Q81">
        <v>92</v>
      </c>
    </row>
    <row r="82" spans="1:17" x14ac:dyDescent="0.3">
      <c r="A82">
        <v>81</v>
      </c>
      <c r="B82" t="s">
        <v>166</v>
      </c>
      <c r="C82" t="s">
        <v>257</v>
      </c>
      <c r="D82" t="s">
        <v>258</v>
      </c>
      <c r="E82" t="s">
        <v>25</v>
      </c>
      <c r="F82" t="b">
        <v>1</v>
      </c>
      <c r="G82">
        <v>3</v>
      </c>
      <c r="H82" t="b">
        <v>0</v>
      </c>
      <c r="I82">
        <v>3</v>
      </c>
      <c r="J82" t="s">
        <v>64</v>
      </c>
      <c r="K82">
        <v>87</v>
      </c>
      <c r="L82">
        <v>67</v>
      </c>
      <c r="M82">
        <v>94</v>
      </c>
      <c r="N82">
        <v>92</v>
      </c>
      <c r="O82">
        <v>62</v>
      </c>
      <c r="P82">
        <v>58</v>
      </c>
      <c r="Q82">
        <v>65</v>
      </c>
    </row>
    <row r="83" spans="1:17" x14ac:dyDescent="0.3">
      <c r="A83">
        <v>82</v>
      </c>
      <c r="B83" t="s">
        <v>130</v>
      </c>
      <c r="C83" t="s">
        <v>259</v>
      </c>
      <c r="D83" t="s">
        <v>260</v>
      </c>
      <c r="E83" t="s">
        <v>25</v>
      </c>
      <c r="F83" t="b">
        <v>0</v>
      </c>
      <c r="G83">
        <v>1</v>
      </c>
      <c r="H83" t="b">
        <v>0</v>
      </c>
      <c r="I83">
        <v>15</v>
      </c>
      <c r="J83" t="s">
        <v>172</v>
      </c>
      <c r="K83">
        <v>76</v>
      </c>
      <c r="L83">
        <v>67</v>
      </c>
      <c r="M83">
        <v>83</v>
      </c>
      <c r="N83">
        <v>85</v>
      </c>
      <c r="O83">
        <v>91</v>
      </c>
      <c r="P83">
        <v>61</v>
      </c>
      <c r="Q83">
        <v>67</v>
      </c>
    </row>
    <row r="84" spans="1:17" x14ac:dyDescent="0.3">
      <c r="A84">
        <v>83</v>
      </c>
      <c r="B84" t="s">
        <v>114</v>
      </c>
      <c r="C84" t="s">
        <v>261</v>
      </c>
      <c r="D84" t="s">
        <v>262</v>
      </c>
      <c r="E84" t="s">
        <v>25</v>
      </c>
      <c r="F84" t="b">
        <v>0</v>
      </c>
      <c r="G84">
        <v>7</v>
      </c>
      <c r="H84" t="b">
        <v>0</v>
      </c>
      <c r="I84">
        <v>11</v>
      </c>
      <c r="J84" t="s">
        <v>30</v>
      </c>
      <c r="K84">
        <v>60</v>
      </c>
      <c r="L84">
        <v>80</v>
      </c>
      <c r="M84">
        <v>61</v>
      </c>
      <c r="N84">
        <v>63</v>
      </c>
      <c r="O84">
        <v>95</v>
      </c>
      <c r="P84">
        <v>92</v>
      </c>
      <c r="Q84">
        <v>75</v>
      </c>
    </row>
    <row r="85" spans="1:17" x14ac:dyDescent="0.3">
      <c r="A85">
        <v>84</v>
      </c>
      <c r="B85" t="s">
        <v>263</v>
      </c>
      <c r="C85" t="s">
        <v>264</v>
      </c>
      <c r="D85" t="s">
        <v>265</v>
      </c>
      <c r="E85" t="s">
        <v>20</v>
      </c>
      <c r="F85" t="b">
        <v>0</v>
      </c>
      <c r="G85">
        <v>7</v>
      </c>
      <c r="H85" t="b">
        <v>0</v>
      </c>
      <c r="I85">
        <v>32</v>
      </c>
      <c r="J85" t="s">
        <v>76</v>
      </c>
      <c r="K85">
        <v>85</v>
      </c>
      <c r="L85">
        <v>65</v>
      </c>
      <c r="M85">
        <v>99</v>
      </c>
      <c r="N85">
        <v>100</v>
      </c>
      <c r="O85">
        <v>88</v>
      </c>
      <c r="P85">
        <v>93</v>
      </c>
      <c r="Q85">
        <v>72</v>
      </c>
    </row>
    <row r="86" spans="1:17" x14ac:dyDescent="0.3">
      <c r="A86">
        <v>85</v>
      </c>
      <c r="B86" t="s">
        <v>266</v>
      </c>
      <c r="C86" t="s">
        <v>267</v>
      </c>
      <c r="D86" t="s">
        <v>268</v>
      </c>
      <c r="E86" t="s">
        <v>20</v>
      </c>
      <c r="F86" t="b">
        <v>0</v>
      </c>
      <c r="G86">
        <v>3</v>
      </c>
      <c r="H86" t="b">
        <v>0</v>
      </c>
      <c r="I86">
        <v>28</v>
      </c>
      <c r="J86" t="s">
        <v>38</v>
      </c>
      <c r="K86">
        <v>73</v>
      </c>
      <c r="L86">
        <v>67</v>
      </c>
      <c r="M86">
        <v>70</v>
      </c>
      <c r="N86">
        <v>71</v>
      </c>
      <c r="O86">
        <v>65</v>
      </c>
      <c r="P86">
        <v>73</v>
      </c>
      <c r="Q86">
        <v>87</v>
      </c>
    </row>
    <row r="87" spans="1:17" x14ac:dyDescent="0.3">
      <c r="A87">
        <v>86</v>
      </c>
      <c r="B87" t="s">
        <v>269</v>
      </c>
      <c r="C87" t="s">
        <v>270</v>
      </c>
      <c r="D87" t="s">
        <v>271</v>
      </c>
      <c r="E87" t="s">
        <v>20</v>
      </c>
      <c r="F87" t="b">
        <v>0</v>
      </c>
      <c r="G87">
        <v>1</v>
      </c>
      <c r="H87" t="b">
        <v>0</v>
      </c>
      <c r="I87">
        <v>24</v>
      </c>
      <c r="J87" t="s">
        <v>44</v>
      </c>
      <c r="K87">
        <v>85</v>
      </c>
      <c r="L87">
        <v>71</v>
      </c>
      <c r="M87">
        <v>69</v>
      </c>
      <c r="N87">
        <v>80</v>
      </c>
      <c r="O87">
        <v>70</v>
      </c>
      <c r="P87">
        <v>77</v>
      </c>
      <c r="Q87">
        <v>66</v>
      </c>
    </row>
    <row r="88" spans="1:17" x14ac:dyDescent="0.3">
      <c r="A88">
        <v>87</v>
      </c>
      <c r="B88" t="s">
        <v>190</v>
      </c>
      <c r="C88" t="s">
        <v>272</v>
      </c>
      <c r="D88" t="s">
        <v>273</v>
      </c>
      <c r="E88" t="s">
        <v>25</v>
      </c>
      <c r="F88" t="b">
        <v>0</v>
      </c>
      <c r="G88">
        <v>2</v>
      </c>
      <c r="H88" t="b">
        <v>0</v>
      </c>
      <c r="I88">
        <v>9</v>
      </c>
      <c r="J88" t="s">
        <v>30</v>
      </c>
      <c r="K88">
        <v>91</v>
      </c>
      <c r="L88">
        <v>76</v>
      </c>
      <c r="M88">
        <v>71</v>
      </c>
      <c r="N88">
        <v>72</v>
      </c>
      <c r="O88">
        <v>92</v>
      </c>
      <c r="P88">
        <v>67</v>
      </c>
      <c r="Q88">
        <v>90</v>
      </c>
    </row>
    <row r="89" spans="1:17" x14ac:dyDescent="0.3">
      <c r="A89">
        <v>88</v>
      </c>
      <c r="B89" t="s">
        <v>274</v>
      </c>
      <c r="C89" t="s">
        <v>275</v>
      </c>
      <c r="D89" t="s">
        <v>276</v>
      </c>
      <c r="E89" t="s">
        <v>25</v>
      </c>
      <c r="F89" t="b">
        <v>0</v>
      </c>
      <c r="G89">
        <v>3</v>
      </c>
      <c r="H89" t="b">
        <v>1</v>
      </c>
      <c r="I89">
        <v>14</v>
      </c>
      <c r="J89" t="s">
        <v>44</v>
      </c>
      <c r="K89">
        <v>99</v>
      </c>
      <c r="L89">
        <v>95</v>
      </c>
      <c r="M89">
        <v>83</v>
      </c>
      <c r="N89">
        <v>89</v>
      </c>
      <c r="O89">
        <v>81</v>
      </c>
      <c r="P89">
        <v>63</v>
      </c>
      <c r="Q89">
        <v>70</v>
      </c>
    </row>
    <row r="90" spans="1:17" x14ac:dyDescent="0.3">
      <c r="A90">
        <v>89</v>
      </c>
      <c r="B90" t="s">
        <v>277</v>
      </c>
      <c r="C90" t="s">
        <v>278</v>
      </c>
      <c r="D90" t="s">
        <v>279</v>
      </c>
      <c r="E90" t="s">
        <v>20</v>
      </c>
      <c r="F90" t="b">
        <v>0</v>
      </c>
      <c r="G90">
        <v>3</v>
      </c>
      <c r="H90" t="b">
        <v>0</v>
      </c>
      <c r="I90">
        <v>16</v>
      </c>
      <c r="J90" t="s">
        <v>172</v>
      </c>
      <c r="K90">
        <v>93</v>
      </c>
      <c r="L90">
        <v>96</v>
      </c>
      <c r="M90">
        <v>68</v>
      </c>
      <c r="N90">
        <v>87</v>
      </c>
      <c r="O90">
        <v>69</v>
      </c>
      <c r="P90">
        <v>89</v>
      </c>
      <c r="Q90">
        <v>100</v>
      </c>
    </row>
    <row r="91" spans="1:17" x14ac:dyDescent="0.3">
      <c r="A91">
        <v>90</v>
      </c>
      <c r="B91" t="s">
        <v>280</v>
      </c>
      <c r="C91" t="s">
        <v>281</v>
      </c>
      <c r="D91" t="s">
        <v>282</v>
      </c>
      <c r="E91" t="s">
        <v>20</v>
      </c>
      <c r="F91" t="b">
        <v>0</v>
      </c>
      <c r="G91">
        <v>3</v>
      </c>
      <c r="H91" t="b">
        <v>0</v>
      </c>
      <c r="I91">
        <v>29</v>
      </c>
      <c r="J91" t="s">
        <v>44</v>
      </c>
      <c r="K91">
        <v>89</v>
      </c>
      <c r="L91">
        <v>75</v>
      </c>
      <c r="M91">
        <v>60</v>
      </c>
      <c r="N91">
        <v>80</v>
      </c>
      <c r="O91">
        <v>62</v>
      </c>
      <c r="P91">
        <v>85</v>
      </c>
      <c r="Q91">
        <v>73</v>
      </c>
    </row>
    <row r="92" spans="1:17" x14ac:dyDescent="0.3">
      <c r="A92">
        <v>91</v>
      </c>
      <c r="B92" t="s">
        <v>283</v>
      </c>
      <c r="C92" t="s">
        <v>284</v>
      </c>
      <c r="D92" t="s">
        <v>285</v>
      </c>
      <c r="E92" t="s">
        <v>20</v>
      </c>
      <c r="F92" t="b">
        <v>0</v>
      </c>
      <c r="G92">
        <v>0</v>
      </c>
      <c r="H92" t="b">
        <v>0</v>
      </c>
      <c r="I92">
        <v>14</v>
      </c>
      <c r="J92" t="s">
        <v>113</v>
      </c>
      <c r="K92">
        <v>95</v>
      </c>
      <c r="L92">
        <v>78</v>
      </c>
      <c r="M92">
        <v>95</v>
      </c>
      <c r="N92">
        <v>73</v>
      </c>
      <c r="O92">
        <v>32</v>
      </c>
      <c r="P92">
        <v>65</v>
      </c>
      <c r="Q92">
        <v>68</v>
      </c>
    </row>
    <row r="93" spans="1:17" x14ac:dyDescent="0.3">
      <c r="A93">
        <v>92</v>
      </c>
      <c r="B93" t="s">
        <v>266</v>
      </c>
      <c r="C93" t="s">
        <v>286</v>
      </c>
      <c r="D93" t="s">
        <v>287</v>
      </c>
      <c r="E93" t="s">
        <v>20</v>
      </c>
      <c r="F93" t="b">
        <v>0</v>
      </c>
      <c r="G93">
        <v>4</v>
      </c>
      <c r="H93" t="b">
        <v>0</v>
      </c>
      <c r="I93">
        <v>10</v>
      </c>
      <c r="J93" t="s">
        <v>30</v>
      </c>
      <c r="K93">
        <v>68</v>
      </c>
      <c r="L93">
        <v>82</v>
      </c>
      <c r="M93">
        <v>95</v>
      </c>
      <c r="N93">
        <v>63</v>
      </c>
      <c r="O93">
        <v>62</v>
      </c>
      <c r="P93">
        <v>98</v>
      </c>
      <c r="Q93">
        <v>93</v>
      </c>
    </row>
    <row r="94" spans="1:17" x14ac:dyDescent="0.3">
      <c r="A94">
        <v>93</v>
      </c>
      <c r="B94" t="s">
        <v>277</v>
      </c>
      <c r="C94" t="s">
        <v>288</v>
      </c>
      <c r="D94" t="s">
        <v>289</v>
      </c>
      <c r="E94" t="s">
        <v>20</v>
      </c>
      <c r="F94" t="b">
        <v>0</v>
      </c>
      <c r="G94">
        <v>5</v>
      </c>
      <c r="H94" t="b">
        <v>0</v>
      </c>
      <c r="I94">
        <v>31</v>
      </c>
      <c r="J94" t="s">
        <v>44</v>
      </c>
      <c r="K94">
        <v>98</v>
      </c>
      <c r="L94">
        <v>73</v>
      </c>
      <c r="M94">
        <v>73</v>
      </c>
      <c r="N94">
        <v>77</v>
      </c>
      <c r="O94">
        <v>87</v>
      </c>
      <c r="P94">
        <v>98</v>
      </c>
      <c r="Q94">
        <v>83</v>
      </c>
    </row>
    <row r="95" spans="1:17" x14ac:dyDescent="0.3">
      <c r="A95">
        <v>94</v>
      </c>
      <c r="B95" t="s">
        <v>197</v>
      </c>
      <c r="C95" t="s">
        <v>281</v>
      </c>
      <c r="D95" t="s">
        <v>290</v>
      </c>
      <c r="E95" t="s">
        <v>20</v>
      </c>
      <c r="F95" t="b">
        <v>0</v>
      </c>
      <c r="G95">
        <v>4</v>
      </c>
      <c r="H95" t="b">
        <v>0</v>
      </c>
      <c r="I95">
        <v>34</v>
      </c>
      <c r="J95" t="s">
        <v>172</v>
      </c>
      <c r="K95">
        <v>79</v>
      </c>
      <c r="L95">
        <v>92</v>
      </c>
      <c r="M95">
        <v>79</v>
      </c>
      <c r="N95">
        <v>76</v>
      </c>
      <c r="O95">
        <v>84</v>
      </c>
      <c r="P95">
        <v>67</v>
      </c>
      <c r="Q95">
        <v>86</v>
      </c>
    </row>
    <row r="96" spans="1:17" x14ac:dyDescent="0.3">
      <c r="A96">
        <v>95</v>
      </c>
      <c r="B96" t="s">
        <v>291</v>
      </c>
      <c r="C96" t="s">
        <v>292</v>
      </c>
      <c r="D96" t="s">
        <v>293</v>
      </c>
      <c r="E96" t="s">
        <v>25</v>
      </c>
      <c r="F96" t="b">
        <v>0</v>
      </c>
      <c r="G96">
        <v>5</v>
      </c>
      <c r="H96" t="b">
        <v>0</v>
      </c>
      <c r="I96">
        <v>3</v>
      </c>
      <c r="J96" t="s">
        <v>38</v>
      </c>
      <c r="K96">
        <v>78</v>
      </c>
      <c r="L96">
        <v>79</v>
      </c>
      <c r="M96">
        <v>73</v>
      </c>
      <c r="N96">
        <v>96</v>
      </c>
      <c r="O96">
        <v>64</v>
      </c>
      <c r="P96">
        <v>93</v>
      </c>
      <c r="Q96">
        <v>85</v>
      </c>
    </row>
    <row r="97" spans="1:17" x14ac:dyDescent="0.3">
      <c r="A97">
        <v>96</v>
      </c>
      <c r="B97" t="s">
        <v>294</v>
      </c>
      <c r="C97" t="s">
        <v>295</v>
      </c>
      <c r="D97" t="s">
        <v>296</v>
      </c>
      <c r="E97" t="s">
        <v>25</v>
      </c>
      <c r="F97" t="b">
        <v>0</v>
      </c>
      <c r="G97">
        <v>2</v>
      </c>
      <c r="H97" t="b">
        <v>1</v>
      </c>
      <c r="I97">
        <v>34</v>
      </c>
      <c r="J97" t="s">
        <v>44</v>
      </c>
      <c r="K97">
        <v>100</v>
      </c>
      <c r="L97">
        <v>98</v>
      </c>
      <c r="M97">
        <v>89</v>
      </c>
      <c r="N97">
        <v>85</v>
      </c>
      <c r="O97">
        <v>81</v>
      </c>
      <c r="P97">
        <v>64</v>
      </c>
      <c r="Q97">
        <v>94</v>
      </c>
    </row>
    <row r="98" spans="1:17" x14ac:dyDescent="0.3">
      <c r="A98">
        <v>97</v>
      </c>
      <c r="B98" t="s">
        <v>297</v>
      </c>
      <c r="C98" t="s">
        <v>298</v>
      </c>
      <c r="D98" t="s">
        <v>299</v>
      </c>
      <c r="E98" t="s">
        <v>25</v>
      </c>
      <c r="F98" t="b">
        <v>0</v>
      </c>
      <c r="G98">
        <v>3</v>
      </c>
      <c r="H98" t="b">
        <v>1</v>
      </c>
      <c r="I98">
        <v>2</v>
      </c>
      <c r="J98" t="s">
        <v>34</v>
      </c>
      <c r="K98">
        <v>86</v>
      </c>
      <c r="L98">
        <v>76</v>
      </c>
      <c r="M98">
        <v>84</v>
      </c>
      <c r="N98">
        <v>93</v>
      </c>
      <c r="O98">
        <v>76</v>
      </c>
      <c r="P98">
        <v>69</v>
      </c>
      <c r="Q98">
        <v>91</v>
      </c>
    </row>
    <row r="99" spans="1:17" x14ac:dyDescent="0.3">
      <c r="A99">
        <v>98</v>
      </c>
      <c r="B99" t="s">
        <v>300</v>
      </c>
      <c r="C99" t="s">
        <v>56</v>
      </c>
      <c r="D99" t="s">
        <v>301</v>
      </c>
      <c r="E99" t="s">
        <v>20</v>
      </c>
      <c r="F99" t="b">
        <v>0</v>
      </c>
      <c r="G99">
        <v>3</v>
      </c>
      <c r="H99" t="b">
        <v>0</v>
      </c>
      <c r="I99">
        <v>4</v>
      </c>
      <c r="J99" t="s">
        <v>224</v>
      </c>
      <c r="K99">
        <v>87</v>
      </c>
      <c r="L99">
        <v>89</v>
      </c>
      <c r="M99">
        <v>93</v>
      </c>
      <c r="N99">
        <v>98</v>
      </c>
      <c r="O99">
        <v>79</v>
      </c>
      <c r="P99">
        <v>72</v>
      </c>
      <c r="Q99">
        <v>88</v>
      </c>
    </row>
    <row r="100" spans="1:17" x14ac:dyDescent="0.3">
      <c r="A100">
        <v>99</v>
      </c>
      <c r="B100" t="s">
        <v>302</v>
      </c>
      <c r="C100" t="s">
        <v>303</v>
      </c>
      <c r="D100" t="s">
        <v>304</v>
      </c>
      <c r="E100" t="s">
        <v>20</v>
      </c>
      <c r="F100" t="b">
        <v>1</v>
      </c>
      <c r="G100">
        <v>0</v>
      </c>
      <c r="H100" t="b">
        <v>0</v>
      </c>
      <c r="I100">
        <v>28</v>
      </c>
      <c r="J100" t="s">
        <v>21</v>
      </c>
      <c r="K100">
        <v>100</v>
      </c>
      <c r="L100">
        <v>93</v>
      </c>
      <c r="M100">
        <v>85</v>
      </c>
      <c r="N100">
        <v>61</v>
      </c>
      <c r="O100">
        <v>96</v>
      </c>
      <c r="P100">
        <v>83</v>
      </c>
      <c r="Q100">
        <v>86</v>
      </c>
    </row>
    <row r="101" spans="1:17" x14ac:dyDescent="0.3">
      <c r="A101">
        <v>100</v>
      </c>
      <c r="B101" t="s">
        <v>173</v>
      </c>
      <c r="C101" t="s">
        <v>305</v>
      </c>
      <c r="D101" t="s">
        <v>306</v>
      </c>
      <c r="E101" t="s">
        <v>25</v>
      </c>
      <c r="F101" t="b">
        <v>0</v>
      </c>
      <c r="G101">
        <v>0</v>
      </c>
      <c r="H101" t="b">
        <v>0</v>
      </c>
      <c r="I101">
        <v>5</v>
      </c>
      <c r="J101" t="s">
        <v>159</v>
      </c>
      <c r="K101">
        <v>85</v>
      </c>
      <c r="L101">
        <v>89</v>
      </c>
      <c r="M101">
        <v>94</v>
      </c>
      <c r="N101">
        <v>69</v>
      </c>
      <c r="O101">
        <v>99</v>
      </c>
      <c r="P101">
        <v>93</v>
      </c>
      <c r="Q101">
        <v>98</v>
      </c>
    </row>
    <row r="102" spans="1:17" x14ac:dyDescent="0.3">
      <c r="A102">
        <v>101</v>
      </c>
      <c r="B102" t="s">
        <v>248</v>
      </c>
      <c r="C102" t="s">
        <v>295</v>
      </c>
      <c r="D102" t="s">
        <v>307</v>
      </c>
      <c r="E102" t="s">
        <v>25</v>
      </c>
      <c r="F102" t="b">
        <v>0</v>
      </c>
      <c r="G102">
        <v>2</v>
      </c>
      <c r="H102" t="b">
        <v>0</v>
      </c>
      <c r="I102">
        <v>4</v>
      </c>
      <c r="J102" t="s">
        <v>34</v>
      </c>
      <c r="K102">
        <v>87</v>
      </c>
      <c r="L102">
        <v>73</v>
      </c>
      <c r="M102">
        <v>98</v>
      </c>
      <c r="N102">
        <v>91</v>
      </c>
      <c r="O102">
        <v>79</v>
      </c>
      <c r="P102">
        <v>60</v>
      </c>
      <c r="Q102">
        <v>77</v>
      </c>
    </row>
    <row r="103" spans="1:17" x14ac:dyDescent="0.3">
      <c r="A103">
        <v>102</v>
      </c>
      <c r="B103" t="s">
        <v>308</v>
      </c>
      <c r="C103" t="s">
        <v>231</v>
      </c>
      <c r="D103" t="s">
        <v>309</v>
      </c>
      <c r="E103" t="s">
        <v>25</v>
      </c>
      <c r="F103" t="b">
        <v>0</v>
      </c>
      <c r="G103">
        <v>2</v>
      </c>
      <c r="H103" t="b">
        <v>0</v>
      </c>
      <c r="I103">
        <v>25</v>
      </c>
      <c r="J103" t="s">
        <v>44</v>
      </c>
      <c r="K103">
        <v>96</v>
      </c>
      <c r="L103">
        <v>80</v>
      </c>
      <c r="M103">
        <v>100</v>
      </c>
      <c r="N103">
        <v>61</v>
      </c>
      <c r="O103">
        <v>81</v>
      </c>
      <c r="P103">
        <v>98</v>
      </c>
      <c r="Q103">
        <v>65</v>
      </c>
    </row>
    <row r="104" spans="1:17" x14ac:dyDescent="0.3">
      <c r="A104">
        <v>103</v>
      </c>
      <c r="B104" t="s">
        <v>266</v>
      </c>
      <c r="C104" t="s">
        <v>310</v>
      </c>
      <c r="D104" t="s">
        <v>311</v>
      </c>
      <c r="E104" t="s">
        <v>20</v>
      </c>
      <c r="F104" t="b">
        <v>0</v>
      </c>
      <c r="G104">
        <v>5</v>
      </c>
      <c r="H104" t="b">
        <v>0</v>
      </c>
      <c r="I104">
        <v>29</v>
      </c>
      <c r="J104" t="s">
        <v>109</v>
      </c>
      <c r="K104">
        <v>76</v>
      </c>
      <c r="L104">
        <v>87</v>
      </c>
      <c r="M104">
        <v>64</v>
      </c>
      <c r="N104">
        <v>74</v>
      </c>
      <c r="O104">
        <v>73</v>
      </c>
      <c r="P104">
        <v>90</v>
      </c>
      <c r="Q104">
        <v>99</v>
      </c>
    </row>
    <row r="105" spans="1:17" x14ac:dyDescent="0.3">
      <c r="A105">
        <v>104</v>
      </c>
      <c r="B105" t="s">
        <v>312</v>
      </c>
      <c r="C105" t="s">
        <v>313</v>
      </c>
      <c r="D105" t="s">
        <v>314</v>
      </c>
      <c r="E105" t="s">
        <v>20</v>
      </c>
      <c r="F105" t="b">
        <v>1</v>
      </c>
      <c r="G105">
        <v>6</v>
      </c>
      <c r="H105" t="b">
        <v>0</v>
      </c>
      <c r="I105">
        <v>1</v>
      </c>
      <c r="J105" t="s">
        <v>34</v>
      </c>
      <c r="K105">
        <v>90</v>
      </c>
      <c r="L105">
        <v>80</v>
      </c>
      <c r="M105">
        <v>63</v>
      </c>
      <c r="N105">
        <v>94</v>
      </c>
      <c r="O105">
        <v>64</v>
      </c>
      <c r="P105">
        <v>70</v>
      </c>
      <c r="Q105">
        <v>79</v>
      </c>
    </row>
    <row r="106" spans="1:17" x14ac:dyDescent="0.3">
      <c r="A106">
        <v>105</v>
      </c>
      <c r="B106" t="s">
        <v>315</v>
      </c>
      <c r="C106" t="s">
        <v>316</v>
      </c>
      <c r="D106" t="s">
        <v>317</v>
      </c>
      <c r="E106" t="s">
        <v>25</v>
      </c>
      <c r="F106" t="b">
        <v>0</v>
      </c>
      <c r="G106">
        <v>7</v>
      </c>
      <c r="H106" t="b">
        <v>0</v>
      </c>
      <c r="I106">
        <v>2</v>
      </c>
      <c r="J106" t="s">
        <v>64</v>
      </c>
      <c r="K106">
        <v>65</v>
      </c>
      <c r="L106">
        <v>60</v>
      </c>
      <c r="M106">
        <v>100</v>
      </c>
      <c r="N106">
        <v>91</v>
      </c>
      <c r="O106">
        <v>87</v>
      </c>
      <c r="P106">
        <v>78</v>
      </c>
      <c r="Q106">
        <v>99</v>
      </c>
    </row>
    <row r="107" spans="1:17" x14ac:dyDescent="0.3">
      <c r="A107">
        <v>106</v>
      </c>
      <c r="B107" t="s">
        <v>120</v>
      </c>
      <c r="C107" t="s">
        <v>281</v>
      </c>
      <c r="D107" t="s">
        <v>318</v>
      </c>
      <c r="E107" t="s">
        <v>25</v>
      </c>
      <c r="F107" t="b">
        <v>0</v>
      </c>
      <c r="G107">
        <v>2</v>
      </c>
      <c r="H107" t="b">
        <v>0</v>
      </c>
      <c r="I107">
        <v>0</v>
      </c>
      <c r="J107" t="s">
        <v>224</v>
      </c>
      <c r="K107">
        <v>98</v>
      </c>
      <c r="L107">
        <v>97</v>
      </c>
      <c r="M107">
        <v>62</v>
      </c>
      <c r="N107">
        <v>89</v>
      </c>
      <c r="O107">
        <v>62</v>
      </c>
      <c r="P107">
        <v>95</v>
      </c>
      <c r="Q107">
        <v>77</v>
      </c>
    </row>
    <row r="108" spans="1:17" x14ac:dyDescent="0.3">
      <c r="A108">
        <v>107</v>
      </c>
      <c r="B108" t="s">
        <v>319</v>
      </c>
      <c r="C108" t="s">
        <v>320</v>
      </c>
      <c r="D108" t="s">
        <v>321</v>
      </c>
      <c r="E108" t="s">
        <v>25</v>
      </c>
      <c r="F108" t="b">
        <v>0</v>
      </c>
      <c r="G108">
        <v>3</v>
      </c>
      <c r="H108" t="b">
        <v>0</v>
      </c>
      <c r="I108">
        <v>16</v>
      </c>
      <c r="J108" t="s">
        <v>113</v>
      </c>
      <c r="K108">
        <v>91</v>
      </c>
      <c r="L108">
        <v>80</v>
      </c>
      <c r="M108">
        <v>97</v>
      </c>
      <c r="N108">
        <v>89</v>
      </c>
      <c r="O108">
        <v>94</v>
      </c>
      <c r="P108">
        <v>95</v>
      </c>
      <c r="Q108">
        <v>84</v>
      </c>
    </row>
    <row r="109" spans="1:17" x14ac:dyDescent="0.3">
      <c r="A109">
        <v>108</v>
      </c>
      <c r="B109" t="s">
        <v>322</v>
      </c>
      <c r="C109" t="s">
        <v>323</v>
      </c>
      <c r="D109" t="s">
        <v>324</v>
      </c>
      <c r="E109" t="s">
        <v>20</v>
      </c>
      <c r="F109" t="b">
        <v>0</v>
      </c>
      <c r="G109">
        <v>3</v>
      </c>
      <c r="H109" t="b">
        <v>1</v>
      </c>
      <c r="I109">
        <v>31</v>
      </c>
      <c r="J109" t="s">
        <v>76</v>
      </c>
      <c r="K109">
        <v>86</v>
      </c>
      <c r="L109">
        <v>81</v>
      </c>
      <c r="M109">
        <v>83</v>
      </c>
      <c r="N109">
        <v>81</v>
      </c>
      <c r="O109">
        <v>81</v>
      </c>
      <c r="P109">
        <v>77</v>
      </c>
      <c r="Q109">
        <v>86</v>
      </c>
    </row>
    <row r="110" spans="1:17" x14ac:dyDescent="0.3">
      <c r="A110">
        <v>109</v>
      </c>
      <c r="B110" t="s">
        <v>325</v>
      </c>
      <c r="C110" t="s">
        <v>326</v>
      </c>
      <c r="D110" t="s">
        <v>327</v>
      </c>
      <c r="E110" t="s">
        <v>25</v>
      </c>
      <c r="F110" t="b">
        <v>0</v>
      </c>
      <c r="G110">
        <v>1</v>
      </c>
      <c r="H110" t="b">
        <v>0</v>
      </c>
      <c r="I110">
        <v>4</v>
      </c>
      <c r="J110" t="s">
        <v>38</v>
      </c>
      <c r="K110">
        <v>91</v>
      </c>
      <c r="L110">
        <v>93</v>
      </c>
      <c r="M110">
        <v>72</v>
      </c>
      <c r="N110">
        <v>61</v>
      </c>
      <c r="O110">
        <v>61</v>
      </c>
      <c r="P110">
        <v>87</v>
      </c>
      <c r="Q110">
        <v>95</v>
      </c>
    </row>
    <row r="111" spans="1:17" x14ac:dyDescent="0.3">
      <c r="A111">
        <v>110</v>
      </c>
      <c r="B111" t="s">
        <v>328</v>
      </c>
      <c r="C111" t="s">
        <v>329</v>
      </c>
      <c r="D111" t="s">
        <v>330</v>
      </c>
      <c r="E111" t="s">
        <v>20</v>
      </c>
      <c r="F111" t="b">
        <v>0</v>
      </c>
      <c r="G111">
        <v>5</v>
      </c>
      <c r="H111" t="b">
        <v>1</v>
      </c>
      <c r="I111">
        <v>13</v>
      </c>
      <c r="J111" t="s">
        <v>113</v>
      </c>
      <c r="K111">
        <v>78</v>
      </c>
      <c r="L111">
        <v>69</v>
      </c>
      <c r="M111">
        <v>82</v>
      </c>
      <c r="N111">
        <v>60</v>
      </c>
      <c r="O111">
        <v>64</v>
      </c>
      <c r="P111">
        <v>77</v>
      </c>
      <c r="Q111">
        <v>82</v>
      </c>
    </row>
    <row r="112" spans="1:17" x14ac:dyDescent="0.3">
      <c r="A112">
        <v>111</v>
      </c>
      <c r="B112" t="s">
        <v>331</v>
      </c>
      <c r="C112" t="s">
        <v>332</v>
      </c>
      <c r="D112" t="s">
        <v>333</v>
      </c>
      <c r="E112" t="s">
        <v>20</v>
      </c>
      <c r="F112" t="b">
        <v>0</v>
      </c>
      <c r="G112">
        <v>4</v>
      </c>
      <c r="H112" t="b">
        <v>0</v>
      </c>
      <c r="I112">
        <v>24</v>
      </c>
      <c r="J112" t="s">
        <v>172</v>
      </c>
      <c r="K112">
        <v>76</v>
      </c>
      <c r="L112">
        <v>89</v>
      </c>
      <c r="M112">
        <v>89</v>
      </c>
      <c r="N112">
        <v>83</v>
      </c>
      <c r="O112">
        <v>89</v>
      </c>
      <c r="P112">
        <v>90</v>
      </c>
      <c r="Q112">
        <v>64</v>
      </c>
    </row>
    <row r="113" spans="1:17" x14ac:dyDescent="0.3">
      <c r="A113">
        <v>112</v>
      </c>
      <c r="B113" t="s">
        <v>319</v>
      </c>
      <c r="C113" t="s">
        <v>295</v>
      </c>
      <c r="D113" t="s">
        <v>334</v>
      </c>
      <c r="E113" t="s">
        <v>25</v>
      </c>
      <c r="F113" t="b">
        <v>1</v>
      </c>
      <c r="G113">
        <v>9</v>
      </c>
      <c r="H113" t="b">
        <v>0</v>
      </c>
      <c r="I113">
        <v>2</v>
      </c>
      <c r="J113" t="s">
        <v>64</v>
      </c>
      <c r="K113">
        <v>82</v>
      </c>
      <c r="L113">
        <v>54</v>
      </c>
      <c r="M113">
        <v>85</v>
      </c>
      <c r="N113">
        <v>57</v>
      </c>
      <c r="O113">
        <v>50</v>
      </c>
      <c r="P113">
        <v>54</v>
      </c>
      <c r="Q113">
        <v>76</v>
      </c>
    </row>
    <row r="114" spans="1:17" x14ac:dyDescent="0.3">
      <c r="A114">
        <v>113</v>
      </c>
      <c r="B114" t="s">
        <v>263</v>
      </c>
      <c r="C114" t="s">
        <v>335</v>
      </c>
      <c r="D114" t="s">
        <v>336</v>
      </c>
      <c r="E114" t="s">
        <v>20</v>
      </c>
      <c r="F114" t="b">
        <v>1</v>
      </c>
      <c r="G114">
        <v>2</v>
      </c>
      <c r="H114" t="b">
        <v>1</v>
      </c>
      <c r="I114">
        <v>4</v>
      </c>
      <c r="J114" t="s">
        <v>64</v>
      </c>
      <c r="K114">
        <v>45</v>
      </c>
      <c r="L114">
        <v>85</v>
      </c>
      <c r="M114">
        <v>94</v>
      </c>
      <c r="N114">
        <v>76</v>
      </c>
      <c r="O114">
        <v>57</v>
      </c>
      <c r="P114">
        <v>93</v>
      </c>
      <c r="Q114">
        <v>86</v>
      </c>
    </row>
    <row r="115" spans="1:17" x14ac:dyDescent="0.3">
      <c r="A115">
        <v>114</v>
      </c>
      <c r="B115" t="s">
        <v>337</v>
      </c>
      <c r="C115" t="s">
        <v>281</v>
      </c>
      <c r="D115" t="s">
        <v>338</v>
      </c>
      <c r="E115" t="s">
        <v>25</v>
      </c>
      <c r="F115" t="b">
        <v>0</v>
      </c>
      <c r="G115">
        <v>1</v>
      </c>
      <c r="H115" t="b">
        <v>0</v>
      </c>
      <c r="I115">
        <v>22</v>
      </c>
      <c r="J115" t="s">
        <v>105</v>
      </c>
      <c r="K115">
        <v>92</v>
      </c>
      <c r="L115">
        <v>75</v>
      </c>
      <c r="M115">
        <v>65</v>
      </c>
      <c r="N115">
        <v>97</v>
      </c>
      <c r="O115">
        <v>61</v>
      </c>
      <c r="P115">
        <v>76</v>
      </c>
      <c r="Q115">
        <v>81</v>
      </c>
    </row>
    <row r="116" spans="1:17" x14ac:dyDescent="0.3">
      <c r="A116">
        <v>115</v>
      </c>
      <c r="B116" t="s">
        <v>277</v>
      </c>
      <c r="C116" t="s">
        <v>339</v>
      </c>
      <c r="D116" t="s">
        <v>340</v>
      </c>
      <c r="E116" t="s">
        <v>20</v>
      </c>
      <c r="F116" t="b">
        <v>0</v>
      </c>
      <c r="G116">
        <v>6</v>
      </c>
      <c r="H116" t="b">
        <v>1</v>
      </c>
      <c r="I116">
        <v>0</v>
      </c>
      <c r="J116" t="s">
        <v>64</v>
      </c>
      <c r="K116">
        <v>43</v>
      </c>
      <c r="L116">
        <v>65</v>
      </c>
      <c r="M116">
        <v>91</v>
      </c>
      <c r="N116">
        <v>75</v>
      </c>
      <c r="O116">
        <v>64</v>
      </c>
      <c r="P116">
        <v>94</v>
      </c>
      <c r="Q116">
        <v>100</v>
      </c>
    </row>
    <row r="117" spans="1:17" x14ac:dyDescent="0.3">
      <c r="A117">
        <v>116</v>
      </c>
      <c r="B117" t="s">
        <v>277</v>
      </c>
      <c r="C117" t="s">
        <v>115</v>
      </c>
      <c r="D117" t="s">
        <v>341</v>
      </c>
      <c r="E117" t="s">
        <v>20</v>
      </c>
      <c r="F117" t="b">
        <v>0</v>
      </c>
      <c r="G117">
        <v>2</v>
      </c>
      <c r="H117" t="b">
        <v>0</v>
      </c>
      <c r="I117">
        <v>24</v>
      </c>
      <c r="J117" t="s">
        <v>38</v>
      </c>
      <c r="K117">
        <v>96</v>
      </c>
      <c r="L117">
        <v>66</v>
      </c>
      <c r="M117">
        <v>69</v>
      </c>
      <c r="N117">
        <v>65</v>
      </c>
      <c r="O117">
        <v>72</v>
      </c>
      <c r="P117">
        <v>84</v>
      </c>
      <c r="Q117">
        <v>77</v>
      </c>
    </row>
    <row r="118" spans="1:17" x14ac:dyDescent="0.3">
      <c r="A118">
        <v>117</v>
      </c>
      <c r="B118" t="s">
        <v>342</v>
      </c>
      <c r="C118" t="s">
        <v>343</v>
      </c>
      <c r="D118" t="s">
        <v>344</v>
      </c>
      <c r="E118" t="s">
        <v>25</v>
      </c>
      <c r="F118" t="b">
        <v>0</v>
      </c>
      <c r="G118">
        <v>6</v>
      </c>
      <c r="H118" t="b">
        <v>0</v>
      </c>
      <c r="I118">
        <v>1</v>
      </c>
      <c r="J118" t="s">
        <v>64</v>
      </c>
      <c r="K118">
        <v>78</v>
      </c>
      <c r="L118">
        <v>71</v>
      </c>
      <c r="M118">
        <v>50</v>
      </c>
      <c r="N118">
        <v>55</v>
      </c>
      <c r="O118">
        <v>54</v>
      </c>
      <c r="P118">
        <v>97</v>
      </c>
      <c r="Q118">
        <v>95</v>
      </c>
    </row>
    <row r="119" spans="1:17" x14ac:dyDescent="0.3">
      <c r="A119">
        <v>118</v>
      </c>
      <c r="B119" t="s">
        <v>345</v>
      </c>
      <c r="C119" t="s">
        <v>346</v>
      </c>
      <c r="D119" t="s">
        <v>347</v>
      </c>
      <c r="E119" t="s">
        <v>25</v>
      </c>
      <c r="F119" t="b">
        <v>0</v>
      </c>
      <c r="G119">
        <v>1</v>
      </c>
      <c r="H119" t="b">
        <v>0</v>
      </c>
      <c r="I119">
        <v>19</v>
      </c>
      <c r="J119" t="s">
        <v>38</v>
      </c>
      <c r="K119">
        <v>68</v>
      </c>
      <c r="L119">
        <v>96</v>
      </c>
      <c r="M119">
        <v>64</v>
      </c>
      <c r="N119">
        <v>70</v>
      </c>
      <c r="O119">
        <v>74</v>
      </c>
      <c r="P119">
        <v>63</v>
      </c>
      <c r="Q119">
        <v>75</v>
      </c>
    </row>
    <row r="120" spans="1:17" x14ac:dyDescent="0.3">
      <c r="A120">
        <v>119</v>
      </c>
      <c r="B120" t="s">
        <v>348</v>
      </c>
      <c r="C120" t="s">
        <v>349</v>
      </c>
      <c r="D120" t="s">
        <v>350</v>
      </c>
      <c r="E120" t="s">
        <v>20</v>
      </c>
      <c r="F120" t="b">
        <v>0</v>
      </c>
      <c r="G120">
        <v>1</v>
      </c>
      <c r="H120" t="b">
        <v>1</v>
      </c>
      <c r="I120">
        <v>19</v>
      </c>
      <c r="J120" t="s">
        <v>44</v>
      </c>
      <c r="K120">
        <v>93</v>
      </c>
      <c r="L120">
        <v>73</v>
      </c>
      <c r="M120">
        <v>94</v>
      </c>
      <c r="N120">
        <v>65</v>
      </c>
      <c r="O120">
        <v>60</v>
      </c>
      <c r="P120">
        <v>63</v>
      </c>
      <c r="Q120">
        <v>93</v>
      </c>
    </row>
    <row r="121" spans="1:17" x14ac:dyDescent="0.3">
      <c r="A121">
        <v>120</v>
      </c>
      <c r="B121" t="s">
        <v>351</v>
      </c>
      <c r="C121" t="s">
        <v>352</v>
      </c>
      <c r="D121" t="s">
        <v>353</v>
      </c>
      <c r="E121" t="s">
        <v>25</v>
      </c>
      <c r="F121" t="b">
        <v>0</v>
      </c>
      <c r="G121">
        <v>6</v>
      </c>
      <c r="H121" t="b">
        <v>0</v>
      </c>
      <c r="I121">
        <v>5</v>
      </c>
      <c r="J121" t="s">
        <v>64</v>
      </c>
      <c r="K121">
        <v>55</v>
      </c>
      <c r="L121">
        <v>93</v>
      </c>
      <c r="M121">
        <v>67</v>
      </c>
      <c r="N121">
        <v>74</v>
      </c>
      <c r="O121">
        <v>55</v>
      </c>
      <c r="P121">
        <v>60</v>
      </c>
      <c r="Q121">
        <v>64</v>
      </c>
    </row>
    <row r="122" spans="1:17" x14ac:dyDescent="0.3">
      <c r="A122">
        <v>121</v>
      </c>
      <c r="B122" t="s">
        <v>354</v>
      </c>
      <c r="C122" t="s">
        <v>355</v>
      </c>
      <c r="D122" t="s">
        <v>356</v>
      </c>
      <c r="E122" t="s">
        <v>25</v>
      </c>
      <c r="F122" t="b">
        <v>1</v>
      </c>
      <c r="G122">
        <v>0</v>
      </c>
      <c r="H122" t="b">
        <v>0</v>
      </c>
      <c r="I122">
        <v>13</v>
      </c>
      <c r="J122" t="s">
        <v>54</v>
      </c>
      <c r="K122">
        <v>66</v>
      </c>
      <c r="L122">
        <v>90</v>
      </c>
      <c r="M122">
        <v>83</v>
      </c>
      <c r="N122">
        <v>80</v>
      </c>
      <c r="O122">
        <v>76</v>
      </c>
      <c r="P122">
        <v>90</v>
      </c>
      <c r="Q122">
        <v>91</v>
      </c>
    </row>
    <row r="123" spans="1:17" x14ac:dyDescent="0.3">
      <c r="A123">
        <v>122</v>
      </c>
      <c r="B123" t="s">
        <v>357</v>
      </c>
      <c r="C123" t="s">
        <v>358</v>
      </c>
      <c r="D123" t="s">
        <v>359</v>
      </c>
      <c r="E123" t="s">
        <v>20</v>
      </c>
      <c r="F123" t="b">
        <v>0</v>
      </c>
      <c r="G123">
        <v>4</v>
      </c>
      <c r="H123" t="b">
        <v>0</v>
      </c>
      <c r="I123">
        <v>26</v>
      </c>
      <c r="J123" t="s">
        <v>26</v>
      </c>
      <c r="K123">
        <v>98</v>
      </c>
      <c r="L123">
        <v>92</v>
      </c>
      <c r="M123">
        <v>91</v>
      </c>
      <c r="N123">
        <v>99</v>
      </c>
      <c r="O123">
        <v>97</v>
      </c>
      <c r="P123">
        <v>88</v>
      </c>
      <c r="Q123">
        <v>75</v>
      </c>
    </row>
    <row r="124" spans="1:17" x14ac:dyDescent="0.3">
      <c r="A124">
        <v>123</v>
      </c>
      <c r="B124" t="s">
        <v>197</v>
      </c>
      <c r="C124" t="s">
        <v>215</v>
      </c>
      <c r="D124" t="s">
        <v>360</v>
      </c>
      <c r="E124" t="s">
        <v>20</v>
      </c>
      <c r="F124" t="b">
        <v>0</v>
      </c>
      <c r="G124">
        <v>4</v>
      </c>
      <c r="H124" t="b">
        <v>0</v>
      </c>
      <c r="I124">
        <v>41</v>
      </c>
      <c r="J124" t="s">
        <v>26</v>
      </c>
      <c r="K124">
        <v>94</v>
      </c>
      <c r="L124">
        <v>94</v>
      </c>
      <c r="M124">
        <v>94</v>
      </c>
      <c r="N124">
        <v>89</v>
      </c>
      <c r="O124">
        <v>85</v>
      </c>
      <c r="P124">
        <v>86</v>
      </c>
      <c r="Q124">
        <v>85</v>
      </c>
    </row>
    <row r="125" spans="1:17" x14ac:dyDescent="0.3">
      <c r="A125">
        <v>124</v>
      </c>
      <c r="B125" t="s">
        <v>361</v>
      </c>
      <c r="C125" t="s">
        <v>209</v>
      </c>
      <c r="D125" t="s">
        <v>362</v>
      </c>
      <c r="E125" t="s">
        <v>25</v>
      </c>
      <c r="F125" t="b">
        <v>0</v>
      </c>
      <c r="G125">
        <v>3</v>
      </c>
      <c r="H125" t="b">
        <v>0</v>
      </c>
      <c r="I125">
        <v>47</v>
      </c>
      <c r="J125" t="s">
        <v>26</v>
      </c>
      <c r="K125">
        <v>96</v>
      </c>
      <c r="L125">
        <v>100</v>
      </c>
      <c r="M125">
        <v>96</v>
      </c>
      <c r="N125">
        <v>91</v>
      </c>
      <c r="O125">
        <v>91</v>
      </c>
      <c r="P125">
        <v>96</v>
      </c>
      <c r="Q125">
        <v>89</v>
      </c>
    </row>
    <row r="126" spans="1:17" x14ac:dyDescent="0.3">
      <c r="A126">
        <v>125</v>
      </c>
      <c r="B126" t="s">
        <v>190</v>
      </c>
      <c r="C126" t="s">
        <v>118</v>
      </c>
      <c r="D126" t="s">
        <v>363</v>
      </c>
      <c r="E126" t="s">
        <v>25</v>
      </c>
      <c r="F126" t="b">
        <v>0</v>
      </c>
      <c r="G126">
        <v>2</v>
      </c>
      <c r="H126" t="b">
        <v>0</v>
      </c>
      <c r="I126">
        <v>9</v>
      </c>
      <c r="J126" t="s">
        <v>38</v>
      </c>
      <c r="K126">
        <v>69</v>
      </c>
      <c r="L126">
        <v>62</v>
      </c>
      <c r="M126">
        <v>82</v>
      </c>
      <c r="N126">
        <v>89</v>
      </c>
      <c r="O126">
        <v>81</v>
      </c>
      <c r="P126">
        <v>72</v>
      </c>
      <c r="Q126">
        <v>71</v>
      </c>
    </row>
    <row r="127" spans="1:17" x14ac:dyDescent="0.3">
      <c r="A127">
        <v>126</v>
      </c>
      <c r="B127" t="s">
        <v>130</v>
      </c>
      <c r="C127" t="s">
        <v>364</v>
      </c>
      <c r="D127" t="s">
        <v>365</v>
      </c>
      <c r="E127" t="s">
        <v>25</v>
      </c>
      <c r="F127" t="b">
        <v>0</v>
      </c>
      <c r="G127">
        <v>4</v>
      </c>
      <c r="H127" t="b">
        <v>0</v>
      </c>
      <c r="I127">
        <v>7</v>
      </c>
      <c r="J127" t="s">
        <v>38</v>
      </c>
      <c r="K127">
        <v>77</v>
      </c>
      <c r="L127">
        <v>95</v>
      </c>
      <c r="M127">
        <v>98</v>
      </c>
      <c r="N127">
        <v>69</v>
      </c>
      <c r="O127">
        <v>60</v>
      </c>
      <c r="P127">
        <v>89</v>
      </c>
      <c r="Q127">
        <v>71</v>
      </c>
    </row>
    <row r="128" spans="1:17" x14ac:dyDescent="0.3">
      <c r="A128">
        <v>127</v>
      </c>
      <c r="B128" t="s">
        <v>208</v>
      </c>
      <c r="C128" t="s">
        <v>136</v>
      </c>
      <c r="D128" t="s">
        <v>366</v>
      </c>
      <c r="E128" t="s">
        <v>20</v>
      </c>
      <c r="F128" t="b">
        <v>0</v>
      </c>
      <c r="G128">
        <v>1</v>
      </c>
      <c r="H128" t="b">
        <v>0</v>
      </c>
      <c r="I128">
        <v>3</v>
      </c>
      <c r="J128" t="s">
        <v>159</v>
      </c>
      <c r="K128">
        <v>89</v>
      </c>
      <c r="L128">
        <v>67</v>
      </c>
      <c r="M128">
        <v>86</v>
      </c>
      <c r="N128">
        <v>87</v>
      </c>
      <c r="O128">
        <v>87</v>
      </c>
      <c r="P128">
        <v>68</v>
      </c>
      <c r="Q128">
        <v>78</v>
      </c>
    </row>
    <row r="129" spans="1:17" x14ac:dyDescent="0.3">
      <c r="A129">
        <v>128</v>
      </c>
      <c r="B129" t="s">
        <v>367</v>
      </c>
      <c r="C129" t="s">
        <v>146</v>
      </c>
      <c r="D129" t="s">
        <v>368</v>
      </c>
      <c r="E129" t="s">
        <v>20</v>
      </c>
      <c r="F129" t="b">
        <v>0</v>
      </c>
      <c r="G129">
        <v>4</v>
      </c>
      <c r="H129" t="b">
        <v>1</v>
      </c>
      <c r="I129">
        <v>14</v>
      </c>
      <c r="J129" t="s">
        <v>113</v>
      </c>
      <c r="K129">
        <v>96</v>
      </c>
      <c r="L129">
        <v>67</v>
      </c>
      <c r="M129">
        <v>80</v>
      </c>
      <c r="N129">
        <v>83</v>
      </c>
      <c r="O129">
        <v>86</v>
      </c>
      <c r="P129">
        <v>77</v>
      </c>
      <c r="Q129">
        <v>75</v>
      </c>
    </row>
    <row r="130" spans="1:17" x14ac:dyDescent="0.3">
      <c r="A130">
        <v>129</v>
      </c>
      <c r="B130" t="s">
        <v>369</v>
      </c>
      <c r="C130" t="s">
        <v>370</v>
      </c>
      <c r="D130" t="s">
        <v>371</v>
      </c>
      <c r="E130" t="s">
        <v>25</v>
      </c>
      <c r="F130" t="b">
        <v>0</v>
      </c>
      <c r="G130">
        <v>4</v>
      </c>
      <c r="H130" t="b">
        <v>0</v>
      </c>
      <c r="I130">
        <v>26</v>
      </c>
      <c r="J130" t="s">
        <v>38</v>
      </c>
      <c r="K130">
        <v>82</v>
      </c>
      <c r="L130">
        <v>70</v>
      </c>
      <c r="M130">
        <v>80</v>
      </c>
      <c r="N130">
        <v>70</v>
      </c>
      <c r="O130">
        <v>96</v>
      </c>
      <c r="P130">
        <v>69</v>
      </c>
      <c r="Q130">
        <v>86</v>
      </c>
    </row>
    <row r="131" spans="1:17" x14ac:dyDescent="0.3">
      <c r="A131">
        <v>130</v>
      </c>
      <c r="B131" t="s">
        <v>139</v>
      </c>
      <c r="C131" t="s">
        <v>118</v>
      </c>
      <c r="D131" t="s">
        <v>372</v>
      </c>
      <c r="E131" t="s">
        <v>20</v>
      </c>
      <c r="F131" t="b">
        <v>0</v>
      </c>
      <c r="G131">
        <v>6</v>
      </c>
      <c r="H131" t="b">
        <v>1</v>
      </c>
      <c r="I131">
        <v>27</v>
      </c>
      <c r="J131" t="s">
        <v>38</v>
      </c>
      <c r="K131">
        <v>99</v>
      </c>
      <c r="L131">
        <v>97</v>
      </c>
      <c r="M131">
        <v>64</v>
      </c>
      <c r="N131">
        <v>90</v>
      </c>
      <c r="O131">
        <v>87</v>
      </c>
      <c r="P131">
        <v>68</v>
      </c>
      <c r="Q131">
        <v>69</v>
      </c>
    </row>
    <row r="132" spans="1:17" x14ac:dyDescent="0.3">
      <c r="A132">
        <v>131</v>
      </c>
      <c r="B132" t="s">
        <v>369</v>
      </c>
      <c r="C132" t="s">
        <v>373</v>
      </c>
      <c r="D132" t="s">
        <v>374</v>
      </c>
      <c r="E132" t="s">
        <v>25</v>
      </c>
      <c r="F132" t="b">
        <v>1</v>
      </c>
      <c r="G132">
        <v>5</v>
      </c>
      <c r="H132" t="b">
        <v>0</v>
      </c>
      <c r="I132">
        <v>25</v>
      </c>
      <c r="J132" t="s">
        <v>172</v>
      </c>
      <c r="K132">
        <v>96</v>
      </c>
      <c r="L132">
        <v>73</v>
      </c>
      <c r="M132">
        <v>90</v>
      </c>
      <c r="N132">
        <v>85</v>
      </c>
      <c r="O132">
        <v>63</v>
      </c>
      <c r="P132">
        <v>84</v>
      </c>
      <c r="Q132">
        <v>87</v>
      </c>
    </row>
    <row r="133" spans="1:17" x14ac:dyDescent="0.3">
      <c r="A133">
        <v>132</v>
      </c>
      <c r="B133" t="s">
        <v>251</v>
      </c>
      <c r="C133" t="s">
        <v>375</v>
      </c>
      <c r="D133" t="s">
        <v>376</v>
      </c>
      <c r="E133" t="s">
        <v>25</v>
      </c>
      <c r="F133" t="b">
        <v>1</v>
      </c>
      <c r="G133">
        <v>4</v>
      </c>
      <c r="H133" t="b">
        <v>0</v>
      </c>
      <c r="I133">
        <v>16</v>
      </c>
      <c r="J133" t="s">
        <v>105</v>
      </c>
      <c r="K133">
        <v>95</v>
      </c>
      <c r="L133">
        <v>82</v>
      </c>
      <c r="M133">
        <v>66</v>
      </c>
      <c r="N133">
        <v>63</v>
      </c>
      <c r="O133">
        <v>67</v>
      </c>
      <c r="P133">
        <v>92</v>
      </c>
      <c r="Q133">
        <v>69</v>
      </c>
    </row>
    <row r="134" spans="1:17" x14ac:dyDescent="0.3">
      <c r="A134">
        <v>133</v>
      </c>
      <c r="B134" t="s">
        <v>27</v>
      </c>
      <c r="C134" t="s">
        <v>377</v>
      </c>
      <c r="D134" t="s">
        <v>378</v>
      </c>
      <c r="E134" t="s">
        <v>25</v>
      </c>
      <c r="F134" t="b">
        <v>0</v>
      </c>
      <c r="G134">
        <v>4</v>
      </c>
      <c r="H134" t="b">
        <v>0</v>
      </c>
      <c r="I134">
        <v>27</v>
      </c>
      <c r="J134" t="s">
        <v>44</v>
      </c>
      <c r="K134">
        <v>90</v>
      </c>
      <c r="L134">
        <v>63</v>
      </c>
      <c r="M134">
        <v>69</v>
      </c>
      <c r="N134">
        <v>80</v>
      </c>
      <c r="O134">
        <v>99</v>
      </c>
      <c r="P134">
        <v>69</v>
      </c>
      <c r="Q134">
        <v>79</v>
      </c>
    </row>
    <row r="135" spans="1:17" x14ac:dyDescent="0.3">
      <c r="A135">
        <v>134</v>
      </c>
      <c r="B135" t="s">
        <v>379</v>
      </c>
      <c r="C135" t="s">
        <v>231</v>
      </c>
      <c r="D135" t="s">
        <v>380</v>
      </c>
      <c r="E135" t="s">
        <v>20</v>
      </c>
      <c r="F135" t="b">
        <v>1</v>
      </c>
      <c r="G135">
        <v>6</v>
      </c>
      <c r="H135" t="b">
        <v>0</v>
      </c>
      <c r="I135">
        <v>0</v>
      </c>
      <c r="J135" t="s">
        <v>64</v>
      </c>
      <c r="K135">
        <v>88</v>
      </c>
      <c r="L135">
        <v>52</v>
      </c>
      <c r="M135">
        <v>53</v>
      </c>
      <c r="N135">
        <v>56</v>
      </c>
      <c r="O135">
        <v>85</v>
      </c>
      <c r="P135">
        <v>93</v>
      </c>
      <c r="Q135">
        <v>78</v>
      </c>
    </row>
    <row r="136" spans="1:17" x14ac:dyDescent="0.3">
      <c r="A136">
        <v>135</v>
      </c>
      <c r="B136" t="s">
        <v>145</v>
      </c>
      <c r="C136" t="s">
        <v>381</v>
      </c>
      <c r="D136" t="s">
        <v>382</v>
      </c>
      <c r="E136" t="s">
        <v>20</v>
      </c>
      <c r="F136" t="b">
        <v>0</v>
      </c>
      <c r="G136">
        <v>1</v>
      </c>
      <c r="H136" t="b">
        <v>0</v>
      </c>
      <c r="I136">
        <v>3</v>
      </c>
      <c r="J136" t="s">
        <v>123</v>
      </c>
      <c r="K136">
        <v>87</v>
      </c>
      <c r="L136">
        <v>62</v>
      </c>
      <c r="M136">
        <v>87</v>
      </c>
      <c r="N136">
        <v>96</v>
      </c>
      <c r="O136">
        <v>85</v>
      </c>
      <c r="P136">
        <v>90</v>
      </c>
      <c r="Q136">
        <v>74</v>
      </c>
    </row>
    <row r="137" spans="1:17" x14ac:dyDescent="0.3">
      <c r="A137">
        <v>136</v>
      </c>
      <c r="B137" t="s">
        <v>383</v>
      </c>
      <c r="C137" t="s">
        <v>36</v>
      </c>
      <c r="D137" t="s">
        <v>384</v>
      </c>
      <c r="E137" t="s">
        <v>25</v>
      </c>
      <c r="F137" t="b">
        <v>0</v>
      </c>
      <c r="G137">
        <v>2</v>
      </c>
      <c r="H137" t="b">
        <v>0</v>
      </c>
      <c r="I137">
        <v>6</v>
      </c>
      <c r="J137" t="s">
        <v>123</v>
      </c>
      <c r="K137">
        <v>62</v>
      </c>
      <c r="L137">
        <v>83</v>
      </c>
      <c r="M137">
        <v>84</v>
      </c>
      <c r="N137">
        <v>75</v>
      </c>
      <c r="O137">
        <v>83</v>
      </c>
      <c r="P137">
        <v>85</v>
      </c>
      <c r="Q137">
        <v>86</v>
      </c>
    </row>
    <row r="138" spans="1:17" x14ac:dyDescent="0.3">
      <c r="A138">
        <v>137</v>
      </c>
      <c r="B138" t="s">
        <v>160</v>
      </c>
      <c r="C138" t="s">
        <v>385</v>
      </c>
      <c r="D138" t="s">
        <v>386</v>
      </c>
      <c r="E138" t="s">
        <v>20</v>
      </c>
      <c r="F138" t="b">
        <v>0</v>
      </c>
      <c r="G138">
        <v>2</v>
      </c>
      <c r="H138" t="b">
        <v>0</v>
      </c>
      <c r="I138">
        <v>12</v>
      </c>
      <c r="J138" t="s">
        <v>105</v>
      </c>
      <c r="K138">
        <v>85</v>
      </c>
      <c r="L138">
        <v>65</v>
      </c>
      <c r="M138">
        <v>60</v>
      </c>
      <c r="N138">
        <v>78</v>
      </c>
      <c r="O138">
        <v>81</v>
      </c>
      <c r="P138">
        <v>96</v>
      </c>
      <c r="Q138">
        <v>76</v>
      </c>
    </row>
    <row r="139" spans="1:17" x14ac:dyDescent="0.3">
      <c r="A139">
        <v>138</v>
      </c>
      <c r="B139" t="s">
        <v>202</v>
      </c>
      <c r="C139" t="s">
        <v>115</v>
      </c>
      <c r="D139" t="s">
        <v>387</v>
      </c>
      <c r="E139" t="s">
        <v>25</v>
      </c>
      <c r="F139" t="b">
        <v>0</v>
      </c>
      <c r="G139">
        <v>1</v>
      </c>
      <c r="H139" t="b">
        <v>1</v>
      </c>
      <c r="I139">
        <v>11</v>
      </c>
      <c r="J139" t="s">
        <v>105</v>
      </c>
      <c r="K139">
        <v>79</v>
      </c>
      <c r="L139">
        <v>97</v>
      </c>
      <c r="M139">
        <v>76</v>
      </c>
      <c r="N139">
        <v>67</v>
      </c>
      <c r="O139">
        <v>61</v>
      </c>
      <c r="P139">
        <v>90</v>
      </c>
      <c r="Q139">
        <v>95</v>
      </c>
    </row>
    <row r="140" spans="1:17" x14ac:dyDescent="0.3">
      <c r="A140">
        <v>139</v>
      </c>
      <c r="B140" t="s">
        <v>388</v>
      </c>
      <c r="C140" t="s">
        <v>389</v>
      </c>
      <c r="D140" t="s">
        <v>390</v>
      </c>
      <c r="E140" t="s">
        <v>25</v>
      </c>
      <c r="F140" t="b">
        <v>0</v>
      </c>
      <c r="G140">
        <v>4</v>
      </c>
      <c r="H140" t="b">
        <v>0</v>
      </c>
      <c r="I140">
        <v>23</v>
      </c>
      <c r="J140" t="s">
        <v>44</v>
      </c>
      <c r="K140">
        <v>90</v>
      </c>
      <c r="L140">
        <v>94</v>
      </c>
      <c r="M140">
        <v>98</v>
      </c>
      <c r="N140">
        <v>96</v>
      </c>
      <c r="O140">
        <v>68</v>
      </c>
      <c r="P140">
        <v>82</v>
      </c>
      <c r="Q140">
        <v>81</v>
      </c>
    </row>
    <row r="141" spans="1:17" x14ac:dyDescent="0.3">
      <c r="A141">
        <v>140</v>
      </c>
      <c r="B141" t="s">
        <v>391</v>
      </c>
      <c r="C141" t="s">
        <v>392</v>
      </c>
      <c r="D141" t="s">
        <v>393</v>
      </c>
      <c r="E141" t="s">
        <v>20</v>
      </c>
      <c r="F141" t="b">
        <v>0</v>
      </c>
      <c r="G141">
        <v>2</v>
      </c>
      <c r="H141" t="b">
        <v>0</v>
      </c>
      <c r="I141">
        <v>23</v>
      </c>
      <c r="J141" t="s">
        <v>26</v>
      </c>
      <c r="K141">
        <v>97</v>
      </c>
      <c r="L141">
        <v>71</v>
      </c>
      <c r="M141">
        <v>82</v>
      </c>
      <c r="N141">
        <v>80</v>
      </c>
      <c r="O141">
        <v>97</v>
      </c>
      <c r="P141">
        <v>93</v>
      </c>
      <c r="Q141">
        <v>78</v>
      </c>
    </row>
    <row r="142" spans="1:17" x14ac:dyDescent="0.3">
      <c r="A142">
        <v>141</v>
      </c>
      <c r="B142" t="s">
        <v>266</v>
      </c>
      <c r="C142" t="s">
        <v>394</v>
      </c>
      <c r="D142" t="s">
        <v>395</v>
      </c>
      <c r="E142" t="s">
        <v>20</v>
      </c>
      <c r="F142" t="b">
        <v>0</v>
      </c>
      <c r="G142">
        <v>0</v>
      </c>
      <c r="H142" t="b">
        <v>0</v>
      </c>
      <c r="I142">
        <v>16</v>
      </c>
      <c r="J142" t="s">
        <v>44</v>
      </c>
      <c r="K142">
        <v>88</v>
      </c>
      <c r="L142">
        <v>69</v>
      </c>
      <c r="M142">
        <v>87</v>
      </c>
      <c r="N142">
        <v>81</v>
      </c>
      <c r="O142">
        <v>77</v>
      </c>
      <c r="P142">
        <v>67</v>
      </c>
      <c r="Q142">
        <v>93</v>
      </c>
    </row>
    <row r="143" spans="1:17" x14ac:dyDescent="0.3">
      <c r="A143">
        <v>142</v>
      </c>
      <c r="B143" t="s">
        <v>396</v>
      </c>
      <c r="C143" t="s">
        <v>397</v>
      </c>
      <c r="D143" t="s">
        <v>398</v>
      </c>
      <c r="E143" t="s">
        <v>20</v>
      </c>
      <c r="F143" t="b">
        <v>1</v>
      </c>
      <c r="G143">
        <v>2</v>
      </c>
      <c r="H143" t="b">
        <v>1</v>
      </c>
      <c r="I143">
        <v>3</v>
      </c>
      <c r="J143" t="s">
        <v>34</v>
      </c>
      <c r="K143">
        <v>71</v>
      </c>
      <c r="L143">
        <v>85</v>
      </c>
      <c r="M143">
        <v>77</v>
      </c>
      <c r="N143">
        <v>89</v>
      </c>
      <c r="O143">
        <v>98</v>
      </c>
      <c r="P143">
        <v>63</v>
      </c>
      <c r="Q143">
        <v>100</v>
      </c>
    </row>
    <row r="144" spans="1:17" x14ac:dyDescent="0.3">
      <c r="A144">
        <v>143</v>
      </c>
      <c r="B144" t="s">
        <v>399</v>
      </c>
      <c r="C144" t="s">
        <v>400</v>
      </c>
      <c r="D144" t="s">
        <v>401</v>
      </c>
      <c r="E144" t="s">
        <v>25</v>
      </c>
      <c r="F144" t="b">
        <v>0</v>
      </c>
      <c r="G144">
        <v>1</v>
      </c>
      <c r="H144" t="b">
        <v>0</v>
      </c>
      <c r="I144">
        <v>29</v>
      </c>
      <c r="J144" t="s">
        <v>21</v>
      </c>
      <c r="K144">
        <v>70</v>
      </c>
      <c r="L144">
        <v>99</v>
      </c>
      <c r="M144">
        <v>79</v>
      </c>
      <c r="N144">
        <v>96</v>
      </c>
      <c r="O144">
        <v>60</v>
      </c>
      <c r="P144">
        <v>97</v>
      </c>
      <c r="Q144">
        <v>100</v>
      </c>
    </row>
    <row r="145" spans="1:17" x14ac:dyDescent="0.3">
      <c r="A145">
        <v>144</v>
      </c>
      <c r="B145" t="s">
        <v>402</v>
      </c>
      <c r="C145" t="s">
        <v>403</v>
      </c>
      <c r="D145" t="s">
        <v>404</v>
      </c>
      <c r="E145" t="s">
        <v>20</v>
      </c>
      <c r="F145" t="b">
        <v>0</v>
      </c>
      <c r="G145">
        <v>3</v>
      </c>
      <c r="H145" t="b">
        <v>1</v>
      </c>
      <c r="I145">
        <v>18</v>
      </c>
      <c r="J145" t="s">
        <v>44</v>
      </c>
      <c r="K145">
        <v>93</v>
      </c>
      <c r="L145">
        <v>68</v>
      </c>
      <c r="M145">
        <v>76</v>
      </c>
      <c r="N145">
        <v>99</v>
      </c>
      <c r="O145">
        <v>80</v>
      </c>
      <c r="P145">
        <v>80</v>
      </c>
      <c r="Q145">
        <v>75</v>
      </c>
    </row>
    <row r="146" spans="1:17" x14ac:dyDescent="0.3">
      <c r="A146">
        <v>145</v>
      </c>
      <c r="B146" t="s">
        <v>405</v>
      </c>
      <c r="C146" t="s">
        <v>406</v>
      </c>
      <c r="D146" t="s">
        <v>407</v>
      </c>
      <c r="E146" t="s">
        <v>25</v>
      </c>
      <c r="F146" t="b">
        <v>0</v>
      </c>
      <c r="G146">
        <v>0</v>
      </c>
      <c r="H146" t="b">
        <v>0</v>
      </c>
      <c r="I146">
        <v>3</v>
      </c>
      <c r="J146" t="s">
        <v>159</v>
      </c>
      <c r="K146">
        <v>92</v>
      </c>
      <c r="L146">
        <v>79</v>
      </c>
      <c r="M146">
        <v>81</v>
      </c>
      <c r="N146">
        <v>61</v>
      </c>
      <c r="O146">
        <v>86</v>
      </c>
      <c r="P146">
        <v>72</v>
      </c>
      <c r="Q146">
        <v>88</v>
      </c>
    </row>
    <row r="147" spans="1:17" x14ac:dyDescent="0.3">
      <c r="A147">
        <v>146</v>
      </c>
      <c r="B147" t="s">
        <v>408</v>
      </c>
      <c r="C147" t="s">
        <v>295</v>
      </c>
      <c r="D147" t="s">
        <v>409</v>
      </c>
      <c r="E147" t="s">
        <v>20</v>
      </c>
      <c r="F147" t="b">
        <v>0</v>
      </c>
      <c r="G147">
        <v>3</v>
      </c>
      <c r="H147" t="b">
        <v>0</v>
      </c>
      <c r="I147">
        <v>6</v>
      </c>
      <c r="J147" t="s">
        <v>224</v>
      </c>
      <c r="K147">
        <v>83</v>
      </c>
      <c r="L147">
        <v>72</v>
      </c>
      <c r="M147">
        <v>68</v>
      </c>
      <c r="N147">
        <v>94</v>
      </c>
      <c r="O147">
        <v>100</v>
      </c>
      <c r="P147">
        <v>98</v>
      </c>
      <c r="Q147">
        <v>92</v>
      </c>
    </row>
    <row r="148" spans="1:17" x14ac:dyDescent="0.3">
      <c r="A148">
        <v>147</v>
      </c>
      <c r="B148" t="s">
        <v>410</v>
      </c>
      <c r="C148" t="s">
        <v>411</v>
      </c>
      <c r="D148" t="s">
        <v>412</v>
      </c>
      <c r="E148" t="s">
        <v>20</v>
      </c>
      <c r="F148" t="b">
        <v>0</v>
      </c>
      <c r="G148">
        <v>8</v>
      </c>
      <c r="H148" t="b">
        <v>0</v>
      </c>
      <c r="I148">
        <v>2</v>
      </c>
      <c r="J148" t="s">
        <v>64</v>
      </c>
      <c r="K148">
        <v>68</v>
      </c>
      <c r="L148">
        <v>97</v>
      </c>
      <c r="M148">
        <v>51</v>
      </c>
      <c r="N148">
        <v>93</v>
      </c>
      <c r="O148">
        <v>68</v>
      </c>
      <c r="P148">
        <v>58</v>
      </c>
      <c r="Q148">
        <v>78</v>
      </c>
    </row>
    <row r="149" spans="1:17" x14ac:dyDescent="0.3">
      <c r="A149">
        <v>148</v>
      </c>
      <c r="B149" t="s">
        <v>413</v>
      </c>
      <c r="C149" t="s">
        <v>66</v>
      </c>
      <c r="D149" t="s">
        <v>414</v>
      </c>
      <c r="E149" t="s">
        <v>20</v>
      </c>
      <c r="F149" t="b">
        <v>0</v>
      </c>
      <c r="G149">
        <v>0</v>
      </c>
      <c r="H149" t="b">
        <v>0</v>
      </c>
      <c r="I149">
        <v>34</v>
      </c>
      <c r="J149" t="s">
        <v>21</v>
      </c>
      <c r="K149">
        <v>92</v>
      </c>
      <c r="L149">
        <v>90</v>
      </c>
      <c r="M149">
        <v>65</v>
      </c>
      <c r="N149">
        <v>79</v>
      </c>
      <c r="O149">
        <v>96</v>
      </c>
      <c r="P149">
        <v>87</v>
      </c>
      <c r="Q149">
        <v>74</v>
      </c>
    </row>
    <row r="150" spans="1:17" x14ac:dyDescent="0.3">
      <c r="A150">
        <v>149</v>
      </c>
      <c r="B150" t="s">
        <v>415</v>
      </c>
      <c r="C150" t="s">
        <v>87</v>
      </c>
      <c r="D150" t="s">
        <v>416</v>
      </c>
      <c r="E150" t="s">
        <v>25</v>
      </c>
      <c r="F150" t="b">
        <v>0</v>
      </c>
      <c r="G150">
        <v>4</v>
      </c>
      <c r="H150" t="b">
        <v>1</v>
      </c>
      <c r="I150">
        <v>22</v>
      </c>
      <c r="J150" t="s">
        <v>38</v>
      </c>
      <c r="K150">
        <v>69</v>
      </c>
      <c r="L150">
        <v>91</v>
      </c>
      <c r="M150">
        <v>82</v>
      </c>
      <c r="N150">
        <v>99</v>
      </c>
      <c r="O150">
        <v>94</v>
      </c>
      <c r="P150">
        <v>75</v>
      </c>
      <c r="Q150">
        <v>74</v>
      </c>
    </row>
    <row r="151" spans="1:17" x14ac:dyDescent="0.3">
      <c r="A151">
        <v>150</v>
      </c>
      <c r="B151" t="s">
        <v>417</v>
      </c>
      <c r="C151" t="s">
        <v>418</v>
      </c>
      <c r="D151" t="s">
        <v>419</v>
      </c>
      <c r="E151" t="s">
        <v>25</v>
      </c>
      <c r="F151" t="b">
        <v>1</v>
      </c>
      <c r="G151">
        <v>5</v>
      </c>
      <c r="H151" t="b">
        <v>0</v>
      </c>
      <c r="I151">
        <v>4</v>
      </c>
      <c r="J151" t="s">
        <v>64</v>
      </c>
      <c r="K151">
        <v>76</v>
      </c>
      <c r="L151">
        <v>72</v>
      </c>
      <c r="M151">
        <v>72</v>
      </c>
      <c r="N151">
        <v>65</v>
      </c>
      <c r="O151">
        <v>82</v>
      </c>
      <c r="P151">
        <v>71</v>
      </c>
      <c r="Q151">
        <v>93</v>
      </c>
    </row>
    <row r="152" spans="1:17" x14ac:dyDescent="0.3">
      <c r="A152">
        <v>151</v>
      </c>
      <c r="B152" t="s">
        <v>420</v>
      </c>
      <c r="C152" t="s">
        <v>421</v>
      </c>
      <c r="D152" t="s">
        <v>422</v>
      </c>
      <c r="E152" t="s">
        <v>25</v>
      </c>
      <c r="F152" t="b">
        <v>0</v>
      </c>
      <c r="G152">
        <v>3</v>
      </c>
      <c r="H152" t="b">
        <v>0</v>
      </c>
      <c r="I152">
        <v>3</v>
      </c>
      <c r="J152" t="s">
        <v>38</v>
      </c>
      <c r="K152">
        <v>86</v>
      </c>
      <c r="L152">
        <v>92</v>
      </c>
      <c r="M152">
        <v>79</v>
      </c>
      <c r="N152">
        <v>73</v>
      </c>
      <c r="O152">
        <v>73</v>
      </c>
      <c r="P152">
        <v>61</v>
      </c>
      <c r="Q152">
        <v>60</v>
      </c>
    </row>
    <row r="153" spans="1:17" x14ac:dyDescent="0.3">
      <c r="A153">
        <v>152</v>
      </c>
      <c r="B153" t="s">
        <v>312</v>
      </c>
      <c r="C153" t="s">
        <v>423</v>
      </c>
      <c r="D153" t="s">
        <v>424</v>
      </c>
      <c r="E153" t="s">
        <v>20</v>
      </c>
      <c r="F153" t="b">
        <v>1</v>
      </c>
      <c r="G153">
        <v>10</v>
      </c>
      <c r="H153" t="b">
        <v>0</v>
      </c>
      <c r="I153">
        <v>2</v>
      </c>
      <c r="J153" t="s">
        <v>64</v>
      </c>
      <c r="K153">
        <v>41</v>
      </c>
      <c r="L153">
        <v>57</v>
      </c>
      <c r="M153">
        <v>97</v>
      </c>
      <c r="N153">
        <v>56</v>
      </c>
      <c r="O153">
        <v>50</v>
      </c>
      <c r="P153">
        <v>98</v>
      </c>
      <c r="Q153">
        <v>83</v>
      </c>
    </row>
    <row r="154" spans="1:17" x14ac:dyDescent="0.3">
      <c r="A154">
        <v>153</v>
      </c>
      <c r="B154" t="s">
        <v>166</v>
      </c>
      <c r="C154" t="s">
        <v>292</v>
      </c>
      <c r="D154" t="s">
        <v>425</v>
      </c>
      <c r="E154" t="s">
        <v>25</v>
      </c>
      <c r="F154" t="b">
        <v>0</v>
      </c>
      <c r="G154">
        <v>5</v>
      </c>
      <c r="H154" t="b">
        <v>0</v>
      </c>
      <c r="I154">
        <v>18</v>
      </c>
      <c r="J154" t="s">
        <v>38</v>
      </c>
      <c r="K154">
        <v>91</v>
      </c>
      <c r="L154">
        <v>100</v>
      </c>
      <c r="M154">
        <v>84</v>
      </c>
      <c r="N154">
        <v>72</v>
      </c>
      <c r="O154">
        <v>84</v>
      </c>
      <c r="P154">
        <v>90</v>
      </c>
      <c r="Q154">
        <v>82</v>
      </c>
    </row>
    <row r="155" spans="1:17" x14ac:dyDescent="0.3">
      <c r="A155">
        <v>154</v>
      </c>
      <c r="B155" t="s">
        <v>280</v>
      </c>
      <c r="C155" t="s">
        <v>426</v>
      </c>
      <c r="D155" t="s">
        <v>427</v>
      </c>
      <c r="E155" t="s">
        <v>20</v>
      </c>
      <c r="F155" t="b">
        <v>0</v>
      </c>
      <c r="G155">
        <v>0</v>
      </c>
      <c r="H155" t="b">
        <v>0</v>
      </c>
      <c r="I155">
        <v>8</v>
      </c>
      <c r="J155" t="s">
        <v>224</v>
      </c>
      <c r="K155">
        <v>78</v>
      </c>
      <c r="L155">
        <v>67</v>
      </c>
      <c r="M155">
        <v>82</v>
      </c>
      <c r="N155">
        <v>70</v>
      </c>
      <c r="O155">
        <v>65</v>
      </c>
      <c r="P155">
        <v>68</v>
      </c>
      <c r="Q155">
        <v>81</v>
      </c>
    </row>
    <row r="156" spans="1:17" x14ac:dyDescent="0.3">
      <c r="A156">
        <v>155</v>
      </c>
      <c r="B156" t="s">
        <v>428</v>
      </c>
      <c r="C156" t="s">
        <v>429</v>
      </c>
      <c r="D156" t="s">
        <v>430</v>
      </c>
      <c r="E156" t="s">
        <v>25</v>
      </c>
      <c r="F156" t="b">
        <v>0</v>
      </c>
      <c r="G156">
        <v>1</v>
      </c>
      <c r="H156" t="b">
        <v>0</v>
      </c>
      <c r="I156">
        <v>33</v>
      </c>
      <c r="J156" t="s">
        <v>44</v>
      </c>
      <c r="K156">
        <v>89</v>
      </c>
      <c r="L156">
        <v>73</v>
      </c>
      <c r="M156">
        <v>85</v>
      </c>
      <c r="N156">
        <v>84</v>
      </c>
      <c r="O156">
        <v>73</v>
      </c>
      <c r="P156">
        <v>81</v>
      </c>
      <c r="Q156">
        <v>98</v>
      </c>
    </row>
    <row r="157" spans="1:17" x14ac:dyDescent="0.3">
      <c r="A157">
        <v>156</v>
      </c>
      <c r="B157" t="s">
        <v>413</v>
      </c>
      <c r="C157" t="s">
        <v>431</v>
      </c>
      <c r="D157" t="s">
        <v>432</v>
      </c>
      <c r="E157" t="s">
        <v>20</v>
      </c>
      <c r="F157" t="b">
        <v>0</v>
      </c>
      <c r="G157">
        <v>0</v>
      </c>
      <c r="H157" t="b">
        <v>1</v>
      </c>
      <c r="I157">
        <v>13</v>
      </c>
      <c r="J157" t="s">
        <v>38</v>
      </c>
      <c r="K157">
        <v>96</v>
      </c>
      <c r="L157">
        <v>71</v>
      </c>
      <c r="M157">
        <v>88</v>
      </c>
      <c r="N157">
        <v>74</v>
      </c>
      <c r="O157">
        <v>80</v>
      </c>
      <c r="P157">
        <v>92</v>
      </c>
      <c r="Q157">
        <v>65</v>
      </c>
    </row>
    <row r="158" spans="1:17" x14ac:dyDescent="0.3">
      <c r="A158">
        <v>157</v>
      </c>
      <c r="B158" t="s">
        <v>433</v>
      </c>
      <c r="C158" t="s">
        <v>429</v>
      </c>
      <c r="D158" t="s">
        <v>434</v>
      </c>
      <c r="E158" t="s">
        <v>25</v>
      </c>
      <c r="F158" t="b">
        <v>0</v>
      </c>
      <c r="G158">
        <v>0</v>
      </c>
      <c r="H158" t="b">
        <v>1</v>
      </c>
      <c r="I158">
        <v>17</v>
      </c>
      <c r="J158" t="s">
        <v>38</v>
      </c>
      <c r="K158">
        <v>66</v>
      </c>
      <c r="L158">
        <v>99</v>
      </c>
      <c r="M158">
        <v>85</v>
      </c>
      <c r="N158">
        <v>90</v>
      </c>
      <c r="O158">
        <v>76</v>
      </c>
      <c r="P158">
        <v>64</v>
      </c>
      <c r="Q158">
        <v>95</v>
      </c>
    </row>
    <row r="159" spans="1:17" x14ac:dyDescent="0.3">
      <c r="A159">
        <v>158</v>
      </c>
      <c r="B159" t="s">
        <v>208</v>
      </c>
      <c r="C159" t="s">
        <v>435</v>
      </c>
      <c r="D159" t="s">
        <v>436</v>
      </c>
      <c r="E159" t="s">
        <v>20</v>
      </c>
      <c r="F159" t="b">
        <v>1</v>
      </c>
      <c r="G159">
        <v>8</v>
      </c>
      <c r="H159" t="b">
        <v>0</v>
      </c>
      <c r="I159">
        <v>1</v>
      </c>
      <c r="J159" t="s">
        <v>64</v>
      </c>
      <c r="K159">
        <v>97</v>
      </c>
      <c r="L159">
        <v>54</v>
      </c>
      <c r="M159">
        <v>62</v>
      </c>
      <c r="N159">
        <v>66</v>
      </c>
      <c r="O159">
        <v>58</v>
      </c>
      <c r="P159">
        <v>69</v>
      </c>
      <c r="Q159">
        <v>96</v>
      </c>
    </row>
    <row r="160" spans="1:17" x14ac:dyDescent="0.3">
      <c r="A160">
        <v>159</v>
      </c>
      <c r="B160" t="s">
        <v>269</v>
      </c>
      <c r="C160" t="s">
        <v>406</v>
      </c>
      <c r="D160" t="s">
        <v>437</v>
      </c>
      <c r="E160" t="s">
        <v>20</v>
      </c>
      <c r="F160" t="b">
        <v>1</v>
      </c>
      <c r="G160">
        <v>7</v>
      </c>
      <c r="H160" t="b">
        <v>1</v>
      </c>
      <c r="I160">
        <v>3</v>
      </c>
      <c r="J160" t="s">
        <v>64</v>
      </c>
      <c r="K160">
        <v>49</v>
      </c>
      <c r="L160">
        <v>64</v>
      </c>
      <c r="M160">
        <v>97</v>
      </c>
      <c r="N160">
        <v>61</v>
      </c>
      <c r="O160">
        <v>62</v>
      </c>
      <c r="P160">
        <v>72</v>
      </c>
      <c r="Q160">
        <v>65</v>
      </c>
    </row>
    <row r="161" spans="1:17" x14ac:dyDescent="0.3">
      <c r="A161">
        <v>160</v>
      </c>
      <c r="B161" t="s">
        <v>139</v>
      </c>
      <c r="C161" t="s">
        <v>438</v>
      </c>
      <c r="D161" t="s">
        <v>439</v>
      </c>
      <c r="E161" t="s">
        <v>20</v>
      </c>
      <c r="F161" t="b">
        <v>1</v>
      </c>
      <c r="G161">
        <v>4</v>
      </c>
      <c r="H161" t="b">
        <v>1</v>
      </c>
      <c r="I161">
        <v>33</v>
      </c>
      <c r="J161" t="s">
        <v>38</v>
      </c>
      <c r="K161">
        <v>88</v>
      </c>
      <c r="L161">
        <v>66</v>
      </c>
      <c r="M161">
        <v>96</v>
      </c>
      <c r="N161">
        <v>82</v>
      </c>
      <c r="O161">
        <v>65</v>
      </c>
      <c r="P161">
        <v>76</v>
      </c>
      <c r="Q161">
        <v>79</v>
      </c>
    </row>
    <row r="162" spans="1:17" x14ac:dyDescent="0.3">
      <c r="A162">
        <v>161</v>
      </c>
      <c r="B162" t="s">
        <v>135</v>
      </c>
      <c r="C162" t="s">
        <v>42</v>
      </c>
      <c r="D162" t="s">
        <v>440</v>
      </c>
      <c r="E162" t="s">
        <v>20</v>
      </c>
      <c r="F162" t="b">
        <v>0</v>
      </c>
      <c r="G162">
        <v>1</v>
      </c>
      <c r="H162" t="b">
        <v>0</v>
      </c>
      <c r="I162">
        <v>12</v>
      </c>
      <c r="J162" t="s">
        <v>38</v>
      </c>
      <c r="K162">
        <v>92</v>
      </c>
      <c r="L162">
        <v>64</v>
      </c>
      <c r="M162">
        <v>77</v>
      </c>
      <c r="N162">
        <v>61</v>
      </c>
      <c r="O162">
        <v>76</v>
      </c>
      <c r="P162">
        <v>72</v>
      </c>
      <c r="Q162">
        <v>87</v>
      </c>
    </row>
    <row r="163" spans="1:17" x14ac:dyDescent="0.3">
      <c r="A163">
        <v>162</v>
      </c>
      <c r="B163" t="s">
        <v>35</v>
      </c>
      <c r="C163" t="s">
        <v>441</v>
      </c>
      <c r="D163" t="s">
        <v>442</v>
      </c>
      <c r="E163" t="s">
        <v>20</v>
      </c>
      <c r="F163" t="b">
        <v>1</v>
      </c>
      <c r="G163">
        <v>3</v>
      </c>
      <c r="H163" t="b">
        <v>0</v>
      </c>
      <c r="I163">
        <v>24</v>
      </c>
      <c r="J163" t="s">
        <v>138</v>
      </c>
      <c r="K163">
        <v>96</v>
      </c>
      <c r="L163">
        <v>66</v>
      </c>
      <c r="M163">
        <v>92</v>
      </c>
      <c r="N163">
        <v>88</v>
      </c>
      <c r="O163">
        <v>65</v>
      </c>
      <c r="P163">
        <v>76</v>
      </c>
      <c r="Q163">
        <v>72</v>
      </c>
    </row>
    <row r="164" spans="1:17" x14ac:dyDescent="0.3">
      <c r="A164">
        <v>163</v>
      </c>
      <c r="B164" t="s">
        <v>443</v>
      </c>
      <c r="C164" t="s">
        <v>444</v>
      </c>
      <c r="D164" t="s">
        <v>445</v>
      </c>
      <c r="E164" t="s">
        <v>20</v>
      </c>
      <c r="F164" t="b">
        <v>0</v>
      </c>
      <c r="G164">
        <v>4</v>
      </c>
      <c r="H164" t="b">
        <v>0</v>
      </c>
      <c r="I164">
        <v>33</v>
      </c>
      <c r="J164" t="s">
        <v>138</v>
      </c>
      <c r="K164">
        <v>86</v>
      </c>
      <c r="L164">
        <v>88</v>
      </c>
      <c r="M164">
        <v>99</v>
      </c>
      <c r="N164">
        <v>79</v>
      </c>
      <c r="O164">
        <v>93</v>
      </c>
      <c r="P164">
        <v>97</v>
      </c>
      <c r="Q164">
        <v>91</v>
      </c>
    </row>
    <row r="165" spans="1:17" x14ac:dyDescent="0.3">
      <c r="A165">
        <v>164</v>
      </c>
      <c r="B165" t="s">
        <v>446</v>
      </c>
      <c r="C165" t="s">
        <v>447</v>
      </c>
      <c r="D165" t="s">
        <v>448</v>
      </c>
      <c r="E165" t="s">
        <v>20</v>
      </c>
      <c r="F165" t="b">
        <v>0</v>
      </c>
      <c r="G165">
        <v>1</v>
      </c>
      <c r="H165" t="b">
        <v>1</v>
      </c>
      <c r="I165">
        <v>44</v>
      </c>
      <c r="J165" t="s">
        <v>26</v>
      </c>
      <c r="K165">
        <v>86</v>
      </c>
      <c r="L165">
        <v>100</v>
      </c>
      <c r="M165">
        <v>100</v>
      </c>
      <c r="N165">
        <v>96</v>
      </c>
      <c r="O165">
        <v>95</v>
      </c>
      <c r="P165">
        <v>97</v>
      </c>
      <c r="Q165">
        <v>93</v>
      </c>
    </row>
    <row r="166" spans="1:17" x14ac:dyDescent="0.3">
      <c r="A166">
        <v>165</v>
      </c>
      <c r="B166" t="s">
        <v>449</v>
      </c>
      <c r="C166" t="s">
        <v>450</v>
      </c>
      <c r="D166" t="s">
        <v>451</v>
      </c>
      <c r="E166" t="s">
        <v>25</v>
      </c>
      <c r="F166" t="b">
        <v>0</v>
      </c>
      <c r="G166">
        <v>1</v>
      </c>
      <c r="H166" t="b">
        <v>0</v>
      </c>
      <c r="I166">
        <v>15</v>
      </c>
      <c r="J166" t="s">
        <v>54</v>
      </c>
      <c r="K166">
        <v>88</v>
      </c>
      <c r="L166">
        <v>72</v>
      </c>
      <c r="M166">
        <v>96</v>
      </c>
      <c r="N166">
        <v>60</v>
      </c>
      <c r="O166">
        <v>90</v>
      </c>
      <c r="P166">
        <v>80</v>
      </c>
      <c r="Q166">
        <v>88</v>
      </c>
    </row>
    <row r="167" spans="1:17" x14ac:dyDescent="0.3">
      <c r="A167">
        <v>166</v>
      </c>
      <c r="B167" t="s">
        <v>130</v>
      </c>
      <c r="C167" t="s">
        <v>452</v>
      </c>
      <c r="D167" t="s">
        <v>453</v>
      </c>
      <c r="E167" t="s">
        <v>25</v>
      </c>
      <c r="F167" t="b">
        <v>0</v>
      </c>
      <c r="G167">
        <v>2</v>
      </c>
      <c r="H167" t="b">
        <v>0</v>
      </c>
      <c r="I167">
        <v>5</v>
      </c>
      <c r="J167" t="s">
        <v>159</v>
      </c>
      <c r="K167">
        <v>92</v>
      </c>
      <c r="L167">
        <v>81</v>
      </c>
      <c r="M167">
        <v>99</v>
      </c>
      <c r="N167">
        <v>98</v>
      </c>
      <c r="O167">
        <v>77</v>
      </c>
      <c r="P167">
        <v>80</v>
      </c>
      <c r="Q167">
        <v>73</v>
      </c>
    </row>
    <row r="168" spans="1:17" x14ac:dyDescent="0.3">
      <c r="A168">
        <v>167</v>
      </c>
      <c r="B168" t="s">
        <v>68</v>
      </c>
      <c r="C168" t="s">
        <v>454</v>
      </c>
      <c r="D168" t="s">
        <v>455</v>
      </c>
      <c r="E168" t="s">
        <v>25</v>
      </c>
      <c r="F168" t="b">
        <v>1</v>
      </c>
      <c r="G168">
        <v>7</v>
      </c>
      <c r="H168" t="b">
        <v>0</v>
      </c>
      <c r="I168">
        <v>5</v>
      </c>
      <c r="J168" t="s">
        <v>64</v>
      </c>
      <c r="K168">
        <v>87</v>
      </c>
      <c r="L168">
        <v>76</v>
      </c>
      <c r="M168">
        <v>71</v>
      </c>
      <c r="N168">
        <v>65</v>
      </c>
      <c r="O168">
        <v>64</v>
      </c>
      <c r="P168">
        <v>81</v>
      </c>
      <c r="Q168">
        <v>61</v>
      </c>
    </row>
    <row r="169" spans="1:17" x14ac:dyDescent="0.3">
      <c r="A169">
        <v>168</v>
      </c>
      <c r="B169" t="s">
        <v>456</v>
      </c>
      <c r="C169" t="s">
        <v>457</v>
      </c>
      <c r="D169" t="s">
        <v>458</v>
      </c>
      <c r="E169" t="s">
        <v>25</v>
      </c>
      <c r="F169" t="b">
        <v>0</v>
      </c>
      <c r="G169">
        <v>5</v>
      </c>
      <c r="H169" t="b">
        <v>0</v>
      </c>
      <c r="I169">
        <v>22</v>
      </c>
      <c r="J169" t="s">
        <v>38</v>
      </c>
      <c r="K169">
        <v>89</v>
      </c>
      <c r="L169">
        <v>94</v>
      </c>
      <c r="M169">
        <v>67</v>
      </c>
      <c r="N169">
        <v>68</v>
      </c>
      <c r="O169">
        <v>69</v>
      </c>
      <c r="P169">
        <v>92</v>
      </c>
      <c r="Q169">
        <v>76</v>
      </c>
    </row>
    <row r="170" spans="1:17" x14ac:dyDescent="0.3">
      <c r="A170">
        <v>169</v>
      </c>
      <c r="B170" t="s">
        <v>459</v>
      </c>
      <c r="C170" t="s">
        <v>460</v>
      </c>
      <c r="D170" t="s">
        <v>461</v>
      </c>
      <c r="E170" t="s">
        <v>20</v>
      </c>
      <c r="F170" t="b">
        <v>0</v>
      </c>
      <c r="G170">
        <v>1</v>
      </c>
      <c r="H170" t="b">
        <v>0</v>
      </c>
      <c r="I170">
        <v>9</v>
      </c>
      <c r="J170" t="s">
        <v>38</v>
      </c>
      <c r="K170">
        <v>97</v>
      </c>
      <c r="L170">
        <v>96</v>
      </c>
      <c r="M170">
        <v>66</v>
      </c>
      <c r="N170">
        <v>96</v>
      </c>
      <c r="O170">
        <v>71</v>
      </c>
      <c r="P170">
        <v>97</v>
      </c>
      <c r="Q170">
        <v>66</v>
      </c>
    </row>
    <row r="171" spans="1:17" x14ac:dyDescent="0.3">
      <c r="A171">
        <v>170</v>
      </c>
      <c r="B171" t="s">
        <v>462</v>
      </c>
      <c r="C171" t="s">
        <v>463</v>
      </c>
      <c r="D171" t="s">
        <v>464</v>
      </c>
      <c r="E171" t="s">
        <v>20</v>
      </c>
      <c r="F171" t="b">
        <v>0</v>
      </c>
      <c r="G171">
        <v>4</v>
      </c>
      <c r="H171" t="b">
        <v>1</v>
      </c>
      <c r="I171">
        <v>34</v>
      </c>
      <c r="J171" t="s">
        <v>44</v>
      </c>
      <c r="K171">
        <v>100</v>
      </c>
      <c r="L171">
        <v>62</v>
      </c>
      <c r="M171">
        <v>67</v>
      </c>
      <c r="N171">
        <v>97</v>
      </c>
      <c r="O171">
        <v>73</v>
      </c>
      <c r="P171">
        <v>84</v>
      </c>
      <c r="Q171">
        <v>99</v>
      </c>
    </row>
    <row r="172" spans="1:17" x14ac:dyDescent="0.3">
      <c r="A172">
        <v>171</v>
      </c>
      <c r="B172" t="s">
        <v>465</v>
      </c>
      <c r="C172" t="s">
        <v>466</v>
      </c>
      <c r="D172" t="s">
        <v>467</v>
      </c>
      <c r="E172" t="s">
        <v>25</v>
      </c>
      <c r="F172" t="b">
        <v>0</v>
      </c>
      <c r="G172">
        <v>1</v>
      </c>
      <c r="H172" t="b">
        <v>0</v>
      </c>
      <c r="I172">
        <v>34</v>
      </c>
      <c r="J172" t="s">
        <v>21</v>
      </c>
      <c r="K172">
        <v>91</v>
      </c>
      <c r="L172">
        <v>98</v>
      </c>
      <c r="M172">
        <v>76</v>
      </c>
      <c r="N172">
        <v>99</v>
      </c>
      <c r="O172">
        <v>65</v>
      </c>
      <c r="P172">
        <v>98</v>
      </c>
      <c r="Q172">
        <v>71</v>
      </c>
    </row>
    <row r="173" spans="1:17" x14ac:dyDescent="0.3">
      <c r="A173">
        <v>172</v>
      </c>
      <c r="B173" t="s">
        <v>468</v>
      </c>
      <c r="C173" t="s">
        <v>469</v>
      </c>
      <c r="D173" t="s">
        <v>470</v>
      </c>
      <c r="E173" t="s">
        <v>25</v>
      </c>
      <c r="F173" t="b">
        <v>0</v>
      </c>
      <c r="G173">
        <v>4</v>
      </c>
      <c r="H173" t="b">
        <v>0</v>
      </c>
      <c r="I173">
        <v>25</v>
      </c>
      <c r="J173" t="s">
        <v>172</v>
      </c>
      <c r="K173">
        <v>81</v>
      </c>
      <c r="L173">
        <v>87</v>
      </c>
      <c r="M173">
        <v>65</v>
      </c>
      <c r="N173">
        <v>85</v>
      </c>
      <c r="O173">
        <v>74</v>
      </c>
      <c r="P173">
        <v>64</v>
      </c>
      <c r="Q173">
        <v>81</v>
      </c>
    </row>
    <row r="174" spans="1:17" x14ac:dyDescent="0.3">
      <c r="A174">
        <v>173</v>
      </c>
      <c r="B174" t="s">
        <v>248</v>
      </c>
      <c r="C174" t="s">
        <v>471</v>
      </c>
      <c r="D174" t="s">
        <v>472</v>
      </c>
      <c r="E174" t="s">
        <v>25</v>
      </c>
      <c r="F174" t="b">
        <v>0</v>
      </c>
      <c r="G174">
        <v>5</v>
      </c>
      <c r="H174" t="b">
        <v>1</v>
      </c>
      <c r="I174">
        <v>31</v>
      </c>
      <c r="J174" t="s">
        <v>113</v>
      </c>
      <c r="K174">
        <v>82</v>
      </c>
      <c r="L174">
        <v>66</v>
      </c>
      <c r="M174">
        <v>89</v>
      </c>
      <c r="N174">
        <v>76</v>
      </c>
      <c r="O174">
        <v>68</v>
      </c>
      <c r="P174">
        <v>83</v>
      </c>
      <c r="Q174">
        <v>79</v>
      </c>
    </row>
    <row r="175" spans="1:17" x14ac:dyDescent="0.3">
      <c r="A175">
        <v>174</v>
      </c>
      <c r="B175" t="s">
        <v>473</v>
      </c>
      <c r="C175" t="s">
        <v>355</v>
      </c>
      <c r="D175" t="s">
        <v>474</v>
      </c>
      <c r="E175" t="s">
        <v>20</v>
      </c>
      <c r="F175" t="b">
        <v>0</v>
      </c>
      <c r="G175">
        <v>1</v>
      </c>
      <c r="H175" t="b">
        <v>0</v>
      </c>
      <c r="I175">
        <v>33</v>
      </c>
      <c r="J175" t="s">
        <v>21</v>
      </c>
      <c r="K175">
        <v>100</v>
      </c>
      <c r="L175">
        <v>96</v>
      </c>
      <c r="M175">
        <v>75</v>
      </c>
      <c r="N175">
        <v>68</v>
      </c>
      <c r="O175">
        <v>77</v>
      </c>
      <c r="P175">
        <v>97</v>
      </c>
      <c r="Q175">
        <v>81</v>
      </c>
    </row>
    <row r="176" spans="1:17" x14ac:dyDescent="0.3">
      <c r="A176">
        <v>175</v>
      </c>
      <c r="B176" t="s">
        <v>369</v>
      </c>
      <c r="C176" t="s">
        <v>191</v>
      </c>
      <c r="D176" t="s">
        <v>475</v>
      </c>
      <c r="E176" t="s">
        <v>25</v>
      </c>
      <c r="F176" t="b">
        <v>0</v>
      </c>
      <c r="G176">
        <v>10</v>
      </c>
      <c r="H176" t="b">
        <v>1</v>
      </c>
      <c r="I176">
        <v>3</v>
      </c>
      <c r="J176" t="s">
        <v>64</v>
      </c>
      <c r="K176">
        <v>65</v>
      </c>
      <c r="L176">
        <v>100</v>
      </c>
      <c r="M176">
        <v>80</v>
      </c>
      <c r="N176">
        <v>83</v>
      </c>
      <c r="O176">
        <v>57</v>
      </c>
      <c r="P176">
        <v>81</v>
      </c>
      <c r="Q176">
        <v>81</v>
      </c>
    </row>
    <row r="177" spans="1:17" x14ac:dyDescent="0.3">
      <c r="A177">
        <v>176</v>
      </c>
      <c r="B177" t="s">
        <v>476</v>
      </c>
      <c r="C177" t="s">
        <v>477</v>
      </c>
      <c r="D177" t="s">
        <v>478</v>
      </c>
      <c r="E177" t="s">
        <v>20</v>
      </c>
      <c r="F177" t="b">
        <v>0</v>
      </c>
      <c r="G177">
        <v>2</v>
      </c>
      <c r="H177" t="b">
        <v>0</v>
      </c>
      <c r="I177">
        <v>20</v>
      </c>
      <c r="J177" t="s">
        <v>38</v>
      </c>
      <c r="K177">
        <v>68</v>
      </c>
      <c r="L177">
        <v>100</v>
      </c>
      <c r="M177">
        <v>89</v>
      </c>
      <c r="N177">
        <v>75</v>
      </c>
      <c r="O177">
        <v>84</v>
      </c>
      <c r="P177">
        <v>78</v>
      </c>
      <c r="Q177">
        <v>90</v>
      </c>
    </row>
    <row r="178" spans="1:17" x14ac:dyDescent="0.3">
      <c r="A178">
        <v>177</v>
      </c>
      <c r="B178" t="s">
        <v>473</v>
      </c>
      <c r="C178" t="s">
        <v>281</v>
      </c>
      <c r="D178" t="s">
        <v>479</v>
      </c>
      <c r="E178" t="s">
        <v>20</v>
      </c>
      <c r="F178" t="b">
        <v>0</v>
      </c>
      <c r="G178">
        <v>3</v>
      </c>
      <c r="H178" t="b">
        <v>0</v>
      </c>
      <c r="I178">
        <v>15</v>
      </c>
      <c r="J178" t="s">
        <v>113</v>
      </c>
      <c r="K178">
        <v>97</v>
      </c>
      <c r="L178">
        <v>92</v>
      </c>
      <c r="M178">
        <v>95</v>
      </c>
      <c r="N178">
        <v>75</v>
      </c>
      <c r="O178">
        <v>95</v>
      </c>
      <c r="P178">
        <v>90</v>
      </c>
      <c r="Q178">
        <v>83</v>
      </c>
    </row>
    <row r="179" spans="1:17" x14ac:dyDescent="0.3">
      <c r="A179">
        <v>178</v>
      </c>
      <c r="B179" t="s">
        <v>480</v>
      </c>
      <c r="C179" t="s">
        <v>389</v>
      </c>
      <c r="D179" t="s">
        <v>481</v>
      </c>
      <c r="E179" t="s">
        <v>25</v>
      </c>
      <c r="F179" t="b">
        <v>0</v>
      </c>
      <c r="G179">
        <v>3</v>
      </c>
      <c r="H179" t="b">
        <v>0</v>
      </c>
      <c r="I179">
        <v>26</v>
      </c>
      <c r="J179" t="s">
        <v>105</v>
      </c>
      <c r="K179">
        <v>76</v>
      </c>
      <c r="L179">
        <v>94</v>
      </c>
      <c r="M179">
        <v>77</v>
      </c>
      <c r="N179">
        <v>88</v>
      </c>
      <c r="O179">
        <v>85</v>
      </c>
      <c r="P179">
        <v>91</v>
      </c>
      <c r="Q179">
        <v>61</v>
      </c>
    </row>
    <row r="180" spans="1:17" x14ac:dyDescent="0.3">
      <c r="A180">
        <v>179</v>
      </c>
      <c r="B180" t="s">
        <v>166</v>
      </c>
      <c r="C180" t="s">
        <v>264</v>
      </c>
      <c r="D180" t="s">
        <v>482</v>
      </c>
      <c r="E180" t="s">
        <v>25</v>
      </c>
      <c r="F180" t="b">
        <v>0</v>
      </c>
      <c r="G180">
        <v>5</v>
      </c>
      <c r="H180" t="b">
        <v>0</v>
      </c>
      <c r="I180">
        <v>35</v>
      </c>
      <c r="J180" t="s">
        <v>44</v>
      </c>
      <c r="K180">
        <v>91</v>
      </c>
      <c r="L180">
        <v>99</v>
      </c>
      <c r="M180">
        <v>94</v>
      </c>
      <c r="N180">
        <v>94</v>
      </c>
      <c r="O180">
        <v>95</v>
      </c>
      <c r="P180">
        <v>98</v>
      </c>
      <c r="Q180">
        <v>89</v>
      </c>
    </row>
    <row r="181" spans="1:17" x14ac:dyDescent="0.3">
      <c r="A181">
        <v>180</v>
      </c>
      <c r="B181" t="s">
        <v>483</v>
      </c>
      <c r="C181" t="s">
        <v>32</v>
      </c>
      <c r="D181" t="s">
        <v>484</v>
      </c>
      <c r="E181" t="s">
        <v>20</v>
      </c>
      <c r="F181" t="b">
        <v>0</v>
      </c>
      <c r="G181">
        <v>4</v>
      </c>
      <c r="H181" t="b">
        <v>0</v>
      </c>
      <c r="I181">
        <v>12</v>
      </c>
      <c r="J181" t="s">
        <v>138</v>
      </c>
      <c r="K181">
        <v>85</v>
      </c>
      <c r="L181">
        <v>73</v>
      </c>
      <c r="M181">
        <v>89</v>
      </c>
      <c r="N181">
        <v>73</v>
      </c>
      <c r="O181">
        <v>97</v>
      </c>
      <c r="P181">
        <v>66</v>
      </c>
      <c r="Q181">
        <v>79</v>
      </c>
    </row>
    <row r="182" spans="1:17" x14ac:dyDescent="0.3">
      <c r="A182">
        <v>181</v>
      </c>
      <c r="B182" t="s">
        <v>145</v>
      </c>
      <c r="C182" t="s">
        <v>485</v>
      </c>
      <c r="D182" t="s">
        <v>486</v>
      </c>
      <c r="E182" t="s">
        <v>20</v>
      </c>
      <c r="F182" t="b">
        <v>0</v>
      </c>
      <c r="G182">
        <v>2</v>
      </c>
      <c r="H182" t="b">
        <v>1</v>
      </c>
      <c r="I182">
        <v>5</v>
      </c>
      <c r="J182" t="s">
        <v>38</v>
      </c>
      <c r="K182">
        <v>68</v>
      </c>
      <c r="L182">
        <v>69</v>
      </c>
      <c r="M182">
        <v>86</v>
      </c>
      <c r="N182">
        <v>87</v>
      </c>
      <c r="O182">
        <v>72</v>
      </c>
      <c r="P182">
        <v>80</v>
      </c>
      <c r="Q182">
        <v>93</v>
      </c>
    </row>
    <row r="183" spans="1:17" x14ac:dyDescent="0.3">
      <c r="A183">
        <v>182</v>
      </c>
      <c r="B183" t="s">
        <v>102</v>
      </c>
      <c r="C183" t="s">
        <v>346</v>
      </c>
      <c r="D183" t="s">
        <v>487</v>
      </c>
      <c r="E183" t="s">
        <v>20</v>
      </c>
      <c r="F183" t="b">
        <v>0</v>
      </c>
      <c r="G183">
        <v>1</v>
      </c>
      <c r="H183" t="b">
        <v>0</v>
      </c>
      <c r="I183">
        <v>31</v>
      </c>
      <c r="J183" t="s">
        <v>21</v>
      </c>
      <c r="K183">
        <v>73</v>
      </c>
      <c r="L183">
        <v>99</v>
      </c>
      <c r="M183">
        <v>75</v>
      </c>
      <c r="N183">
        <v>70</v>
      </c>
      <c r="O183">
        <v>100</v>
      </c>
      <c r="P183">
        <v>86</v>
      </c>
      <c r="Q183">
        <v>62</v>
      </c>
    </row>
    <row r="184" spans="1:17" x14ac:dyDescent="0.3">
      <c r="A184">
        <v>183</v>
      </c>
      <c r="B184" t="s">
        <v>294</v>
      </c>
      <c r="C184" t="s">
        <v>488</v>
      </c>
      <c r="D184" t="s">
        <v>489</v>
      </c>
      <c r="E184" t="s">
        <v>25</v>
      </c>
      <c r="F184" t="b">
        <v>0</v>
      </c>
      <c r="G184">
        <v>3</v>
      </c>
      <c r="H184" t="b">
        <v>1</v>
      </c>
      <c r="I184">
        <v>28</v>
      </c>
      <c r="J184" t="s">
        <v>38</v>
      </c>
      <c r="K184">
        <v>65</v>
      </c>
      <c r="L184">
        <v>90</v>
      </c>
      <c r="M184">
        <v>75</v>
      </c>
      <c r="N184">
        <v>96</v>
      </c>
      <c r="O184">
        <v>91</v>
      </c>
      <c r="P184">
        <v>93</v>
      </c>
      <c r="Q184">
        <v>85</v>
      </c>
    </row>
    <row r="185" spans="1:17" x14ac:dyDescent="0.3">
      <c r="A185">
        <v>184</v>
      </c>
      <c r="B185" t="s">
        <v>490</v>
      </c>
      <c r="C185" t="s">
        <v>491</v>
      </c>
      <c r="D185" t="s">
        <v>492</v>
      </c>
      <c r="E185" t="s">
        <v>20</v>
      </c>
      <c r="F185" t="b">
        <v>0</v>
      </c>
      <c r="G185">
        <v>8</v>
      </c>
      <c r="H185" t="b">
        <v>1</v>
      </c>
      <c r="I185">
        <v>5</v>
      </c>
      <c r="J185" t="s">
        <v>64</v>
      </c>
      <c r="K185">
        <v>46</v>
      </c>
      <c r="L185">
        <v>79</v>
      </c>
      <c r="M185">
        <v>75</v>
      </c>
      <c r="N185">
        <v>86</v>
      </c>
      <c r="O185">
        <v>91</v>
      </c>
      <c r="P185">
        <v>88</v>
      </c>
      <c r="Q185">
        <v>77</v>
      </c>
    </row>
    <row r="186" spans="1:17" x14ac:dyDescent="0.3">
      <c r="A186">
        <v>185</v>
      </c>
      <c r="B186" t="s">
        <v>493</v>
      </c>
      <c r="C186" t="s">
        <v>115</v>
      </c>
      <c r="D186" t="s">
        <v>494</v>
      </c>
      <c r="E186" t="s">
        <v>25</v>
      </c>
      <c r="F186" t="b">
        <v>0</v>
      </c>
      <c r="G186">
        <v>1</v>
      </c>
      <c r="H186" t="b">
        <v>0</v>
      </c>
      <c r="I186">
        <v>33</v>
      </c>
      <c r="J186" t="s">
        <v>44</v>
      </c>
      <c r="K186">
        <v>92</v>
      </c>
      <c r="L186">
        <v>84</v>
      </c>
      <c r="M186">
        <v>85</v>
      </c>
      <c r="N186">
        <v>77</v>
      </c>
      <c r="O186">
        <v>81</v>
      </c>
      <c r="P186">
        <v>69</v>
      </c>
      <c r="Q186">
        <v>95</v>
      </c>
    </row>
    <row r="187" spans="1:17" x14ac:dyDescent="0.3">
      <c r="A187">
        <v>186</v>
      </c>
      <c r="B187" t="s">
        <v>495</v>
      </c>
      <c r="C187" t="s">
        <v>496</v>
      </c>
      <c r="D187" t="s">
        <v>497</v>
      </c>
      <c r="E187" t="s">
        <v>25</v>
      </c>
      <c r="F187" t="b">
        <v>0</v>
      </c>
      <c r="G187">
        <v>3</v>
      </c>
      <c r="H187" t="b">
        <v>0</v>
      </c>
      <c r="I187">
        <v>2</v>
      </c>
      <c r="J187" t="s">
        <v>34</v>
      </c>
      <c r="K187">
        <v>69</v>
      </c>
      <c r="L187">
        <v>78</v>
      </c>
      <c r="M187">
        <v>69</v>
      </c>
      <c r="N187">
        <v>70</v>
      </c>
      <c r="O187">
        <v>100</v>
      </c>
      <c r="P187">
        <v>88</v>
      </c>
      <c r="Q187">
        <v>85</v>
      </c>
    </row>
    <row r="188" spans="1:17" x14ac:dyDescent="0.3">
      <c r="A188">
        <v>187</v>
      </c>
      <c r="B188" t="s">
        <v>498</v>
      </c>
      <c r="C188" t="s">
        <v>499</v>
      </c>
      <c r="D188" t="s">
        <v>500</v>
      </c>
      <c r="E188" t="s">
        <v>25</v>
      </c>
      <c r="F188" t="b">
        <v>0</v>
      </c>
      <c r="G188">
        <v>5</v>
      </c>
      <c r="H188" t="b">
        <v>1</v>
      </c>
      <c r="I188">
        <v>9</v>
      </c>
      <c r="J188" t="s">
        <v>224</v>
      </c>
      <c r="K188">
        <v>78</v>
      </c>
      <c r="L188">
        <v>99</v>
      </c>
      <c r="M188">
        <v>64</v>
      </c>
      <c r="N188">
        <v>99</v>
      </c>
      <c r="O188">
        <v>65</v>
      </c>
      <c r="P188">
        <v>84</v>
      </c>
      <c r="Q188">
        <v>80</v>
      </c>
    </row>
    <row r="189" spans="1:17" x14ac:dyDescent="0.3">
      <c r="A189">
        <v>188</v>
      </c>
      <c r="B189" t="s">
        <v>173</v>
      </c>
      <c r="C189" t="s">
        <v>501</v>
      </c>
      <c r="D189" t="s">
        <v>502</v>
      </c>
      <c r="E189" t="s">
        <v>25</v>
      </c>
      <c r="F189" t="b">
        <v>1</v>
      </c>
      <c r="G189">
        <v>2</v>
      </c>
      <c r="H189" t="b">
        <v>1</v>
      </c>
      <c r="I189">
        <v>0</v>
      </c>
      <c r="J189" t="s">
        <v>64</v>
      </c>
      <c r="K189">
        <v>92</v>
      </c>
      <c r="L189">
        <v>62</v>
      </c>
      <c r="M189">
        <v>86</v>
      </c>
      <c r="N189">
        <v>97</v>
      </c>
      <c r="O189">
        <v>54</v>
      </c>
      <c r="P189">
        <v>76</v>
      </c>
      <c r="Q189">
        <v>76</v>
      </c>
    </row>
    <row r="190" spans="1:17" x14ac:dyDescent="0.3">
      <c r="A190">
        <v>189</v>
      </c>
      <c r="B190" t="s">
        <v>221</v>
      </c>
      <c r="C190" t="s">
        <v>352</v>
      </c>
      <c r="D190" t="s">
        <v>503</v>
      </c>
      <c r="E190" t="s">
        <v>20</v>
      </c>
      <c r="F190" t="b">
        <v>0</v>
      </c>
      <c r="G190">
        <v>5</v>
      </c>
      <c r="H190" t="b">
        <v>0</v>
      </c>
      <c r="I190">
        <v>26</v>
      </c>
      <c r="J190" t="s">
        <v>38</v>
      </c>
      <c r="K190">
        <v>70</v>
      </c>
      <c r="L190">
        <v>77</v>
      </c>
      <c r="M190">
        <v>91</v>
      </c>
      <c r="N190">
        <v>96</v>
      </c>
      <c r="O190">
        <v>100</v>
      </c>
      <c r="P190">
        <v>89</v>
      </c>
      <c r="Q190">
        <v>67</v>
      </c>
    </row>
    <row r="191" spans="1:17" x14ac:dyDescent="0.3">
      <c r="A191">
        <v>190</v>
      </c>
      <c r="B191" t="s">
        <v>175</v>
      </c>
      <c r="C191" t="s">
        <v>504</v>
      </c>
      <c r="D191" t="s">
        <v>505</v>
      </c>
      <c r="E191" t="s">
        <v>25</v>
      </c>
      <c r="F191" t="b">
        <v>0</v>
      </c>
      <c r="G191">
        <v>5</v>
      </c>
      <c r="H191" t="b">
        <v>0</v>
      </c>
      <c r="I191">
        <v>30</v>
      </c>
      <c r="J191" t="s">
        <v>76</v>
      </c>
      <c r="K191">
        <v>95</v>
      </c>
      <c r="L191">
        <v>79</v>
      </c>
      <c r="M191">
        <v>98</v>
      </c>
      <c r="N191">
        <v>95</v>
      </c>
      <c r="O191">
        <v>89</v>
      </c>
      <c r="P191">
        <v>99</v>
      </c>
      <c r="Q191">
        <v>87</v>
      </c>
    </row>
    <row r="192" spans="1:17" x14ac:dyDescent="0.3">
      <c r="A192">
        <v>191</v>
      </c>
      <c r="B192" t="s">
        <v>506</v>
      </c>
      <c r="C192" t="s">
        <v>231</v>
      </c>
      <c r="D192" t="s">
        <v>507</v>
      </c>
      <c r="E192" t="s">
        <v>25</v>
      </c>
      <c r="F192" t="b">
        <v>0</v>
      </c>
      <c r="G192">
        <v>7</v>
      </c>
      <c r="H192" t="b">
        <v>0</v>
      </c>
      <c r="I192">
        <v>1</v>
      </c>
      <c r="J192" t="s">
        <v>159</v>
      </c>
      <c r="K192">
        <v>99</v>
      </c>
      <c r="L192">
        <v>82</v>
      </c>
      <c r="M192">
        <v>93</v>
      </c>
      <c r="N192">
        <v>83</v>
      </c>
      <c r="O192">
        <v>92</v>
      </c>
      <c r="P192">
        <v>90</v>
      </c>
      <c r="Q192">
        <v>60</v>
      </c>
    </row>
    <row r="193" spans="1:17" x14ac:dyDescent="0.3">
      <c r="A193">
        <v>192</v>
      </c>
      <c r="B193" t="s">
        <v>508</v>
      </c>
      <c r="C193" t="s">
        <v>259</v>
      </c>
      <c r="D193" t="s">
        <v>509</v>
      </c>
      <c r="E193" t="s">
        <v>20</v>
      </c>
      <c r="F193" t="b">
        <v>0</v>
      </c>
      <c r="G193">
        <v>1</v>
      </c>
      <c r="H193" t="b">
        <v>1</v>
      </c>
      <c r="I193">
        <v>26</v>
      </c>
      <c r="J193" t="s">
        <v>44</v>
      </c>
      <c r="K193">
        <v>96</v>
      </c>
      <c r="L193">
        <v>66</v>
      </c>
      <c r="M193">
        <v>79</v>
      </c>
      <c r="N193">
        <v>80</v>
      </c>
      <c r="O193">
        <v>88</v>
      </c>
      <c r="P193">
        <v>61</v>
      </c>
      <c r="Q193">
        <v>85</v>
      </c>
    </row>
    <row r="194" spans="1:17" x14ac:dyDescent="0.3">
      <c r="A194">
        <v>193</v>
      </c>
      <c r="B194" t="s">
        <v>510</v>
      </c>
      <c r="C194" t="s">
        <v>511</v>
      </c>
      <c r="D194" t="s">
        <v>512</v>
      </c>
      <c r="E194" t="s">
        <v>25</v>
      </c>
      <c r="F194" t="b">
        <v>0</v>
      </c>
      <c r="G194">
        <v>2</v>
      </c>
      <c r="H194" t="b">
        <v>0</v>
      </c>
      <c r="I194">
        <v>2</v>
      </c>
      <c r="J194" t="s">
        <v>159</v>
      </c>
      <c r="K194">
        <v>85</v>
      </c>
      <c r="L194">
        <v>90</v>
      </c>
      <c r="M194">
        <v>85</v>
      </c>
      <c r="N194">
        <v>74</v>
      </c>
      <c r="O194">
        <v>96</v>
      </c>
      <c r="P194">
        <v>71</v>
      </c>
      <c r="Q194">
        <v>80</v>
      </c>
    </row>
    <row r="195" spans="1:17" x14ac:dyDescent="0.3">
      <c r="A195">
        <v>194</v>
      </c>
      <c r="B195" t="s">
        <v>402</v>
      </c>
      <c r="C195" t="s">
        <v>236</v>
      </c>
      <c r="D195" t="s">
        <v>513</v>
      </c>
      <c r="E195" t="s">
        <v>20</v>
      </c>
      <c r="F195" t="b">
        <v>0</v>
      </c>
      <c r="G195">
        <v>5</v>
      </c>
      <c r="H195" t="b">
        <v>0</v>
      </c>
      <c r="I195">
        <v>9</v>
      </c>
      <c r="J195" t="s">
        <v>172</v>
      </c>
      <c r="K195">
        <v>91</v>
      </c>
      <c r="L195">
        <v>94</v>
      </c>
      <c r="M195">
        <v>82</v>
      </c>
      <c r="N195">
        <v>100</v>
      </c>
      <c r="O195">
        <v>68</v>
      </c>
      <c r="P195">
        <v>66</v>
      </c>
      <c r="Q195">
        <v>69</v>
      </c>
    </row>
    <row r="196" spans="1:17" x14ac:dyDescent="0.3">
      <c r="A196">
        <v>195</v>
      </c>
      <c r="B196" t="s">
        <v>514</v>
      </c>
      <c r="C196" t="s">
        <v>515</v>
      </c>
      <c r="D196" t="s">
        <v>516</v>
      </c>
      <c r="E196" t="s">
        <v>25</v>
      </c>
      <c r="F196" t="b">
        <v>0</v>
      </c>
      <c r="G196">
        <v>2</v>
      </c>
      <c r="H196" t="b">
        <v>0</v>
      </c>
      <c r="I196">
        <v>30</v>
      </c>
      <c r="J196" t="s">
        <v>76</v>
      </c>
      <c r="K196">
        <v>85</v>
      </c>
      <c r="L196">
        <v>64</v>
      </c>
      <c r="M196">
        <v>93</v>
      </c>
      <c r="N196">
        <v>80</v>
      </c>
      <c r="O196">
        <v>82</v>
      </c>
      <c r="P196">
        <v>70</v>
      </c>
      <c r="Q196">
        <v>94</v>
      </c>
    </row>
    <row r="197" spans="1:17" x14ac:dyDescent="0.3">
      <c r="A197">
        <v>196</v>
      </c>
      <c r="B197" t="s">
        <v>517</v>
      </c>
      <c r="C197" t="s">
        <v>518</v>
      </c>
      <c r="D197" t="s">
        <v>519</v>
      </c>
      <c r="E197" t="s">
        <v>25</v>
      </c>
      <c r="F197" t="b">
        <v>0</v>
      </c>
      <c r="G197">
        <v>3</v>
      </c>
      <c r="H197" t="b">
        <v>0</v>
      </c>
      <c r="I197">
        <v>24</v>
      </c>
      <c r="J197" t="s">
        <v>172</v>
      </c>
      <c r="K197">
        <v>94</v>
      </c>
      <c r="L197">
        <v>73</v>
      </c>
      <c r="M197">
        <v>61</v>
      </c>
      <c r="N197">
        <v>68</v>
      </c>
      <c r="O197">
        <v>65</v>
      </c>
      <c r="P197">
        <v>85</v>
      </c>
      <c r="Q197">
        <v>67</v>
      </c>
    </row>
    <row r="198" spans="1:17" x14ac:dyDescent="0.3">
      <c r="A198">
        <v>197</v>
      </c>
      <c r="B198" t="s">
        <v>410</v>
      </c>
      <c r="C198" t="s">
        <v>520</v>
      </c>
      <c r="D198" t="s">
        <v>521</v>
      </c>
      <c r="E198" t="s">
        <v>20</v>
      </c>
      <c r="F198" t="b">
        <v>0</v>
      </c>
      <c r="G198">
        <v>4</v>
      </c>
      <c r="H198" t="b">
        <v>0</v>
      </c>
      <c r="I198">
        <v>21</v>
      </c>
      <c r="J198" t="s">
        <v>44</v>
      </c>
      <c r="K198">
        <v>95</v>
      </c>
      <c r="L198">
        <v>69</v>
      </c>
      <c r="M198">
        <v>62</v>
      </c>
      <c r="N198">
        <v>87</v>
      </c>
      <c r="O198">
        <v>84</v>
      </c>
      <c r="P198">
        <v>83</v>
      </c>
      <c r="Q198">
        <v>64</v>
      </c>
    </row>
    <row r="199" spans="1:17" x14ac:dyDescent="0.3">
      <c r="A199">
        <v>198</v>
      </c>
      <c r="B199" t="s">
        <v>468</v>
      </c>
      <c r="C199" t="s">
        <v>522</v>
      </c>
      <c r="D199" t="s">
        <v>523</v>
      </c>
      <c r="E199" t="s">
        <v>25</v>
      </c>
      <c r="F199" t="b">
        <v>0</v>
      </c>
      <c r="G199">
        <v>2</v>
      </c>
      <c r="H199" t="b">
        <v>0</v>
      </c>
      <c r="I199">
        <v>14</v>
      </c>
      <c r="J199" t="s">
        <v>54</v>
      </c>
      <c r="K199">
        <v>69</v>
      </c>
      <c r="L199">
        <v>90</v>
      </c>
      <c r="M199">
        <v>83</v>
      </c>
      <c r="N199">
        <v>70</v>
      </c>
      <c r="O199">
        <v>83</v>
      </c>
      <c r="P199">
        <v>91</v>
      </c>
      <c r="Q199">
        <v>67</v>
      </c>
    </row>
    <row r="200" spans="1:17" x14ac:dyDescent="0.3">
      <c r="A200">
        <v>199</v>
      </c>
      <c r="B200" t="s">
        <v>524</v>
      </c>
      <c r="C200" t="s">
        <v>525</v>
      </c>
      <c r="D200" t="s">
        <v>526</v>
      </c>
      <c r="E200" t="s">
        <v>25</v>
      </c>
      <c r="F200" t="b">
        <v>0</v>
      </c>
      <c r="G200">
        <v>1</v>
      </c>
      <c r="H200" t="b">
        <v>0</v>
      </c>
      <c r="I200">
        <v>24</v>
      </c>
      <c r="J200" t="s">
        <v>44</v>
      </c>
      <c r="K200">
        <v>95</v>
      </c>
      <c r="L200">
        <v>72</v>
      </c>
      <c r="M200">
        <v>94</v>
      </c>
      <c r="N200">
        <v>96</v>
      </c>
      <c r="O200">
        <v>91</v>
      </c>
      <c r="P200">
        <v>61</v>
      </c>
      <c r="Q200">
        <v>94</v>
      </c>
    </row>
    <row r="201" spans="1:17" x14ac:dyDescent="0.3">
      <c r="A201">
        <v>200</v>
      </c>
      <c r="B201" t="s">
        <v>527</v>
      </c>
      <c r="C201" t="s">
        <v>528</v>
      </c>
      <c r="D201" t="s">
        <v>529</v>
      </c>
      <c r="E201" t="s">
        <v>25</v>
      </c>
      <c r="F201" t="b">
        <v>0</v>
      </c>
      <c r="G201">
        <v>3</v>
      </c>
      <c r="H201" t="b">
        <v>0</v>
      </c>
      <c r="I201">
        <v>34</v>
      </c>
      <c r="J201" t="s">
        <v>21</v>
      </c>
      <c r="K201">
        <v>94</v>
      </c>
      <c r="L201">
        <v>88</v>
      </c>
      <c r="M201">
        <v>65</v>
      </c>
      <c r="N201">
        <v>88</v>
      </c>
      <c r="O201">
        <v>60</v>
      </c>
      <c r="P201">
        <v>81</v>
      </c>
      <c r="Q201">
        <v>78</v>
      </c>
    </row>
    <row r="202" spans="1:17" x14ac:dyDescent="0.3">
      <c r="A202">
        <v>201</v>
      </c>
      <c r="B202" t="s">
        <v>35</v>
      </c>
      <c r="C202" t="s">
        <v>66</v>
      </c>
      <c r="D202" t="s">
        <v>530</v>
      </c>
      <c r="E202" t="s">
        <v>20</v>
      </c>
      <c r="F202" t="b">
        <v>0</v>
      </c>
      <c r="G202">
        <v>1</v>
      </c>
      <c r="H202" t="b">
        <v>1</v>
      </c>
      <c r="I202">
        <v>34</v>
      </c>
      <c r="J202" t="s">
        <v>113</v>
      </c>
      <c r="K202">
        <v>82</v>
      </c>
      <c r="L202">
        <v>81</v>
      </c>
      <c r="M202">
        <v>100</v>
      </c>
      <c r="N202">
        <v>81</v>
      </c>
      <c r="O202">
        <v>60</v>
      </c>
      <c r="P202">
        <v>79</v>
      </c>
      <c r="Q202">
        <v>96</v>
      </c>
    </row>
    <row r="203" spans="1:17" x14ac:dyDescent="0.3">
      <c r="A203">
        <v>202</v>
      </c>
      <c r="B203" t="s">
        <v>354</v>
      </c>
      <c r="C203" t="s">
        <v>231</v>
      </c>
      <c r="D203" t="s">
        <v>531</v>
      </c>
      <c r="E203" t="s">
        <v>20</v>
      </c>
      <c r="F203" t="b">
        <v>0</v>
      </c>
      <c r="G203">
        <v>6</v>
      </c>
      <c r="H203" t="b">
        <v>1</v>
      </c>
      <c r="I203">
        <v>27</v>
      </c>
      <c r="J203" t="s">
        <v>44</v>
      </c>
      <c r="K203">
        <v>99</v>
      </c>
      <c r="L203">
        <v>73</v>
      </c>
      <c r="M203">
        <v>91</v>
      </c>
      <c r="N203">
        <v>91</v>
      </c>
      <c r="O203">
        <v>93</v>
      </c>
      <c r="P203">
        <v>80</v>
      </c>
      <c r="Q203">
        <v>100</v>
      </c>
    </row>
    <row r="204" spans="1:17" x14ac:dyDescent="0.3">
      <c r="A204">
        <v>203</v>
      </c>
      <c r="B204" t="s">
        <v>190</v>
      </c>
      <c r="C204" t="s">
        <v>532</v>
      </c>
      <c r="D204" t="s">
        <v>533</v>
      </c>
      <c r="E204" t="s">
        <v>25</v>
      </c>
      <c r="F204" t="b">
        <v>0</v>
      </c>
      <c r="G204">
        <v>3</v>
      </c>
      <c r="H204" t="b">
        <v>0</v>
      </c>
      <c r="I204">
        <v>16</v>
      </c>
      <c r="J204" t="s">
        <v>113</v>
      </c>
      <c r="K204">
        <v>85</v>
      </c>
      <c r="L204">
        <v>62</v>
      </c>
      <c r="M204">
        <v>84</v>
      </c>
      <c r="N204">
        <v>80</v>
      </c>
      <c r="O204">
        <v>37</v>
      </c>
      <c r="P204">
        <v>80</v>
      </c>
      <c r="Q204">
        <v>71</v>
      </c>
    </row>
    <row r="205" spans="1:17" x14ac:dyDescent="0.3">
      <c r="A205">
        <v>204</v>
      </c>
      <c r="B205" t="s">
        <v>534</v>
      </c>
      <c r="C205" t="s">
        <v>164</v>
      </c>
      <c r="D205" t="s">
        <v>535</v>
      </c>
      <c r="E205" t="s">
        <v>25</v>
      </c>
      <c r="F205" t="b">
        <v>0</v>
      </c>
      <c r="G205">
        <v>1</v>
      </c>
      <c r="H205" t="b">
        <v>1</v>
      </c>
      <c r="I205">
        <v>21</v>
      </c>
      <c r="J205" t="s">
        <v>113</v>
      </c>
      <c r="K205">
        <v>100</v>
      </c>
      <c r="L205">
        <v>87</v>
      </c>
      <c r="M205">
        <v>60</v>
      </c>
      <c r="N205">
        <v>92</v>
      </c>
      <c r="O205">
        <v>46</v>
      </c>
      <c r="P205">
        <v>67</v>
      </c>
      <c r="Q205">
        <v>96</v>
      </c>
    </row>
    <row r="206" spans="1:17" x14ac:dyDescent="0.3">
      <c r="A206">
        <v>205</v>
      </c>
      <c r="B206" t="s">
        <v>536</v>
      </c>
      <c r="C206" t="s">
        <v>135</v>
      </c>
      <c r="D206" t="s">
        <v>537</v>
      </c>
      <c r="E206" t="s">
        <v>25</v>
      </c>
      <c r="F206" t="b">
        <v>0</v>
      </c>
      <c r="G206">
        <v>1</v>
      </c>
      <c r="H206" t="b">
        <v>0</v>
      </c>
      <c r="I206">
        <v>1</v>
      </c>
      <c r="J206" t="s">
        <v>34</v>
      </c>
      <c r="K206">
        <v>98</v>
      </c>
      <c r="L206">
        <v>95</v>
      </c>
      <c r="M206">
        <v>90</v>
      </c>
      <c r="N206">
        <v>81</v>
      </c>
      <c r="O206">
        <v>82</v>
      </c>
      <c r="P206">
        <v>86</v>
      </c>
      <c r="Q206">
        <v>98</v>
      </c>
    </row>
    <row r="207" spans="1:17" x14ac:dyDescent="0.3">
      <c r="A207">
        <v>206</v>
      </c>
      <c r="B207" t="s">
        <v>77</v>
      </c>
      <c r="C207" t="s">
        <v>164</v>
      </c>
      <c r="D207" t="s">
        <v>538</v>
      </c>
      <c r="E207" t="s">
        <v>20</v>
      </c>
      <c r="F207" t="b">
        <v>0</v>
      </c>
      <c r="G207">
        <v>3</v>
      </c>
      <c r="H207" t="b">
        <v>0</v>
      </c>
      <c r="I207">
        <v>17</v>
      </c>
      <c r="J207" t="s">
        <v>44</v>
      </c>
      <c r="K207">
        <v>97</v>
      </c>
      <c r="L207">
        <v>78</v>
      </c>
      <c r="M207">
        <v>81</v>
      </c>
      <c r="N207">
        <v>67</v>
      </c>
      <c r="O207">
        <v>90</v>
      </c>
      <c r="P207">
        <v>95</v>
      </c>
      <c r="Q207">
        <v>79</v>
      </c>
    </row>
    <row r="208" spans="1:17" x14ac:dyDescent="0.3">
      <c r="A208">
        <v>207</v>
      </c>
      <c r="B208" t="s">
        <v>413</v>
      </c>
      <c r="C208" t="s">
        <v>539</v>
      </c>
      <c r="D208" t="s">
        <v>540</v>
      </c>
      <c r="E208" t="s">
        <v>20</v>
      </c>
      <c r="F208" t="b">
        <v>0</v>
      </c>
      <c r="G208">
        <v>5</v>
      </c>
      <c r="H208" t="b">
        <v>0</v>
      </c>
      <c r="I208">
        <v>0</v>
      </c>
      <c r="J208" t="s">
        <v>38</v>
      </c>
      <c r="K208">
        <v>99</v>
      </c>
      <c r="L208">
        <v>86</v>
      </c>
      <c r="M208">
        <v>68</v>
      </c>
      <c r="N208">
        <v>94</v>
      </c>
      <c r="O208">
        <v>97</v>
      </c>
      <c r="P208">
        <v>77</v>
      </c>
      <c r="Q208">
        <v>92</v>
      </c>
    </row>
    <row r="209" spans="1:17" x14ac:dyDescent="0.3">
      <c r="A209">
        <v>208</v>
      </c>
      <c r="B209" t="s">
        <v>277</v>
      </c>
      <c r="C209" t="s">
        <v>541</v>
      </c>
      <c r="D209" t="s">
        <v>542</v>
      </c>
      <c r="E209" t="s">
        <v>20</v>
      </c>
      <c r="F209" t="b">
        <v>0</v>
      </c>
      <c r="G209">
        <v>3</v>
      </c>
      <c r="H209" t="b">
        <v>1</v>
      </c>
      <c r="I209">
        <v>12</v>
      </c>
      <c r="J209" t="s">
        <v>113</v>
      </c>
      <c r="K209">
        <v>99</v>
      </c>
      <c r="L209">
        <v>73</v>
      </c>
      <c r="M209">
        <v>77</v>
      </c>
      <c r="N209">
        <v>74</v>
      </c>
      <c r="O209">
        <v>62</v>
      </c>
      <c r="P209">
        <v>68</v>
      </c>
      <c r="Q209">
        <v>99</v>
      </c>
    </row>
    <row r="210" spans="1:17" x14ac:dyDescent="0.3">
      <c r="A210">
        <v>209</v>
      </c>
      <c r="B210" t="s">
        <v>369</v>
      </c>
      <c r="C210" t="s">
        <v>90</v>
      </c>
      <c r="D210" t="s">
        <v>543</v>
      </c>
      <c r="E210" t="s">
        <v>25</v>
      </c>
      <c r="F210" t="b">
        <v>0</v>
      </c>
      <c r="G210">
        <v>2</v>
      </c>
      <c r="H210" t="b">
        <v>0</v>
      </c>
      <c r="I210">
        <v>22</v>
      </c>
      <c r="J210" t="s">
        <v>105</v>
      </c>
      <c r="K210">
        <v>75</v>
      </c>
      <c r="L210">
        <v>83</v>
      </c>
      <c r="M210">
        <v>70</v>
      </c>
      <c r="N210">
        <v>71</v>
      </c>
      <c r="O210">
        <v>86</v>
      </c>
      <c r="P210">
        <v>95</v>
      </c>
      <c r="Q210">
        <v>76</v>
      </c>
    </row>
    <row r="211" spans="1:17" x14ac:dyDescent="0.3">
      <c r="A211">
        <v>210</v>
      </c>
      <c r="B211" t="s">
        <v>544</v>
      </c>
      <c r="C211" t="s">
        <v>300</v>
      </c>
      <c r="D211" t="s">
        <v>545</v>
      </c>
      <c r="E211" t="s">
        <v>25</v>
      </c>
      <c r="F211" t="b">
        <v>0</v>
      </c>
      <c r="G211">
        <v>1</v>
      </c>
      <c r="H211" t="b">
        <v>1</v>
      </c>
      <c r="I211">
        <v>14</v>
      </c>
      <c r="J211" t="s">
        <v>54</v>
      </c>
      <c r="K211">
        <v>63</v>
      </c>
      <c r="L211">
        <v>80</v>
      </c>
      <c r="M211">
        <v>99</v>
      </c>
      <c r="N211">
        <v>78</v>
      </c>
      <c r="O211">
        <v>60</v>
      </c>
      <c r="P211">
        <v>84</v>
      </c>
      <c r="Q211">
        <v>86</v>
      </c>
    </row>
    <row r="212" spans="1:17" x14ac:dyDescent="0.3">
      <c r="A212">
        <v>211</v>
      </c>
      <c r="B212" t="s">
        <v>86</v>
      </c>
      <c r="C212" t="s">
        <v>339</v>
      </c>
      <c r="D212" t="s">
        <v>546</v>
      </c>
      <c r="E212" t="s">
        <v>20</v>
      </c>
      <c r="F212" t="b">
        <v>0</v>
      </c>
      <c r="G212">
        <v>0</v>
      </c>
      <c r="H212" t="b">
        <v>0</v>
      </c>
      <c r="I212">
        <v>41</v>
      </c>
      <c r="J212" t="s">
        <v>26</v>
      </c>
      <c r="K212">
        <v>96</v>
      </c>
      <c r="L212">
        <v>88</v>
      </c>
      <c r="M212">
        <v>90</v>
      </c>
      <c r="N212">
        <v>100</v>
      </c>
      <c r="O212">
        <v>94</v>
      </c>
      <c r="P212">
        <v>87</v>
      </c>
      <c r="Q212">
        <v>96</v>
      </c>
    </row>
    <row r="213" spans="1:17" x14ac:dyDescent="0.3">
      <c r="A213">
        <v>212</v>
      </c>
      <c r="B213" t="s">
        <v>547</v>
      </c>
      <c r="C213" t="s">
        <v>548</v>
      </c>
      <c r="D213" t="s">
        <v>549</v>
      </c>
      <c r="E213" t="s">
        <v>20</v>
      </c>
      <c r="F213" t="b">
        <v>0</v>
      </c>
      <c r="G213">
        <v>4</v>
      </c>
      <c r="H213" t="b">
        <v>0</v>
      </c>
      <c r="I213">
        <v>32</v>
      </c>
      <c r="J213" t="s">
        <v>138</v>
      </c>
      <c r="K213">
        <v>91</v>
      </c>
      <c r="L213">
        <v>73</v>
      </c>
      <c r="M213">
        <v>86</v>
      </c>
      <c r="N213">
        <v>73</v>
      </c>
      <c r="O213">
        <v>84</v>
      </c>
      <c r="P213">
        <v>60</v>
      </c>
      <c r="Q213">
        <v>71</v>
      </c>
    </row>
    <row r="214" spans="1:17" x14ac:dyDescent="0.3">
      <c r="A214">
        <v>213</v>
      </c>
      <c r="B214" t="s">
        <v>550</v>
      </c>
      <c r="C214" t="s">
        <v>551</v>
      </c>
      <c r="D214" t="s">
        <v>552</v>
      </c>
      <c r="E214" t="s">
        <v>20</v>
      </c>
      <c r="F214" t="b">
        <v>1</v>
      </c>
      <c r="G214">
        <v>1</v>
      </c>
      <c r="H214" t="b">
        <v>0</v>
      </c>
      <c r="I214">
        <v>4</v>
      </c>
      <c r="J214" t="s">
        <v>64</v>
      </c>
      <c r="K214">
        <v>52</v>
      </c>
      <c r="L214">
        <v>58</v>
      </c>
      <c r="M214">
        <v>60</v>
      </c>
      <c r="N214">
        <v>97</v>
      </c>
      <c r="O214">
        <v>93</v>
      </c>
      <c r="P214">
        <v>89</v>
      </c>
      <c r="Q214">
        <v>68</v>
      </c>
    </row>
    <row r="215" spans="1:17" x14ac:dyDescent="0.3">
      <c r="A215">
        <v>214</v>
      </c>
      <c r="B215" t="s">
        <v>193</v>
      </c>
      <c r="C215" t="s">
        <v>553</v>
      </c>
      <c r="D215" t="s">
        <v>554</v>
      </c>
      <c r="E215" t="s">
        <v>25</v>
      </c>
      <c r="F215" t="b">
        <v>0</v>
      </c>
      <c r="G215">
        <v>1</v>
      </c>
      <c r="H215" t="b">
        <v>0</v>
      </c>
      <c r="I215">
        <v>22</v>
      </c>
      <c r="J215" t="s">
        <v>26</v>
      </c>
      <c r="K215">
        <v>99</v>
      </c>
      <c r="L215">
        <v>71</v>
      </c>
      <c r="M215">
        <v>80</v>
      </c>
      <c r="N215">
        <v>82</v>
      </c>
      <c r="O215">
        <v>95</v>
      </c>
      <c r="P215">
        <v>64</v>
      </c>
      <c r="Q215">
        <v>64</v>
      </c>
    </row>
    <row r="216" spans="1:17" x14ac:dyDescent="0.3">
      <c r="A216">
        <v>215</v>
      </c>
      <c r="B216" t="s">
        <v>555</v>
      </c>
      <c r="C216" t="s">
        <v>118</v>
      </c>
      <c r="D216" t="s">
        <v>556</v>
      </c>
      <c r="E216" t="s">
        <v>25</v>
      </c>
      <c r="F216" t="b">
        <v>0</v>
      </c>
      <c r="G216">
        <v>3</v>
      </c>
      <c r="H216" t="b">
        <v>0</v>
      </c>
      <c r="I216">
        <v>17</v>
      </c>
      <c r="J216" t="s">
        <v>105</v>
      </c>
      <c r="K216">
        <v>84</v>
      </c>
      <c r="L216">
        <v>62</v>
      </c>
      <c r="M216">
        <v>92</v>
      </c>
      <c r="N216">
        <v>74</v>
      </c>
      <c r="O216">
        <v>73</v>
      </c>
      <c r="P216">
        <v>98</v>
      </c>
      <c r="Q216">
        <v>91</v>
      </c>
    </row>
    <row r="217" spans="1:17" x14ac:dyDescent="0.3">
      <c r="A217">
        <v>216</v>
      </c>
      <c r="B217" t="s">
        <v>557</v>
      </c>
      <c r="C217" t="s">
        <v>558</v>
      </c>
      <c r="D217" t="s">
        <v>559</v>
      </c>
      <c r="E217" t="s">
        <v>20</v>
      </c>
      <c r="F217" t="b">
        <v>0</v>
      </c>
      <c r="G217">
        <v>2</v>
      </c>
      <c r="H217" t="b">
        <v>0</v>
      </c>
      <c r="I217">
        <v>2</v>
      </c>
      <c r="J217" t="s">
        <v>34</v>
      </c>
      <c r="K217">
        <v>100</v>
      </c>
      <c r="L217">
        <v>90</v>
      </c>
      <c r="M217">
        <v>82</v>
      </c>
      <c r="N217">
        <v>79</v>
      </c>
      <c r="O217">
        <v>94</v>
      </c>
      <c r="P217">
        <v>83</v>
      </c>
      <c r="Q217">
        <v>78</v>
      </c>
    </row>
    <row r="218" spans="1:17" x14ac:dyDescent="0.3">
      <c r="A218">
        <v>217</v>
      </c>
      <c r="B218" t="s">
        <v>560</v>
      </c>
      <c r="C218" t="s">
        <v>561</v>
      </c>
      <c r="D218" t="s">
        <v>562</v>
      </c>
      <c r="E218" t="s">
        <v>25</v>
      </c>
      <c r="F218" t="b">
        <v>0</v>
      </c>
      <c r="G218">
        <v>4</v>
      </c>
      <c r="H218" t="b">
        <v>0</v>
      </c>
      <c r="I218">
        <v>33</v>
      </c>
      <c r="J218" t="s">
        <v>105</v>
      </c>
      <c r="K218">
        <v>82</v>
      </c>
      <c r="L218">
        <v>71</v>
      </c>
      <c r="M218">
        <v>93</v>
      </c>
      <c r="N218">
        <v>90</v>
      </c>
      <c r="O218">
        <v>90</v>
      </c>
      <c r="P218">
        <v>76</v>
      </c>
      <c r="Q218">
        <v>97</v>
      </c>
    </row>
    <row r="219" spans="1:17" x14ac:dyDescent="0.3">
      <c r="A219">
        <v>218</v>
      </c>
      <c r="B219" t="s">
        <v>563</v>
      </c>
      <c r="C219" t="s">
        <v>167</v>
      </c>
      <c r="D219" t="s">
        <v>564</v>
      </c>
      <c r="E219" t="s">
        <v>25</v>
      </c>
      <c r="F219" t="b">
        <v>0</v>
      </c>
      <c r="G219">
        <v>5</v>
      </c>
      <c r="H219" t="b">
        <v>0</v>
      </c>
      <c r="I219">
        <v>29</v>
      </c>
      <c r="J219" t="s">
        <v>105</v>
      </c>
      <c r="K219">
        <v>75</v>
      </c>
      <c r="L219">
        <v>88</v>
      </c>
      <c r="M219">
        <v>65</v>
      </c>
      <c r="N219">
        <v>80</v>
      </c>
      <c r="O219">
        <v>76</v>
      </c>
      <c r="P219">
        <v>94</v>
      </c>
      <c r="Q219">
        <v>97</v>
      </c>
    </row>
    <row r="220" spans="1:17" x14ac:dyDescent="0.3">
      <c r="A220">
        <v>219</v>
      </c>
      <c r="B220" t="s">
        <v>565</v>
      </c>
      <c r="C220" t="s">
        <v>566</v>
      </c>
      <c r="D220" t="s">
        <v>567</v>
      </c>
      <c r="E220" t="s">
        <v>25</v>
      </c>
      <c r="F220" t="b">
        <v>1</v>
      </c>
      <c r="G220">
        <v>1</v>
      </c>
      <c r="H220" t="b">
        <v>0</v>
      </c>
      <c r="I220">
        <v>27</v>
      </c>
      <c r="J220" t="s">
        <v>38</v>
      </c>
      <c r="K220">
        <v>66</v>
      </c>
      <c r="L220">
        <v>71</v>
      </c>
      <c r="M220">
        <v>94</v>
      </c>
      <c r="N220">
        <v>72</v>
      </c>
      <c r="O220">
        <v>96</v>
      </c>
      <c r="P220">
        <v>70</v>
      </c>
      <c r="Q220">
        <v>63</v>
      </c>
    </row>
    <row r="221" spans="1:17" x14ac:dyDescent="0.3">
      <c r="A221">
        <v>220</v>
      </c>
      <c r="B221" t="s">
        <v>568</v>
      </c>
      <c r="C221" t="s">
        <v>569</v>
      </c>
      <c r="D221" t="s">
        <v>570</v>
      </c>
      <c r="E221" t="s">
        <v>20</v>
      </c>
      <c r="F221" t="b">
        <v>0</v>
      </c>
      <c r="G221">
        <v>6</v>
      </c>
      <c r="H221" t="b">
        <v>1</v>
      </c>
      <c r="I221">
        <v>34</v>
      </c>
      <c r="J221" t="s">
        <v>105</v>
      </c>
      <c r="K221">
        <v>99</v>
      </c>
      <c r="L221">
        <v>88</v>
      </c>
      <c r="M221">
        <v>72</v>
      </c>
      <c r="N221">
        <v>76</v>
      </c>
      <c r="O221">
        <v>68</v>
      </c>
      <c r="P221">
        <v>92</v>
      </c>
      <c r="Q221">
        <v>72</v>
      </c>
    </row>
    <row r="222" spans="1:17" x14ac:dyDescent="0.3">
      <c r="A222">
        <v>221</v>
      </c>
      <c r="B222" t="s">
        <v>263</v>
      </c>
      <c r="C222" t="s">
        <v>284</v>
      </c>
      <c r="D222" t="s">
        <v>571</v>
      </c>
      <c r="E222" t="s">
        <v>20</v>
      </c>
      <c r="F222" t="b">
        <v>0</v>
      </c>
      <c r="G222">
        <v>3</v>
      </c>
      <c r="H222" t="b">
        <v>0</v>
      </c>
      <c r="I222">
        <v>2</v>
      </c>
      <c r="J222" t="s">
        <v>224</v>
      </c>
      <c r="K222">
        <v>99</v>
      </c>
      <c r="L222">
        <v>76</v>
      </c>
      <c r="M222">
        <v>94</v>
      </c>
      <c r="N222">
        <v>88</v>
      </c>
      <c r="O222">
        <v>75</v>
      </c>
      <c r="P222">
        <v>66</v>
      </c>
      <c r="Q222">
        <v>84</v>
      </c>
    </row>
    <row r="223" spans="1:17" x14ac:dyDescent="0.3">
      <c r="A223">
        <v>222</v>
      </c>
      <c r="B223" t="s">
        <v>493</v>
      </c>
      <c r="C223" t="s">
        <v>572</v>
      </c>
      <c r="D223" t="s">
        <v>573</v>
      </c>
      <c r="E223" t="s">
        <v>25</v>
      </c>
      <c r="F223" t="b">
        <v>0</v>
      </c>
      <c r="G223">
        <v>3</v>
      </c>
      <c r="H223" t="b">
        <v>0</v>
      </c>
      <c r="I223">
        <v>22</v>
      </c>
      <c r="J223" t="s">
        <v>44</v>
      </c>
      <c r="K223">
        <v>95</v>
      </c>
      <c r="L223">
        <v>87</v>
      </c>
      <c r="M223">
        <v>79</v>
      </c>
      <c r="N223">
        <v>95</v>
      </c>
      <c r="O223">
        <v>84</v>
      </c>
      <c r="P223">
        <v>90</v>
      </c>
      <c r="Q223">
        <v>74</v>
      </c>
    </row>
    <row r="224" spans="1:17" x14ac:dyDescent="0.3">
      <c r="A224">
        <v>223</v>
      </c>
      <c r="B224" t="s">
        <v>263</v>
      </c>
      <c r="C224" t="s">
        <v>574</v>
      </c>
      <c r="D224" t="s">
        <v>575</v>
      </c>
      <c r="E224" t="s">
        <v>20</v>
      </c>
      <c r="F224" t="b">
        <v>0</v>
      </c>
      <c r="G224">
        <v>7</v>
      </c>
      <c r="H224" t="b">
        <v>0</v>
      </c>
      <c r="I224">
        <v>33</v>
      </c>
      <c r="J224" t="s">
        <v>44</v>
      </c>
      <c r="K224">
        <v>99</v>
      </c>
      <c r="L224">
        <v>61</v>
      </c>
      <c r="M224">
        <v>75</v>
      </c>
      <c r="N224">
        <v>68</v>
      </c>
      <c r="O224">
        <v>66</v>
      </c>
      <c r="P224">
        <v>90</v>
      </c>
      <c r="Q224">
        <v>99</v>
      </c>
    </row>
    <row r="225" spans="1:17" x14ac:dyDescent="0.3">
      <c r="A225">
        <v>224</v>
      </c>
      <c r="B225" t="s">
        <v>221</v>
      </c>
      <c r="C225" t="s">
        <v>576</v>
      </c>
      <c r="D225" t="s">
        <v>577</v>
      </c>
      <c r="E225" t="s">
        <v>20</v>
      </c>
      <c r="F225" t="b">
        <v>0</v>
      </c>
      <c r="G225">
        <v>5</v>
      </c>
      <c r="H225" t="b">
        <v>0</v>
      </c>
      <c r="I225">
        <v>17</v>
      </c>
      <c r="J225" t="s">
        <v>123</v>
      </c>
      <c r="K225">
        <v>65</v>
      </c>
      <c r="L225">
        <v>72</v>
      </c>
      <c r="M225">
        <v>96</v>
      </c>
      <c r="N225">
        <v>69</v>
      </c>
      <c r="O225">
        <v>78</v>
      </c>
      <c r="P225">
        <v>93</v>
      </c>
      <c r="Q225">
        <v>72</v>
      </c>
    </row>
    <row r="226" spans="1:17" x14ac:dyDescent="0.3">
      <c r="A226">
        <v>225</v>
      </c>
      <c r="B226" t="s">
        <v>277</v>
      </c>
      <c r="C226" t="s">
        <v>578</v>
      </c>
      <c r="D226" t="s">
        <v>579</v>
      </c>
      <c r="E226" t="s">
        <v>20</v>
      </c>
      <c r="F226" t="b">
        <v>0</v>
      </c>
      <c r="G226">
        <v>7</v>
      </c>
      <c r="H226" t="b">
        <v>0</v>
      </c>
      <c r="I226">
        <v>4</v>
      </c>
      <c r="J226" t="s">
        <v>64</v>
      </c>
      <c r="K226">
        <v>85</v>
      </c>
      <c r="L226">
        <v>55</v>
      </c>
      <c r="M226">
        <v>74</v>
      </c>
      <c r="N226">
        <v>71</v>
      </c>
      <c r="O226">
        <v>66</v>
      </c>
      <c r="P226">
        <v>50</v>
      </c>
      <c r="Q226">
        <v>99</v>
      </c>
    </row>
    <row r="227" spans="1:17" x14ac:dyDescent="0.3">
      <c r="A227">
        <v>226</v>
      </c>
      <c r="B227" t="s">
        <v>510</v>
      </c>
      <c r="C227" t="s">
        <v>580</v>
      </c>
      <c r="D227" t="s">
        <v>581</v>
      </c>
      <c r="E227" t="s">
        <v>25</v>
      </c>
      <c r="F227" t="b">
        <v>0</v>
      </c>
      <c r="G227">
        <v>7</v>
      </c>
      <c r="H227" t="b">
        <v>1</v>
      </c>
      <c r="I227">
        <v>3</v>
      </c>
      <c r="J227" t="s">
        <v>64</v>
      </c>
      <c r="K227">
        <v>69</v>
      </c>
      <c r="L227">
        <v>78</v>
      </c>
      <c r="M227">
        <v>57</v>
      </c>
      <c r="N227">
        <v>72</v>
      </c>
      <c r="O227">
        <v>71</v>
      </c>
      <c r="P227">
        <v>96</v>
      </c>
      <c r="Q227">
        <v>87</v>
      </c>
    </row>
    <row r="228" spans="1:17" x14ac:dyDescent="0.3">
      <c r="A228">
        <v>227</v>
      </c>
      <c r="B228" t="s">
        <v>148</v>
      </c>
      <c r="C228" t="s">
        <v>582</v>
      </c>
      <c r="D228" t="s">
        <v>583</v>
      </c>
      <c r="E228" t="s">
        <v>25</v>
      </c>
      <c r="F228" t="b">
        <v>0</v>
      </c>
      <c r="G228">
        <v>7</v>
      </c>
      <c r="H228" t="b">
        <v>0</v>
      </c>
      <c r="I228">
        <v>3</v>
      </c>
      <c r="J228" t="s">
        <v>64</v>
      </c>
      <c r="K228">
        <v>75</v>
      </c>
      <c r="L228">
        <v>76</v>
      </c>
      <c r="M228">
        <v>88</v>
      </c>
      <c r="N228">
        <v>65</v>
      </c>
      <c r="O228">
        <v>97</v>
      </c>
      <c r="P228">
        <v>83</v>
      </c>
      <c r="Q228">
        <v>85</v>
      </c>
    </row>
    <row r="229" spans="1:17" x14ac:dyDescent="0.3">
      <c r="A229">
        <v>228</v>
      </c>
      <c r="B229" t="s">
        <v>83</v>
      </c>
      <c r="C229" t="s">
        <v>300</v>
      </c>
      <c r="D229" t="s">
        <v>584</v>
      </c>
      <c r="E229" t="s">
        <v>25</v>
      </c>
      <c r="F229" t="b">
        <v>0</v>
      </c>
      <c r="G229">
        <v>7</v>
      </c>
      <c r="H229" t="b">
        <v>1</v>
      </c>
      <c r="I229">
        <v>17</v>
      </c>
      <c r="J229" t="s">
        <v>44</v>
      </c>
      <c r="K229">
        <v>91</v>
      </c>
      <c r="L229">
        <v>78</v>
      </c>
      <c r="M229">
        <v>72</v>
      </c>
      <c r="N229">
        <v>69</v>
      </c>
      <c r="O229">
        <v>77</v>
      </c>
      <c r="P229">
        <v>91</v>
      </c>
      <c r="Q229">
        <v>96</v>
      </c>
    </row>
    <row r="230" spans="1:17" x14ac:dyDescent="0.3">
      <c r="A230">
        <v>229</v>
      </c>
      <c r="B230" t="s">
        <v>585</v>
      </c>
      <c r="C230" t="s">
        <v>586</v>
      </c>
      <c r="D230" t="s">
        <v>587</v>
      </c>
      <c r="E230" t="s">
        <v>20</v>
      </c>
      <c r="F230" t="b">
        <v>0</v>
      </c>
      <c r="G230">
        <v>3</v>
      </c>
      <c r="H230" t="b">
        <v>0</v>
      </c>
      <c r="I230">
        <v>6</v>
      </c>
      <c r="J230" t="s">
        <v>224</v>
      </c>
      <c r="K230">
        <v>92</v>
      </c>
      <c r="L230">
        <v>95</v>
      </c>
      <c r="M230">
        <v>61</v>
      </c>
      <c r="N230">
        <v>98</v>
      </c>
      <c r="O230">
        <v>89</v>
      </c>
      <c r="P230">
        <v>85</v>
      </c>
      <c r="Q230">
        <v>80</v>
      </c>
    </row>
    <row r="231" spans="1:17" x14ac:dyDescent="0.3">
      <c r="A231">
        <v>230</v>
      </c>
      <c r="B231" t="s">
        <v>145</v>
      </c>
      <c r="C231" t="s">
        <v>231</v>
      </c>
      <c r="D231" t="s">
        <v>588</v>
      </c>
      <c r="E231" t="s">
        <v>20</v>
      </c>
      <c r="F231" t="b">
        <v>0</v>
      </c>
      <c r="G231">
        <v>7</v>
      </c>
      <c r="H231" t="b">
        <v>0</v>
      </c>
      <c r="I231">
        <v>9</v>
      </c>
      <c r="J231" t="s">
        <v>38</v>
      </c>
      <c r="K231">
        <v>62</v>
      </c>
      <c r="L231">
        <v>64</v>
      </c>
      <c r="M231">
        <v>65</v>
      </c>
      <c r="N231">
        <v>86</v>
      </c>
      <c r="O231">
        <v>67</v>
      </c>
      <c r="P231">
        <v>94</v>
      </c>
      <c r="Q231">
        <v>68</v>
      </c>
    </row>
    <row r="232" spans="1:17" x14ac:dyDescent="0.3">
      <c r="A232">
        <v>231</v>
      </c>
      <c r="B232" t="s">
        <v>280</v>
      </c>
      <c r="C232" t="s">
        <v>589</v>
      </c>
      <c r="D232" t="s">
        <v>590</v>
      </c>
      <c r="E232" t="s">
        <v>20</v>
      </c>
      <c r="F232" t="b">
        <v>1</v>
      </c>
      <c r="G232">
        <v>2</v>
      </c>
      <c r="H232" t="b">
        <v>0</v>
      </c>
      <c r="I232">
        <v>35</v>
      </c>
      <c r="J232" t="s">
        <v>44</v>
      </c>
      <c r="K232">
        <v>87</v>
      </c>
      <c r="L232">
        <v>91</v>
      </c>
      <c r="M232">
        <v>98</v>
      </c>
      <c r="N232">
        <v>94</v>
      </c>
      <c r="O232">
        <v>100</v>
      </c>
      <c r="P232">
        <v>87</v>
      </c>
      <c r="Q232">
        <v>89</v>
      </c>
    </row>
    <row r="233" spans="1:17" x14ac:dyDescent="0.3">
      <c r="A233">
        <v>232</v>
      </c>
      <c r="B233" t="s">
        <v>130</v>
      </c>
      <c r="C233" t="s">
        <v>591</v>
      </c>
      <c r="D233" t="s">
        <v>592</v>
      </c>
      <c r="E233" t="s">
        <v>25</v>
      </c>
      <c r="F233" t="b">
        <v>0</v>
      </c>
      <c r="G233">
        <v>3</v>
      </c>
      <c r="H233" t="b">
        <v>0</v>
      </c>
      <c r="I233">
        <v>17</v>
      </c>
      <c r="J233" t="s">
        <v>44</v>
      </c>
      <c r="K233">
        <v>97</v>
      </c>
      <c r="L233">
        <v>88</v>
      </c>
      <c r="M233">
        <v>87</v>
      </c>
      <c r="N233">
        <v>61</v>
      </c>
      <c r="O233">
        <v>86</v>
      </c>
      <c r="P233">
        <v>92</v>
      </c>
      <c r="Q233">
        <v>94</v>
      </c>
    </row>
    <row r="234" spans="1:17" x14ac:dyDescent="0.3">
      <c r="A234">
        <v>233</v>
      </c>
      <c r="B234" t="s">
        <v>593</v>
      </c>
      <c r="C234" t="s">
        <v>594</v>
      </c>
      <c r="D234" t="s">
        <v>595</v>
      </c>
      <c r="E234" t="s">
        <v>25</v>
      </c>
      <c r="F234" t="b">
        <v>0</v>
      </c>
      <c r="G234">
        <v>1</v>
      </c>
      <c r="H234" t="b">
        <v>0</v>
      </c>
      <c r="I234">
        <v>7</v>
      </c>
      <c r="J234" t="s">
        <v>30</v>
      </c>
      <c r="K234">
        <v>97</v>
      </c>
      <c r="L234">
        <v>92</v>
      </c>
      <c r="M234">
        <v>79</v>
      </c>
      <c r="N234">
        <v>88</v>
      </c>
      <c r="O234">
        <v>92</v>
      </c>
      <c r="P234">
        <v>99</v>
      </c>
      <c r="Q234">
        <v>85</v>
      </c>
    </row>
    <row r="235" spans="1:17" x14ac:dyDescent="0.3">
      <c r="A235">
        <v>234</v>
      </c>
      <c r="B235" t="s">
        <v>596</v>
      </c>
      <c r="C235" t="s">
        <v>597</v>
      </c>
      <c r="D235" t="s">
        <v>598</v>
      </c>
      <c r="E235" t="s">
        <v>20</v>
      </c>
      <c r="F235" t="b">
        <v>0</v>
      </c>
      <c r="G235">
        <v>5</v>
      </c>
      <c r="H235" t="b">
        <v>0</v>
      </c>
      <c r="I235">
        <v>16</v>
      </c>
      <c r="J235" t="s">
        <v>123</v>
      </c>
      <c r="K235">
        <v>98</v>
      </c>
      <c r="L235">
        <v>88</v>
      </c>
      <c r="M235">
        <v>92</v>
      </c>
      <c r="N235">
        <v>84</v>
      </c>
      <c r="O235">
        <v>90</v>
      </c>
      <c r="P235">
        <v>90</v>
      </c>
      <c r="Q235">
        <v>71</v>
      </c>
    </row>
    <row r="236" spans="1:17" x14ac:dyDescent="0.3">
      <c r="A236">
        <v>235</v>
      </c>
      <c r="B236" t="s">
        <v>599</v>
      </c>
      <c r="C236" t="s">
        <v>600</v>
      </c>
      <c r="D236" t="s">
        <v>601</v>
      </c>
      <c r="E236" t="s">
        <v>25</v>
      </c>
      <c r="F236" t="b">
        <v>0</v>
      </c>
      <c r="G236">
        <v>1</v>
      </c>
      <c r="H236" t="b">
        <v>0</v>
      </c>
      <c r="I236">
        <v>20</v>
      </c>
      <c r="J236" t="s">
        <v>44</v>
      </c>
      <c r="K236">
        <v>96</v>
      </c>
      <c r="L236">
        <v>67</v>
      </c>
      <c r="M236">
        <v>88</v>
      </c>
      <c r="N236">
        <v>95</v>
      </c>
      <c r="O236">
        <v>82</v>
      </c>
      <c r="P236">
        <v>75</v>
      </c>
      <c r="Q236">
        <v>84</v>
      </c>
    </row>
    <row r="237" spans="1:17" x14ac:dyDescent="0.3">
      <c r="A237">
        <v>236</v>
      </c>
      <c r="B237" t="s">
        <v>139</v>
      </c>
      <c r="C237" t="s">
        <v>316</v>
      </c>
      <c r="D237" t="s">
        <v>602</v>
      </c>
      <c r="E237" t="s">
        <v>20</v>
      </c>
      <c r="F237" t="b">
        <v>1</v>
      </c>
      <c r="G237">
        <v>7</v>
      </c>
      <c r="H237" t="b">
        <v>0</v>
      </c>
      <c r="I237">
        <v>0</v>
      </c>
      <c r="J237" t="s">
        <v>64</v>
      </c>
      <c r="K237">
        <v>98</v>
      </c>
      <c r="L237">
        <v>89</v>
      </c>
      <c r="M237">
        <v>81</v>
      </c>
      <c r="N237">
        <v>56</v>
      </c>
      <c r="O237">
        <v>72</v>
      </c>
      <c r="P237">
        <v>74</v>
      </c>
      <c r="Q237">
        <v>94</v>
      </c>
    </row>
    <row r="238" spans="1:17" x14ac:dyDescent="0.3">
      <c r="A238">
        <v>237</v>
      </c>
      <c r="B238" t="s">
        <v>89</v>
      </c>
      <c r="C238" t="s">
        <v>266</v>
      </c>
      <c r="D238" t="s">
        <v>603</v>
      </c>
      <c r="E238" t="s">
        <v>20</v>
      </c>
      <c r="F238" t="b">
        <v>0</v>
      </c>
      <c r="G238">
        <v>2</v>
      </c>
      <c r="H238" t="b">
        <v>0</v>
      </c>
      <c r="I238">
        <v>27</v>
      </c>
      <c r="J238" t="s">
        <v>21</v>
      </c>
      <c r="K238">
        <v>87</v>
      </c>
      <c r="L238">
        <v>82</v>
      </c>
      <c r="M238">
        <v>95</v>
      </c>
      <c r="N238">
        <v>81</v>
      </c>
      <c r="O238">
        <v>85</v>
      </c>
      <c r="P238">
        <v>84</v>
      </c>
      <c r="Q238">
        <v>73</v>
      </c>
    </row>
    <row r="239" spans="1:17" x14ac:dyDescent="0.3">
      <c r="A239">
        <v>238</v>
      </c>
      <c r="B239" t="s">
        <v>145</v>
      </c>
      <c r="C239" t="s">
        <v>604</v>
      </c>
      <c r="D239" t="s">
        <v>605</v>
      </c>
      <c r="E239" t="s">
        <v>20</v>
      </c>
      <c r="F239" t="b">
        <v>0</v>
      </c>
      <c r="G239">
        <v>0</v>
      </c>
      <c r="H239" t="b">
        <v>0</v>
      </c>
      <c r="I239">
        <v>24</v>
      </c>
      <c r="J239" t="s">
        <v>138</v>
      </c>
      <c r="K239">
        <v>96</v>
      </c>
      <c r="L239">
        <v>80</v>
      </c>
      <c r="M239">
        <v>86</v>
      </c>
      <c r="N239">
        <v>94</v>
      </c>
      <c r="O239">
        <v>63</v>
      </c>
      <c r="P239">
        <v>72</v>
      </c>
      <c r="Q239">
        <v>75</v>
      </c>
    </row>
    <row r="240" spans="1:17" x14ac:dyDescent="0.3">
      <c r="A240">
        <v>239</v>
      </c>
      <c r="B240" t="s">
        <v>473</v>
      </c>
      <c r="C240" t="s">
        <v>606</v>
      </c>
      <c r="D240" t="s">
        <v>607</v>
      </c>
      <c r="E240" t="s">
        <v>20</v>
      </c>
      <c r="F240" t="b">
        <v>0</v>
      </c>
      <c r="G240">
        <v>2</v>
      </c>
      <c r="H240" t="b">
        <v>0</v>
      </c>
      <c r="I240">
        <v>30</v>
      </c>
      <c r="J240" t="s">
        <v>38</v>
      </c>
      <c r="K240">
        <v>82</v>
      </c>
      <c r="L240">
        <v>74</v>
      </c>
      <c r="M240">
        <v>77</v>
      </c>
      <c r="N240">
        <v>95</v>
      </c>
      <c r="O240">
        <v>81</v>
      </c>
      <c r="P240">
        <v>76</v>
      </c>
      <c r="Q240">
        <v>91</v>
      </c>
    </row>
    <row r="241" spans="1:17" x14ac:dyDescent="0.3">
      <c r="A241">
        <v>240</v>
      </c>
      <c r="B241" t="s">
        <v>160</v>
      </c>
      <c r="C241" t="s">
        <v>608</v>
      </c>
      <c r="D241" t="s">
        <v>609</v>
      </c>
      <c r="E241" t="s">
        <v>20</v>
      </c>
      <c r="F241" t="b">
        <v>0</v>
      </c>
      <c r="G241">
        <v>6</v>
      </c>
      <c r="H241" t="b">
        <v>0</v>
      </c>
      <c r="I241">
        <v>20</v>
      </c>
      <c r="J241" t="s">
        <v>44</v>
      </c>
      <c r="K241">
        <v>100</v>
      </c>
      <c r="L241">
        <v>72</v>
      </c>
      <c r="M241">
        <v>99</v>
      </c>
      <c r="N241">
        <v>64</v>
      </c>
      <c r="O241">
        <v>70</v>
      </c>
      <c r="P241">
        <v>93</v>
      </c>
      <c r="Q241">
        <v>67</v>
      </c>
    </row>
    <row r="242" spans="1:17" x14ac:dyDescent="0.3">
      <c r="A242">
        <v>241</v>
      </c>
      <c r="B242" t="s">
        <v>106</v>
      </c>
      <c r="C242" t="s">
        <v>610</v>
      </c>
      <c r="D242" t="s">
        <v>611</v>
      </c>
      <c r="E242" t="s">
        <v>20</v>
      </c>
      <c r="F242" t="b">
        <v>0</v>
      </c>
      <c r="G242">
        <v>0</v>
      </c>
      <c r="H242" t="b">
        <v>0</v>
      </c>
      <c r="I242">
        <v>27</v>
      </c>
      <c r="J242" t="s">
        <v>44</v>
      </c>
      <c r="K242">
        <v>91</v>
      </c>
      <c r="L242">
        <v>81</v>
      </c>
      <c r="M242">
        <v>91</v>
      </c>
      <c r="N242">
        <v>76</v>
      </c>
      <c r="O242">
        <v>100</v>
      </c>
      <c r="P242">
        <v>92</v>
      </c>
      <c r="Q242">
        <v>87</v>
      </c>
    </row>
    <row r="243" spans="1:17" x14ac:dyDescent="0.3">
      <c r="A243">
        <v>242</v>
      </c>
      <c r="B243" t="s">
        <v>612</v>
      </c>
      <c r="C243" t="s">
        <v>178</v>
      </c>
      <c r="D243" t="s">
        <v>613</v>
      </c>
      <c r="E243" t="s">
        <v>20</v>
      </c>
      <c r="F243" t="b">
        <v>0</v>
      </c>
      <c r="G243">
        <v>6</v>
      </c>
      <c r="H243" t="b">
        <v>0</v>
      </c>
      <c r="I243">
        <v>2</v>
      </c>
      <c r="J243" t="s">
        <v>64</v>
      </c>
      <c r="K243">
        <v>87</v>
      </c>
      <c r="L243">
        <v>62</v>
      </c>
      <c r="M243">
        <v>85</v>
      </c>
      <c r="N243">
        <v>64</v>
      </c>
      <c r="O243">
        <v>63</v>
      </c>
      <c r="P243">
        <v>61</v>
      </c>
      <c r="Q243">
        <v>85</v>
      </c>
    </row>
    <row r="244" spans="1:17" x14ac:dyDescent="0.3">
      <c r="A244">
        <v>243</v>
      </c>
      <c r="B244" t="s">
        <v>614</v>
      </c>
      <c r="C244" t="s">
        <v>295</v>
      </c>
      <c r="D244" t="s">
        <v>615</v>
      </c>
      <c r="E244" t="s">
        <v>25</v>
      </c>
      <c r="F244" t="b">
        <v>0</v>
      </c>
      <c r="G244">
        <v>6</v>
      </c>
      <c r="H244" t="b">
        <v>0</v>
      </c>
      <c r="I244">
        <v>16</v>
      </c>
      <c r="J244" t="s">
        <v>105</v>
      </c>
      <c r="K244">
        <v>75</v>
      </c>
      <c r="L244">
        <v>95</v>
      </c>
      <c r="M244">
        <v>84</v>
      </c>
      <c r="N244">
        <v>87</v>
      </c>
      <c r="O244">
        <v>78</v>
      </c>
      <c r="P244">
        <v>82</v>
      </c>
      <c r="Q244">
        <v>86</v>
      </c>
    </row>
    <row r="245" spans="1:17" x14ac:dyDescent="0.3">
      <c r="A245">
        <v>244</v>
      </c>
      <c r="B245" t="s">
        <v>476</v>
      </c>
      <c r="C245" t="s">
        <v>616</v>
      </c>
      <c r="D245" t="s">
        <v>617</v>
      </c>
      <c r="E245" t="s">
        <v>20</v>
      </c>
      <c r="F245" t="b">
        <v>1</v>
      </c>
      <c r="G245">
        <v>1</v>
      </c>
      <c r="H245" t="b">
        <v>0</v>
      </c>
      <c r="I245">
        <v>27</v>
      </c>
      <c r="J245" t="s">
        <v>105</v>
      </c>
      <c r="K245">
        <v>86</v>
      </c>
      <c r="L245">
        <v>78</v>
      </c>
      <c r="M245">
        <v>61</v>
      </c>
      <c r="N245">
        <v>71</v>
      </c>
      <c r="O245">
        <v>94</v>
      </c>
      <c r="P245">
        <v>92</v>
      </c>
      <c r="Q245">
        <v>65</v>
      </c>
    </row>
    <row r="246" spans="1:17" x14ac:dyDescent="0.3">
      <c r="A246">
        <v>245</v>
      </c>
      <c r="B246" t="s">
        <v>618</v>
      </c>
      <c r="C246" t="s">
        <v>619</v>
      </c>
      <c r="D246" t="s">
        <v>620</v>
      </c>
      <c r="E246" t="s">
        <v>20</v>
      </c>
      <c r="F246" t="b">
        <v>0</v>
      </c>
      <c r="G246">
        <v>4</v>
      </c>
      <c r="H246" t="b">
        <v>1</v>
      </c>
      <c r="I246">
        <v>24</v>
      </c>
      <c r="J246" t="s">
        <v>113</v>
      </c>
      <c r="K246">
        <v>94</v>
      </c>
      <c r="L246">
        <v>62</v>
      </c>
      <c r="M246">
        <v>97</v>
      </c>
      <c r="N246">
        <v>96</v>
      </c>
      <c r="O246">
        <v>74</v>
      </c>
      <c r="P246">
        <v>68</v>
      </c>
      <c r="Q246">
        <v>69</v>
      </c>
    </row>
    <row r="247" spans="1:17" x14ac:dyDescent="0.3">
      <c r="A247">
        <v>246</v>
      </c>
      <c r="B247" t="s">
        <v>145</v>
      </c>
      <c r="C247" t="s">
        <v>499</v>
      </c>
      <c r="D247" t="s">
        <v>621</v>
      </c>
      <c r="E247" t="s">
        <v>20</v>
      </c>
      <c r="F247" t="b">
        <v>0</v>
      </c>
      <c r="G247">
        <v>4</v>
      </c>
      <c r="H247" t="b">
        <v>0</v>
      </c>
      <c r="I247">
        <v>23</v>
      </c>
      <c r="J247" t="s">
        <v>113</v>
      </c>
      <c r="K247">
        <v>99</v>
      </c>
      <c r="L247">
        <v>64</v>
      </c>
      <c r="M247">
        <v>92</v>
      </c>
      <c r="N247">
        <v>78</v>
      </c>
      <c r="O247">
        <v>30</v>
      </c>
      <c r="P247">
        <v>78</v>
      </c>
      <c r="Q247">
        <v>88</v>
      </c>
    </row>
    <row r="248" spans="1:17" x14ac:dyDescent="0.3">
      <c r="A248">
        <v>247</v>
      </c>
      <c r="B248" t="s">
        <v>622</v>
      </c>
      <c r="C248" t="s">
        <v>623</v>
      </c>
      <c r="D248" t="s">
        <v>624</v>
      </c>
      <c r="E248" t="s">
        <v>20</v>
      </c>
      <c r="F248" t="b">
        <v>0</v>
      </c>
      <c r="G248">
        <v>1</v>
      </c>
      <c r="H248" t="b">
        <v>0</v>
      </c>
      <c r="I248">
        <v>15</v>
      </c>
      <c r="J248" t="s">
        <v>30</v>
      </c>
      <c r="K248">
        <v>84</v>
      </c>
      <c r="L248">
        <v>91</v>
      </c>
      <c r="M248">
        <v>94</v>
      </c>
      <c r="N248">
        <v>66</v>
      </c>
      <c r="O248">
        <v>78</v>
      </c>
      <c r="P248">
        <v>71</v>
      </c>
      <c r="Q248">
        <v>93</v>
      </c>
    </row>
    <row r="249" spans="1:17" x14ac:dyDescent="0.3">
      <c r="A249">
        <v>248</v>
      </c>
      <c r="B249" t="s">
        <v>277</v>
      </c>
      <c r="C249" t="s">
        <v>625</v>
      </c>
      <c r="D249" t="s">
        <v>626</v>
      </c>
      <c r="E249" t="s">
        <v>20</v>
      </c>
      <c r="F249" t="b">
        <v>0</v>
      </c>
      <c r="G249">
        <v>3</v>
      </c>
      <c r="H249" t="b">
        <v>0</v>
      </c>
      <c r="I249">
        <v>25</v>
      </c>
      <c r="J249" t="s">
        <v>172</v>
      </c>
      <c r="K249">
        <v>92</v>
      </c>
      <c r="L249">
        <v>81</v>
      </c>
      <c r="M249">
        <v>68</v>
      </c>
      <c r="N249">
        <v>96</v>
      </c>
      <c r="O249">
        <v>99</v>
      </c>
      <c r="P249">
        <v>92</v>
      </c>
      <c r="Q249">
        <v>79</v>
      </c>
    </row>
    <row r="250" spans="1:17" x14ac:dyDescent="0.3">
      <c r="A250">
        <v>249</v>
      </c>
      <c r="B250" t="s">
        <v>627</v>
      </c>
      <c r="C250" t="s">
        <v>354</v>
      </c>
      <c r="D250" t="s">
        <v>628</v>
      </c>
      <c r="E250" t="s">
        <v>25</v>
      </c>
      <c r="F250" t="b">
        <v>0</v>
      </c>
      <c r="G250">
        <v>2</v>
      </c>
      <c r="H250" t="b">
        <v>0</v>
      </c>
      <c r="I250">
        <v>32</v>
      </c>
      <c r="J250" t="s">
        <v>44</v>
      </c>
      <c r="K250">
        <v>95</v>
      </c>
      <c r="L250">
        <v>84</v>
      </c>
      <c r="M250">
        <v>95</v>
      </c>
      <c r="N250">
        <v>72</v>
      </c>
      <c r="O250">
        <v>62</v>
      </c>
      <c r="P250">
        <v>80</v>
      </c>
      <c r="Q250">
        <v>83</v>
      </c>
    </row>
    <row r="251" spans="1:17" x14ac:dyDescent="0.3">
      <c r="A251">
        <v>250</v>
      </c>
      <c r="B251" t="s">
        <v>277</v>
      </c>
      <c r="C251" t="s">
        <v>629</v>
      </c>
      <c r="D251" t="s">
        <v>630</v>
      </c>
      <c r="E251" t="s">
        <v>20</v>
      </c>
      <c r="F251" t="b">
        <v>0</v>
      </c>
      <c r="G251">
        <v>3</v>
      </c>
      <c r="H251" t="b">
        <v>0</v>
      </c>
      <c r="I251">
        <v>35</v>
      </c>
      <c r="J251" t="s">
        <v>21</v>
      </c>
      <c r="K251">
        <v>90</v>
      </c>
      <c r="L251">
        <v>88</v>
      </c>
      <c r="M251">
        <v>94</v>
      </c>
      <c r="N251">
        <v>99</v>
      </c>
      <c r="O251">
        <v>92</v>
      </c>
      <c r="P251">
        <v>87</v>
      </c>
      <c r="Q251">
        <v>97</v>
      </c>
    </row>
    <row r="252" spans="1:17" x14ac:dyDescent="0.3">
      <c r="A252">
        <v>251</v>
      </c>
      <c r="B252" t="s">
        <v>631</v>
      </c>
      <c r="C252" t="s">
        <v>632</v>
      </c>
      <c r="D252" t="s">
        <v>633</v>
      </c>
      <c r="E252" t="s">
        <v>25</v>
      </c>
      <c r="F252" t="b">
        <v>0</v>
      </c>
      <c r="G252">
        <v>3</v>
      </c>
      <c r="H252" t="b">
        <v>0</v>
      </c>
      <c r="I252">
        <v>3</v>
      </c>
      <c r="J252" t="s">
        <v>34</v>
      </c>
      <c r="K252">
        <v>93</v>
      </c>
      <c r="L252">
        <v>100</v>
      </c>
      <c r="M252">
        <v>87</v>
      </c>
      <c r="N252">
        <v>66</v>
      </c>
      <c r="O252">
        <v>85</v>
      </c>
      <c r="P252">
        <v>96</v>
      </c>
      <c r="Q252">
        <v>87</v>
      </c>
    </row>
    <row r="253" spans="1:17" x14ac:dyDescent="0.3">
      <c r="A253">
        <v>252</v>
      </c>
      <c r="B253" t="s">
        <v>634</v>
      </c>
      <c r="C253" t="s">
        <v>635</v>
      </c>
      <c r="D253" t="s">
        <v>636</v>
      </c>
      <c r="E253" t="s">
        <v>25</v>
      </c>
      <c r="F253" t="b">
        <v>0</v>
      </c>
      <c r="G253">
        <v>1</v>
      </c>
      <c r="H253" t="b">
        <v>0</v>
      </c>
      <c r="I253">
        <v>28</v>
      </c>
      <c r="J253" t="s">
        <v>123</v>
      </c>
      <c r="K253">
        <v>69</v>
      </c>
      <c r="L253">
        <v>63</v>
      </c>
      <c r="M253">
        <v>88</v>
      </c>
      <c r="N253">
        <v>73</v>
      </c>
      <c r="O253">
        <v>83</v>
      </c>
      <c r="P253">
        <v>74</v>
      </c>
      <c r="Q253">
        <v>94</v>
      </c>
    </row>
    <row r="254" spans="1:17" x14ac:dyDescent="0.3">
      <c r="A254">
        <v>253</v>
      </c>
      <c r="B254" t="s">
        <v>637</v>
      </c>
      <c r="C254" t="s">
        <v>574</v>
      </c>
      <c r="D254" t="s">
        <v>638</v>
      </c>
      <c r="E254" t="s">
        <v>20</v>
      </c>
      <c r="F254" t="b">
        <v>0</v>
      </c>
      <c r="G254">
        <v>1</v>
      </c>
      <c r="H254" t="b">
        <v>0</v>
      </c>
      <c r="I254">
        <v>3</v>
      </c>
      <c r="J254" t="s">
        <v>159</v>
      </c>
      <c r="K254">
        <v>97</v>
      </c>
      <c r="L254">
        <v>80</v>
      </c>
      <c r="M254">
        <v>80</v>
      </c>
      <c r="N254">
        <v>65</v>
      </c>
      <c r="O254">
        <v>91</v>
      </c>
      <c r="P254">
        <v>67</v>
      </c>
      <c r="Q254">
        <v>84</v>
      </c>
    </row>
    <row r="255" spans="1:17" x14ac:dyDescent="0.3">
      <c r="A255">
        <v>254</v>
      </c>
      <c r="B255" t="s">
        <v>524</v>
      </c>
      <c r="C255" t="s">
        <v>639</v>
      </c>
      <c r="D255" t="s">
        <v>640</v>
      </c>
      <c r="E255" t="s">
        <v>25</v>
      </c>
      <c r="F255" t="b">
        <v>0</v>
      </c>
      <c r="G255">
        <v>0</v>
      </c>
      <c r="H255" t="b">
        <v>0</v>
      </c>
      <c r="I255">
        <v>21</v>
      </c>
      <c r="J255" t="s">
        <v>113</v>
      </c>
      <c r="K255">
        <v>76</v>
      </c>
      <c r="L255">
        <v>72</v>
      </c>
      <c r="M255">
        <v>80</v>
      </c>
      <c r="N255">
        <v>92</v>
      </c>
      <c r="O255">
        <v>41</v>
      </c>
      <c r="P255">
        <v>90</v>
      </c>
      <c r="Q255">
        <v>78</v>
      </c>
    </row>
    <row r="256" spans="1:17" x14ac:dyDescent="0.3">
      <c r="A256">
        <v>255</v>
      </c>
      <c r="B256" t="s">
        <v>641</v>
      </c>
      <c r="C256" t="s">
        <v>642</v>
      </c>
      <c r="D256" t="s">
        <v>643</v>
      </c>
      <c r="E256" t="s">
        <v>20</v>
      </c>
      <c r="F256" t="b">
        <v>0</v>
      </c>
      <c r="G256">
        <v>3</v>
      </c>
      <c r="H256" t="b">
        <v>0</v>
      </c>
      <c r="I256">
        <v>35</v>
      </c>
      <c r="J256" t="s">
        <v>38</v>
      </c>
      <c r="K256">
        <v>85</v>
      </c>
      <c r="L256">
        <v>85</v>
      </c>
      <c r="M256">
        <v>92</v>
      </c>
      <c r="N256">
        <v>86</v>
      </c>
      <c r="O256">
        <v>99</v>
      </c>
      <c r="P256">
        <v>86</v>
      </c>
      <c r="Q256">
        <v>93</v>
      </c>
    </row>
    <row r="257" spans="1:17" x14ac:dyDescent="0.3">
      <c r="A257">
        <v>256</v>
      </c>
      <c r="B257" t="s">
        <v>243</v>
      </c>
      <c r="C257" t="s">
        <v>644</v>
      </c>
      <c r="D257" t="s">
        <v>645</v>
      </c>
      <c r="E257" t="s">
        <v>25</v>
      </c>
      <c r="F257" t="b">
        <v>0</v>
      </c>
      <c r="G257">
        <v>7</v>
      </c>
      <c r="H257" t="b">
        <v>1</v>
      </c>
      <c r="I257">
        <v>35</v>
      </c>
      <c r="J257" t="s">
        <v>44</v>
      </c>
      <c r="K257">
        <v>91</v>
      </c>
      <c r="L257">
        <v>87</v>
      </c>
      <c r="M257">
        <v>89</v>
      </c>
      <c r="N257">
        <v>97</v>
      </c>
      <c r="O257">
        <v>93</v>
      </c>
      <c r="P257">
        <v>87</v>
      </c>
      <c r="Q257">
        <v>100</v>
      </c>
    </row>
    <row r="258" spans="1:17" x14ac:dyDescent="0.3">
      <c r="A258">
        <v>257</v>
      </c>
      <c r="B258" t="s">
        <v>646</v>
      </c>
      <c r="C258" t="s">
        <v>339</v>
      </c>
      <c r="D258" t="s">
        <v>647</v>
      </c>
      <c r="E258" t="s">
        <v>25</v>
      </c>
      <c r="F258" t="b">
        <v>0</v>
      </c>
      <c r="G258">
        <v>7</v>
      </c>
      <c r="H258" t="b">
        <v>1</v>
      </c>
      <c r="I258">
        <v>14</v>
      </c>
      <c r="J258" t="s">
        <v>113</v>
      </c>
      <c r="K258">
        <v>82</v>
      </c>
      <c r="L258">
        <v>95</v>
      </c>
      <c r="M258">
        <v>92</v>
      </c>
      <c r="N258">
        <v>62</v>
      </c>
      <c r="O258">
        <v>73</v>
      </c>
      <c r="P258">
        <v>75</v>
      </c>
      <c r="Q258">
        <v>93</v>
      </c>
    </row>
    <row r="259" spans="1:17" x14ac:dyDescent="0.3">
      <c r="A259">
        <v>258</v>
      </c>
      <c r="B259" t="s">
        <v>555</v>
      </c>
      <c r="C259" t="s">
        <v>648</v>
      </c>
      <c r="D259" t="s">
        <v>649</v>
      </c>
      <c r="E259" t="s">
        <v>25</v>
      </c>
      <c r="F259" t="b">
        <v>1</v>
      </c>
      <c r="G259">
        <v>7</v>
      </c>
      <c r="H259" t="b">
        <v>0</v>
      </c>
      <c r="I259">
        <v>1</v>
      </c>
      <c r="J259" t="s">
        <v>64</v>
      </c>
      <c r="K259">
        <v>59</v>
      </c>
      <c r="L259">
        <v>56</v>
      </c>
      <c r="M259">
        <v>87</v>
      </c>
      <c r="N259">
        <v>97</v>
      </c>
      <c r="O259">
        <v>62</v>
      </c>
      <c r="P259">
        <v>74</v>
      </c>
      <c r="Q259">
        <v>61</v>
      </c>
    </row>
    <row r="260" spans="1:17" x14ac:dyDescent="0.3">
      <c r="A260">
        <v>259</v>
      </c>
      <c r="B260" t="s">
        <v>650</v>
      </c>
      <c r="C260" t="s">
        <v>651</v>
      </c>
      <c r="D260" t="s">
        <v>652</v>
      </c>
      <c r="E260" t="s">
        <v>25</v>
      </c>
      <c r="F260" t="b">
        <v>0</v>
      </c>
      <c r="G260">
        <v>9</v>
      </c>
      <c r="H260" t="b">
        <v>1</v>
      </c>
      <c r="I260">
        <v>0</v>
      </c>
      <c r="J260" t="s">
        <v>64</v>
      </c>
      <c r="K260">
        <v>78</v>
      </c>
      <c r="L260">
        <v>71</v>
      </c>
      <c r="M260">
        <v>73</v>
      </c>
      <c r="N260">
        <v>51</v>
      </c>
      <c r="O260">
        <v>80</v>
      </c>
      <c r="P260">
        <v>84</v>
      </c>
      <c r="Q260">
        <v>65</v>
      </c>
    </row>
    <row r="261" spans="1:17" x14ac:dyDescent="0.3">
      <c r="A261">
        <v>260</v>
      </c>
      <c r="B261" t="s">
        <v>641</v>
      </c>
      <c r="C261" t="s">
        <v>653</v>
      </c>
      <c r="D261" t="s">
        <v>654</v>
      </c>
      <c r="E261" t="s">
        <v>20</v>
      </c>
      <c r="F261" t="b">
        <v>0</v>
      </c>
      <c r="G261">
        <v>2</v>
      </c>
      <c r="H261" t="b">
        <v>0</v>
      </c>
      <c r="I261">
        <v>12</v>
      </c>
      <c r="J261" t="s">
        <v>138</v>
      </c>
      <c r="K261">
        <v>89</v>
      </c>
      <c r="L261">
        <v>65</v>
      </c>
      <c r="M261">
        <v>82</v>
      </c>
      <c r="N261">
        <v>65</v>
      </c>
      <c r="O261">
        <v>76</v>
      </c>
      <c r="P261">
        <v>95</v>
      </c>
      <c r="Q261">
        <v>62</v>
      </c>
    </row>
    <row r="262" spans="1:17" x14ac:dyDescent="0.3">
      <c r="A262">
        <v>261</v>
      </c>
      <c r="B262" t="s">
        <v>655</v>
      </c>
      <c r="C262" t="s">
        <v>286</v>
      </c>
      <c r="D262" t="s">
        <v>656</v>
      </c>
      <c r="E262" t="s">
        <v>25</v>
      </c>
      <c r="F262" t="b">
        <v>0</v>
      </c>
      <c r="G262">
        <v>3</v>
      </c>
      <c r="H262" t="b">
        <v>0</v>
      </c>
      <c r="I262">
        <v>35</v>
      </c>
      <c r="J262" t="s">
        <v>44</v>
      </c>
      <c r="K262">
        <v>86</v>
      </c>
      <c r="L262">
        <v>91</v>
      </c>
      <c r="M262">
        <v>92</v>
      </c>
      <c r="N262">
        <v>96</v>
      </c>
      <c r="O262">
        <v>90</v>
      </c>
      <c r="P262">
        <v>96</v>
      </c>
      <c r="Q262">
        <v>90</v>
      </c>
    </row>
    <row r="263" spans="1:17" x14ac:dyDescent="0.3">
      <c r="A263">
        <v>262</v>
      </c>
      <c r="B263" t="s">
        <v>145</v>
      </c>
      <c r="C263" t="s">
        <v>551</v>
      </c>
      <c r="D263" t="s">
        <v>657</v>
      </c>
      <c r="E263" t="s">
        <v>20</v>
      </c>
      <c r="F263" t="b">
        <v>0</v>
      </c>
      <c r="G263">
        <v>4</v>
      </c>
      <c r="H263" t="b">
        <v>0</v>
      </c>
      <c r="I263">
        <v>2</v>
      </c>
      <c r="J263" t="s">
        <v>34</v>
      </c>
      <c r="K263">
        <v>76</v>
      </c>
      <c r="L263">
        <v>93</v>
      </c>
      <c r="M263">
        <v>65</v>
      </c>
      <c r="N263">
        <v>95</v>
      </c>
      <c r="O263">
        <v>76</v>
      </c>
      <c r="P263">
        <v>88</v>
      </c>
      <c r="Q263">
        <v>88</v>
      </c>
    </row>
    <row r="264" spans="1:17" x14ac:dyDescent="0.3">
      <c r="A264">
        <v>263</v>
      </c>
      <c r="B264" t="s">
        <v>446</v>
      </c>
      <c r="C264" t="s">
        <v>658</v>
      </c>
      <c r="D264" t="s">
        <v>659</v>
      </c>
      <c r="E264" t="s">
        <v>20</v>
      </c>
      <c r="F264" t="b">
        <v>1</v>
      </c>
      <c r="G264">
        <v>2</v>
      </c>
      <c r="H264" t="b">
        <v>0</v>
      </c>
      <c r="I264">
        <v>16</v>
      </c>
      <c r="J264" t="s">
        <v>38</v>
      </c>
      <c r="K264">
        <v>79</v>
      </c>
      <c r="L264">
        <v>68</v>
      </c>
      <c r="M264">
        <v>63</v>
      </c>
      <c r="N264">
        <v>72</v>
      </c>
      <c r="O264">
        <v>81</v>
      </c>
      <c r="P264">
        <v>67</v>
      </c>
      <c r="Q264">
        <v>67</v>
      </c>
    </row>
    <row r="265" spans="1:17" x14ac:dyDescent="0.3">
      <c r="A265">
        <v>264</v>
      </c>
      <c r="B265" t="s">
        <v>388</v>
      </c>
      <c r="C265" t="s">
        <v>660</v>
      </c>
      <c r="D265" t="s">
        <v>661</v>
      </c>
      <c r="E265" t="s">
        <v>25</v>
      </c>
      <c r="F265" t="b">
        <v>0</v>
      </c>
      <c r="G265">
        <v>3</v>
      </c>
      <c r="H265" t="b">
        <v>0</v>
      </c>
      <c r="I265">
        <v>31</v>
      </c>
      <c r="J265" t="s">
        <v>21</v>
      </c>
      <c r="K265">
        <v>91</v>
      </c>
      <c r="L265">
        <v>96</v>
      </c>
      <c r="M265">
        <v>77</v>
      </c>
      <c r="N265">
        <v>76</v>
      </c>
      <c r="O265">
        <v>80</v>
      </c>
      <c r="P265">
        <v>97</v>
      </c>
      <c r="Q265">
        <v>80</v>
      </c>
    </row>
    <row r="266" spans="1:17" x14ac:dyDescent="0.3">
      <c r="A266">
        <v>265</v>
      </c>
      <c r="B266" t="s">
        <v>266</v>
      </c>
      <c r="C266" t="s">
        <v>118</v>
      </c>
      <c r="D266" t="s">
        <v>662</v>
      </c>
      <c r="E266" t="s">
        <v>20</v>
      </c>
      <c r="F266" t="b">
        <v>0</v>
      </c>
      <c r="G266">
        <v>5</v>
      </c>
      <c r="H266" t="b">
        <v>0</v>
      </c>
      <c r="I266">
        <v>4</v>
      </c>
      <c r="J266" t="s">
        <v>64</v>
      </c>
      <c r="K266">
        <v>89</v>
      </c>
      <c r="L266">
        <v>66</v>
      </c>
      <c r="M266">
        <v>80</v>
      </c>
      <c r="N266">
        <v>77</v>
      </c>
      <c r="O266">
        <v>60</v>
      </c>
      <c r="P266">
        <v>88</v>
      </c>
      <c r="Q266">
        <v>74</v>
      </c>
    </row>
    <row r="267" spans="1:17" x14ac:dyDescent="0.3">
      <c r="A267">
        <v>266</v>
      </c>
      <c r="B267" t="s">
        <v>402</v>
      </c>
      <c r="C267" t="s">
        <v>663</v>
      </c>
      <c r="D267" t="s">
        <v>664</v>
      </c>
      <c r="E267" t="s">
        <v>20</v>
      </c>
      <c r="F267" t="b">
        <v>0</v>
      </c>
      <c r="G267">
        <v>3</v>
      </c>
      <c r="H267" t="b">
        <v>0</v>
      </c>
      <c r="I267">
        <v>19</v>
      </c>
      <c r="J267" t="s">
        <v>38</v>
      </c>
      <c r="K267">
        <v>97</v>
      </c>
      <c r="L267">
        <v>94</v>
      </c>
      <c r="M267">
        <v>81</v>
      </c>
      <c r="N267">
        <v>97</v>
      </c>
      <c r="O267">
        <v>79</v>
      </c>
      <c r="P267">
        <v>86</v>
      </c>
      <c r="Q267">
        <v>63</v>
      </c>
    </row>
    <row r="268" spans="1:17" x14ac:dyDescent="0.3">
      <c r="A268">
        <v>267</v>
      </c>
      <c r="B268" t="s">
        <v>61</v>
      </c>
      <c r="C268" t="s">
        <v>332</v>
      </c>
      <c r="D268" t="s">
        <v>665</v>
      </c>
      <c r="E268" t="s">
        <v>25</v>
      </c>
      <c r="F268" t="b">
        <v>0</v>
      </c>
      <c r="G268">
        <v>3</v>
      </c>
      <c r="H268" t="b">
        <v>1</v>
      </c>
      <c r="I268">
        <v>15</v>
      </c>
      <c r="J268" t="s">
        <v>105</v>
      </c>
      <c r="K268">
        <v>100</v>
      </c>
      <c r="L268">
        <v>86</v>
      </c>
      <c r="M268">
        <v>74</v>
      </c>
      <c r="N268">
        <v>96</v>
      </c>
      <c r="O268">
        <v>80</v>
      </c>
      <c r="P268">
        <v>99</v>
      </c>
      <c r="Q268">
        <v>76</v>
      </c>
    </row>
    <row r="269" spans="1:17" x14ac:dyDescent="0.3">
      <c r="A269">
        <v>268</v>
      </c>
      <c r="B269" t="s">
        <v>666</v>
      </c>
      <c r="C269" t="s">
        <v>667</v>
      </c>
      <c r="D269" t="s">
        <v>668</v>
      </c>
      <c r="E269" t="s">
        <v>25</v>
      </c>
      <c r="F269" t="b">
        <v>0</v>
      </c>
      <c r="G269">
        <v>1</v>
      </c>
      <c r="H269" t="b">
        <v>0</v>
      </c>
      <c r="I269">
        <v>30</v>
      </c>
      <c r="J269" t="s">
        <v>26</v>
      </c>
      <c r="K269">
        <v>96</v>
      </c>
      <c r="L269">
        <v>68</v>
      </c>
      <c r="M269">
        <v>87</v>
      </c>
      <c r="N269">
        <v>96</v>
      </c>
      <c r="O269">
        <v>91</v>
      </c>
      <c r="P269">
        <v>68</v>
      </c>
      <c r="Q269">
        <v>65</v>
      </c>
    </row>
    <row r="270" spans="1:17" x14ac:dyDescent="0.3">
      <c r="A270">
        <v>269</v>
      </c>
      <c r="B270" t="s">
        <v>493</v>
      </c>
      <c r="C270" t="s">
        <v>669</v>
      </c>
      <c r="D270" t="s">
        <v>670</v>
      </c>
      <c r="E270" t="s">
        <v>25</v>
      </c>
      <c r="F270" t="b">
        <v>0</v>
      </c>
      <c r="G270">
        <v>7</v>
      </c>
      <c r="H270" t="b">
        <v>0</v>
      </c>
      <c r="I270">
        <v>17</v>
      </c>
      <c r="J270" t="s">
        <v>105</v>
      </c>
      <c r="K270">
        <v>94</v>
      </c>
      <c r="L270">
        <v>64</v>
      </c>
      <c r="M270">
        <v>100</v>
      </c>
      <c r="N270">
        <v>71</v>
      </c>
      <c r="O270">
        <v>84</v>
      </c>
      <c r="P270">
        <v>92</v>
      </c>
      <c r="Q270">
        <v>99</v>
      </c>
    </row>
    <row r="271" spans="1:17" x14ac:dyDescent="0.3">
      <c r="A271">
        <v>270</v>
      </c>
      <c r="B271" t="s">
        <v>193</v>
      </c>
      <c r="C271" t="s">
        <v>671</v>
      </c>
      <c r="D271" t="s">
        <v>672</v>
      </c>
      <c r="E271" t="s">
        <v>25</v>
      </c>
      <c r="F271" t="b">
        <v>0</v>
      </c>
      <c r="G271">
        <v>2</v>
      </c>
      <c r="H271" t="b">
        <v>0</v>
      </c>
      <c r="I271">
        <v>23</v>
      </c>
      <c r="J271" t="s">
        <v>44</v>
      </c>
      <c r="K271">
        <v>98</v>
      </c>
      <c r="L271">
        <v>68</v>
      </c>
      <c r="M271">
        <v>80</v>
      </c>
      <c r="N271">
        <v>75</v>
      </c>
      <c r="O271">
        <v>80</v>
      </c>
      <c r="P271">
        <v>81</v>
      </c>
      <c r="Q271">
        <v>60</v>
      </c>
    </row>
    <row r="272" spans="1:17" x14ac:dyDescent="0.3">
      <c r="A272">
        <v>271</v>
      </c>
      <c r="B272" t="s">
        <v>197</v>
      </c>
      <c r="C272" t="s">
        <v>632</v>
      </c>
      <c r="D272" t="s">
        <v>673</v>
      </c>
      <c r="E272" t="s">
        <v>20</v>
      </c>
      <c r="F272" t="b">
        <v>0</v>
      </c>
      <c r="G272">
        <v>1</v>
      </c>
      <c r="H272" t="b">
        <v>0</v>
      </c>
      <c r="I272">
        <v>3</v>
      </c>
      <c r="J272" t="s">
        <v>64</v>
      </c>
      <c r="K272">
        <v>53</v>
      </c>
      <c r="L272">
        <v>71</v>
      </c>
      <c r="M272">
        <v>98</v>
      </c>
      <c r="N272">
        <v>95</v>
      </c>
      <c r="O272">
        <v>94</v>
      </c>
      <c r="P272">
        <v>71</v>
      </c>
      <c r="Q272">
        <v>77</v>
      </c>
    </row>
    <row r="273" spans="1:17" x14ac:dyDescent="0.3">
      <c r="A273">
        <v>272</v>
      </c>
      <c r="B273" t="s">
        <v>193</v>
      </c>
      <c r="C273" t="s">
        <v>674</v>
      </c>
      <c r="D273" t="s">
        <v>675</v>
      </c>
      <c r="E273" t="s">
        <v>25</v>
      </c>
      <c r="F273" t="b">
        <v>0</v>
      </c>
      <c r="G273">
        <v>7</v>
      </c>
      <c r="H273" t="b">
        <v>0</v>
      </c>
      <c r="I273">
        <v>4</v>
      </c>
      <c r="J273" t="s">
        <v>64</v>
      </c>
      <c r="K273">
        <v>44</v>
      </c>
      <c r="L273">
        <v>64</v>
      </c>
      <c r="M273">
        <v>58</v>
      </c>
      <c r="N273">
        <v>66</v>
      </c>
      <c r="O273">
        <v>87</v>
      </c>
      <c r="P273">
        <v>62</v>
      </c>
      <c r="Q273">
        <v>68</v>
      </c>
    </row>
    <row r="274" spans="1:17" x14ac:dyDescent="0.3">
      <c r="A274">
        <v>273</v>
      </c>
      <c r="B274" t="s">
        <v>676</v>
      </c>
      <c r="C274" t="s">
        <v>677</v>
      </c>
      <c r="D274" t="s">
        <v>678</v>
      </c>
      <c r="E274" t="s">
        <v>20</v>
      </c>
      <c r="F274" t="b">
        <v>0</v>
      </c>
      <c r="G274">
        <v>0</v>
      </c>
      <c r="H274" t="b">
        <v>0</v>
      </c>
      <c r="I274">
        <v>25</v>
      </c>
      <c r="J274" t="s">
        <v>38</v>
      </c>
      <c r="K274">
        <v>85</v>
      </c>
      <c r="L274">
        <v>70</v>
      </c>
      <c r="M274">
        <v>73</v>
      </c>
      <c r="N274">
        <v>95</v>
      </c>
      <c r="O274">
        <v>100</v>
      </c>
      <c r="P274">
        <v>70</v>
      </c>
      <c r="Q274">
        <v>94</v>
      </c>
    </row>
    <row r="275" spans="1:17" x14ac:dyDescent="0.3">
      <c r="A275">
        <v>274</v>
      </c>
      <c r="B275" t="s">
        <v>35</v>
      </c>
      <c r="C275" t="s">
        <v>143</v>
      </c>
      <c r="D275" t="s">
        <v>679</v>
      </c>
      <c r="E275" t="s">
        <v>20</v>
      </c>
      <c r="F275" t="b">
        <v>1</v>
      </c>
      <c r="G275">
        <v>10</v>
      </c>
      <c r="H275" t="b">
        <v>0</v>
      </c>
      <c r="I275">
        <v>1</v>
      </c>
      <c r="J275" t="s">
        <v>64</v>
      </c>
      <c r="K275">
        <v>51</v>
      </c>
      <c r="L275">
        <v>91</v>
      </c>
      <c r="M275">
        <v>67</v>
      </c>
      <c r="N275">
        <v>79</v>
      </c>
      <c r="O275">
        <v>58</v>
      </c>
      <c r="P275">
        <v>52</v>
      </c>
      <c r="Q275">
        <v>75</v>
      </c>
    </row>
    <row r="276" spans="1:17" x14ac:dyDescent="0.3">
      <c r="A276">
        <v>275</v>
      </c>
      <c r="B276" t="s">
        <v>680</v>
      </c>
      <c r="C276" t="s">
        <v>423</v>
      </c>
      <c r="D276" t="s">
        <v>681</v>
      </c>
      <c r="E276" t="s">
        <v>20</v>
      </c>
      <c r="F276" t="b">
        <v>0</v>
      </c>
      <c r="G276">
        <v>1</v>
      </c>
      <c r="H276" t="b">
        <v>0</v>
      </c>
      <c r="I276">
        <v>24</v>
      </c>
      <c r="J276" t="s">
        <v>21</v>
      </c>
      <c r="K276">
        <v>90</v>
      </c>
      <c r="L276">
        <v>89</v>
      </c>
      <c r="M276">
        <v>82</v>
      </c>
      <c r="N276">
        <v>74</v>
      </c>
      <c r="O276">
        <v>67</v>
      </c>
      <c r="P276">
        <v>92</v>
      </c>
      <c r="Q276">
        <v>82</v>
      </c>
    </row>
    <row r="277" spans="1:17" x14ac:dyDescent="0.3">
      <c r="A277">
        <v>276</v>
      </c>
      <c r="B277" t="s">
        <v>283</v>
      </c>
      <c r="C277" t="s">
        <v>682</v>
      </c>
      <c r="D277" t="s">
        <v>683</v>
      </c>
      <c r="E277" t="s">
        <v>20</v>
      </c>
      <c r="F277" t="b">
        <v>0</v>
      </c>
      <c r="G277">
        <v>1</v>
      </c>
      <c r="H277" t="b">
        <v>0</v>
      </c>
      <c r="I277">
        <v>15</v>
      </c>
      <c r="J277" t="s">
        <v>44</v>
      </c>
      <c r="K277">
        <v>100</v>
      </c>
      <c r="L277">
        <v>92</v>
      </c>
      <c r="M277">
        <v>90</v>
      </c>
      <c r="N277">
        <v>66</v>
      </c>
      <c r="O277">
        <v>73</v>
      </c>
      <c r="P277">
        <v>68</v>
      </c>
      <c r="Q277">
        <v>70</v>
      </c>
    </row>
    <row r="278" spans="1:17" x14ac:dyDescent="0.3">
      <c r="A278">
        <v>277</v>
      </c>
      <c r="B278" t="s">
        <v>270</v>
      </c>
      <c r="C278" t="s">
        <v>684</v>
      </c>
      <c r="D278" t="s">
        <v>685</v>
      </c>
      <c r="E278" t="s">
        <v>25</v>
      </c>
      <c r="F278" t="b">
        <v>1</v>
      </c>
      <c r="G278">
        <v>7</v>
      </c>
      <c r="H278" t="b">
        <v>0</v>
      </c>
      <c r="I278">
        <v>1</v>
      </c>
      <c r="J278" t="s">
        <v>64</v>
      </c>
      <c r="K278">
        <v>95</v>
      </c>
      <c r="L278">
        <v>73</v>
      </c>
      <c r="M278">
        <v>61</v>
      </c>
      <c r="N278">
        <v>91</v>
      </c>
      <c r="O278">
        <v>84</v>
      </c>
      <c r="P278">
        <v>92</v>
      </c>
      <c r="Q278">
        <v>94</v>
      </c>
    </row>
    <row r="279" spans="1:17" x14ac:dyDescent="0.3">
      <c r="A279">
        <v>278</v>
      </c>
      <c r="B279" t="s">
        <v>277</v>
      </c>
      <c r="C279" t="s">
        <v>686</v>
      </c>
      <c r="D279" t="s">
        <v>687</v>
      </c>
      <c r="E279" t="s">
        <v>20</v>
      </c>
      <c r="F279" t="b">
        <v>0</v>
      </c>
      <c r="G279">
        <v>1</v>
      </c>
      <c r="H279" t="b">
        <v>1</v>
      </c>
      <c r="I279">
        <v>33</v>
      </c>
      <c r="J279" t="s">
        <v>21</v>
      </c>
      <c r="K279">
        <v>76</v>
      </c>
      <c r="L279">
        <v>81</v>
      </c>
      <c r="M279">
        <v>96</v>
      </c>
      <c r="N279">
        <v>74</v>
      </c>
      <c r="O279">
        <v>75</v>
      </c>
      <c r="P279">
        <v>80</v>
      </c>
      <c r="Q279">
        <v>98</v>
      </c>
    </row>
    <row r="280" spans="1:17" x14ac:dyDescent="0.3">
      <c r="A280">
        <v>279</v>
      </c>
      <c r="B280" t="s">
        <v>294</v>
      </c>
      <c r="C280" t="s">
        <v>373</v>
      </c>
      <c r="D280" t="s">
        <v>688</v>
      </c>
      <c r="E280" t="s">
        <v>25</v>
      </c>
      <c r="F280" t="b">
        <v>0</v>
      </c>
      <c r="G280">
        <v>1</v>
      </c>
      <c r="H280" t="b">
        <v>0</v>
      </c>
      <c r="I280">
        <v>11</v>
      </c>
      <c r="J280" t="s">
        <v>123</v>
      </c>
      <c r="K280">
        <v>71</v>
      </c>
      <c r="L280">
        <v>98</v>
      </c>
      <c r="M280">
        <v>96</v>
      </c>
      <c r="N280">
        <v>60</v>
      </c>
      <c r="O280">
        <v>90</v>
      </c>
      <c r="P280">
        <v>79</v>
      </c>
      <c r="Q280">
        <v>72</v>
      </c>
    </row>
    <row r="281" spans="1:17" x14ac:dyDescent="0.3">
      <c r="A281">
        <v>280</v>
      </c>
      <c r="B281" t="s">
        <v>689</v>
      </c>
      <c r="C281" t="s">
        <v>690</v>
      </c>
      <c r="D281" t="s">
        <v>691</v>
      </c>
      <c r="E281" t="s">
        <v>20</v>
      </c>
      <c r="F281" t="b">
        <v>0</v>
      </c>
      <c r="G281">
        <v>3</v>
      </c>
      <c r="H281" t="b">
        <v>0</v>
      </c>
      <c r="I281">
        <v>10</v>
      </c>
      <c r="J281" t="s">
        <v>105</v>
      </c>
      <c r="K281">
        <v>95</v>
      </c>
      <c r="L281">
        <v>60</v>
      </c>
      <c r="M281">
        <v>87</v>
      </c>
      <c r="N281">
        <v>71</v>
      </c>
      <c r="O281">
        <v>91</v>
      </c>
      <c r="P281">
        <v>84</v>
      </c>
      <c r="Q281">
        <v>98</v>
      </c>
    </row>
    <row r="282" spans="1:17" x14ac:dyDescent="0.3">
      <c r="A282">
        <v>281</v>
      </c>
      <c r="B282" t="s">
        <v>692</v>
      </c>
      <c r="C282" t="s">
        <v>693</v>
      </c>
      <c r="D282" t="s">
        <v>694</v>
      </c>
      <c r="E282" t="s">
        <v>25</v>
      </c>
      <c r="F282" t="b">
        <v>0</v>
      </c>
      <c r="G282">
        <v>7</v>
      </c>
      <c r="H282" t="b">
        <v>1</v>
      </c>
      <c r="I282">
        <v>15</v>
      </c>
      <c r="J282" t="s">
        <v>44</v>
      </c>
      <c r="K282">
        <v>92</v>
      </c>
      <c r="L282">
        <v>88</v>
      </c>
      <c r="M282">
        <v>76</v>
      </c>
      <c r="N282">
        <v>93</v>
      </c>
      <c r="O282">
        <v>69</v>
      </c>
      <c r="P282">
        <v>75</v>
      </c>
      <c r="Q282">
        <v>97</v>
      </c>
    </row>
    <row r="283" spans="1:17" x14ac:dyDescent="0.3">
      <c r="A283">
        <v>282</v>
      </c>
      <c r="B283" t="s">
        <v>695</v>
      </c>
      <c r="C283" t="s">
        <v>696</v>
      </c>
      <c r="D283" t="s">
        <v>697</v>
      </c>
      <c r="E283" t="s">
        <v>20</v>
      </c>
      <c r="F283" t="b">
        <v>0</v>
      </c>
      <c r="G283">
        <v>5</v>
      </c>
      <c r="H283" t="b">
        <v>0</v>
      </c>
      <c r="I283">
        <v>34</v>
      </c>
      <c r="J283" t="s">
        <v>76</v>
      </c>
      <c r="K283">
        <v>82</v>
      </c>
      <c r="L283">
        <v>95</v>
      </c>
      <c r="M283">
        <v>96</v>
      </c>
      <c r="N283">
        <v>100</v>
      </c>
      <c r="O283">
        <v>89</v>
      </c>
      <c r="P283">
        <v>64</v>
      </c>
      <c r="Q283">
        <v>91</v>
      </c>
    </row>
    <row r="284" spans="1:17" x14ac:dyDescent="0.3">
      <c r="A284">
        <v>283</v>
      </c>
      <c r="B284" t="s">
        <v>322</v>
      </c>
      <c r="C284" t="s">
        <v>164</v>
      </c>
      <c r="D284" t="s">
        <v>698</v>
      </c>
      <c r="E284" t="s">
        <v>20</v>
      </c>
      <c r="F284" t="b">
        <v>0</v>
      </c>
      <c r="G284">
        <v>3</v>
      </c>
      <c r="H284" t="b">
        <v>0</v>
      </c>
      <c r="I284">
        <v>30</v>
      </c>
      <c r="J284" t="s">
        <v>21</v>
      </c>
      <c r="K284">
        <v>85</v>
      </c>
      <c r="L284">
        <v>94</v>
      </c>
      <c r="M284">
        <v>83</v>
      </c>
      <c r="N284">
        <v>76</v>
      </c>
      <c r="O284">
        <v>77</v>
      </c>
      <c r="P284">
        <v>81</v>
      </c>
      <c r="Q284">
        <v>92</v>
      </c>
    </row>
    <row r="285" spans="1:17" x14ac:dyDescent="0.3">
      <c r="A285">
        <v>284</v>
      </c>
      <c r="B285" t="s">
        <v>428</v>
      </c>
      <c r="C285" t="s">
        <v>699</v>
      </c>
      <c r="D285" t="s">
        <v>700</v>
      </c>
      <c r="E285" t="s">
        <v>25</v>
      </c>
      <c r="F285" t="b">
        <v>1</v>
      </c>
      <c r="G285">
        <v>4</v>
      </c>
      <c r="H285" t="b">
        <v>1</v>
      </c>
      <c r="I285">
        <v>4</v>
      </c>
      <c r="J285" t="s">
        <v>34</v>
      </c>
      <c r="K285">
        <v>82</v>
      </c>
      <c r="L285">
        <v>85</v>
      </c>
      <c r="M285">
        <v>75</v>
      </c>
      <c r="N285">
        <v>92</v>
      </c>
      <c r="O285">
        <v>76</v>
      </c>
      <c r="P285">
        <v>95</v>
      </c>
      <c r="Q285">
        <v>85</v>
      </c>
    </row>
    <row r="286" spans="1:17" x14ac:dyDescent="0.3">
      <c r="A286">
        <v>285</v>
      </c>
      <c r="B286" t="s">
        <v>593</v>
      </c>
      <c r="C286" t="s">
        <v>701</v>
      </c>
      <c r="D286" t="s">
        <v>702</v>
      </c>
      <c r="E286" t="s">
        <v>25</v>
      </c>
      <c r="F286" t="b">
        <v>0</v>
      </c>
      <c r="G286">
        <v>2</v>
      </c>
      <c r="H286" t="b">
        <v>0</v>
      </c>
      <c r="I286">
        <v>28</v>
      </c>
      <c r="J286" t="s">
        <v>172</v>
      </c>
      <c r="K286">
        <v>98</v>
      </c>
      <c r="L286">
        <v>77</v>
      </c>
      <c r="M286">
        <v>94</v>
      </c>
      <c r="N286">
        <v>63</v>
      </c>
      <c r="O286">
        <v>69</v>
      </c>
      <c r="P286">
        <v>88</v>
      </c>
      <c r="Q286">
        <v>100</v>
      </c>
    </row>
    <row r="287" spans="1:17" x14ac:dyDescent="0.3">
      <c r="A287">
        <v>286</v>
      </c>
      <c r="B287" t="s">
        <v>197</v>
      </c>
      <c r="C287" t="s">
        <v>231</v>
      </c>
      <c r="D287" t="s">
        <v>703</v>
      </c>
      <c r="E287" t="s">
        <v>20</v>
      </c>
      <c r="F287" t="b">
        <v>0</v>
      </c>
      <c r="G287">
        <v>5</v>
      </c>
      <c r="H287" t="b">
        <v>1</v>
      </c>
      <c r="I287">
        <v>29</v>
      </c>
      <c r="J287" t="s">
        <v>26</v>
      </c>
      <c r="K287">
        <v>93</v>
      </c>
      <c r="L287">
        <v>96</v>
      </c>
      <c r="M287">
        <v>94</v>
      </c>
      <c r="N287">
        <v>84</v>
      </c>
      <c r="O287">
        <v>91</v>
      </c>
      <c r="P287">
        <v>67</v>
      </c>
      <c r="Q287">
        <v>68</v>
      </c>
    </row>
    <row r="288" spans="1:17" x14ac:dyDescent="0.3">
      <c r="A288">
        <v>287</v>
      </c>
      <c r="B288" t="s">
        <v>506</v>
      </c>
      <c r="C288" t="s">
        <v>704</v>
      </c>
      <c r="D288" t="s">
        <v>705</v>
      </c>
      <c r="E288" t="s">
        <v>25</v>
      </c>
      <c r="F288" t="b">
        <v>0</v>
      </c>
      <c r="G288">
        <v>7</v>
      </c>
      <c r="H288" t="b">
        <v>1</v>
      </c>
      <c r="I288">
        <v>30</v>
      </c>
      <c r="J288" t="s">
        <v>21</v>
      </c>
      <c r="K288">
        <v>84</v>
      </c>
      <c r="L288">
        <v>97</v>
      </c>
      <c r="M288">
        <v>60</v>
      </c>
      <c r="N288">
        <v>100</v>
      </c>
      <c r="O288">
        <v>83</v>
      </c>
      <c r="P288">
        <v>88</v>
      </c>
      <c r="Q288">
        <v>94</v>
      </c>
    </row>
    <row r="289" spans="1:17" x14ac:dyDescent="0.3">
      <c r="A289">
        <v>288</v>
      </c>
      <c r="B289" t="s">
        <v>35</v>
      </c>
      <c r="C289" t="s">
        <v>491</v>
      </c>
      <c r="D289" t="s">
        <v>706</v>
      </c>
      <c r="E289" t="s">
        <v>20</v>
      </c>
      <c r="F289" t="b">
        <v>0</v>
      </c>
      <c r="G289">
        <v>4</v>
      </c>
      <c r="H289" t="b">
        <v>0</v>
      </c>
      <c r="I289">
        <v>31</v>
      </c>
      <c r="J289" t="s">
        <v>38</v>
      </c>
      <c r="K289">
        <v>81</v>
      </c>
      <c r="L289">
        <v>95</v>
      </c>
      <c r="M289">
        <v>76</v>
      </c>
      <c r="N289">
        <v>60</v>
      </c>
      <c r="O289">
        <v>61</v>
      </c>
      <c r="P289">
        <v>98</v>
      </c>
      <c r="Q289">
        <v>77</v>
      </c>
    </row>
    <row r="290" spans="1:17" x14ac:dyDescent="0.3">
      <c r="A290">
        <v>289</v>
      </c>
      <c r="B290" t="s">
        <v>83</v>
      </c>
      <c r="C290" t="s">
        <v>707</v>
      </c>
      <c r="D290" t="s">
        <v>708</v>
      </c>
      <c r="E290" t="s">
        <v>25</v>
      </c>
      <c r="F290" t="b">
        <v>0</v>
      </c>
      <c r="G290">
        <v>8</v>
      </c>
      <c r="H290" t="b">
        <v>0</v>
      </c>
      <c r="I290">
        <v>1</v>
      </c>
      <c r="J290" t="s">
        <v>64</v>
      </c>
      <c r="K290">
        <v>62</v>
      </c>
      <c r="L290">
        <v>64</v>
      </c>
      <c r="M290">
        <v>84</v>
      </c>
      <c r="N290">
        <v>67</v>
      </c>
      <c r="O290">
        <v>78</v>
      </c>
      <c r="P290">
        <v>51</v>
      </c>
      <c r="Q290">
        <v>62</v>
      </c>
    </row>
    <row r="291" spans="1:17" x14ac:dyDescent="0.3">
      <c r="A291">
        <v>290</v>
      </c>
      <c r="B291" t="s">
        <v>130</v>
      </c>
      <c r="C291" t="s">
        <v>56</v>
      </c>
      <c r="D291" t="s">
        <v>709</v>
      </c>
      <c r="E291" t="s">
        <v>25</v>
      </c>
      <c r="F291" t="b">
        <v>0</v>
      </c>
      <c r="G291">
        <v>6</v>
      </c>
      <c r="H291" t="b">
        <v>0</v>
      </c>
      <c r="I291">
        <v>16</v>
      </c>
      <c r="J291" t="s">
        <v>44</v>
      </c>
      <c r="K291">
        <v>92</v>
      </c>
      <c r="L291">
        <v>70</v>
      </c>
      <c r="M291">
        <v>60</v>
      </c>
      <c r="N291">
        <v>94</v>
      </c>
      <c r="O291">
        <v>87</v>
      </c>
      <c r="P291">
        <v>90</v>
      </c>
      <c r="Q291">
        <v>86</v>
      </c>
    </row>
    <row r="292" spans="1:17" x14ac:dyDescent="0.3">
      <c r="A292">
        <v>291</v>
      </c>
      <c r="B292" t="s">
        <v>710</v>
      </c>
      <c r="C292" t="s">
        <v>284</v>
      </c>
      <c r="D292" t="s">
        <v>711</v>
      </c>
      <c r="E292" t="s">
        <v>25</v>
      </c>
      <c r="F292" t="b">
        <v>0</v>
      </c>
      <c r="G292">
        <v>2</v>
      </c>
      <c r="H292" t="b">
        <v>1</v>
      </c>
      <c r="I292">
        <v>18</v>
      </c>
      <c r="J292" t="s">
        <v>54</v>
      </c>
      <c r="K292">
        <v>64</v>
      </c>
      <c r="L292">
        <v>93</v>
      </c>
      <c r="M292">
        <v>61</v>
      </c>
      <c r="N292">
        <v>61</v>
      </c>
      <c r="O292">
        <v>74</v>
      </c>
      <c r="P292">
        <v>94</v>
      </c>
      <c r="Q292">
        <v>64</v>
      </c>
    </row>
    <row r="293" spans="1:17" x14ac:dyDescent="0.3">
      <c r="A293">
        <v>292</v>
      </c>
      <c r="B293" t="s">
        <v>120</v>
      </c>
      <c r="C293" t="s">
        <v>712</v>
      </c>
      <c r="D293" t="s">
        <v>713</v>
      </c>
      <c r="E293" t="s">
        <v>25</v>
      </c>
      <c r="F293" t="b">
        <v>1</v>
      </c>
      <c r="G293">
        <v>1</v>
      </c>
      <c r="H293" t="b">
        <v>0</v>
      </c>
      <c r="I293">
        <v>4</v>
      </c>
      <c r="J293" t="s">
        <v>159</v>
      </c>
      <c r="K293">
        <v>89</v>
      </c>
      <c r="L293">
        <v>67</v>
      </c>
      <c r="M293">
        <v>97</v>
      </c>
      <c r="N293">
        <v>67</v>
      </c>
      <c r="O293">
        <v>75</v>
      </c>
      <c r="P293">
        <v>94</v>
      </c>
      <c r="Q293">
        <v>93</v>
      </c>
    </row>
    <row r="294" spans="1:17" x14ac:dyDescent="0.3">
      <c r="A294">
        <v>293</v>
      </c>
      <c r="B294" t="s">
        <v>65</v>
      </c>
      <c r="C294" t="s">
        <v>651</v>
      </c>
      <c r="D294" t="s">
        <v>714</v>
      </c>
      <c r="E294" t="s">
        <v>25</v>
      </c>
      <c r="F294" t="b">
        <v>0</v>
      </c>
      <c r="G294">
        <v>8</v>
      </c>
      <c r="H294" t="b">
        <v>0</v>
      </c>
      <c r="I294">
        <v>32</v>
      </c>
      <c r="J294" t="s">
        <v>113</v>
      </c>
      <c r="K294">
        <v>99</v>
      </c>
      <c r="L294">
        <v>88</v>
      </c>
      <c r="M294">
        <v>84</v>
      </c>
      <c r="N294">
        <v>87</v>
      </c>
      <c r="O294">
        <v>36</v>
      </c>
      <c r="P294">
        <v>96</v>
      </c>
      <c r="Q294">
        <v>86</v>
      </c>
    </row>
    <row r="295" spans="1:17" x14ac:dyDescent="0.3">
      <c r="A295">
        <v>294</v>
      </c>
      <c r="B295" t="s">
        <v>715</v>
      </c>
      <c r="C295" t="s">
        <v>87</v>
      </c>
      <c r="D295" t="s">
        <v>716</v>
      </c>
      <c r="E295" t="s">
        <v>25</v>
      </c>
      <c r="F295" t="b">
        <v>0</v>
      </c>
      <c r="G295">
        <v>2</v>
      </c>
      <c r="H295" t="b">
        <v>0</v>
      </c>
      <c r="I295">
        <v>12</v>
      </c>
      <c r="J295" t="s">
        <v>105</v>
      </c>
      <c r="K295">
        <v>95</v>
      </c>
      <c r="L295">
        <v>82</v>
      </c>
      <c r="M295">
        <v>93</v>
      </c>
      <c r="N295">
        <v>99</v>
      </c>
      <c r="O295">
        <v>66</v>
      </c>
      <c r="P295">
        <v>93</v>
      </c>
      <c r="Q295">
        <v>86</v>
      </c>
    </row>
    <row r="296" spans="1:17" x14ac:dyDescent="0.3">
      <c r="A296">
        <v>295</v>
      </c>
      <c r="B296" t="s">
        <v>68</v>
      </c>
      <c r="C296" t="s">
        <v>423</v>
      </c>
      <c r="D296" t="s">
        <v>717</v>
      </c>
      <c r="E296" t="s">
        <v>25</v>
      </c>
      <c r="F296" t="b">
        <v>1</v>
      </c>
      <c r="G296">
        <v>6</v>
      </c>
      <c r="H296" t="b">
        <v>0</v>
      </c>
      <c r="I296">
        <v>5</v>
      </c>
      <c r="J296" t="s">
        <v>123</v>
      </c>
      <c r="K296">
        <v>72</v>
      </c>
      <c r="L296">
        <v>92</v>
      </c>
      <c r="M296">
        <v>67</v>
      </c>
      <c r="N296">
        <v>100</v>
      </c>
      <c r="O296">
        <v>70</v>
      </c>
      <c r="P296">
        <v>94</v>
      </c>
      <c r="Q296">
        <v>81</v>
      </c>
    </row>
    <row r="297" spans="1:17" x14ac:dyDescent="0.3">
      <c r="A297">
        <v>296</v>
      </c>
      <c r="B297" t="s">
        <v>417</v>
      </c>
      <c r="C297" t="s">
        <v>718</v>
      </c>
      <c r="D297" t="s">
        <v>719</v>
      </c>
      <c r="E297" t="s">
        <v>25</v>
      </c>
      <c r="F297" t="b">
        <v>0</v>
      </c>
      <c r="G297">
        <v>2</v>
      </c>
      <c r="H297" t="b">
        <v>1</v>
      </c>
      <c r="I297">
        <v>15</v>
      </c>
      <c r="J297" t="s">
        <v>30</v>
      </c>
      <c r="K297">
        <v>68</v>
      </c>
      <c r="L297">
        <v>89</v>
      </c>
      <c r="M297">
        <v>68</v>
      </c>
      <c r="N297">
        <v>90</v>
      </c>
      <c r="O297">
        <v>68</v>
      </c>
      <c r="P297">
        <v>99</v>
      </c>
      <c r="Q297">
        <v>74</v>
      </c>
    </row>
    <row r="298" spans="1:17" x14ac:dyDescent="0.3">
      <c r="A298">
        <v>297</v>
      </c>
      <c r="B298" t="s">
        <v>720</v>
      </c>
      <c r="C298" t="s">
        <v>28</v>
      </c>
      <c r="D298" t="s">
        <v>721</v>
      </c>
      <c r="E298" t="s">
        <v>25</v>
      </c>
      <c r="F298" t="b">
        <v>0</v>
      </c>
      <c r="G298">
        <v>3</v>
      </c>
      <c r="H298" t="b">
        <v>0</v>
      </c>
      <c r="I298">
        <v>31</v>
      </c>
      <c r="J298" t="s">
        <v>113</v>
      </c>
      <c r="K298">
        <v>92</v>
      </c>
      <c r="L298">
        <v>69</v>
      </c>
      <c r="M298">
        <v>78</v>
      </c>
      <c r="N298">
        <v>68</v>
      </c>
      <c r="O298">
        <v>70</v>
      </c>
      <c r="P298">
        <v>80</v>
      </c>
      <c r="Q298">
        <v>73</v>
      </c>
    </row>
    <row r="299" spans="1:17" x14ac:dyDescent="0.3">
      <c r="A299">
        <v>298</v>
      </c>
      <c r="B299" t="s">
        <v>722</v>
      </c>
      <c r="C299" t="s">
        <v>515</v>
      </c>
      <c r="D299" t="s">
        <v>723</v>
      </c>
      <c r="E299" t="s">
        <v>20</v>
      </c>
      <c r="F299" t="b">
        <v>0</v>
      </c>
      <c r="G299">
        <v>2</v>
      </c>
      <c r="H299" t="b">
        <v>0</v>
      </c>
      <c r="I299">
        <v>2</v>
      </c>
      <c r="J299" t="s">
        <v>159</v>
      </c>
      <c r="K299">
        <v>97</v>
      </c>
      <c r="L299">
        <v>74</v>
      </c>
      <c r="M299">
        <v>97</v>
      </c>
      <c r="N299">
        <v>60</v>
      </c>
      <c r="O299">
        <v>65</v>
      </c>
      <c r="P299">
        <v>90</v>
      </c>
      <c r="Q299">
        <v>97</v>
      </c>
    </row>
    <row r="300" spans="1:17" x14ac:dyDescent="0.3">
      <c r="A300">
        <v>299</v>
      </c>
      <c r="B300" t="s">
        <v>655</v>
      </c>
      <c r="C300" t="s">
        <v>724</v>
      </c>
      <c r="D300" t="s">
        <v>725</v>
      </c>
      <c r="E300" t="s">
        <v>25</v>
      </c>
      <c r="F300" t="b">
        <v>0</v>
      </c>
      <c r="G300">
        <v>1</v>
      </c>
      <c r="H300" t="b">
        <v>0</v>
      </c>
      <c r="I300">
        <v>2</v>
      </c>
      <c r="J300" t="s">
        <v>38</v>
      </c>
      <c r="K300">
        <v>81</v>
      </c>
      <c r="L300">
        <v>92</v>
      </c>
      <c r="M300">
        <v>94</v>
      </c>
      <c r="N300">
        <v>77</v>
      </c>
      <c r="O300">
        <v>84</v>
      </c>
      <c r="P300">
        <v>63</v>
      </c>
      <c r="Q300">
        <v>64</v>
      </c>
    </row>
    <row r="301" spans="1:17" x14ac:dyDescent="0.3">
      <c r="A301">
        <v>300</v>
      </c>
      <c r="B301" t="s">
        <v>568</v>
      </c>
      <c r="C301" t="s">
        <v>726</v>
      </c>
      <c r="D301" t="s">
        <v>727</v>
      </c>
      <c r="E301" t="s">
        <v>20</v>
      </c>
      <c r="F301" t="b">
        <v>0</v>
      </c>
      <c r="G301">
        <v>3</v>
      </c>
      <c r="H301" t="b">
        <v>0</v>
      </c>
      <c r="I301">
        <v>20</v>
      </c>
      <c r="J301" t="s">
        <v>44</v>
      </c>
      <c r="K301">
        <v>88</v>
      </c>
      <c r="L301">
        <v>60</v>
      </c>
      <c r="M301">
        <v>81</v>
      </c>
      <c r="N301">
        <v>85</v>
      </c>
      <c r="O301">
        <v>87</v>
      </c>
      <c r="P301">
        <v>90</v>
      </c>
      <c r="Q301">
        <v>76</v>
      </c>
    </row>
    <row r="302" spans="1:17" x14ac:dyDescent="0.3">
      <c r="A302">
        <v>301</v>
      </c>
      <c r="B302" t="s">
        <v>728</v>
      </c>
      <c r="C302" t="s">
        <v>729</v>
      </c>
      <c r="D302" t="s">
        <v>730</v>
      </c>
      <c r="E302" t="s">
        <v>20</v>
      </c>
      <c r="F302" t="b">
        <v>0</v>
      </c>
      <c r="G302">
        <v>1</v>
      </c>
      <c r="H302" t="b">
        <v>1</v>
      </c>
      <c r="I302">
        <v>11</v>
      </c>
      <c r="J302" t="s">
        <v>172</v>
      </c>
      <c r="K302">
        <v>76</v>
      </c>
      <c r="L302">
        <v>82</v>
      </c>
      <c r="M302">
        <v>70</v>
      </c>
      <c r="N302">
        <v>72</v>
      </c>
      <c r="O302">
        <v>78</v>
      </c>
      <c r="P302">
        <v>60</v>
      </c>
      <c r="Q302">
        <v>81</v>
      </c>
    </row>
    <row r="303" spans="1:17" x14ac:dyDescent="0.3">
      <c r="A303">
        <v>302</v>
      </c>
      <c r="B303" t="s">
        <v>731</v>
      </c>
      <c r="C303" t="s">
        <v>732</v>
      </c>
      <c r="D303" t="s">
        <v>733</v>
      </c>
      <c r="E303" t="s">
        <v>25</v>
      </c>
      <c r="F303" t="b">
        <v>0</v>
      </c>
      <c r="G303">
        <v>10</v>
      </c>
      <c r="H303" t="b">
        <v>0</v>
      </c>
      <c r="I303">
        <v>26</v>
      </c>
      <c r="J303" t="s">
        <v>105</v>
      </c>
      <c r="K303">
        <v>77</v>
      </c>
      <c r="L303">
        <v>62</v>
      </c>
      <c r="M303">
        <v>97</v>
      </c>
      <c r="N303">
        <v>82</v>
      </c>
      <c r="O303">
        <v>74</v>
      </c>
      <c r="P303">
        <v>98</v>
      </c>
      <c r="Q303">
        <v>95</v>
      </c>
    </row>
    <row r="304" spans="1:17" x14ac:dyDescent="0.3">
      <c r="A304">
        <v>303</v>
      </c>
      <c r="B304" t="s">
        <v>734</v>
      </c>
      <c r="C304" t="s">
        <v>735</v>
      </c>
      <c r="D304" t="s">
        <v>736</v>
      </c>
      <c r="E304" t="s">
        <v>25</v>
      </c>
      <c r="F304" t="b">
        <v>0</v>
      </c>
      <c r="G304">
        <v>3</v>
      </c>
      <c r="H304" t="b">
        <v>0</v>
      </c>
      <c r="I304">
        <v>22</v>
      </c>
      <c r="J304" t="s">
        <v>113</v>
      </c>
      <c r="K304">
        <v>89</v>
      </c>
      <c r="L304">
        <v>81</v>
      </c>
      <c r="M304">
        <v>99</v>
      </c>
      <c r="N304">
        <v>71</v>
      </c>
      <c r="O304">
        <v>67</v>
      </c>
      <c r="P304">
        <v>74</v>
      </c>
      <c r="Q304">
        <v>89</v>
      </c>
    </row>
    <row r="305" spans="1:17" x14ac:dyDescent="0.3">
      <c r="A305">
        <v>304</v>
      </c>
      <c r="B305" t="s">
        <v>369</v>
      </c>
      <c r="C305" t="s">
        <v>164</v>
      </c>
      <c r="D305" t="s">
        <v>737</v>
      </c>
      <c r="E305" t="s">
        <v>25</v>
      </c>
      <c r="F305" t="b">
        <v>0</v>
      </c>
      <c r="G305">
        <v>1</v>
      </c>
      <c r="H305" t="b">
        <v>1</v>
      </c>
      <c r="I305">
        <v>12</v>
      </c>
      <c r="J305" t="s">
        <v>30</v>
      </c>
      <c r="K305">
        <v>65</v>
      </c>
      <c r="L305">
        <v>69</v>
      </c>
      <c r="M305">
        <v>66</v>
      </c>
      <c r="N305">
        <v>65</v>
      </c>
      <c r="O305">
        <v>90</v>
      </c>
      <c r="P305">
        <v>76</v>
      </c>
      <c r="Q305">
        <v>60</v>
      </c>
    </row>
    <row r="306" spans="1:17" x14ac:dyDescent="0.3">
      <c r="A306">
        <v>305</v>
      </c>
      <c r="B306" t="s">
        <v>738</v>
      </c>
      <c r="C306" t="s">
        <v>739</v>
      </c>
      <c r="D306" t="s">
        <v>740</v>
      </c>
      <c r="E306" t="s">
        <v>25</v>
      </c>
      <c r="F306" t="b">
        <v>1</v>
      </c>
      <c r="G306">
        <v>10</v>
      </c>
      <c r="H306" t="b">
        <v>0</v>
      </c>
      <c r="I306">
        <v>4</v>
      </c>
      <c r="J306" t="s">
        <v>64</v>
      </c>
      <c r="K306">
        <v>82</v>
      </c>
      <c r="L306">
        <v>55</v>
      </c>
      <c r="M306">
        <v>76</v>
      </c>
      <c r="N306">
        <v>63</v>
      </c>
      <c r="O306">
        <v>70</v>
      </c>
      <c r="P306">
        <v>61</v>
      </c>
      <c r="Q306">
        <v>60</v>
      </c>
    </row>
    <row r="307" spans="1:17" x14ac:dyDescent="0.3">
      <c r="A307">
        <v>306</v>
      </c>
      <c r="B307" t="s">
        <v>741</v>
      </c>
      <c r="C307" t="s">
        <v>742</v>
      </c>
      <c r="D307" t="s">
        <v>743</v>
      </c>
      <c r="E307" t="s">
        <v>25</v>
      </c>
      <c r="F307" t="b">
        <v>0</v>
      </c>
      <c r="G307">
        <v>3</v>
      </c>
      <c r="H307" t="b">
        <v>0</v>
      </c>
      <c r="I307">
        <v>34</v>
      </c>
      <c r="J307" t="s">
        <v>105</v>
      </c>
      <c r="K307">
        <v>77</v>
      </c>
      <c r="L307">
        <v>60</v>
      </c>
      <c r="M307">
        <v>61</v>
      </c>
      <c r="N307">
        <v>91</v>
      </c>
      <c r="O307">
        <v>62</v>
      </c>
      <c r="P307">
        <v>78</v>
      </c>
      <c r="Q307">
        <v>91</v>
      </c>
    </row>
    <row r="308" spans="1:17" x14ac:dyDescent="0.3">
      <c r="A308">
        <v>307</v>
      </c>
      <c r="B308" t="s">
        <v>154</v>
      </c>
      <c r="C308" t="s">
        <v>118</v>
      </c>
      <c r="D308" t="s">
        <v>744</v>
      </c>
      <c r="E308" t="s">
        <v>25</v>
      </c>
      <c r="F308" t="b">
        <v>0</v>
      </c>
      <c r="G308">
        <v>0</v>
      </c>
      <c r="H308" t="b">
        <v>0</v>
      </c>
      <c r="I308">
        <v>9</v>
      </c>
      <c r="J308" t="s">
        <v>54</v>
      </c>
      <c r="K308">
        <v>66</v>
      </c>
      <c r="L308">
        <v>70</v>
      </c>
      <c r="M308">
        <v>88</v>
      </c>
      <c r="N308">
        <v>70</v>
      </c>
      <c r="O308">
        <v>62</v>
      </c>
      <c r="P308">
        <v>70</v>
      </c>
      <c r="Q308">
        <v>75</v>
      </c>
    </row>
    <row r="309" spans="1:17" x14ac:dyDescent="0.3">
      <c r="A309">
        <v>308</v>
      </c>
      <c r="B309" t="s">
        <v>388</v>
      </c>
      <c r="C309" t="s">
        <v>128</v>
      </c>
      <c r="D309" t="s">
        <v>745</v>
      </c>
      <c r="E309" t="s">
        <v>25</v>
      </c>
      <c r="F309" t="b">
        <v>0</v>
      </c>
      <c r="G309">
        <v>5</v>
      </c>
      <c r="H309" t="b">
        <v>0</v>
      </c>
      <c r="I309">
        <v>43</v>
      </c>
      <c r="J309" t="s">
        <v>26</v>
      </c>
      <c r="K309">
        <v>90</v>
      </c>
      <c r="L309">
        <v>96</v>
      </c>
      <c r="M309">
        <v>100</v>
      </c>
      <c r="N309">
        <v>87</v>
      </c>
      <c r="O309">
        <v>100</v>
      </c>
      <c r="P309">
        <v>90</v>
      </c>
      <c r="Q309">
        <v>89</v>
      </c>
    </row>
    <row r="310" spans="1:17" x14ac:dyDescent="0.3">
      <c r="A310">
        <v>309</v>
      </c>
      <c r="B310" t="s">
        <v>746</v>
      </c>
      <c r="C310" t="s">
        <v>246</v>
      </c>
      <c r="D310" t="s">
        <v>747</v>
      </c>
      <c r="E310" t="s">
        <v>25</v>
      </c>
      <c r="F310" t="b">
        <v>0</v>
      </c>
      <c r="G310">
        <v>2</v>
      </c>
      <c r="H310" t="b">
        <v>0</v>
      </c>
      <c r="I310">
        <v>1</v>
      </c>
      <c r="J310" t="s">
        <v>224</v>
      </c>
      <c r="K310">
        <v>73</v>
      </c>
      <c r="L310">
        <v>87</v>
      </c>
      <c r="M310">
        <v>90</v>
      </c>
      <c r="N310">
        <v>96</v>
      </c>
      <c r="O310">
        <v>61</v>
      </c>
      <c r="P310">
        <v>61</v>
      </c>
      <c r="Q310">
        <v>76</v>
      </c>
    </row>
    <row r="311" spans="1:17" x14ac:dyDescent="0.3">
      <c r="A311">
        <v>310</v>
      </c>
      <c r="B311" t="s">
        <v>748</v>
      </c>
      <c r="C311" t="s">
        <v>515</v>
      </c>
      <c r="D311" t="s">
        <v>749</v>
      </c>
      <c r="E311" t="s">
        <v>25</v>
      </c>
      <c r="F311" t="b">
        <v>0</v>
      </c>
      <c r="G311">
        <v>2</v>
      </c>
      <c r="H311" t="b">
        <v>0</v>
      </c>
      <c r="I311">
        <v>19</v>
      </c>
      <c r="J311" t="s">
        <v>44</v>
      </c>
      <c r="K311">
        <v>89</v>
      </c>
      <c r="L311">
        <v>64</v>
      </c>
      <c r="M311">
        <v>74</v>
      </c>
      <c r="N311">
        <v>97</v>
      </c>
      <c r="O311">
        <v>95</v>
      </c>
      <c r="P311">
        <v>77</v>
      </c>
      <c r="Q311">
        <v>88</v>
      </c>
    </row>
    <row r="312" spans="1:17" x14ac:dyDescent="0.3">
      <c r="A312">
        <v>311</v>
      </c>
      <c r="B312" t="s">
        <v>722</v>
      </c>
      <c r="C312" t="s">
        <v>750</v>
      </c>
      <c r="D312" t="s">
        <v>751</v>
      </c>
      <c r="E312" t="s">
        <v>25</v>
      </c>
      <c r="F312" t="b">
        <v>1</v>
      </c>
      <c r="G312">
        <v>4</v>
      </c>
      <c r="H312" t="b">
        <v>0</v>
      </c>
      <c r="I312">
        <v>2</v>
      </c>
      <c r="J312" t="s">
        <v>64</v>
      </c>
      <c r="K312">
        <v>72</v>
      </c>
      <c r="L312">
        <v>55</v>
      </c>
      <c r="M312">
        <v>54</v>
      </c>
      <c r="N312">
        <v>62</v>
      </c>
      <c r="O312">
        <v>75</v>
      </c>
      <c r="P312">
        <v>79</v>
      </c>
      <c r="Q312">
        <v>96</v>
      </c>
    </row>
    <row r="313" spans="1:17" x14ac:dyDescent="0.3">
      <c r="A313">
        <v>312</v>
      </c>
      <c r="B313" t="s">
        <v>752</v>
      </c>
      <c r="C313" t="s">
        <v>264</v>
      </c>
      <c r="D313" t="s">
        <v>753</v>
      </c>
      <c r="E313" t="s">
        <v>20</v>
      </c>
      <c r="F313" t="b">
        <v>0</v>
      </c>
      <c r="G313">
        <v>1</v>
      </c>
      <c r="H313" t="b">
        <v>0</v>
      </c>
      <c r="I313">
        <v>34</v>
      </c>
      <c r="J313" t="s">
        <v>76</v>
      </c>
      <c r="K313">
        <v>87</v>
      </c>
      <c r="L313">
        <v>90</v>
      </c>
      <c r="M313">
        <v>89</v>
      </c>
      <c r="N313">
        <v>88</v>
      </c>
      <c r="O313">
        <v>93</v>
      </c>
      <c r="P313">
        <v>87</v>
      </c>
      <c r="Q313">
        <v>70</v>
      </c>
    </row>
    <row r="314" spans="1:17" x14ac:dyDescent="0.3">
      <c r="A314">
        <v>313</v>
      </c>
      <c r="B314" t="s">
        <v>517</v>
      </c>
      <c r="C314" t="s">
        <v>295</v>
      </c>
      <c r="D314" t="s">
        <v>754</v>
      </c>
      <c r="E314" t="s">
        <v>25</v>
      </c>
      <c r="F314" t="b">
        <v>0</v>
      </c>
      <c r="G314">
        <v>4</v>
      </c>
      <c r="H314" t="b">
        <v>1</v>
      </c>
      <c r="I314">
        <v>31</v>
      </c>
      <c r="J314" t="s">
        <v>76</v>
      </c>
      <c r="K314">
        <v>75</v>
      </c>
      <c r="L314">
        <v>98</v>
      </c>
      <c r="M314">
        <v>96</v>
      </c>
      <c r="N314">
        <v>85</v>
      </c>
      <c r="O314">
        <v>81</v>
      </c>
      <c r="P314">
        <v>69</v>
      </c>
      <c r="Q314">
        <v>90</v>
      </c>
    </row>
    <row r="315" spans="1:17" x14ac:dyDescent="0.3">
      <c r="A315">
        <v>314</v>
      </c>
      <c r="B315" t="s">
        <v>755</v>
      </c>
      <c r="C315" t="s">
        <v>756</v>
      </c>
      <c r="D315" t="s">
        <v>757</v>
      </c>
      <c r="E315" t="s">
        <v>25</v>
      </c>
      <c r="F315" t="b">
        <v>0</v>
      </c>
      <c r="G315">
        <v>4</v>
      </c>
      <c r="H315" t="b">
        <v>0</v>
      </c>
      <c r="I315">
        <v>11</v>
      </c>
      <c r="J315" t="s">
        <v>54</v>
      </c>
      <c r="K315">
        <v>80</v>
      </c>
      <c r="L315">
        <v>85</v>
      </c>
      <c r="M315">
        <v>98</v>
      </c>
      <c r="N315">
        <v>99</v>
      </c>
      <c r="O315">
        <v>92</v>
      </c>
      <c r="P315">
        <v>70</v>
      </c>
      <c r="Q315">
        <v>96</v>
      </c>
    </row>
    <row r="316" spans="1:17" x14ac:dyDescent="0.3">
      <c r="A316">
        <v>315</v>
      </c>
      <c r="B316" t="s">
        <v>758</v>
      </c>
      <c r="C316" t="s">
        <v>759</v>
      </c>
      <c r="D316" t="s">
        <v>760</v>
      </c>
      <c r="E316" t="s">
        <v>20</v>
      </c>
      <c r="F316" t="b">
        <v>0</v>
      </c>
      <c r="G316">
        <v>2</v>
      </c>
      <c r="H316" t="b">
        <v>0</v>
      </c>
      <c r="I316">
        <v>35</v>
      </c>
      <c r="J316" t="s">
        <v>38</v>
      </c>
      <c r="K316">
        <v>85</v>
      </c>
      <c r="L316">
        <v>87</v>
      </c>
      <c r="M316">
        <v>87</v>
      </c>
      <c r="N316">
        <v>90</v>
      </c>
      <c r="O316">
        <v>91</v>
      </c>
      <c r="P316">
        <v>91</v>
      </c>
      <c r="Q316">
        <v>99</v>
      </c>
    </row>
    <row r="317" spans="1:17" x14ac:dyDescent="0.3">
      <c r="A317">
        <v>316</v>
      </c>
      <c r="B317" t="s">
        <v>473</v>
      </c>
      <c r="C317" t="s">
        <v>118</v>
      </c>
      <c r="D317" t="s">
        <v>761</v>
      </c>
      <c r="E317" t="s">
        <v>20</v>
      </c>
      <c r="F317" t="b">
        <v>0</v>
      </c>
      <c r="G317">
        <v>4</v>
      </c>
      <c r="H317" t="b">
        <v>0</v>
      </c>
      <c r="I317">
        <v>20</v>
      </c>
      <c r="J317" t="s">
        <v>44</v>
      </c>
      <c r="K317">
        <v>92</v>
      </c>
      <c r="L317">
        <v>93</v>
      </c>
      <c r="M317">
        <v>74</v>
      </c>
      <c r="N317">
        <v>76</v>
      </c>
      <c r="O317">
        <v>79</v>
      </c>
      <c r="P317">
        <v>65</v>
      </c>
      <c r="Q317">
        <v>74</v>
      </c>
    </row>
    <row r="318" spans="1:17" x14ac:dyDescent="0.3">
      <c r="A318">
        <v>317</v>
      </c>
      <c r="B318" t="s">
        <v>428</v>
      </c>
      <c r="C318" t="s">
        <v>295</v>
      </c>
      <c r="D318" t="s">
        <v>762</v>
      </c>
      <c r="E318" t="s">
        <v>25</v>
      </c>
      <c r="F318" t="b">
        <v>1</v>
      </c>
      <c r="G318">
        <v>0</v>
      </c>
      <c r="H318" t="b">
        <v>0</v>
      </c>
      <c r="I318">
        <v>22</v>
      </c>
      <c r="J318" t="s">
        <v>38</v>
      </c>
      <c r="K318">
        <v>63</v>
      </c>
      <c r="L318">
        <v>60</v>
      </c>
      <c r="M318">
        <v>92</v>
      </c>
      <c r="N318">
        <v>88</v>
      </c>
      <c r="O318">
        <v>90</v>
      </c>
      <c r="P318">
        <v>68</v>
      </c>
      <c r="Q318">
        <v>100</v>
      </c>
    </row>
    <row r="319" spans="1:17" x14ac:dyDescent="0.3">
      <c r="A319">
        <v>318</v>
      </c>
      <c r="B319" t="s">
        <v>763</v>
      </c>
      <c r="C319" t="s">
        <v>764</v>
      </c>
      <c r="D319" t="s">
        <v>765</v>
      </c>
      <c r="E319" t="s">
        <v>25</v>
      </c>
      <c r="F319" t="b">
        <v>0</v>
      </c>
      <c r="G319">
        <v>3</v>
      </c>
      <c r="H319" t="b">
        <v>0</v>
      </c>
      <c r="I319">
        <v>2</v>
      </c>
      <c r="J319" t="s">
        <v>159</v>
      </c>
      <c r="K319">
        <v>99</v>
      </c>
      <c r="L319">
        <v>99</v>
      </c>
      <c r="M319">
        <v>87</v>
      </c>
      <c r="N319">
        <v>80</v>
      </c>
      <c r="O319">
        <v>89</v>
      </c>
      <c r="P319">
        <v>78</v>
      </c>
      <c r="Q319">
        <v>87</v>
      </c>
    </row>
    <row r="320" spans="1:17" x14ac:dyDescent="0.3">
      <c r="A320">
        <v>319</v>
      </c>
      <c r="B320" t="s">
        <v>221</v>
      </c>
      <c r="C320" t="s">
        <v>766</v>
      </c>
      <c r="D320" t="s">
        <v>767</v>
      </c>
      <c r="E320" t="s">
        <v>20</v>
      </c>
      <c r="F320" t="b">
        <v>0</v>
      </c>
      <c r="G320">
        <v>7</v>
      </c>
      <c r="H320" t="b">
        <v>0</v>
      </c>
      <c r="I320">
        <v>1</v>
      </c>
      <c r="J320" t="s">
        <v>64</v>
      </c>
      <c r="K320">
        <v>87</v>
      </c>
      <c r="L320">
        <v>88</v>
      </c>
      <c r="M320">
        <v>51</v>
      </c>
      <c r="N320">
        <v>96</v>
      </c>
      <c r="O320">
        <v>77</v>
      </c>
      <c r="P320">
        <v>71</v>
      </c>
      <c r="Q320">
        <v>61</v>
      </c>
    </row>
    <row r="321" spans="1:17" x14ac:dyDescent="0.3">
      <c r="A321">
        <v>320</v>
      </c>
      <c r="B321" t="s">
        <v>146</v>
      </c>
      <c r="C321" t="s">
        <v>768</v>
      </c>
      <c r="D321" t="s">
        <v>769</v>
      </c>
      <c r="E321" t="s">
        <v>25</v>
      </c>
      <c r="F321" t="b">
        <v>0</v>
      </c>
      <c r="G321">
        <v>4</v>
      </c>
      <c r="H321" t="b">
        <v>0</v>
      </c>
      <c r="I321">
        <v>34</v>
      </c>
      <c r="J321" t="s">
        <v>44</v>
      </c>
      <c r="K321">
        <v>87</v>
      </c>
      <c r="L321">
        <v>84</v>
      </c>
      <c r="M321">
        <v>62</v>
      </c>
      <c r="N321">
        <v>76</v>
      </c>
      <c r="O321">
        <v>89</v>
      </c>
      <c r="P321">
        <v>83</v>
      </c>
      <c r="Q321">
        <v>93</v>
      </c>
    </row>
    <row r="322" spans="1:17" x14ac:dyDescent="0.3">
      <c r="A322">
        <v>321</v>
      </c>
      <c r="B322" t="s">
        <v>160</v>
      </c>
      <c r="C322" t="s">
        <v>770</v>
      </c>
      <c r="D322" t="s">
        <v>771</v>
      </c>
      <c r="E322" t="s">
        <v>20</v>
      </c>
      <c r="F322" t="b">
        <v>1</v>
      </c>
      <c r="G322">
        <v>6</v>
      </c>
      <c r="H322" t="b">
        <v>0</v>
      </c>
      <c r="I322">
        <v>17</v>
      </c>
      <c r="J322" t="s">
        <v>44</v>
      </c>
      <c r="K322">
        <v>90</v>
      </c>
      <c r="L322">
        <v>75</v>
      </c>
      <c r="M322">
        <v>71</v>
      </c>
      <c r="N322">
        <v>64</v>
      </c>
      <c r="O322">
        <v>97</v>
      </c>
      <c r="P322">
        <v>89</v>
      </c>
      <c r="Q322">
        <v>88</v>
      </c>
    </row>
    <row r="323" spans="1:17" x14ac:dyDescent="0.3">
      <c r="A323">
        <v>322</v>
      </c>
      <c r="B323" t="s">
        <v>676</v>
      </c>
      <c r="C323" t="s">
        <v>74</v>
      </c>
      <c r="D323" t="s">
        <v>772</v>
      </c>
      <c r="E323" t="s">
        <v>20</v>
      </c>
      <c r="F323" t="b">
        <v>0</v>
      </c>
      <c r="G323">
        <v>6</v>
      </c>
      <c r="H323" t="b">
        <v>0</v>
      </c>
      <c r="I323">
        <v>34</v>
      </c>
      <c r="J323" t="s">
        <v>26</v>
      </c>
      <c r="K323">
        <v>94</v>
      </c>
      <c r="L323">
        <v>83</v>
      </c>
      <c r="M323">
        <v>99</v>
      </c>
      <c r="N323">
        <v>100</v>
      </c>
      <c r="O323">
        <v>94</v>
      </c>
      <c r="P323">
        <v>91</v>
      </c>
      <c r="Q323">
        <v>69</v>
      </c>
    </row>
    <row r="324" spans="1:17" x14ac:dyDescent="0.3">
      <c r="A324">
        <v>323</v>
      </c>
      <c r="B324" t="s">
        <v>243</v>
      </c>
      <c r="C324" t="s">
        <v>773</v>
      </c>
      <c r="D324" t="s">
        <v>774</v>
      </c>
      <c r="E324" t="s">
        <v>25</v>
      </c>
      <c r="F324" t="b">
        <v>1</v>
      </c>
      <c r="G324">
        <v>5</v>
      </c>
      <c r="H324" t="b">
        <v>0</v>
      </c>
      <c r="I324">
        <v>25</v>
      </c>
      <c r="J324" t="s">
        <v>38</v>
      </c>
      <c r="K324">
        <v>86</v>
      </c>
      <c r="L324">
        <v>76</v>
      </c>
      <c r="M324">
        <v>81</v>
      </c>
      <c r="N324">
        <v>83</v>
      </c>
      <c r="O324">
        <v>81</v>
      </c>
      <c r="P324">
        <v>70</v>
      </c>
      <c r="Q324">
        <v>65</v>
      </c>
    </row>
    <row r="325" spans="1:17" x14ac:dyDescent="0.3">
      <c r="A325">
        <v>324</v>
      </c>
      <c r="B325" t="s">
        <v>160</v>
      </c>
      <c r="C325" t="s">
        <v>316</v>
      </c>
      <c r="D325" t="s">
        <v>775</v>
      </c>
      <c r="E325" t="s">
        <v>20</v>
      </c>
      <c r="F325" t="b">
        <v>0</v>
      </c>
      <c r="G325">
        <v>3</v>
      </c>
      <c r="H325" t="b">
        <v>0</v>
      </c>
      <c r="I325">
        <v>8</v>
      </c>
      <c r="J325" t="s">
        <v>38</v>
      </c>
      <c r="K325">
        <v>96</v>
      </c>
      <c r="L325">
        <v>81</v>
      </c>
      <c r="M325">
        <v>95</v>
      </c>
      <c r="N325">
        <v>78</v>
      </c>
      <c r="O325">
        <v>79</v>
      </c>
      <c r="P325">
        <v>65</v>
      </c>
      <c r="Q325">
        <v>86</v>
      </c>
    </row>
    <row r="326" spans="1:17" x14ac:dyDescent="0.3">
      <c r="A326">
        <v>325</v>
      </c>
      <c r="B326" t="s">
        <v>35</v>
      </c>
      <c r="C326" t="s">
        <v>724</v>
      </c>
      <c r="D326" t="s">
        <v>776</v>
      </c>
      <c r="E326" t="s">
        <v>20</v>
      </c>
      <c r="F326" t="b">
        <v>0</v>
      </c>
      <c r="G326">
        <v>3</v>
      </c>
      <c r="H326" t="b">
        <v>0</v>
      </c>
      <c r="I326">
        <v>4</v>
      </c>
      <c r="J326" t="s">
        <v>38</v>
      </c>
      <c r="K326">
        <v>75</v>
      </c>
      <c r="L326">
        <v>69</v>
      </c>
      <c r="M326">
        <v>85</v>
      </c>
      <c r="N326">
        <v>73</v>
      </c>
      <c r="O326">
        <v>79</v>
      </c>
      <c r="P326">
        <v>93</v>
      </c>
      <c r="Q326">
        <v>74</v>
      </c>
    </row>
    <row r="327" spans="1:17" x14ac:dyDescent="0.3">
      <c r="A327">
        <v>326</v>
      </c>
      <c r="B327" t="s">
        <v>68</v>
      </c>
      <c r="C327" t="s">
        <v>118</v>
      </c>
      <c r="D327" t="s">
        <v>777</v>
      </c>
      <c r="E327" t="s">
        <v>25</v>
      </c>
      <c r="F327" t="b">
        <v>0</v>
      </c>
      <c r="G327">
        <v>1</v>
      </c>
      <c r="H327" t="b">
        <v>1</v>
      </c>
      <c r="I327">
        <v>26</v>
      </c>
      <c r="J327" t="s">
        <v>21</v>
      </c>
      <c r="K327">
        <v>74</v>
      </c>
      <c r="L327">
        <v>92</v>
      </c>
      <c r="M327">
        <v>81</v>
      </c>
      <c r="N327">
        <v>79</v>
      </c>
      <c r="O327">
        <v>74</v>
      </c>
      <c r="P327">
        <v>85</v>
      </c>
      <c r="Q327">
        <v>86</v>
      </c>
    </row>
    <row r="328" spans="1:17" x14ac:dyDescent="0.3">
      <c r="A328">
        <v>327</v>
      </c>
      <c r="B328" t="s">
        <v>221</v>
      </c>
      <c r="C328" t="s">
        <v>778</v>
      </c>
      <c r="D328" t="s">
        <v>779</v>
      </c>
      <c r="E328" t="s">
        <v>20</v>
      </c>
      <c r="F328" t="b">
        <v>0</v>
      </c>
      <c r="G328">
        <v>1</v>
      </c>
      <c r="H328" t="b">
        <v>0</v>
      </c>
      <c r="I328">
        <v>13</v>
      </c>
      <c r="J328" t="s">
        <v>109</v>
      </c>
      <c r="K328">
        <v>96</v>
      </c>
      <c r="L328">
        <v>91</v>
      </c>
      <c r="M328">
        <v>96</v>
      </c>
      <c r="N328">
        <v>69</v>
      </c>
      <c r="O328">
        <v>70</v>
      </c>
      <c r="P328">
        <v>99</v>
      </c>
      <c r="Q328">
        <v>70</v>
      </c>
    </row>
    <row r="329" spans="1:17" x14ac:dyDescent="0.3">
      <c r="A329">
        <v>328</v>
      </c>
      <c r="B329" t="s">
        <v>748</v>
      </c>
      <c r="C329" t="s">
        <v>780</v>
      </c>
      <c r="D329" t="s">
        <v>781</v>
      </c>
      <c r="E329" t="s">
        <v>25</v>
      </c>
      <c r="F329" t="b">
        <v>0</v>
      </c>
      <c r="G329">
        <v>1</v>
      </c>
      <c r="H329" t="b">
        <v>1</v>
      </c>
      <c r="I329">
        <v>4</v>
      </c>
      <c r="J329" t="s">
        <v>30</v>
      </c>
      <c r="K329">
        <v>79</v>
      </c>
      <c r="L329">
        <v>77</v>
      </c>
      <c r="M329">
        <v>62</v>
      </c>
      <c r="N329">
        <v>98</v>
      </c>
      <c r="O329">
        <v>76</v>
      </c>
      <c r="P329">
        <v>99</v>
      </c>
      <c r="Q329">
        <v>82</v>
      </c>
    </row>
    <row r="330" spans="1:17" x14ac:dyDescent="0.3">
      <c r="A330">
        <v>329</v>
      </c>
      <c r="B330" t="s">
        <v>413</v>
      </c>
      <c r="C330" t="s">
        <v>782</v>
      </c>
      <c r="D330" t="s">
        <v>783</v>
      </c>
      <c r="E330" t="s">
        <v>20</v>
      </c>
      <c r="F330" t="b">
        <v>0</v>
      </c>
      <c r="G330">
        <v>2</v>
      </c>
      <c r="H330" t="b">
        <v>0</v>
      </c>
      <c r="I330">
        <v>27</v>
      </c>
      <c r="J330" t="s">
        <v>21</v>
      </c>
      <c r="K330">
        <v>70</v>
      </c>
      <c r="L330">
        <v>88</v>
      </c>
      <c r="M330">
        <v>60</v>
      </c>
      <c r="N330">
        <v>68</v>
      </c>
      <c r="O330">
        <v>66</v>
      </c>
      <c r="P330">
        <v>82</v>
      </c>
      <c r="Q330">
        <v>60</v>
      </c>
    </row>
    <row r="331" spans="1:17" x14ac:dyDescent="0.3">
      <c r="A331">
        <v>330</v>
      </c>
      <c r="B331" t="s">
        <v>163</v>
      </c>
      <c r="C331" t="s">
        <v>684</v>
      </c>
      <c r="D331" t="s">
        <v>784</v>
      </c>
      <c r="E331" t="s">
        <v>20</v>
      </c>
      <c r="F331" t="b">
        <v>0</v>
      </c>
      <c r="G331">
        <v>5</v>
      </c>
      <c r="H331" t="b">
        <v>0</v>
      </c>
      <c r="I331">
        <v>32</v>
      </c>
      <c r="J331" t="s">
        <v>38</v>
      </c>
      <c r="K331">
        <v>79</v>
      </c>
      <c r="L331">
        <v>91</v>
      </c>
      <c r="M331">
        <v>62</v>
      </c>
      <c r="N331">
        <v>87</v>
      </c>
      <c r="O331">
        <v>80</v>
      </c>
      <c r="P331">
        <v>65</v>
      </c>
      <c r="Q331">
        <v>94</v>
      </c>
    </row>
    <row r="332" spans="1:17" x14ac:dyDescent="0.3">
      <c r="A332">
        <v>331</v>
      </c>
      <c r="B332" t="s">
        <v>785</v>
      </c>
      <c r="C332" t="s">
        <v>515</v>
      </c>
      <c r="D332" t="s">
        <v>786</v>
      </c>
      <c r="E332" t="s">
        <v>25</v>
      </c>
      <c r="F332" t="b">
        <v>0</v>
      </c>
      <c r="G332">
        <v>1</v>
      </c>
      <c r="H332" t="b">
        <v>0</v>
      </c>
      <c r="I332">
        <v>25</v>
      </c>
      <c r="J332" t="s">
        <v>44</v>
      </c>
      <c r="K332">
        <v>91</v>
      </c>
      <c r="L332">
        <v>65</v>
      </c>
      <c r="M332">
        <v>86</v>
      </c>
      <c r="N332">
        <v>66</v>
      </c>
      <c r="O332">
        <v>88</v>
      </c>
      <c r="P332">
        <v>85</v>
      </c>
      <c r="Q332">
        <v>60</v>
      </c>
    </row>
    <row r="333" spans="1:17" x14ac:dyDescent="0.3">
      <c r="A333">
        <v>332</v>
      </c>
      <c r="B333" t="s">
        <v>787</v>
      </c>
      <c r="C333" t="s">
        <v>209</v>
      </c>
      <c r="D333" t="s">
        <v>788</v>
      </c>
      <c r="E333" t="s">
        <v>25</v>
      </c>
      <c r="F333" t="b">
        <v>0</v>
      </c>
      <c r="G333">
        <v>1</v>
      </c>
      <c r="H333" t="b">
        <v>0</v>
      </c>
      <c r="I333">
        <v>13</v>
      </c>
      <c r="J333" t="s">
        <v>123</v>
      </c>
      <c r="K333">
        <v>90</v>
      </c>
      <c r="L333">
        <v>72</v>
      </c>
      <c r="M333">
        <v>78</v>
      </c>
      <c r="N333">
        <v>61</v>
      </c>
      <c r="O333">
        <v>78</v>
      </c>
      <c r="P333">
        <v>88</v>
      </c>
      <c r="Q333">
        <v>74</v>
      </c>
    </row>
    <row r="334" spans="1:17" x14ac:dyDescent="0.3">
      <c r="A334">
        <v>333</v>
      </c>
      <c r="B334" t="s">
        <v>110</v>
      </c>
      <c r="C334" t="s">
        <v>92</v>
      </c>
      <c r="D334" t="s">
        <v>789</v>
      </c>
      <c r="E334" t="s">
        <v>20</v>
      </c>
      <c r="F334" t="b">
        <v>0</v>
      </c>
      <c r="G334">
        <v>1</v>
      </c>
      <c r="H334" t="b">
        <v>0</v>
      </c>
      <c r="I334">
        <v>31</v>
      </c>
      <c r="J334" t="s">
        <v>138</v>
      </c>
      <c r="K334">
        <v>87</v>
      </c>
      <c r="L334">
        <v>100</v>
      </c>
      <c r="M334">
        <v>86</v>
      </c>
      <c r="N334">
        <v>60</v>
      </c>
      <c r="O334">
        <v>80</v>
      </c>
      <c r="P334">
        <v>78</v>
      </c>
      <c r="Q334">
        <v>96</v>
      </c>
    </row>
    <row r="335" spans="1:17" x14ac:dyDescent="0.3">
      <c r="A335">
        <v>334</v>
      </c>
      <c r="B335" t="s">
        <v>83</v>
      </c>
      <c r="C335" t="s">
        <v>790</v>
      </c>
      <c r="D335" t="s">
        <v>791</v>
      </c>
      <c r="E335" t="s">
        <v>25</v>
      </c>
      <c r="F335" t="b">
        <v>0</v>
      </c>
      <c r="G335">
        <v>3</v>
      </c>
      <c r="H335" t="b">
        <v>0</v>
      </c>
      <c r="I335">
        <v>8</v>
      </c>
      <c r="J335" t="s">
        <v>54</v>
      </c>
      <c r="K335">
        <v>69</v>
      </c>
      <c r="L335">
        <v>99</v>
      </c>
      <c r="M335">
        <v>78</v>
      </c>
      <c r="N335">
        <v>85</v>
      </c>
      <c r="O335">
        <v>98</v>
      </c>
      <c r="P335">
        <v>86</v>
      </c>
      <c r="Q335">
        <v>73</v>
      </c>
    </row>
    <row r="336" spans="1:17" x14ac:dyDescent="0.3">
      <c r="A336">
        <v>335</v>
      </c>
      <c r="B336" t="s">
        <v>792</v>
      </c>
      <c r="C336" t="s">
        <v>42</v>
      </c>
      <c r="D336" t="s">
        <v>793</v>
      </c>
      <c r="E336" t="s">
        <v>20</v>
      </c>
      <c r="F336" t="b">
        <v>1</v>
      </c>
      <c r="G336">
        <v>9</v>
      </c>
      <c r="H336" t="b">
        <v>0</v>
      </c>
      <c r="I336">
        <v>0</v>
      </c>
      <c r="J336" t="s">
        <v>64</v>
      </c>
      <c r="K336">
        <v>66</v>
      </c>
      <c r="L336">
        <v>99</v>
      </c>
      <c r="M336">
        <v>50</v>
      </c>
      <c r="N336">
        <v>62</v>
      </c>
      <c r="O336">
        <v>97</v>
      </c>
      <c r="P336">
        <v>60</v>
      </c>
      <c r="Q336">
        <v>84</v>
      </c>
    </row>
    <row r="337" spans="1:17" x14ac:dyDescent="0.3">
      <c r="A337">
        <v>336</v>
      </c>
      <c r="B337" t="s">
        <v>163</v>
      </c>
      <c r="C337" t="s">
        <v>794</v>
      </c>
      <c r="D337" t="s">
        <v>795</v>
      </c>
      <c r="E337" t="s">
        <v>20</v>
      </c>
      <c r="F337" t="b">
        <v>0</v>
      </c>
      <c r="G337">
        <v>7</v>
      </c>
      <c r="H337" t="b">
        <v>0</v>
      </c>
      <c r="I337">
        <v>6</v>
      </c>
      <c r="J337" t="s">
        <v>30</v>
      </c>
      <c r="K337">
        <v>65</v>
      </c>
      <c r="L337">
        <v>95</v>
      </c>
      <c r="M337">
        <v>78</v>
      </c>
      <c r="N337">
        <v>65</v>
      </c>
      <c r="O337">
        <v>74</v>
      </c>
      <c r="P337">
        <v>69</v>
      </c>
      <c r="Q337">
        <v>63</v>
      </c>
    </row>
    <row r="338" spans="1:17" x14ac:dyDescent="0.3">
      <c r="A338">
        <v>337</v>
      </c>
      <c r="B338" t="s">
        <v>796</v>
      </c>
      <c r="C338" t="s">
        <v>797</v>
      </c>
      <c r="D338" t="s">
        <v>798</v>
      </c>
      <c r="E338" t="s">
        <v>20</v>
      </c>
      <c r="F338" t="b">
        <v>0</v>
      </c>
      <c r="G338">
        <v>2</v>
      </c>
      <c r="H338" t="b">
        <v>0</v>
      </c>
      <c r="I338">
        <v>7</v>
      </c>
      <c r="J338" t="s">
        <v>30</v>
      </c>
      <c r="K338">
        <v>83</v>
      </c>
      <c r="L338">
        <v>81</v>
      </c>
      <c r="M338">
        <v>88</v>
      </c>
      <c r="N338">
        <v>82</v>
      </c>
      <c r="O338">
        <v>97</v>
      </c>
      <c r="P338">
        <v>83</v>
      </c>
      <c r="Q338">
        <v>74</v>
      </c>
    </row>
    <row r="339" spans="1:17" x14ac:dyDescent="0.3">
      <c r="A339">
        <v>338</v>
      </c>
      <c r="B339" t="s">
        <v>799</v>
      </c>
      <c r="C339" t="s">
        <v>800</v>
      </c>
      <c r="D339" t="s">
        <v>801</v>
      </c>
      <c r="E339" t="s">
        <v>20</v>
      </c>
      <c r="F339" t="b">
        <v>0</v>
      </c>
      <c r="G339">
        <v>1</v>
      </c>
      <c r="H339" t="b">
        <v>0</v>
      </c>
      <c r="I339">
        <v>32</v>
      </c>
      <c r="J339" t="s">
        <v>21</v>
      </c>
      <c r="K339">
        <v>100</v>
      </c>
      <c r="L339">
        <v>89</v>
      </c>
      <c r="M339">
        <v>95</v>
      </c>
      <c r="N339">
        <v>63</v>
      </c>
      <c r="O339">
        <v>67</v>
      </c>
      <c r="P339">
        <v>92</v>
      </c>
      <c r="Q339">
        <v>75</v>
      </c>
    </row>
    <row r="340" spans="1:17" x14ac:dyDescent="0.3">
      <c r="A340">
        <v>339</v>
      </c>
      <c r="B340" t="s">
        <v>329</v>
      </c>
      <c r="C340" t="s">
        <v>155</v>
      </c>
      <c r="D340" t="s">
        <v>802</v>
      </c>
      <c r="E340" t="s">
        <v>20</v>
      </c>
      <c r="F340" t="b">
        <v>0</v>
      </c>
      <c r="G340">
        <v>5</v>
      </c>
      <c r="H340" t="b">
        <v>1</v>
      </c>
      <c r="I340">
        <v>30</v>
      </c>
      <c r="J340" t="s">
        <v>44</v>
      </c>
      <c r="K340">
        <v>85</v>
      </c>
      <c r="L340">
        <v>70</v>
      </c>
      <c r="M340">
        <v>78</v>
      </c>
      <c r="N340">
        <v>66</v>
      </c>
      <c r="O340">
        <v>69</v>
      </c>
      <c r="P340">
        <v>62</v>
      </c>
      <c r="Q340">
        <v>100</v>
      </c>
    </row>
    <row r="341" spans="1:17" x14ac:dyDescent="0.3">
      <c r="A341">
        <v>340</v>
      </c>
      <c r="B341" t="s">
        <v>266</v>
      </c>
      <c r="C341" t="s">
        <v>411</v>
      </c>
      <c r="D341" t="s">
        <v>803</v>
      </c>
      <c r="E341" t="s">
        <v>20</v>
      </c>
      <c r="F341" t="b">
        <v>0</v>
      </c>
      <c r="G341">
        <v>9</v>
      </c>
      <c r="H341" t="b">
        <v>0</v>
      </c>
      <c r="I341">
        <v>4</v>
      </c>
      <c r="J341" t="s">
        <v>64</v>
      </c>
      <c r="K341">
        <v>45</v>
      </c>
      <c r="L341">
        <v>98</v>
      </c>
      <c r="M341">
        <v>95</v>
      </c>
      <c r="N341">
        <v>66</v>
      </c>
      <c r="O341">
        <v>84</v>
      </c>
      <c r="P341">
        <v>83</v>
      </c>
      <c r="Q341">
        <v>100</v>
      </c>
    </row>
    <row r="342" spans="1:17" x14ac:dyDescent="0.3">
      <c r="A342">
        <v>341</v>
      </c>
      <c r="B342" t="s">
        <v>68</v>
      </c>
      <c r="C342" t="s">
        <v>267</v>
      </c>
      <c r="D342" t="s">
        <v>804</v>
      </c>
      <c r="E342" t="s">
        <v>25</v>
      </c>
      <c r="F342" t="b">
        <v>0</v>
      </c>
      <c r="G342">
        <v>5</v>
      </c>
      <c r="H342" t="b">
        <v>0</v>
      </c>
      <c r="I342">
        <v>15</v>
      </c>
      <c r="J342" t="s">
        <v>30</v>
      </c>
      <c r="K342">
        <v>73</v>
      </c>
      <c r="L342">
        <v>75</v>
      </c>
      <c r="M342">
        <v>94</v>
      </c>
      <c r="N342">
        <v>82</v>
      </c>
      <c r="O342">
        <v>71</v>
      </c>
      <c r="P342">
        <v>90</v>
      </c>
      <c r="Q342">
        <v>75</v>
      </c>
    </row>
    <row r="343" spans="1:17" x14ac:dyDescent="0.3">
      <c r="A343">
        <v>342</v>
      </c>
      <c r="B343" t="s">
        <v>805</v>
      </c>
      <c r="C343" t="s">
        <v>806</v>
      </c>
      <c r="D343" t="s">
        <v>807</v>
      </c>
      <c r="E343" t="s">
        <v>20</v>
      </c>
      <c r="F343" t="b">
        <v>0</v>
      </c>
      <c r="G343">
        <v>2</v>
      </c>
      <c r="H343" t="b">
        <v>0</v>
      </c>
      <c r="I343">
        <v>2</v>
      </c>
      <c r="J343" t="s">
        <v>159</v>
      </c>
      <c r="K343">
        <v>95</v>
      </c>
      <c r="L343">
        <v>83</v>
      </c>
      <c r="M343">
        <v>96</v>
      </c>
      <c r="N343">
        <v>97</v>
      </c>
      <c r="O343">
        <v>72</v>
      </c>
      <c r="P343">
        <v>77</v>
      </c>
      <c r="Q343">
        <v>61</v>
      </c>
    </row>
    <row r="344" spans="1:17" x14ac:dyDescent="0.3">
      <c r="A344">
        <v>343</v>
      </c>
      <c r="B344" t="s">
        <v>808</v>
      </c>
      <c r="C344" t="s">
        <v>809</v>
      </c>
      <c r="D344" t="s">
        <v>810</v>
      </c>
      <c r="E344" t="s">
        <v>20</v>
      </c>
      <c r="F344" t="b">
        <v>0</v>
      </c>
      <c r="G344">
        <v>8</v>
      </c>
      <c r="H344" t="b">
        <v>1</v>
      </c>
      <c r="I344">
        <v>32</v>
      </c>
      <c r="J344" t="s">
        <v>21</v>
      </c>
      <c r="K344">
        <v>96</v>
      </c>
      <c r="L344">
        <v>95</v>
      </c>
      <c r="M344">
        <v>61</v>
      </c>
      <c r="N344">
        <v>72</v>
      </c>
      <c r="O344">
        <v>71</v>
      </c>
      <c r="P344">
        <v>83</v>
      </c>
      <c r="Q344">
        <v>96</v>
      </c>
    </row>
    <row r="345" spans="1:17" x14ac:dyDescent="0.3">
      <c r="A345">
        <v>344</v>
      </c>
      <c r="B345" t="s">
        <v>277</v>
      </c>
      <c r="C345" t="s">
        <v>515</v>
      </c>
      <c r="D345" t="s">
        <v>811</v>
      </c>
      <c r="E345" t="s">
        <v>20</v>
      </c>
      <c r="F345" t="b">
        <v>0</v>
      </c>
      <c r="G345">
        <v>2</v>
      </c>
      <c r="H345" t="b">
        <v>0</v>
      </c>
      <c r="I345">
        <v>24</v>
      </c>
      <c r="J345" t="s">
        <v>138</v>
      </c>
      <c r="K345">
        <v>94</v>
      </c>
      <c r="L345">
        <v>72</v>
      </c>
      <c r="M345">
        <v>96</v>
      </c>
      <c r="N345">
        <v>93</v>
      </c>
      <c r="O345">
        <v>93</v>
      </c>
      <c r="P345">
        <v>79</v>
      </c>
      <c r="Q345">
        <v>64</v>
      </c>
    </row>
    <row r="346" spans="1:17" x14ac:dyDescent="0.3">
      <c r="A346">
        <v>345</v>
      </c>
      <c r="B346" t="s">
        <v>193</v>
      </c>
      <c r="C346" t="s">
        <v>812</v>
      </c>
      <c r="D346" t="s">
        <v>813</v>
      </c>
      <c r="E346" t="s">
        <v>25</v>
      </c>
      <c r="F346" t="b">
        <v>0</v>
      </c>
      <c r="G346">
        <v>1</v>
      </c>
      <c r="H346" t="b">
        <v>0</v>
      </c>
      <c r="I346">
        <v>18</v>
      </c>
      <c r="J346" t="s">
        <v>54</v>
      </c>
      <c r="K346">
        <v>92</v>
      </c>
      <c r="L346">
        <v>69</v>
      </c>
      <c r="M346">
        <v>69</v>
      </c>
      <c r="N346">
        <v>60</v>
      </c>
      <c r="O346">
        <v>90</v>
      </c>
      <c r="P346">
        <v>88</v>
      </c>
      <c r="Q346">
        <v>95</v>
      </c>
    </row>
    <row r="347" spans="1:17" x14ac:dyDescent="0.3">
      <c r="A347">
        <v>346</v>
      </c>
      <c r="B347" t="s">
        <v>160</v>
      </c>
      <c r="C347" t="s">
        <v>814</v>
      </c>
      <c r="D347" t="s">
        <v>815</v>
      </c>
      <c r="E347" t="s">
        <v>20</v>
      </c>
      <c r="F347" t="b">
        <v>1</v>
      </c>
      <c r="G347">
        <v>10</v>
      </c>
      <c r="H347" t="b">
        <v>0</v>
      </c>
      <c r="I347">
        <v>5</v>
      </c>
      <c r="J347" t="s">
        <v>64</v>
      </c>
      <c r="K347">
        <v>56</v>
      </c>
      <c r="L347">
        <v>52</v>
      </c>
      <c r="M347">
        <v>76</v>
      </c>
      <c r="N347">
        <v>95</v>
      </c>
      <c r="O347">
        <v>54</v>
      </c>
      <c r="P347">
        <v>59</v>
      </c>
      <c r="Q347">
        <v>85</v>
      </c>
    </row>
    <row r="348" spans="1:17" x14ac:dyDescent="0.3">
      <c r="A348">
        <v>347</v>
      </c>
      <c r="B348" t="s">
        <v>816</v>
      </c>
      <c r="C348" t="s">
        <v>62</v>
      </c>
      <c r="D348" t="s">
        <v>817</v>
      </c>
      <c r="E348" t="s">
        <v>25</v>
      </c>
      <c r="F348" t="b">
        <v>1</v>
      </c>
      <c r="G348">
        <v>3</v>
      </c>
      <c r="H348" t="b">
        <v>0</v>
      </c>
      <c r="I348">
        <v>24</v>
      </c>
      <c r="J348" t="s">
        <v>105</v>
      </c>
      <c r="K348">
        <v>85</v>
      </c>
      <c r="L348">
        <v>74</v>
      </c>
      <c r="M348">
        <v>65</v>
      </c>
      <c r="N348">
        <v>76</v>
      </c>
      <c r="O348">
        <v>100</v>
      </c>
      <c r="P348">
        <v>95</v>
      </c>
      <c r="Q348">
        <v>68</v>
      </c>
    </row>
    <row r="349" spans="1:17" x14ac:dyDescent="0.3">
      <c r="A349">
        <v>348</v>
      </c>
      <c r="B349" t="s">
        <v>818</v>
      </c>
      <c r="C349" t="s">
        <v>87</v>
      </c>
      <c r="D349" t="s">
        <v>819</v>
      </c>
      <c r="E349" t="s">
        <v>20</v>
      </c>
      <c r="F349" t="b">
        <v>0</v>
      </c>
      <c r="G349">
        <v>1</v>
      </c>
      <c r="H349" t="b">
        <v>0</v>
      </c>
      <c r="I349">
        <v>16</v>
      </c>
      <c r="J349" t="s">
        <v>123</v>
      </c>
      <c r="K349">
        <v>65</v>
      </c>
      <c r="L349">
        <v>90</v>
      </c>
      <c r="M349">
        <v>68</v>
      </c>
      <c r="N349">
        <v>99</v>
      </c>
      <c r="O349">
        <v>74</v>
      </c>
      <c r="P349">
        <v>82</v>
      </c>
      <c r="Q349">
        <v>86</v>
      </c>
    </row>
    <row r="350" spans="1:17" x14ac:dyDescent="0.3">
      <c r="A350">
        <v>349</v>
      </c>
      <c r="B350" t="s">
        <v>225</v>
      </c>
      <c r="C350" t="s">
        <v>820</v>
      </c>
      <c r="D350" t="s">
        <v>821</v>
      </c>
      <c r="E350" t="s">
        <v>20</v>
      </c>
      <c r="F350" t="b">
        <v>0</v>
      </c>
      <c r="G350">
        <v>1</v>
      </c>
      <c r="H350" t="b">
        <v>0</v>
      </c>
      <c r="I350">
        <v>15</v>
      </c>
      <c r="J350" t="s">
        <v>109</v>
      </c>
      <c r="K350">
        <v>64</v>
      </c>
      <c r="L350">
        <v>81</v>
      </c>
      <c r="M350">
        <v>95</v>
      </c>
      <c r="N350">
        <v>87</v>
      </c>
      <c r="O350">
        <v>86</v>
      </c>
      <c r="P350">
        <v>91</v>
      </c>
      <c r="Q350">
        <v>80</v>
      </c>
    </row>
    <row r="351" spans="1:17" x14ac:dyDescent="0.3">
      <c r="A351">
        <v>350</v>
      </c>
      <c r="B351" t="s">
        <v>145</v>
      </c>
      <c r="C351" t="s">
        <v>822</v>
      </c>
      <c r="D351" t="s">
        <v>823</v>
      </c>
      <c r="E351" t="s">
        <v>20</v>
      </c>
      <c r="F351" t="b">
        <v>0</v>
      </c>
      <c r="G351">
        <v>3</v>
      </c>
      <c r="H351" t="b">
        <v>0</v>
      </c>
      <c r="I351">
        <v>26</v>
      </c>
      <c r="J351" t="s">
        <v>44</v>
      </c>
      <c r="K351">
        <v>100</v>
      </c>
      <c r="L351">
        <v>88</v>
      </c>
      <c r="M351">
        <v>94</v>
      </c>
      <c r="N351">
        <v>67</v>
      </c>
      <c r="O351">
        <v>62</v>
      </c>
      <c r="P351">
        <v>66</v>
      </c>
      <c r="Q351">
        <v>96</v>
      </c>
    </row>
    <row r="352" spans="1:17" x14ac:dyDescent="0.3">
      <c r="A352">
        <v>351</v>
      </c>
      <c r="B352" t="s">
        <v>824</v>
      </c>
      <c r="C352" t="s">
        <v>600</v>
      </c>
      <c r="D352" t="s">
        <v>825</v>
      </c>
      <c r="E352" t="s">
        <v>25</v>
      </c>
      <c r="F352" t="b">
        <v>0</v>
      </c>
      <c r="G352">
        <v>3</v>
      </c>
      <c r="H352" t="b">
        <v>0</v>
      </c>
      <c r="I352">
        <v>15</v>
      </c>
      <c r="J352" t="s">
        <v>54</v>
      </c>
      <c r="K352">
        <v>76</v>
      </c>
      <c r="L352">
        <v>64</v>
      </c>
      <c r="M352">
        <v>64</v>
      </c>
      <c r="N352">
        <v>60</v>
      </c>
      <c r="O352">
        <v>75</v>
      </c>
      <c r="P352">
        <v>92</v>
      </c>
      <c r="Q352">
        <v>61</v>
      </c>
    </row>
    <row r="353" spans="1:17" x14ac:dyDescent="0.3">
      <c r="A353">
        <v>352</v>
      </c>
      <c r="B353" t="s">
        <v>555</v>
      </c>
      <c r="C353" t="s">
        <v>826</v>
      </c>
      <c r="D353" t="s">
        <v>827</v>
      </c>
      <c r="E353" t="s">
        <v>25</v>
      </c>
      <c r="F353" t="b">
        <v>0</v>
      </c>
      <c r="G353">
        <v>1</v>
      </c>
      <c r="H353" t="b">
        <v>0</v>
      </c>
      <c r="I353">
        <v>5</v>
      </c>
      <c r="J353" t="s">
        <v>159</v>
      </c>
      <c r="K353">
        <v>97</v>
      </c>
      <c r="L353">
        <v>76</v>
      </c>
      <c r="M353">
        <v>91</v>
      </c>
      <c r="N353">
        <v>76</v>
      </c>
      <c r="O353">
        <v>89</v>
      </c>
      <c r="P353">
        <v>60</v>
      </c>
      <c r="Q353">
        <v>85</v>
      </c>
    </row>
    <row r="354" spans="1:17" x14ac:dyDescent="0.3">
      <c r="A354">
        <v>353</v>
      </c>
      <c r="B354" t="s">
        <v>135</v>
      </c>
      <c r="C354" t="s">
        <v>828</v>
      </c>
      <c r="D354" t="s">
        <v>829</v>
      </c>
      <c r="E354" t="s">
        <v>20</v>
      </c>
      <c r="F354" t="b">
        <v>0</v>
      </c>
      <c r="G354">
        <v>1</v>
      </c>
      <c r="H354" t="b">
        <v>1</v>
      </c>
      <c r="I354">
        <v>14</v>
      </c>
      <c r="J354" t="s">
        <v>38</v>
      </c>
      <c r="K354">
        <v>95</v>
      </c>
      <c r="L354">
        <v>98</v>
      </c>
      <c r="M354">
        <v>98</v>
      </c>
      <c r="N354">
        <v>83</v>
      </c>
      <c r="O354">
        <v>77</v>
      </c>
      <c r="P354">
        <v>93</v>
      </c>
      <c r="Q354">
        <v>83</v>
      </c>
    </row>
    <row r="355" spans="1:17" x14ac:dyDescent="0.3">
      <c r="A355">
        <v>354</v>
      </c>
      <c r="B355" t="s">
        <v>830</v>
      </c>
      <c r="C355" t="s">
        <v>66</v>
      </c>
      <c r="D355" t="s">
        <v>831</v>
      </c>
      <c r="E355" t="s">
        <v>20</v>
      </c>
      <c r="F355" t="b">
        <v>0</v>
      </c>
      <c r="G355">
        <v>4</v>
      </c>
      <c r="H355" t="b">
        <v>0</v>
      </c>
      <c r="I355">
        <v>1</v>
      </c>
      <c r="J355" t="s">
        <v>159</v>
      </c>
      <c r="K355">
        <v>85</v>
      </c>
      <c r="L355">
        <v>64</v>
      </c>
      <c r="M355">
        <v>90</v>
      </c>
      <c r="N355">
        <v>94</v>
      </c>
      <c r="O355">
        <v>68</v>
      </c>
      <c r="P355">
        <v>97</v>
      </c>
      <c r="Q355">
        <v>61</v>
      </c>
    </row>
    <row r="356" spans="1:17" x14ac:dyDescent="0.3">
      <c r="A356">
        <v>355</v>
      </c>
      <c r="B356" t="s">
        <v>331</v>
      </c>
      <c r="C356" t="s">
        <v>42</v>
      </c>
      <c r="D356" t="s">
        <v>832</v>
      </c>
      <c r="E356" t="s">
        <v>20</v>
      </c>
      <c r="F356" t="b">
        <v>0</v>
      </c>
      <c r="G356">
        <v>5</v>
      </c>
      <c r="H356" t="b">
        <v>0</v>
      </c>
      <c r="I356">
        <v>10</v>
      </c>
      <c r="J356" t="s">
        <v>138</v>
      </c>
      <c r="K356">
        <v>86</v>
      </c>
      <c r="L356">
        <v>91</v>
      </c>
      <c r="M356">
        <v>96</v>
      </c>
      <c r="N356">
        <v>60</v>
      </c>
      <c r="O356">
        <v>91</v>
      </c>
      <c r="P356">
        <v>73</v>
      </c>
      <c r="Q356">
        <v>88</v>
      </c>
    </row>
    <row r="357" spans="1:17" x14ac:dyDescent="0.3">
      <c r="A357">
        <v>356</v>
      </c>
      <c r="B357" t="s">
        <v>785</v>
      </c>
      <c r="C357" t="s">
        <v>833</v>
      </c>
      <c r="D357" t="s">
        <v>834</v>
      </c>
      <c r="E357" t="s">
        <v>25</v>
      </c>
      <c r="F357" t="b">
        <v>0</v>
      </c>
      <c r="G357">
        <v>6</v>
      </c>
      <c r="H357" t="b">
        <v>0</v>
      </c>
      <c r="I357">
        <v>5</v>
      </c>
      <c r="J357" t="s">
        <v>64</v>
      </c>
      <c r="K357">
        <v>100</v>
      </c>
      <c r="L357">
        <v>58</v>
      </c>
      <c r="M357">
        <v>58</v>
      </c>
      <c r="N357">
        <v>100</v>
      </c>
      <c r="O357">
        <v>60</v>
      </c>
      <c r="P357">
        <v>52</v>
      </c>
      <c r="Q357">
        <v>82</v>
      </c>
    </row>
    <row r="358" spans="1:17" x14ac:dyDescent="0.3">
      <c r="A358">
        <v>357</v>
      </c>
      <c r="B358" t="s">
        <v>145</v>
      </c>
      <c r="C358" t="s">
        <v>84</v>
      </c>
      <c r="D358" t="s">
        <v>835</v>
      </c>
      <c r="E358" t="s">
        <v>20</v>
      </c>
      <c r="F358" t="b">
        <v>0</v>
      </c>
      <c r="G358">
        <v>2</v>
      </c>
      <c r="H358" t="b">
        <v>0</v>
      </c>
      <c r="I358">
        <v>26</v>
      </c>
      <c r="J358" t="s">
        <v>38</v>
      </c>
      <c r="K358">
        <v>65</v>
      </c>
      <c r="L358">
        <v>77</v>
      </c>
      <c r="M358">
        <v>66</v>
      </c>
      <c r="N358">
        <v>100</v>
      </c>
      <c r="O358">
        <v>88</v>
      </c>
      <c r="P358">
        <v>77</v>
      </c>
      <c r="Q358">
        <v>62</v>
      </c>
    </row>
    <row r="359" spans="1:17" x14ac:dyDescent="0.3">
      <c r="A359">
        <v>358</v>
      </c>
      <c r="B359" t="s">
        <v>715</v>
      </c>
      <c r="C359" t="s">
        <v>836</v>
      </c>
      <c r="D359" t="s">
        <v>837</v>
      </c>
      <c r="E359" t="s">
        <v>25</v>
      </c>
      <c r="F359" t="b">
        <v>0</v>
      </c>
      <c r="G359">
        <v>2</v>
      </c>
      <c r="H359" t="b">
        <v>1</v>
      </c>
      <c r="I359">
        <v>26</v>
      </c>
      <c r="J359" t="s">
        <v>21</v>
      </c>
      <c r="K359">
        <v>71</v>
      </c>
      <c r="L359">
        <v>81</v>
      </c>
      <c r="M359">
        <v>99</v>
      </c>
      <c r="N359">
        <v>74</v>
      </c>
      <c r="O359">
        <v>74</v>
      </c>
      <c r="P359">
        <v>82</v>
      </c>
      <c r="Q359">
        <v>67</v>
      </c>
    </row>
    <row r="360" spans="1:17" x14ac:dyDescent="0.3">
      <c r="A360">
        <v>359</v>
      </c>
      <c r="B360" t="s">
        <v>838</v>
      </c>
      <c r="C360" t="s">
        <v>95</v>
      </c>
      <c r="D360" t="s">
        <v>839</v>
      </c>
      <c r="E360" t="s">
        <v>25</v>
      </c>
      <c r="F360" t="b">
        <v>0</v>
      </c>
      <c r="G360">
        <v>2</v>
      </c>
      <c r="H360" t="b">
        <v>0</v>
      </c>
      <c r="I360">
        <v>14</v>
      </c>
      <c r="J360" t="s">
        <v>30</v>
      </c>
      <c r="K360">
        <v>80</v>
      </c>
      <c r="L360">
        <v>94</v>
      </c>
      <c r="M360">
        <v>97</v>
      </c>
      <c r="N360">
        <v>83</v>
      </c>
      <c r="O360">
        <v>84</v>
      </c>
      <c r="P360">
        <v>77</v>
      </c>
      <c r="Q360">
        <v>79</v>
      </c>
    </row>
    <row r="361" spans="1:17" x14ac:dyDescent="0.3">
      <c r="A361">
        <v>360</v>
      </c>
      <c r="B361" t="s">
        <v>840</v>
      </c>
      <c r="C361" t="s">
        <v>418</v>
      </c>
      <c r="D361" t="s">
        <v>841</v>
      </c>
      <c r="E361" t="s">
        <v>20</v>
      </c>
      <c r="F361" t="b">
        <v>0</v>
      </c>
      <c r="G361">
        <v>7</v>
      </c>
      <c r="H361" t="b">
        <v>1</v>
      </c>
      <c r="I361">
        <v>21</v>
      </c>
      <c r="J361" t="s">
        <v>138</v>
      </c>
      <c r="K361">
        <v>91</v>
      </c>
      <c r="L361">
        <v>76</v>
      </c>
      <c r="M361">
        <v>96</v>
      </c>
      <c r="N361">
        <v>77</v>
      </c>
      <c r="O361">
        <v>99</v>
      </c>
      <c r="P361">
        <v>64</v>
      </c>
      <c r="Q361">
        <v>83</v>
      </c>
    </row>
    <row r="362" spans="1:17" x14ac:dyDescent="0.3">
      <c r="A362">
        <v>361</v>
      </c>
      <c r="B362" t="s">
        <v>173</v>
      </c>
      <c r="C362" t="s">
        <v>589</v>
      </c>
      <c r="D362" t="s">
        <v>842</v>
      </c>
      <c r="E362" t="s">
        <v>25</v>
      </c>
      <c r="F362" t="b">
        <v>0</v>
      </c>
      <c r="G362">
        <v>2</v>
      </c>
      <c r="H362" t="b">
        <v>0</v>
      </c>
      <c r="I362">
        <v>32</v>
      </c>
      <c r="J362" t="s">
        <v>44</v>
      </c>
      <c r="K362">
        <v>91</v>
      </c>
      <c r="L362">
        <v>87</v>
      </c>
      <c r="M362">
        <v>88</v>
      </c>
      <c r="N362">
        <v>82</v>
      </c>
      <c r="O362">
        <v>95</v>
      </c>
      <c r="P362">
        <v>70</v>
      </c>
      <c r="Q362">
        <v>87</v>
      </c>
    </row>
    <row r="363" spans="1:17" x14ac:dyDescent="0.3">
      <c r="A363">
        <v>362</v>
      </c>
      <c r="B363" t="s">
        <v>110</v>
      </c>
      <c r="C363" t="s">
        <v>843</v>
      </c>
      <c r="D363" t="s">
        <v>844</v>
      </c>
      <c r="E363" t="s">
        <v>20</v>
      </c>
      <c r="F363" t="b">
        <v>0</v>
      </c>
      <c r="G363">
        <v>0</v>
      </c>
      <c r="H363" t="b">
        <v>0</v>
      </c>
      <c r="I363">
        <v>30</v>
      </c>
      <c r="J363" t="s">
        <v>44</v>
      </c>
      <c r="K363">
        <v>100</v>
      </c>
      <c r="L363">
        <v>86</v>
      </c>
      <c r="M363">
        <v>81</v>
      </c>
      <c r="N363">
        <v>100</v>
      </c>
      <c r="O363">
        <v>66</v>
      </c>
      <c r="P363">
        <v>98</v>
      </c>
      <c r="Q363">
        <v>97</v>
      </c>
    </row>
    <row r="364" spans="1:17" x14ac:dyDescent="0.3">
      <c r="A364">
        <v>363</v>
      </c>
      <c r="B364" t="s">
        <v>845</v>
      </c>
      <c r="C364" t="s">
        <v>846</v>
      </c>
      <c r="D364" t="s">
        <v>847</v>
      </c>
      <c r="E364" t="s">
        <v>25</v>
      </c>
      <c r="F364" t="b">
        <v>0</v>
      </c>
      <c r="G364">
        <v>3</v>
      </c>
      <c r="H364" t="b">
        <v>0</v>
      </c>
      <c r="I364">
        <v>13</v>
      </c>
      <c r="J364" t="s">
        <v>54</v>
      </c>
      <c r="K364">
        <v>92</v>
      </c>
      <c r="L364">
        <v>79</v>
      </c>
      <c r="M364">
        <v>71</v>
      </c>
      <c r="N364">
        <v>65</v>
      </c>
      <c r="O364">
        <v>99</v>
      </c>
      <c r="P364">
        <v>91</v>
      </c>
      <c r="Q364">
        <v>98</v>
      </c>
    </row>
    <row r="365" spans="1:17" x14ac:dyDescent="0.3">
      <c r="A365">
        <v>364</v>
      </c>
      <c r="B365" t="s">
        <v>848</v>
      </c>
      <c r="C365" t="s">
        <v>515</v>
      </c>
      <c r="D365" t="s">
        <v>849</v>
      </c>
      <c r="E365" t="s">
        <v>25</v>
      </c>
      <c r="F365" t="b">
        <v>0</v>
      </c>
      <c r="G365">
        <v>7</v>
      </c>
      <c r="H365" t="b">
        <v>0</v>
      </c>
      <c r="I365">
        <v>33</v>
      </c>
      <c r="J365" t="s">
        <v>105</v>
      </c>
      <c r="K365">
        <v>89</v>
      </c>
      <c r="L365">
        <v>76</v>
      </c>
      <c r="M365">
        <v>95</v>
      </c>
      <c r="N365">
        <v>83</v>
      </c>
      <c r="O365">
        <v>84</v>
      </c>
      <c r="P365">
        <v>96</v>
      </c>
      <c r="Q365">
        <v>61</v>
      </c>
    </row>
    <row r="366" spans="1:17" x14ac:dyDescent="0.3">
      <c r="A366">
        <v>365</v>
      </c>
      <c r="B366" t="s">
        <v>148</v>
      </c>
      <c r="C366" t="s">
        <v>346</v>
      </c>
      <c r="D366" t="s">
        <v>850</v>
      </c>
      <c r="E366" t="s">
        <v>25</v>
      </c>
      <c r="F366" t="b">
        <v>0</v>
      </c>
      <c r="G366">
        <v>3</v>
      </c>
      <c r="H366" t="b">
        <v>0</v>
      </c>
      <c r="I366">
        <v>15</v>
      </c>
      <c r="J366" t="s">
        <v>113</v>
      </c>
      <c r="K366">
        <v>93</v>
      </c>
      <c r="L366">
        <v>92</v>
      </c>
      <c r="M366">
        <v>92</v>
      </c>
      <c r="N366">
        <v>76</v>
      </c>
      <c r="O366">
        <v>49</v>
      </c>
      <c r="P366">
        <v>93</v>
      </c>
      <c r="Q366">
        <v>75</v>
      </c>
    </row>
    <row r="367" spans="1:17" x14ac:dyDescent="0.3">
      <c r="A367">
        <v>366</v>
      </c>
      <c r="B367" t="s">
        <v>851</v>
      </c>
      <c r="C367" t="s">
        <v>707</v>
      </c>
      <c r="D367" t="s">
        <v>852</v>
      </c>
      <c r="E367" t="s">
        <v>20</v>
      </c>
      <c r="F367" t="b">
        <v>0</v>
      </c>
      <c r="G367">
        <v>10</v>
      </c>
      <c r="H367" t="b">
        <v>0</v>
      </c>
      <c r="I367">
        <v>33</v>
      </c>
      <c r="J367" t="s">
        <v>38</v>
      </c>
      <c r="K367">
        <v>81</v>
      </c>
      <c r="L367">
        <v>64</v>
      </c>
      <c r="M367">
        <v>67</v>
      </c>
      <c r="N367">
        <v>74</v>
      </c>
      <c r="O367">
        <v>65</v>
      </c>
      <c r="P367">
        <v>94</v>
      </c>
      <c r="Q367">
        <v>96</v>
      </c>
    </row>
    <row r="368" spans="1:17" x14ac:dyDescent="0.3">
      <c r="A368">
        <v>367</v>
      </c>
      <c r="B368" t="s">
        <v>722</v>
      </c>
      <c r="C368" t="s">
        <v>259</v>
      </c>
      <c r="D368" t="s">
        <v>853</v>
      </c>
      <c r="E368" t="s">
        <v>20</v>
      </c>
      <c r="F368" t="b">
        <v>0</v>
      </c>
      <c r="G368">
        <v>2</v>
      </c>
      <c r="H368" t="b">
        <v>0</v>
      </c>
      <c r="I368">
        <v>11</v>
      </c>
      <c r="J368" t="s">
        <v>123</v>
      </c>
      <c r="K368">
        <v>70</v>
      </c>
      <c r="L368">
        <v>73</v>
      </c>
      <c r="M368">
        <v>70</v>
      </c>
      <c r="N368">
        <v>67</v>
      </c>
      <c r="O368">
        <v>96</v>
      </c>
      <c r="P368">
        <v>86</v>
      </c>
      <c r="Q368">
        <v>89</v>
      </c>
    </row>
    <row r="369" spans="1:17" x14ac:dyDescent="0.3">
      <c r="A369">
        <v>368</v>
      </c>
      <c r="B369" t="s">
        <v>650</v>
      </c>
      <c r="C369" t="s">
        <v>854</v>
      </c>
      <c r="D369" t="s">
        <v>855</v>
      </c>
      <c r="E369" t="s">
        <v>25</v>
      </c>
      <c r="F369" t="b">
        <v>0</v>
      </c>
      <c r="G369">
        <v>2</v>
      </c>
      <c r="H369" t="b">
        <v>0</v>
      </c>
      <c r="I369">
        <v>30</v>
      </c>
      <c r="J369" t="s">
        <v>38</v>
      </c>
      <c r="K369">
        <v>61</v>
      </c>
      <c r="L369">
        <v>70</v>
      </c>
      <c r="M369">
        <v>89</v>
      </c>
      <c r="N369">
        <v>97</v>
      </c>
      <c r="O369">
        <v>60</v>
      </c>
      <c r="P369">
        <v>79</v>
      </c>
      <c r="Q369">
        <v>79</v>
      </c>
    </row>
    <row r="370" spans="1:17" x14ac:dyDescent="0.3">
      <c r="A370">
        <v>369</v>
      </c>
      <c r="B370" t="s">
        <v>746</v>
      </c>
      <c r="C370" t="s">
        <v>856</v>
      </c>
      <c r="D370" t="s">
        <v>857</v>
      </c>
      <c r="E370" t="s">
        <v>25</v>
      </c>
      <c r="F370" t="b">
        <v>0</v>
      </c>
      <c r="G370">
        <v>7</v>
      </c>
      <c r="H370" t="b">
        <v>0</v>
      </c>
      <c r="I370">
        <v>2</v>
      </c>
      <c r="J370" t="s">
        <v>64</v>
      </c>
      <c r="K370">
        <v>62</v>
      </c>
      <c r="L370">
        <v>53</v>
      </c>
      <c r="M370">
        <v>78</v>
      </c>
      <c r="N370">
        <v>77</v>
      </c>
      <c r="O370">
        <v>59</v>
      </c>
      <c r="P370">
        <v>95</v>
      </c>
      <c r="Q370">
        <v>80</v>
      </c>
    </row>
    <row r="371" spans="1:17" x14ac:dyDescent="0.3">
      <c r="A371">
        <v>370</v>
      </c>
      <c r="B371" t="s">
        <v>413</v>
      </c>
      <c r="C371" t="s">
        <v>95</v>
      </c>
      <c r="D371" t="s">
        <v>858</v>
      </c>
      <c r="E371" t="s">
        <v>20</v>
      </c>
      <c r="F371" t="b">
        <v>0</v>
      </c>
      <c r="G371">
        <v>3</v>
      </c>
      <c r="H371" t="b">
        <v>0</v>
      </c>
      <c r="I371">
        <v>4</v>
      </c>
      <c r="J371" t="s">
        <v>172</v>
      </c>
      <c r="K371">
        <v>83</v>
      </c>
      <c r="L371">
        <v>61</v>
      </c>
      <c r="M371">
        <v>79</v>
      </c>
      <c r="N371">
        <v>99</v>
      </c>
      <c r="O371">
        <v>66</v>
      </c>
      <c r="P371">
        <v>60</v>
      </c>
      <c r="Q371">
        <v>76</v>
      </c>
    </row>
    <row r="372" spans="1:17" x14ac:dyDescent="0.3">
      <c r="A372">
        <v>371</v>
      </c>
      <c r="B372" t="s">
        <v>124</v>
      </c>
      <c r="C372" t="s">
        <v>859</v>
      </c>
      <c r="D372" t="s">
        <v>860</v>
      </c>
      <c r="E372" t="s">
        <v>20</v>
      </c>
      <c r="F372" t="b">
        <v>0</v>
      </c>
      <c r="G372">
        <v>3</v>
      </c>
      <c r="H372" t="b">
        <v>0</v>
      </c>
      <c r="I372">
        <v>32</v>
      </c>
      <c r="J372" t="s">
        <v>44</v>
      </c>
      <c r="K372">
        <v>85</v>
      </c>
      <c r="L372">
        <v>96</v>
      </c>
      <c r="M372">
        <v>87</v>
      </c>
      <c r="N372">
        <v>63</v>
      </c>
      <c r="O372">
        <v>69</v>
      </c>
      <c r="P372">
        <v>69</v>
      </c>
      <c r="Q372">
        <v>81</v>
      </c>
    </row>
    <row r="373" spans="1:17" x14ac:dyDescent="0.3">
      <c r="A373">
        <v>372</v>
      </c>
      <c r="B373" t="s">
        <v>861</v>
      </c>
      <c r="C373" t="s">
        <v>862</v>
      </c>
      <c r="D373" t="s">
        <v>863</v>
      </c>
      <c r="E373" t="s">
        <v>25</v>
      </c>
      <c r="F373" t="b">
        <v>1</v>
      </c>
      <c r="G373">
        <v>7</v>
      </c>
      <c r="H373" t="b">
        <v>0</v>
      </c>
      <c r="I373">
        <v>0</v>
      </c>
      <c r="J373" t="s">
        <v>64</v>
      </c>
      <c r="K373">
        <v>83</v>
      </c>
      <c r="L373">
        <v>55</v>
      </c>
      <c r="M373">
        <v>87</v>
      </c>
      <c r="N373">
        <v>74</v>
      </c>
      <c r="O373">
        <v>73</v>
      </c>
      <c r="P373">
        <v>77</v>
      </c>
      <c r="Q373">
        <v>61</v>
      </c>
    </row>
    <row r="374" spans="1:17" x14ac:dyDescent="0.3">
      <c r="A374">
        <v>373</v>
      </c>
      <c r="B374" t="s">
        <v>417</v>
      </c>
      <c r="C374" t="s">
        <v>864</v>
      </c>
      <c r="D374" t="s">
        <v>865</v>
      </c>
      <c r="E374" t="s">
        <v>25</v>
      </c>
      <c r="F374" t="b">
        <v>0</v>
      </c>
      <c r="G374">
        <v>2</v>
      </c>
      <c r="H374" t="b">
        <v>0</v>
      </c>
      <c r="I374">
        <v>4</v>
      </c>
      <c r="J374" t="s">
        <v>64</v>
      </c>
      <c r="K374">
        <v>73</v>
      </c>
      <c r="L374">
        <v>95</v>
      </c>
      <c r="M374">
        <v>54</v>
      </c>
      <c r="N374">
        <v>94</v>
      </c>
      <c r="O374">
        <v>99</v>
      </c>
      <c r="P374">
        <v>58</v>
      </c>
      <c r="Q374">
        <v>94</v>
      </c>
    </row>
    <row r="375" spans="1:17" x14ac:dyDescent="0.3">
      <c r="A375">
        <v>374</v>
      </c>
      <c r="B375" t="s">
        <v>280</v>
      </c>
      <c r="C375" t="s">
        <v>866</v>
      </c>
      <c r="D375" t="s">
        <v>867</v>
      </c>
      <c r="E375" t="s">
        <v>20</v>
      </c>
      <c r="F375" t="b">
        <v>1</v>
      </c>
      <c r="G375">
        <v>10</v>
      </c>
      <c r="H375" t="b">
        <v>1</v>
      </c>
      <c r="I375">
        <v>0</v>
      </c>
      <c r="J375" t="s">
        <v>64</v>
      </c>
      <c r="K375">
        <v>61</v>
      </c>
      <c r="L375">
        <v>65</v>
      </c>
      <c r="M375">
        <v>73</v>
      </c>
      <c r="N375">
        <v>78</v>
      </c>
      <c r="O375">
        <v>77</v>
      </c>
      <c r="P375">
        <v>97</v>
      </c>
      <c r="Q375">
        <v>96</v>
      </c>
    </row>
    <row r="376" spans="1:17" x14ac:dyDescent="0.3">
      <c r="A376">
        <v>375</v>
      </c>
      <c r="B376" t="s">
        <v>868</v>
      </c>
      <c r="C376" t="s">
        <v>600</v>
      </c>
      <c r="D376" t="s">
        <v>869</v>
      </c>
      <c r="E376" t="s">
        <v>25</v>
      </c>
      <c r="F376" t="b">
        <v>0</v>
      </c>
      <c r="G376">
        <v>5</v>
      </c>
      <c r="H376" t="b">
        <v>1</v>
      </c>
      <c r="I376">
        <v>21</v>
      </c>
      <c r="J376" t="s">
        <v>38</v>
      </c>
      <c r="K376">
        <v>77</v>
      </c>
      <c r="L376">
        <v>72</v>
      </c>
      <c r="M376">
        <v>81</v>
      </c>
      <c r="N376">
        <v>63</v>
      </c>
      <c r="O376">
        <v>69</v>
      </c>
      <c r="P376">
        <v>73</v>
      </c>
      <c r="Q376">
        <v>80</v>
      </c>
    </row>
    <row r="377" spans="1:17" x14ac:dyDescent="0.3">
      <c r="A377">
        <v>376</v>
      </c>
      <c r="B377" t="s">
        <v>251</v>
      </c>
      <c r="C377" t="s">
        <v>403</v>
      </c>
      <c r="D377" t="s">
        <v>870</v>
      </c>
      <c r="E377" t="s">
        <v>25</v>
      </c>
      <c r="F377" t="b">
        <v>0</v>
      </c>
      <c r="G377">
        <v>2</v>
      </c>
      <c r="H377" t="b">
        <v>0</v>
      </c>
      <c r="I377">
        <v>29</v>
      </c>
      <c r="J377" t="s">
        <v>109</v>
      </c>
      <c r="K377">
        <v>77</v>
      </c>
      <c r="L377">
        <v>87</v>
      </c>
      <c r="M377">
        <v>65</v>
      </c>
      <c r="N377">
        <v>91</v>
      </c>
      <c r="O377">
        <v>71</v>
      </c>
      <c r="P377">
        <v>90</v>
      </c>
      <c r="Q377">
        <v>90</v>
      </c>
    </row>
    <row r="378" spans="1:17" x14ac:dyDescent="0.3">
      <c r="A378">
        <v>377</v>
      </c>
      <c r="B378" t="s">
        <v>283</v>
      </c>
      <c r="C378" t="s">
        <v>871</v>
      </c>
      <c r="D378" t="s">
        <v>872</v>
      </c>
      <c r="E378" t="s">
        <v>20</v>
      </c>
      <c r="F378" t="b">
        <v>0</v>
      </c>
      <c r="G378">
        <v>3</v>
      </c>
      <c r="H378" t="b">
        <v>0</v>
      </c>
      <c r="I378">
        <v>32</v>
      </c>
      <c r="J378" t="s">
        <v>38</v>
      </c>
      <c r="K378">
        <v>99</v>
      </c>
      <c r="L378">
        <v>94</v>
      </c>
      <c r="M378">
        <v>94</v>
      </c>
      <c r="N378">
        <v>62</v>
      </c>
      <c r="O378">
        <v>68</v>
      </c>
      <c r="P378">
        <v>79</v>
      </c>
      <c r="Q378">
        <v>68</v>
      </c>
    </row>
    <row r="379" spans="1:17" x14ac:dyDescent="0.3">
      <c r="A379">
        <v>378</v>
      </c>
      <c r="B379" t="s">
        <v>787</v>
      </c>
      <c r="C379" t="s">
        <v>284</v>
      </c>
      <c r="D379" t="s">
        <v>873</v>
      </c>
      <c r="E379" t="s">
        <v>25</v>
      </c>
      <c r="F379" t="b">
        <v>0</v>
      </c>
      <c r="G379">
        <v>7</v>
      </c>
      <c r="H379" t="b">
        <v>0</v>
      </c>
      <c r="I379">
        <v>14</v>
      </c>
      <c r="J379" t="s">
        <v>38</v>
      </c>
      <c r="K379">
        <v>73</v>
      </c>
      <c r="L379">
        <v>69</v>
      </c>
      <c r="M379">
        <v>94</v>
      </c>
      <c r="N379">
        <v>78</v>
      </c>
      <c r="O379">
        <v>76</v>
      </c>
      <c r="P379">
        <v>63</v>
      </c>
      <c r="Q379">
        <v>71</v>
      </c>
    </row>
    <row r="380" spans="1:17" x14ac:dyDescent="0.3">
      <c r="A380">
        <v>379</v>
      </c>
      <c r="B380" t="s">
        <v>18</v>
      </c>
      <c r="C380" t="s">
        <v>874</v>
      </c>
      <c r="D380" t="s">
        <v>875</v>
      </c>
      <c r="E380" t="s">
        <v>20</v>
      </c>
      <c r="F380" t="b">
        <v>0</v>
      </c>
      <c r="G380">
        <v>1</v>
      </c>
      <c r="H380" t="b">
        <v>0</v>
      </c>
      <c r="I380">
        <v>25</v>
      </c>
      <c r="J380" t="s">
        <v>21</v>
      </c>
      <c r="K380">
        <v>95</v>
      </c>
      <c r="L380">
        <v>89</v>
      </c>
      <c r="M380">
        <v>96</v>
      </c>
      <c r="N380">
        <v>89</v>
      </c>
      <c r="O380">
        <v>60</v>
      </c>
      <c r="P380">
        <v>99</v>
      </c>
      <c r="Q380">
        <v>93</v>
      </c>
    </row>
    <row r="381" spans="1:17" x14ac:dyDescent="0.3">
      <c r="A381">
        <v>380</v>
      </c>
      <c r="B381" t="s">
        <v>214</v>
      </c>
      <c r="C381" t="s">
        <v>876</v>
      </c>
      <c r="D381" t="s">
        <v>877</v>
      </c>
      <c r="E381" t="s">
        <v>20</v>
      </c>
      <c r="F381" t="b">
        <v>0</v>
      </c>
      <c r="G381">
        <v>7</v>
      </c>
      <c r="H381" t="b">
        <v>1</v>
      </c>
      <c r="I381">
        <v>4</v>
      </c>
      <c r="J381" t="s">
        <v>38</v>
      </c>
      <c r="K381">
        <v>94</v>
      </c>
      <c r="L381">
        <v>79</v>
      </c>
      <c r="M381">
        <v>92</v>
      </c>
      <c r="N381">
        <v>100</v>
      </c>
      <c r="O381">
        <v>93</v>
      </c>
      <c r="P381">
        <v>63</v>
      </c>
      <c r="Q381">
        <v>98</v>
      </c>
    </row>
    <row r="382" spans="1:17" x14ac:dyDescent="0.3">
      <c r="A382">
        <v>381</v>
      </c>
      <c r="B382" t="s">
        <v>878</v>
      </c>
      <c r="C382" t="s">
        <v>879</v>
      </c>
      <c r="D382" t="s">
        <v>880</v>
      </c>
      <c r="E382" t="s">
        <v>25</v>
      </c>
      <c r="F382" t="b">
        <v>0</v>
      </c>
      <c r="G382">
        <v>2</v>
      </c>
      <c r="H382" t="b">
        <v>1</v>
      </c>
      <c r="I382">
        <v>32</v>
      </c>
      <c r="J382" t="s">
        <v>172</v>
      </c>
      <c r="K382">
        <v>75</v>
      </c>
      <c r="L382">
        <v>83</v>
      </c>
      <c r="M382">
        <v>85</v>
      </c>
      <c r="N382">
        <v>65</v>
      </c>
      <c r="O382">
        <v>76</v>
      </c>
      <c r="P382">
        <v>94</v>
      </c>
      <c r="Q382">
        <v>60</v>
      </c>
    </row>
    <row r="383" spans="1:17" x14ac:dyDescent="0.3">
      <c r="A383">
        <v>382</v>
      </c>
      <c r="B383" t="s">
        <v>881</v>
      </c>
      <c r="C383" t="s">
        <v>686</v>
      </c>
      <c r="D383" t="s">
        <v>882</v>
      </c>
      <c r="E383" t="s">
        <v>20</v>
      </c>
      <c r="F383" t="b">
        <v>0</v>
      </c>
      <c r="G383">
        <v>2</v>
      </c>
      <c r="H383" t="b">
        <v>0</v>
      </c>
      <c r="I383">
        <v>7</v>
      </c>
      <c r="J383" t="s">
        <v>38</v>
      </c>
      <c r="K383">
        <v>66</v>
      </c>
      <c r="L383">
        <v>83</v>
      </c>
      <c r="M383">
        <v>77</v>
      </c>
      <c r="N383">
        <v>91</v>
      </c>
      <c r="O383">
        <v>84</v>
      </c>
      <c r="P383">
        <v>74</v>
      </c>
      <c r="Q383">
        <v>62</v>
      </c>
    </row>
    <row r="384" spans="1:17" x14ac:dyDescent="0.3">
      <c r="A384">
        <v>383</v>
      </c>
      <c r="B384" t="s">
        <v>193</v>
      </c>
      <c r="C384" t="s">
        <v>370</v>
      </c>
      <c r="D384" t="s">
        <v>883</v>
      </c>
      <c r="E384" t="s">
        <v>25</v>
      </c>
      <c r="F384" t="b">
        <v>1</v>
      </c>
      <c r="G384">
        <v>1</v>
      </c>
      <c r="H384" t="b">
        <v>0</v>
      </c>
      <c r="I384">
        <v>22</v>
      </c>
      <c r="J384" t="s">
        <v>44</v>
      </c>
      <c r="K384">
        <v>91</v>
      </c>
      <c r="L384">
        <v>79</v>
      </c>
      <c r="M384">
        <v>89</v>
      </c>
      <c r="N384">
        <v>74</v>
      </c>
      <c r="O384">
        <v>79</v>
      </c>
      <c r="P384">
        <v>74</v>
      </c>
      <c r="Q384">
        <v>61</v>
      </c>
    </row>
    <row r="385" spans="1:17" x14ac:dyDescent="0.3">
      <c r="A385">
        <v>384</v>
      </c>
      <c r="B385" t="s">
        <v>266</v>
      </c>
      <c r="C385" t="s">
        <v>884</v>
      </c>
      <c r="D385" t="s">
        <v>885</v>
      </c>
      <c r="E385" t="s">
        <v>20</v>
      </c>
      <c r="F385" t="b">
        <v>0</v>
      </c>
      <c r="G385">
        <v>5</v>
      </c>
      <c r="H385" t="b">
        <v>0</v>
      </c>
      <c r="I385">
        <v>3</v>
      </c>
      <c r="J385" t="s">
        <v>38</v>
      </c>
      <c r="K385">
        <v>81</v>
      </c>
      <c r="L385">
        <v>61</v>
      </c>
      <c r="M385">
        <v>75</v>
      </c>
      <c r="N385">
        <v>65</v>
      </c>
      <c r="O385">
        <v>90</v>
      </c>
      <c r="P385">
        <v>92</v>
      </c>
      <c r="Q385">
        <v>80</v>
      </c>
    </row>
    <row r="386" spans="1:17" x14ac:dyDescent="0.3">
      <c r="A386">
        <v>385</v>
      </c>
      <c r="B386" t="s">
        <v>568</v>
      </c>
      <c r="C386" t="s">
        <v>515</v>
      </c>
      <c r="D386" t="s">
        <v>886</v>
      </c>
      <c r="E386" t="s">
        <v>20</v>
      </c>
      <c r="F386" t="b">
        <v>1</v>
      </c>
      <c r="G386">
        <v>8</v>
      </c>
      <c r="H386" t="b">
        <v>0</v>
      </c>
      <c r="I386">
        <v>1</v>
      </c>
      <c r="J386" t="s">
        <v>64</v>
      </c>
      <c r="K386">
        <v>71</v>
      </c>
      <c r="L386">
        <v>69</v>
      </c>
      <c r="M386">
        <v>69</v>
      </c>
      <c r="N386">
        <v>67</v>
      </c>
      <c r="O386">
        <v>70</v>
      </c>
      <c r="P386">
        <v>78</v>
      </c>
      <c r="Q386">
        <v>66</v>
      </c>
    </row>
    <row r="387" spans="1:17" x14ac:dyDescent="0.3">
      <c r="A387">
        <v>386</v>
      </c>
      <c r="B387" t="s">
        <v>887</v>
      </c>
      <c r="C387" t="s">
        <v>888</v>
      </c>
      <c r="D387" t="s">
        <v>889</v>
      </c>
      <c r="E387" t="s">
        <v>20</v>
      </c>
      <c r="F387" t="b">
        <v>0</v>
      </c>
      <c r="G387">
        <v>4</v>
      </c>
      <c r="H387" t="b">
        <v>1</v>
      </c>
      <c r="I387">
        <v>23</v>
      </c>
      <c r="J387" t="s">
        <v>109</v>
      </c>
      <c r="K387">
        <v>77</v>
      </c>
      <c r="L387">
        <v>94</v>
      </c>
      <c r="M387">
        <v>97</v>
      </c>
      <c r="N387">
        <v>77</v>
      </c>
      <c r="O387">
        <v>63</v>
      </c>
      <c r="P387">
        <v>98</v>
      </c>
      <c r="Q387">
        <v>98</v>
      </c>
    </row>
    <row r="388" spans="1:17" x14ac:dyDescent="0.3">
      <c r="A388">
        <v>387</v>
      </c>
      <c r="B388" t="s">
        <v>61</v>
      </c>
      <c r="C388" t="s">
        <v>525</v>
      </c>
      <c r="D388" t="s">
        <v>890</v>
      </c>
      <c r="E388" t="s">
        <v>25</v>
      </c>
      <c r="F388" t="b">
        <v>0</v>
      </c>
      <c r="G388">
        <v>0</v>
      </c>
      <c r="H388" t="b">
        <v>0</v>
      </c>
      <c r="I388">
        <v>42</v>
      </c>
      <c r="J388" t="s">
        <v>26</v>
      </c>
      <c r="K388">
        <v>91</v>
      </c>
      <c r="L388">
        <v>87</v>
      </c>
      <c r="M388">
        <v>93</v>
      </c>
      <c r="N388">
        <v>85</v>
      </c>
      <c r="O388">
        <v>98</v>
      </c>
      <c r="P388">
        <v>85</v>
      </c>
      <c r="Q388">
        <v>95</v>
      </c>
    </row>
    <row r="389" spans="1:17" x14ac:dyDescent="0.3">
      <c r="A389">
        <v>388</v>
      </c>
      <c r="B389" t="s">
        <v>473</v>
      </c>
      <c r="C389" t="s">
        <v>718</v>
      </c>
      <c r="D389" t="s">
        <v>891</v>
      </c>
      <c r="E389" t="s">
        <v>20</v>
      </c>
      <c r="F389" t="b">
        <v>0</v>
      </c>
      <c r="G389">
        <v>1</v>
      </c>
      <c r="H389" t="b">
        <v>0</v>
      </c>
      <c r="I389">
        <v>30</v>
      </c>
      <c r="J389" t="s">
        <v>76</v>
      </c>
      <c r="K389">
        <v>83</v>
      </c>
      <c r="L389">
        <v>98</v>
      </c>
      <c r="M389">
        <v>100</v>
      </c>
      <c r="N389">
        <v>93</v>
      </c>
      <c r="O389">
        <v>100</v>
      </c>
      <c r="P389">
        <v>77</v>
      </c>
      <c r="Q389">
        <v>76</v>
      </c>
    </row>
    <row r="390" spans="1:17" x14ac:dyDescent="0.3">
      <c r="A390">
        <v>389</v>
      </c>
      <c r="B390" t="s">
        <v>892</v>
      </c>
      <c r="C390" t="s">
        <v>522</v>
      </c>
      <c r="D390" t="s">
        <v>893</v>
      </c>
      <c r="E390" t="s">
        <v>25</v>
      </c>
      <c r="F390" t="b">
        <v>0</v>
      </c>
      <c r="G390">
        <v>1</v>
      </c>
      <c r="H390" t="b">
        <v>0</v>
      </c>
      <c r="I390">
        <v>1</v>
      </c>
      <c r="J390" t="s">
        <v>64</v>
      </c>
      <c r="K390">
        <v>75</v>
      </c>
      <c r="L390">
        <v>51</v>
      </c>
      <c r="M390">
        <v>70</v>
      </c>
      <c r="N390">
        <v>84</v>
      </c>
      <c r="O390">
        <v>66</v>
      </c>
      <c r="P390">
        <v>64</v>
      </c>
      <c r="Q390">
        <v>88</v>
      </c>
    </row>
    <row r="391" spans="1:17" x14ac:dyDescent="0.3">
      <c r="A391">
        <v>390</v>
      </c>
      <c r="B391" t="s">
        <v>188</v>
      </c>
      <c r="C391" t="s">
        <v>894</v>
      </c>
      <c r="D391" t="s">
        <v>895</v>
      </c>
      <c r="E391" t="s">
        <v>25</v>
      </c>
      <c r="F391" t="b">
        <v>1</v>
      </c>
      <c r="G391">
        <v>3</v>
      </c>
      <c r="H391" t="b">
        <v>1</v>
      </c>
      <c r="I391">
        <v>17</v>
      </c>
      <c r="J391" t="s">
        <v>44</v>
      </c>
      <c r="K391">
        <v>86</v>
      </c>
      <c r="L391">
        <v>96</v>
      </c>
      <c r="M391">
        <v>68</v>
      </c>
      <c r="N391">
        <v>71</v>
      </c>
      <c r="O391">
        <v>86</v>
      </c>
      <c r="P391">
        <v>94</v>
      </c>
      <c r="Q391">
        <v>89</v>
      </c>
    </row>
    <row r="392" spans="1:17" x14ac:dyDescent="0.3">
      <c r="A392">
        <v>391</v>
      </c>
      <c r="B392" t="s">
        <v>221</v>
      </c>
      <c r="C392" t="s">
        <v>528</v>
      </c>
      <c r="D392" t="s">
        <v>896</v>
      </c>
      <c r="E392" t="s">
        <v>20</v>
      </c>
      <c r="F392" t="b">
        <v>0</v>
      </c>
      <c r="G392">
        <v>2</v>
      </c>
      <c r="H392" t="b">
        <v>0</v>
      </c>
      <c r="I392">
        <v>48</v>
      </c>
      <c r="J392" t="s">
        <v>26</v>
      </c>
      <c r="K392">
        <v>86</v>
      </c>
      <c r="L392">
        <v>88</v>
      </c>
      <c r="M392">
        <v>89</v>
      </c>
      <c r="N392">
        <v>89</v>
      </c>
      <c r="O392">
        <v>98</v>
      </c>
      <c r="P392">
        <v>89</v>
      </c>
      <c r="Q392">
        <v>96</v>
      </c>
    </row>
    <row r="393" spans="1:17" x14ac:dyDescent="0.3">
      <c r="A393">
        <v>392</v>
      </c>
      <c r="B393" t="s">
        <v>446</v>
      </c>
      <c r="C393" t="s">
        <v>897</v>
      </c>
      <c r="D393" t="s">
        <v>898</v>
      </c>
      <c r="E393" t="s">
        <v>20</v>
      </c>
      <c r="F393" t="b">
        <v>0</v>
      </c>
      <c r="G393">
        <v>4</v>
      </c>
      <c r="H393" t="b">
        <v>1</v>
      </c>
      <c r="I393">
        <v>24</v>
      </c>
      <c r="J393" t="s">
        <v>44</v>
      </c>
      <c r="K393">
        <v>85</v>
      </c>
      <c r="L393">
        <v>67</v>
      </c>
      <c r="M393">
        <v>60</v>
      </c>
      <c r="N393">
        <v>82</v>
      </c>
      <c r="O393">
        <v>77</v>
      </c>
      <c r="P393">
        <v>72</v>
      </c>
      <c r="Q393">
        <v>72</v>
      </c>
    </row>
    <row r="394" spans="1:17" x14ac:dyDescent="0.3">
      <c r="A394">
        <v>393</v>
      </c>
      <c r="B394" t="s">
        <v>899</v>
      </c>
      <c r="C394" t="s">
        <v>900</v>
      </c>
      <c r="D394" t="s">
        <v>901</v>
      </c>
      <c r="E394" t="s">
        <v>25</v>
      </c>
      <c r="F394" t="b">
        <v>0</v>
      </c>
      <c r="G394">
        <v>6</v>
      </c>
      <c r="H394" t="b">
        <v>0</v>
      </c>
      <c r="I394">
        <v>31</v>
      </c>
      <c r="J394" t="s">
        <v>109</v>
      </c>
      <c r="K394">
        <v>62</v>
      </c>
      <c r="L394">
        <v>81</v>
      </c>
      <c r="M394">
        <v>80</v>
      </c>
      <c r="N394">
        <v>88</v>
      </c>
      <c r="O394">
        <v>78</v>
      </c>
      <c r="P394">
        <v>94</v>
      </c>
      <c r="Q394">
        <v>85</v>
      </c>
    </row>
    <row r="395" spans="1:17" x14ac:dyDescent="0.3">
      <c r="A395">
        <v>394</v>
      </c>
      <c r="B395" t="s">
        <v>396</v>
      </c>
      <c r="C395" t="s">
        <v>902</v>
      </c>
      <c r="D395" t="s">
        <v>903</v>
      </c>
      <c r="E395" t="s">
        <v>20</v>
      </c>
      <c r="F395" t="b">
        <v>1</v>
      </c>
      <c r="G395">
        <v>7</v>
      </c>
      <c r="H395" t="b">
        <v>0</v>
      </c>
      <c r="I395">
        <v>0</v>
      </c>
      <c r="J395" t="s">
        <v>64</v>
      </c>
      <c r="K395">
        <v>100</v>
      </c>
      <c r="L395">
        <v>65</v>
      </c>
      <c r="M395">
        <v>67</v>
      </c>
      <c r="N395">
        <v>61</v>
      </c>
      <c r="O395">
        <v>76</v>
      </c>
      <c r="P395">
        <v>58</v>
      </c>
      <c r="Q395">
        <v>84</v>
      </c>
    </row>
    <row r="396" spans="1:17" x14ac:dyDescent="0.3">
      <c r="A396">
        <v>395</v>
      </c>
      <c r="B396" t="s">
        <v>124</v>
      </c>
      <c r="C396" t="s">
        <v>231</v>
      </c>
      <c r="D396" t="s">
        <v>904</v>
      </c>
      <c r="E396" t="s">
        <v>20</v>
      </c>
      <c r="F396" t="b">
        <v>0</v>
      </c>
      <c r="G396">
        <v>9</v>
      </c>
      <c r="H396" t="b">
        <v>0</v>
      </c>
      <c r="I396">
        <v>2</v>
      </c>
      <c r="J396" t="s">
        <v>64</v>
      </c>
      <c r="K396">
        <v>79</v>
      </c>
      <c r="L396">
        <v>86</v>
      </c>
      <c r="M396">
        <v>97</v>
      </c>
      <c r="N396">
        <v>60</v>
      </c>
      <c r="O396">
        <v>66</v>
      </c>
      <c r="P396">
        <v>74</v>
      </c>
      <c r="Q396">
        <v>96</v>
      </c>
    </row>
    <row r="397" spans="1:17" x14ac:dyDescent="0.3">
      <c r="A397">
        <v>396</v>
      </c>
      <c r="B397" t="s">
        <v>420</v>
      </c>
      <c r="C397" t="s">
        <v>423</v>
      </c>
      <c r="D397" t="s">
        <v>905</v>
      </c>
      <c r="E397" t="s">
        <v>25</v>
      </c>
      <c r="F397" t="b">
        <v>0</v>
      </c>
      <c r="G397">
        <v>1</v>
      </c>
      <c r="H397" t="b">
        <v>0</v>
      </c>
      <c r="I397">
        <v>24</v>
      </c>
      <c r="J397" t="s">
        <v>21</v>
      </c>
      <c r="K397">
        <v>99</v>
      </c>
      <c r="L397">
        <v>97</v>
      </c>
      <c r="M397">
        <v>68</v>
      </c>
      <c r="N397">
        <v>85</v>
      </c>
      <c r="O397">
        <v>86</v>
      </c>
      <c r="P397">
        <v>85</v>
      </c>
      <c r="Q397">
        <v>73</v>
      </c>
    </row>
    <row r="398" spans="1:17" x14ac:dyDescent="0.3">
      <c r="A398">
        <v>397</v>
      </c>
      <c r="B398" t="s">
        <v>560</v>
      </c>
      <c r="C398" t="s">
        <v>32</v>
      </c>
      <c r="D398" t="s">
        <v>906</v>
      </c>
      <c r="E398" t="s">
        <v>25</v>
      </c>
      <c r="F398" t="b">
        <v>0</v>
      </c>
      <c r="G398">
        <v>7</v>
      </c>
      <c r="H398" t="b">
        <v>0</v>
      </c>
      <c r="I398">
        <v>2</v>
      </c>
      <c r="J398" t="s">
        <v>64</v>
      </c>
      <c r="K398">
        <v>46</v>
      </c>
      <c r="L398">
        <v>65</v>
      </c>
      <c r="M398">
        <v>97</v>
      </c>
      <c r="N398">
        <v>100</v>
      </c>
      <c r="O398">
        <v>56</v>
      </c>
      <c r="P398">
        <v>73</v>
      </c>
      <c r="Q398">
        <v>95</v>
      </c>
    </row>
    <row r="399" spans="1:17" x14ac:dyDescent="0.3">
      <c r="A399">
        <v>398</v>
      </c>
      <c r="B399" t="s">
        <v>907</v>
      </c>
      <c r="C399" t="s">
        <v>454</v>
      </c>
      <c r="D399" t="s">
        <v>908</v>
      </c>
      <c r="E399" t="s">
        <v>20</v>
      </c>
      <c r="F399" t="b">
        <v>0</v>
      </c>
      <c r="G399">
        <v>0</v>
      </c>
      <c r="H399" t="b">
        <v>0</v>
      </c>
      <c r="I399">
        <v>32</v>
      </c>
      <c r="J399" t="s">
        <v>44</v>
      </c>
      <c r="K399">
        <v>85</v>
      </c>
      <c r="L399">
        <v>97</v>
      </c>
      <c r="M399">
        <v>88</v>
      </c>
      <c r="N399">
        <v>61</v>
      </c>
      <c r="O399">
        <v>80</v>
      </c>
      <c r="P399">
        <v>80</v>
      </c>
      <c r="Q399">
        <v>84</v>
      </c>
    </row>
    <row r="400" spans="1:17" x14ac:dyDescent="0.3">
      <c r="A400">
        <v>399</v>
      </c>
      <c r="B400" t="s">
        <v>449</v>
      </c>
      <c r="C400" t="s">
        <v>411</v>
      </c>
      <c r="D400" t="s">
        <v>909</v>
      </c>
      <c r="E400" t="s">
        <v>25</v>
      </c>
      <c r="F400" t="b">
        <v>0</v>
      </c>
      <c r="G400">
        <v>2</v>
      </c>
      <c r="H400" t="b">
        <v>0</v>
      </c>
      <c r="I400">
        <v>4</v>
      </c>
      <c r="J400" t="s">
        <v>30</v>
      </c>
      <c r="K400">
        <v>85</v>
      </c>
      <c r="L400">
        <v>68</v>
      </c>
      <c r="M400">
        <v>89</v>
      </c>
      <c r="N400">
        <v>64</v>
      </c>
      <c r="O400">
        <v>79</v>
      </c>
      <c r="P400">
        <v>66</v>
      </c>
      <c r="Q400">
        <v>66</v>
      </c>
    </row>
    <row r="401" spans="1:17" x14ac:dyDescent="0.3">
      <c r="A401">
        <v>400</v>
      </c>
      <c r="B401" t="s">
        <v>910</v>
      </c>
      <c r="C401" t="s">
        <v>103</v>
      </c>
      <c r="D401" t="s">
        <v>911</v>
      </c>
      <c r="E401" t="s">
        <v>20</v>
      </c>
      <c r="F401" t="b">
        <v>0</v>
      </c>
      <c r="G401">
        <v>4</v>
      </c>
      <c r="H401" t="b">
        <v>0</v>
      </c>
      <c r="I401">
        <v>32</v>
      </c>
      <c r="J401" t="s">
        <v>44</v>
      </c>
      <c r="K401">
        <v>85</v>
      </c>
      <c r="L401">
        <v>87</v>
      </c>
      <c r="M401">
        <v>91</v>
      </c>
      <c r="N401">
        <v>63</v>
      </c>
      <c r="O401">
        <v>95</v>
      </c>
      <c r="P401">
        <v>88</v>
      </c>
      <c r="Q401">
        <v>62</v>
      </c>
    </row>
    <row r="402" spans="1:17" x14ac:dyDescent="0.3">
      <c r="A402">
        <v>401</v>
      </c>
      <c r="B402" t="s">
        <v>348</v>
      </c>
      <c r="C402" t="s">
        <v>42</v>
      </c>
      <c r="D402" t="s">
        <v>912</v>
      </c>
      <c r="E402" t="s">
        <v>20</v>
      </c>
      <c r="F402" t="b">
        <v>0</v>
      </c>
      <c r="G402">
        <v>3</v>
      </c>
      <c r="H402" t="b">
        <v>0</v>
      </c>
      <c r="I402">
        <v>16</v>
      </c>
      <c r="J402" t="s">
        <v>172</v>
      </c>
      <c r="K402">
        <v>99</v>
      </c>
      <c r="L402">
        <v>86</v>
      </c>
      <c r="M402">
        <v>90</v>
      </c>
      <c r="N402">
        <v>100</v>
      </c>
      <c r="O402">
        <v>96</v>
      </c>
      <c r="P402">
        <v>77</v>
      </c>
      <c r="Q402">
        <v>60</v>
      </c>
    </row>
    <row r="403" spans="1:17" x14ac:dyDescent="0.3">
      <c r="A403">
        <v>402</v>
      </c>
      <c r="B403" t="s">
        <v>913</v>
      </c>
      <c r="C403" t="s">
        <v>914</v>
      </c>
      <c r="D403" t="s">
        <v>915</v>
      </c>
      <c r="E403" t="s">
        <v>25</v>
      </c>
      <c r="F403" t="b">
        <v>0</v>
      </c>
      <c r="G403">
        <v>1</v>
      </c>
      <c r="H403" t="b">
        <v>0</v>
      </c>
      <c r="I403">
        <v>20</v>
      </c>
      <c r="J403" t="s">
        <v>105</v>
      </c>
      <c r="K403">
        <v>84</v>
      </c>
      <c r="L403">
        <v>92</v>
      </c>
      <c r="M403">
        <v>63</v>
      </c>
      <c r="N403">
        <v>91</v>
      </c>
      <c r="O403">
        <v>89</v>
      </c>
      <c r="P403">
        <v>92</v>
      </c>
      <c r="Q403">
        <v>76</v>
      </c>
    </row>
    <row r="404" spans="1:17" x14ac:dyDescent="0.3">
      <c r="A404">
        <v>403</v>
      </c>
      <c r="B404" t="s">
        <v>379</v>
      </c>
      <c r="C404" t="s">
        <v>259</v>
      </c>
      <c r="D404" t="s">
        <v>916</v>
      </c>
      <c r="E404" t="s">
        <v>20</v>
      </c>
      <c r="F404" t="b">
        <v>0</v>
      </c>
      <c r="G404">
        <v>4</v>
      </c>
      <c r="H404" t="b">
        <v>0</v>
      </c>
      <c r="I404">
        <v>28</v>
      </c>
      <c r="J404" t="s">
        <v>138</v>
      </c>
      <c r="K404">
        <v>85</v>
      </c>
      <c r="L404">
        <v>72</v>
      </c>
      <c r="M404">
        <v>87</v>
      </c>
      <c r="N404">
        <v>72</v>
      </c>
      <c r="O404">
        <v>68</v>
      </c>
      <c r="P404">
        <v>85</v>
      </c>
      <c r="Q404">
        <v>78</v>
      </c>
    </row>
    <row r="405" spans="1:17" x14ac:dyDescent="0.3">
      <c r="A405">
        <v>404</v>
      </c>
      <c r="B405" t="s">
        <v>612</v>
      </c>
      <c r="C405" t="s">
        <v>917</v>
      </c>
      <c r="D405" t="s">
        <v>918</v>
      </c>
      <c r="E405" t="s">
        <v>20</v>
      </c>
      <c r="F405" t="b">
        <v>0</v>
      </c>
      <c r="G405">
        <v>7</v>
      </c>
      <c r="H405" t="b">
        <v>0</v>
      </c>
      <c r="I405">
        <v>30</v>
      </c>
      <c r="J405" t="s">
        <v>44</v>
      </c>
      <c r="K405">
        <v>100</v>
      </c>
      <c r="L405">
        <v>79</v>
      </c>
      <c r="M405">
        <v>92</v>
      </c>
      <c r="N405">
        <v>92</v>
      </c>
      <c r="O405">
        <v>67</v>
      </c>
      <c r="P405">
        <v>68</v>
      </c>
      <c r="Q405">
        <v>72</v>
      </c>
    </row>
    <row r="406" spans="1:17" x14ac:dyDescent="0.3">
      <c r="A406">
        <v>405</v>
      </c>
      <c r="B406" t="s">
        <v>919</v>
      </c>
      <c r="C406" t="s">
        <v>118</v>
      </c>
      <c r="D406" t="s">
        <v>920</v>
      </c>
      <c r="E406" t="s">
        <v>25</v>
      </c>
      <c r="F406" t="b">
        <v>0</v>
      </c>
      <c r="G406">
        <v>3</v>
      </c>
      <c r="H406" t="b">
        <v>0</v>
      </c>
      <c r="I406">
        <v>17</v>
      </c>
      <c r="J406" t="s">
        <v>105</v>
      </c>
      <c r="K406">
        <v>86</v>
      </c>
      <c r="L406">
        <v>61</v>
      </c>
      <c r="M406">
        <v>68</v>
      </c>
      <c r="N406">
        <v>91</v>
      </c>
      <c r="O406">
        <v>60</v>
      </c>
      <c r="P406">
        <v>86</v>
      </c>
      <c r="Q406">
        <v>62</v>
      </c>
    </row>
    <row r="407" spans="1:17" x14ac:dyDescent="0.3">
      <c r="A407">
        <v>406</v>
      </c>
      <c r="B407" t="s">
        <v>921</v>
      </c>
      <c r="C407" t="s">
        <v>518</v>
      </c>
      <c r="D407" t="s">
        <v>922</v>
      </c>
      <c r="E407" t="s">
        <v>25</v>
      </c>
      <c r="F407" t="b">
        <v>0</v>
      </c>
      <c r="G407">
        <v>5</v>
      </c>
      <c r="H407" t="b">
        <v>0</v>
      </c>
      <c r="I407">
        <v>25</v>
      </c>
      <c r="J407" t="s">
        <v>38</v>
      </c>
      <c r="K407">
        <v>79</v>
      </c>
      <c r="L407">
        <v>70</v>
      </c>
      <c r="M407">
        <v>71</v>
      </c>
      <c r="N407">
        <v>95</v>
      </c>
      <c r="O407">
        <v>79</v>
      </c>
      <c r="P407">
        <v>77</v>
      </c>
      <c r="Q407">
        <v>68</v>
      </c>
    </row>
    <row r="408" spans="1:17" x14ac:dyDescent="0.3">
      <c r="A408">
        <v>407</v>
      </c>
      <c r="B408" t="s">
        <v>17</v>
      </c>
      <c r="C408" t="s">
        <v>923</v>
      </c>
      <c r="D408" t="s">
        <v>924</v>
      </c>
      <c r="E408" t="s">
        <v>20</v>
      </c>
      <c r="F408" t="b">
        <v>0</v>
      </c>
      <c r="G408">
        <v>5</v>
      </c>
      <c r="H408" t="b">
        <v>0</v>
      </c>
      <c r="I408">
        <v>18</v>
      </c>
      <c r="J408" t="s">
        <v>113</v>
      </c>
      <c r="K408">
        <v>76</v>
      </c>
      <c r="L408">
        <v>82</v>
      </c>
      <c r="M408">
        <v>76</v>
      </c>
      <c r="N408">
        <v>71</v>
      </c>
      <c r="O408">
        <v>70</v>
      </c>
      <c r="P408">
        <v>89</v>
      </c>
      <c r="Q408">
        <v>76</v>
      </c>
    </row>
    <row r="409" spans="1:17" x14ac:dyDescent="0.3">
      <c r="A409">
        <v>408</v>
      </c>
      <c r="B409" t="s">
        <v>413</v>
      </c>
      <c r="C409" t="s">
        <v>95</v>
      </c>
      <c r="D409" t="s">
        <v>925</v>
      </c>
      <c r="E409" t="s">
        <v>20</v>
      </c>
      <c r="F409" t="b">
        <v>1</v>
      </c>
      <c r="G409">
        <v>1</v>
      </c>
      <c r="H409" t="b">
        <v>0</v>
      </c>
      <c r="I409">
        <v>23</v>
      </c>
      <c r="J409" t="s">
        <v>44</v>
      </c>
      <c r="K409">
        <v>96</v>
      </c>
      <c r="L409">
        <v>63</v>
      </c>
      <c r="M409">
        <v>69</v>
      </c>
      <c r="N409">
        <v>67</v>
      </c>
      <c r="O409">
        <v>69</v>
      </c>
      <c r="P409">
        <v>92</v>
      </c>
      <c r="Q409">
        <v>77</v>
      </c>
    </row>
    <row r="410" spans="1:17" x14ac:dyDescent="0.3">
      <c r="A410">
        <v>409</v>
      </c>
      <c r="B410" t="s">
        <v>462</v>
      </c>
      <c r="C410" t="s">
        <v>667</v>
      </c>
      <c r="D410" t="s">
        <v>926</v>
      </c>
      <c r="E410" t="s">
        <v>20</v>
      </c>
      <c r="F410" t="b">
        <v>0</v>
      </c>
      <c r="G410">
        <v>4</v>
      </c>
      <c r="H410" t="b">
        <v>1</v>
      </c>
      <c r="I410">
        <v>23</v>
      </c>
      <c r="J410" t="s">
        <v>44</v>
      </c>
      <c r="K410">
        <v>100</v>
      </c>
      <c r="L410">
        <v>77</v>
      </c>
      <c r="M410">
        <v>75</v>
      </c>
      <c r="N410">
        <v>74</v>
      </c>
      <c r="O410">
        <v>80</v>
      </c>
      <c r="P410">
        <v>94</v>
      </c>
      <c r="Q410">
        <v>74</v>
      </c>
    </row>
    <row r="411" spans="1:17" x14ac:dyDescent="0.3">
      <c r="A411">
        <v>410</v>
      </c>
      <c r="B411" t="s">
        <v>120</v>
      </c>
      <c r="C411" t="s">
        <v>927</v>
      </c>
      <c r="D411" t="s">
        <v>928</v>
      </c>
      <c r="E411" t="s">
        <v>25</v>
      </c>
      <c r="F411" t="b">
        <v>0</v>
      </c>
      <c r="G411">
        <v>6</v>
      </c>
      <c r="H411" t="b">
        <v>0</v>
      </c>
      <c r="I411">
        <v>21</v>
      </c>
      <c r="J411" t="s">
        <v>44</v>
      </c>
      <c r="K411">
        <v>88</v>
      </c>
      <c r="L411">
        <v>84</v>
      </c>
      <c r="M411">
        <v>87</v>
      </c>
      <c r="N411">
        <v>97</v>
      </c>
      <c r="O411">
        <v>94</v>
      </c>
      <c r="P411">
        <v>87</v>
      </c>
      <c r="Q411">
        <v>85</v>
      </c>
    </row>
    <row r="412" spans="1:17" x14ac:dyDescent="0.3">
      <c r="A412">
        <v>411</v>
      </c>
      <c r="B412" t="s">
        <v>180</v>
      </c>
      <c r="C412" t="s">
        <v>929</v>
      </c>
      <c r="D412" t="s">
        <v>930</v>
      </c>
      <c r="E412" t="s">
        <v>25</v>
      </c>
      <c r="F412" t="b">
        <v>0</v>
      </c>
      <c r="G412">
        <v>3</v>
      </c>
      <c r="H412" t="b">
        <v>0</v>
      </c>
      <c r="I412">
        <v>27</v>
      </c>
      <c r="J412" t="s">
        <v>44</v>
      </c>
      <c r="K412">
        <v>96</v>
      </c>
      <c r="L412">
        <v>76</v>
      </c>
      <c r="M412">
        <v>98</v>
      </c>
      <c r="N412">
        <v>89</v>
      </c>
      <c r="O412">
        <v>93</v>
      </c>
      <c r="P412">
        <v>85</v>
      </c>
      <c r="Q412">
        <v>75</v>
      </c>
    </row>
    <row r="413" spans="1:17" x14ac:dyDescent="0.3">
      <c r="A413">
        <v>412</v>
      </c>
      <c r="B413" t="s">
        <v>931</v>
      </c>
      <c r="C413" t="s">
        <v>932</v>
      </c>
      <c r="D413" t="s">
        <v>933</v>
      </c>
      <c r="E413" t="s">
        <v>25</v>
      </c>
      <c r="F413" t="b">
        <v>0</v>
      </c>
      <c r="G413">
        <v>5</v>
      </c>
      <c r="H413" t="b">
        <v>0</v>
      </c>
      <c r="I413">
        <v>14</v>
      </c>
      <c r="J413" t="s">
        <v>44</v>
      </c>
      <c r="K413">
        <v>92</v>
      </c>
      <c r="L413">
        <v>66</v>
      </c>
      <c r="M413">
        <v>96</v>
      </c>
      <c r="N413">
        <v>71</v>
      </c>
      <c r="O413">
        <v>87</v>
      </c>
      <c r="P413">
        <v>89</v>
      </c>
      <c r="Q413">
        <v>61</v>
      </c>
    </row>
    <row r="414" spans="1:17" x14ac:dyDescent="0.3">
      <c r="A414">
        <v>413</v>
      </c>
      <c r="B414" t="s">
        <v>145</v>
      </c>
      <c r="C414" t="s">
        <v>934</v>
      </c>
      <c r="D414" t="s">
        <v>935</v>
      </c>
      <c r="E414" t="s">
        <v>20</v>
      </c>
      <c r="F414" t="b">
        <v>0</v>
      </c>
      <c r="G414">
        <v>2</v>
      </c>
      <c r="H414" t="b">
        <v>1</v>
      </c>
      <c r="I414">
        <v>37</v>
      </c>
      <c r="J414" t="s">
        <v>26</v>
      </c>
      <c r="K414">
        <v>87</v>
      </c>
      <c r="L414">
        <v>93</v>
      </c>
      <c r="M414">
        <v>99</v>
      </c>
      <c r="N414">
        <v>100</v>
      </c>
      <c r="O414">
        <v>97</v>
      </c>
      <c r="P414">
        <v>92</v>
      </c>
      <c r="Q414">
        <v>90</v>
      </c>
    </row>
    <row r="415" spans="1:17" x14ac:dyDescent="0.3">
      <c r="A415">
        <v>414</v>
      </c>
      <c r="B415" t="s">
        <v>160</v>
      </c>
      <c r="C415" t="s">
        <v>936</v>
      </c>
      <c r="D415" t="s">
        <v>937</v>
      </c>
      <c r="E415" t="s">
        <v>20</v>
      </c>
      <c r="F415" t="b">
        <v>0</v>
      </c>
      <c r="G415">
        <v>3</v>
      </c>
      <c r="H415" t="b">
        <v>0</v>
      </c>
      <c r="I415">
        <v>29</v>
      </c>
      <c r="J415" t="s">
        <v>113</v>
      </c>
      <c r="K415">
        <v>95</v>
      </c>
      <c r="L415">
        <v>82</v>
      </c>
      <c r="M415">
        <v>74</v>
      </c>
      <c r="N415">
        <v>87</v>
      </c>
      <c r="O415">
        <v>36</v>
      </c>
      <c r="P415">
        <v>61</v>
      </c>
      <c r="Q415">
        <v>88</v>
      </c>
    </row>
    <row r="416" spans="1:17" x14ac:dyDescent="0.3">
      <c r="A416">
        <v>415</v>
      </c>
      <c r="B416" t="s">
        <v>758</v>
      </c>
      <c r="C416" t="s">
        <v>569</v>
      </c>
      <c r="D416" t="s">
        <v>938</v>
      </c>
      <c r="E416" t="s">
        <v>20</v>
      </c>
      <c r="F416" t="b">
        <v>1</v>
      </c>
      <c r="G416">
        <v>6</v>
      </c>
      <c r="H416" t="b">
        <v>0</v>
      </c>
      <c r="I416">
        <v>4</v>
      </c>
      <c r="J416" t="s">
        <v>64</v>
      </c>
      <c r="K416">
        <v>44</v>
      </c>
      <c r="L416">
        <v>76</v>
      </c>
      <c r="M416">
        <v>56</v>
      </c>
      <c r="N416">
        <v>71</v>
      </c>
      <c r="O416">
        <v>66</v>
      </c>
      <c r="P416">
        <v>54</v>
      </c>
      <c r="Q416">
        <v>91</v>
      </c>
    </row>
    <row r="417" spans="1:17" x14ac:dyDescent="0.3">
      <c r="A417">
        <v>416</v>
      </c>
      <c r="B417" t="s">
        <v>248</v>
      </c>
      <c r="C417" t="s">
        <v>939</v>
      </c>
      <c r="D417" t="s">
        <v>940</v>
      </c>
      <c r="E417" t="s">
        <v>25</v>
      </c>
      <c r="F417" t="b">
        <v>0</v>
      </c>
      <c r="G417">
        <v>3</v>
      </c>
      <c r="H417" t="b">
        <v>0</v>
      </c>
      <c r="I417">
        <v>16</v>
      </c>
      <c r="J417" t="s">
        <v>105</v>
      </c>
      <c r="K417">
        <v>78</v>
      </c>
      <c r="L417">
        <v>89</v>
      </c>
      <c r="M417">
        <v>68</v>
      </c>
      <c r="N417">
        <v>63</v>
      </c>
      <c r="O417">
        <v>81</v>
      </c>
      <c r="P417">
        <v>92</v>
      </c>
      <c r="Q417">
        <v>97</v>
      </c>
    </row>
    <row r="418" spans="1:17" x14ac:dyDescent="0.3">
      <c r="A418">
        <v>417</v>
      </c>
      <c r="B418" t="s">
        <v>193</v>
      </c>
      <c r="C418" t="s">
        <v>281</v>
      </c>
      <c r="D418" t="s">
        <v>941</v>
      </c>
      <c r="E418" t="s">
        <v>25</v>
      </c>
      <c r="F418" t="b">
        <v>0</v>
      </c>
      <c r="G418">
        <v>4</v>
      </c>
      <c r="H418" t="b">
        <v>0</v>
      </c>
      <c r="I418">
        <v>30</v>
      </c>
      <c r="J418" t="s">
        <v>113</v>
      </c>
      <c r="K418">
        <v>95</v>
      </c>
      <c r="L418">
        <v>78</v>
      </c>
      <c r="M418">
        <v>93</v>
      </c>
      <c r="N418">
        <v>85</v>
      </c>
      <c r="O418">
        <v>48</v>
      </c>
      <c r="P418">
        <v>68</v>
      </c>
      <c r="Q418">
        <v>75</v>
      </c>
    </row>
    <row r="419" spans="1:17" x14ac:dyDescent="0.3">
      <c r="A419">
        <v>418</v>
      </c>
      <c r="B419" t="s">
        <v>413</v>
      </c>
      <c r="C419" t="s">
        <v>942</v>
      </c>
      <c r="D419" t="s">
        <v>943</v>
      </c>
      <c r="E419" t="s">
        <v>20</v>
      </c>
      <c r="F419" t="b">
        <v>1</v>
      </c>
      <c r="G419">
        <v>7</v>
      </c>
      <c r="H419" t="b">
        <v>0</v>
      </c>
      <c r="I419">
        <v>1</v>
      </c>
      <c r="J419" t="s">
        <v>64</v>
      </c>
      <c r="K419">
        <v>57</v>
      </c>
      <c r="L419">
        <v>56</v>
      </c>
      <c r="M419">
        <v>53</v>
      </c>
      <c r="N419">
        <v>75</v>
      </c>
      <c r="O419">
        <v>98</v>
      </c>
      <c r="P419">
        <v>92</v>
      </c>
      <c r="Q419">
        <v>73</v>
      </c>
    </row>
    <row r="420" spans="1:17" x14ac:dyDescent="0.3">
      <c r="A420">
        <v>419</v>
      </c>
      <c r="B420" t="s">
        <v>944</v>
      </c>
      <c r="C420" t="s">
        <v>945</v>
      </c>
      <c r="D420" t="s">
        <v>946</v>
      </c>
      <c r="E420" t="s">
        <v>20</v>
      </c>
      <c r="F420" t="b">
        <v>0</v>
      </c>
      <c r="G420">
        <v>3</v>
      </c>
      <c r="H420" t="b">
        <v>1</v>
      </c>
      <c r="I420">
        <v>24</v>
      </c>
      <c r="J420" t="s">
        <v>44</v>
      </c>
      <c r="K420">
        <v>86</v>
      </c>
      <c r="L420">
        <v>99</v>
      </c>
      <c r="M420">
        <v>95</v>
      </c>
      <c r="N420">
        <v>94</v>
      </c>
      <c r="O420">
        <v>92</v>
      </c>
      <c r="P420">
        <v>90</v>
      </c>
      <c r="Q420">
        <v>77</v>
      </c>
    </row>
    <row r="421" spans="1:17" x14ac:dyDescent="0.3">
      <c r="A421">
        <v>420</v>
      </c>
      <c r="B421" t="s">
        <v>190</v>
      </c>
      <c r="C421" t="s">
        <v>98</v>
      </c>
      <c r="D421" t="s">
        <v>947</v>
      </c>
      <c r="E421" t="s">
        <v>25</v>
      </c>
      <c r="F421" t="b">
        <v>0</v>
      </c>
      <c r="G421">
        <v>2</v>
      </c>
      <c r="H421" t="b">
        <v>0</v>
      </c>
      <c r="I421">
        <v>35</v>
      </c>
      <c r="J421" t="s">
        <v>109</v>
      </c>
      <c r="K421">
        <v>92</v>
      </c>
      <c r="L421">
        <v>97</v>
      </c>
      <c r="M421">
        <v>100</v>
      </c>
      <c r="N421">
        <v>91</v>
      </c>
      <c r="O421">
        <v>95</v>
      </c>
      <c r="P421">
        <v>90</v>
      </c>
      <c r="Q421">
        <v>95</v>
      </c>
    </row>
    <row r="422" spans="1:17" x14ac:dyDescent="0.3">
      <c r="A422">
        <v>421</v>
      </c>
      <c r="B422" t="s">
        <v>61</v>
      </c>
      <c r="C422" t="s">
        <v>948</v>
      </c>
      <c r="D422" t="s">
        <v>949</v>
      </c>
      <c r="E422" t="s">
        <v>25</v>
      </c>
      <c r="F422" t="b">
        <v>0</v>
      </c>
      <c r="G422">
        <v>1</v>
      </c>
      <c r="H422" t="b">
        <v>0</v>
      </c>
      <c r="I422">
        <v>14</v>
      </c>
      <c r="J422" t="s">
        <v>54</v>
      </c>
      <c r="K422">
        <v>69</v>
      </c>
      <c r="L422">
        <v>69</v>
      </c>
      <c r="M422">
        <v>84</v>
      </c>
      <c r="N422">
        <v>100</v>
      </c>
      <c r="O422">
        <v>69</v>
      </c>
      <c r="P422">
        <v>77</v>
      </c>
      <c r="Q422">
        <v>87</v>
      </c>
    </row>
    <row r="423" spans="1:17" x14ac:dyDescent="0.3">
      <c r="A423">
        <v>422</v>
      </c>
      <c r="B423" t="s">
        <v>180</v>
      </c>
      <c r="C423" t="s">
        <v>950</v>
      </c>
      <c r="D423" t="s">
        <v>951</v>
      </c>
      <c r="E423" t="s">
        <v>25</v>
      </c>
      <c r="F423" t="b">
        <v>0</v>
      </c>
      <c r="G423">
        <v>1</v>
      </c>
      <c r="H423" t="b">
        <v>0</v>
      </c>
      <c r="I423">
        <v>3</v>
      </c>
      <c r="J423" t="s">
        <v>123</v>
      </c>
      <c r="K423">
        <v>91</v>
      </c>
      <c r="L423">
        <v>62</v>
      </c>
      <c r="M423">
        <v>75</v>
      </c>
      <c r="N423">
        <v>60</v>
      </c>
      <c r="O423">
        <v>82</v>
      </c>
      <c r="P423">
        <v>91</v>
      </c>
      <c r="Q423">
        <v>96</v>
      </c>
    </row>
    <row r="424" spans="1:17" x14ac:dyDescent="0.3">
      <c r="A424">
        <v>423</v>
      </c>
      <c r="B424" t="s">
        <v>952</v>
      </c>
      <c r="C424" t="s">
        <v>32</v>
      </c>
      <c r="D424" t="s">
        <v>953</v>
      </c>
      <c r="E424" t="s">
        <v>25</v>
      </c>
      <c r="F424" t="b">
        <v>0</v>
      </c>
      <c r="G424">
        <v>4</v>
      </c>
      <c r="H424" t="b">
        <v>0</v>
      </c>
      <c r="I424">
        <v>15</v>
      </c>
      <c r="J424" t="s">
        <v>113</v>
      </c>
      <c r="K424">
        <v>79</v>
      </c>
      <c r="L424">
        <v>79</v>
      </c>
      <c r="M424">
        <v>97</v>
      </c>
      <c r="N424">
        <v>78</v>
      </c>
      <c r="O424">
        <v>31</v>
      </c>
      <c r="P424">
        <v>99</v>
      </c>
      <c r="Q424">
        <v>84</v>
      </c>
    </row>
    <row r="425" spans="1:17" x14ac:dyDescent="0.3">
      <c r="A425">
        <v>424</v>
      </c>
      <c r="B425" t="s">
        <v>110</v>
      </c>
      <c r="C425" t="s">
        <v>411</v>
      </c>
      <c r="D425" t="s">
        <v>954</v>
      </c>
      <c r="E425" t="s">
        <v>20</v>
      </c>
      <c r="F425" t="b">
        <v>0</v>
      </c>
      <c r="G425">
        <v>5</v>
      </c>
      <c r="H425" t="b">
        <v>0</v>
      </c>
      <c r="I425">
        <v>23</v>
      </c>
      <c r="J425" t="s">
        <v>44</v>
      </c>
      <c r="K425">
        <v>93</v>
      </c>
      <c r="L425">
        <v>96</v>
      </c>
      <c r="M425">
        <v>80</v>
      </c>
      <c r="N425">
        <v>64</v>
      </c>
      <c r="O425">
        <v>91</v>
      </c>
      <c r="P425">
        <v>68</v>
      </c>
      <c r="Q425">
        <v>71</v>
      </c>
    </row>
    <row r="426" spans="1:17" x14ac:dyDescent="0.3">
      <c r="A426">
        <v>425</v>
      </c>
      <c r="B426" t="s">
        <v>102</v>
      </c>
      <c r="C426" t="s">
        <v>518</v>
      </c>
      <c r="D426" t="s">
        <v>955</v>
      </c>
      <c r="E426" t="s">
        <v>20</v>
      </c>
      <c r="F426" t="b">
        <v>0</v>
      </c>
      <c r="G426">
        <v>6</v>
      </c>
      <c r="H426" t="b">
        <v>0</v>
      </c>
      <c r="I426">
        <v>19</v>
      </c>
      <c r="J426" t="s">
        <v>38</v>
      </c>
      <c r="K426">
        <v>90</v>
      </c>
      <c r="L426">
        <v>79</v>
      </c>
      <c r="M426">
        <v>90</v>
      </c>
      <c r="N426">
        <v>73</v>
      </c>
      <c r="O426">
        <v>76</v>
      </c>
      <c r="P426">
        <v>68</v>
      </c>
      <c r="Q426">
        <v>95</v>
      </c>
    </row>
    <row r="427" spans="1:17" x14ac:dyDescent="0.3">
      <c r="A427">
        <v>426</v>
      </c>
      <c r="B427" t="s">
        <v>145</v>
      </c>
      <c r="C427" t="s">
        <v>669</v>
      </c>
      <c r="D427" t="s">
        <v>956</v>
      </c>
      <c r="E427" t="s">
        <v>20</v>
      </c>
      <c r="F427" t="b">
        <v>0</v>
      </c>
      <c r="G427">
        <v>3</v>
      </c>
      <c r="H427" t="b">
        <v>0</v>
      </c>
      <c r="I427">
        <v>33</v>
      </c>
      <c r="J427" t="s">
        <v>26</v>
      </c>
      <c r="K427">
        <v>99</v>
      </c>
      <c r="L427">
        <v>68</v>
      </c>
      <c r="M427">
        <v>100</v>
      </c>
      <c r="N427">
        <v>95</v>
      </c>
      <c r="O427">
        <v>95</v>
      </c>
      <c r="P427">
        <v>88</v>
      </c>
      <c r="Q427">
        <v>83</v>
      </c>
    </row>
    <row r="428" spans="1:17" x14ac:dyDescent="0.3">
      <c r="A428">
        <v>427</v>
      </c>
      <c r="B428" t="s">
        <v>957</v>
      </c>
      <c r="C428" t="s">
        <v>457</v>
      </c>
      <c r="D428" t="s">
        <v>958</v>
      </c>
      <c r="E428" t="s">
        <v>25</v>
      </c>
      <c r="F428" t="b">
        <v>0</v>
      </c>
      <c r="G428">
        <v>0</v>
      </c>
      <c r="H428" t="b">
        <v>0</v>
      </c>
      <c r="I428">
        <v>14</v>
      </c>
      <c r="J428" t="s">
        <v>105</v>
      </c>
      <c r="K428">
        <v>90</v>
      </c>
      <c r="L428">
        <v>69</v>
      </c>
      <c r="M428">
        <v>81</v>
      </c>
      <c r="N428">
        <v>92</v>
      </c>
      <c r="O428">
        <v>65</v>
      </c>
      <c r="P428">
        <v>89</v>
      </c>
      <c r="Q428">
        <v>69</v>
      </c>
    </row>
    <row r="429" spans="1:17" x14ac:dyDescent="0.3">
      <c r="A429">
        <v>428</v>
      </c>
      <c r="B429" t="s">
        <v>230</v>
      </c>
      <c r="C429" t="s">
        <v>460</v>
      </c>
      <c r="D429" t="s">
        <v>959</v>
      </c>
      <c r="E429" t="s">
        <v>25</v>
      </c>
      <c r="F429" t="b">
        <v>0</v>
      </c>
      <c r="G429">
        <v>1</v>
      </c>
      <c r="H429" t="b">
        <v>1</v>
      </c>
      <c r="I429">
        <v>0</v>
      </c>
      <c r="J429" t="s">
        <v>34</v>
      </c>
      <c r="K429">
        <v>71</v>
      </c>
      <c r="L429">
        <v>84</v>
      </c>
      <c r="M429">
        <v>66</v>
      </c>
      <c r="N429">
        <v>75</v>
      </c>
      <c r="O429">
        <v>93</v>
      </c>
      <c r="P429">
        <v>84</v>
      </c>
      <c r="Q429">
        <v>69</v>
      </c>
    </row>
    <row r="430" spans="1:17" x14ac:dyDescent="0.3">
      <c r="A430">
        <v>429</v>
      </c>
      <c r="B430" t="s">
        <v>190</v>
      </c>
      <c r="C430" t="s">
        <v>960</v>
      </c>
      <c r="D430" t="s">
        <v>961</v>
      </c>
      <c r="E430" t="s">
        <v>25</v>
      </c>
      <c r="F430" t="b">
        <v>0</v>
      </c>
      <c r="G430">
        <v>1</v>
      </c>
      <c r="H430" t="b">
        <v>0</v>
      </c>
      <c r="I430">
        <v>34</v>
      </c>
      <c r="J430" t="s">
        <v>21</v>
      </c>
      <c r="K430">
        <v>98</v>
      </c>
      <c r="L430">
        <v>93</v>
      </c>
      <c r="M430">
        <v>67</v>
      </c>
      <c r="N430">
        <v>74</v>
      </c>
      <c r="O430">
        <v>81</v>
      </c>
      <c r="P430">
        <v>87</v>
      </c>
      <c r="Q430">
        <v>76</v>
      </c>
    </row>
    <row r="431" spans="1:17" x14ac:dyDescent="0.3">
      <c r="A431">
        <v>430</v>
      </c>
      <c r="B431" t="s">
        <v>160</v>
      </c>
      <c r="C431" t="s">
        <v>259</v>
      </c>
      <c r="D431" t="s">
        <v>962</v>
      </c>
      <c r="E431" t="s">
        <v>20</v>
      </c>
      <c r="F431" t="b">
        <v>0</v>
      </c>
      <c r="G431">
        <v>5</v>
      </c>
      <c r="H431" t="b">
        <v>0</v>
      </c>
      <c r="I431">
        <v>33</v>
      </c>
      <c r="J431" t="s">
        <v>76</v>
      </c>
      <c r="K431">
        <v>94</v>
      </c>
      <c r="L431">
        <v>99</v>
      </c>
      <c r="M431">
        <v>83</v>
      </c>
      <c r="N431">
        <v>94</v>
      </c>
      <c r="O431">
        <v>93</v>
      </c>
      <c r="P431">
        <v>95</v>
      </c>
      <c r="Q431">
        <v>93</v>
      </c>
    </row>
    <row r="432" spans="1:17" x14ac:dyDescent="0.3">
      <c r="A432">
        <v>431</v>
      </c>
      <c r="B432" t="s">
        <v>899</v>
      </c>
      <c r="C432" t="s">
        <v>261</v>
      </c>
      <c r="D432" t="s">
        <v>963</v>
      </c>
      <c r="E432" t="s">
        <v>25</v>
      </c>
      <c r="F432" t="b">
        <v>0</v>
      </c>
      <c r="G432">
        <v>7</v>
      </c>
      <c r="H432" t="b">
        <v>0</v>
      </c>
      <c r="I432">
        <v>7</v>
      </c>
      <c r="J432" t="s">
        <v>172</v>
      </c>
      <c r="K432">
        <v>92</v>
      </c>
      <c r="L432">
        <v>89</v>
      </c>
      <c r="M432">
        <v>79</v>
      </c>
      <c r="N432">
        <v>76</v>
      </c>
      <c r="O432">
        <v>86</v>
      </c>
      <c r="P432">
        <v>61</v>
      </c>
      <c r="Q432">
        <v>81</v>
      </c>
    </row>
    <row r="433" spans="1:17" x14ac:dyDescent="0.3">
      <c r="A433">
        <v>432</v>
      </c>
      <c r="B433" t="s">
        <v>641</v>
      </c>
      <c r="C433" t="s">
        <v>964</v>
      </c>
      <c r="D433" t="s">
        <v>965</v>
      </c>
      <c r="E433" t="s">
        <v>20</v>
      </c>
      <c r="F433" t="b">
        <v>0</v>
      </c>
      <c r="G433">
        <v>2</v>
      </c>
      <c r="H433" t="b">
        <v>0</v>
      </c>
      <c r="I433">
        <v>18</v>
      </c>
      <c r="J433" t="s">
        <v>44</v>
      </c>
      <c r="K433">
        <v>100</v>
      </c>
      <c r="L433">
        <v>96</v>
      </c>
      <c r="M433">
        <v>74</v>
      </c>
      <c r="N433">
        <v>61</v>
      </c>
      <c r="O433">
        <v>87</v>
      </c>
      <c r="P433">
        <v>94</v>
      </c>
      <c r="Q433">
        <v>60</v>
      </c>
    </row>
    <row r="434" spans="1:17" x14ac:dyDescent="0.3">
      <c r="A434">
        <v>433</v>
      </c>
      <c r="B434" t="s">
        <v>283</v>
      </c>
      <c r="C434" t="s">
        <v>135</v>
      </c>
      <c r="D434" t="s">
        <v>966</v>
      </c>
      <c r="E434" t="s">
        <v>20</v>
      </c>
      <c r="F434" t="b">
        <v>0</v>
      </c>
      <c r="G434">
        <v>9</v>
      </c>
      <c r="H434" t="b">
        <v>0</v>
      </c>
      <c r="I434">
        <v>4</v>
      </c>
      <c r="J434" t="s">
        <v>64</v>
      </c>
      <c r="K434">
        <v>48</v>
      </c>
      <c r="L434">
        <v>55</v>
      </c>
      <c r="M434">
        <v>86</v>
      </c>
      <c r="N434">
        <v>51</v>
      </c>
      <c r="O434">
        <v>54</v>
      </c>
      <c r="P434">
        <v>94</v>
      </c>
      <c r="Q434">
        <v>61</v>
      </c>
    </row>
    <row r="435" spans="1:17" x14ac:dyDescent="0.3">
      <c r="A435">
        <v>434</v>
      </c>
      <c r="B435" t="s">
        <v>463</v>
      </c>
      <c r="C435" t="s">
        <v>967</v>
      </c>
      <c r="D435" t="s">
        <v>968</v>
      </c>
      <c r="E435" t="s">
        <v>20</v>
      </c>
      <c r="F435" t="b">
        <v>0</v>
      </c>
      <c r="G435">
        <v>6</v>
      </c>
      <c r="H435" t="b">
        <v>0</v>
      </c>
      <c r="I435">
        <v>10</v>
      </c>
      <c r="J435" t="s">
        <v>224</v>
      </c>
      <c r="K435">
        <v>63</v>
      </c>
      <c r="L435">
        <v>87</v>
      </c>
      <c r="M435">
        <v>71</v>
      </c>
      <c r="N435">
        <v>68</v>
      </c>
      <c r="O435">
        <v>66</v>
      </c>
      <c r="P435">
        <v>67</v>
      </c>
      <c r="Q435">
        <v>99</v>
      </c>
    </row>
    <row r="436" spans="1:17" x14ac:dyDescent="0.3">
      <c r="A436">
        <v>435</v>
      </c>
      <c r="B436" t="s">
        <v>58</v>
      </c>
      <c r="C436" t="s">
        <v>167</v>
      </c>
      <c r="D436" t="s">
        <v>969</v>
      </c>
      <c r="E436" t="s">
        <v>20</v>
      </c>
      <c r="F436" t="b">
        <v>1</v>
      </c>
      <c r="G436">
        <v>2</v>
      </c>
      <c r="H436" t="b">
        <v>0</v>
      </c>
      <c r="I436">
        <v>22</v>
      </c>
      <c r="J436" t="s">
        <v>44</v>
      </c>
      <c r="K436">
        <v>89</v>
      </c>
      <c r="L436">
        <v>83</v>
      </c>
      <c r="M436">
        <v>89</v>
      </c>
      <c r="N436">
        <v>91</v>
      </c>
      <c r="O436">
        <v>94</v>
      </c>
      <c r="P436">
        <v>93</v>
      </c>
      <c r="Q436">
        <v>69</v>
      </c>
    </row>
    <row r="437" spans="1:17" x14ac:dyDescent="0.3">
      <c r="A437">
        <v>436</v>
      </c>
      <c r="B437" t="s">
        <v>970</v>
      </c>
      <c r="C437" t="s">
        <v>23</v>
      </c>
      <c r="D437" t="s">
        <v>971</v>
      </c>
      <c r="E437" t="s">
        <v>25</v>
      </c>
      <c r="F437" t="b">
        <v>0</v>
      </c>
      <c r="G437">
        <v>5</v>
      </c>
      <c r="H437" t="b">
        <v>0</v>
      </c>
      <c r="I437">
        <v>28</v>
      </c>
      <c r="J437" t="s">
        <v>172</v>
      </c>
      <c r="K437">
        <v>88</v>
      </c>
      <c r="L437">
        <v>90</v>
      </c>
      <c r="M437">
        <v>93</v>
      </c>
      <c r="N437">
        <v>81</v>
      </c>
      <c r="O437">
        <v>88</v>
      </c>
      <c r="P437">
        <v>90</v>
      </c>
      <c r="Q437">
        <v>74</v>
      </c>
    </row>
    <row r="438" spans="1:17" x14ac:dyDescent="0.3">
      <c r="A438">
        <v>437</v>
      </c>
      <c r="B438" t="s">
        <v>476</v>
      </c>
      <c r="C438" t="s">
        <v>972</v>
      </c>
      <c r="D438" t="s">
        <v>973</v>
      </c>
      <c r="E438" t="s">
        <v>20</v>
      </c>
      <c r="F438" t="b">
        <v>0</v>
      </c>
      <c r="G438">
        <v>2</v>
      </c>
      <c r="H438" t="b">
        <v>0</v>
      </c>
      <c r="I438">
        <v>2</v>
      </c>
      <c r="J438" t="s">
        <v>224</v>
      </c>
      <c r="K438">
        <v>98</v>
      </c>
      <c r="L438">
        <v>87</v>
      </c>
      <c r="M438">
        <v>67</v>
      </c>
      <c r="N438">
        <v>97</v>
      </c>
      <c r="O438">
        <v>62</v>
      </c>
      <c r="P438">
        <v>60</v>
      </c>
      <c r="Q438">
        <v>79</v>
      </c>
    </row>
    <row r="439" spans="1:17" x14ac:dyDescent="0.3">
      <c r="A439">
        <v>438</v>
      </c>
      <c r="B439" t="s">
        <v>974</v>
      </c>
      <c r="C439" t="s">
        <v>975</v>
      </c>
      <c r="D439" t="s">
        <v>976</v>
      </c>
      <c r="E439" t="s">
        <v>25</v>
      </c>
      <c r="F439" t="b">
        <v>0</v>
      </c>
      <c r="G439">
        <v>1</v>
      </c>
      <c r="H439" t="b">
        <v>0</v>
      </c>
      <c r="I439">
        <v>0</v>
      </c>
      <c r="J439" t="s">
        <v>64</v>
      </c>
      <c r="K439">
        <v>92</v>
      </c>
      <c r="L439">
        <v>86</v>
      </c>
      <c r="M439">
        <v>88</v>
      </c>
      <c r="N439">
        <v>75</v>
      </c>
      <c r="O439">
        <v>60</v>
      </c>
      <c r="P439">
        <v>50</v>
      </c>
      <c r="Q439">
        <v>79</v>
      </c>
    </row>
    <row r="440" spans="1:17" x14ac:dyDescent="0.3">
      <c r="A440">
        <v>439</v>
      </c>
      <c r="B440" t="s">
        <v>348</v>
      </c>
      <c r="C440" t="s">
        <v>977</v>
      </c>
      <c r="D440" t="s">
        <v>978</v>
      </c>
      <c r="E440" t="s">
        <v>20</v>
      </c>
      <c r="F440" t="b">
        <v>0</v>
      </c>
      <c r="G440">
        <v>3</v>
      </c>
      <c r="H440" t="b">
        <v>0</v>
      </c>
      <c r="I440">
        <v>24</v>
      </c>
      <c r="J440" t="s">
        <v>26</v>
      </c>
      <c r="K440">
        <v>80</v>
      </c>
      <c r="L440">
        <v>60</v>
      </c>
      <c r="M440">
        <v>100</v>
      </c>
      <c r="N440">
        <v>99</v>
      </c>
      <c r="O440">
        <v>98</v>
      </c>
      <c r="P440">
        <v>75</v>
      </c>
      <c r="Q440">
        <v>94</v>
      </c>
    </row>
    <row r="441" spans="1:17" x14ac:dyDescent="0.3">
      <c r="A441">
        <v>440</v>
      </c>
      <c r="B441" t="s">
        <v>979</v>
      </c>
      <c r="C441" t="s">
        <v>355</v>
      </c>
      <c r="D441" t="s">
        <v>980</v>
      </c>
      <c r="E441" t="s">
        <v>20</v>
      </c>
      <c r="F441" t="b">
        <v>0</v>
      </c>
      <c r="G441">
        <v>2</v>
      </c>
      <c r="H441" t="b">
        <v>0</v>
      </c>
      <c r="I441">
        <v>15</v>
      </c>
      <c r="J441" t="s">
        <v>138</v>
      </c>
      <c r="K441">
        <v>92</v>
      </c>
      <c r="L441">
        <v>63</v>
      </c>
      <c r="M441">
        <v>91</v>
      </c>
      <c r="N441">
        <v>65</v>
      </c>
      <c r="O441">
        <v>69</v>
      </c>
      <c r="P441">
        <v>94</v>
      </c>
      <c r="Q441">
        <v>98</v>
      </c>
    </row>
    <row r="442" spans="1:17" x14ac:dyDescent="0.3">
      <c r="A442">
        <v>441</v>
      </c>
      <c r="B442" t="s">
        <v>981</v>
      </c>
      <c r="C442" t="s">
        <v>982</v>
      </c>
      <c r="D442" t="s">
        <v>983</v>
      </c>
      <c r="E442" t="s">
        <v>25</v>
      </c>
      <c r="F442" t="b">
        <v>1</v>
      </c>
      <c r="G442">
        <v>2</v>
      </c>
      <c r="H442" t="b">
        <v>0</v>
      </c>
      <c r="I442">
        <v>1</v>
      </c>
      <c r="J442" t="s">
        <v>34</v>
      </c>
      <c r="K442">
        <v>82</v>
      </c>
      <c r="L442">
        <v>95</v>
      </c>
      <c r="M442">
        <v>68</v>
      </c>
      <c r="N442">
        <v>64</v>
      </c>
      <c r="O442">
        <v>97</v>
      </c>
      <c r="P442">
        <v>99</v>
      </c>
      <c r="Q442">
        <v>60</v>
      </c>
    </row>
    <row r="443" spans="1:17" x14ac:dyDescent="0.3">
      <c r="A443">
        <v>442</v>
      </c>
      <c r="B443" t="s">
        <v>984</v>
      </c>
      <c r="C443" t="s">
        <v>131</v>
      </c>
      <c r="D443" t="s">
        <v>985</v>
      </c>
      <c r="E443" t="s">
        <v>20</v>
      </c>
      <c r="F443" t="b">
        <v>0</v>
      </c>
      <c r="G443">
        <v>1</v>
      </c>
      <c r="H443" t="b">
        <v>0</v>
      </c>
      <c r="I443">
        <v>8</v>
      </c>
      <c r="J443" t="s">
        <v>172</v>
      </c>
      <c r="K443">
        <v>84</v>
      </c>
      <c r="L443">
        <v>74</v>
      </c>
      <c r="M443">
        <v>74</v>
      </c>
      <c r="N443">
        <v>75</v>
      </c>
      <c r="O443">
        <v>99</v>
      </c>
      <c r="P443">
        <v>99</v>
      </c>
      <c r="Q443">
        <v>85</v>
      </c>
    </row>
    <row r="444" spans="1:17" x14ac:dyDescent="0.3">
      <c r="A444">
        <v>443</v>
      </c>
      <c r="B444" t="s">
        <v>986</v>
      </c>
      <c r="C444" t="s">
        <v>48</v>
      </c>
      <c r="D444" t="s">
        <v>987</v>
      </c>
      <c r="E444" t="s">
        <v>25</v>
      </c>
      <c r="F444" t="b">
        <v>0</v>
      </c>
      <c r="G444">
        <v>7</v>
      </c>
      <c r="H444" t="b">
        <v>0</v>
      </c>
      <c r="I444">
        <v>9</v>
      </c>
      <c r="J444" t="s">
        <v>54</v>
      </c>
      <c r="K444">
        <v>61</v>
      </c>
      <c r="L444">
        <v>70</v>
      </c>
      <c r="M444">
        <v>65</v>
      </c>
      <c r="N444">
        <v>67</v>
      </c>
      <c r="O444">
        <v>93</v>
      </c>
      <c r="P444">
        <v>81</v>
      </c>
      <c r="Q444">
        <v>63</v>
      </c>
    </row>
    <row r="445" spans="1:17" x14ac:dyDescent="0.3">
      <c r="A445">
        <v>444</v>
      </c>
      <c r="B445" t="s">
        <v>266</v>
      </c>
      <c r="C445" t="s">
        <v>988</v>
      </c>
      <c r="D445" t="s">
        <v>989</v>
      </c>
      <c r="E445" t="s">
        <v>20</v>
      </c>
      <c r="F445" t="b">
        <v>0</v>
      </c>
      <c r="G445">
        <v>4</v>
      </c>
      <c r="H445" t="b">
        <v>0</v>
      </c>
      <c r="I445">
        <v>33</v>
      </c>
      <c r="J445" t="s">
        <v>44</v>
      </c>
      <c r="K445">
        <v>99</v>
      </c>
      <c r="L445">
        <v>87</v>
      </c>
      <c r="M445">
        <v>98</v>
      </c>
      <c r="N445">
        <v>76</v>
      </c>
      <c r="O445">
        <v>65</v>
      </c>
      <c r="P445">
        <v>94</v>
      </c>
      <c r="Q445">
        <v>67</v>
      </c>
    </row>
    <row r="446" spans="1:17" x14ac:dyDescent="0.3">
      <c r="A446">
        <v>445</v>
      </c>
      <c r="B446" t="s">
        <v>202</v>
      </c>
      <c r="C446" t="s">
        <v>990</v>
      </c>
      <c r="D446" t="s">
        <v>991</v>
      </c>
      <c r="E446" t="s">
        <v>25</v>
      </c>
      <c r="F446" t="b">
        <v>0</v>
      </c>
      <c r="G446">
        <v>3</v>
      </c>
      <c r="H446" t="b">
        <v>0</v>
      </c>
      <c r="I446">
        <v>32</v>
      </c>
      <c r="J446" t="s">
        <v>113</v>
      </c>
      <c r="K446">
        <v>83</v>
      </c>
      <c r="L446">
        <v>69</v>
      </c>
      <c r="M446">
        <v>90</v>
      </c>
      <c r="N446">
        <v>78</v>
      </c>
      <c r="O446">
        <v>39</v>
      </c>
      <c r="P446">
        <v>95</v>
      </c>
      <c r="Q446">
        <v>82</v>
      </c>
    </row>
    <row r="447" spans="1:17" x14ac:dyDescent="0.3">
      <c r="A447">
        <v>446</v>
      </c>
      <c r="B447" t="s">
        <v>248</v>
      </c>
      <c r="C447" t="s">
        <v>742</v>
      </c>
      <c r="D447" t="s">
        <v>992</v>
      </c>
      <c r="E447" t="s">
        <v>25</v>
      </c>
      <c r="F447" t="b">
        <v>1</v>
      </c>
      <c r="G447">
        <v>9</v>
      </c>
      <c r="H447" t="b">
        <v>0</v>
      </c>
      <c r="I447">
        <v>4</v>
      </c>
      <c r="J447" t="s">
        <v>64</v>
      </c>
      <c r="K447">
        <v>56</v>
      </c>
      <c r="L447">
        <v>90</v>
      </c>
      <c r="M447">
        <v>95</v>
      </c>
      <c r="N447">
        <v>59</v>
      </c>
      <c r="O447">
        <v>91</v>
      </c>
      <c r="P447">
        <v>77</v>
      </c>
      <c r="Q447">
        <v>99</v>
      </c>
    </row>
    <row r="448" spans="1:17" x14ac:dyDescent="0.3">
      <c r="A448">
        <v>447</v>
      </c>
      <c r="B448" t="s">
        <v>413</v>
      </c>
      <c r="C448" t="s">
        <v>993</v>
      </c>
      <c r="D448" t="s">
        <v>994</v>
      </c>
      <c r="E448" t="s">
        <v>20</v>
      </c>
      <c r="F448" t="b">
        <v>0</v>
      </c>
      <c r="G448">
        <v>2</v>
      </c>
      <c r="H448" t="b">
        <v>0</v>
      </c>
      <c r="I448">
        <v>2</v>
      </c>
      <c r="J448" t="s">
        <v>64</v>
      </c>
      <c r="K448">
        <v>65</v>
      </c>
      <c r="L448">
        <v>64</v>
      </c>
      <c r="M448">
        <v>52</v>
      </c>
      <c r="N448">
        <v>56</v>
      </c>
      <c r="O448">
        <v>63</v>
      </c>
      <c r="P448">
        <v>82</v>
      </c>
      <c r="Q448">
        <v>83</v>
      </c>
    </row>
    <row r="449" spans="1:17" x14ac:dyDescent="0.3">
      <c r="A449">
        <v>448</v>
      </c>
      <c r="B449" t="s">
        <v>568</v>
      </c>
      <c r="C449" t="s">
        <v>995</v>
      </c>
      <c r="D449" t="s">
        <v>996</v>
      </c>
      <c r="E449" t="s">
        <v>20</v>
      </c>
      <c r="F449" t="b">
        <v>0</v>
      </c>
      <c r="G449">
        <v>3</v>
      </c>
      <c r="H449" t="b">
        <v>0</v>
      </c>
      <c r="I449">
        <v>20</v>
      </c>
      <c r="J449" t="s">
        <v>123</v>
      </c>
      <c r="K449">
        <v>94</v>
      </c>
      <c r="L449">
        <v>61</v>
      </c>
      <c r="M449">
        <v>77</v>
      </c>
      <c r="N449">
        <v>73</v>
      </c>
      <c r="O449">
        <v>79</v>
      </c>
      <c r="P449">
        <v>65</v>
      </c>
      <c r="Q449">
        <v>89</v>
      </c>
    </row>
    <row r="450" spans="1:17" x14ac:dyDescent="0.3">
      <c r="A450">
        <v>449</v>
      </c>
      <c r="B450" t="s">
        <v>388</v>
      </c>
      <c r="C450" t="s">
        <v>997</v>
      </c>
      <c r="D450" t="s">
        <v>998</v>
      </c>
      <c r="E450" t="s">
        <v>25</v>
      </c>
      <c r="F450" t="b">
        <v>0</v>
      </c>
      <c r="G450">
        <v>1</v>
      </c>
      <c r="H450" t="b">
        <v>0</v>
      </c>
      <c r="I450">
        <v>21</v>
      </c>
      <c r="J450" t="s">
        <v>44</v>
      </c>
      <c r="K450">
        <v>90</v>
      </c>
      <c r="L450">
        <v>96</v>
      </c>
      <c r="M450">
        <v>73</v>
      </c>
      <c r="N450">
        <v>89</v>
      </c>
      <c r="O450">
        <v>93</v>
      </c>
      <c r="P450">
        <v>87</v>
      </c>
      <c r="Q450">
        <v>96</v>
      </c>
    </row>
    <row r="451" spans="1:17" x14ac:dyDescent="0.3">
      <c r="A451">
        <v>450</v>
      </c>
      <c r="B451" t="s">
        <v>999</v>
      </c>
      <c r="C451" t="s">
        <v>281</v>
      </c>
      <c r="D451" t="s">
        <v>1000</v>
      </c>
      <c r="E451" t="s">
        <v>25</v>
      </c>
      <c r="F451" t="b">
        <v>0</v>
      </c>
      <c r="G451">
        <v>3</v>
      </c>
      <c r="H451" t="b">
        <v>0</v>
      </c>
      <c r="I451">
        <v>29</v>
      </c>
      <c r="J451" t="s">
        <v>21</v>
      </c>
      <c r="K451">
        <v>94</v>
      </c>
      <c r="L451">
        <v>82</v>
      </c>
      <c r="M451">
        <v>81</v>
      </c>
      <c r="N451">
        <v>90</v>
      </c>
      <c r="O451">
        <v>76</v>
      </c>
      <c r="P451">
        <v>97</v>
      </c>
      <c r="Q451">
        <v>86</v>
      </c>
    </row>
    <row r="452" spans="1:17" x14ac:dyDescent="0.3">
      <c r="A452">
        <v>451</v>
      </c>
      <c r="B452" t="s">
        <v>1001</v>
      </c>
      <c r="C452" t="s">
        <v>135</v>
      </c>
      <c r="D452" t="s">
        <v>1002</v>
      </c>
      <c r="E452" t="s">
        <v>25</v>
      </c>
      <c r="F452" t="b">
        <v>0</v>
      </c>
      <c r="G452">
        <v>3</v>
      </c>
      <c r="H452" t="b">
        <v>0</v>
      </c>
      <c r="I452">
        <v>13</v>
      </c>
      <c r="J452" t="s">
        <v>38</v>
      </c>
      <c r="K452">
        <v>89</v>
      </c>
      <c r="L452">
        <v>87</v>
      </c>
      <c r="M452">
        <v>63</v>
      </c>
      <c r="N452">
        <v>83</v>
      </c>
      <c r="O452">
        <v>64</v>
      </c>
      <c r="P452">
        <v>85</v>
      </c>
      <c r="Q452">
        <v>72</v>
      </c>
    </row>
    <row r="453" spans="1:17" x14ac:dyDescent="0.3">
      <c r="A453">
        <v>452</v>
      </c>
      <c r="B453" t="s">
        <v>135</v>
      </c>
      <c r="C453" t="s">
        <v>551</v>
      </c>
      <c r="D453" t="s">
        <v>1003</v>
      </c>
      <c r="E453" t="s">
        <v>20</v>
      </c>
      <c r="F453" t="b">
        <v>0</v>
      </c>
      <c r="G453">
        <v>1</v>
      </c>
      <c r="H453" t="b">
        <v>0</v>
      </c>
      <c r="I453">
        <v>24</v>
      </c>
      <c r="J453" t="s">
        <v>113</v>
      </c>
      <c r="K453">
        <v>89</v>
      </c>
      <c r="L453">
        <v>67</v>
      </c>
      <c r="M453">
        <v>68</v>
      </c>
      <c r="N453">
        <v>93</v>
      </c>
      <c r="O453">
        <v>98</v>
      </c>
      <c r="P453">
        <v>75</v>
      </c>
      <c r="Q453">
        <v>88</v>
      </c>
    </row>
    <row r="454" spans="1:17" x14ac:dyDescent="0.3">
      <c r="A454">
        <v>453</v>
      </c>
      <c r="B454" t="s">
        <v>446</v>
      </c>
      <c r="C454" t="s">
        <v>515</v>
      </c>
      <c r="D454" t="s">
        <v>1004</v>
      </c>
      <c r="E454" t="s">
        <v>20</v>
      </c>
      <c r="F454" t="b">
        <v>0</v>
      </c>
      <c r="G454">
        <v>7</v>
      </c>
      <c r="H454" t="b">
        <v>0</v>
      </c>
      <c r="I454">
        <v>30</v>
      </c>
      <c r="J454" t="s">
        <v>26</v>
      </c>
      <c r="K454">
        <v>88</v>
      </c>
      <c r="L454">
        <v>98</v>
      </c>
      <c r="M454">
        <v>87</v>
      </c>
      <c r="N454">
        <v>85</v>
      </c>
      <c r="O454">
        <v>96</v>
      </c>
      <c r="P454">
        <v>77</v>
      </c>
      <c r="Q454">
        <v>96</v>
      </c>
    </row>
    <row r="455" spans="1:17" x14ac:dyDescent="0.3">
      <c r="A455">
        <v>454</v>
      </c>
      <c r="B455" t="s">
        <v>568</v>
      </c>
      <c r="C455" t="s">
        <v>1005</v>
      </c>
      <c r="D455" t="s">
        <v>1006</v>
      </c>
      <c r="E455" t="s">
        <v>20</v>
      </c>
      <c r="F455" t="b">
        <v>0</v>
      </c>
      <c r="G455">
        <v>1</v>
      </c>
      <c r="H455" t="b">
        <v>0</v>
      </c>
      <c r="I455">
        <v>25</v>
      </c>
      <c r="J455" t="s">
        <v>172</v>
      </c>
      <c r="K455">
        <v>76</v>
      </c>
      <c r="L455">
        <v>94</v>
      </c>
      <c r="M455">
        <v>90</v>
      </c>
      <c r="N455">
        <v>75</v>
      </c>
      <c r="O455">
        <v>92</v>
      </c>
      <c r="P455">
        <v>86</v>
      </c>
      <c r="Q455">
        <v>87</v>
      </c>
    </row>
    <row r="456" spans="1:17" x14ac:dyDescent="0.3">
      <c r="A456">
        <v>455</v>
      </c>
      <c r="B456" t="s">
        <v>1007</v>
      </c>
      <c r="C456" t="s">
        <v>281</v>
      </c>
      <c r="D456" t="s">
        <v>1008</v>
      </c>
      <c r="E456" t="s">
        <v>20</v>
      </c>
      <c r="F456" t="b">
        <v>0</v>
      </c>
      <c r="G456">
        <v>1</v>
      </c>
      <c r="H456" t="b">
        <v>0</v>
      </c>
      <c r="I456">
        <v>1</v>
      </c>
      <c r="J456" t="s">
        <v>123</v>
      </c>
      <c r="K456">
        <v>88</v>
      </c>
      <c r="L456">
        <v>78</v>
      </c>
      <c r="M456">
        <v>84</v>
      </c>
      <c r="N456">
        <v>96</v>
      </c>
      <c r="O456">
        <v>92</v>
      </c>
      <c r="P456">
        <v>99</v>
      </c>
      <c r="Q456">
        <v>97</v>
      </c>
    </row>
    <row r="457" spans="1:17" x14ac:dyDescent="0.3">
      <c r="A457">
        <v>456</v>
      </c>
      <c r="B457" t="s">
        <v>1009</v>
      </c>
      <c r="C457" t="s">
        <v>682</v>
      </c>
      <c r="D457" t="s">
        <v>1010</v>
      </c>
      <c r="E457" t="s">
        <v>20</v>
      </c>
      <c r="F457" t="b">
        <v>0</v>
      </c>
      <c r="G457">
        <v>4</v>
      </c>
      <c r="H457" t="b">
        <v>0</v>
      </c>
      <c r="I457">
        <v>27</v>
      </c>
      <c r="J457" t="s">
        <v>44</v>
      </c>
      <c r="K457">
        <v>88</v>
      </c>
      <c r="L457">
        <v>76</v>
      </c>
      <c r="M457">
        <v>80</v>
      </c>
      <c r="N457">
        <v>72</v>
      </c>
      <c r="O457">
        <v>100</v>
      </c>
      <c r="P457">
        <v>69</v>
      </c>
      <c r="Q457">
        <v>71</v>
      </c>
    </row>
    <row r="458" spans="1:17" x14ac:dyDescent="0.3">
      <c r="A458">
        <v>457</v>
      </c>
      <c r="B458" t="s">
        <v>881</v>
      </c>
      <c r="C458" t="s">
        <v>288</v>
      </c>
      <c r="D458" t="s">
        <v>1011</v>
      </c>
      <c r="E458" t="s">
        <v>20</v>
      </c>
      <c r="F458" t="b">
        <v>0</v>
      </c>
      <c r="G458">
        <v>0</v>
      </c>
      <c r="H458" t="b">
        <v>1</v>
      </c>
      <c r="I458">
        <v>4</v>
      </c>
      <c r="J458" t="s">
        <v>224</v>
      </c>
      <c r="K458">
        <v>54</v>
      </c>
      <c r="L458">
        <v>88</v>
      </c>
      <c r="M458">
        <v>82</v>
      </c>
      <c r="N458">
        <v>89</v>
      </c>
      <c r="O458">
        <v>72</v>
      </c>
      <c r="P458">
        <v>60</v>
      </c>
      <c r="Q458">
        <v>69</v>
      </c>
    </row>
    <row r="459" spans="1:17" x14ac:dyDescent="0.3">
      <c r="A459">
        <v>458</v>
      </c>
      <c r="B459" t="s">
        <v>230</v>
      </c>
      <c r="C459" t="s">
        <v>1012</v>
      </c>
      <c r="D459" t="s">
        <v>1013</v>
      </c>
      <c r="E459" t="s">
        <v>25</v>
      </c>
      <c r="F459" t="b">
        <v>0</v>
      </c>
      <c r="G459">
        <v>2</v>
      </c>
      <c r="H459" t="b">
        <v>1</v>
      </c>
      <c r="I459">
        <v>32</v>
      </c>
      <c r="J459" t="s">
        <v>105</v>
      </c>
      <c r="K459">
        <v>87</v>
      </c>
      <c r="L459">
        <v>87</v>
      </c>
      <c r="M459">
        <v>76</v>
      </c>
      <c r="N459">
        <v>67</v>
      </c>
      <c r="O459">
        <v>68</v>
      </c>
      <c r="P459">
        <v>89</v>
      </c>
      <c r="Q459">
        <v>77</v>
      </c>
    </row>
    <row r="460" spans="1:17" x14ac:dyDescent="0.3">
      <c r="A460">
        <v>459</v>
      </c>
      <c r="B460" t="s">
        <v>351</v>
      </c>
      <c r="C460" t="s">
        <v>934</v>
      </c>
      <c r="D460" t="s">
        <v>1014</v>
      </c>
      <c r="E460" t="s">
        <v>25</v>
      </c>
      <c r="F460" t="b">
        <v>0</v>
      </c>
      <c r="G460">
        <v>1</v>
      </c>
      <c r="H460" t="b">
        <v>0</v>
      </c>
      <c r="I460">
        <v>1</v>
      </c>
      <c r="J460" t="s">
        <v>34</v>
      </c>
      <c r="K460">
        <v>95</v>
      </c>
      <c r="L460">
        <v>73</v>
      </c>
      <c r="M460">
        <v>79</v>
      </c>
      <c r="N460">
        <v>81</v>
      </c>
      <c r="O460">
        <v>82</v>
      </c>
      <c r="P460">
        <v>69</v>
      </c>
      <c r="Q460">
        <v>100</v>
      </c>
    </row>
    <row r="461" spans="1:17" x14ac:dyDescent="0.3">
      <c r="A461">
        <v>460</v>
      </c>
      <c r="B461" t="s">
        <v>999</v>
      </c>
      <c r="C461" t="s">
        <v>231</v>
      </c>
      <c r="D461" t="s">
        <v>1015</v>
      </c>
      <c r="E461" t="s">
        <v>25</v>
      </c>
      <c r="F461" t="b">
        <v>0</v>
      </c>
      <c r="G461">
        <v>2</v>
      </c>
      <c r="H461" t="b">
        <v>0</v>
      </c>
      <c r="I461">
        <v>32</v>
      </c>
      <c r="J461" t="s">
        <v>123</v>
      </c>
      <c r="K461">
        <v>72</v>
      </c>
      <c r="L461">
        <v>72</v>
      </c>
      <c r="M461">
        <v>68</v>
      </c>
      <c r="N461">
        <v>81</v>
      </c>
      <c r="O461">
        <v>95</v>
      </c>
      <c r="P461">
        <v>90</v>
      </c>
      <c r="Q461">
        <v>99</v>
      </c>
    </row>
    <row r="462" spans="1:17" x14ac:dyDescent="0.3">
      <c r="A462">
        <v>461</v>
      </c>
      <c r="B462" t="s">
        <v>715</v>
      </c>
      <c r="C462" t="s">
        <v>1016</v>
      </c>
      <c r="D462" t="s">
        <v>1017</v>
      </c>
      <c r="E462" t="s">
        <v>25</v>
      </c>
      <c r="F462" t="b">
        <v>0</v>
      </c>
      <c r="G462">
        <v>1</v>
      </c>
      <c r="H462" t="b">
        <v>1</v>
      </c>
      <c r="I462">
        <v>4</v>
      </c>
      <c r="J462" t="s">
        <v>224</v>
      </c>
      <c r="K462">
        <v>95</v>
      </c>
      <c r="L462">
        <v>76</v>
      </c>
      <c r="M462">
        <v>70</v>
      </c>
      <c r="N462">
        <v>89</v>
      </c>
      <c r="O462">
        <v>88</v>
      </c>
      <c r="P462">
        <v>87</v>
      </c>
      <c r="Q462">
        <v>62</v>
      </c>
    </row>
    <row r="463" spans="1:17" x14ac:dyDescent="0.3">
      <c r="A463">
        <v>462</v>
      </c>
      <c r="B463" t="s">
        <v>830</v>
      </c>
      <c r="C463" t="s">
        <v>74</v>
      </c>
      <c r="D463" t="s">
        <v>1018</v>
      </c>
      <c r="E463" t="s">
        <v>20</v>
      </c>
      <c r="F463" t="b">
        <v>0</v>
      </c>
      <c r="G463">
        <v>4</v>
      </c>
      <c r="H463" t="b">
        <v>0</v>
      </c>
      <c r="I463">
        <v>28</v>
      </c>
      <c r="J463" t="s">
        <v>44</v>
      </c>
      <c r="K463">
        <v>91</v>
      </c>
      <c r="L463">
        <v>97</v>
      </c>
      <c r="M463">
        <v>86</v>
      </c>
      <c r="N463">
        <v>77</v>
      </c>
      <c r="O463">
        <v>83</v>
      </c>
      <c r="P463">
        <v>79</v>
      </c>
      <c r="Q463">
        <v>62</v>
      </c>
    </row>
    <row r="464" spans="1:17" x14ac:dyDescent="0.3">
      <c r="A464">
        <v>463</v>
      </c>
      <c r="B464" t="s">
        <v>146</v>
      </c>
      <c r="C464" t="s">
        <v>707</v>
      </c>
      <c r="D464" t="s">
        <v>1019</v>
      </c>
      <c r="E464" t="s">
        <v>25</v>
      </c>
      <c r="F464" t="b">
        <v>0</v>
      </c>
      <c r="G464">
        <v>3</v>
      </c>
      <c r="H464" t="b">
        <v>1</v>
      </c>
      <c r="I464">
        <v>32</v>
      </c>
      <c r="J464" t="s">
        <v>21</v>
      </c>
      <c r="K464">
        <v>79</v>
      </c>
      <c r="L464">
        <v>81</v>
      </c>
      <c r="M464">
        <v>63</v>
      </c>
      <c r="N464">
        <v>79</v>
      </c>
      <c r="O464">
        <v>96</v>
      </c>
      <c r="P464">
        <v>96</v>
      </c>
      <c r="Q464">
        <v>89</v>
      </c>
    </row>
    <row r="465" spans="1:17" x14ac:dyDescent="0.3">
      <c r="A465">
        <v>464</v>
      </c>
      <c r="B465" t="s">
        <v>173</v>
      </c>
      <c r="C465" t="s">
        <v>98</v>
      </c>
      <c r="D465" t="s">
        <v>1020</v>
      </c>
      <c r="E465" t="s">
        <v>25</v>
      </c>
      <c r="F465" t="b">
        <v>0</v>
      </c>
      <c r="G465">
        <v>1</v>
      </c>
      <c r="H465" t="b">
        <v>0</v>
      </c>
      <c r="I465">
        <v>33</v>
      </c>
      <c r="J465" t="s">
        <v>26</v>
      </c>
      <c r="K465">
        <v>80</v>
      </c>
      <c r="L465">
        <v>71</v>
      </c>
      <c r="M465">
        <v>94</v>
      </c>
      <c r="N465">
        <v>92</v>
      </c>
      <c r="O465">
        <v>92</v>
      </c>
      <c r="P465">
        <v>60</v>
      </c>
      <c r="Q465">
        <v>78</v>
      </c>
    </row>
    <row r="466" spans="1:17" x14ac:dyDescent="0.3">
      <c r="A466">
        <v>465</v>
      </c>
      <c r="B466" t="s">
        <v>1021</v>
      </c>
      <c r="C466" t="s">
        <v>136</v>
      </c>
      <c r="D466" t="s">
        <v>1022</v>
      </c>
      <c r="E466" t="s">
        <v>20</v>
      </c>
      <c r="F466" t="b">
        <v>1</v>
      </c>
      <c r="G466">
        <v>2</v>
      </c>
      <c r="H466" t="b">
        <v>0</v>
      </c>
      <c r="I466">
        <v>4</v>
      </c>
      <c r="J466" t="s">
        <v>64</v>
      </c>
      <c r="K466">
        <v>86</v>
      </c>
      <c r="L466">
        <v>90</v>
      </c>
      <c r="M466">
        <v>88</v>
      </c>
      <c r="N466">
        <v>73</v>
      </c>
      <c r="O466">
        <v>50</v>
      </c>
      <c r="P466">
        <v>93</v>
      </c>
      <c r="Q466">
        <v>71</v>
      </c>
    </row>
    <row r="467" spans="1:17" x14ac:dyDescent="0.3">
      <c r="A467">
        <v>466</v>
      </c>
      <c r="B467" t="s">
        <v>447</v>
      </c>
      <c r="C467" t="s">
        <v>977</v>
      </c>
      <c r="D467" t="s">
        <v>1023</v>
      </c>
      <c r="E467" t="s">
        <v>20</v>
      </c>
      <c r="F467" t="b">
        <v>0</v>
      </c>
      <c r="G467">
        <v>1</v>
      </c>
      <c r="H467" t="b">
        <v>0</v>
      </c>
      <c r="I467">
        <v>31</v>
      </c>
      <c r="J467" t="s">
        <v>44</v>
      </c>
      <c r="K467">
        <v>88</v>
      </c>
      <c r="L467">
        <v>88</v>
      </c>
      <c r="M467">
        <v>90</v>
      </c>
      <c r="N467">
        <v>67</v>
      </c>
      <c r="O467">
        <v>77</v>
      </c>
      <c r="P467">
        <v>83</v>
      </c>
      <c r="Q467">
        <v>64</v>
      </c>
    </row>
    <row r="468" spans="1:17" x14ac:dyDescent="0.3">
      <c r="A468">
        <v>467</v>
      </c>
      <c r="B468" t="s">
        <v>1024</v>
      </c>
      <c r="C468" t="s">
        <v>782</v>
      </c>
      <c r="D468" t="s">
        <v>1025</v>
      </c>
      <c r="E468" t="s">
        <v>20</v>
      </c>
      <c r="F468" t="b">
        <v>0</v>
      </c>
      <c r="G468">
        <v>5</v>
      </c>
      <c r="H468" t="b">
        <v>0</v>
      </c>
      <c r="I468">
        <v>17</v>
      </c>
      <c r="J468" t="s">
        <v>138</v>
      </c>
      <c r="K468">
        <v>83</v>
      </c>
      <c r="L468">
        <v>95</v>
      </c>
      <c r="M468">
        <v>86</v>
      </c>
      <c r="N468">
        <v>80</v>
      </c>
      <c r="O468">
        <v>64</v>
      </c>
      <c r="P468">
        <v>66</v>
      </c>
      <c r="Q468">
        <v>97</v>
      </c>
    </row>
    <row r="469" spans="1:17" x14ac:dyDescent="0.3">
      <c r="A469">
        <v>468</v>
      </c>
      <c r="B469" t="s">
        <v>357</v>
      </c>
      <c r="C469" t="s">
        <v>684</v>
      </c>
      <c r="D469" t="s">
        <v>1026</v>
      </c>
      <c r="E469" t="s">
        <v>20</v>
      </c>
      <c r="F469" t="b">
        <v>0</v>
      </c>
      <c r="G469">
        <v>2</v>
      </c>
      <c r="H469" t="b">
        <v>0</v>
      </c>
      <c r="I469">
        <v>23</v>
      </c>
      <c r="J469" t="s">
        <v>26</v>
      </c>
      <c r="K469">
        <v>84</v>
      </c>
      <c r="L469">
        <v>84</v>
      </c>
      <c r="M469">
        <v>80</v>
      </c>
      <c r="N469">
        <v>97</v>
      </c>
      <c r="O469">
        <v>87</v>
      </c>
      <c r="P469">
        <v>97</v>
      </c>
      <c r="Q469">
        <v>91</v>
      </c>
    </row>
    <row r="470" spans="1:17" x14ac:dyDescent="0.3">
      <c r="A470">
        <v>469</v>
      </c>
      <c r="B470" t="s">
        <v>1027</v>
      </c>
      <c r="C470" t="s">
        <v>1028</v>
      </c>
      <c r="D470" t="s">
        <v>1029</v>
      </c>
      <c r="E470" t="s">
        <v>25</v>
      </c>
      <c r="F470" t="b">
        <v>0</v>
      </c>
      <c r="G470">
        <v>0</v>
      </c>
      <c r="H470" t="b">
        <v>0</v>
      </c>
      <c r="I470">
        <v>29</v>
      </c>
      <c r="J470" t="s">
        <v>44</v>
      </c>
      <c r="K470">
        <v>85</v>
      </c>
      <c r="L470">
        <v>82</v>
      </c>
      <c r="M470">
        <v>81</v>
      </c>
      <c r="N470">
        <v>85</v>
      </c>
      <c r="O470">
        <v>72</v>
      </c>
      <c r="P470">
        <v>90</v>
      </c>
      <c r="Q470">
        <v>71</v>
      </c>
    </row>
    <row r="471" spans="1:17" x14ac:dyDescent="0.3">
      <c r="A471">
        <v>470</v>
      </c>
      <c r="B471" t="s">
        <v>139</v>
      </c>
      <c r="C471" t="s">
        <v>1030</v>
      </c>
      <c r="D471" t="s">
        <v>1031</v>
      </c>
      <c r="E471" t="s">
        <v>20</v>
      </c>
      <c r="F471" t="b">
        <v>0</v>
      </c>
      <c r="G471">
        <v>2</v>
      </c>
      <c r="H471" t="b">
        <v>0</v>
      </c>
      <c r="I471">
        <v>19</v>
      </c>
      <c r="J471" t="s">
        <v>44</v>
      </c>
      <c r="K471">
        <v>91</v>
      </c>
      <c r="L471">
        <v>85</v>
      </c>
      <c r="M471">
        <v>96</v>
      </c>
      <c r="N471">
        <v>83</v>
      </c>
      <c r="O471">
        <v>74</v>
      </c>
      <c r="P471">
        <v>87</v>
      </c>
      <c r="Q471">
        <v>74</v>
      </c>
    </row>
    <row r="472" spans="1:17" x14ac:dyDescent="0.3">
      <c r="A472">
        <v>471</v>
      </c>
      <c r="B472" t="s">
        <v>329</v>
      </c>
      <c r="C472" t="s">
        <v>1032</v>
      </c>
      <c r="D472" t="s">
        <v>1033</v>
      </c>
      <c r="E472" t="s">
        <v>20</v>
      </c>
      <c r="F472" t="b">
        <v>1</v>
      </c>
      <c r="G472">
        <v>4</v>
      </c>
      <c r="H472" t="b">
        <v>1</v>
      </c>
      <c r="I472">
        <v>26</v>
      </c>
      <c r="J472" t="s">
        <v>105</v>
      </c>
      <c r="K472">
        <v>83</v>
      </c>
      <c r="L472">
        <v>71</v>
      </c>
      <c r="M472">
        <v>94</v>
      </c>
      <c r="N472">
        <v>60</v>
      </c>
      <c r="O472">
        <v>63</v>
      </c>
      <c r="P472">
        <v>93</v>
      </c>
      <c r="Q472">
        <v>67</v>
      </c>
    </row>
    <row r="473" spans="1:17" x14ac:dyDescent="0.3">
      <c r="A473">
        <v>472</v>
      </c>
      <c r="B473" t="s">
        <v>1034</v>
      </c>
      <c r="C473" t="s">
        <v>32</v>
      </c>
      <c r="D473" t="s">
        <v>1035</v>
      </c>
      <c r="E473" t="s">
        <v>25</v>
      </c>
      <c r="F473" t="b">
        <v>0</v>
      </c>
      <c r="G473">
        <v>7</v>
      </c>
      <c r="H473" t="b">
        <v>0</v>
      </c>
      <c r="I473">
        <v>7</v>
      </c>
      <c r="J473" t="s">
        <v>224</v>
      </c>
      <c r="K473">
        <v>97</v>
      </c>
      <c r="L473">
        <v>93</v>
      </c>
      <c r="M473">
        <v>99</v>
      </c>
      <c r="N473">
        <v>98</v>
      </c>
      <c r="O473">
        <v>96</v>
      </c>
      <c r="P473">
        <v>79</v>
      </c>
      <c r="Q473">
        <v>88</v>
      </c>
    </row>
    <row r="474" spans="1:17" x14ac:dyDescent="0.3">
      <c r="A474">
        <v>473</v>
      </c>
      <c r="B474" t="s">
        <v>1036</v>
      </c>
      <c r="C474" t="s">
        <v>707</v>
      </c>
      <c r="D474" t="s">
        <v>1037</v>
      </c>
      <c r="E474" t="s">
        <v>25</v>
      </c>
      <c r="F474" t="b">
        <v>0</v>
      </c>
      <c r="G474">
        <v>6</v>
      </c>
      <c r="H474" t="b">
        <v>0</v>
      </c>
      <c r="I474">
        <v>4</v>
      </c>
      <c r="J474" t="s">
        <v>224</v>
      </c>
      <c r="K474">
        <v>63</v>
      </c>
      <c r="L474">
        <v>68</v>
      </c>
      <c r="M474">
        <v>92</v>
      </c>
      <c r="N474">
        <v>73</v>
      </c>
      <c r="O474">
        <v>66</v>
      </c>
      <c r="P474">
        <v>69</v>
      </c>
      <c r="Q474">
        <v>87</v>
      </c>
    </row>
    <row r="475" spans="1:17" x14ac:dyDescent="0.3">
      <c r="A475">
        <v>474</v>
      </c>
      <c r="B475" t="s">
        <v>1038</v>
      </c>
      <c r="C475" t="s">
        <v>32</v>
      </c>
      <c r="D475" t="s">
        <v>1039</v>
      </c>
      <c r="E475" t="s">
        <v>20</v>
      </c>
      <c r="F475" t="b">
        <v>0</v>
      </c>
      <c r="G475">
        <v>6</v>
      </c>
      <c r="H475" t="b">
        <v>0</v>
      </c>
      <c r="I475">
        <v>22</v>
      </c>
      <c r="J475" t="s">
        <v>26</v>
      </c>
      <c r="K475">
        <v>92</v>
      </c>
      <c r="L475">
        <v>98</v>
      </c>
      <c r="M475">
        <v>90</v>
      </c>
      <c r="N475">
        <v>82</v>
      </c>
      <c r="O475">
        <v>86</v>
      </c>
      <c r="P475">
        <v>86</v>
      </c>
      <c r="Q475">
        <v>89</v>
      </c>
    </row>
    <row r="476" spans="1:17" x14ac:dyDescent="0.3">
      <c r="A476">
        <v>475</v>
      </c>
      <c r="B476" t="s">
        <v>408</v>
      </c>
      <c r="C476" t="s">
        <v>42</v>
      </c>
      <c r="D476" t="s">
        <v>1040</v>
      </c>
      <c r="E476" t="s">
        <v>20</v>
      </c>
      <c r="F476" t="b">
        <v>1</v>
      </c>
      <c r="G476">
        <v>6</v>
      </c>
      <c r="H476" t="b">
        <v>1</v>
      </c>
      <c r="I476">
        <v>4</v>
      </c>
      <c r="J476" t="s">
        <v>64</v>
      </c>
      <c r="K476">
        <v>78</v>
      </c>
      <c r="L476">
        <v>78</v>
      </c>
      <c r="M476">
        <v>64</v>
      </c>
      <c r="N476">
        <v>94</v>
      </c>
      <c r="O476">
        <v>79</v>
      </c>
      <c r="P476">
        <v>92</v>
      </c>
      <c r="Q476">
        <v>63</v>
      </c>
    </row>
    <row r="477" spans="1:17" x14ac:dyDescent="0.3">
      <c r="A477">
        <v>476</v>
      </c>
      <c r="B477" t="s">
        <v>534</v>
      </c>
      <c r="C477" t="s">
        <v>1041</v>
      </c>
      <c r="D477" t="s">
        <v>1042</v>
      </c>
      <c r="E477" t="s">
        <v>25</v>
      </c>
      <c r="F477" t="b">
        <v>0</v>
      </c>
      <c r="G477">
        <v>3</v>
      </c>
      <c r="H477" t="b">
        <v>0</v>
      </c>
      <c r="I477">
        <v>29</v>
      </c>
      <c r="J477" t="s">
        <v>21</v>
      </c>
      <c r="K477">
        <v>78</v>
      </c>
      <c r="L477">
        <v>90</v>
      </c>
      <c r="M477">
        <v>69</v>
      </c>
      <c r="N477">
        <v>100</v>
      </c>
      <c r="O477">
        <v>90</v>
      </c>
      <c r="P477">
        <v>91</v>
      </c>
      <c r="Q477">
        <v>90</v>
      </c>
    </row>
    <row r="478" spans="1:17" x14ac:dyDescent="0.3">
      <c r="A478">
        <v>477</v>
      </c>
      <c r="B478" t="s">
        <v>1043</v>
      </c>
      <c r="C478" t="s">
        <v>1044</v>
      </c>
      <c r="D478" t="s">
        <v>1045</v>
      </c>
      <c r="E478" t="s">
        <v>20</v>
      </c>
      <c r="F478" t="b">
        <v>0</v>
      </c>
      <c r="G478">
        <v>8</v>
      </c>
      <c r="H478" t="b">
        <v>1</v>
      </c>
      <c r="I478">
        <v>21</v>
      </c>
      <c r="J478" t="s">
        <v>172</v>
      </c>
      <c r="K478">
        <v>89</v>
      </c>
      <c r="L478">
        <v>60</v>
      </c>
      <c r="M478">
        <v>93</v>
      </c>
      <c r="N478">
        <v>79</v>
      </c>
      <c r="O478">
        <v>72</v>
      </c>
      <c r="P478">
        <v>76</v>
      </c>
      <c r="Q478">
        <v>85</v>
      </c>
    </row>
    <row r="479" spans="1:17" x14ac:dyDescent="0.3">
      <c r="A479">
        <v>478</v>
      </c>
      <c r="B479" t="s">
        <v>1046</v>
      </c>
      <c r="C479" t="s">
        <v>950</v>
      </c>
      <c r="D479" t="s">
        <v>1047</v>
      </c>
      <c r="E479" t="s">
        <v>25</v>
      </c>
      <c r="F479" t="b">
        <v>0</v>
      </c>
      <c r="G479">
        <v>3</v>
      </c>
      <c r="H479" t="b">
        <v>0</v>
      </c>
      <c r="I479">
        <v>5</v>
      </c>
      <c r="J479" t="s">
        <v>224</v>
      </c>
      <c r="K479">
        <v>53</v>
      </c>
      <c r="L479">
        <v>87</v>
      </c>
      <c r="M479">
        <v>100</v>
      </c>
      <c r="N479">
        <v>84</v>
      </c>
      <c r="O479">
        <v>63</v>
      </c>
      <c r="P479">
        <v>62</v>
      </c>
      <c r="Q479">
        <v>95</v>
      </c>
    </row>
    <row r="480" spans="1:17" x14ac:dyDescent="0.3">
      <c r="A480">
        <v>479</v>
      </c>
      <c r="B480" t="s">
        <v>612</v>
      </c>
      <c r="C480" t="s">
        <v>525</v>
      </c>
      <c r="D480" t="s">
        <v>1048</v>
      </c>
      <c r="E480" t="s">
        <v>20</v>
      </c>
      <c r="F480" t="b">
        <v>0</v>
      </c>
      <c r="G480">
        <v>5</v>
      </c>
      <c r="H480" t="b">
        <v>0</v>
      </c>
      <c r="I480">
        <v>15</v>
      </c>
      <c r="J480" t="s">
        <v>38</v>
      </c>
      <c r="K480">
        <v>63</v>
      </c>
      <c r="L480">
        <v>84</v>
      </c>
      <c r="M480">
        <v>60</v>
      </c>
      <c r="N480">
        <v>85</v>
      </c>
      <c r="O480">
        <v>91</v>
      </c>
      <c r="P480">
        <v>83</v>
      </c>
      <c r="Q480">
        <v>84</v>
      </c>
    </row>
    <row r="481" spans="1:17" x14ac:dyDescent="0.3">
      <c r="A481">
        <v>480</v>
      </c>
      <c r="B481" t="s">
        <v>1049</v>
      </c>
      <c r="C481" t="s">
        <v>778</v>
      </c>
      <c r="D481" t="s">
        <v>1050</v>
      </c>
      <c r="E481" t="s">
        <v>20</v>
      </c>
      <c r="F481" t="b">
        <v>0</v>
      </c>
      <c r="G481">
        <v>3</v>
      </c>
      <c r="H481" t="b">
        <v>1</v>
      </c>
      <c r="I481">
        <v>10</v>
      </c>
      <c r="J481" t="s">
        <v>38</v>
      </c>
      <c r="K481">
        <v>100</v>
      </c>
      <c r="L481">
        <v>98</v>
      </c>
      <c r="M481">
        <v>71</v>
      </c>
      <c r="N481">
        <v>100</v>
      </c>
      <c r="O481">
        <v>71</v>
      </c>
      <c r="P481">
        <v>92</v>
      </c>
      <c r="Q481">
        <v>63</v>
      </c>
    </row>
    <row r="482" spans="1:17" x14ac:dyDescent="0.3">
      <c r="A482">
        <v>481</v>
      </c>
      <c r="B482" t="s">
        <v>1051</v>
      </c>
      <c r="C482" t="s">
        <v>167</v>
      </c>
      <c r="D482" t="s">
        <v>1052</v>
      </c>
      <c r="E482" t="s">
        <v>25</v>
      </c>
      <c r="F482" t="b">
        <v>1</v>
      </c>
      <c r="G482">
        <v>7</v>
      </c>
      <c r="H482" t="b">
        <v>0</v>
      </c>
      <c r="I482">
        <v>2</v>
      </c>
      <c r="J482" t="s">
        <v>64</v>
      </c>
      <c r="K482">
        <v>79</v>
      </c>
      <c r="L482">
        <v>54</v>
      </c>
      <c r="M482">
        <v>81</v>
      </c>
      <c r="N482">
        <v>87</v>
      </c>
      <c r="O482">
        <v>67</v>
      </c>
      <c r="P482">
        <v>74</v>
      </c>
      <c r="Q482">
        <v>85</v>
      </c>
    </row>
    <row r="483" spans="1:17" x14ac:dyDescent="0.3">
      <c r="A483">
        <v>482</v>
      </c>
      <c r="B483" t="s">
        <v>913</v>
      </c>
      <c r="C483" t="s">
        <v>684</v>
      </c>
      <c r="D483" t="s">
        <v>1053</v>
      </c>
      <c r="E483" t="s">
        <v>25</v>
      </c>
      <c r="F483" t="b">
        <v>0</v>
      </c>
      <c r="G483">
        <v>4</v>
      </c>
      <c r="H483" t="b">
        <v>1</v>
      </c>
      <c r="I483">
        <v>0</v>
      </c>
      <c r="J483" t="s">
        <v>224</v>
      </c>
      <c r="K483">
        <v>93</v>
      </c>
      <c r="L483">
        <v>77</v>
      </c>
      <c r="M483">
        <v>71</v>
      </c>
      <c r="N483">
        <v>62</v>
      </c>
      <c r="O483">
        <v>94</v>
      </c>
      <c r="P483">
        <v>69</v>
      </c>
      <c r="Q483">
        <v>72</v>
      </c>
    </row>
    <row r="484" spans="1:17" x14ac:dyDescent="0.3">
      <c r="A484">
        <v>483</v>
      </c>
      <c r="B484" t="s">
        <v>35</v>
      </c>
      <c r="C484" t="s">
        <v>1028</v>
      </c>
      <c r="D484" t="s">
        <v>1054</v>
      </c>
      <c r="E484" t="s">
        <v>20</v>
      </c>
      <c r="F484" t="b">
        <v>0</v>
      </c>
      <c r="G484">
        <v>5</v>
      </c>
      <c r="H484" t="b">
        <v>1</v>
      </c>
      <c r="I484">
        <v>3</v>
      </c>
      <c r="J484" t="s">
        <v>34</v>
      </c>
      <c r="K484">
        <v>97</v>
      </c>
      <c r="L484">
        <v>88</v>
      </c>
      <c r="M484">
        <v>67</v>
      </c>
      <c r="N484">
        <v>72</v>
      </c>
      <c r="O484">
        <v>83</v>
      </c>
      <c r="P484">
        <v>87</v>
      </c>
      <c r="Q484">
        <v>62</v>
      </c>
    </row>
    <row r="485" spans="1:17" x14ac:dyDescent="0.3">
      <c r="A485">
        <v>484</v>
      </c>
      <c r="B485" t="s">
        <v>417</v>
      </c>
      <c r="C485" t="s">
        <v>1055</v>
      </c>
      <c r="D485" t="s">
        <v>1056</v>
      </c>
      <c r="E485" t="s">
        <v>25</v>
      </c>
      <c r="F485" t="b">
        <v>0</v>
      </c>
      <c r="G485">
        <v>6</v>
      </c>
      <c r="H485" t="b">
        <v>1</v>
      </c>
      <c r="I485">
        <v>1</v>
      </c>
      <c r="J485" t="s">
        <v>38</v>
      </c>
      <c r="K485">
        <v>76</v>
      </c>
      <c r="L485">
        <v>82</v>
      </c>
      <c r="M485">
        <v>93</v>
      </c>
      <c r="N485">
        <v>98</v>
      </c>
      <c r="O485">
        <v>98</v>
      </c>
      <c r="P485">
        <v>60</v>
      </c>
      <c r="Q485">
        <v>65</v>
      </c>
    </row>
    <row r="486" spans="1:17" x14ac:dyDescent="0.3">
      <c r="A486">
        <v>485</v>
      </c>
      <c r="B486" t="s">
        <v>1057</v>
      </c>
      <c r="C486" t="s">
        <v>934</v>
      </c>
      <c r="D486" t="s">
        <v>1058</v>
      </c>
      <c r="E486" t="s">
        <v>25</v>
      </c>
      <c r="F486" t="b">
        <v>0</v>
      </c>
      <c r="G486">
        <v>3</v>
      </c>
      <c r="H486" t="b">
        <v>1</v>
      </c>
      <c r="I486">
        <v>26</v>
      </c>
      <c r="J486" t="s">
        <v>113</v>
      </c>
      <c r="K486">
        <v>84</v>
      </c>
      <c r="L486">
        <v>83</v>
      </c>
      <c r="M486">
        <v>80</v>
      </c>
      <c r="N486">
        <v>91</v>
      </c>
      <c r="O486">
        <v>88</v>
      </c>
      <c r="P486">
        <v>61</v>
      </c>
      <c r="Q486">
        <v>61</v>
      </c>
    </row>
    <row r="487" spans="1:17" x14ac:dyDescent="0.3">
      <c r="A487">
        <v>486</v>
      </c>
      <c r="B487" t="s">
        <v>1059</v>
      </c>
      <c r="C487" t="s">
        <v>884</v>
      </c>
      <c r="D487" t="s">
        <v>1060</v>
      </c>
      <c r="E487" t="s">
        <v>25</v>
      </c>
      <c r="F487" t="b">
        <v>1</v>
      </c>
      <c r="G487">
        <v>5</v>
      </c>
      <c r="H487" t="b">
        <v>0</v>
      </c>
      <c r="I487">
        <v>2</v>
      </c>
      <c r="J487" t="s">
        <v>64</v>
      </c>
      <c r="K487">
        <v>56</v>
      </c>
      <c r="L487">
        <v>96</v>
      </c>
      <c r="M487">
        <v>65</v>
      </c>
      <c r="N487">
        <v>61</v>
      </c>
      <c r="O487">
        <v>78</v>
      </c>
      <c r="P487">
        <v>77</v>
      </c>
      <c r="Q487">
        <v>95</v>
      </c>
    </row>
    <row r="488" spans="1:17" x14ac:dyDescent="0.3">
      <c r="A488">
        <v>487</v>
      </c>
      <c r="B488" t="s">
        <v>666</v>
      </c>
      <c r="C488" t="s">
        <v>118</v>
      </c>
      <c r="D488" t="s">
        <v>1061</v>
      </c>
      <c r="E488" t="s">
        <v>25</v>
      </c>
      <c r="F488" t="b">
        <v>0</v>
      </c>
      <c r="G488">
        <v>3</v>
      </c>
      <c r="H488" t="b">
        <v>0</v>
      </c>
      <c r="I488">
        <v>21</v>
      </c>
      <c r="J488" t="s">
        <v>38</v>
      </c>
      <c r="K488">
        <v>97</v>
      </c>
      <c r="L488">
        <v>89</v>
      </c>
      <c r="M488">
        <v>94</v>
      </c>
      <c r="N488">
        <v>91</v>
      </c>
      <c r="O488">
        <v>95</v>
      </c>
      <c r="P488">
        <v>70</v>
      </c>
      <c r="Q488">
        <v>75</v>
      </c>
    </row>
    <row r="489" spans="1:17" x14ac:dyDescent="0.3">
      <c r="A489">
        <v>488</v>
      </c>
      <c r="B489" t="s">
        <v>715</v>
      </c>
      <c r="C489" t="s">
        <v>1062</v>
      </c>
      <c r="D489" t="s">
        <v>1063</v>
      </c>
      <c r="E489" t="s">
        <v>25</v>
      </c>
      <c r="F489" t="b">
        <v>0</v>
      </c>
      <c r="G489">
        <v>10</v>
      </c>
      <c r="H489" t="b">
        <v>0</v>
      </c>
      <c r="I489">
        <v>5</v>
      </c>
      <c r="J489" t="s">
        <v>64</v>
      </c>
      <c r="K489">
        <v>67</v>
      </c>
      <c r="L489">
        <v>60</v>
      </c>
      <c r="M489">
        <v>97</v>
      </c>
      <c r="N489">
        <v>53</v>
      </c>
      <c r="O489">
        <v>93</v>
      </c>
      <c r="P489">
        <v>78</v>
      </c>
      <c r="Q489">
        <v>81</v>
      </c>
    </row>
    <row r="490" spans="1:17" x14ac:dyDescent="0.3">
      <c r="A490">
        <v>489</v>
      </c>
      <c r="B490" t="s">
        <v>83</v>
      </c>
      <c r="C490" t="s">
        <v>329</v>
      </c>
      <c r="D490" t="s">
        <v>1064</v>
      </c>
      <c r="E490" t="s">
        <v>25</v>
      </c>
      <c r="F490" t="b">
        <v>1</v>
      </c>
      <c r="G490">
        <v>10</v>
      </c>
      <c r="H490" t="b">
        <v>0</v>
      </c>
      <c r="I490">
        <v>5</v>
      </c>
      <c r="J490" t="s">
        <v>64</v>
      </c>
      <c r="K490">
        <v>97</v>
      </c>
      <c r="L490">
        <v>93</v>
      </c>
      <c r="M490">
        <v>64</v>
      </c>
      <c r="N490">
        <v>74</v>
      </c>
      <c r="O490">
        <v>94</v>
      </c>
      <c r="P490">
        <v>74</v>
      </c>
      <c r="Q490">
        <v>76</v>
      </c>
    </row>
    <row r="491" spans="1:17" x14ac:dyDescent="0.3">
      <c r="A491">
        <v>490</v>
      </c>
      <c r="B491" t="s">
        <v>468</v>
      </c>
      <c r="C491" t="s">
        <v>499</v>
      </c>
      <c r="D491" t="s">
        <v>1065</v>
      </c>
      <c r="E491" t="s">
        <v>25</v>
      </c>
      <c r="F491" t="b">
        <v>0</v>
      </c>
      <c r="G491">
        <v>5</v>
      </c>
      <c r="H491" t="b">
        <v>0</v>
      </c>
      <c r="I491">
        <v>0</v>
      </c>
      <c r="J491" t="s">
        <v>64</v>
      </c>
      <c r="K491">
        <v>100</v>
      </c>
      <c r="L491">
        <v>67</v>
      </c>
      <c r="M491">
        <v>50</v>
      </c>
      <c r="N491">
        <v>78</v>
      </c>
      <c r="O491">
        <v>73</v>
      </c>
      <c r="P491">
        <v>90</v>
      </c>
      <c r="Q491">
        <v>91</v>
      </c>
    </row>
    <row r="492" spans="1:17" x14ac:dyDescent="0.3">
      <c r="A492">
        <v>491</v>
      </c>
      <c r="B492" t="s">
        <v>39</v>
      </c>
      <c r="C492" t="s">
        <v>658</v>
      </c>
      <c r="D492" t="s">
        <v>1066</v>
      </c>
      <c r="E492" t="s">
        <v>25</v>
      </c>
      <c r="F492" t="b">
        <v>0</v>
      </c>
      <c r="G492">
        <v>5</v>
      </c>
      <c r="H492" t="b">
        <v>1</v>
      </c>
      <c r="I492">
        <v>10</v>
      </c>
      <c r="J492" t="s">
        <v>54</v>
      </c>
      <c r="K492">
        <v>83</v>
      </c>
      <c r="L492">
        <v>61</v>
      </c>
      <c r="M492">
        <v>76</v>
      </c>
      <c r="N492">
        <v>75</v>
      </c>
      <c r="O492">
        <v>62</v>
      </c>
      <c r="P492">
        <v>79</v>
      </c>
      <c r="Q492">
        <v>94</v>
      </c>
    </row>
    <row r="493" spans="1:17" x14ac:dyDescent="0.3">
      <c r="A493">
        <v>492</v>
      </c>
      <c r="B493" t="s">
        <v>139</v>
      </c>
      <c r="C493" t="s">
        <v>32</v>
      </c>
      <c r="D493" t="s">
        <v>1067</v>
      </c>
      <c r="E493" t="s">
        <v>20</v>
      </c>
      <c r="F493" t="b">
        <v>0</v>
      </c>
      <c r="G493">
        <v>5</v>
      </c>
      <c r="H493" t="b">
        <v>0</v>
      </c>
      <c r="I493">
        <v>2</v>
      </c>
      <c r="J493" t="s">
        <v>34</v>
      </c>
      <c r="K493">
        <v>85</v>
      </c>
      <c r="L493">
        <v>63</v>
      </c>
      <c r="M493">
        <v>83</v>
      </c>
      <c r="N493">
        <v>83</v>
      </c>
      <c r="O493">
        <v>69</v>
      </c>
      <c r="P493">
        <v>94</v>
      </c>
      <c r="Q493">
        <v>80</v>
      </c>
    </row>
    <row r="494" spans="1:17" x14ac:dyDescent="0.3">
      <c r="A494">
        <v>493</v>
      </c>
      <c r="B494" t="s">
        <v>555</v>
      </c>
      <c r="C494" t="s">
        <v>1068</v>
      </c>
      <c r="D494" t="s">
        <v>1069</v>
      </c>
      <c r="E494" t="s">
        <v>25</v>
      </c>
      <c r="F494" t="b">
        <v>0</v>
      </c>
      <c r="G494">
        <v>5</v>
      </c>
      <c r="H494" t="b">
        <v>1</v>
      </c>
      <c r="I494">
        <v>24</v>
      </c>
      <c r="J494" t="s">
        <v>105</v>
      </c>
      <c r="K494">
        <v>100</v>
      </c>
      <c r="L494">
        <v>96</v>
      </c>
      <c r="M494">
        <v>97</v>
      </c>
      <c r="N494">
        <v>64</v>
      </c>
      <c r="O494">
        <v>76</v>
      </c>
      <c r="P494">
        <v>77</v>
      </c>
      <c r="Q494">
        <v>61</v>
      </c>
    </row>
    <row r="495" spans="1:17" x14ac:dyDescent="0.3">
      <c r="A495">
        <v>494</v>
      </c>
      <c r="B495" t="s">
        <v>221</v>
      </c>
      <c r="C495" t="s">
        <v>1070</v>
      </c>
      <c r="D495" t="s">
        <v>1071</v>
      </c>
      <c r="E495" t="s">
        <v>20</v>
      </c>
      <c r="F495" t="b">
        <v>0</v>
      </c>
      <c r="G495">
        <v>4</v>
      </c>
      <c r="H495" t="b">
        <v>0</v>
      </c>
      <c r="I495">
        <v>46</v>
      </c>
      <c r="J495" t="s">
        <v>26</v>
      </c>
      <c r="K495">
        <v>92</v>
      </c>
      <c r="L495">
        <v>98</v>
      </c>
      <c r="M495">
        <v>99</v>
      </c>
      <c r="N495">
        <v>86</v>
      </c>
      <c r="O495">
        <v>100</v>
      </c>
      <c r="P495">
        <v>86</v>
      </c>
      <c r="Q495">
        <v>87</v>
      </c>
    </row>
    <row r="496" spans="1:17" x14ac:dyDescent="0.3">
      <c r="A496">
        <v>495</v>
      </c>
      <c r="B496" t="s">
        <v>413</v>
      </c>
      <c r="C496" t="s">
        <v>100</v>
      </c>
      <c r="D496" t="s">
        <v>1072</v>
      </c>
      <c r="E496" t="s">
        <v>20</v>
      </c>
      <c r="F496" t="b">
        <v>0</v>
      </c>
      <c r="G496">
        <v>3</v>
      </c>
      <c r="H496" t="b">
        <v>0</v>
      </c>
      <c r="I496">
        <v>31</v>
      </c>
      <c r="J496" t="s">
        <v>109</v>
      </c>
      <c r="K496">
        <v>88</v>
      </c>
      <c r="L496">
        <v>98</v>
      </c>
      <c r="M496">
        <v>65</v>
      </c>
      <c r="N496">
        <v>68</v>
      </c>
      <c r="O496">
        <v>99</v>
      </c>
      <c r="P496">
        <v>94</v>
      </c>
      <c r="Q496">
        <v>79</v>
      </c>
    </row>
    <row r="497" spans="1:17" x14ac:dyDescent="0.3">
      <c r="A497">
        <v>496</v>
      </c>
      <c r="B497" t="s">
        <v>312</v>
      </c>
      <c r="C497" t="s">
        <v>1073</v>
      </c>
      <c r="D497" t="s">
        <v>1074</v>
      </c>
      <c r="E497" t="s">
        <v>20</v>
      </c>
      <c r="F497" t="b">
        <v>0</v>
      </c>
      <c r="G497">
        <v>1</v>
      </c>
      <c r="H497" t="b">
        <v>0</v>
      </c>
      <c r="I497">
        <v>33</v>
      </c>
      <c r="J497" t="s">
        <v>21</v>
      </c>
      <c r="K497">
        <v>95</v>
      </c>
      <c r="L497">
        <v>82</v>
      </c>
      <c r="M497">
        <v>62</v>
      </c>
      <c r="N497">
        <v>76</v>
      </c>
      <c r="O497">
        <v>64</v>
      </c>
      <c r="P497">
        <v>91</v>
      </c>
      <c r="Q497">
        <v>79</v>
      </c>
    </row>
    <row r="498" spans="1:17" x14ac:dyDescent="0.3">
      <c r="A498">
        <v>497</v>
      </c>
      <c r="B498" t="s">
        <v>294</v>
      </c>
      <c r="C498" t="s">
        <v>782</v>
      </c>
      <c r="D498" t="s">
        <v>1075</v>
      </c>
      <c r="E498" t="s">
        <v>25</v>
      </c>
      <c r="F498" t="b">
        <v>0</v>
      </c>
      <c r="G498">
        <v>5</v>
      </c>
      <c r="H498" t="b">
        <v>0</v>
      </c>
      <c r="I498">
        <v>26</v>
      </c>
      <c r="J498" t="s">
        <v>172</v>
      </c>
      <c r="K498">
        <v>76</v>
      </c>
      <c r="L498">
        <v>81</v>
      </c>
      <c r="M498">
        <v>84</v>
      </c>
      <c r="N498">
        <v>80</v>
      </c>
      <c r="O498">
        <v>80</v>
      </c>
      <c r="P498">
        <v>84</v>
      </c>
      <c r="Q498">
        <v>70</v>
      </c>
    </row>
    <row r="499" spans="1:17" x14ac:dyDescent="0.3">
      <c r="A499">
        <v>498</v>
      </c>
      <c r="B499" t="s">
        <v>300</v>
      </c>
      <c r="C499" t="s">
        <v>1076</v>
      </c>
      <c r="D499" t="s">
        <v>1077</v>
      </c>
      <c r="E499" t="s">
        <v>20</v>
      </c>
      <c r="F499" t="b">
        <v>0</v>
      </c>
      <c r="G499">
        <v>2</v>
      </c>
      <c r="H499" t="b">
        <v>0</v>
      </c>
      <c r="I499">
        <v>19</v>
      </c>
      <c r="J499" t="s">
        <v>113</v>
      </c>
      <c r="K499">
        <v>79</v>
      </c>
      <c r="L499">
        <v>93</v>
      </c>
      <c r="M499">
        <v>72</v>
      </c>
      <c r="N499">
        <v>97</v>
      </c>
      <c r="O499">
        <v>69</v>
      </c>
      <c r="P499">
        <v>78</v>
      </c>
      <c r="Q499">
        <v>87</v>
      </c>
    </row>
    <row r="500" spans="1:17" x14ac:dyDescent="0.3">
      <c r="A500">
        <v>499</v>
      </c>
      <c r="B500" t="s">
        <v>410</v>
      </c>
      <c r="C500" t="s">
        <v>435</v>
      </c>
      <c r="D500" t="s">
        <v>1078</v>
      </c>
      <c r="E500" t="s">
        <v>20</v>
      </c>
      <c r="F500" t="b">
        <v>0</v>
      </c>
      <c r="G500">
        <v>3</v>
      </c>
      <c r="H500" t="b">
        <v>0</v>
      </c>
      <c r="I500">
        <v>25</v>
      </c>
      <c r="J500" t="s">
        <v>44</v>
      </c>
      <c r="K500">
        <v>93</v>
      </c>
      <c r="L500">
        <v>70</v>
      </c>
      <c r="M500">
        <v>84</v>
      </c>
      <c r="N500">
        <v>68</v>
      </c>
      <c r="O500">
        <v>71</v>
      </c>
      <c r="P500">
        <v>85</v>
      </c>
      <c r="Q500">
        <v>70</v>
      </c>
    </row>
    <row r="501" spans="1:17" x14ac:dyDescent="0.3">
      <c r="A501">
        <v>500</v>
      </c>
      <c r="B501" t="s">
        <v>1079</v>
      </c>
      <c r="C501" t="s">
        <v>1080</v>
      </c>
      <c r="D501" t="s">
        <v>1081</v>
      </c>
      <c r="E501" t="s">
        <v>25</v>
      </c>
      <c r="F501" t="b">
        <v>0</v>
      </c>
      <c r="G501">
        <v>3</v>
      </c>
      <c r="H501" t="b">
        <v>0</v>
      </c>
      <c r="I501">
        <v>24</v>
      </c>
      <c r="J501" t="s">
        <v>113</v>
      </c>
      <c r="K501">
        <v>79</v>
      </c>
      <c r="L501">
        <v>96</v>
      </c>
      <c r="M501">
        <v>78</v>
      </c>
      <c r="N501">
        <v>90</v>
      </c>
      <c r="O501">
        <v>94</v>
      </c>
      <c r="P501">
        <v>76</v>
      </c>
      <c r="Q501">
        <v>88</v>
      </c>
    </row>
    <row r="502" spans="1:17" x14ac:dyDescent="0.3">
      <c r="A502">
        <v>501</v>
      </c>
      <c r="B502" t="s">
        <v>1082</v>
      </c>
      <c r="C502" t="s">
        <v>164</v>
      </c>
      <c r="D502" t="s">
        <v>1083</v>
      </c>
      <c r="E502" t="s">
        <v>20</v>
      </c>
      <c r="F502" t="b">
        <v>0</v>
      </c>
      <c r="G502">
        <v>1</v>
      </c>
      <c r="H502" t="b">
        <v>0</v>
      </c>
      <c r="I502">
        <v>21</v>
      </c>
      <c r="J502" t="s">
        <v>172</v>
      </c>
      <c r="K502">
        <v>98</v>
      </c>
      <c r="L502">
        <v>99</v>
      </c>
      <c r="M502">
        <v>72</v>
      </c>
      <c r="N502">
        <v>100</v>
      </c>
      <c r="O502">
        <v>94</v>
      </c>
      <c r="P502">
        <v>77</v>
      </c>
      <c r="Q502">
        <v>84</v>
      </c>
    </row>
    <row r="503" spans="1:17" x14ac:dyDescent="0.3">
      <c r="A503">
        <v>502</v>
      </c>
      <c r="B503" t="s">
        <v>999</v>
      </c>
      <c r="C503" t="s">
        <v>768</v>
      </c>
      <c r="D503" t="s">
        <v>1084</v>
      </c>
      <c r="E503" t="s">
        <v>25</v>
      </c>
      <c r="F503" t="b">
        <v>1</v>
      </c>
      <c r="G503">
        <v>8</v>
      </c>
      <c r="H503" t="b">
        <v>1</v>
      </c>
      <c r="I503">
        <v>0</v>
      </c>
      <c r="J503" t="s">
        <v>64</v>
      </c>
      <c r="K503">
        <v>93</v>
      </c>
      <c r="L503">
        <v>99</v>
      </c>
      <c r="M503">
        <v>81</v>
      </c>
      <c r="N503">
        <v>67</v>
      </c>
      <c r="O503">
        <v>87</v>
      </c>
      <c r="P503">
        <v>76</v>
      </c>
      <c r="Q503">
        <v>60</v>
      </c>
    </row>
    <row r="504" spans="1:17" x14ac:dyDescent="0.3">
      <c r="A504">
        <v>503</v>
      </c>
      <c r="B504" t="s">
        <v>473</v>
      </c>
      <c r="C504" t="s">
        <v>143</v>
      </c>
      <c r="D504" t="s">
        <v>1085</v>
      </c>
      <c r="E504" t="s">
        <v>20</v>
      </c>
      <c r="F504" t="b">
        <v>0</v>
      </c>
      <c r="G504">
        <v>4</v>
      </c>
      <c r="H504" t="b">
        <v>0</v>
      </c>
      <c r="I504">
        <v>30</v>
      </c>
      <c r="J504" t="s">
        <v>105</v>
      </c>
      <c r="K504">
        <v>91</v>
      </c>
      <c r="L504">
        <v>79</v>
      </c>
      <c r="M504">
        <v>78</v>
      </c>
      <c r="N504">
        <v>95</v>
      </c>
      <c r="O504">
        <v>86</v>
      </c>
      <c r="P504">
        <v>89</v>
      </c>
      <c r="Q504">
        <v>100</v>
      </c>
    </row>
    <row r="505" spans="1:17" x14ac:dyDescent="0.3">
      <c r="A505">
        <v>504</v>
      </c>
      <c r="B505" t="s">
        <v>1086</v>
      </c>
      <c r="C505" t="s">
        <v>574</v>
      </c>
      <c r="D505" t="s">
        <v>1087</v>
      </c>
      <c r="E505" t="s">
        <v>25</v>
      </c>
      <c r="F505" t="b">
        <v>0</v>
      </c>
      <c r="G505">
        <v>4</v>
      </c>
      <c r="H505" t="b">
        <v>0</v>
      </c>
      <c r="I505">
        <v>32</v>
      </c>
      <c r="J505" t="s">
        <v>44</v>
      </c>
      <c r="K505">
        <v>86</v>
      </c>
      <c r="L505">
        <v>99</v>
      </c>
      <c r="M505">
        <v>77</v>
      </c>
      <c r="N505">
        <v>61</v>
      </c>
      <c r="O505">
        <v>72</v>
      </c>
      <c r="P505">
        <v>92</v>
      </c>
      <c r="Q505">
        <v>70</v>
      </c>
    </row>
    <row r="506" spans="1:17" x14ac:dyDescent="0.3">
      <c r="A506">
        <v>505</v>
      </c>
      <c r="B506" t="s">
        <v>1088</v>
      </c>
      <c r="C506" t="s">
        <v>1089</v>
      </c>
      <c r="D506" t="s">
        <v>1090</v>
      </c>
      <c r="E506" t="s">
        <v>25</v>
      </c>
      <c r="F506" t="b">
        <v>0</v>
      </c>
      <c r="G506">
        <v>8</v>
      </c>
      <c r="H506" t="b">
        <v>0</v>
      </c>
      <c r="I506">
        <v>15</v>
      </c>
      <c r="J506" t="s">
        <v>38</v>
      </c>
      <c r="K506">
        <v>81</v>
      </c>
      <c r="L506">
        <v>80</v>
      </c>
      <c r="M506">
        <v>85</v>
      </c>
      <c r="N506">
        <v>93</v>
      </c>
      <c r="O506">
        <v>68</v>
      </c>
      <c r="P506">
        <v>75</v>
      </c>
      <c r="Q506">
        <v>90</v>
      </c>
    </row>
    <row r="507" spans="1:17" x14ac:dyDescent="0.3">
      <c r="A507">
        <v>506</v>
      </c>
      <c r="B507" t="s">
        <v>892</v>
      </c>
      <c r="C507" t="s">
        <v>528</v>
      </c>
      <c r="D507" t="s">
        <v>1091</v>
      </c>
      <c r="E507" t="s">
        <v>25</v>
      </c>
      <c r="F507" t="b">
        <v>0</v>
      </c>
      <c r="G507">
        <v>6</v>
      </c>
      <c r="H507" t="b">
        <v>0</v>
      </c>
      <c r="I507">
        <v>15</v>
      </c>
      <c r="J507" t="s">
        <v>30</v>
      </c>
      <c r="K507">
        <v>97</v>
      </c>
      <c r="L507">
        <v>94</v>
      </c>
      <c r="M507">
        <v>94</v>
      </c>
      <c r="N507">
        <v>83</v>
      </c>
      <c r="O507">
        <v>91</v>
      </c>
      <c r="P507">
        <v>65</v>
      </c>
      <c r="Q507">
        <v>96</v>
      </c>
    </row>
    <row r="508" spans="1:17" x14ac:dyDescent="0.3">
      <c r="A508">
        <v>507</v>
      </c>
      <c r="B508" t="s">
        <v>558</v>
      </c>
      <c r="C508" t="s">
        <v>429</v>
      </c>
      <c r="D508" t="s">
        <v>1092</v>
      </c>
      <c r="E508" t="s">
        <v>25</v>
      </c>
      <c r="F508" t="b">
        <v>0</v>
      </c>
      <c r="G508">
        <v>3</v>
      </c>
      <c r="H508" t="b">
        <v>1</v>
      </c>
      <c r="I508">
        <v>4</v>
      </c>
      <c r="J508" t="s">
        <v>159</v>
      </c>
      <c r="K508">
        <v>90</v>
      </c>
      <c r="L508">
        <v>95</v>
      </c>
      <c r="M508">
        <v>89</v>
      </c>
      <c r="N508">
        <v>93</v>
      </c>
      <c r="O508">
        <v>92</v>
      </c>
      <c r="P508">
        <v>99</v>
      </c>
      <c r="Q508">
        <v>88</v>
      </c>
    </row>
    <row r="509" spans="1:17" x14ac:dyDescent="0.3">
      <c r="A509">
        <v>508</v>
      </c>
      <c r="B509" t="s">
        <v>214</v>
      </c>
      <c r="C509" t="s">
        <v>261</v>
      </c>
      <c r="D509" t="s">
        <v>1093</v>
      </c>
      <c r="E509" t="s">
        <v>20</v>
      </c>
      <c r="F509" t="b">
        <v>0</v>
      </c>
      <c r="G509">
        <v>1</v>
      </c>
      <c r="H509" t="b">
        <v>1</v>
      </c>
      <c r="I509">
        <v>27</v>
      </c>
      <c r="J509" t="s">
        <v>44</v>
      </c>
      <c r="K509">
        <v>90</v>
      </c>
      <c r="L509">
        <v>91</v>
      </c>
      <c r="M509">
        <v>62</v>
      </c>
      <c r="N509">
        <v>82</v>
      </c>
      <c r="O509">
        <v>76</v>
      </c>
      <c r="P509">
        <v>70</v>
      </c>
      <c r="Q509">
        <v>64</v>
      </c>
    </row>
    <row r="510" spans="1:17" x14ac:dyDescent="0.3">
      <c r="A510">
        <v>509</v>
      </c>
      <c r="B510" t="s">
        <v>17</v>
      </c>
      <c r="C510" t="s">
        <v>1094</v>
      </c>
      <c r="D510" t="s">
        <v>1095</v>
      </c>
      <c r="E510" t="s">
        <v>20</v>
      </c>
      <c r="F510" t="b">
        <v>0</v>
      </c>
      <c r="G510">
        <v>5</v>
      </c>
      <c r="H510" t="b">
        <v>0</v>
      </c>
      <c r="I510">
        <v>33</v>
      </c>
      <c r="J510" t="s">
        <v>138</v>
      </c>
      <c r="K510">
        <v>82</v>
      </c>
      <c r="L510">
        <v>92</v>
      </c>
      <c r="M510">
        <v>95</v>
      </c>
      <c r="N510">
        <v>61</v>
      </c>
      <c r="O510">
        <v>84</v>
      </c>
      <c r="P510">
        <v>81</v>
      </c>
      <c r="Q510">
        <v>82</v>
      </c>
    </row>
    <row r="511" spans="1:17" x14ac:dyDescent="0.3">
      <c r="A511">
        <v>510</v>
      </c>
      <c r="B511" t="s">
        <v>1096</v>
      </c>
      <c r="C511" t="s">
        <v>143</v>
      </c>
      <c r="D511" t="s">
        <v>1097</v>
      </c>
      <c r="E511" t="s">
        <v>20</v>
      </c>
      <c r="F511" t="b">
        <v>0</v>
      </c>
      <c r="G511">
        <v>7</v>
      </c>
      <c r="H511" t="b">
        <v>0</v>
      </c>
      <c r="I511">
        <v>25</v>
      </c>
      <c r="J511" t="s">
        <v>44</v>
      </c>
      <c r="K511">
        <v>91</v>
      </c>
      <c r="L511">
        <v>94</v>
      </c>
      <c r="M511">
        <v>89</v>
      </c>
      <c r="N511">
        <v>74</v>
      </c>
      <c r="O511">
        <v>60</v>
      </c>
      <c r="P511">
        <v>77</v>
      </c>
      <c r="Q511">
        <v>77</v>
      </c>
    </row>
    <row r="512" spans="1:17" x14ac:dyDescent="0.3">
      <c r="A512">
        <v>511</v>
      </c>
      <c r="B512" t="s">
        <v>180</v>
      </c>
      <c r="C512" t="s">
        <v>1098</v>
      </c>
      <c r="D512" t="s">
        <v>1099</v>
      </c>
      <c r="E512" t="s">
        <v>25</v>
      </c>
      <c r="F512" t="b">
        <v>0</v>
      </c>
      <c r="G512">
        <v>0</v>
      </c>
      <c r="H512" t="b">
        <v>0</v>
      </c>
      <c r="I512">
        <v>29</v>
      </c>
      <c r="J512" t="s">
        <v>21</v>
      </c>
      <c r="K512">
        <v>70</v>
      </c>
      <c r="L512">
        <v>94</v>
      </c>
      <c r="M512">
        <v>67</v>
      </c>
      <c r="N512">
        <v>74</v>
      </c>
      <c r="O512">
        <v>84</v>
      </c>
      <c r="P512">
        <v>95</v>
      </c>
      <c r="Q512">
        <v>65</v>
      </c>
    </row>
    <row r="513" spans="1:17" x14ac:dyDescent="0.3">
      <c r="A513">
        <v>512</v>
      </c>
      <c r="B513" t="s">
        <v>816</v>
      </c>
      <c r="C513" t="s">
        <v>1100</v>
      </c>
      <c r="D513" t="s">
        <v>1101</v>
      </c>
      <c r="E513" t="s">
        <v>25</v>
      </c>
      <c r="F513" t="b">
        <v>0</v>
      </c>
      <c r="G513">
        <v>2</v>
      </c>
      <c r="H513" t="b">
        <v>0</v>
      </c>
      <c r="I513">
        <v>13</v>
      </c>
      <c r="J513" t="s">
        <v>38</v>
      </c>
      <c r="K513">
        <v>60</v>
      </c>
      <c r="L513">
        <v>75</v>
      </c>
      <c r="M513">
        <v>70</v>
      </c>
      <c r="N513">
        <v>96</v>
      </c>
      <c r="O513">
        <v>63</v>
      </c>
      <c r="P513">
        <v>82</v>
      </c>
      <c r="Q513">
        <v>80</v>
      </c>
    </row>
    <row r="514" spans="1:17" x14ac:dyDescent="0.3">
      <c r="A514">
        <v>513</v>
      </c>
      <c r="B514" t="s">
        <v>148</v>
      </c>
      <c r="C514" t="s">
        <v>354</v>
      </c>
      <c r="D514" t="s">
        <v>1102</v>
      </c>
      <c r="E514" t="s">
        <v>25</v>
      </c>
      <c r="F514" t="b">
        <v>0</v>
      </c>
      <c r="G514">
        <v>3</v>
      </c>
      <c r="H514" t="b">
        <v>0</v>
      </c>
      <c r="I514">
        <v>49</v>
      </c>
      <c r="J514" t="s">
        <v>26</v>
      </c>
      <c r="K514">
        <v>85</v>
      </c>
      <c r="L514">
        <v>96</v>
      </c>
      <c r="M514">
        <v>99</v>
      </c>
      <c r="N514">
        <v>94</v>
      </c>
      <c r="O514">
        <v>95</v>
      </c>
      <c r="P514">
        <v>92</v>
      </c>
      <c r="Q514">
        <v>95</v>
      </c>
    </row>
    <row r="515" spans="1:17" x14ac:dyDescent="0.3">
      <c r="A515">
        <v>514</v>
      </c>
      <c r="B515" t="s">
        <v>473</v>
      </c>
      <c r="C515" t="s">
        <v>1103</v>
      </c>
      <c r="D515" t="s">
        <v>1104</v>
      </c>
      <c r="E515" t="s">
        <v>20</v>
      </c>
      <c r="F515" t="b">
        <v>0</v>
      </c>
      <c r="G515">
        <v>6</v>
      </c>
      <c r="H515" t="b">
        <v>0</v>
      </c>
      <c r="I515">
        <v>34</v>
      </c>
      <c r="J515" t="s">
        <v>21</v>
      </c>
      <c r="K515">
        <v>82</v>
      </c>
      <c r="L515">
        <v>85</v>
      </c>
      <c r="M515">
        <v>72</v>
      </c>
      <c r="N515">
        <v>69</v>
      </c>
      <c r="O515">
        <v>63</v>
      </c>
      <c r="P515">
        <v>99</v>
      </c>
      <c r="Q515">
        <v>68</v>
      </c>
    </row>
    <row r="516" spans="1:17" x14ac:dyDescent="0.3">
      <c r="A516">
        <v>515</v>
      </c>
      <c r="B516" t="s">
        <v>348</v>
      </c>
      <c r="C516" t="s">
        <v>1105</v>
      </c>
      <c r="D516" t="s">
        <v>1106</v>
      </c>
      <c r="E516" t="s">
        <v>20</v>
      </c>
      <c r="F516" t="b">
        <v>1</v>
      </c>
      <c r="G516">
        <v>4</v>
      </c>
      <c r="H516" t="b">
        <v>0</v>
      </c>
      <c r="I516">
        <v>28</v>
      </c>
      <c r="J516" t="s">
        <v>138</v>
      </c>
      <c r="K516">
        <v>83</v>
      </c>
      <c r="L516">
        <v>79</v>
      </c>
      <c r="M516">
        <v>92</v>
      </c>
      <c r="N516">
        <v>69</v>
      </c>
      <c r="O516">
        <v>85</v>
      </c>
      <c r="P516">
        <v>71</v>
      </c>
      <c r="Q516">
        <v>95</v>
      </c>
    </row>
    <row r="517" spans="1:17" x14ac:dyDescent="0.3">
      <c r="A517">
        <v>516</v>
      </c>
      <c r="B517" t="s">
        <v>631</v>
      </c>
      <c r="C517" t="s">
        <v>131</v>
      </c>
      <c r="D517" t="s">
        <v>1107</v>
      </c>
      <c r="E517" t="s">
        <v>25</v>
      </c>
      <c r="F517" t="b">
        <v>0</v>
      </c>
      <c r="G517">
        <v>2</v>
      </c>
      <c r="H517" t="b">
        <v>0</v>
      </c>
      <c r="I517">
        <v>44</v>
      </c>
      <c r="J517" t="s">
        <v>26</v>
      </c>
      <c r="K517">
        <v>96</v>
      </c>
      <c r="L517">
        <v>88</v>
      </c>
      <c r="M517">
        <v>100</v>
      </c>
      <c r="N517">
        <v>95</v>
      </c>
      <c r="O517">
        <v>85</v>
      </c>
      <c r="P517">
        <v>94</v>
      </c>
      <c r="Q517">
        <v>93</v>
      </c>
    </row>
    <row r="518" spans="1:17" x14ac:dyDescent="0.3">
      <c r="A518">
        <v>517</v>
      </c>
      <c r="B518" t="s">
        <v>1108</v>
      </c>
      <c r="C518" t="s">
        <v>423</v>
      </c>
      <c r="D518" t="s">
        <v>1109</v>
      </c>
      <c r="E518" t="s">
        <v>25</v>
      </c>
      <c r="F518" t="b">
        <v>0</v>
      </c>
      <c r="G518">
        <v>1</v>
      </c>
      <c r="H518" t="b">
        <v>0</v>
      </c>
      <c r="I518">
        <v>14</v>
      </c>
      <c r="J518" t="s">
        <v>44</v>
      </c>
      <c r="K518">
        <v>85</v>
      </c>
      <c r="L518">
        <v>87</v>
      </c>
      <c r="M518">
        <v>78</v>
      </c>
      <c r="N518">
        <v>72</v>
      </c>
      <c r="O518">
        <v>91</v>
      </c>
      <c r="P518">
        <v>88</v>
      </c>
      <c r="Q518">
        <v>93</v>
      </c>
    </row>
    <row r="519" spans="1:17" x14ac:dyDescent="0.3">
      <c r="A519">
        <v>518</v>
      </c>
      <c r="B519" t="s">
        <v>319</v>
      </c>
      <c r="C519" t="s">
        <v>1110</v>
      </c>
      <c r="D519" t="s">
        <v>1111</v>
      </c>
      <c r="E519" t="s">
        <v>25</v>
      </c>
      <c r="F519" t="b">
        <v>0</v>
      </c>
      <c r="G519">
        <v>4</v>
      </c>
      <c r="H519" t="b">
        <v>0</v>
      </c>
      <c r="I519">
        <v>1</v>
      </c>
      <c r="J519" t="s">
        <v>224</v>
      </c>
      <c r="K519">
        <v>95</v>
      </c>
      <c r="L519">
        <v>61</v>
      </c>
      <c r="M519">
        <v>84</v>
      </c>
      <c r="N519">
        <v>98</v>
      </c>
      <c r="O519">
        <v>63</v>
      </c>
      <c r="P519">
        <v>66</v>
      </c>
      <c r="Q519">
        <v>80</v>
      </c>
    </row>
    <row r="520" spans="1:17" x14ac:dyDescent="0.3">
      <c r="A520">
        <v>519</v>
      </c>
      <c r="B520" t="s">
        <v>1112</v>
      </c>
      <c r="C520" t="s">
        <v>1113</v>
      </c>
      <c r="D520" t="s">
        <v>1114</v>
      </c>
      <c r="E520" t="s">
        <v>20</v>
      </c>
      <c r="F520" t="b">
        <v>0</v>
      </c>
      <c r="G520">
        <v>6</v>
      </c>
      <c r="H520" t="b">
        <v>0</v>
      </c>
      <c r="I520">
        <v>22</v>
      </c>
      <c r="J520" t="s">
        <v>44</v>
      </c>
      <c r="K520">
        <v>97</v>
      </c>
      <c r="L520">
        <v>92</v>
      </c>
      <c r="M520">
        <v>87</v>
      </c>
      <c r="N520">
        <v>61</v>
      </c>
      <c r="O520">
        <v>75</v>
      </c>
      <c r="P520">
        <v>62</v>
      </c>
      <c r="Q520">
        <v>94</v>
      </c>
    </row>
    <row r="521" spans="1:17" x14ac:dyDescent="0.3">
      <c r="A521">
        <v>520</v>
      </c>
      <c r="B521" t="s">
        <v>1115</v>
      </c>
      <c r="C521" t="s">
        <v>1116</v>
      </c>
      <c r="D521" t="s">
        <v>1117</v>
      </c>
      <c r="E521" t="s">
        <v>25</v>
      </c>
      <c r="F521" t="b">
        <v>0</v>
      </c>
      <c r="G521">
        <v>2</v>
      </c>
      <c r="H521" t="b">
        <v>0</v>
      </c>
      <c r="I521">
        <v>11</v>
      </c>
      <c r="J521" t="s">
        <v>54</v>
      </c>
      <c r="K521">
        <v>95</v>
      </c>
      <c r="L521">
        <v>69</v>
      </c>
      <c r="M521">
        <v>91</v>
      </c>
      <c r="N521">
        <v>97</v>
      </c>
      <c r="O521">
        <v>89</v>
      </c>
      <c r="P521">
        <v>84</v>
      </c>
      <c r="Q521">
        <v>66</v>
      </c>
    </row>
    <row r="522" spans="1:17" x14ac:dyDescent="0.3">
      <c r="A522">
        <v>521</v>
      </c>
      <c r="B522" t="s">
        <v>120</v>
      </c>
      <c r="C522" t="s">
        <v>103</v>
      </c>
      <c r="D522" t="s">
        <v>1118</v>
      </c>
      <c r="E522" t="s">
        <v>25</v>
      </c>
      <c r="F522" t="b">
        <v>0</v>
      </c>
      <c r="G522">
        <v>3</v>
      </c>
      <c r="H522" t="b">
        <v>0</v>
      </c>
      <c r="I522">
        <v>2</v>
      </c>
      <c r="J522" t="s">
        <v>38</v>
      </c>
      <c r="K522">
        <v>69</v>
      </c>
      <c r="L522">
        <v>98</v>
      </c>
      <c r="M522">
        <v>77</v>
      </c>
      <c r="N522">
        <v>63</v>
      </c>
      <c r="O522">
        <v>88</v>
      </c>
      <c r="P522">
        <v>64</v>
      </c>
      <c r="Q522">
        <v>60</v>
      </c>
    </row>
    <row r="523" spans="1:17" x14ac:dyDescent="0.3">
      <c r="A523">
        <v>522</v>
      </c>
      <c r="B523" t="s">
        <v>495</v>
      </c>
      <c r="C523" t="s">
        <v>1119</v>
      </c>
      <c r="D523" t="s">
        <v>1120</v>
      </c>
      <c r="E523" t="s">
        <v>25</v>
      </c>
      <c r="F523" t="b">
        <v>0</v>
      </c>
      <c r="G523">
        <v>9</v>
      </c>
      <c r="H523" t="b">
        <v>0</v>
      </c>
      <c r="I523">
        <v>3</v>
      </c>
      <c r="J523" t="s">
        <v>64</v>
      </c>
      <c r="K523">
        <v>84</v>
      </c>
      <c r="L523">
        <v>55</v>
      </c>
      <c r="M523">
        <v>65</v>
      </c>
      <c r="N523">
        <v>62</v>
      </c>
      <c r="O523">
        <v>56</v>
      </c>
      <c r="P523">
        <v>91</v>
      </c>
      <c r="Q523">
        <v>81</v>
      </c>
    </row>
    <row r="524" spans="1:17" x14ac:dyDescent="0.3">
      <c r="A524">
        <v>523</v>
      </c>
      <c r="B524" t="s">
        <v>83</v>
      </c>
      <c r="C524" t="s">
        <v>1121</v>
      </c>
      <c r="D524" t="s">
        <v>1122</v>
      </c>
      <c r="E524" t="s">
        <v>25</v>
      </c>
      <c r="F524" t="b">
        <v>0</v>
      </c>
      <c r="G524">
        <v>5</v>
      </c>
      <c r="H524" t="b">
        <v>0</v>
      </c>
      <c r="I524">
        <v>28</v>
      </c>
      <c r="J524" t="s">
        <v>105</v>
      </c>
      <c r="K524">
        <v>92</v>
      </c>
      <c r="L524">
        <v>100</v>
      </c>
      <c r="M524">
        <v>100</v>
      </c>
      <c r="N524">
        <v>98</v>
      </c>
      <c r="O524">
        <v>83</v>
      </c>
      <c r="P524">
        <v>75</v>
      </c>
      <c r="Q524">
        <v>72</v>
      </c>
    </row>
    <row r="525" spans="1:17" x14ac:dyDescent="0.3">
      <c r="A525">
        <v>524</v>
      </c>
      <c r="B525" t="s">
        <v>280</v>
      </c>
      <c r="C525" t="s">
        <v>1123</v>
      </c>
      <c r="D525" t="s">
        <v>1124</v>
      </c>
      <c r="E525" t="s">
        <v>20</v>
      </c>
      <c r="F525" t="b">
        <v>1</v>
      </c>
      <c r="G525">
        <v>2</v>
      </c>
      <c r="H525" t="b">
        <v>0</v>
      </c>
      <c r="I525">
        <v>0</v>
      </c>
      <c r="J525" t="s">
        <v>64</v>
      </c>
      <c r="K525">
        <v>87</v>
      </c>
      <c r="L525">
        <v>95</v>
      </c>
      <c r="M525">
        <v>78</v>
      </c>
      <c r="N525">
        <v>82</v>
      </c>
      <c r="O525">
        <v>53</v>
      </c>
      <c r="P525">
        <v>59</v>
      </c>
      <c r="Q525">
        <v>66</v>
      </c>
    </row>
    <row r="526" spans="1:17" x14ac:dyDescent="0.3">
      <c r="A526">
        <v>525</v>
      </c>
      <c r="B526" t="s">
        <v>139</v>
      </c>
      <c r="C526" t="s">
        <v>1125</v>
      </c>
      <c r="D526" t="s">
        <v>1126</v>
      </c>
      <c r="E526" t="s">
        <v>20</v>
      </c>
      <c r="F526" t="b">
        <v>0</v>
      </c>
      <c r="G526">
        <v>5</v>
      </c>
      <c r="H526" t="b">
        <v>0</v>
      </c>
      <c r="I526">
        <v>22</v>
      </c>
      <c r="J526" t="s">
        <v>105</v>
      </c>
      <c r="K526">
        <v>97</v>
      </c>
      <c r="L526">
        <v>87</v>
      </c>
      <c r="M526">
        <v>90</v>
      </c>
      <c r="N526">
        <v>70</v>
      </c>
      <c r="O526">
        <v>96</v>
      </c>
      <c r="P526">
        <v>75</v>
      </c>
      <c r="Q526">
        <v>93</v>
      </c>
    </row>
    <row r="527" spans="1:17" x14ac:dyDescent="0.3">
      <c r="A527">
        <v>526</v>
      </c>
      <c r="B527" t="s">
        <v>319</v>
      </c>
      <c r="C527" t="s">
        <v>118</v>
      </c>
      <c r="D527" t="s">
        <v>1127</v>
      </c>
      <c r="E527" t="s">
        <v>25</v>
      </c>
      <c r="F527" t="b">
        <v>1</v>
      </c>
      <c r="G527">
        <v>8</v>
      </c>
      <c r="H527" t="b">
        <v>0</v>
      </c>
      <c r="I527">
        <v>3</v>
      </c>
      <c r="J527" t="s">
        <v>64</v>
      </c>
      <c r="K527">
        <v>92</v>
      </c>
      <c r="L527">
        <v>96</v>
      </c>
      <c r="M527">
        <v>77</v>
      </c>
      <c r="N527">
        <v>95</v>
      </c>
      <c r="O527">
        <v>63</v>
      </c>
      <c r="P527">
        <v>57</v>
      </c>
      <c r="Q527">
        <v>90</v>
      </c>
    </row>
    <row r="528" spans="1:17" x14ac:dyDescent="0.3">
      <c r="A528">
        <v>527</v>
      </c>
      <c r="B528" t="s">
        <v>277</v>
      </c>
      <c r="C528" t="s">
        <v>1128</v>
      </c>
      <c r="D528" t="s">
        <v>1129</v>
      </c>
      <c r="E528" t="s">
        <v>20</v>
      </c>
      <c r="F528" t="b">
        <v>0</v>
      </c>
      <c r="G528">
        <v>2</v>
      </c>
      <c r="H528" t="b">
        <v>0</v>
      </c>
      <c r="I528">
        <v>25</v>
      </c>
      <c r="J528" t="s">
        <v>38</v>
      </c>
      <c r="K528">
        <v>72</v>
      </c>
      <c r="L528">
        <v>91</v>
      </c>
      <c r="M528">
        <v>68</v>
      </c>
      <c r="N528">
        <v>79</v>
      </c>
      <c r="O528">
        <v>98</v>
      </c>
      <c r="P528">
        <v>71</v>
      </c>
      <c r="Q528">
        <v>89</v>
      </c>
    </row>
    <row r="529" spans="1:17" x14ac:dyDescent="0.3">
      <c r="A529">
        <v>528</v>
      </c>
      <c r="B529" t="s">
        <v>919</v>
      </c>
      <c r="C529" t="s">
        <v>1130</v>
      </c>
      <c r="D529" t="s">
        <v>1131</v>
      </c>
      <c r="E529" t="s">
        <v>25</v>
      </c>
      <c r="F529" t="b">
        <v>0</v>
      </c>
      <c r="G529">
        <v>3</v>
      </c>
      <c r="H529" t="b">
        <v>1</v>
      </c>
      <c r="I529">
        <v>1</v>
      </c>
      <c r="J529" t="s">
        <v>64</v>
      </c>
      <c r="K529">
        <v>50</v>
      </c>
      <c r="L529">
        <v>55</v>
      </c>
      <c r="M529">
        <v>96</v>
      </c>
      <c r="N529">
        <v>72</v>
      </c>
      <c r="O529">
        <v>55</v>
      </c>
      <c r="P529">
        <v>50</v>
      </c>
      <c r="Q529">
        <v>64</v>
      </c>
    </row>
    <row r="530" spans="1:17" x14ac:dyDescent="0.3">
      <c r="A530">
        <v>529</v>
      </c>
      <c r="B530" t="s">
        <v>838</v>
      </c>
      <c r="C530" t="s">
        <v>295</v>
      </c>
      <c r="D530" t="s">
        <v>1132</v>
      </c>
      <c r="E530" t="s">
        <v>25</v>
      </c>
      <c r="F530" t="b">
        <v>0</v>
      </c>
      <c r="G530">
        <v>7</v>
      </c>
      <c r="H530" t="b">
        <v>0</v>
      </c>
      <c r="I530">
        <v>37</v>
      </c>
      <c r="J530" t="s">
        <v>26</v>
      </c>
      <c r="K530">
        <v>97</v>
      </c>
      <c r="L530">
        <v>96</v>
      </c>
      <c r="M530">
        <v>93</v>
      </c>
      <c r="N530">
        <v>94</v>
      </c>
      <c r="O530">
        <v>91</v>
      </c>
      <c r="P530">
        <v>96</v>
      </c>
      <c r="Q530">
        <v>87</v>
      </c>
    </row>
    <row r="531" spans="1:17" x14ac:dyDescent="0.3">
      <c r="A531">
        <v>530</v>
      </c>
      <c r="B531" t="s">
        <v>1133</v>
      </c>
      <c r="C531" t="s">
        <v>32</v>
      </c>
      <c r="D531" t="s">
        <v>1134</v>
      </c>
      <c r="E531" t="s">
        <v>25</v>
      </c>
      <c r="F531" t="b">
        <v>0</v>
      </c>
      <c r="G531">
        <v>3</v>
      </c>
      <c r="H531" t="b">
        <v>1</v>
      </c>
      <c r="I531">
        <v>28</v>
      </c>
      <c r="J531" t="s">
        <v>44</v>
      </c>
      <c r="K531">
        <v>89</v>
      </c>
      <c r="L531">
        <v>77</v>
      </c>
      <c r="M531">
        <v>69</v>
      </c>
      <c r="N531">
        <v>72</v>
      </c>
      <c r="O531">
        <v>63</v>
      </c>
      <c r="P531">
        <v>84</v>
      </c>
      <c r="Q531">
        <v>99</v>
      </c>
    </row>
    <row r="532" spans="1:17" x14ac:dyDescent="0.3">
      <c r="A532">
        <v>531</v>
      </c>
      <c r="B532" t="s">
        <v>534</v>
      </c>
      <c r="C532" t="s">
        <v>1135</v>
      </c>
      <c r="D532" t="s">
        <v>1136</v>
      </c>
      <c r="E532" t="s">
        <v>25</v>
      </c>
      <c r="F532" t="b">
        <v>0</v>
      </c>
      <c r="G532">
        <v>3</v>
      </c>
      <c r="H532" t="b">
        <v>0</v>
      </c>
      <c r="I532">
        <v>30</v>
      </c>
      <c r="J532" t="s">
        <v>76</v>
      </c>
      <c r="K532">
        <v>77</v>
      </c>
      <c r="L532">
        <v>76</v>
      </c>
      <c r="M532">
        <v>90</v>
      </c>
      <c r="N532">
        <v>95</v>
      </c>
      <c r="O532">
        <v>94</v>
      </c>
      <c r="P532">
        <v>99</v>
      </c>
      <c r="Q532">
        <v>94</v>
      </c>
    </row>
    <row r="533" spans="1:17" x14ac:dyDescent="0.3">
      <c r="A533">
        <v>532</v>
      </c>
      <c r="B533" t="s">
        <v>1007</v>
      </c>
      <c r="C533" t="s">
        <v>66</v>
      </c>
      <c r="D533" t="s">
        <v>1137</v>
      </c>
      <c r="E533" t="s">
        <v>20</v>
      </c>
      <c r="F533" t="b">
        <v>0</v>
      </c>
      <c r="G533">
        <v>1</v>
      </c>
      <c r="H533" t="b">
        <v>0</v>
      </c>
      <c r="I533">
        <v>19</v>
      </c>
      <c r="J533" t="s">
        <v>172</v>
      </c>
      <c r="K533">
        <v>91</v>
      </c>
      <c r="L533">
        <v>89</v>
      </c>
      <c r="M533">
        <v>66</v>
      </c>
      <c r="N533">
        <v>69</v>
      </c>
      <c r="O533">
        <v>100</v>
      </c>
      <c r="P533">
        <v>88</v>
      </c>
      <c r="Q533">
        <v>79</v>
      </c>
    </row>
    <row r="534" spans="1:17" x14ac:dyDescent="0.3">
      <c r="A534">
        <v>533</v>
      </c>
      <c r="B534" t="s">
        <v>939</v>
      </c>
      <c r="C534" t="s">
        <v>292</v>
      </c>
      <c r="D534" t="s">
        <v>1138</v>
      </c>
      <c r="E534" t="s">
        <v>20</v>
      </c>
      <c r="F534" t="b">
        <v>1</v>
      </c>
      <c r="G534">
        <v>7</v>
      </c>
      <c r="H534" t="b">
        <v>0</v>
      </c>
      <c r="I534">
        <v>2</v>
      </c>
      <c r="J534" t="s">
        <v>64</v>
      </c>
      <c r="K534">
        <v>64</v>
      </c>
      <c r="L534">
        <v>92</v>
      </c>
      <c r="M534">
        <v>70</v>
      </c>
      <c r="N534">
        <v>81</v>
      </c>
      <c r="O534">
        <v>85</v>
      </c>
      <c r="P534">
        <v>55</v>
      </c>
      <c r="Q534">
        <v>76</v>
      </c>
    </row>
    <row r="535" spans="1:17" x14ac:dyDescent="0.3">
      <c r="A535">
        <v>534</v>
      </c>
      <c r="B535" t="s">
        <v>127</v>
      </c>
      <c r="C535" t="s">
        <v>450</v>
      </c>
      <c r="D535" t="s">
        <v>1139</v>
      </c>
      <c r="E535" t="s">
        <v>25</v>
      </c>
      <c r="F535" t="b">
        <v>1</v>
      </c>
      <c r="G535">
        <v>4</v>
      </c>
      <c r="H535" t="b">
        <v>0</v>
      </c>
      <c r="I535">
        <v>26</v>
      </c>
      <c r="J535" t="s">
        <v>38</v>
      </c>
      <c r="K535">
        <v>71</v>
      </c>
      <c r="L535">
        <v>87</v>
      </c>
      <c r="M535">
        <v>63</v>
      </c>
      <c r="N535">
        <v>73</v>
      </c>
      <c r="O535">
        <v>89</v>
      </c>
      <c r="P535">
        <v>77</v>
      </c>
      <c r="Q535">
        <v>66</v>
      </c>
    </row>
    <row r="536" spans="1:17" x14ac:dyDescent="0.3">
      <c r="A536">
        <v>535</v>
      </c>
      <c r="B536" t="s">
        <v>300</v>
      </c>
      <c r="C536" t="s">
        <v>32</v>
      </c>
      <c r="D536" t="s">
        <v>1140</v>
      </c>
      <c r="E536" t="s">
        <v>20</v>
      </c>
      <c r="F536" t="b">
        <v>0</v>
      </c>
      <c r="G536">
        <v>10</v>
      </c>
      <c r="H536" t="b">
        <v>1</v>
      </c>
      <c r="I536">
        <v>0</v>
      </c>
      <c r="J536" t="s">
        <v>64</v>
      </c>
      <c r="K536">
        <v>56</v>
      </c>
      <c r="L536">
        <v>79</v>
      </c>
      <c r="M536">
        <v>74</v>
      </c>
      <c r="N536">
        <v>66</v>
      </c>
      <c r="O536">
        <v>92</v>
      </c>
      <c r="P536">
        <v>57</v>
      </c>
      <c r="Q536">
        <v>61</v>
      </c>
    </row>
    <row r="537" spans="1:17" x14ac:dyDescent="0.3">
      <c r="A537">
        <v>536</v>
      </c>
      <c r="B537" t="s">
        <v>1141</v>
      </c>
      <c r="C537" t="s">
        <v>332</v>
      </c>
      <c r="D537" t="s">
        <v>1142</v>
      </c>
      <c r="E537" t="s">
        <v>20</v>
      </c>
      <c r="F537" t="b">
        <v>0</v>
      </c>
      <c r="G537">
        <v>4</v>
      </c>
      <c r="H537" t="b">
        <v>0</v>
      </c>
      <c r="I537">
        <v>5</v>
      </c>
      <c r="J537" t="s">
        <v>159</v>
      </c>
      <c r="K537">
        <v>87</v>
      </c>
      <c r="L537">
        <v>70</v>
      </c>
      <c r="M537">
        <v>98</v>
      </c>
      <c r="N537">
        <v>64</v>
      </c>
      <c r="O537">
        <v>65</v>
      </c>
      <c r="P537">
        <v>78</v>
      </c>
      <c r="Q537">
        <v>83</v>
      </c>
    </row>
    <row r="538" spans="1:17" x14ac:dyDescent="0.3">
      <c r="A538">
        <v>537</v>
      </c>
      <c r="B538" t="s">
        <v>202</v>
      </c>
      <c r="C538" t="s">
        <v>696</v>
      </c>
      <c r="D538" t="s">
        <v>1143</v>
      </c>
      <c r="E538" t="s">
        <v>25</v>
      </c>
      <c r="F538" t="b">
        <v>0</v>
      </c>
      <c r="G538">
        <v>0</v>
      </c>
      <c r="H538" t="b">
        <v>0</v>
      </c>
      <c r="I538">
        <v>17</v>
      </c>
      <c r="J538" t="s">
        <v>44</v>
      </c>
      <c r="K538">
        <v>99</v>
      </c>
      <c r="L538">
        <v>69</v>
      </c>
      <c r="M538">
        <v>85</v>
      </c>
      <c r="N538">
        <v>91</v>
      </c>
      <c r="O538">
        <v>77</v>
      </c>
      <c r="P538">
        <v>88</v>
      </c>
      <c r="Q538">
        <v>75</v>
      </c>
    </row>
    <row r="539" spans="1:17" x14ac:dyDescent="0.3">
      <c r="A539">
        <v>538</v>
      </c>
      <c r="B539" t="s">
        <v>145</v>
      </c>
      <c r="C539" t="s">
        <v>191</v>
      </c>
      <c r="D539" t="s">
        <v>1144</v>
      </c>
      <c r="E539" t="s">
        <v>20</v>
      </c>
      <c r="F539" t="b">
        <v>0</v>
      </c>
      <c r="G539">
        <v>2</v>
      </c>
      <c r="H539" t="b">
        <v>0</v>
      </c>
      <c r="I539">
        <v>26</v>
      </c>
      <c r="J539" t="s">
        <v>21</v>
      </c>
      <c r="K539">
        <v>98</v>
      </c>
      <c r="L539">
        <v>88</v>
      </c>
      <c r="M539">
        <v>76</v>
      </c>
      <c r="N539">
        <v>72</v>
      </c>
      <c r="O539">
        <v>92</v>
      </c>
      <c r="P539">
        <v>81</v>
      </c>
      <c r="Q539">
        <v>89</v>
      </c>
    </row>
    <row r="540" spans="1:17" x14ac:dyDescent="0.3">
      <c r="A540">
        <v>539</v>
      </c>
      <c r="B540" t="s">
        <v>410</v>
      </c>
      <c r="C540" t="s">
        <v>164</v>
      </c>
      <c r="D540" t="s">
        <v>1145</v>
      </c>
      <c r="E540" t="s">
        <v>20</v>
      </c>
      <c r="F540" t="b">
        <v>0</v>
      </c>
      <c r="G540">
        <v>2</v>
      </c>
      <c r="H540" t="b">
        <v>0</v>
      </c>
      <c r="I540">
        <v>32</v>
      </c>
      <c r="J540" t="s">
        <v>38</v>
      </c>
      <c r="K540">
        <v>87</v>
      </c>
      <c r="L540">
        <v>83</v>
      </c>
      <c r="M540">
        <v>74</v>
      </c>
      <c r="N540">
        <v>61</v>
      </c>
      <c r="O540">
        <v>81</v>
      </c>
      <c r="P540">
        <v>72</v>
      </c>
      <c r="Q540">
        <v>98</v>
      </c>
    </row>
    <row r="541" spans="1:17" x14ac:dyDescent="0.3">
      <c r="A541">
        <v>540</v>
      </c>
      <c r="B541" t="s">
        <v>154</v>
      </c>
      <c r="C541" t="s">
        <v>1146</v>
      </c>
      <c r="D541" t="s">
        <v>1147</v>
      </c>
      <c r="E541" t="s">
        <v>25</v>
      </c>
      <c r="F541" t="b">
        <v>0</v>
      </c>
      <c r="G541">
        <v>6</v>
      </c>
      <c r="H541" t="b">
        <v>1</v>
      </c>
      <c r="I541">
        <v>16</v>
      </c>
      <c r="J541" t="s">
        <v>44</v>
      </c>
      <c r="K541">
        <v>88</v>
      </c>
      <c r="L541">
        <v>96</v>
      </c>
      <c r="M541">
        <v>90</v>
      </c>
      <c r="N541">
        <v>92</v>
      </c>
      <c r="O541">
        <v>68</v>
      </c>
      <c r="P541">
        <v>97</v>
      </c>
      <c r="Q541">
        <v>73</v>
      </c>
    </row>
    <row r="542" spans="1:17" x14ac:dyDescent="0.3">
      <c r="A542">
        <v>541</v>
      </c>
      <c r="B542" t="s">
        <v>202</v>
      </c>
      <c r="C542" t="s">
        <v>594</v>
      </c>
      <c r="D542" t="s">
        <v>1148</v>
      </c>
      <c r="E542" t="s">
        <v>25</v>
      </c>
      <c r="F542" t="b">
        <v>1</v>
      </c>
      <c r="G542">
        <v>8</v>
      </c>
      <c r="H542" t="b">
        <v>0</v>
      </c>
      <c r="I542">
        <v>2</v>
      </c>
      <c r="J542" t="s">
        <v>64</v>
      </c>
      <c r="K542">
        <v>71</v>
      </c>
      <c r="L542">
        <v>52</v>
      </c>
      <c r="M542">
        <v>53</v>
      </c>
      <c r="N542">
        <v>64</v>
      </c>
      <c r="O542">
        <v>89</v>
      </c>
      <c r="P542">
        <v>76</v>
      </c>
      <c r="Q542">
        <v>70</v>
      </c>
    </row>
    <row r="543" spans="1:17" x14ac:dyDescent="0.3">
      <c r="A543">
        <v>542</v>
      </c>
      <c r="B543" t="s">
        <v>796</v>
      </c>
      <c r="C543" t="s">
        <v>1149</v>
      </c>
      <c r="D543" t="s">
        <v>1150</v>
      </c>
      <c r="E543" t="s">
        <v>20</v>
      </c>
      <c r="F543" t="b">
        <v>0</v>
      </c>
      <c r="G543">
        <v>2</v>
      </c>
      <c r="H543" t="b">
        <v>0</v>
      </c>
      <c r="I543">
        <v>35</v>
      </c>
      <c r="J543" t="s">
        <v>138</v>
      </c>
      <c r="K543">
        <v>96</v>
      </c>
      <c r="L543">
        <v>90</v>
      </c>
      <c r="M543">
        <v>91</v>
      </c>
      <c r="N543">
        <v>95</v>
      </c>
      <c r="O543">
        <v>99</v>
      </c>
      <c r="P543">
        <v>95</v>
      </c>
      <c r="Q543">
        <v>99</v>
      </c>
    </row>
    <row r="544" spans="1:17" x14ac:dyDescent="0.3">
      <c r="A544">
        <v>543</v>
      </c>
      <c r="B544" t="s">
        <v>1151</v>
      </c>
      <c r="C544" t="s">
        <v>103</v>
      </c>
      <c r="D544" t="s">
        <v>1152</v>
      </c>
      <c r="E544" t="s">
        <v>25</v>
      </c>
      <c r="F544" t="b">
        <v>0</v>
      </c>
      <c r="G544">
        <v>0</v>
      </c>
      <c r="H544" t="b">
        <v>0</v>
      </c>
      <c r="I544">
        <v>17</v>
      </c>
      <c r="J544" t="s">
        <v>113</v>
      </c>
      <c r="K544">
        <v>81</v>
      </c>
      <c r="L544">
        <v>95</v>
      </c>
      <c r="M544">
        <v>99</v>
      </c>
      <c r="N544">
        <v>65</v>
      </c>
      <c r="O544">
        <v>56</v>
      </c>
      <c r="P544">
        <v>79</v>
      </c>
      <c r="Q544">
        <v>98</v>
      </c>
    </row>
    <row r="545" spans="1:17" x14ac:dyDescent="0.3">
      <c r="A545">
        <v>544</v>
      </c>
      <c r="B545" t="s">
        <v>527</v>
      </c>
      <c r="C545" t="s">
        <v>1153</v>
      </c>
      <c r="D545" t="s">
        <v>1154</v>
      </c>
      <c r="E545" t="s">
        <v>25</v>
      </c>
      <c r="F545" t="b">
        <v>0</v>
      </c>
      <c r="G545">
        <v>9</v>
      </c>
      <c r="H545" t="b">
        <v>0</v>
      </c>
      <c r="I545">
        <v>3</v>
      </c>
      <c r="J545" t="s">
        <v>64</v>
      </c>
      <c r="K545">
        <v>94</v>
      </c>
      <c r="L545">
        <v>92</v>
      </c>
      <c r="M545">
        <v>63</v>
      </c>
      <c r="N545">
        <v>84</v>
      </c>
      <c r="O545">
        <v>79</v>
      </c>
      <c r="P545">
        <v>66</v>
      </c>
      <c r="Q545">
        <v>96</v>
      </c>
    </row>
    <row r="546" spans="1:17" x14ac:dyDescent="0.3">
      <c r="A546">
        <v>545</v>
      </c>
      <c r="B546" t="s">
        <v>534</v>
      </c>
      <c r="C546" t="s">
        <v>712</v>
      </c>
      <c r="D546" t="s">
        <v>1155</v>
      </c>
      <c r="E546" t="s">
        <v>25</v>
      </c>
      <c r="F546" t="b">
        <v>1</v>
      </c>
      <c r="G546">
        <v>3</v>
      </c>
      <c r="H546" t="b">
        <v>0</v>
      </c>
      <c r="I546">
        <v>47</v>
      </c>
      <c r="J546" t="s">
        <v>26</v>
      </c>
      <c r="K546">
        <v>94</v>
      </c>
      <c r="L546">
        <v>87</v>
      </c>
      <c r="M546">
        <v>98</v>
      </c>
      <c r="N546">
        <v>90</v>
      </c>
      <c r="O546">
        <v>92</v>
      </c>
      <c r="P546">
        <v>88</v>
      </c>
      <c r="Q546">
        <v>100</v>
      </c>
    </row>
    <row r="547" spans="1:17" x14ac:dyDescent="0.3">
      <c r="A547">
        <v>546</v>
      </c>
      <c r="B547" t="s">
        <v>348</v>
      </c>
      <c r="C547" t="s">
        <v>300</v>
      </c>
      <c r="D547" t="s">
        <v>1156</v>
      </c>
      <c r="E547" t="s">
        <v>20</v>
      </c>
      <c r="F547" t="b">
        <v>0</v>
      </c>
      <c r="G547">
        <v>0</v>
      </c>
      <c r="H547" t="b">
        <v>0</v>
      </c>
      <c r="I547">
        <v>29</v>
      </c>
      <c r="J547" t="s">
        <v>21</v>
      </c>
      <c r="K547">
        <v>98</v>
      </c>
      <c r="L547">
        <v>87</v>
      </c>
      <c r="M547">
        <v>75</v>
      </c>
      <c r="N547">
        <v>63</v>
      </c>
      <c r="O547">
        <v>85</v>
      </c>
      <c r="P547">
        <v>88</v>
      </c>
      <c r="Q547">
        <v>75</v>
      </c>
    </row>
    <row r="548" spans="1:17" x14ac:dyDescent="0.3">
      <c r="A548">
        <v>547</v>
      </c>
      <c r="B548" t="s">
        <v>631</v>
      </c>
      <c r="C548" t="s">
        <v>460</v>
      </c>
      <c r="D548" t="s">
        <v>1157</v>
      </c>
      <c r="E548" t="s">
        <v>25</v>
      </c>
      <c r="F548" t="b">
        <v>0</v>
      </c>
      <c r="G548">
        <v>10</v>
      </c>
      <c r="H548" t="b">
        <v>0</v>
      </c>
      <c r="I548">
        <v>5</v>
      </c>
      <c r="J548" t="s">
        <v>64</v>
      </c>
      <c r="K548">
        <v>100</v>
      </c>
      <c r="L548">
        <v>58</v>
      </c>
      <c r="M548">
        <v>54</v>
      </c>
      <c r="N548">
        <v>97</v>
      </c>
      <c r="O548">
        <v>58</v>
      </c>
      <c r="P548">
        <v>51</v>
      </c>
      <c r="Q548">
        <v>80</v>
      </c>
    </row>
    <row r="549" spans="1:17" x14ac:dyDescent="0.3">
      <c r="A549">
        <v>548</v>
      </c>
      <c r="B549" t="s">
        <v>145</v>
      </c>
      <c r="C549" t="s">
        <v>457</v>
      </c>
      <c r="D549" t="s">
        <v>1158</v>
      </c>
      <c r="E549" t="s">
        <v>20</v>
      </c>
      <c r="F549" t="b">
        <v>0</v>
      </c>
      <c r="G549">
        <v>3</v>
      </c>
      <c r="H549" t="b">
        <v>1</v>
      </c>
      <c r="I549">
        <v>12</v>
      </c>
      <c r="J549" t="s">
        <v>123</v>
      </c>
      <c r="K549">
        <v>66</v>
      </c>
      <c r="L549">
        <v>89</v>
      </c>
      <c r="M549">
        <v>65</v>
      </c>
      <c r="N549">
        <v>99</v>
      </c>
      <c r="O549">
        <v>84</v>
      </c>
      <c r="P549">
        <v>84</v>
      </c>
      <c r="Q549">
        <v>86</v>
      </c>
    </row>
    <row r="550" spans="1:17" x14ac:dyDescent="0.3">
      <c r="A550">
        <v>549</v>
      </c>
      <c r="B550" t="s">
        <v>214</v>
      </c>
      <c r="C550" t="s">
        <v>1159</v>
      </c>
      <c r="D550" t="s">
        <v>1160</v>
      </c>
      <c r="E550" t="s">
        <v>20</v>
      </c>
      <c r="F550" t="b">
        <v>0</v>
      </c>
      <c r="G550">
        <v>2</v>
      </c>
      <c r="H550" t="b">
        <v>0</v>
      </c>
      <c r="I550">
        <v>35</v>
      </c>
      <c r="J550" t="s">
        <v>26</v>
      </c>
      <c r="K550">
        <v>94</v>
      </c>
      <c r="L550">
        <v>99</v>
      </c>
      <c r="M550">
        <v>97</v>
      </c>
      <c r="N550">
        <v>94</v>
      </c>
      <c r="O550">
        <v>85</v>
      </c>
      <c r="P550">
        <v>97</v>
      </c>
      <c r="Q550">
        <v>97</v>
      </c>
    </row>
    <row r="551" spans="1:17" x14ac:dyDescent="0.3">
      <c r="A551">
        <v>550</v>
      </c>
      <c r="B551" t="s">
        <v>1161</v>
      </c>
      <c r="C551" t="s">
        <v>525</v>
      </c>
      <c r="D551" t="s">
        <v>1162</v>
      </c>
      <c r="E551" t="s">
        <v>25</v>
      </c>
      <c r="F551" t="b">
        <v>1</v>
      </c>
      <c r="G551">
        <v>0</v>
      </c>
      <c r="H551" t="b">
        <v>0</v>
      </c>
      <c r="I551">
        <v>3</v>
      </c>
      <c r="J551" t="s">
        <v>159</v>
      </c>
      <c r="K551">
        <v>83</v>
      </c>
      <c r="L551">
        <v>90</v>
      </c>
      <c r="M551">
        <v>93</v>
      </c>
      <c r="N551">
        <v>89</v>
      </c>
      <c r="O551">
        <v>64</v>
      </c>
      <c r="P551">
        <v>63</v>
      </c>
      <c r="Q551">
        <v>82</v>
      </c>
    </row>
    <row r="552" spans="1:17" x14ac:dyDescent="0.3">
      <c r="A552">
        <v>551</v>
      </c>
      <c r="B552" t="s">
        <v>1163</v>
      </c>
      <c r="C552" t="s">
        <v>167</v>
      </c>
      <c r="D552" t="s">
        <v>1164</v>
      </c>
      <c r="E552" t="s">
        <v>20</v>
      </c>
      <c r="F552" t="b">
        <v>1</v>
      </c>
      <c r="G552">
        <v>8</v>
      </c>
      <c r="H552" t="b">
        <v>0</v>
      </c>
      <c r="I552">
        <v>2</v>
      </c>
      <c r="J552" t="s">
        <v>64</v>
      </c>
      <c r="K552">
        <v>92</v>
      </c>
      <c r="L552">
        <v>54</v>
      </c>
      <c r="M552">
        <v>50</v>
      </c>
      <c r="N552">
        <v>88</v>
      </c>
      <c r="O552">
        <v>90</v>
      </c>
      <c r="P552">
        <v>91</v>
      </c>
      <c r="Q552">
        <v>95</v>
      </c>
    </row>
    <row r="553" spans="1:17" x14ac:dyDescent="0.3">
      <c r="A553">
        <v>552</v>
      </c>
      <c r="B553" t="s">
        <v>17</v>
      </c>
      <c r="C553" t="s">
        <v>1165</v>
      </c>
      <c r="D553" t="s">
        <v>1166</v>
      </c>
      <c r="E553" t="s">
        <v>20</v>
      </c>
      <c r="F553" t="b">
        <v>0</v>
      </c>
      <c r="G553">
        <v>10</v>
      </c>
      <c r="H553" t="b">
        <v>0</v>
      </c>
      <c r="I553">
        <v>35</v>
      </c>
      <c r="J553" t="s">
        <v>44</v>
      </c>
      <c r="K553">
        <v>93</v>
      </c>
      <c r="L553">
        <v>100</v>
      </c>
      <c r="M553">
        <v>90</v>
      </c>
      <c r="N553">
        <v>94</v>
      </c>
      <c r="O553">
        <v>97</v>
      </c>
      <c r="P553">
        <v>98</v>
      </c>
      <c r="Q553">
        <v>98</v>
      </c>
    </row>
    <row r="554" spans="1:17" x14ac:dyDescent="0.3">
      <c r="A554">
        <v>553</v>
      </c>
      <c r="B554" t="s">
        <v>1167</v>
      </c>
      <c r="C554" t="s">
        <v>1007</v>
      </c>
      <c r="D554" t="s">
        <v>1168</v>
      </c>
      <c r="E554" t="s">
        <v>20</v>
      </c>
      <c r="F554" t="b">
        <v>1</v>
      </c>
      <c r="G554">
        <v>1</v>
      </c>
      <c r="H554" t="b">
        <v>0</v>
      </c>
      <c r="I554">
        <v>7</v>
      </c>
      <c r="J554" t="s">
        <v>30</v>
      </c>
      <c r="K554">
        <v>69</v>
      </c>
      <c r="L554">
        <v>92</v>
      </c>
      <c r="M554">
        <v>84</v>
      </c>
      <c r="N554">
        <v>98</v>
      </c>
      <c r="O554">
        <v>98</v>
      </c>
      <c r="P554">
        <v>83</v>
      </c>
      <c r="Q554">
        <v>87</v>
      </c>
    </row>
    <row r="555" spans="1:17" x14ac:dyDescent="0.3">
      <c r="A555">
        <v>554</v>
      </c>
      <c r="B555" t="s">
        <v>787</v>
      </c>
      <c r="C555" t="s">
        <v>164</v>
      </c>
      <c r="D555" t="s">
        <v>1169</v>
      </c>
      <c r="E555" t="s">
        <v>25</v>
      </c>
      <c r="F555" t="b">
        <v>0</v>
      </c>
      <c r="G555">
        <v>4</v>
      </c>
      <c r="H555" t="b">
        <v>0</v>
      </c>
      <c r="I555">
        <v>15</v>
      </c>
      <c r="J555" t="s">
        <v>44</v>
      </c>
      <c r="K555">
        <v>94</v>
      </c>
      <c r="L555">
        <v>71</v>
      </c>
      <c r="M555">
        <v>63</v>
      </c>
      <c r="N555">
        <v>73</v>
      </c>
      <c r="O555">
        <v>66</v>
      </c>
      <c r="P555">
        <v>90</v>
      </c>
      <c r="Q555">
        <v>91</v>
      </c>
    </row>
    <row r="556" spans="1:17" x14ac:dyDescent="0.3">
      <c r="A556">
        <v>555</v>
      </c>
      <c r="B556" t="s">
        <v>251</v>
      </c>
      <c r="C556" t="s">
        <v>32</v>
      </c>
      <c r="D556" t="s">
        <v>1170</v>
      </c>
      <c r="E556" t="s">
        <v>25</v>
      </c>
      <c r="F556" t="b">
        <v>0</v>
      </c>
      <c r="G556">
        <v>1</v>
      </c>
      <c r="H556" t="b">
        <v>0</v>
      </c>
      <c r="I556">
        <v>3</v>
      </c>
      <c r="J556" t="s">
        <v>172</v>
      </c>
      <c r="K556">
        <v>100</v>
      </c>
      <c r="L556">
        <v>92</v>
      </c>
      <c r="M556">
        <v>95</v>
      </c>
      <c r="N556">
        <v>90</v>
      </c>
      <c r="O556">
        <v>67</v>
      </c>
      <c r="P556">
        <v>81</v>
      </c>
      <c r="Q556">
        <v>66</v>
      </c>
    </row>
    <row r="557" spans="1:17" x14ac:dyDescent="0.3">
      <c r="A557">
        <v>556</v>
      </c>
      <c r="B557" t="s">
        <v>1171</v>
      </c>
      <c r="C557" t="s">
        <v>612</v>
      </c>
      <c r="D557" t="s">
        <v>1172</v>
      </c>
      <c r="E557" t="s">
        <v>20</v>
      </c>
      <c r="F557" t="b">
        <v>0</v>
      </c>
      <c r="G557">
        <v>2</v>
      </c>
      <c r="H557" t="b">
        <v>0</v>
      </c>
      <c r="I557">
        <v>35</v>
      </c>
      <c r="J557" t="s">
        <v>38</v>
      </c>
      <c r="K557">
        <v>96</v>
      </c>
      <c r="L557">
        <v>92</v>
      </c>
      <c r="M557">
        <v>98</v>
      </c>
      <c r="N557">
        <v>100</v>
      </c>
      <c r="O557">
        <v>94</v>
      </c>
      <c r="P557">
        <v>93</v>
      </c>
      <c r="Q557">
        <v>86</v>
      </c>
    </row>
    <row r="558" spans="1:17" x14ac:dyDescent="0.3">
      <c r="A558">
        <v>557</v>
      </c>
      <c r="B558" t="s">
        <v>263</v>
      </c>
      <c r="C558" t="s">
        <v>1173</v>
      </c>
      <c r="D558" t="s">
        <v>1174</v>
      </c>
      <c r="E558" t="s">
        <v>20</v>
      </c>
      <c r="F558" t="b">
        <v>0</v>
      </c>
      <c r="G558">
        <v>3</v>
      </c>
      <c r="H558" t="b">
        <v>1</v>
      </c>
      <c r="I558">
        <v>28</v>
      </c>
      <c r="J558" t="s">
        <v>21</v>
      </c>
      <c r="K558">
        <v>76</v>
      </c>
      <c r="L558">
        <v>87</v>
      </c>
      <c r="M558">
        <v>99</v>
      </c>
      <c r="N558">
        <v>69</v>
      </c>
      <c r="O558">
        <v>89</v>
      </c>
      <c r="P558">
        <v>93</v>
      </c>
      <c r="Q558">
        <v>85</v>
      </c>
    </row>
    <row r="559" spans="1:17" x14ac:dyDescent="0.3">
      <c r="A559">
        <v>558</v>
      </c>
      <c r="B559" t="s">
        <v>420</v>
      </c>
      <c r="C559" t="s">
        <v>1175</v>
      </c>
      <c r="D559" t="s">
        <v>1176</v>
      </c>
      <c r="E559" t="s">
        <v>25</v>
      </c>
      <c r="F559" t="b">
        <v>0</v>
      </c>
      <c r="G559">
        <v>9</v>
      </c>
      <c r="H559" t="b">
        <v>0</v>
      </c>
      <c r="I559">
        <v>4</v>
      </c>
      <c r="J559" t="s">
        <v>64</v>
      </c>
      <c r="K559">
        <v>77</v>
      </c>
      <c r="L559">
        <v>62</v>
      </c>
      <c r="M559">
        <v>94</v>
      </c>
      <c r="N559">
        <v>65</v>
      </c>
      <c r="O559">
        <v>77</v>
      </c>
      <c r="P559">
        <v>77</v>
      </c>
      <c r="Q559">
        <v>95</v>
      </c>
    </row>
    <row r="560" spans="1:17" x14ac:dyDescent="0.3">
      <c r="A560">
        <v>559</v>
      </c>
      <c r="B560" t="s">
        <v>1171</v>
      </c>
      <c r="C560" t="s">
        <v>403</v>
      </c>
      <c r="D560" t="s">
        <v>1177</v>
      </c>
      <c r="E560" t="s">
        <v>20</v>
      </c>
      <c r="F560" t="b">
        <v>0</v>
      </c>
      <c r="G560">
        <v>1</v>
      </c>
      <c r="H560" t="b">
        <v>1</v>
      </c>
      <c r="I560">
        <v>4</v>
      </c>
      <c r="J560" t="s">
        <v>34</v>
      </c>
      <c r="K560">
        <v>84</v>
      </c>
      <c r="L560">
        <v>67</v>
      </c>
      <c r="M560">
        <v>79</v>
      </c>
      <c r="N560">
        <v>60</v>
      </c>
      <c r="O560">
        <v>69</v>
      </c>
      <c r="P560">
        <v>80</v>
      </c>
      <c r="Q560">
        <v>98</v>
      </c>
    </row>
    <row r="561" spans="1:17" x14ac:dyDescent="0.3">
      <c r="A561">
        <v>560</v>
      </c>
      <c r="B561" t="s">
        <v>1178</v>
      </c>
      <c r="C561" t="s">
        <v>1179</v>
      </c>
      <c r="D561" t="s">
        <v>1180</v>
      </c>
      <c r="E561" t="s">
        <v>20</v>
      </c>
      <c r="F561" t="b">
        <v>0</v>
      </c>
      <c r="G561">
        <v>3</v>
      </c>
      <c r="H561" t="b">
        <v>1</v>
      </c>
      <c r="I561">
        <v>16</v>
      </c>
      <c r="J561" t="s">
        <v>44</v>
      </c>
      <c r="K561">
        <v>95</v>
      </c>
      <c r="L561">
        <v>61</v>
      </c>
      <c r="M561">
        <v>68</v>
      </c>
      <c r="N561">
        <v>75</v>
      </c>
      <c r="O561">
        <v>64</v>
      </c>
      <c r="P561">
        <v>76</v>
      </c>
      <c r="Q561">
        <v>66</v>
      </c>
    </row>
    <row r="562" spans="1:17" x14ac:dyDescent="0.3">
      <c r="A562">
        <v>561</v>
      </c>
      <c r="B562" t="s">
        <v>145</v>
      </c>
      <c r="C562" t="s">
        <v>1181</v>
      </c>
      <c r="D562" t="s">
        <v>1182</v>
      </c>
      <c r="E562" t="s">
        <v>20</v>
      </c>
      <c r="F562" t="b">
        <v>0</v>
      </c>
      <c r="G562">
        <v>1</v>
      </c>
      <c r="H562" t="b">
        <v>0</v>
      </c>
      <c r="I562">
        <v>26</v>
      </c>
      <c r="J562" t="s">
        <v>113</v>
      </c>
      <c r="K562">
        <v>90</v>
      </c>
      <c r="L562">
        <v>64</v>
      </c>
      <c r="M562">
        <v>94</v>
      </c>
      <c r="N562">
        <v>84</v>
      </c>
      <c r="O562">
        <v>66</v>
      </c>
      <c r="P562">
        <v>61</v>
      </c>
      <c r="Q562">
        <v>72</v>
      </c>
    </row>
    <row r="563" spans="1:17" x14ac:dyDescent="0.3">
      <c r="A563">
        <v>562</v>
      </c>
      <c r="B563" t="s">
        <v>1183</v>
      </c>
      <c r="C563" t="s">
        <v>103</v>
      </c>
      <c r="D563" t="s">
        <v>1184</v>
      </c>
      <c r="E563" t="s">
        <v>20</v>
      </c>
      <c r="F563" t="b">
        <v>0</v>
      </c>
      <c r="G563">
        <v>3</v>
      </c>
      <c r="H563" t="b">
        <v>0</v>
      </c>
      <c r="I563">
        <v>30</v>
      </c>
      <c r="J563" t="s">
        <v>38</v>
      </c>
      <c r="K563">
        <v>96</v>
      </c>
      <c r="L563">
        <v>89</v>
      </c>
      <c r="M563">
        <v>73</v>
      </c>
      <c r="N563">
        <v>75</v>
      </c>
      <c r="O563">
        <v>99</v>
      </c>
      <c r="P563">
        <v>89</v>
      </c>
      <c r="Q563">
        <v>71</v>
      </c>
    </row>
    <row r="564" spans="1:17" x14ac:dyDescent="0.3">
      <c r="A564">
        <v>563</v>
      </c>
      <c r="B564" t="s">
        <v>190</v>
      </c>
      <c r="C564" t="s">
        <v>635</v>
      </c>
      <c r="D564" t="s">
        <v>1185</v>
      </c>
      <c r="E564" t="s">
        <v>25</v>
      </c>
      <c r="F564" t="b">
        <v>1</v>
      </c>
      <c r="G564">
        <v>6</v>
      </c>
      <c r="H564" t="b">
        <v>0</v>
      </c>
      <c r="I564">
        <v>2</v>
      </c>
      <c r="J564" t="s">
        <v>64</v>
      </c>
      <c r="K564">
        <v>80</v>
      </c>
      <c r="L564">
        <v>81</v>
      </c>
      <c r="M564">
        <v>92</v>
      </c>
      <c r="N564">
        <v>73</v>
      </c>
      <c r="O564">
        <v>71</v>
      </c>
      <c r="P564">
        <v>71</v>
      </c>
      <c r="Q564">
        <v>84</v>
      </c>
    </row>
    <row r="565" spans="1:17" x14ac:dyDescent="0.3">
      <c r="A565">
        <v>564</v>
      </c>
      <c r="B565" t="s">
        <v>325</v>
      </c>
      <c r="C565" t="s">
        <v>1186</v>
      </c>
      <c r="D565" t="s">
        <v>1187</v>
      </c>
      <c r="E565" t="s">
        <v>25</v>
      </c>
      <c r="F565" t="b">
        <v>0</v>
      </c>
      <c r="G565">
        <v>2</v>
      </c>
      <c r="H565" t="b">
        <v>0</v>
      </c>
      <c r="I565">
        <v>34</v>
      </c>
      <c r="J565" t="s">
        <v>44</v>
      </c>
      <c r="K565">
        <v>87</v>
      </c>
      <c r="L565">
        <v>83</v>
      </c>
      <c r="M565">
        <v>75</v>
      </c>
      <c r="N565">
        <v>73</v>
      </c>
      <c r="O565">
        <v>92</v>
      </c>
      <c r="P565">
        <v>91</v>
      </c>
      <c r="Q565">
        <v>71</v>
      </c>
    </row>
    <row r="566" spans="1:17" x14ac:dyDescent="0.3">
      <c r="A566">
        <v>565</v>
      </c>
      <c r="B566" t="s">
        <v>473</v>
      </c>
      <c r="C566" t="s">
        <v>1188</v>
      </c>
      <c r="D566" t="s">
        <v>1189</v>
      </c>
      <c r="E566" t="s">
        <v>20</v>
      </c>
      <c r="F566" t="b">
        <v>0</v>
      </c>
      <c r="G566">
        <v>10</v>
      </c>
      <c r="H566" t="b">
        <v>0</v>
      </c>
      <c r="I566">
        <v>0</v>
      </c>
      <c r="J566" t="s">
        <v>64</v>
      </c>
      <c r="K566">
        <v>94</v>
      </c>
      <c r="L566">
        <v>75</v>
      </c>
      <c r="M566">
        <v>91</v>
      </c>
      <c r="N566">
        <v>64</v>
      </c>
      <c r="O566">
        <v>67</v>
      </c>
      <c r="P566">
        <v>93</v>
      </c>
      <c r="Q566">
        <v>65</v>
      </c>
    </row>
    <row r="567" spans="1:17" x14ac:dyDescent="0.3">
      <c r="A567">
        <v>566</v>
      </c>
      <c r="B567" t="s">
        <v>405</v>
      </c>
      <c r="C567" t="s">
        <v>281</v>
      </c>
      <c r="D567" t="s">
        <v>1190</v>
      </c>
      <c r="E567" t="s">
        <v>25</v>
      </c>
      <c r="F567" t="b">
        <v>0</v>
      </c>
      <c r="G567">
        <v>10</v>
      </c>
      <c r="H567" t="b">
        <v>1</v>
      </c>
      <c r="I567">
        <v>3</v>
      </c>
      <c r="J567" t="s">
        <v>34</v>
      </c>
      <c r="K567">
        <v>87</v>
      </c>
      <c r="L567">
        <v>82</v>
      </c>
      <c r="M567">
        <v>88</v>
      </c>
      <c r="N567">
        <v>100</v>
      </c>
      <c r="O567">
        <v>73</v>
      </c>
      <c r="P567">
        <v>96</v>
      </c>
      <c r="Q567">
        <v>75</v>
      </c>
    </row>
    <row r="568" spans="1:17" x14ac:dyDescent="0.3">
      <c r="A568">
        <v>567</v>
      </c>
      <c r="B568" t="s">
        <v>612</v>
      </c>
      <c r="C568" t="s">
        <v>32</v>
      </c>
      <c r="D568" t="s">
        <v>1191</v>
      </c>
      <c r="E568" t="s">
        <v>20</v>
      </c>
      <c r="F568" t="b">
        <v>0</v>
      </c>
      <c r="G568">
        <v>2</v>
      </c>
      <c r="H568" t="b">
        <v>0</v>
      </c>
      <c r="I568">
        <v>30</v>
      </c>
      <c r="J568" t="s">
        <v>44</v>
      </c>
      <c r="K568">
        <v>95</v>
      </c>
      <c r="L568">
        <v>97</v>
      </c>
      <c r="M568">
        <v>88</v>
      </c>
      <c r="N568">
        <v>77</v>
      </c>
      <c r="O568">
        <v>96</v>
      </c>
      <c r="P568">
        <v>96</v>
      </c>
      <c r="Q568">
        <v>74</v>
      </c>
    </row>
    <row r="569" spans="1:17" x14ac:dyDescent="0.3">
      <c r="A569">
        <v>568</v>
      </c>
      <c r="B569" t="s">
        <v>483</v>
      </c>
      <c r="C569" t="s">
        <v>155</v>
      </c>
      <c r="D569" t="s">
        <v>1192</v>
      </c>
      <c r="E569" t="s">
        <v>20</v>
      </c>
      <c r="F569" t="b">
        <v>1</v>
      </c>
      <c r="G569">
        <v>3</v>
      </c>
      <c r="H569" t="b">
        <v>1</v>
      </c>
      <c r="I569">
        <v>15</v>
      </c>
      <c r="J569" t="s">
        <v>138</v>
      </c>
      <c r="K569">
        <v>85</v>
      </c>
      <c r="L569">
        <v>96</v>
      </c>
      <c r="M569">
        <v>82</v>
      </c>
      <c r="N569">
        <v>64</v>
      </c>
      <c r="O569">
        <v>82</v>
      </c>
      <c r="P569">
        <v>94</v>
      </c>
      <c r="Q569">
        <v>81</v>
      </c>
    </row>
    <row r="570" spans="1:17" x14ac:dyDescent="0.3">
      <c r="A570">
        <v>569</v>
      </c>
      <c r="B570" t="s">
        <v>792</v>
      </c>
      <c r="C570" t="s">
        <v>1193</v>
      </c>
      <c r="D570" t="s">
        <v>1194</v>
      </c>
      <c r="E570" t="s">
        <v>20</v>
      </c>
      <c r="F570" t="b">
        <v>0</v>
      </c>
      <c r="G570">
        <v>8</v>
      </c>
      <c r="H570" t="b">
        <v>1</v>
      </c>
      <c r="I570">
        <v>1</v>
      </c>
      <c r="J570" t="s">
        <v>64</v>
      </c>
      <c r="K570">
        <v>67</v>
      </c>
      <c r="L570">
        <v>65</v>
      </c>
      <c r="M570">
        <v>77</v>
      </c>
      <c r="N570">
        <v>72</v>
      </c>
      <c r="O570">
        <v>94</v>
      </c>
      <c r="P570">
        <v>88</v>
      </c>
      <c r="Q570">
        <v>77</v>
      </c>
    </row>
    <row r="571" spans="1:17" x14ac:dyDescent="0.3">
      <c r="A571">
        <v>570</v>
      </c>
      <c r="B571" t="s">
        <v>808</v>
      </c>
      <c r="C571" t="s">
        <v>1195</v>
      </c>
      <c r="D571" t="s">
        <v>1196</v>
      </c>
      <c r="E571" t="s">
        <v>20</v>
      </c>
      <c r="F571" t="b">
        <v>0</v>
      </c>
      <c r="G571">
        <v>3</v>
      </c>
      <c r="H571" t="b">
        <v>1</v>
      </c>
      <c r="I571">
        <v>6</v>
      </c>
      <c r="J571" t="s">
        <v>30</v>
      </c>
      <c r="K571">
        <v>84</v>
      </c>
      <c r="L571">
        <v>100</v>
      </c>
      <c r="M571">
        <v>92</v>
      </c>
      <c r="N571">
        <v>82</v>
      </c>
      <c r="O571">
        <v>85</v>
      </c>
      <c r="P571">
        <v>70</v>
      </c>
      <c r="Q571">
        <v>69</v>
      </c>
    </row>
    <row r="572" spans="1:17" x14ac:dyDescent="0.3">
      <c r="A572">
        <v>571</v>
      </c>
      <c r="B572" t="s">
        <v>65</v>
      </c>
      <c r="C572" t="s">
        <v>1197</v>
      </c>
      <c r="D572" t="s">
        <v>1198</v>
      </c>
      <c r="E572" t="s">
        <v>25</v>
      </c>
      <c r="F572" t="b">
        <v>0</v>
      </c>
      <c r="G572">
        <v>7</v>
      </c>
      <c r="H572" t="b">
        <v>1</v>
      </c>
      <c r="I572">
        <v>1</v>
      </c>
      <c r="J572" t="s">
        <v>159</v>
      </c>
      <c r="K572">
        <v>83</v>
      </c>
      <c r="L572">
        <v>88</v>
      </c>
      <c r="M572">
        <v>90</v>
      </c>
      <c r="N572">
        <v>100</v>
      </c>
      <c r="O572">
        <v>71</v>
      </c>
      <c r="P572">
        <v>98</v>
      </c>
      <c r="Q572">
        <v>96</v>
      </c>
    </row>
    <row r="573" spans="1:17" x14ac:dyDescent="0.3">
      <c r="A573">
        <v>572</v>
      </c>
      <c r="B573" t="s">
        <v>139</v>
      </c>
      <c r="C573" t="s">
        <v>1199</v>
      </c>
      <c r="D573" t="s">
        <v>1200</v>
      </c>
      <c r="E573" t="s">
        <v>20</v>
      </c>
      <c r="F573" t="b">
        <v>1</v>
      </c>
      <c r="G573">
        <v>9</v>
      </c>
      <c r="H573" t="b">
        <v>1</v>
      </c>
      <c r="I573">
        <v>5</v>
      </c>
      <c r="J573" t="s">
        <v>64</v>
      </c>
      <c r="K573">
        <v>67</v>
      </c>
      <c r="L573">
        <v>78</v>
      </c>
      <c r="M573">
        <v>68</v>
      </c>
      <c r="N573">
        <v>51</v>
      </c>
      <c r="O573">
        <v>77</v>
      </c>
      <c r="P573">
        <v>72</v>
      </c>
      <c r="Q573">
        <v>78</v>
      </c>
    </row>
    <row r="574" spans="1:17" x14ac:dyDescent="0.3">
      <c r="A574">
        <v>573</v>
      </c>
      <c r="B574" t="s">
        <v>1201</v>
      </c>
      <c r="C574" t="s">
        <v>1202</v>
      </c>
      <c r="D574" t="s">
        <v>1203</v>
      </c>
      <c r="E574" t="s">
        <v>20</v>
      </c>
      <c r="F574" t="b">
        <v>0</v>
      </c>
      <c r="G574">
        <v>1</v>
      </c>
      <c r="H574" t="b">
        <v>0</v>
      </c>
      <c r="I574">
        <v>30</v>
      </c>
      <c r="J574" t="s">
        <v>105</v>
      </c>
      <c r="K574">
        <v>75</v>
      </c>
      <c r="L574">
        <v>92</v>
      </c>
      <c r="M574">
        <v>72</v>
      </c>
      <c r="N574">
        <v>88</v>
      </c>
      <c r="O574">
        <v>92</v>
      </c>
      <c r="P574">
        <v>77</v>
      </c>
      <c r="Q574">
        <v>84</v>
      </c>
    </row>
    <row r="575" spans="1:17" x14ac:dyDescent="0.3">
      <c r="A575">
        <v>574</v>
      </c>
      <c r="B575" t="s">
        <v>357</v>
      </c>
      <c r="C575" t="s">
        <v>1204</v>
      </c>
      <c r="D575" t="s">
        <v>1205</v>
      </c>
      <c r="E575" t="s">
        <v>20</v>
      </c>
      <c r="F575" t="b">
        <v>0</v>
      </c>
      <c r="G575">
        <v>3</v>
      </c>
      <c r="H575" t="b">
        <v>1</v>
      </c>
      <c r="I575">
        <v>8</v>
      </c>
      <c r="J575" t="s">
        <v>30</v>
      </c>
      <c r="K575">
        <v>67</v>
      </c>
      <c r="L575">
        <v>76</v>
      </c>
      <c r="M575">
        <v>70</v>
      </c>
      <c r="N575">
        <v>73</v>
      </c>
      <c r="O575">
        <v>81</v>
      </c>
      <c r="P575">
        <v>85</v>
      </c>
      <c r="Q575">
        <v>80</v>
      </c>
    </row>
    <row r="576" spans="1:17" x14ac:dyDescent="0.3">
      <c r="A576">
        <v>575</v>
      </c>
      <c r="B576" t="s">
        <v>728</v>
      </c>
      <c r="C576" t="s">
        <v>746</v>
      </c>
      <c r="D576" t="s">
        <v>1206</v>
      </c>
      <c r="E576" t="s">
        <v>20</v>
      </c>
      <c r="F576" t="b">
        <v>1</v>
      </c>
      <c r="G576">
        <v>9</v>
      </c>
      <c r="H576" t="b">
        <v>0</v>
      </c>
      <c r="I576">
        <v>5</v>
      </c>
      <c r="J576" t="s">
        <v>64</v>
      </c>
      <c r="K576">
        <v>67</v>
      </c>
      <c r="L576">
        <v>54</v>
      </c>
      <c r="M576">
        <v>51</v>
      </c>
      <c r="N576">
        <v>72</v>
      </c>
      <c r="O576">
        <v>75</v>
      </c>
      <c r="P576">
        <v>60</v>
      </c>
      <c r="Q576">
        <v>88</v>
      </c>
    </row>
    <row r="577" spans="1:17" x14ac:dyDescent="0.3">
      <c r="A577">
        <v>576</v>
      </c>
      <c r="B577" t="s">
        <v>1207</v>
      </c>
      <c r="C577" t="s">
        <v>522</v>
      </c>
      <c r="D577" t="s">
        <v>1208</v>
      </c>
      <c r="E577" t="s">
        <v>25</v>
      </c>
      <c r="F577" t="b">
        <v>0</v>
      </c>
      <c r="G577">
        <v>1</v>
      </c>
      <c r="H577" t="b">
        <v>0</v>
      </c>
      <c r="I577">
        <v>5</v>
      </c>
      <c r="J577" t="s">
        <v>34</v>
      </c>
      <c r="K577">
        <v>72</v>
      </c>
      <c r="L577">
        <v>91</v>
      </c>
      <c r="M577">
        <v>78</v>
      </c>
      <c r="N577">
        <v>97</v>
      </c>
      <c r="O577">
        <v>86</v>
      </c>
      <c r="P577">
        <v>93</v>
      </c>
      <c r="Q577">
        <v>77</v>
      </c>
    </row>
    <row r="578" spans="1:17" x14ac:dyDescent="0.3">
      <c r="A578">
        <v>577</v>
      </c>
      <c r="B578" t="s">
        <v>568</v>
      </c>
      <c r="C578" t="s">
        <v>1141</v>
      </c>
      <c r="D578" t="s">
        <v>1209</v>
      </c>
      <c r="E578" t="s">
        <v>20</v>
      </c>
      <c r="F578" t="b">
        <v>0</v>
      </c>
      <c r="G578">
        <v>4</v>
      </c>
      <c r="H578" t="b">
        <v>0</v>
      </c>
      <c r="I578">
        <v>4</v>
      </c>
      <c r="J578" t="s">
        <v>30</v>
      </c>
      <c r="K578">
        <v>78</v>
      </c>
      <c r="L578">
        <v>98</v>
      </c>
      <c r="M578">
        <v>76</v>
      </c>
      <c r="N578">
        <v>68</v>
      </c>
      <c r="O578">
        <v>86</v>
      </c>
      <c r="P578">
        <v>91</v>
      </c>
      <c r="Q578">
        <v>82</v>
      </c>
    </row>
    <row r="579" spans="1:17" x14ac:dyDescent="0.3">
      <c r="A579">
        <v>578</v>
      </c>
      <c r="B579" t="s">
        <v>325</v>
      </c>
      <c r="C579" t="s">
        <v>292</v>
      </c>
      <c r="D579" t="s">
        <v>1210</v>
      </c>
      <c r="E579" t="s">
        <v>25</v>
      </c>
      <c r="F579" t="b">
        <v>0</v>
      </c>
      <c r="G579">
        <v>1</v>
      </c>
      <c r="H579" t="b">
        <v>0</v>
      </c>
      <c r="I579">
        <v>47</v>
      </c>
      <c r="J579" t="s">
        <v>26</v>
      </c>
      <c r="K579">
        <v>85</v>
      </c>
      <c r="L579">
        <v>87</v>
      </c>
      <c r="M579">
        <v>92</v>
      </c>
      <c r="N579">
        <v>96</v>
      </c>
      <c r="O579">
        <v>92</v>
      </c>
      <c r="P579">
        <v>90</v>
      </c>
      <c r="Q579">
        <v>88</v>
      </c>
    </row>
    <row r="580" spans="1:17" x14ac:dyDescent="0.3">
      <c r="A580">
        <v>579</v>
      </c>
      <c r="B580" t="s">
        <v>27</v>
      </c>
      <c r="C580" t="s">
        <v>1211</v>
      </c>
      <c r="D580" t="s">
        <v>1212</v>
      </c>
      <c r="E580" t="s">
        <v>25</v>
      </c>
      <c r="F580" t="b">
        <v>0</v>
      </c>
      <c r="G580">
        <v>3</v>
      </c>
      <c r="H580" t="b">
        <v>1</v>
      </c>
      <c r="I580">
        <v>16</v>
      </c>
      <c r="J580" t="s">
        <v>172</v>
      </c>
      <c r="K580">
        <v>100</v>
      </c>
      <c r="L580">
        <v>70</v>
      </c>
      <c r="M580">
        <v>69</v>
      </c>
      <c r="N580">
        <v>61</v>
      </c>
      <c r="O580">
        <v>100</v>
      </c>
      <c r="P580">
        <v>65</v>
      </c>
      <c r="Q580">
        <v>81</v>
      </c>
    </row>
    <row r="581" spans="1:17" x14ac:dyDescent="0.3">
      <c r="A581">
        <v>580</v>
      </c>
      <c r="B581" t="s">
        <v>145</v>
      </c>
      <c r="C581" t="s">
        <v>846</v>
      </c>
      <c r="D581" t="s">
        <v>1213</v>
      </c>
      <c r="E581" t="s">
        <v>20</v>
      </c>
      <c r="F581" t="b">
        <v>1</v>
      </c>
      <c r="G581">
        <v>5</v>
      </c>
      <c r="H581" t="b">
        <v>0</v>
      </c>
      <c r="I581">
        <v>3</v>
      </c>
      <c r="J581" t="s">
        <v>64</v>
      </c>
      <c r="K581">
        <v>56</v>
      </c>
      <c r="L581">
        <v>59</v>
      </c>
      <c r="M581">
        <v>89</v>
      </c>
      <c r="N581">
        <v>68</v>
      </c>
      <c r="O581">
        <v>79</v>
      </c>
      <c r="P581">
        <v>83</v>
      </c>
      <c r="Q581">
        <v>68</v>
      </c>
    </row>
    <row r="582" spans="1:17" x14ac:dyDescent="0.3">
      <c r="A582">
        <v>581</v>
      </c>
      <c r="B582" t="s">
        <v>534</v>
      </c>
      <c r="C582" t="s">
        <v>1214</v>
      </c>
      <c r="D582" t="s">
        <v>1215</v>
      </c>
      <c r="E582" t="s">
        <v>25</v>
      </c>
      <c r="F582" t="b">
        <v>0</v>
      </c>
      <c r="G582">
        <v>5</v>
      </c>
      <c r="H582" t="b">
        <v>1</v>
      </c>
      <c r="I582">
        <v>32</v>
      </c>
      <c r="J582" t="s">
        <v>76</v>
      </c>
      <c r="K582">
        <v>93</v>
      </c>
      <c r="L582">
        <v>75</v>
      </c>
      <c r="M582">
        <v>83</v>
      </c>
      <c r="N582">
        <v>99</v>
      </c>
      <c r="O582">
        <v>100</v>
      </c>
      <c r="P582">
        <v>91</v>
      </c>
      <c r="Q582">
        <v>74</v>
      </c>
    </row>
    <row r="583" spans="1:17" x14ac:dyDescent="0.3">
      <c r="A583">
        <v>582</v>
      </c>
      <c r="B583" t="s">
        <v>388</v>
      </c>
      <c r="C583" t="s">
        <v>1216</v>
      </c>
      <c r="D583" t="s">
        <v>1217</v>
      </c>
      <c r="E583" t="s">
        <v>25</v>
      </c>
      <c r="F583" t="b">
        <v>0</v>
      </c>
      <c r="G583">
        <v>2</v>
      </c>
      <c r="H583" t="b">
        <v>0</v>
      </c>
      <c r="I583">
        <v>31</v>
      </c>
      <c r="J583" t="s">
        <v>105</v>
      </c>
      <c r="K583">
        <v>89</v>
      </c>
      <c r="L583">
        <v>91</v>
      </c>
      <c r="M583">
        <v>85</v>
      </c>
      <c r="N583">
        <v>69</v>
      </c>
      <c r="O583">
        <v>76</v>
      </c>
      <c r="P583">
        <v>92</v>
      </c>
      <c r="Q583">
        <v>94</v>
      </c>
    </row>
    <row r="584" spans="1:17" x14ac:dyDescent="0.3">
      <c r="A584">
        <v>583</v>
      </c>
      <c r="B584" t="s">
        <v>1218</v>
      </c>
      <c r="C584" t="s">
        <v>1219</v>
      </c>
      <c r="D584" t="s">
        <v>1220</v>
      </c>
      <c r="E584" t="s">
        <v>20</v>
      </c>
      <c r="F584" t="b">
        <v>0</v>
      </c>
      <c r="G584">
        <v>3</v>
      </c>
      <c r="H584" t="b">
        <v>0</v>
      </c>
      <c r="I584">
        <v>6</v>
      </c>
      <c r="J584" t="s">
        <v>224</v>
      </c>
      <c r="K584">
        <v>59</v>
      </c>
      <c r="L584">
        <v>88</v>
      </c>
      <c r="M584">
        <v>74</v>
      </c>
      <c r="N584">
        <v>92</v>
      </c>
      <c r="O584">
        <v>72</v>
      </c>
      <c r="P584">
        <v>97</v>
      </c>
      <c r="Q584">
        <v>64</v>
      </c>
    </row>
    <row r="585" spans="1:17" x14ac:dyDescent="0.3">
      <c r="A585">
        <v>584</v>
      </c>
      <c r="B585" t="s">
        <v>185</v>
      </c>
      <c r="C585" t="s">
        <v>1221</v>
      </c>
      <c r="D585" t="s">
        <v>1222</v>
      </c>
      <c r="E585" t="s">
        <v>25</v>
      </c>
      <c r="F585" t="b">
        <v>0</v>
      </c>
      <c r="G585">
        <v>3</v>
      </c>
      <c r="H585" t="b">
        <v>0</v>
      </c>
      <c r="I585">
        <v>16</v>
      </c>
      <c r="J585" t="s">
        <v>38</v>
      </c>
      <c r="K585">
        <v>99</v>
      </c>
      <c r="L585">
        <v>70</v>
      </c>
      <c r="M585">
        <v>74</v>
      </c>
      <c r="N585">
        <v>65</v>
      </c>
      <c r="O585">
        <v>99</v>
      </c>
      <c r="P585">
        <v>74</v>
      </c>
      <c r="Q585">
        <v>62</v>
      </c>
    </row>
    <row r="586" spans="1:17" x14ac:dyDescent="0.3">
      <c r="A586">
        <v>585</v>
      </c>
      <c r="B586" t="s">
        <v>840</v>
      </c>
      <c r="C586" t="s">
        <v>1223</v>
      </c>
      <c r="D586" t="s">
        <v>1224</v>
      </c>
      <c r="E586" t="s">
        <v>20</v>
      </c>
      <c r="F586" t="b">
        <v>0</v>
      </c>
      <c r="G586">
        <v>6</v>
      </c>
      <c r="H586" t="b">
        <v>0</v>
      </c>
      <c r="I586">
        <v>34</v>
      </c>
      <c r="J586" t="s">
        <v>21</v>
      </c>
      <c r="K586">
        <v>89</v>
      </c>
      <c r="L586">
        <v>89</v>
      </c>
      <c r="M586">
        <v>85</v>
      </c>
      <c r="N586">
        <v>74</v>
      </c>
      <c r="O586">
        <v>78</v>
      </c>
      <c r="P586">
        <v>87</v>
      </c>
      <c r="Q586">
        <v>82</v>
      </c>
    </row>
    <row r="587" spans="1:17" x14ac:dyDescent="0.3">
      <c r="A587">
        <v>586</v>
      </c>
      <c r="B587" t="s">
        <v>183</v>
      </c>
      <c r="C587" t="s">
        <v>429</v>
      </c>
      <c r="D587" t="s">
        <v>1225</v>
      </c>
      <c r="E587" t="s">
        <v>20</v>
      </c>
      <c r="F587" t="b">
        <v>0</v>
      </c>
      <c r="G587">
        <v>3</v>
      </c>
      <c r="H587" t="b">
        <v>0</v>
      </c>
      <c r="I587">
        <v>26</v>
      </c>
      <c r="J587" t="s">
        <v>44</v>
      </c>
      <c r="K587">
        <v>86</v>
      </c>
      <c r="L587">
        <v>63</v>
      </c>
      <c r="M587">
        <v>78</v>
      </c>
      <c r="N587">
        <v>78</v>
      </c>
      <c r="O587">
        <v>80</v>
      </c>
      <c r="P587">
        <v>67</v>
      </c>
      <c r="Q587">
        <v>97</v>
      </c>
    </row>
    <row r="588" spans="1:17" x14ac:dyDescent="0.3">
      <c r="A588">
        <v>587</v>
      </c>
      <c r="B588" t="s">
        <v>415</v>
      </c>
      <c r="C588" t="s">
        <v>977</v>
      </c>
      <c r="D588" t="s">
        <v>1226</v>
      </c>
      <c r="E588" t="s">
        <v>25</v>
      </c>
      <c r="F588" t="b">
        <v>0</v>
      </c>
      <c r="G588">
        <v>6</v>
      </c>
      <c r="H588" t="b">
        <v>0</v>
      </c>
      <c r="I588">
        <v>21</v>
      </c>
      <c r="J588" t="s">
        <v>105</v>
      </c>
      <c r="K588">
        <v>79</v>
      </c>
      <c r="L588">
        <v>65</v>
      </c>
      <c r="M588">
        <v>91</v>
      </c>
      <c r="N588">
        <v>65</v>
      </c>
      <c r="O588">
        <v>61</v>
      </c>
      <c r="P588">
        <v>88</v>
      </c>
      <c r="Q588">
        <v>95</v>
      </c>
    </row>
    <row r="589" spans="1:17" x14ac:dyDescent="0.3">
      <c r="A589">
        <v>588</v>
      </c>
      <c r="B589" t="s">
        <v>1227</v>
      </c>
      <c r="C589" t="s">
        <v>136</v>
      </c>
      <c r="D589" t="s">
        <v>1228</v>
      </c>
      <c r="E589" t="s">
        <v>20</v>
      </c>
      <c r="F589" t="b">
        <v>0</v>
      </c>
      <c r="G589">
        <v>3</v>
      </c>
      <c r="H589" t="b">
        <v>0</v>
      </c>
      <c r="I589">
        <v>46</v>
      </c>
      <c r="J589" t="s">
        <v>26</v>
      </c>
      <c r="K589">
        <v>96</v>
      </c>
      <c r="L589">
        <v>89</v>
      </c>
      <c r="M589">
        <v>91</v>
      </c>
      <c r="N589">
        <v>90</v>
      </c>
      <c r="O589">
        <v>90</v>
      </c>
      <c r="P589">
        <v>91</v>
      </c>
      <c r="Q589">
        <v>99</v>
      </c>
    </row>
    <row r="590" spans="1:17" x14ac:dyDescent="0.3">
      <c r="A590">
        <v>589</v>
      </c>
      <c r="B590" t="s">
        <v>1229</v>
      </c>
      <c r="C590" t="s">
        <v>275</v>
      </c>
      <c r="D590" t="s">
        <v>1230</v>
      </c>
      <c r="E590" t="s">
        <v>25</v>
      </c>
      <c r="F590" t="b">
        <v>0</v>
      </c>
      <c r="G590">
        <v>6</v>
      </c>
      <c r="H590" t="b">
        <v>0</v>
      </c>
      <c r="I590">
        <v>48</v>
      </c>
      <c r="J590" t="s">
        <v>26</v>
      </c>
      <c r="K590">
        <v>95</v>
      </c>
      <c r="L590">
        <v>90</v>
      </c>
      <c r="M590">
        <v>85</v>
      </c>
      <c r="N590">
        <v>90</v>
      </c>
      <c r="O590">
        <v>96</v>
      </c>
      <c r="P590">
        <v>89</v>
      </c>
      <c r="Q590">
        <v>96</v>
      </c>
    </row>
    <row r="591" spans="1:17" x14ac:dyDescent="0.3">
      <c r="A591">
        <v>590</v>
      </c>
      <c r="B591" t="s">
        <v>214</v>
      </c>
      <c r="C591" t="s">
        <v>504</v>
      </c>
      <c r="D591" t="s">
        <v>1231</v>
      </c>
      <c r="E591" t="s">
        <v>20</v>
      </c>
      <c r="F591" t="b">
        <v>1</v>
      </c>
      <c r="G591">
        <v>1</v>
      </c>
      <c r="H591" t="b">
        <v>0</v>
      </c>
      <c r="I591">
        <v>46</v>
      </c>
      <c r="J591" t="s">
        <v>26</v>
      </c>
      <c r="K591">
        <v>96</v>
      </c>
      <c r="L591">
        <v>85</v>
      </c>
      <c r="M591">
        <v>90</v>
      </c>
      <c r="N591">
        <v>95</v>
      </c>
      <c r="O591">
        <v>100</v>
      </c>
      <c r="P591">
        <v>96</v>
      </c>
      <c r="Q591">
        <v>88</v>
      </c>
    </row>
    <row r="592" spans="1:17" x14ac:dyDescent="0.3">
      <c r="A592">
        <v>591</v>
      </c>
      <c r="B592" t="s">
        <v>1133</v>
      </c>
      <c r="C592" t="s">
        <v>1232</v>
      </c>
      <c r="D592" t="s">
        <v>1233</v>
      </c>
      <c r="E592" t="s">
        <v>25</v>
      </c>
      <c r="F592" t="b">
        <v>1</v>
      </c>
      <c r="G592">
        <v>3</v>
      </c>
      <c r="H592" t="b">
        <v>0</v>
      </c>
      <c r="I592">
        <v>28</v>
      </c>
      <c r="J592" t="s">
        <v>38</v>
      </c>
      <c r="K592">
        <v>95</v>
      </c>
      <c r="L592">
        <v>80</v>
      </c>
      <c r="M592">
        <v>64</v>
      </c>
      <c r="N592">
        <v>97</v>
      </c>
      <c r="O592">
        <v>85</v>
      </c>
      <c r="P592">
        <v>94</v>
      </c>
      <c r="Q592">
        <v>60</v>
      </c>
    </row>
    <row r="593" spans="1:17" x14ac:dyDescent="0.3">
      <c r="A593">
        <v>592</v>
      </c>
      <c r="B593" t="s">
        <v>160</v>
      </c>
      <c r="C593" t="s">
        <v>281</v>
      </c>
      <c r="D593" t="s">
        <v>1234</v>
      </c>
      <c r="E593" t="s">
        <v>20</v>
      </c>
      <c r="F593" t="b">
        <v>1</v>
      </c>
      <c r="G593">
        <v>4</v>
      </c>
      <c r="H593" t="b">
        <v>0</v>
      </c>
      <c r="I593">
        <v>2</v>
      </c>
      <c r="J593" t="s">
        <v>38</v>
      </c>
      <c r="K593">
        <v>80</v>
      </c>
      <c r="L593">
        <v>62</v>
      </c>
      <c r="M593">
        <v>84</v>
      </c>
      <c r="N593">
        <v>95</v>
      </c>
      <c r="O593">
        <v>71</v>
      </c>
      <c r="P593">
        <v>85</v>
      </c>
      <c r="Q593">
        <v>87</v>
      </c>
    </row>
    <row r="594" spans="1:17" x14ac:dyDescent="0.3">
      <c r="A594">
        <v>593</v>
      </c>
      <c r="B594" t="s">
        <v>280</v>
      </c>
      <c r="C594" t="s">
        <v>1235</v>
      </c>
      <c r="D594" t="s">
        <v>1236</v>
      </c>
      <c r="E594" t="s">
        <v>20</v>
      </c>
      <c r="F594" t="b">
        <v>1</v>
      </c>
      <c r="G594">
        <v>0</v>
      </c>
      <c r="H594" t="b">
        <v>0</v>
      </c>
      <c r="I594">
        <v>32</v>
      </c>
      <c r="J594" t="s">
        <v>172</v>
      </c>
      <c r="K594">
        <v>86</v>
      </c>
      <c r="L594">
        <v>70</v>
      </c>
      <c r="M594">
        <v>73</v>
      </c>
      <c r="N594">
        <v>85</v>
      </c>
      <c r="O594">
        <v>67</v>
      </c>
      <c r="P594">
        <v>91</v>
      </c>
      <c r="Q594">
        <v>98</v>
      </c>
    </row>
    <row r="595" spans="1:17" x14ac:dyDescent="0.3">
      <c r="A595">
        <v>594</v>
      </c>
      <c r="B595" t="s">
        <v>214</v>
      </c>
      <c r="C595" t="s">
        <v>313</v>
      </c>
      <c r="D595" t="s">
        <v>1237</v>
      </c>
      <c r="E595" t="s">
        <v>20</v>
      </c>
      <c r="F595" t="b">
        <v>1</v>
      </c>
      <c r="G595">
        <v>10</v>
      </c>
      <c r="H595" t="b">
        <v>0</v>
      </c>
      <c r="I595">
        <v>5</v>
      </c>
      <c r="J595" t="s">
        <v>64</v>
      </c>
      <c r="K595">
        <v>42</v>
      </c>
      <c r="L595">
        <v>95</v>
      </c>
      <c r="M595">
        <v>99</v>
      </c>
      <c r="N595">
        <v>61</v>
      </c>
      <c r="O595">
        <v>62</v>
      </c>
      <c r="P595">
        <v>77</v>
      </c>
      <c r="Q595">
        <v>99</v>
      </c>
    </row>
    <row r="596" spans="1:17" x14ac:dyDescent="0.3">
      <c r="A596">
        <v>595</v>
      </c>
      <c r="B596" t="s">
        <v>361</v>
      </c>
      <c r="C596" t="s">
        <v>1238</v>
      </c>
      <c r="D596" t="s">
        <v>1239</v>
      </c>
      <c r="E596" t="s">
        <v>25</v>
      </c>
      <c r="F596" t="b">
        <v>0</v>
      </c>
      <c r="G596">
        <v>4</v>
      </c>
      <c r="H596" t="b">
        <v>0</v>
      </c>
      <c r="I596">
        <v>31</v>
      </c>
      <c r="J596" t="s">
        <v>21</v>
      </c>
      <c r="K596">
        <v>80</v>
      </c>
      <c r="L596">
        <v>93</v>
      </c>
      <c r="M596">
        <v>93</v>
      </c>
      <c r="N596">
        <v>94</v>
      </c>
      <c r="O596">
        <v>81</v>
      </c>
      <c r="P596">
        <v>81</v>
      </c>
      <c r="Q596">
        <v>78</v>
      </c>
    </row>
    <row r="597" spans="1:17" x14ac:dyDescent="0.3">
      <c r="A597">
        <v>596</v>
      </c>
      <c r="B597" t="s">
        <v>124</v>
      </c>
      <c r="C597" t="s">
        <v>739</v>
      </c>
      <c r="D597" t="s">
        <v>1240</v>
      </c>
      <c r="E597" t="s">
        <v>20</v>
      </c>
      <c r="F597" t="b">
        <v>0</v>
      </c>
      <c r="G597">
        <v>4</v>
      </c>
      <c r="H597" t="b">
        <v>1</v>
      </c>
      <c r="I597">
        <v>1</v>
      </c>
      <c r="J597" t="s">
        <v>34</v>
      </c>
      <c r="K597">
        <v>79</v>
      </c>
      <c r="L597">
        <v>97</v>
      </c>
      <c r="M597">
        <v>100</v>
      </c>
      <c r="N597">
        <v>94</v>
      </c>
      <c r="O597">
        <v>65</v>
      </c>
      <c r="P597">
        <v>62</v>
      </c>
      <c r="Q597">
        <v>76</v>
      </c>
    </row>
    <row r="598" spans="1:17" x14ac:dyDescent="0.3">
      <c r="A598">
        <v>597</v>
      </c>
      <c r="B598" t="s">
        <v>294</v>
      </c>
      <c r="C598" t="s">
        <v>74</v>
      </c>
      <c r="D598" t="s">
        <v>1241</v>
      </c>
      <c r="E598" t="s">
        <v>25</v>
      </c>
      <c r="F598" t="b">
        <v>1</v>
      </c>
      <c r="G598">
        <v>9</v>
      </c>
      <c r="H598" t="b">
        <v>1</v>
      </c>
      <c r="I598">
        <v>4</v>
      </c>
      <c r="J598" t="s">
        <v>64</v>
      </c>
      <c r="K598">
        <v>43</v>
      </c>
      <c r="L598">
        <v>63</v>
      </c>
      <c r="M598">
        <v>91</v>
      </c>
      <c r="N598">
        <v>67</v>
      </c>
      <c r="O598">
        <v>74</v>
      </c>
      <c r="P598">
        <v>71</v>
      </c>
      <c r="Q598">
        <v>88</v>
      </c>
    </row>
    <row r="599" spans="1:17" x14ac:dyDescent="0.3">
      <c r="A599">
        <v>598</v>
      </c>
      <c r="B599" t="s">
        <v>476</v>
      </c>
      <c r="C599" t="s">
        <v>281</v>
      </c>
      <c r="D599" t="s">
        <v>1242</v>
      </c>
      <c r="E599" t="s">
        <v>20</v>
      </c>
      <c r="F599" t="b">
        <v>0</v>
      </c>
      <c r="G599">
        <v>2</v>
      </c>
      <c r="H599" t="b">
        <v>1</v>
      </c>
      <c r="I599">
        <v>8</v>
      </c>
      <c r="J599" t="s">
        <v>224</v>
      </c>
      <c r="K599">
        <v>58</v>
      </c>
      <c r="L599">
        <v>84</v>
      </c>
      <c r="M599">
        <v>95</v>
      </c>
      <c r="N599">
        <v>66</v>
      </c>
      <c r="O599">
        <v>99</v>
      </c>
      <c r="P599">
        <v>91</v>
      </c>
      <c r="Q599">
        <v>70</v>
      </c>
    </row>
    <row r="600" spans="1:17" x14ac:dyDescent="0.3">
      <c r="A600">
        <v>599</v>
      </c>
      <c r="B600" t="s">
        <v>720</v>
      </c>
      <c r="C600" t="s">
        <v>450</v>
      </c>
      <c r="D600" t="s">
        <v>1243</v>
      </c>
      <c r="E600" t="s">
        <v>25</v>
      </c>
      <c r="F600" t="b">
        <v>0</v>
      </c>
      <c r="G600">
        <v>3</v>
      </c>
      <c r="H600" t="b">
        <v>1</v>
      </c>
      <c r="I600">
        <v>23</v>
      </c>
      <c r="J600" t="s">
        <v>113</v>
      </c>
      <c r="K600">
        <v>86</v>
      </c>
      <c r="L600">
        <v>73</v>
      </c>
      <c r="M600">
        <v>83</v>
      </c>
      <c r="N600">
        <v>93</v>
      </c>
      <c r="O600">
        <v>46</v>
      </c>
      <c r="P600">
        <v>91</v>
      </c>
      <c r="Q600">
        <v>70</v>
      </c>
    </row>
    <row r="601" spans="1:17" x14ac:dyDescent="0.3">
      <c r="A601">
        <v>600</v>
      </c>
      <c r="B601" t="s">
        <v>185</v>
      </c>
      <c r="C601" t="s">
        <v>1244</v>
      </c>
      <c r="D601" t="s">
        <v>1245</v>
      </c>
      <c r="E601" t="s">
        <v>25</v>
      </c>
      <c r="F601" t="b">
        <v>0</v>
      </c>
      <c r="G601">
        <v>1</v>
      </c>
      <c r="H601" t="b">
        <v>0</v>
      </c>
      <c r="I601">
        <v>23</v>
      </c>
      <c r="J601" t="s">
        <v>26</v>
      </c>
      <c r="K601">
        <v>96</v>
      </c>
      <c r="L601">
        <v>91</v>
      </c>
      <c r="M601">
        <v>97</v>
      </c>
      <c r="N601">
        <v>84</v>
      </c>
      <c r="O601">
        <v>89</v>
      </c>
      <c r="P601">
        <v>82</v>
      </c>
      <c r="Q601">
        <v>75</v>
      </c>
    </row>
    <row r="602" spans="1:17" x14ac:dyDescent="0.3">
      <c r="A602">
        <v>601</v>
      </c>
      <c r="B602" t="s">
        <v>840</v>
      </c>
      <c r="C602" t="s">
        <v>385</v>
      </c>
      <c r="D602" t="s">
        <v>1246</v>
      </c>
      <c r="E602" t="s">
        <v>20</v>
      </c>
      <c r="F602" t="b">
        <v>0</v>
      </c>
      <c r="G602">
        <v>1</v>
      </c>
      <c r="H602" t="b">
        <v>0</v>
      </c>
      <c r="I602">
        <v>28</v>
      </c>
      <c r="J602" t="s">
        <v>21</v>
      </c>
      <c r="K602">
        <v>91</v>
      </c>
      <c r="L602">
        <v>88</v>
      </c>
      <c r="M602">
        <v>98</v>
      </c>
      <c r="N602">
        <v>89</v>
      </c>
      <c r="O602">
        <v>75</v>
      </c>
      <c r="P602">
        <v>91</v>
      </c>
      <c r="Q602">
        <v>92</v>
      </c>
    </row>
    <row r="603" spans="1:17" x14ac:dyDescent="0.3">
      <c r="A603">
        <v>602</v>
      </c>
      <c r="B603" t="s">
        <v>202</v>
      </c>
      <c r="C603" t="s">
        <v>1247</v>
      </c>
      <c r="D603" t="s">
        <v>1248</v>
      </c>
      <c r="E603" t="s">
        <v>25</v>
      </c>
      <c r="F603" t="b">
        <v>0</v>
      </c>
      <c r="G603">
        <v>1</v>
      </c>
      <c r="H603" t="b">
        <v>0</v>
      </c>
      <c r="I603">
        <v>7</v>
      </c>
      <c r="J603" t="s">
        <v>38</v>
      </c>
      <c r="K603">
        <v>85</v>
      </c>
      <c r="L603">
        <v>62</v>
      </c>
      <c r="M603">
        <v>77</v>
      </c>
      <c r="N603">
        <v>62</v>
      </c>
      <c r="O603">
        <v>80</v>
      </c>
      <c r="P603">
        <v>88</v>
      </c>
      <c r="Q603">
        <v>83</v>
      </c>
    </row>
    <row r="604" spans="1:17" x14ac:dyDescent="0.3">
      <c r="A604">
        <v>603</v>
      </c>
      <c r="B604" t="s">
        <v>999</v>
      </c>
      <c r="C604" t="s">
        <v>1249</v>
      </c>
      <c r="D604" t="s">
        <v>1250</v>
      </c>
      <c r="E604" t="s">
        <v>25</v>
      </c>
      <c r="F604" t="b">
        <v>0</v>
      </c>
      <c r="G604">
        <v>0</v>
      </c>
      <c r="H604" t="b">
        <v>0</v>
      </c>
      <c r="I604">
        <v>5</v>
      </c>
      <c r="J604" t="s">
        <v>34</v>
      </c>
      <c r="K604">
        <v>87</v>
      </c>
      <c r="L604">
        <v>91</v>
      </c>
      <c r="M604">
        <v>93</v>
      </c>
      <c r="N604">
        <v>92</v>
      </c>
      <c r="O604">
        <v>97</v>
      </c>
      <c r="P604">
        <v>95</v>
      </c>
      <c r="Q604">
        <v>99</v>
      </c>
    </row>
    <row r="605" spans="1:17" x14ac:dyDescent="0.3">
      <c r="A605">
        <v>604</v>
      </c>
      <c r="B605" t="s">
        <v>555</v>
      </c>
      <c r="C605" t="s">
        <v>518</v>
      </c>
      <c r="D605" t="s">
        <v>1251</v>
      </c>
      <c r="E605" t="s">
        <v>25</v>
      </c>
      <c r="F605" t="b">
        <v>0</v>
      </c>
      <c r="G605">
        <v>2</v>
      </c>
      <c r="H605" t="b">
        <v>0</v>
      </c>
      <c r="I605">
        <v>4</v>
      </c>
      <c r="J605" t="s">
        <v>38</v>
      </c>
      <c r="K605">
        <v>60</v>
      </c>
      <c r="L605">
        <v>91</v>
      </c>
      <c r="M605">
        <v>85</v>
      </c>
      <c r="N605">
        <v>67</v>
      </c>
      <c r="O605">
        <v>98</v>
      </c>
      <c r="P605">
        <v>61</v>
      </c>
      <c r="Q605">
        <v>64</v>
      </c>
    </row>
    <row r="606" spans="1:17" x14ac:dyDescent="0.3">
      <c r="A606">
        <v>605</v>
      </c>
      <c r="B606" t="s">
        <v>190</v>
      </c>
      <c r="C606" t="s">
        <v>1252</v>
      </c>
      <c r="D606" t="s">
        <v>1253</v>
      </c>
      <c r="E606" t="s">
        <v>25</v>
      </c>
      <c r="F606" t="b">
        <v>0</v>
      </c>
      <c r="G606">
        <v>2</v>
      </c>
      <c r="H606" t="b">
        <v>0</v>
      </c>
      <c r="I606">
        <v>26</v>
      </c>
      <c r="J606" t="s">
        <v>38</v>
      </c>
      <c r="K606">
        <v>76</v>
      </c>
      <c r="L606">
        <v>85</v>
      </c>
      <c r="M606">
        <v>67</v>
      </c>
      <c r="N606">
        <v>60</v>
      </c>
      <c r="O606">
        <v>100</v>
      </c>
      <c r="P606">
        <v>63</v>
      </c>
      <c r="Q606">
        <v>64</v>
      </c>
    </row>
    <row r="607" spans="1:17" x14ac:dyDescent="0.3">
      <c r="A607">
        <v>606</v>
      </c>
      <c r="B607" t="s">
        <v>39</v>
      </c>
      <c r="C607" t="s">
        <v>1254</v>
      </c>
      <c r="D607" t="s">
        <v>1255</v>
      </c>
      <c r="E607" t="s">
        <v>25</v>
      </c>
      <c r="F607" t="b">
        <v>0</v>
      </c>
      <c r="G607">
        <v>4</v>
      </c>
      <c r="H607" t="b">
        <v>1</v>
      </c>
      <c r="I607">
        <v>33</v>
      </c>
      <c r="J607" t="s">
        <v>21</v>
      </c>
      <c r="K607">
        <v>84</v>
      </c>
      <c r="L607">
        <v>89</v>
      </c>
      <c r="M607">
        <v>74</v>
      </c>
      <c r="N607">
        <v>79</v>
      </c>
      <c r="O607">
        <v>86</v>
      </c>
      <c r="P607">
        <v>93</v>
      </c>
      <c r="Q607">
        <v>95</v>
      </c>
    </row>
    <row r="608" spans="1:17" x14ac:dyDescent="0.3">
      <c r="A608">
        <v>607</v>
      </c>
      <c r="B608" t="s">
        <v>205</v>
      </c>
      <c r="C608" t="s">
        <v>1256</v>
      </c>
      <c r="D608" t="s">
        <v>1257</v>
      </c>
      <c r="E608" t="s">
        <v>25</v>
      </c>
      <c r="F608" t="b">
        <v>0</v>
      </c>
      <c r="G608">
        <v>4</v>
      </c>
      <c r="H608" t="b">
        <v>1</v>
      </c>
      <c r="I608">
        <v>34</v>
      </c>
      <c r="J608" t="s">
        <v>21</v>
      </c>
      <c r="K608">
        <v>87</v>
      </c>
      <c r="L608">
        <v>94</v>
      </c>
      <c r="M608">
        <v>74</v>
      </c>
      <c r="N608">
        <v>84</v>
      </c>
      <c r="O608">
        <v>77</v>
      </c>
      <c r="P608">
        <v>82</v>
      </c>
      <c r="Q608">
        <v>85</v>
      </c>
    </row>
    <row r="609" spans="1:17" x14ac:dyDescent="0.3">
      <c r="A609">
        <v>608</v>
      </c>
      <c r="B609" t="s">
        <v>560</v>
      </c>
      <c r="C609" t="s">
        <v>1123</v>
      </c>
      <c r="D609" t="s">
        <v>1258</v>
      </c>
      <c r="E609" t="s">
        <v>25</v>
      </c>
      <c r="F609" t="b">
        <v>1</v>
      </c>
      <c r="G609">
        <v>4</v>
      </c>
      <c r="H609" t="b">
        <v>0</v>
      </c>
      <c r="I609">
        <v>16</v>
      </c>
      <c r="J609" t="s">
        <v>113</v>
      </c>
      <c r="K609">
        <v>82</v>
      </c>
      <c r="L609">
        <v>79</v>
      </c>
      <c r="M609">
        <v>64</v>
      </c>
      <c r="N609">
        <v>75</v>
      </c>
      <c r="O609">
        <v>93</v>
      </c>
      <c r="P609">
        <v>82</v>
      </c>
      <c r="Q609">
        <v>60</v>
      </c>
    </row>
    <row r="610" spans="1:17" x14ac:dyDescent="0.3">
      <c r="A610">
        <v>609</v>
      </c>
      <c r="B610" t="s">
        <v>145</v>
      </c>
      <c r="C610" t="s">
        <v>782</v>
      </c>
      <c r="D610" t="s">
        <v>1259</v>
      </c>
      <c r="E610" t="s">
        <v>20</v>
      </c>
      <c r="F610" t="b">
        <v>0</v>
      </c>
      <c r="G610">
        <v>4</v>
      </c>
      <c r="H610" t="b">
        <v>0</v>
      </c>
      <c r="I610">
        <v>3</v>
      </c>
      <c r="J610" t="s">
        <v>64</v>
      </c>
      <c r="K610">
        <v>64</v>
      </c>
      <c r="L610">
        <v>61</v>
      </c>
      <c r="M610">
        <v>73</v>
      </c>
      <c r="N610">
        <v>70</v>
      </c>
      <c r="O610">
        <v>87</v>
      </c>
      <c r="P610">
        <v>75</v>
      </c>
      <c r="Q610">
        <v>100</v>
      </c>
    </row>
    <row r="611" spans="1:17" x14ac:dyDescent="0.3">
      <c r="A611">
        <v>610</v>
      </c>
      <c r="B611" t="s">
        <v>280</v>
      </c>
      <c r="C611" t="s">
        <v>42</v>
      </c>
      <c r="D611" t="s">
        <v>1260</v>
      </c>
      <c r="E611" t="s">
        <v>20</v>
      </c>
      <c r="F611" t="b">
        <v>0</v>
      </c>
      <c r="G611">
        <v>3</v>
      </c>
      <c r="H611" t="b">
        <v>0</v>
      </c>
      <c r="I611">
        <v>25</v>
      </c>
      <c r="J611" t="s">
        <v>21</v>
      </c>
      <c r="K611">
        <v>77</v>
      </c>
      <c r="L611">
        <v>80</v>
      </c>
      <c r="M611">
        <v>88</v>
      </c>
      <c r="N611">
        <v>84</v>
      </c>
      <c r="O611">
        <v>84</v>
      </c>
      <c r="P611">
        <v>92</v>
      </c>
      <c r="Q611">
        <v>82</v>
      </c>
    </row>
    <row r="612" spans="1:17" x14ac:dyDescent="0.3">
      <c r="A612">
        <v>611</v>
      </c>
      <c r="B612" t="s">
        <v>420</v>
      </c>
      <c r="C612" t="s">
        <v>1041</v>
      </c>
      <c r="D612" t="s">
        <v>1261</v>
      </c>
      <c r="E612" t="s">
        <v>25</v>
      </c>
      <c r="F612" t="b">
        <v>0</v>
      </c>
      <c r="G612">
        <v>0</v>
      </c>
      <c r="H612" t="b">
        <v>0</v>
      </c>
      <c r="I612">
        <v>4</v>
      </c>
      <c r="J612" t="s">
        <v>172</v>
      </c>
      <c r="K612">
        <v>86</v>
      </c>
      <c r="L612">
        <v>82</v>
      </c>
      <c r="M612">
        <v>90</v>
      </c>
      <c r="N612">
        <v>69</v>
      </c>
      <c r="O612">
        <v>66</v>
      </c>
      <c r="P612">
        <v>93</v>
      </c>
      <c r="Q612">
        <v>94</v>
      </c>
    </row>
    <row r="613" spans="1:17" x14ac:dyDescent="0.3">
      <c r="A613">
        <v>612</v>
      </c>
      <c r="B613" t="s">
        <v>676</v>
      </c>
      <c r="C613" t="s">
        <v>1262</v>
      </c>
      <c r="D613" t="s">
        <v>1263</v>
      </c>
      <c r="E613" t="s">
        <v>20</v>
      </c>
      <c r="F613" t="b">
        <v>0</v>
      </c>
      <c r="G613">
        <v>0</v>
      </c>
      <c r="H613" t="b">
        <v>0</v>
      </c>
      <c r="I613">
        <v>4</v>
      </c>
      <c r="J613" t="s">
        <v>224</v>
      </c>
      <c r="K613">
        <v>81</v>
      </c>
      <c r="L613">
        <v>84</v>
      </c>
      <c r="M613">
        <v>76</v>
      </c>
      <c r="N613">
        <v>88</v>
      </c>
      <c r="O613">
        <v>84</v>
      </c>
      <c r="P613">
        <v>89</v>
      </c>
      <c r="Q613">
        <v>87</v>
      </c>
    </row>
    <row r="614" spans="1:17" x14ac:dyDescent="0.3">
      <c r="A614">
        <v>613</v>
      </c>
      <c r="B614" t="s">
        <v>193</v>
      </c>
      <c r="C614" t="s">
        <v>1264</v>
      </c>
      <c r="D614" t="s">
        <v>1265</v>
      </c>
      <c r="E614" t="s">
        <v>25</v>
      </c>
      <c r="F614" t="b">
        <v>0</v>
      </c>
      <c r="G614">
        <v>3</v>
      </c>
      <c r="H614" t="b">
        <v>0</v>
      </c>
      <c r="I614">
        <v>21</v>
      </c>
      <c r="J614" t="s">
        <v>44</v>
      </c>
      <c r="K614">
        <v>91</v>
      </c>
      <c r="L614">
        <v>90</v>
      </c>
      <c r="M614">
        <v>92</v>
      </c>
      <c r="N614">
        <v>78</v>
      </c>
      <c r="O614">
        <v>67</v>
      </c>
      <c r="P614">
        <v>86</v>
      </c>
      <c r="Q614">
        <v>71</v>
      </c>
    </row>
    <row r="615" spans="1:17" x14ac:dyDescent="0.3">
      <c r="A615">
        <v>614</v>
      </c>
      <c r="B615" t="s">
        <v>166</v>
      </c>
      <c r="C615" t="s">
        <v>100</v>
      </c>
      <c r="D615" t="s">
        <v>1266</v>
      </c>
      <c r="E615" t="s">
        <v>25</v>
      </c>
      <c r="F615" t="b">
        <v>0</v>
      </c>
      <c r="G615">
        <v>7</v>
      </c>
      <c r="H615" t="b">
        <v>0</v>
      </c>
      <c r="I615">
        <v>4</v>
      </c>
      <c r="J615" t="s">
        <v>64</v>
      </c>
      <c r="K615">
        <v>72</v>
      </c>
      <c r="L615">
        <v>99</v>
      </c>
      <c r="M615">
        <v>61</v>
      </c>
      <c r="N615">
        <v>67</v>
      </c>
      <c r="O615">
        <v>95</v>
      </c>
      <c r="P615">
        <v>98</v>
      </c>
      <c r="Q615">
        <v>89</v>
      </c>
    </row>
    <row r="616" spans="1:17" x14ac:dyDescent="0.3">
      <c r="A616">
        <v>615</v>
      </c>
      <c r="B616" t="s">
        <v>1267</v>
      </c>
      <c r="C616" t="s">
        <v>146</v>
      </c>
      <c r="D616" t="s">
        <v>1268</v>
      </c>
      <c r="E616" t="s">
        <v>25</v>
      </c>
      <c r="F616" t="b">
        <v>0</v>
      </c>
      <c r="G616">
        <v>3</v>
      </c>
      <c r="H616" t="b">
        <v>0</v>
      </c>
      <c r="I616">
        <v>24</v>
      </c>
      <c r="J616" t="s">
        <v>109</v>
      </c>
      <c r="K616">
        <v>80</v>
      </c>
      <c r="L616">
        <v>70</v>
      </c>
      <c r="M616">
        <v>80</v>
      </c>
      <c r="N616">
        <v>96</v>
      </c>
      <c r="O616">
        <v>72</v>
      </c>
      <c r="P616">
        <v>99</v>
      </c>
      <c r="Q616">
        <v>65</v>
      </c>
    </row>
    <row r="617" spans="1:17" x14ac:dyDescent="0.3">
      <c r="A617">
        <v>616</v>
      </c>
      <c r="B617" t="s">
        <v>331</v>
      </c>
      <c r="C617" t="s">
        <v>284</v>
      </c>
      <c r="D617" t="s">
        <v>1269</v>
      </c>
      <c r="E617" t="s">
        <v>20</v>
      </c>
      <c r="F617" t="b">
        <v>0</v>
      </c>
      <c r="G617">
        <v>2</v>
      </c>
      <c r="H617" t="b">
        <v>0</v>
      </c>
      <c r="I617">
        <v>16</v>
      </c>
      <c r="J617" t="s">
        <v>38</v>
      </c>
      <c r="K617">
        <v>90</v>
      </c>
      <c r="L617">
        <v>89</v>
      </c>
      <c r="M617">
        <v>98</v>
      </c>
      <c r="N617">
        <v>70</v>
      </c>
      <c r="O617">
        <v>79</v>
      </c>
      <c r="P617">
        <v>60</v>
      </c>
      <c r="Q617">
        <v>92</v>
      </c>
    </row>
    <row r="618" spans="1:17" x14ac:dyDescent="0.3">
      <c r="A618">
        <v>617</v>
      </c>
      <c r="B618" t="s">
        <v>331</v>
      </c>
      <c r="C618" t="s">
        <v>39</v>
      </c>
      <c r="D618" t="s">
        <v>1270</v>
      </c>
      <c r="E618" t="s">
        <v>20</v>
      </c>
      <c r="F618" t="b">
        <v>0</v>
      </c>
      <c r="G618">
        <v>10</v>
      </c>
      <c r="H618" t="b">
        <v>0</v>
      </c>
      <c r="I618">
        <v>2</v>
      </c>
      <c r="J618" t="s">
        <v>64</v>
      </c>
      <c r="K618">
        <v>72</v>
      </c>
      <c r="L618">
        <v>51</v>
      </c>
      <c r="M618">
        <v>52</v>
      </c>
      <c r="N618">
        <v>98</v>
      </c>
      <c r="O618">
        <v>50</v>
      </c>
      <c r="P618">
        <v>90</v>
      </c>
      <c r="Q618">
        <v>63</v>
      </c>
    </row>
    <row r="619" spans="1:17" x14ac:dyDescent="0.3">
      <c r="A619">
        <v>618</v>
      </c>
      <c r="B619" t="s">
        <v>1271</v>
      </c>
      <c r="C619" t="s">
        <v>1272</v>
      </c>
      <c r="D619" t="s">
        <v>1273</v>
      </c>
      <c r="E619" t="s">
        <v>20</v>
      </c>
      <c r="F619" t="b">
        <v>0</v>
      </c>
      <c r="G619">
        <v>3</v>
      </c>
      <c r="H619" t="b">
        <v>0</v>
      </c>
      <c r="I619">
        <v>35</v>
      </c>
      <c r="J619" t="s">
        <v>44</v>
      </c>
      <c r="K619">
        <v>93</v>
      </c>
      <c r="L619">
        <v>85</v>
      </c>
      <c r="M619">
        <v>89</v>
      </c>
      <c r="N619">
        <v>93</v>
      </c>
      <c r="O619">
        <v>90</v>
      </c>
      <c r="P619">
        <v>91</v>
      </c>
      <c r="Q619">
        <v>88</v>
      </c>
    </row>
    <row r="620" spans="1:17" x14ac:dyDescent="0.3">
      <c r="A620">
        <v>619</v>
      </c>
      <c r="B620" t="s">
        <v>163</v>
      </c>
      <c r="C620" t="s">
        <v>846</v>
      </c>
      <c r="D620" t="s">
        <v>1274</v>
      </c>
      <c r="E620" t="s">
        <v>20</v>
      </c>
      <c r="F620" t="b">
        <v>0</v>
      </c>
      <c r="G620">
        <v>2</v>
      </c>
      <c r="H620" t="b">
        <v>0</v>
      </c>
      <c r="I620">
        <v>24</v>
      </c>
      <c r="J620" t="s">
        <v>26</v>
      </c>
      <c r="K620">
        <v>95</v>
      </c>
      <c r="L620">
        <v>85</v>
      </c>
      <c r="M620">
        <v>90</v>
      </c>
      <c r="N620">
        <v>94</v>
      </c>
      <c r="O620">
        <v>91</v>
      </c>
      <c r="P620">
        <v>84</v>
      </c>
      <c r="Q620">
        <v>85</v>
      </c>
    </row>
    <row r="621" spans="1:17" x14ac:dyDescent="0.3">
      <c r="A621">
        <v>620</v>
      </c>
      <c r="B621" t="s">
        <v>135</v>
      </c>
      <c r="C621" t="s">
        <v>1275</v>
      </c>
      <c r="D621" t="s">
        <v>1276</v>
      </c>
      <c r="E621" t="s">
        <v>20</v>
      </c>
      <c r="F621" t="b">
        <v>0</v>
      </c>
      <c r="G621">
        <v>2</v>
      </c>
      <c r="H621" t="b">
        <v>1</v>
      </c>
      <c r="I621">
        <v>46</v>
      </c>
      <c r="J621" t="s">
        <v>26</v>
      </c>
      <c r="K621">
        <v>86</v>
      </c>
      <c r="L621">
        <v>93</v>
      </c>
      <c r="M621">
        <v>89</v>
      </c>
      <c r="N621">
        <v>90</v>
      </c>
      <c r="O621">
        <v>100</v>
      </c>
      <c r="P621">
        <v>86</v>
      </c>
      <c r="Q621">
        <v>93</v>
      </c>
    </row>
    <row r="622" spans="1:17" x14ac:dyDescent="0.3">
      <c r="A622">
        <v>621</v>
      </c>
      <c r="B622" t="s">
        <v>738</v>
      </c>
      <c r="C622" t="s">
        <v>1277</v>
      </c>
      <c r="D622" t="s">
        <v>1278</v>
      </c>
      <c r="E622" t="s">
        <v>25</v>
      </c>
      <c r="F622" t="b">
        <v>0</v>
      </c>
      <c r="G622">
        <v>6</v>
      </c>
      <c r="H622" t="b">
        <v>0</v>
      </c>
      <c r="I622">
        <v>1</v>
      </c>
      <c r="J622" t="s">
        <v>64</v>
      </c>
      <c r="K622">
        <v>89</v>
      </c>
      <c r="L622">
        <v>55</v>
      </c>
      <c r="M622">
        <v>89</v>
      </c>
      <c r="N622">
        <v>67</v>
      </c>
      <c r="O622">
        <v>55</v>
      </c>
      <c r="P622">
        <v>64</v>
      </c>
      <c r="Q622">
        <v>70</v>
      </c>
    </row>
    <row r="623" spans="1:17" x14ac:dyDescent="0.3">
      <c r="A623">
        <v>622</v>
      </c>
      <c r="B623" t="s">
        <v>160</v>
      </c>
      <c r="C623" t="s">
        <v>1279</v>
      </c>
      <c r="D623" t="s">
        <v>1280</v>
      </c>
      <c r="E623" t="s">
        <v>20</v>
      </c>
      <c r="F623" t="b">
        <v>0</v>
      </c>
      <c r="G623">
        <v>5</v>
      </c>
      <c r="H623" t="b">
        <v>0</v>
      </c>
      <c r="I623">
        <v>26</v>
      </c>
      <c r="J623" t="s">
        <v>38</v>
      </c>
      <c r="K623">
        <v>90</v>
      </c>
      <c r="L623">
        <v>75</v>
      </c>
      <c r="M623">
        <v>67</v>
      </c>
      <c r="N623">
        <v>85</v>
      </c>
      <c r="O623">
        <v>64</v>
      </c>
      <c r="P623">
        <v>95</v>
      </c>
      <c r="Q623">
        <v>96</v>
      </c>
    </row>
    <row r="624" spans="1:17" x14ac:dyDescent="0.3">
      <c r="A624">
        <v>623</v>
      </c>
      <c r="B624" t="s">
        <v>280</v>
      </c>
      <c r="C624" t="s">
        <v>1281</v>
      </c>
      <c r="D624" t="s">
        <v>1282</v>
      </c>
      <c r="E624" t="s">
        <v>20</v>
      </c>
      <c r="F624" t="b">
        <v>0</v>
      </c>
      <c r="G624">
        <v>1</v>
      </c>
      <c r="H624" t="b">
        <v>0</v>
      </c>
      <c r="I624">
        <v>5</v>
      </c>
      <c r="J624" t="s">
        <v>38</v>
      </c>
      <c r="K624">
        <v>79</v>
      </c>
      <c r="L624">
        <v>95</v>
      </c>
      <c r="M624">
        <v>81</v>
      </c>
      <c r="N624">
        <v>67</v>
      </c>
      <c r="O624">
        <v>66</v>
      </c>
      <c r="P624">
        <v>71</v>
      </c>
      <c r="Q624">
        <v>66</v>
      </c>
    </row>
    <row r="625" spans="1:17" x14ac:dyDescent="0.3">
      <c r="A625">
        <v>624</v>
      </c>
      <c r="B625" t="s">
        <v>1283</v>
      </c>
      <c r="C625" t="s">
        <v>1284</v>
      </c>
      <c r="D625" t="s">
        <v>1285</v>
      </c>
      <c r="E625" t="s">
        <v>25</v>
      </c>
      <c r="F625" t="b">
        <v>1</v>
      </c>
      <c r="G625">
        <v>5</v>
      </c>
      <c r="H625" t="b">
        <v>0</v>
      </c>
      <c r="I625">
        <v>17</v>
      </c>
      <c r="J625" t="s">
        <v>54</v>
      </c>
      <c r="K625">
        <v>86</v>
      </c>
      <c r="L625">
        <v>88</v>
      </c>
      <c r="M625">
        <v>98</v>
      </c>
      <c r="N625">
        <v>66</v>
      </c>
      <c r="O625">
        <v>62</v>
      </c>
      <c r="P625">
        <v>95</v>
      </c>
      <c r="Q625">
        <v>90</v>
      </c>
    </row>
    <row r="626" spans="1:17" x14ac:dyDescent="0.3">
      <c r="A626">
        <v>625</v>
      </c>
      <c r="B626" t="s">
        <v>490</v>
      </c>
      <c r="C626" t="s">
        <v>1286</v>
      </c>
      <c r="D626" t="s">
        <v>1287</v>
      </c>
      <c r="E626" t="s">
        <v>20</v>
      </c>
      <c r="F626" t="b">
        <v>0</v>
      </c>
      <c r="G626">
        <v>3</v>
      </c>
      <c r="H626" t="b">
        <v>0</v>
      </c>
      <c r="I626">
        <v>4</v>
      </c>
      <c r="J626" t="s">
        <v>34</v>
      </c>
      <c r="K626">
        <v>83</v>
      </c>
      <c r="L626">
        <v>78</v>
      </c>
      <c r="M626">
        <v>68</v>
      </c>
      <c r="N626">
        <v>72</v>
      </c>
      <c r="O626">
        <v>77</v>
      </c>
      <c r="P626">
        <v>89</v>
      </c>
      <c r="Q626">
        <v>70</v>
      </c>
    </row>
    <row r="627" spans="1:17" x14ac:dyDescent="0.3">
      <c r="A627">
        <v>626</v>
      </c>
      <c r="B627" t="s">
        <v>89</v>
      </c>
      <c r="C627" t="s">
        <v>103</v>
      </c>
      <c r="D627" t="s">
        <v>1288</v>
      </c>
      <c r="E627" t="s">
        <v>20</v>
      </c>
      <c r="F627" t="b">
        <v>0</v>
      </c>
      <c r="G627">
        <v>6</v>
      </c>
      <c r="H627" t="b">
        <v>0</v>
      </c>
      <c r="I627">
        <v>27</v>
      </c>
      <c r="J627" t="s">
        <v>21</v>
      </c>
      <c r="K627">
        <v>85</v>
      </c>
      <c r="L627">
        <v>92</v>
      </c>
      <c r="M627">
        <v>62</v>
      </c>
      <c r="N627">
        <v>95</v>
      </c>
      <c r="O627">
        <v>65</v>
      </c>
      <c r="P627">
        <v>89</v>
      </c>
      <c r="Q627">
        <v>95</v>
      </c>
    </row>
    <row r="628" spans="1:17" x14ac:dyDescent="0.3">
      <c r="A628">
        <v>627</v>
      </c>
      <c r="B628" t="s">
        <v>410</v>
      </c>
      <c r="C628" t="s">
        <v>653</v>
      </c>
      <c r="D628" t="s">
        <v>1289</v>
      </c>
      <c r="E628" t="s">
        <v>20</v>
      </c>
      <c r="F628" t="b">
        <v>0</v>
      </c>
      <c r="G628">
        <v>3</v>
      </c>
      <c r="H628" t="b">
        <v>0</v>
      </c>
      <c r="I628">
        <v>0</v>
      </c>
      <c r="J628" t="s">
        <v>34</v>
      </c>
      <c r="K628">
        <v>66</v>
      </c>
      <c r="L628">
        <v>78</v>
      </c>
      <c r="M628">
        <v>86</v>
      </c>
      <c r="N628">
        <v>87</v>
      </c>
      <c r="O628">
        <v>64</v>
      </c>
      <c r="P628">
        <v>65</v>
      </c>
      <c r="Q628">
        <v>64</v>
      </c>
    </row>
    <row r="629" spans="1:17" x14ac:dyDescent="0.3">
      <c r="A629">
        <v>628</v>
      </c>
      <c r="B629" t="s">
        <v>1290</v>
      </c>
      <c r="C629" t="s">
        <v>32</v>
      </c>
      <c r="D629" t="s">
        <v>1291</v>
      </c>
      <c r="E629" t="s">
        <v>20</v>
      </c>
      <c r="F629" t="b">
        <v>0</v>
      </c>
      <c r="G629">
        <v>6</v>
      </c>
      <c r="H629" t="b">
        <v>1</v>
      </c>
      <c r="I629">
        <v>16</v>
      </c>
      <c r="J629" t="s">
        <v>113</v>
      </c>
      <c r="K629">
        <v>93</v>
      </c>
      <c r="L629">
        <v>80</v>
      </c>
      <c r="M629">
        <v>60</v>
      </c>
      <c r="N629">
        <v>62</v>
      </c>
      <c r="O629">
        <v>43</v>
      </c>
      <c r="P629">
        <v>68</v>
      </c>
      <c r="Q629">
        <v>67</v>
      </c>
    </row>
    <row r="630" spans="1:17" x14ac:dyDescent="0.3">
      <c r="A630">
        <v>629</v>
      </c>
      <c r="B630" t="s">
        <v>94</v>
      </c>
      <c r="C630" t="s">
        <v>1292</v>
      </c>
      <c r="D630" t="s">
        <v>1293</v>
      </c>
      <c r="E630" t="s">
        <v>20</v>
      </c>
      <c r="F630" t="b">
        <v>0</v>
      </c>
      <c r="G630">
        <v>6</v>
      </c>
      <c r="H630" t="b">
        <v>1</v>
      </c>
      <c r="I630">
        <v>14</v>
      </c>
      <c r="J630" t="s">
        <v>38</v>
      </c>
      <c r="K630">
        <v>65</v>
      </c>
      <c r="L630">
        <v>89</v>
      </c>
      <c r="M630">
        <v>79</v>
      </c>
      <c r="N630">
        <v>95</v>
      </c>
      <c r="O630">
        <v>71</v>
      </c>
      <c r="P630">
        <v>61</v>
      </c>
      <c r="Q630">
        <v>62</v>
      </c>
    </row>
    <row r="631" spans="1:17" x14ac:dyDescent="0.3">
      <c r="A631">
        <v>630</v>
      </c>
      <c r="B631" t="s">
        <v>861</v>
      </c>
      <c r="C631" t="s">
        <v>1294</v>
      </c>
      <c r="D631" t="s">
        <v>1295</v>
      </c>
      <c r="E631" t="s">
        <v>25</v>
      </c>
      <c r="F631" t="b">
        <v>1</v>
      </c>
      <c r="G631">
        <v>2</v>
      </c>
      <c r="H631" t="b">
        <v>0</v>
      </c>
      <c r="I631">
        <v>5</v>
      </c>
      <c r="J631" t="s">
        <v>224</v>
      </c>
      <c r="K631">
        <v>52</v>
      </c>
      <c r="L631">
        <v>66</v>
      </c>
      <c r="M631">
        <v>98</v>
      </c>
      <c r="N631">
        <v>83</v>
      </c>
      <c r="O631">
        <v>92</v>
      </c>
      <c r="P631">
        <v>82</v>
      </c>
      <c r="Q631">
        <v>91</v>
      </c>
    </row>
    <row r="632" spans="1:17" x14ac:dyDescent="0.3">
      <c r="A632">
        <v>631</v>
      </c>
      <c r="B632" t="s">
        <v>1115</v>
      </c>
      <c r="C632" t="s">
        <v>1296</v>
      </c>
      <c r="D632" t="s">
        <v>1297</v>
      </c>
      <c r="E632" t="s">
        <v>25</v>
      </c>
      <c r="F632" t="b">
        <v>0</v>
      </c>
      <c r="G632">
        <v>3</v>
      </c>
      <c r="H632" t="b">
        <v>1</v>
      </c>
      <c r="I632">
        <v>31</v>
      </c>
      <c r="J632" t="s">
        <v>105</v>
      </c>
      <c r="K632">
        <v>90</v>
      </c>
      <c r="L632">
        <v>80</v>
      </c>
      <c r="M632">
        <v>84</v>
      </c>
      <c r="N632">
        <v>70</v>
      </c>
      <c r="O632">
        <v>65</v>
      </c>
      <c r="P632">
        <v>89</v>
      </c>
      <c r="Q632">
        <v>64</v>
      </c>
    </row>
    <row r="633" spans="1:17" x14ac:dyDescent="0.3">
      <c r="A633">
        <v>632</v>
      </c>
      <c r="B633" t="s">
        <v>166</v>
      </c>
      <c r="C633" t="s">
        <v>42</v>
      </c>
      <c r="D633" t="s">
        <v>1298</v>
      </c>
      <c r="E633" t="s">
        <v>25</v>
      </c>
      <c r="F633" t="b">
        <v>0</v>
      </c>
      <c r="G633">
        <v>2</v>
      </c>
      <c r="H633" t="b">
        <v>1</v>
      </c>
      <c r="I633">
        <v>4</v>
      </c>
      <c r="J633" t="s">
        <v>34</v>
      </c>
      <c r="K633">
        <v>83</v>
      </c>
      <c r="L633">
        <v>89</v>
      </c>
      <c r="M633">
        <v>99</v>
      </c>
      <c r="N633">
        <v>100</v>
      </c>
      <c r="O633">
        <v>73</v>
      </c>
      <c r="P633">
        <v>86</v>
      </c>
      <c r="Q633">
        <v>88</v>
      </c>
    </row>
    <row r="634" spans="1:17" x14ac:dyDescent="0.3">
      <c r="A634">
        <v>633</v>
      </c>
      <c r="B634" t="s">
        <v>1299</v>
      </c>
      <c r="C634" t="s">
        <v>1300</v>
      </c>
      <c r="D634" t="s">
        <v>1301</v>
      </c>
      <c r="E634" t="s">
        <v>20</v>
      </c>
      <c r="F634" t="b">
        <v>0</v>
      </c>
      <c r="G634">
        <v>1</v>
      </c>
      <c r="H634" t="b">
        <v>0</v>
      </c>
      <c r="I634">
        <v>5</v>
      </c>
      <c r="J634" t="s">
        <v>34</v>
      </c>
      <c r="K634">
        <v>62</v>
      </c>
      <c r="L634">
        <v>89</v>
      </c>
      <c r="M634">
        <v>72</v>
      </c>
      <c r="N634">
        <v>68</v>
      </c>
      <c r="O634">
        <v>85</v>
      </c>
      <c r="P634">
        <v>80</v>
      </c>
      <c r="Q634">
        <v>75</v>
      </c>
    </row>
    <row r="635" spans="1:17" x14ac:dyDescent="0.3">
      <c r="A635">
        <v>634</v>
      </c>
      <c r="B635" t="s">
        <v>130</v>
      </c>
      <c r="C635" t="s">
        <v>1302</v>
      </c>
      <c r="D635" t="s">
        <v>1303</v>
      </c>
      <c r="E635" t="s">
        <v>25</v>
      </c>
      <c r="F635" t="b">
        <v>0</v>
      </c>
      <c r="G635">
        <v>1</v>
      </c>
      <c r="H635" t="b">
        <v>0</v>
      </c>
      <c r="I635">
        <v>11</v>
      </c>
      <c r="J635" t="s">
        <v>109</v>
      </c>
      <c r="K635">
        <v>98</v>
      </c>
      <c r="L635">
        <v>72</v>
      </c>
      <c r="M635">
        <v>99</v>
      </c>
      <c r="N635">
        <v>84</v>
      </c>
      <c r="O635">
        <v>60</v>
      </c>
      <c r="P635">
        <v>95</v>
      </c>
      <c r="Q635">
        <v>93</v>
      </c>
    </row>
    <row r="636" spans="1:17" x14ac:dyDescent="0.3">
      <c r="A636">
        <v>635</v>
      </c>
      <c r="B636" t="s">
        <v>612</v>
      </c>
      <c r="C636" t="s">
        <v>335</v>
      </c>
      <c r="D636" t="s">
        <v>1304</v>
      </c>
      <c r="E636" t="s">
        <v>20</v>
      </c>
      <c r="F636" t="b">
        <v>0</v>
      </c>
      <c r="G636">
        <v>8</v>
      </c>
      <c r="H636" t="b">
        <v>1</v>
      </c>
      <c r="I636">
        <v>12</v>
      </c>
      <c r="J636" t="s">
        <v>38</v>
      </c>
      <c r="K636">
        <v>76</v>
      </c>
      <c r="L636">
        <v>75</v>
      </c>
      <c r="M636">
        <v>74</v>
      </c>
      <c r="N636">
        <v>67</v>
      </c>
      <c r="O636">
        <v>76</v>
      </c>
      <c r="P636">
        <v>82</v>
      </c>
      <c r="Q636">
        <v>79</v>
      </c>
    </row>
    <row r="637" spans="1:17" x14ac:dyDescent="0.3">
      <c r="A637">
        <v>636</v>
      </c>
      <c r="B637" t="s">
        <v>731</v>
      </c>
      <c r="C637" t="s">
        <v>1305</v>
      </c>
      <c r="D637" t="s">
        <v>1306</v>
      </c>
      <c r="E637" t="s">
        <v>25</v>
      </c>
      <c r="F637" t="b">
        <v>0</v>
      </c>
      <c r="G637">
        <v>0</v>
      </c>
      <c r="H637" t="b">
        <v>0</v>
      </c>
      <c r="I637">
        <v>5</v>
      </c>
      <c r="J637" t="s">
        <v>159</v>
      </c>
      <c r="K637">
        <v>97</v>
      </c>
      <c r="L637">
        <v>62</v>
      </c>
      <c r="M637">
        <v>98</v>
      </c>
      <c r="N637">
        <v>70</v>
      </c>
      <c r="O637">
        <v>67</v>
      </c>
      <c r="P637">
        <v>71</v>
      </c>
      <c r="Q637">
        <v>70</v>
      </c>
    </row>
    <row r="638" spans="1:17" x14ac:dyDescent="0.3">
      <c r="A638">
        <v>637</v>
      </c>
      <c r="B638" t="s">
        <v>1115</v>
      </c>
      <c r="C638" t="s">
        <v>1307</v>
      </c>
      <c r="D638" t="s">
        <v>1308</v>
      </c>
      <c r="E638" t="s">
        <v>25</v>
      </c>
      <c r="F638" t="b">
        <v>1</v>
      </c>
      <c r="G638">
        <v>6</v>
      </c>
      <c r="H638" t="b">
        <v>0</v>
      </c>
      <c r="I638">
        <v>1</v>
      </c>
      <c r="J638" t="s">
        <v>64</v>
      </c>
      <c r="K638">
        <v>63</v>
      </c>
      <c r="L638">
        <v>60</v>
      </c>
      <c r="M638">
        <v>95</v>
      </c>
      <c r="N638">
        <v>99</v>
      </c>
      <c r="O638">
        <v>87</v>
      </c>
      <c r="P638">
        <v>58</v>
      </c>
      <c r="Q638">
        <v>66</v>
      </c>
    </row>
    <row r="639" spans="1:17" x14ac:dyDescent="0.3">
      <c r="A639">
        <v>638</v>
      </c>
      <c r="B639" t="s">
        <v>1167</v>
      </c>
      <c r="C639" t="s">
        <v>1309</v>
      </c>
      <c r="D639" t="s">
        <v>1310</v>
      </c>
      <c r="E639" t="s">
        <v>20</v>
      </c>
      <c r="F639" t="b">
        <v>0</v>
      </c>
      <c r="G639">
        <v>5</v>
      </c>
      <c r="H639" t="b">
        <v>0</v>
      </c>
      <c r="I639">
        <v>2</v>
      </c>
      <c r="J639" t="s">
        <v>34</v>
      </c>
      <c r="K639">
        <v>98</v>
      </c>
      <c r="L639">
        <v>99</v>
      </c>
      <c r="M639">
        <v>64</v>
      </c>
      <c r="N639">
        <v>88</v>
      </c>
      <c r="O639">
        <v>72</v>
      </c>
      <c r="P639">
        <v>87</v>
      </c>
      <c r="Q639">
        <v>99</v>
      </c>
    </row>
    <row r="640" spans="1:17" x14ac:dyDescent="0.3">
      <c r="A640">
        <v>639</v>
      </c>
      <c r="B640" t="s">
        <v>1057</v>
      </c>
      <c r="C640" t="s">
        <v>36</v>
      </c>
      <c r="D640" t="s">
        <v>1311</v>
      </c>
      <c r="E640" t="s">
        <v>25</v>
      </c>
      <c r="F640" t="b">
        <v>1</v>
      </c>
      <c r="G640">
        <v>10</v>
      </c>
      <c r="H640" t="b">
        <v>0</v>
      </c>
      <c r="I640">
        <v>1</v>
      </c>
      <c r="J640" t="s">
        <v>64</v>
      </c>
      <c r="K640">
        <v>78</v>
      </c>
      <c r="L640">
        <v>84</v>
      </c>
      <c r="M640">
        <v>84</v>
      </c>
      <c r="N640">
        <v>61</v>
      </c>
      <c r="O640">
        <v>88</v>
      </c>
      <c r="P640">
        <v>67</v>
      </c>
      <c r="Q640">
        <v>92</v>
      </c>
    </row>
    <row r="641" spans="1:17" x14ac:dyDescent="0.3">
      <c r="A641">
        <v>640</v>
      </c>
      <c r="B641" t="s">
        <v>1286</v>
      </c>
      <c r="C641" t="s">
        <v>35</v>
      </c>
      <c r="D641" t="s">
        <v>1312</v>
      </c>
      <c r="E641" t="s">
        <v>25</v>
      </c>
      <c r="F641" t="b">
        <v>0</v>
      </c>
      <c r="G641">
        <v>2</v>
      </c>
      <c r="H641" t="b">
        <v>1</v>
      </c>
      <c r="I641">
        <v>30</v>
      </c>
      <c r="J641" t="s">
        <v>172</v>
      </c>
      <c r="K641">
        <v>85</v>
      </c>
      <c r="L641">
        <v>77</v>
      </c>
      <c r="M641">
        <v>89</v>
      </c>
      <c r="N641">
        <v>77</v>
      </c>
      <c r="O641">
        <v>84</v>
      </c>
      <c r="P641">
        <v>71</v>
      </c>
      <c r="Q641">
        <v>71</v>
      </c>
    </row>
    <row r="642" spans="1:17" x14ac:dyDescent="0.3">
      <c r="A642">
        <v>641</v>
      </c>
      <c r="B642" t="s">
        <v>1313</v>
      </c>
      <c r="C642" t="s">
        <v>1314</v>
      </c>
      <c r="D642" t="s">
        <v>1315</v>
      </c>
      <c r="E642" t="s">
        <v>20</v>
      </c>
      <c r="F642" t="b">
        <v>0</v>
      </c>
      <c r="G642">
        <v>6</v>
      </c>
      <c r="H642" t="b">
        <v>0</v>
      </c>
      <c r="I642">
        <v>0</v>
      </c>
      <c r="J642" t="s">
        <v>64</v>
      </c>
      <c r="K642">
        <v>59</v>
      </c>
      <c r="L642">
        <v>100</v>
      </c>
      <c r="M642">
        <v>84</v>
      </c>
      <c r="N642">
        <v>93</v>
      </c>
      <c r="O642">
        <v>70</v>
      </c>
      <c r="P642">
        <v>56</v>
      </c>
      <c r="Q642">
        <v>74</v>
      </c>
    </row>
    <row r="643" spans="1:17" x14ac:dyDescent="0.3">
      <c r="A643">
        <v>642</v>
      </c>
      <c r="B643" t="s">
        <v>1316</v>
      </c>
      <c r="C643" t="s">
        <v>1317</v>
      </c>
      <c r="D643" t="s">
        <v>1318</v>
      </c>
      <c r="E643" t="s">
        <v>25</v>
      </c>
      <c r="F643" t="b">
        <v>0</v>
      </c>
      <c r="G643">
        <v>2</v>
      </c>
      <c r="H643" t="b">
        <v>1</v>
      </c>
      <c r="I643">
        <v>6</v>
      </c>
      <c r="J643" t="s">
        <v>38</v>
      </c>
      <c r="K643">
        <v>99</v>
      </c>
      <c r="L643">
        <v>77</v>
      </c>
      <c r="M643">
        <v>88</v>
      </c>
      <c r="N643">
        <v>60</v>
      </c>
      <c r="O643">
        <v>93</v>
      </c>
      <c r="P643">
        <v>61</v>
      </c>
      <c r="Q643">
        <v>96</v>
      </c>
    </row>
    <row r="644" spans="1:17" x14ac:dyDescent="0.3">
      <c r="A644">
        <v>643</v>
      </c>
      <c r="B644" t="s">
        <v>1218</v>
      </c>
      <c r="C644" t="s">
        <v>796</v>
      </c>
      <c r="D644" t="s">
        <v>1319</v>
      </c>
      <c r="E644" t="s">
        <v>20</v>
      </c>
      <c r="F644" t="b">
        <v>0</v>
      </c>
      <c r="G644">
        <v>6</v>
      </c>
      <c r="H644" t="b">
        <v>1</v>
      </c>
      <c r="I644">
        <v>24</v>
      </c>
      <c r="J644" t="s">
        <v>113</v>
      </c>
      <c r="K644">
        <v>76</v>
      </c>
      <c r="L644">
        <v>62</v>
      </c>
      <c r="M644">
        <v>86</v>
      </c>
      <c r="N644">
        <v>80</v>
      </c>
      <c r="O644">
        <v>47</v>
      </c>
      <c r="P644">
        <v>85</v>
      </c>
      <c r="Q644">
        <v>71</v>
      </c>
    </row>
    <row r="645" spans="1:17" x14ac:dyDescent="0.3">
      <c r="A645">
        <v>644</v>
      </c>
      <c r="B645" t="s">
        <v>61</v>
      </c>
      <c r="C645" t="s">
        <v>742</v>
      </c>
      <c r="D645" t="s">
        <v>1320</v>
      </c>
      <c r="E645" t="s">
        <v>25</v>
      </c>
      <c r="F645" t="b">
        <v>0</v>
      </c>
      <c r="G645">
        <v>7</v>
      </c>
      <c r="H645" t="b">
        <v>0</v>
      </c>
      <c r="I645">
        <v>26</v>
      </c>
      <c r="J645" t="s">
        <v>21</v>
      </c>
      <c r="K645">
        <v>80</v>
      </c>
      <c r="L645">
        <v>90</v>
      </c>
      <c r="M645">
        <v>85</v>
      </c>
      <c r="N645">
        <v>89</v>
      </c>
      <c r="O645">
        <v>85</v>
      </c>
      <c r="P645">
        <v>80</v>
      </c>
      <c r="Q645">
        <v>68</v>
      </c>
    </row>
    <row r="646" spans="1:17" x14ac:dyDescent="0.3">
      <c r="A646">
        <v>645</v>
      </c>
      <c r="B646" t="s">
        <v>135</v>
      </c>
      <c r="C646" t="s">
        <v>103</v>
      </c>
      <c r="D646" t="s">
        <v>1321</v>
      </c>
      <c r="E646" t="s">
        <v>20</v>
      </c>
      <c r="F646" t="b">
        <v>0</v>
      </c>
      <c r="G646">
        <v>7</v>
      </c>
      <c r="H646" t="b">
        <v>0</v>
      </c>
      <c r="I646">
        <v>0</v>
      </c>
      <c r="J646" t="s">
        <v>64</v>
      </c>
      <c r="K646">
        <v>82</v>
      </c>
      <c r="L646">
        <v>74</v>
      </c>
      <c r="M646">
        <v>92</v>
      </c>
      <c r="N646">
        <v>50</v>
      </c>
      <c r="O646">
        <v>77</v>
      </c>
      <c r="P646">
        <v>98</v>
      </c>
      <c r="Q646">
        <v>100</v>
      </c>
    </row>
    <row r="647" spans="1:17" x14ac:dyDescent="0.3">
      <c r="A647">
        <v>646</v>
      </c>
      <c r="B647" t="s">
        <v>1322</v>
      </c>
      <c r="C647" t="s">
        <v>1323</v>
      </c>
      <c r="D647" t="s">
        <v>1324</v>
      </c>
      <c r="E647" t="s">
        <v>20</v>
      </c>
      <c r="F647" t="b">
        <v>0</v>
      </c>
      <c r="G647">
        <v>1</v>
      </c>
      <c r="H647" t="b">
        <v>0</v>
      </c>
      <c r="I647">
        <v>18</v>
      </c>
      <c r="J647" t="s">
        <v>44</v>
      </c>
      <c r="K647">
        <v>89</v>
      </c>
      <c r="L647">
        <v>64</v>
      </c>
      <c r="M647">
        <v>72</v>
      </c>
      <c r="N647">
        <v>61</v>
      </c>
      <c r="O647">
        <v>75</v>
      </c>
      <c r="P647">
        <v>68</v>
      </c>
      <c r="Q647">
        <v>83</v>
      </c>
    </row>
    <row r="648" spans="1:17" x14ac:dyDescent="0.3">
      <c r="A648">
        <v>647</v>
      </c>
      <c r="B648" t="s">
        <v>139</v>
      </c>
      <c r="C648" t="s">
        <v>1325</v>
      </c>
      <c r="D648" t="s">
        <v>1326</v>
      </c>
      <c r="E648" t="s">
        <v>20</v>
      </c>
      <c r="F648" t="b">
        <v>0</v>
      </c>
      <c r="G648">
        <v>4</v>
      </c>
      <c r="H648" t="b">
        <v>0</v>
      </c>
      <c r="I648">
        <v>20</v>
      </c>
      <c r="J648" t="s">
        <v>44</v>
      </c>
      <c r="K648">
        <v>89</v>
      </c>
      <c r="L648">
        <v>79</v>
      </c>
      <c r="M648">
        <v>75</v>
      </c>
      <c r="N648">
        <v>80</v>
      </c>
      <c r="O648">
        <v>97</v>
      </c>
      <c r="P648">
        <v>94</v>
      </c>
      <c r="Q648">
        <v>68</v>
      </c>
    </row>
    <row r="649" spans="1:17" x14ac:dyDescent="0.3">
      <c r="A649">
        <v>648</v>
      </c>
      <c r="B649" t="s">
        <v>536</v>
      </c>
      <c r="C649" t="s">
        <v>1327</v>
      </c>
      <c r="D649" t="s">
        <v>1328</v>
      </c>
      <c r="E649" t="s">
        <v>25</v>
      </c>
      <c r="F649" t="b">
        <v>0</v>
      </c>
      <c r="G649">
        <v>0</v>
      </c>
      <c r="H649" t="b">
        <v>0</v>
      </c>
      <c r="I649">
        <v>23</v>
      </c>
      <c r="J649" t="s">
        <v>44</v>
      </c>
      <c r="K649">
        <v>86</v>
      </c>
      <c r="L649">
        <v>89</v>
      </c>
      <c r="M649">
        <v>94</v>
      </c>
      <c r="N649">
        <v>95</v>
      </c>
      <c r="O649">
        <v>60</v>
      </c>
      <c r="P649">
        <v>90</v>
      </c>
      <c r="Q649">
        <v>90</v>
      </c>
    </row>
    <row r="650" spans="1:17" x14ac:dyDescent="0.3">
      <c r="A650">
        <v>649</v>
      </c>
      <c r="B650" t="s">
        <v>221</v>
      </c>
      <c r="C650" t="s">
        <v>1329</v>
      </c>
      <c r="D650" t="s">
        <v>1330</v>
      </c>
      <c r="E650" t="s">
        <v>20</v>
      </c>
      <c r="F650" t="b">
        <v>1</v>
      </c>
      <c r="G650">
        <v>4</v>
      </c>
      <c r="H650" t="b">
        <v>0</v>
      </c>
      <c r="I650">
        <v>4</v>
      </c>
      <c r="J650" t="s">
        <v>64</v>
      </c>
      <c r="K650">
        <v>65</v>
      </c>
      <c r="L650">
        <v>76</v>
      </c>
      <c r="M650">
        <v>92</v>
      </c>
      <c r="N650">
        <v>86</v>
      </c>
      <c r="O650">
        <v>93</v>
      </c>
      <c r="P650">
        <v>61</v>
      </c>
      <c r="Q650">
        <v>97</v>
      </c>
    </row>
    <row r="651" spans="1:17" x14ac:dyDescent="0.3">
      <c r="A651">
        <v>650</v>
      </c>
      <c r="B651" t="s">
        <v>251</v>
      </c>
      <c r="C651" t="s">
        <v>1089</v>
      </c>
      <c r="D651" t="s">
        <v>1331</v>
      </c>
      <c r="E651" t="s">
        <v>25</v>
      </c>
      <c r="F651" t="b">
        <v>0</v>
      </c>
      <c r="G651">
        <v>4</v>
      </c>
      <c r="H651" t="b">
        <v>0</v>
      </c>
      <c r="I651">
        <v>30</v>
      </c>
      <c r="J651" t="s">
        <v>105</v>
      </c>
      <c r="K651">
        <v>77</v>
      </c>
      <c r="L651">
        <v>95</v>
      </c>
      <c r="M651">
        <v>77</v>
      </c>
      <c r="N651">
        <v>84</v>
      </c>
      <c r="O651">
        <v>60</v>
      </c>
      <c r="P651">
        <v>90</v>
      </c>
      <c r="Q651">
        <v>89</v>
      </c>
    </row>
    <row r="652" spans="1:17" x14ac:dyDescent="0.3">
      <c r="A652">
        <v>651</v>
      </c>
      <c r="B652" t="s">
        <v>148</v>
      </c>
      <c r="C652" t="s">
        <v>1332</v>
      </c>
      <c r="D652" t="s">
        <v>1333</v>
      </c>
      <c r="E652" t="s">
        <v>25</v>
      </c>
      <c r="F652" t="b">
        <v>0</v>
      </c>
      <c r="G652">
        <v>4</v>
      </c>
      <c r="H652" t="b">
        <v>0</v>
      </c>
      <c r="I652">
        <v>34</v>
      </c>
      <c r="J652" t="s">
        <v>105</v>
      </c>
      <c r="K652">
        <v>88</v>
      </c>
      <c r="L652">
        <v>85</v>
      </c>
      <c r="M652">
        <v>68</v>
      </c>
      <c r="N652">
        <v>62</v>
      </c>
      <c r="O652">
        <v>64</v>
      </c>
      <c r="P652">
        <v>99</v>
      </c>
      <c r="Q652">
        <v>66</v>
      </c>
    </row>
    <row r="653" spans="1:17" x14ac:dyDescent="0.3">
      <c r="A653">
        <v>652</v>
      </c>
      <c r="B653" t="s">
        <v>493</v>
      </c>
      <c r="C653" t="s">
        <v>295</v>
      </c>
      <c r="D653" t="s">
        <v>1334</v>
      </c>
      <c r="E653" t="s">
        <v>25</v>
      </c>
      <c r="F653" t="b">
        <v>0</v>
      </c>
      <c r="G653">
        <v>1</v>
      </c>
      <c r="H653" t="b">
        <v>0</v>
      </c>
      <c r="I653">
        <v>26</v>
      </c>
      <c r="J653" t="s">
        <v>113</v>
      </c>
      <c r="K653">
        <v>98</v>
      </c>
      <c r="L653">
        <v>77</v>
      </c>
      <c r="M653">
        <v>94</v>
      </c>
      <c r="N653">
        <v>87</v>
      </c>
      <c r="O653">
        <v>44</v>
      </c>
      <c r="P653">
        <v>85</v>
      </c>
      <c r="Q653">
        <v>61</v>
      </c>
    </row>
    <row r="654" spans="1:17" x14ac:dyDescent="0.3">
      <c r="A654">
        <v>653</v>
      </c>
      <c r="B654" t="s">
        <v>1335</v>
      </c>
      <c r="C654" t="s">
        <v>352</v>
      </c>
      <c r="D654" t="s">
        <v>1336</v>
      </c>
      <c r="E654" t="s">
        <v>20</v>
      </c>
      <c r="F654" t="b">
        <v>0</v>
      </c>
      <c r="G654">
        <v>5</v>
      </c>
      <c r="H654" t="b">
        <v>0</v>
      </c>
      <c r="I654">
        <v>27</v>
      </c>
      <c r="J654" t="s">
        <v>21</v>
      </c>
      <c r="K654">
        <v>84</v>
      </c>
      <c r="L654">
        <v>86</v>
      </c>
      <c r="M654">
        <v>90</v>
      </c>
      <c r="N654">
        <v>80</v>
      </c>
      <c r="O654">
        <v>72</v>
      </c>
      <c r="P654">
        <v>99</v>
      </c>
      <c r="Q654">
        <v>85</v>
      </c>
    </row>
    <row r="655" spans="1:17" x14ac:dyDescent="0.3">
      <c r="A655">
        <v>654</v>
      </c>
      <c r="B655" t="s">
        <v>68</v>
      </c>
      <c r="C655" t="s">
        <v>1223</v>
      </c>
      <c r="D655" t="s">
        <v>1337</v>
      </c>
      <c r="E655" t="s">
        <v>25</v>
      </c>
      <c r="F655" t="b">
        <v>0</v>
      </c>
      <c r="G655">
        <v>1</v>
      </c>
      <c r="H655" t="b">
        <v>1</v>
      </c>
      <c r="I655">
        <v>18</v>
      </c>
      <c r="J655" t="s">
        <v>44</v>
      </c>
      <c r="K655">
        <v>91</v>
      </c>
      <c r="L655">
        <v>85</v>
      </c>
      <c r="M655">
        <v>66</v>
      </c>
      <c r="N655">
        <v>83</v>
      </c>
      <c r="O655">
        <v>70</v>
      </c>
      <c r="P655">
        <v>71</v>
      </c>
      <c r="Q655">
        <v>80</v>
      </c>
    </row>
    <row r="656" spans="1:17" x14ac:dyDescent="0.3">
      <c r="A656">
        <v>655</v>
      </c>
      <c r="B656" t="s">
        <v>65</v>
      </c>
      <c r="C656" t="s">
        <v>225</v>
      </c>
      <c r="D656" t="s">
        <v>1338</v>
      </c>
      <c r="E656" t="s">
        <v>25</v>
      </c>
      <c r="F656" t="b">
        <v>0</v>
      </c>
      <c r="G656">
        <v>4</v>
      </c>
      <c r="H656" t="b">
        <v>0</v>
      </c>
      <c r="I656">
        <v>39</v>
      </c>
      <c r="J656" t="s">
        <v>26</v>
      </c>
      <c r="K656">
        <v>97</v>
      </c>
      <c r="L656">
        <v>95</v>
      </c>
      <c r="M656">
        <v>94</v>
      </c>
      <c r="N656">
        <v>90</v>
      </c>
      <c r="O656">
        <v>86</v>
      </c>
      <c r="P656">
        <v>85</v>
      </c>
      <c r="Q656">
        <v>95</v>
      </c>
    </row>
    <row r="657" spans="1:17" x14ac:dyDescent="0.3">
      <c r="A657">
        <v>656</v>
      </c>
      <c r="B657" t="s">
        <v>845</v>
      </c>
      <c r="C657" t="s">
        <v>78</v>
      </c>
      <c r="D657" t="s">
        <v>1339</v>
      </c>
      <c r="E657" t="s">
        <v>25</v>
      </c>
      <c r="F657" t="b">
        <v>0</v>
      </c>
      <c r="G657">
        <v>7</v>
      </c>
      <c r="H657" t="b">
        <v>1</v>
      </c>
      <c r="I657">
        <v>29</v>
      </c>
      <c r="J657" t="s">
        <v>105</v>
      </c>
      <c r="K657">
        <v>77</v>
      </c>
      <c r="L657">
        <v>88</v>
      </c>
      <c r="M657">
        <v>63</v>
      </c>
      <c r="N657">
        <v>87</v>
      </c>
      <c r="O657">
        <v>71</v>
      </c>
      <c r="P657">
        <v>93</v>
      </c>
      <c r="Q657">
        <v>84</v>
      </c>
    </row>
    <row r="658" spans="1:17" x14ac:dyDescent="0.3">
      <c r="A658">
        <v>657</v>
      </c>
      <c r="B658" t="s">
        <v>1340</v>
      </c>
      <c r="C658" t="s">
        <v>284</v>
      </c>
      <c r="D658" t="s">
        <v>1341</v>
      </c>
      <c r="E658" t="s">
        <v>20</v>
      </c>
      <c r="F658" t="b">
        <v>0</v>
      </c>
      <c r="G658">
        <v>0</v>
      </c>
      <c r="H658" t="b">
        <v>1</v>
      </c>
      <c r="I658">
        <v>27</v>
      </c>
      <c r="J658" t="s">
        <v>26</v>
      </c>
      <c r="K658">
        <v>100</v>
      </c>
      <c r="L658">
        <v>84</v>
      </c>
      <c r="M658">
        <v>93</v>
      </c>
      <c r="N658">
        <v>96</v>
      </c>
      <c r="O658">
        <v>97</v>
      </c>
      <c r="P658">
        <v>70</v>
      </c>
      <c r="Q658">
        <v>95</v>
      </c>
    </row>
    <row r="659" spans="1:17" x14ac:dyDescent="0.3">
      <c r="A659">
        <v>658</v>
      </c>
      <c r="B659" t="s">
        <v>145</v>
      </c>
      <c r="C659" t="s">
        <v>1342</v>
      </c>
      <c r="D659" t="s">
        <v>1343</v>
      </c>
      <c r="E659" t="s">
        <v>20</v>
      </c>
      <c r="F659" t="b">
        <v>1</v>
      </c>
      <c r="G659">
        <v>3</v>
      </c>
      <c r="H659" t="b">
        <v>1</v>
      </c>
      <c r="I659">
        <v>17</v>
      </c>
      <c r="J659" t="s">
        <v>44</v>
      </c>
      <c r="K659">
        <v>93</v>
      </c>
      <c r="L659">
        <v>70</v>
      </c>
      <c r="M659">
        <v>62</v>
      </c>
      <c r="N659">
        <v>99</v>
      </c>
      <c r="O659">
        <v>63</v>
      </c>
      <c r="P659">
        <v>83</v>
      </c>
      <c r="Q659">
        <v>60</v>
      </c>
    </row>
    <row r="660" spans="1:17" x14ac:dyDescent="0.3">
      <c r="A660">
        <v>659</v>
      </c>
      <c r="B660" t="s">
        <v>31</v>
      </c>
      <c r="C660" t="s">
        <v>95</v>
      </c>
      <c r="D660" t="s">
        <v>1344</v>
      </c>
      <c r="E660" t="s">
        <v>25</v>
      </c>
      <c r="F660" t="b">
        <v>1</v>
      </c>
      <c r="G660">
        <v>5</v>
      </c>
      <c r="H660" t="b">
        <v>1</v>
      </c>
      <c r="I660">
        <v>31</v>
      </c>
      <c r="J660" t="s">
        <v>105</v>
      </c>
      <c r="K660">
        <v>93</v>
      </c>
      <c r="L660">
        <v>99</v>
      </c>
      <c r="M660">
        <v>79</v>
      </c>
      <c r="N660">
        <v>78</v>
      </c>
      <c r="O660">
        <v>64</v>
      </c>
      <c r="P660">
        <v>87</v>
      </c>
      <c r="Q660">
        <v>76</v>
      </c>
    </row>
    <row r="661" spans="1:17" x14ac:dyDescent="0.3">
      <c r="A661">
        <v>660</v>
      </c>
      <c r="B661" t="s">
        <v>130</v>
      </c>
      <c r="C661" t="s">
        <v>496</v>
      </c>
      <c r="D661" t="s">
        <v>1345</v>
      </c>
      <c r="E661" t="s">
        <v>25</v>
      </c>
      <c r="F661" t="b">
        <v>1</v>
      </c>
      <c r="G661">
        <v>4</v>
      </c>
      <c r="H661" t="b">
        <v>0</v>
      </c>
      <c r="I661">
        <v>13</v>
      </c>
      <c r="J661" t="s">
        <v>105</v>
      </c>
      <c r="K661">
        <v>94</v>
      </c>
      <c r="L661">
        <v>89</v>
      </c>
      <c r="M661">
        <v>74</v>
      </c>
      <c r="N661">
        <v>75</v>
      </c>
      <c r="O661">
        <v>73</v>
      </c>
      <c r="P661">
        <v>78</v>
      </c>
      <c r="Q661">
        <v>61</v>
      </c>
    </row>
    <row r="662" spans="1:17" x14ac:dyDescent="0.3">
      <c r="A662">
        <v>661</v>
      </c>
      <c r="B662" t="s">
        <v>166</v>
      </c>
      <c r="C662" t="s">
        <v>561</v>
      </c>
      <c r="D662" t="s">
        <v>1346</v>
      </c>
      <c r="E662" t="s">
        <v>25</v>
      </c>
      <c r="F662" t="b">
        <v>0</v>
      </c>
      <c r="G662">
        <v>4</v>
      </c>
      <c r="H662" t="b">
        <v>1</v>
      </c>
      <c r="I662">
        <v>12</v>
      </c>
      <c r="J662" t="s">
        <v>105</v>
      </c>
      <c r="K662">
        <v>88</v>
      </c>
      <c r="L662">
        <v>86</v>
      </c>
      <c r="M662">
        <v>79</v>
      </c>
      <c r="N662">
        <v>93</v>
      </c>
      <c r="O662">
        <v>68</v>
      </c>
      <c r="P662">
        <v>92</v>
      </c>
      <c r="Q662">
        <v>99</v>
      </c>
    </row>
    <row r="663" spans="1:17" x14ac:dyDescent="0.3">
      <c r="A663">
        <v>662</v>
      </c>
      <c r="B663" t="s">
        <v>830</v>
      </c>
      <c r="C663" t="s">
        <v>782</v>
      </c>
      <c r="D663" t="s">
        <v>1347</v>
      </c>
      <c r="E663" t="s">
        <v>20</v>
      </c>
      <c r="F663" t="b">
        <v>1</v>
      </c>
      <c r="G663">
        <v>10</v>
      </c>
      <c r="H663" t="b">
        <v>0</v>
      </c>
      <c r="I663">
        <v>0</v>
      </c>
      <c r="J663" t="s">
        <v>64</v>
      </c>
      <c r="K663">
        <v>93</v>
      </c>
      <c r="L663">
        <v>95</v>
      </c>
      <c r="M663">
        <v>94</v>
      </c>
      <c r="N663">
        <v>70</v>
      </c>
      <c r="O663">
        <v>83</v>
      </c>
      <c r="P663">
        <v>86</v>
      </c>
      <c r="Q663">
        <v>94</v>
      </c>
    </row>
    <row r="664" spans="1:17" x14ac:dyDescent="0.3">
      <c r="A664">
        <v>663</v>
      </c>
      <c r="B664" t="s">
        <v>1348</v>
      </c>
      <c r="C664" t="s">
        <v>515</v>
      </c>
      <c r="D664" t="s">
        <v>1349</v>
      </c>
      <c r="E664" t="s">
        <v>20</v>
      </c>
      <c r="F664" t="b">
        <v>0</v>
      </c>
      <c r="G664">
        <v>2</v>
      </c>
      <c r="H664" t="b">
        <v>1</v>
      </c>
      <c r="I664">
        <v>21</v>
      </c>
      <c r="J664" t="s">
        <v>138</v>
      </c>
      <c r="K664">
        <v>83</v>
      </c>
      <c r="L664">
        <v>75</v>
      </c>
      <c r="M664">
        <v>84</v>
      </c>
      <c r="N664">
        <v>68</v>
      </c>
      <c r="O664">
        <v>95</v>
      </c>
      <c r="P664">
        <v>80</v>
      </c>
      <c r="Q664">
        <v>88</v>
      </c>
    </row>
    <row r="665" spans="1:17" x14ac:dyDescent="0.3">
      <c r="A665">
        <v>664</v>
      </c>
      <c r="B665" t="s">
        <v>154</v>
      </c>
      <c r="C665" t="s">
        <v>1350</v>
      </c>
      <c r="D665" t="s">
        <v>1351</v>
      </c>
      <c r="E665" t="s">
        <v>25</v>
      </c>
      <c r="F665" t="b">
        <v>1</v>
      </c>
      <c r="G665">
        <v>3</v>
      </c>
      <c r="H665" t="b">
        <v>0</v>
      </c>
      <c r="I665">
        <v>28</v>
      </c>
      <c r="J665" t="s">
        <v>21</v>
      </c>
      <c r="K665">
        <v>96</v>
      </c>
      <c r="L665">
        <v>93</v>
      </c>
      <c r="M665">
        <v>100</v>
      </c>
      <c r="N665">
        <v>96</v>
      </c>
      <c r="O665">
        <v>97</v>
      </c>
      <c r="P665">
        <v>81</v>
      </c>
      <c r="Q665">
        <v>72</v>
      </c>
    </row>
    <row r="666" spans="1:17" x14ac:dyDescent="0.3">
      <c r="A666">
        <v>665</v>
      </c>
      <c r="B666" t="s">
        <v>369</v>
      </c>
      <c r="C666" t="s">
        <v>625</v>
      </c>
      <c r="D666" t="s">
        <v>1352</v>
      </c>
      <c r="E666" t="s">
        <v>25</v>
      </c>
      <c r="F666" t="b">
        <v>1</v>
      </c>
      <c r="G666">
        <v>8</v>
      </c>
      <c r="H666" t="b">
        <v>0</v>
      </c>
      <c r="I666">
        <v>35</v>
      </c>
      <c r="J666" t="s">
        <v>113</v>
      </c>
      <c r="K666">
        <v>87</v>
      </c>
      <c r="L666">
        <v>88</v>
      </c>
      <c r="M666">
        <v>93</v>
      </c>
      <c r="N666">
        <v>88</v>
      </c>
      <c r="O666">
        <v>96</v>
      </c>
      <c r="P666">
        <v>85</v>
      </c>
      <c r="Q666">
        <v>94</v>
      </c>
    </row>
    <row r="667" spans="1:17" x14ac:dyDescent="0.3">
      <c r="A667">
        <v>666</v>
      </c>
      <c r="B667" t="s">
        <v>805</v>
      </c>
      <c r="C667" t="s">
        <v>1353</v>
      </c>
      <c r="D667" t="s">
        <v>1354</v>
      </c>
      <c r="E667" t="s">
        <v>20</v>
      </c>
      <c r="F667" t="b">
        <v>0</v>
      </c>
      <c r="G667">
        <v>9</v>
      </c>
      <c r="H667" t="b">
        <v>1</v>
      </c>
      <c r="I667">
        <v>24</v>
      </c>
      <c r="J667" t="s">
        <v>21</v>
      </c>
      <c r="K667">
        <v>95</v>
      </c>
      <c r="L667">
        <v>82</v>
      </c>
      <c r="M667">
        <v>84</v>
      </c>
      <c r="N667">
        <v>69</v>
      </c>
      <c r="O667">
        <v>63</v>
      </c>
      <c r="P667">
        <v>85</v>
      </c>
      <c r="Q667">
        <v>69</v>
      </c>
    </row>
    <row r="668" spans="1:17" x14ac:dyDescent="0.3">
      <c r="A668">
        <v>667</v>
      </c>
      <c r="B668" t="s">
        <v>328</v>
      </c>
      <c r="C668" t="s">
        <v>355</v>
      </c>
      <c r="D668" t="s">
        <v>1355</v>
      </c>
      <c r="E668" t="s">
        <v>20</v>
      </c>
      <c r="F668" t="b">
        <v>0</v>
      </c>
      <c r="G668">
        <v>1</v>
      </c>
      <c r="H668" t="b">
        <v>0</v>
      </c>
      <c r="I668">
        <v>28</v>
      </c>
      <c r="J668" t="s">
        <v>113</v>
      </c>
      <c r="K668">
        <v>87</v>
      </c>
      <c r="L668">
        <v>87</v>
      </c>
      <c r="M668">
        <v>86</v>
      </c>
      <c r="N668">
        <v>84</v>
      </c>
      <c r="O668">
        <v>66</v>
      </c>
      <c r="P668">
        <v>83</v>
      </c>
      <c r="Q668">
        <v>81</v>
      </c>
    </row>
    <row r="669" spans="1:17" x14ac:dyDescent="0.3">
      <c r="A669">
        <v>668</v>
      </c>
      <c r="B669" t="s">
        <v>473</v>
      </c>
      <c r="C669" t="s">
        <v>45</v>
      </c>
      <c r="D669" t="s">
        <v>1356</v>
      </c>
      <c r="E669" t="s">
        <v>20</v>
      </c>
      <c r="F669" t="b">
        <v>0</v>
      </c>
      <c r="G669">
        <v>9</v>
      </c>
      <c r="H669" t="b">
        <v>0</v>
      </c>
      <c r="I669">
        <v>0</v>
      </c>
      <c r="J669" t="s">
        <v>64</v>
      </c>
      <c r="K669">
        <v>43</v>
      </c>
      <c r="L669">
        <v>95</v>
      </c>
      <c r="M669">
        <v>64</v>
      </c>
      <c r="N669">
        <v>95</v>
      </c>
      <c r="O669">
        <v>66</v>
      </c>
      <c r="P669">
        <v>67</v>
      </c>
      <c r="Q669">
        <v>74</v>
      </c>
    </row>
    <row r="670" spans="1:17" x14ac:dyDescent="0.3">
      <c r="A670">
        <v>669</v>
      </c>
      <c r="B670" t="s">
        <v>1357</v>
      </c>
      <c r="C670" t="s">
        <v>429</v>
      </c>
      <c r="D670" t="s">
        <v>1358</v>
      </c>
      <c r="E670" t="s">
        <v>25</v>
      </c>
      <c r="F670" t="b">
        <v>1</v>
      </c>
      <c r="G670">
        <v>6</v>
      </c>
      <c r="H670" t="b">
        <v>0</v>
      </c>
      <c r="I670">
        <v>0</v>
      </c>
      <c r="J670" t="s">
        <v>64</v>
      </c>
      <c r="K670">
        <v>40</v>
      </c>
      <c r="L670">
        <v>100</v>
      </c>
      <c r="M670">
        <v>88</v>
      </c>
      <c r="N670">
        <v>79</v>
      </c>
      <c r="O670">
        <v>71</v>
      </c>
      <c r="P670">
        <v>86</v>
      </c>
      <c r="Q670">
        <v>89</v>
      </c>
    </row>
    <row r="671" spans="1:17" x14ac:dyDescent="0.3">
      <c r="A671">
        <v>670</v>
      </c>
      <c r="B671" t="s">
        <v>1359</v>
      </c>
      <c r="C671" t="s">
        <v>1360</v>
      </c>
      <c r="D671" t="s">
        <v>1361</v>
      </c>
      <c r="E671" t="s">
        <v>20</v>
      </c>
      <c r="F671" t="b">
        <v>0</v>
      </c>
      <c r="G671">
        <v>2</v>
      </c>
      <c r="H671" t="b">
        <v>0</v>
      </c>
      <c r="I671">
        <v>3</v>
      </c>
      <c r="J671" t="s">
        <v>224</v>
      </c>
      <c r="K671">
        <v>64</v>
      </c>
      <c r="L671">
        <v>70</v>
      </c>
      <c r="M671">
        <v>98</v>
      </c>
      <c r="N671">
        <v>82</v>
      </c>
      <c r="O671">
        <v>100</v>
      </c>
      <c r="P671">
        <v>72</v>
      </c>
      <c r="Q671">
        <v>78</v>
      </c>
    </row>
    <row r="672" spans="1:17" x14ac:dyDescent="0.3">
      <c r="A672">
        <v>671</v>
      </c>
      <c r="B672" t="s">
        <v>154</v>
      </c>
      <c r="C672" t="s">
        <v>1362</v>
      </c>
      <c r="D672" t="s">
        <v>1363</v>
      </c>
      <c r="E672" t="s">
        <v>25</v>
      </c>
      <c r="F672" t="b">
        <v>0</v>
      </c>
      <c r="G672">
        <v>3</v>
      </c>
      <c r="H672" t="b">
        <v>0</v>
      </c>
      <c r="I672">
        <v>16</v>
      </c>
      <c r="J672" t="s">
        <v>38</v>
      </c>
      <c r="K672">
        <v>72</v>
      </c>
      <c r="L672">
        <v>79</v>
      </c>
      <c r="M672">
        <v>95</v>
      </c>
      <c r="N672">
        <v>68</v>
      </c>
      <c r="O672">
        <v>75</v>
      </c>
      <c r="P672">
        <v>70</v>
      </c>
      <c r="Q672">
        <v>88</v>
      </c>
    </row>
    <row r="673" spans="1:17" x14ac:dyDescent="0.3">
      <c r="A673">
        <v>672</v>
      </c>
      <c r="B673" t="s">
        <v>1364</v>
      </c>
      <c r="C673" t="s">
        <v>249</v>
      </c>
      <c r="D673" t="s">
        <v>1365</v>
      </c>
      <c r="E673" t="s">
        <v>25</v>
      </c>
      <c r="F673" t="b">
        <v>0</v>
      </c>
      <c r="G673">
        <v>2</v>
      </c>
      <c r="H673" t="b">
        <v>0</v>
      </c>
      <c r="I673">
        <v>26</v>
      </c>
      <c r="J673" t="s">
        <v>21</v>
      </c>
      <c r="K673">
        <v>77</v>
      </c>
      <c r="L673">
        <v>96</v>
      </c>
      <c r="M673">
        <v>86</v>
      </c>
      <c r="N673">
        <v>84</v>
      </c>
      <c r="O673">
        <v>90</v>
      </c>
      <c r="P673">
        <v>85</v>
      </c>
      <c r="Q673">
        <v>91</v>
      </c>
    </row>
    <row r="674" spans="1:17" x14ac:dyDescent="0.3">
      <c r="A674">
        <v>673</v>
      </c>
      <c r="B674" t="s">
        <v>202</v>
      </c>
      <c r="C674" t="s">
        <v>143</v>
      </c>
      <c r="D674" t="s">
        <v>1366</v>
      </c>
      <c r="E674" t="s">
        <v>25</v>
      </c>
      <c r="F674" t="b">
        <v>1</v>
      </c>
      <c r="G674">
        <v>10</v>
      </c>
      <c r="H674" t="b">
        <v>1</v>
      </c>
      <c r="I674">
        <v>4</v>
      </c>
      <c r="J674" t="s">
        <v>64</v>
      </c>
      <c r="K674">
        <v>40</v>
      </c>
      <c r="L674">
        <v>86</v>
      </c>
      <c r="M674">
        <v>53</v>
      </c>
      <c r="N674">
        <v>63</v>
      </c>
      <c r="O674">
        <v>50</v>
      </c>
      <c r="P674">
        <v>87</v>
      </c>
      <c r="Q674">
        <v>77</v>
      </c>
    </row>
    <row r="675" spans="1:17" x14ac:dyDescent="0.3">
      <c r="A675">
        <v>674</v>
      </c>
      <c r="B675" t="s">
        <v>1367</v>
      </c>
      <c r="C675" t="s">
        <v>48</v>
      </c>
      <c r="D675" t="s">
        <v>1368</v>
      </c>
      <c r="E675" t="s">
        <v>20</v>
      </c>
      <c r="F675" t="b">
        <v>0</v>
      </c>
      <c r="G675">
        <v>2</v>
      </c>
      <c r="H675" t="b">
        <v>0</v>
      </c>
      <c r="I675">
        <v>24</v>
      </c>
      <c r="J675" t="s">
        <v>138</v>
      </c>
      <c r="K675">
        <v>100</v>
      </c>
      <c r="L675">
        <v>89</v>
      </c>
      <c r="M675">
        <v>90</v>
      </c>
      <c r="N675">
        <v>96</v>
      </c>
      <c r="O675">
        <v>72</v>
      </c>
      <c r="P675">
        <v>90</v>
      </c>
      <c r="Q675">
        <v>86</v>
      </c>
    </row>
    <row r="676" spans="1:17" x14ac:dyDescent="0.3">
      <c r="A676">
        <v>675</v>
      </c>
      <c r="B676" t="s">
        <v>1369</v>
      </c>
      <c r="C676" t="s">
        <v>566</v>
      </c>
      <c r="D676" t="s">
        <v>1370</v>
      </c>
      <c r="E676" t="s">
        <v>20</v>
      </c>
      <c r="F676" t="b">
        <v>0</v>
      </c>
      <c r="G676">
        <v>5</v>
      </c>
      <c r="H676" t="b">
        <v>1</v>
      </c>
      <c r="I676">
        <v>22</v>
      </c>
      <c r="J676" t="s">
        <v>44</v>
      </c>
      <c r="K676">
        <v>89</v>
      </c>
      <c r="L676">
        <v>93</v>
      </c>
      <c r="M676">
        <v>95</v>
      </c>
      <c r="N676">
        <v>88</v>
      </c>
      <c r="O676">
        <v>72</v>
      </c>
      <c r="P676">
        <v>76</v>
      </c>
      <c r="Q676">
        <v>71</v>
      </c>
    </row>
    <row r="677" spans="1:17" x14ac:dyDescent="0.3">
      <c r="A677">
        <v>676</v>
      </c>
      <c r="B677" t="s">
        <v>1371</v>
      </c>
      <c r="C677" t="s">
        <v>246</v>
      </c>
      <c r="D677" t="s">
        <v>1372</v>
      </c>
      <c r="E677" t="s">
        <v>25</v>
      </c>
      <c r="F677" t="b">
        <v>1</v>
      </c>
      <c r="G677">
        <v>2</v>
      </c>
      <c r="H677" t="b">
        <v>0</v>
      </c>
      <c r="I677">
        <v>14</v>
      </c>
      <c r="J677" t="s">
        <v>44</v>
      </c>
      <c r="K677">
        <v>97</v>
      </c>
      <c r="L677">
        <v>74</v>
      </c>
      <c r="M677">
        <v>76</v>
      </c>
      <c r="N677">
        <v>72</v>
      </c>
      <c r="O677">
        <v>62</v>
      </c>
      <c r="P677">
        <v>69</v>
      </c>
      <c r="Q677">
        <v>90</v>
      </c>
    </row>
    <row r="678" spans="1:17" x14ac:dyDescent="0.3">
      <c r="A678">
        <v>677</v>
      </c>
      <c r="B678" t="s">
        <v>300</v>
      </c>
      <c r="C678" t="s">
        <v>707</v>
      </c>
      <c r="D678" t="s">
        <v>1373</v>
      </c>
      <c r="E678" t="s">
        <v>20</v>
      </c>
      <c r="F678" t="b">
        <v>0</v>
      </c>
      <c r="G678">
        <v>2</v>
      </c>
      <c r="H678" t="b">
        <v>0</v>
      </c>
      <c r="I678">
        <v>21</v>
      </c>
      <c r="J678" t="s">
        <v>38</v>
      </c>
      <c r="K678">
        <v>100</v>
      </c>
      <c r="L678">
        <v>77</v>
      </c>
      <c r="M678">
        <v>74</v>
      </c>
      <c r="N678">
        <v>61</v>
      </c>
      <c r="O678">
        <v>81</v>
      </c>
      <c r="P678">
        <v>96</v>
      </c>
      <c r="Q678">
        <v>96</v>
      </c>
    </row>
    <row r="679" spans="1:17" x14ac:dyDescent="0.3">
      <c r="A679">
        <v>678</v>
      </c>
      <c r="B679" t="s">
        <v>280</v>
      </c>
      <c r="C679" t="s">
        <v>1374</v>
      </c>
      <c r="D679" t="s">
        <v>1375</v>
      </c>
      <c r="E679" t="s">
        <v>20</v>
      </c>
      <c r="F679" t="b">
        <v>0</v>
      </c>
      <c r="G679">
        <v>4</v>
      </c>
      <c r="H679" t="b">
        <v>0</v>
      </c>
      <c r="I679">
        <v>29</v>
      </c>
      <c r="J679" t="s">
        <v>21</v>
      </c>
      <c r="K679">
        <v>81</v>
      </c>
      <c r="L679">
        <v>88</v>
      </c>
      <c r="M679">
        <v>85</v>
      </c>
      <c r="N679">
        <v>89</v>
      </c>
      <c r="O679">
        <v>81</v>
      </c>
      <c r="P679">
        <v>91</v>
      </c>
      <c r="Q679">
        <v>98</v>
      </c>
    </row>
    <row r="680" spans="1:17" x14ac:dyDescent="0.3">
      <c r="A680">
        <v>679</v>
      </c>
      <c r="B680" t="s">
        <v>190</v>
      </c>
      <c r="C680" t="s">
        <v>103</v>
      </c>
      <c r="D680" t="s">
        <v>1376</v>
      </c>
      <c r="E680" t="s">
        <v>25</v>
      </c>
      <c r="F680" t="b">
        <v>0</v>
      </c>
      <c r="G680">
        <v>6</v>
      </c>
      <c r="H680" t="b">
        <v>0</v>
      </c>
      <c r="I680">
        <v>3</v>
      </c>
      <c r="J680" t="s">
        <v>64</v>
      </c>
      <c r="K680">
        <v>100</v>
      </c>
      <c r="L680">
        <v>91</v>
      </c>
      <c r="M680">
        <v>53</v>
      </c>
      <c r="N680">
        <v>78</v>
      </c>
      <c r="O680">
        <v>55</v>
      </c>
      <c r="P680">
        <v>91</v>
      </c>
      <c r="Q680">
        <v>74</v>
      </c>
    </row>
    <row r="681" spans="1:17" x14ac:dyDescent="0.3">
      <c r="A681">
        <v>680</v>
      </c>
      <c r="B681" t="s">
        <v>110</v>
      </c>
      <c r="C681" t="s">
        <v>822</v>
      </c>
      <c r="D681" t="s">
        <v>1377</v>
      </c>
      <c r="E681" t="s">
        <v>20</v>
      </c>
      <c r="F681" t="b">
        <v>0</v>
      </c>
      <c r="G681">
        <v>2</v>
      </c>
      <c r="H681" t="b">
        <v>0</v>
      </c>
      <c r="I681">
        <v>4</v>
      </c>
      <c r="J681" t="s">
        <v>123</v>
      </c>
      <c r="K681">
        <v>80</v>
      </c>
      <c r="L681">
        <v>65</v>
      </c>
      <c r="M681">
        <v>96</v>
      </c>
      <c r="N681">
        <v>73</v>
      </c>
      <c r="O681">
        <v>84</v>
      </c>
      <c r="P681">
        <v>92</v>
      </c>
      <c r="Q681">
        <v>73</v>
      </c>
    </row>
    <row r="682" spans="1:17" x14ac:dyDescent="0.3">
      <c r="A682">
        <v>681</v>
      </c>
      <c r="B682" t="s">
        <v>1378</v>
      </c>
      <c r="C682" t="s">
        <v>131</v>
      </c>
      <c r="D682" t="s">
        <v>1379</v>
      </c>
      <c r="E682" t="s">
        <v>20</v>
      </c>
      <c r="F682" t="b">
        <v>0</v>
      </c>
      <c r="G682">
        <v>5</v>
      </c>
      <c r="H682" t="b">
        <v>0</v>
      </c>
      <c r="I682">
        <v>19</v>
      </c>
      <c r="J682" t="s">
        <v>113</v>
      </c>
      <c r="K682">
        <v>79</v>
      </c>
      <c r="L682">
        <v>88</v>
      </c>
      <c r="M682">
        <v>83</v>
      </c>
      <c r="N682">
        <v>84</v>
      </c>
      <c r="O682">
        <v>78</v>
      </c>
      <c r="P682">
        <v>72</v>
      </c>
      <c r="Q682">
        <v>79</v>
      </c>
    </row>
    <row r="683" spans="1:17" x14ac:dyDescent="0.3">
      <c r="A683">
        <v>682</v>
      </c>
      <c r="B683" t="s">
        <v>1380</v>
      </c>
      <c r="C683" t="s">
        <v>1381</v>
      </c>
      <c r="D683" t="s">
        <v>1382</v>
      </c>
      <c r="E683" t="s">
        <v>20</v>
      </c>
      <c r="F683" t="b">
        <v>0</v>
      </c>
      <c r="G683">
        <v>3</v>
      </c>
      <c r="H683" t="b">
        <v>0</v>
      </c>
      <c r="I683">
        <v>33</v>
      </c>
      <c r="J683" t="s">
        <v>44</v>
      </c>
      <c r="K683">
        <v>96</v>
      </c>
      <c r="L683">
        <v>64</v>
      </c>
      <c r="M683">
        <v>100</v>
      </c>
      <c r="N683">
        <v>87</v>
      </c>
      <c r="O683">
        <v>88</v>
      </c>
      <c r="P683">
        <v>60</v>
      </c>
      <c r="Q683">
        <v>62</v>
      </c>
    </row>
    <row r="684" spans="1:17" x14ac:dyDescent="0.3">
      <c r="A684">
        <v>683</v>
      </c>
      <c r="B684" t="s">
        <v>1383</v>
      </c>
      <c r="C684" t="s">
        <v>1123</v>
      </c>
      <c r="D684" t="s">
        <v>1384</v>
      </c>
      <c r="E684" t="s">
        <v>25</v>
      </c>
      <c r="F684" t="b">
        <v>0</v>
      </c>
      <c r="G684">
        <v>1</v>
      </c>
      <c r="H684" t="b">
        <v>0</v>
      </c>
      <c r="I684">
        <v>24</v>
      </c>
      <c r="J684" t="s">
        <v>113</v>
      </c>
      <c r="K684">
        <v>95</v>
      </c>
      <c r="L684">
        <v>81</v>
      </c>
      <c r="M684">
        <v>91</v>
      </c>
      <c r="N684">
        <v>62</v>
      </c>
      <c r="O684">
        <v>36</v>
      </c>
      <c r="P684">
        <v>79</v>
      </c>
      <c r="Q684">
        <v>69</v>
      </c>
    </row>
    <row r="685" spans="1:17" x14ac:dyDescent="0.3">
      <c r="A685">
        <v>684</v>
      </c>
      <c r="B685" t="s">
        <v>1340</v>
      </c>
      <c r="C685" t="s">
        <v>320</v>
      </c>
      <c r="D685" t="s">
        <v>1385</v>
      </c>
      <c r="E685" t="s">
        <v>20</v>
      </c>
      <c r="F685" t="b">
        <v>0</v>
      </c>
      <c r="G685">
        <v>4</v>
      </c>
      <c r="H685" t="b">
        <v>0</v>
      </c>
      <c r="I685">
        <v>29</v>
      </c>
      <c r="J685" t="s">
        <v>38</v>
      </c>
      <c r="K685">
        <v>86</v>
      </c>
      <c r="L685">
        <v>68</v>
      </c>
      <c r="M685">
        <v>65</v>
      </c>
      <c r="N685">
        <v>64</v>
      </c>
      <c r="O685">
        <v>95</v>
      </c>
      <c r="P685">
        <v>82</v>
      </c>
      <c r="Q685">
        <v>87</v>
      </c>
    </row>
    <row r="686" spans="1:17" x14ac:dyDescent="0.3">
      <c r="A686">
        <v>685</v>
      </c>
      <c r="B686" t="s">
        <v>163</v>
      </c>
      <c r="C686" t="s">
        <v>32</v>
      </c>
      <c r="D686" t="s">
        <v>1386</v>
      </c>
      <c r="E686" t="s">
        <v>20</v>
      </c>
      <c r="F686" t="b">
        <v>0</v>
      </c>
      <c r="G686">
        <v>1</v>
      </c>
      <c r="H686" t="b">
        <v>1</v>
      </c>
      <c r="I686">
        <v>27</v>
      </c>
      <c r="J686" t="s">
        <v>21</v>
      </c>
      <c r="K686">
        <v>86</v>
      </c>
      <c r="L686">
        <v>97</v>
      </c>
      <c r="M686">
        <v>72</v>
      </c>
      <c r="N686">
        <v>90</v>
      </c>
      <c r="O686">
        <v>95</v>
      </c>
      <c r="P686">
        <v>99</v>
      </c>
      <c r="Q686">
        <v>76</v>
      </c>
    </row>
    <row r="687" spans="1:17" x14ac:dyDescent="0.3">
      <c r="A687">
        <v>686</v>
      </c>
      <c r="B687" t="s">
        <v>1387</v>
      </c>
      <c r="C687" t="s">
        <v>244</v>
      </c>
      <c r="D687" t="s">
        <v>1388</v>
      </c>
      <c r="E687" t="s">
        <v>25</v>
      </c>
      <c r="F687" t="b">
        <v>0</v>
      </c>
      <c r="G687">
        <v>2</v>
      </c>
      <c r="H687" t="b">
        <v>0</v>
      </c>
      <c r="I687">
        <v>20</v>
      </c>
      <c r="J687" t="s">
        <v>38</v>
      </c>
      <c r="K687">
        <v>87</v>
      </c>
      <c r="L687">
        <v>68</v>
      </c>
      <c r="M687">
        <v>66</v>
      </c>
      <c r="N687">
        <v>83</v>
      </c>
      <c r="O687">
        <v>92</v>
      </c>
      <c r="P687">
        <v>81</v>
      </c>
      <c r="Q687">
        <v>80</v>
      </c>
    </row>
    <row r="688" spans="1:17" x14ac:dyDescent="0.3">
      <c r="A688">
        <v>687</v>
      </c>
      <c r="B688" t="s">
        <v>510</v>
      </c>
      <c r="C688" t="s">
        <v>143</v>
      </c>
      <c r="D688" t="s">
        <v>1389</v>
      </c>
      <c r="E688" t="s">
        <v>25</v>
      </c>
      <c r="F688" t="b">
        <v>0</v>
      </c>
      <c r="G688">
        <v>0</v>
      </c>
      <c r="H688" t="b">
        <v>0</v>
      </c>
      <c r="I688">
        <v>35</v>
      </c>
      <c r="J688" t="s">
        <v>113</v>
      </c>
      <c r="K688">
        <v>94</v>
      </c>
      <c r="L688">
        <v>87</v>
      </c>
      <c r="M688">
        <v>100</v>
      </c>
      <c r="N688">
        <v>90</v>
      </c>
      <c r="O688">
        <v>86</v>
      </c>
      <c r="P688">
        <v>86</v>
      </c>
      <c r="Q688">
        <v>90</v>
      </c>
    </row>
    <row r="689" spans="1:17" x14ac:dyDescent="0.3">
      <c r="A689">
        <v>688</v>
      </c>
      <c r="B689" t="s">
        <v>31</v>
      </c>
      <c r="C689" t="s">
        <v>300</v>
      </c>
      <c r="D689" t="s">
        <v>1390</v>
      </c>
      <c r="E689" t="s">
        <v>25</v>
      </c>
      <c r="F689" t="b">
        <v>0</v>
      </c>
      <c r="G689">
        <v>0</v>
      </c>
      <c r="H689" t="b">
        <v>0</v>
      </c>
      <c r="I689">
        <v>29</v>
      </c>
      <c r="J689" t="s">
        <v>26</v>
      </c>
      <c r="K689">
        <v>88</v>
      </c>
      <c r="L689">
        <v>71</v>
      </c>
      <c r="M689">
        <v>87</v>
      </c>
      <c r="N689">
        <v>85</v>
      </c>
      <c r="O689">
        <v>100</v>
      </c>
      <c r="P689">
        <v>78</v>
      </c>
      <c r="Q689">
        <v>78</v>
      </c>
    </row>
    <row r="690" spans="1:17" x14ac:dyDescent="0.3">
      <c r="A690">
        <v>689</v>
      </c>
      <c r="B690" t="s">
        <v>1391</v>
      </c>
      <c r="C690" t="s">
        <v>370</v>
      </c>
      <c r="D690" t="s">
        <v>1392</v>
      </c>
      <c r="E690" t="s">
        <v>20</v>
      </c>
      <c r="F690" t="b">
        <v>0</v>
      </c>
      <c r="G690">
        <v>2</v>
      </c>
      <c r="H690" t="b">
        <v>1</v>
      </c>
      <c r="I690">
        <v>0</v>
      </c>
      <c r="J690" t="s">
        <v>34</v>
      </c>
      <c r="K690">
        <v>88</v>
      </c>
      <c r="L690">
        <v>69</v>
      </c>
      <c r="M690">
        <v>76</v>
      </c>
      <c r="N690">
        <v>64</v>
      </c>
      <c r="O690">
        <v>90</v>
      </c>
      <c r="P690">
        <v>78</v>
      </c>
      <c r="Q690">
        <v>80</v>
      </c>
    </row>
    <row r="691" spans="1:17" x14ac:dyDescent="0.3">
      <c r="A691">
        <v>690</v>
      </c>
      <c r="B691" t="s">
        <v>328</v>
      </c>
      <c r="C691" t="s">
        <v>707</v>
      </c>
      <c r="D691" t="s">
        <v>1393</v>
      </c>
      <c r="E691" t="s">
        <v>20</v>
      </c>
      <c r="F691" t="b">
        <v>0</v>
      </c>
      <c r="G691">
        <v>3</v>
      </c>
      <c r="H691" t="b">
        <v>0</v>
      </c>
      <c r="I691">
        <v>10</v>
      </c>
      <c r="J691" t="s">
        <v>38</v>
      </c>
      <c r="K691">
        <v>76</v>
      </c>
      <c r="L691">
        <v>61</v>
      </c>
      <c r="M691">
        <v>68</v>
      </c>
      <c r="N691">
        <v>88</v>
      </c>
      <c r="O691">
        <v>86</v>
      </c>
      <c r="P691">
        <v>87</v>
      </c>
      <c r="Q691">
        <v>66</v>
      </c>
    </row>
    <row r="692" spans="1:17" x14ac:dyDescent="0.3">
      <c r="A692">
        <v>691</v>
      </c>
      <c r="B692" t="s">
        <v>139</v>
      </c>
      <c r="C692" t="s">
        <v>1394</v>
      </c>
      <c r="D692" t="s">
        <v>1395</v>
      </c>
      <c r="E692" t="s">
        <v>20</v>
      </c>
      <c r="F692" t="b">
        <v>0</v>
      </c>
      <c r="G692">
        <v>1</v>
      </c>
      <c r="H692" t="b">
        <v>1</v>
      </c>
      <c r="I692">
        <v>29</v>
      </c>
      <c r="J692" t="s">
        <v>138</v>
      </c>
      <c r="K692">
        <v>84</v>
      </c>
      <c r="L692">
        <v>66</v>
      </c>
      <c r="M692">
        <v>99</v>
      </c>
      <c r="N692">
        <v>80</v>
      </c>
      <c r="O692">
        <v>71</v>
      </c>
      <c r="P692">
        <v>88</v>
      </c>
      <c r="Q692">
        <v>89</v>
      </c>
    </row>
    <row r="693" spans="1:17" x14ac:dyDescent="0.3">
      <c r="A693">
        <v>692</v>
      </c>
      <c r="B693" t="s">
        <v>483</v>
      </c>
      <c r="C693" t="s">
        <v>1396</v>
      </c>
      <c r="D693" t="s">
        <v>1397</v>
      </c>
      <c r="E693" t="s">
        <v>20</v>
      </c>
      <c r="F693" t="b">
        <v>0</v>
      </c>
      <c r="G693">
        <v>0</v>
      </c>
      <c r="H693" t="b">
        <v>1</v>
      </c>
      <c r="I693">
        <v>17</v>
      </c>
      <c r="J693" t="s">
        <v>44</v>
      </c>
      <c r="K693">
        <v>96</v>
      </c>
      <c r="L693">
        <v>77</v>
      </c>
      <c r="M693">
        <v>91</v>
      </c>
      <c r="N693">
        <v>85</v>
      </c>
      <c r="O693">
        <v>69</v>
      </c>
      <c r="P693">
        <v>91</v>
      </c>
      <c r="Q693">
        <v>91</v>
      </c>
    </row>
    <row r="694" spans="1:17" x14ac:dyDescent="0.3">
      <c r="A694">
        <v>693</v>
      </c>
      <c r="B694" t="s">
        <v>1272</v>
      </c>
      <c r="C694" t="s">
        <v>1398</v>
      </c>
      <c r="D694" t="s">
        <v>1399</v>
      </c>
      <c r="E694" t="s">
        <v>20</v>
      </c>
      <c r="F694" t="b">
        <v>1</v>
      </c>
      <c r="G694">
        <v>10</v>
      </c>
      <c r="H694" t="b">
        <v>0</v>
      </c>
      <c r="I694">
        <v>1</v>
      </c>
      <c r="J694" t="s">
        <v>64</v>
      </c>
      <c r="K694">
        <v>57</v>
      </c>
      <c r="L694">
        <v>75</v>
      </c>
      <c r="M694">
        <v>64</v>
      </c>
      <c r="N694">
        <v>85</v>
      </c>
      <c r="O694">
        <v>53</v>
      </c>
      <c r="P694">
        <v>95</v>
      </c>
      <c r="Q694">
        <v>81</v>
      </c>
    </row>
    <row r="695" spans="1:17" x14ac:dyDescent="0.3">
      <c r="A695">
        <v>694</v>
      </c>
      <c r="B695" t="s">
        <v>130</v>
      </c>
      <c r="C695" t="s">
        <v>191</v>
      </c>
      <c r="D695" t="s">
        <v>1400</v>
      </c>
      <c r="E695" t="s">
        <v>25</v>
      </c>
      <c r="F695" t="b">
        <v>0</v>
      </c>
      <c r="G695">
        <v>1</v>
      </c>
      <c r="H695" t="b">
        <v>0</v>
      </c>
      <c r="I695">
        <v>14</v>
      </c>
      <c r="J695" t="s">
        <v>54</v>
      </c>
      <c r="K695">
        <v>93</v>
      </c>
      <c r="L695">
        <v>79</v>
      </c>
      <c r="M695">
        <v>82</v>
      </c>
      <c r="N695">
        <v>67</v>
      </c>
      <c r="O695">
        <v>64</v>
      </c>
      <c r="P695">
        <v>90</v>
      </c>
      <c r="Q695">
        <v>65</v>
      </c>
    </row>
    <row r="696" spans="1:17" x14ac:dyDescent="0.3">
      <c r="A696">
        <v>695</v>
      </c>
      <c r="B696" t="s">
        <v>1024</v>
      </c>
      <c r="C696" t="s">
        <v>326</v>
      </c>
      <c r="D696" t="s">
        <v>1401</v>
      </c>
      <c r="E696" t="s">
        <v>20</v>
      </c>
      <c r="F696" t="b">
        <v>0</v>
      </c>
      <c r="G696">
        <v>1</v>
      </c>
      <c r="H696" t="b">
        <v>0</v>
      </c>
      <c r="I696">
        <v>24</v>
      </c>
      <c r="J696" t="s">
        <v>38</v>
      </c>
      <c r="K696">
        <v>88</v>
      </c>
      <c r="L696">
        <v>84</v>
      </c>
      <c r="M696">
        <v>61</v>
      </c>
      <c r="N696">
        <v>61</v>
      </c>
      <c r="O696">
        <v>79</v>
      </c>
      <c r="P696">
        <v>62</v>
      </c>
      <c r="Q696">
        <v>99</v>
      </c>
    </row>
    <row r="697" spans="1:17" x14ac:dyDescent="0.3">
      <c r="A697">
        <v>696</v>
      </c>
      <c r="B697" t="s">
        <v>66</v>
      </c>
      <c r="C697" t="s">
        <v>1089</v>
      </c>
      <c r="D697" t="s">
        <v>1402</v>
      </c>
      <c r="E697" t="s">
        <v>20</v>
      </c>
      <c r="F697" t="b">
        <v>0</v>
      </c>
      <c r="G697">
        <v>2</v>
      </c>
      <c r="H697" t="b">
        <v>0</v>
      </c>
      <c r="I697">
        <v>35</v>
      </c>
      <c r="J697" t="s">
        <v>138</v>
      </c>
      <c r="K697">
        <v>89</v>
      </c>
      <c r="L697">
        <v>99</v>
      </c>
      <c r="M697">
        <v>86</v>
      </c>
      <c r="N697">
        <v>97</v>
      </c>
      <c r="O697">
        <v>98</v>
      </c>
      <c r="P697">
        <v>97</v>
      </c>
      <c r="Q697">
        <v>93</v>
      </c>
    </row>
    <row r="698" spans="1:17" x14ac:dyDescent="0.3">
      <c r="A698">
        <v>697</v>
      </c>
      <c r="B698" t="s">
        <v>139</v>
      </c>
      <c r="C698" t="s">
        <v>660</v>
      </c>
      <c r="D698" t="s">
        <v>1403</v>
      </c>
      <c r="E698" t="s">
        <v>20</v>
      </c>
      <c r="F698" t="b">
        <v>0</v>
      </c>
      <c r="G698">
        <v>3</v>
      </c>
      <c r="H698" t="b">
        <v>0</v>
      </c>
      <c r="I698">
        <v>19</v>
      </c>
      <c r="J698" t="s">
        <v>138</v>
      </c>
      <c r="K698">
        <v>80</v>
      </c>
      <c r="L698">
        <v>88</v>
      </c>
      <c r="M698">
        <v>94</v>
      </c>
      <c r="N698">
        <v>94</v>
      </c>
      <c r="O698">
        <v>100</v>
      </c>
      <c r="P698">
        <v>99</v>
      </c>
      <c r="Q698">
        <v>99</v>
      </c>
    </row>
    <row r="699" spans="1:17" x14ac:dyDescent="0.3">
      <c r="A699">
        <v>698</v>
      </c>
      <c r="B699" t="s">
        <v>1007</v>
      </c>
      <c r="C699" t="s">
        <v>1404</v>
      </c>
      <c r="D699" t="s">
        <v>1405</v>
      </c>
      <c r="E699" t="s">
        <v>20</v>
      </c>
      <c r="F699" t="b">
        <v>0</v>
      </c>
      <c r="G699">
        <v>6</v>
      </c>
      <c r="H699" t="b">
        <v>0</v>
      </c>
      <c r="I699">
        <v>23</v>
      </c>
      <c r="J699" t="s">
        <v>105</v>
      </c>
      <c r="K699">
        <v>94</v>
      </c>
      <c r="L699">
        <v>92</v>
      </c>
      <c r="M699">
        <v>61</v>
      </c>
      <c r="N699">
        <v>87</v>
      </c>
      <c r="O699">
        <v>61</v>
      </c>
      <c r="P699">
        <v>94</v>
      </c>
      <c r="Q699">
        <v>69</v>
      </c>
    </row>
    <row r="700" spans="1:17" x14ac:dyDescent="0.3">
      <c r="A700">
        <v>699</v>
      </c>
      <c r="B700" t="s">
        <v>266</v>
      </c>
      <c r="C700" t="s">
        <v>1406</v>
      </c>
      <c r="D700" t="s">
        <v>1407</v>
      </c>
      <c r="E700" t="s">
        <v>20</v>
      </c>
      <c r="F700" t="b">
        <v>0</v>
      </c>
      <c r="G700">
        <v>9</v>
      </c>
      <c r="H700" t="b">
        <v>0</v>
      </c>
      <c r="I700">
        <v>14</v>
      </c>
      <c r="J700" t="s">
        <v>138</v>
      </c>
      <c r="K700">
        <v>99</v>
      </c>
      <c r="L700">
        <v>74</v>
      </c>
      <c r="M700">
        <v>98</v>
      </c>
      <c r="N700">
        <v>69</v>
      </c>
      <c r="O700">
        <v>69</v>
      </c>
      <c r="P700">
        <v>64</v>
      </c>
      <c r="Q700">
        <v>96</v>
      </c>
    </row>
    <row r="701" spans="1:17" x14ac:dyDescent="0.3">
      <c r="A701">
        <v>700</v>
      </c>
      <c r="B701" t="s">
        <v>269</v>
      </c>
      <c r="C701" t="s">
        <v>790</v>
      </c>
      <c r="D701" t="s">
        <v>1408</v>
      </c>
      <c r="E701" t="s">
        <v>20</v>
      </c>
      <c r="F701" t="b">
        <v>0</v>
      </c>
      <c r="G701">
        <v>2</v>
      </c>
      <c r="H701" t="b">
        <v>0</v>
      </c>
      <c r="I701">
        <v>21</v>
      </c>
      <c r="J701" t="s">
        <v>105</v>
      </c>
      <c r="K701">
        <v>81</v>
      </c>
      <c r="L701">
        <v>72</v>
      </c>
      <c r="M701">
        <v>87</v>
      </c>
      <c r="N701">
        <v>62</v>
      </c>
      <c r="O701">
        <v>69</v>
      </c>
      <c r="P701">
        <v>93</v>
      </c>
      <c r="Q701">
        <v>72</v>
      </c>
    </row>
    <row r="702" spans="1:17" x14ac:dyDescent="0.3">
      <c r="A702">
        <v>701</v>
      </c>
      <c r="B702" t="s">
        <v>1141</v>
      </c>
      <c r="C702" t="s">
        <v>295</v>
      </c>
      <c r="D702" t="s">
        <v>1409</v>
      </c>
      <c r="E702" t="s">
        <v>20</v>
      </c>
      <c r="F702" t="b">
        <v>0</v>
      </c>
      <c r="G702">
        <v>6</v>
      </c>
      <c r="H702" t="b">
        <v>0</v>
      </c>
      <c r="I702">
        <v>18</v>
      </c>
      <c r="J702" t="s">
        <v>38</v>
      </c>
      <c r="K702">
        <v>91</v>
      </c>
      <c r="L702">
        <v>61</v>
      </c>
      <c r="M702">
        <v>95</v>
      </c>
      <c r="N702">
        <v>82</v>
      </c>
      <c r="O702">
        <v>77</v>
      </c>
      <c r="P702">
        <v>87</v>
      </c>
      <c r="Q702">
        <v>95</v>
      </c>
    </row>
    <row r="703" spans="1:17" x14ac:dyDescent="0.3">
      <c r="A703">
        <v>702</v>
      </c>
      <c r="B703" t="s">
        <v>720</v>
      </c>
      <c r="C703" t="s">
        <v>1410</v>
      </c>
      <c r="D703" t="s">
        <v>1411</v>
      </c>
      <c r="E703" t="s">
        <v>25</v>
      </c>
      <c r="F703" t="b">
        <v>0</v>
      </c>
      <c r="G703">
        <v>2</v>
      </c>
      <c r="H703" t="b">
        <v>1</v>
      </c>
      <c r="I703">
        <v>16</v>
      </c>
      <c r="J703" t="s">
        <v>109</v>
      </c>
      <c r="K703">
        <v>71</v>
      </c>
      <c r="L703">
        <v>100</v>
      </c>
      <c r="M703">
        <v>99</v>
      </c>
      <c r="N703">
        <v>95</v>
      </c>
      <c r="O703">
        <v>91</v>
      </c>
      <c r="P703">
        <v>96</v>
      </c>
      <c r="Q703">
        <v>96</v>
      </c>
    </row>
    <row r="704" spans="1:17" x14ac:dyDescent="0.3">
      <c r="A704">
        <v>703</v>
      </c>
      <c r="B704" t="s">
        <v>243</v>
      </c>
      <c r="C704" t="s">
        <v>927</v>
      </c>
      <c r="D704" t="s">
        <v>1412</v>
      </c>
      <c r="E704" t="s">
        <v>25</v>
      </c>
      <c r="F704" t="b">
        <v>0</v>
      </c>
      <c r="G704">
        <v>4</v>
      </c>
      <c r="H704" t="b">
        <v>0</v>
      </c>
      <c r="I704">
        <v>2</v>
      </c>
      <c r="J704" t="s">
        <v>38</v>
      </c>
      <c r="K704">
        <v>61</v>
      </c>
      <c r="L704">
        <v>66</v>
      </c>
      <c r="M704">
        <v>78</v>
      </c>
      <c r="N704">
        <v>79</v>
      </c>
      <c r="O704">
        <v>79</v>
      </c>
      <c r="P704">
        <v>96</v>
      </c>
      <c r="Q704">
        <v>81</v>
      </c>
    </row>
    <row r="705" spans="1:17" x14ac:dyDescent="0.3">
      <c r="A705">
        <v>704</v>
      </c>
      <c r="B705" t="s">
        <v>277</v>
      </c>
      <c r="C705" t="s">
        <v>667</v>
      </c>
      <c r="D705" t="s">
        <v>1413</v>
      </c>
      <c r="E705" t="s">
        <v>20</v>
      </c>
      <c r="F705" t="b">
        <v>0</v>
      </c>
      <c r="G705">
        <v>5</v>
      </c>
      <c r="H705" t="b">
        <v>1</v>
      </c>
      <c r="I705">
        <v>16</v>
      </c>
      <c r="J705" t="s">
        <v>38</v>
      </c>
      <c r="K705">
        <v>87</v>
      </c>
      <c r="L705">
        <v>89</v>
      </c>
      <c r="M705">
        <v>60</v>
      </c>
      <c r="N705">
        <v>66</v>
      </c>
      <c r="O705">
        <v>79</v>
      </c>
      <c r="P705">
        <v>81</v>
      </c>
      <c r="Q705">
        <v>65</v>
      </c>
    </row>
    <row r="706" spans="1:17" x14ac:dyDescent="0.3">
      <c r="A706">
        <v>705</v>
      </c>
      <c r="B706" t="s">
        <v>921</v>
      </c>
      <c r="C706" t="s">
        <v>295</v>
      </c>
      <c r="D706" t="s">
        <v>1414</v>
      </c>
      <c r="E706" t="s">
        <v>25</v>
      </c>
      <c r="F706" t="b">
        <v>0</v>
      </c>
      <c r="G706">
        <v>0</v>
      </c>
      <c r="H706" t="b">
        <v>0</v>
      </c>
      <c r="I706">
        <v>29</v>
      </c>
      <c r="J706" t="s">
        <v>44</v>
      </c>
      <c r="K706">
        <v>93</v>
      </c>
      <c r="L706">
        <v>69</v>
      </c>
      <c r="M706">
        <v>79</v>
      </c>
      <c r="N706">
        <v>78</v>
      </c>
      <c r="O706">
        <v>77</v>
      </c>
      <c r="P706">
        <v>73</v>
      </c>
      <c r="Q706">
        <v>77</v>
      </c>
    </row>
    <row r="707" spans="1:17" x14ac:dyDescent="0.3">
      <c r="A707">
        <v>706</v>
      </c>
      <c r="B707" t="s">
        <v>1024</v>
      </c>
      <c r="C707" t="s">
        <v>164</v>
      </c>
      <c r="D707" t="s">
        <v>1415</v>
      </c>
      <c r="E707" t="s">
        <v>20</v>
      </c>
      <c r="F707" t="b">
        <v>0</v>
      </c>
      <c r="G707">
        <v>5</v>
      </c>
      <c r="H707" t="b">
        <v>0</v>
      </c>
      <c r="I707">
        <v>35</v>
      </c>
      <c r="J707" t="s">
        <v>113</v>
      </c>
      <c r="K707">
        <v>92</v>
      </c>
      <c r="L707">
        <v>88</v>
      </c>
      <c r="M707">
        <v>87</v>
      </c>
      <c r="N707">
        <v>98</v>
      </c>
      <c r="O707">
        <v>96</v>
      </c>
      <c r="P707">
        <v>85</v>
      </c>
      <c r="Q707">
        <v>96</v>
      </c>
    </row>
    <row r="708" spans="1:17" x14ac:dyDescent="0.3">
      <c r="A708">
        <v>707</v>
      </c>
      <c r="B708" t="s">
        <v>35</v>
      </c>
      <c r="C708" t="s">
        <v>964</v>
      </c>
      <c r="D708" t="s">
        <v>1416</v>
      </c>
      <c r="E708" t="s">
        <v>20</v>
      </c>
      <c r="F708" t="b">
        <v>0</v>
      </c>
      <c r="G708">
        <v>2</v>
      </c>
      <c r="H708" t="b">
        <v>0</v>
      </c>
      <c r="I708">
        <v>11</v>
      </c>
      <c r="J708" t="s">
        <v>105</v>
      </c>
      <c r="K708">
        <v>96</v>
      </c>
      <c r="L708">
        <v>87</v>
      </c>
      <c r="M708">
        <v>99</v>
      </c>
      <c r="N708">
        <v>65</v>
      </c>
      <c r="O708">
        <v>98</v>
      </c>
      <c r="P708">
        <v>79</v>
      </c>
      <c r="Q708">
        <v>93</v>
      </c>
    </row>
    <row r="709" spans="1:17" x14ac:dyDescent="0.3">
      <c r="A709">
        <v>708</v>
      </c>
      <c r="B709" t="s">
        <v>1417</v>
      </c>
      <c r="C709" t="s">
        <v>1247</v>
      </c>
      <c r="D709" t="s">
        <v>1418</v>
      </c>
      <c r="E709" t="s">
        <v>20</v>
      </c>
      <c r="F709" t="b">
        <v>0</v>
      </c>
      <c r="G709">
        <v>3</v>
      </c>
      <c r="H709" t="b">
        <v>0</v>
      </c>
      <c r="I709">
        <v>4</v>
      </c>
      <c r="J709" t="s">
        <v>34</v>
      </c>
      <c r="K709">
        <v>83</v>
      </c>
      <c r="L709">
        <v>75</v>
      </c>
      <c r="M709">
        <v>77</v>
      </c>
      <c r="N709">
        <v>61</v>
      </c>
      <c r="O709">
        <v>93</v>
      </c>
      <c r="P709">
        <v>61</v>
      </c>
      <c r="Q709">
        <v>75</v>
      </c>
    </row>
    <row r="710" spans="1:17" x14ac:dyDescent="0.3">
      <c r="A710">
        <v>709</v>
      </c>
      <c r="B710" t="s">
        <v>1115</v>
      </c>
      <c r="C710" t="s">
        <v>435</v>
      </c>
      <c r="D710" t="s">
        <v>1419</v>
      </c>
      <c r="E710" t="s">
        <v>25</v>
      </c>
      <c r="F710" t="b">
        <v>0</v>
      </c>
      <c r="G710">
        <v>0</v>
      </c>
      <c r="H710" t="b">
        <v>0</v>
      </c>
      <c r="I710">
        <v>15</v>
      </c>
      <c r="J710" t="s">
        <v>54</v>
      </c>
      <c r="K710">
        <v>78</v>
      </c>
      <c r="L710">
        <v>84</v>
      </c>
      <c r="M710">
        <v>79</v>
      </c>
      <c r="N710">
        <v>96</v>
      </c>
      <c r="O710">
        <v>76</v>
      </c>
      <c r="P710">
        <v>71</v>
      </c>
      <c r="Q710">
        <v>71</v>
      </c>
    </row>
    <row r="711" spans="1:17" x14ac:dyDescent="0.3">
      <c r="A711">
        <v>710</v>
      </c>
      <c r="B711" t="s">
        <v>266</v>
      </c>
      <c r="C711" t="s">
        <v>1420</v>
      </c>
      <c r="D711" t="s">
        <v>1421</v>
      </c>
      <c r="E711" t="s">
        <v>20</v>
      </c>
      <c r="F711" t="b">
        <v>1</v>
      </c>
      <c r="G711">
        <v>10</v>
      </c>
      <c r="H711" t="b">
        <v>0</v>
      </c>
      <c r="I711">
        <v>25</v>
      </c>
      <c r="J711" t="s">
        <v>105</v>
      </c>
      <c r="K711">
        <v>82</v>
      </c>
      <c r="L711">
        <v>74</v>
      </c>
      <c r="M711">
        <v>84</v>
      </c>
      <c r="N711">
        <v>74</v>
      </c>
      <c r="O711">
        <v>86</v>
      </c>
      <c r="P711">
        <v>81</v>
      </c>
      <c r="Q711">
        <v>100</v>
      </c>
    </row>
    <row r="712" spans="1:17" x14ac:dyDescent="0.3">
      <c r="A712">
        <v>711</v>
      </c>
      <c r="B712" t="s">
        <v>1422</v>
      </c>
      <c r="C712" t="s">
        <v>1235</v>
      </c>
      <c r="D712" t="s">
        <v>1423</v>
      </c>
      <c r="E712" t="s">
        <v>25</v>
      </c>
      <c r="F712" t="b">
        <v>0</v>
      </c>
      <c r="G712">
        <v>1</v>
      </c>
      <c r="H712" t="b">
        <v>0</v>
      </c>
      <c r="I712">
        <v>31</v>
      </c>
      <c r="J712" t="s">
        <v>113</v>
      </c>
      <c r="K712">
        <v>94</v>
      </c>
      <c r="L712">
        <v>91</v>
      </c>
      <c r="M712">
        <v>68</v>
      </c>
      <c r="N712">
        <v>61</v>
      </c>
      <c r="O712">
        <v>34</v>
      </c>
      <c r="P712">
        <v>60</v>
      </c>
      <c r="Q712">
        <v>63</v>
      </c>
    </row>
    <row r="713" spans="1:17" x14ac:dyDescent="0.3">
      <c r="A713">
        <v>712</v>
      </c>
      <c r="B713" t="s">
        <v>999</v>
      </c>
      <c r="C713" t="s">
        <v>1424</v>
      </c>
      <c r="D713" t="s">
        <v>1425</v>
      </c>
      <c r="E713" t="s">
        <v>25</v>
      </c>
      <c r="F713" t="b">
        <v>0</v>
      </c>
      <c r="G713">
        <v>7</v>
      </c>
      <c r="H713" t="b">
        <v>0</v>
      </c>
      <c r="I713">
        <v>30</v>
      </c>
      <c r="J713" t="s">
        <v>26</v>
      </c>
      <c r="K713">
        <v>93</v>
      </c>
      <c r="L713">
        <v>73</v>
      </c>
      <c r="M713">
        <v>97</v>
      </c>
      <c r="N713">
        <v>89</v>
      </c>
      <c r="O713">
        <v>88</v>
      </c>
      <c r="P713">
        <v>63</v>
      </c>
      <c r="Q713">
        <v>70</v>
      </c>
    </row>
    <row r="714" spans="1:17" x14ac:dyDescent="0.3">
      <c r="A714">
        <v>713</v>
      </c>
      <c r="B714" t="s">
        <v>1036</v>
      </c>
      <c r="C714" t="s">
        <v>329</v>
      </c>
      <c r="D714" t="s">
        <v>1426</v>
      </c>
      <c r="E714" t="s">
        <v>25</v>
      </c>
      <c r="F714" t="b">
        <v>0</v>
      </c>
      <c r="G714">
        <v>3</v>
      </c>
      <c r="H714" t="b">
        <v>0</v>
      </c>
      <c r="I714">
        <v>17</v>
      </c>
      <c r="J714" t="s">
        <v>54</v>
      </c>
      <c r="K714">
        <v>80</v>
      </c>
      <c r="L714">
        <v>95</v>
      </c>
      <c r="M714">
        <v>98</v>
      </c>
      <c r="N714">
        <v>95</v>
      </c>
      <c r="O714">
        <v>96</v>
      </c>
      <c r="P714">
        <v>97</v>
      </c>
      <c r="Q714">
        <v>85</v>
      </c>
    </row>
    <row r="715" spans="1:17" x14ac:dyDescent="0.3">
      <c r="A715">
        <v>714</v>
      </c>
      <c r="B715" t="s">
        <v>1427</v>
      </c>
      <c r="C715" t="s">
        <v>281</v>
      </c>
      <c r="D715" t="s">
        <v>1428</v>
      </c>
      <c r="E715" t="s">
        <v>25</v>
      </c>
      <c r="F715" t="b">
        <v>0</v>
      </c>
      <c r="G715">
        <v>10</v>
      </c>
      <c r="H715" t="b">
        <v>0</v>
      </c>
      <c r="I715">
        <v>0</v>
      </c>
      <c r="J715" t="s">
        <v>64</v>
      </c>
      <c r="K715">
        <v>55</v>
      </c>
      <c r="L715">
        <v>99</v>
      </c>
      <c r="M715">
        <v>71</v>
      </c>
      <c r="N715">
        <v>94</v>
      </c>
      <c r="O715">
        <v>69</v>
      </c>
      <c r="P715">
        <v>87</v>
      </c>
      <c r="Q715">
        <v>84</v>
      </c>
    </row>
    <row r="716" spans="1:17" x14ac:dyDescent="0.3">
      <c r="A716">
        <v>715</v>
      </c>
      <c r="B716" t="s">
        <v>1057</v>
      </c>
      <c r="C716" t="s">
        <v>1429</v>
      </c>
      <c r="D716" t="s">
        <v>1430</v>
      </c>
      <c r="E716" t="s">
        <v>25</v>
      </c>
      <c r="F716" t="b">
        <v>1</v>
      </c>
      <c r="G716">
        <v>2</v>
      </c>
      <c r="H716" t="b">
        <v>0</v>
      </c>
      <c r="I716">
        <v>10</v>
      </c>
      <c r="J716" t="s">
        <v>30</v>
      </c>
      <c r="K716">
        <v>94</v>
      </c>
      <c r="L716">
        <v>71</v>
      </c>
      <c r="M716">
        <v>83</v>
      </c>
      <c r="N716">
        <v>76</v>
      </c>
      <c r="O716">
        <v>99</v>
      </c>
      <c r="P716">
        <v>95</v>
      </c>
      <c r="Q716">
        <v>94</v>
      </c>
    </row>
    <row r="717" spans="1:17" x14ac:dyDescent="0.3">
      <c r="A717">
        <v>716</v>
      </c>
      <c r="B717" t="s">
        <v>39</v>
      </c>
      <c r="C717" t="s">
        <v>1431</v>
      </c>
      <c r="D717" t="s">
        <v>1432</v>
      </c>
      <c r="E717" t="s">
        <v>25</v>
      </c>
      <c r="F717" t="b">
        <v>0</v>
      </c>
      <c r="G717">
        <v>2</v>
      </c>
      <c r="H717" t="b">
        <v>0</v>
      </c>
      <c r="I717">
        <v>22</v>
      </c>
      <c r="J717" t="s">
        <v>109</v>
      </c>
      <c r="K717">
        <v>72</v>
      </c>
      <c r="L717">
        <v>72</v>
      </c>
      <c r="M717">
        <v>85</v>
      </c>
      <c r="N717">
        <v>90</v>
      </c>
      <c r="O717">
        <v>75</v>
      </c>
      <c r="P717">
        <v>94</v>
      </c>
      <c r="Q717">
        <v>65</v>
      </c>
    </row>
    <row r="718" spans="1:17" x14ac:dyDescent="0.3">
      <c r="A718">
        <v>717</v>
      </c>
      <c r="B718" t="s">
        <v>139</v>
      </c>
      <c r="C718" t="s">
        <v>1433</v>
      </c>
      <c r="D718" t="s">
        <v>1434</v>
      </c>
      <c r="E718" t="s">
        <v>20</v>
      </c>
      <c r="F718" t="b">
        <v>0</v>
      </c>
      <c r="G718">
        <v>3</v>
      </c>
      <c r="H718" t="b">
        <v>0</v>
      </c>
      <c r="I718">
        <v>16</v>
      </c>
      <c r="J718" t="s">
        <v>44</v>
      </c>
      <c r="K718">
        <v>98</v>
      </c>
      <c r="L718">
        <v>89</v>
      </c>
      <c r="M718">
        <v>75</v>
      </c>
      <c r="N718">
        <v>68</v>
      </c>
      <c r="O718">
        <v>87</v>
      </c>
      <c r="P718">
        <v>69</v>
      </c>
      <c r="Q718">
        <v>96</v>
      </c>
    </row>
    <row r="719" spans="1:17" x14ac:dyDescent="0.3">
      <c r="A719">
        <v>718</v>
      </c>
      <c r="B719" t="s">
        <v>342</v>
      </c>
      <c r="C719" t="s">
        <v>1073</v>
      </c>
      <c r="D719" t="s">
        <v>1435</v>
      </c>
      <c r="E719" t="s">
        <v>25</v>
      </c>
      <c r="F719" t="b">
        <v>0</v>
      </c>
      <c r="G719">
        <v>2</v>
      </c>
      <c r="H719" t="b">
        <v>0</v>
      </c>
      <c r="I719">
        <v>11</v>
      </c>
      <c r="J719" t="s">
        <v>38</v>
      </c>
      <c r="K719">
        <v>71</v>
      </c>
      <c r="L719">
        <v>98</v>
      </c>
      <c r="M719">
        <v>66</v>
      </c>
      <c r="N719">
        <v>65</v>
      </c>
      <c r="O719">
        <v>78</v>
      </c>
      <c r="P719">
        <v>81</v>
      </c>
      <c r="Q719">
        <v>82</v>
      </c>
    </row>
    <row r="720" spans="1:17" x14ac:dyDescent="0.3">
      <c r="A720">
        <v>719</v>
      </c>
      <c r="B720" t="s">
        <v>39</v>
      </c>
      <c r="C720" t="s">
        <v>569</v>
      </c>
      <c r="D720" t="s">
        <v>1436</v>
      </c>
      <c r="E720" t="s">
        <v>25</v>
      </c>
      <c r="F720" t="b">
        <v>0</v>
      </c>
      <c r="G720">
        <v>3</v>
      </c>
      <c r="H720" t="b">
        <v>0</v>
      </c>
      <c r="I720">
        <v>35</v>
      </c>
      <c r="J720" t="s">
        <v>44</v>
      </c>
      <c r="K720">
        <v>99</v>
      </c>
      <c r="L720">
        <v>95</v>
      </c>
      <c r="M720">
        <v>89</v>
      </c>
      <c r="N720">
        <v>90</v>
      </c>
      <c r="O720">
        <v>95</v>
      </c>
      <c r="P720">
        <v>98</v>
      </c>
      <c r="Q720">
        <v>99</v>
      </c>
    </row>
    <row r="721" spans="1:17" x14ac:dyDescent="0.3">
      <c r="A721">
        <v>720</v>
      </c>
      <c r="B721" t="s">
        <v>135</v>
      </c>
      <c r="C721" t="s">
        <v>281</v>
      </c>
      <c r="D721" t="s">
        <v>1437</v>
      </c>
      <c r="E721" t="s">
        <v>20</v>
      </c>
      <c r="F721" t="b">
        <v>0</v>
      </c>
      <c r="G721">
        <v>1</v>
      </c>
      <c r="H721" t="b">
        <v>0</v>
      </c>
      <c r="I721">
        <v>25</v>
      </c>
      <c r="J721" t="s">
        <v>172</v>
      </c>
      <c r="K721">
        <v>97</v>
      </c>
      <c r="L721">
        <v>67</v>
      </c>
      <c r="M721">
        <v>86</v>
      </c>
      <c r="N721">
        <v>95</v>
      </c>
      <c r="O721">
        <v>65</v>
      </c>
      <c r="P721">
        <v>91</v>
      </c>
      <c r="Q721">
        <v>76</v>
      </c>
    </row>
    <row r="722" spans="1:17" x14ac:dyDescent="0.3">
      <c r="A722">
        <v>721</v>
      </c>
      <c r="B722" t="s">
        <v>1057</v>
      </c>
      <c r="C722" t="s">
        <v>742</v>
      </c>
      <c r="D722" t="s">
        <v>1438</v>
      </c>
      <c r="E722" t="s">
        <v>25</v>
      </c>
      <c r="F722" t="b">
        <v>0</v>
      </c>
      <c r="G722">
        <v>9</v>
      </c>
      <c r="H722" t="b">
        <v>0</v>
      </c>
      <c r="I722">
        <v>5</v>
      </c>
      <c r="J722" t="s">
        <v>64</v>
      </c>
      <c r="K722">
        <v>85</v>
      </c>
      <c r="L722">
        <v>64</v>
      </c>
      <c r="M722">
        <v>99</v>
      </c>
      <c r="N722">
        <v>93</v>
      </c>
      <c r="O722">
        <v>89</v>
      </c>
      <c r="P722">
        <v>61</v>
      </c>
      <c r="Q722">
        <v>67</v>
      </c>
    </row>
    <row r="723" spans="1:17" x14ac:dyDescent="0.3">
      <c r="A723">
        <v>722</v>
      </c>
      <c r="B723" t="s">
        <v>410</v>
      </c>
      <c r="C723" t="s">
        <v>281</v>
      </c>
      <c r="D723" t="s">
        <v>1439</v>
      </c>
      <c r="E723" t="s">
        <v>20</v>
      </c>
      <c r="F723" t="b">
        <v>0</v>
      </c>
      <c r="G723">
        <v>2</v>
      </c>
      <c r="H723" t="b">
        <v>1</v>
      </c>
      <c r="I723">
        <v>35</v>
      </c>
      <c r="J723" t="s">
        <v>38</v>
      </c>
      <c r="K723">
        <v>100</v>
      </c>
      <c r="L723">
        <v>88</v>
      </c>
      <c r="M723">
        <v>98</v>
      </c>
      <c r="N723">
        <v>90</v>
      </c>
      <c r="O723">
        <v>93</v>
      </c>
      <c r="P723">
        <v>95</v>
      </c>
      <c r="Q723">
        <v>98</v>
      </c>
    </row>
    <row r="724" spans="1:17" x14ac:dyDescent="0.3">
      <c r="A724">
        <v>723</v>
      </c>
      <c r="B724" t="s">
        <v>280</v>
      </c>
      <c r="C724" t="s">
        <v>1440</v>
      </c>
      <c r="D724" t="s">
        <v>1441</v>
      </c>
      <c r="E724" t="s">
        <v>20</v>
      </c>
      <c r="F724" t="b">
        <v>0</v>
      </c>
      <c r="G724">
        <v>4</v>
      </c>
      <c r="H724" t="b">
        <v>0</v>
      </c>
      <c r="I724">
        <v>15</v>
      </c>
      <c r="J724" t="s">
        <v>105</v>
      </c>
      <c r="K724">
        <v>89</v>
      </c>
      <c r="L724">
        <v>63</v>
      </c>
      <c r="M724">
        <v>73</v>
      </c>
      <c r="N724">
        <v>83</v>
      </c>
      <c r="O724">
        <v>74</v>
      </c>
      <c r="P724">
        <v>91</v>
      </c>
      <c r="Q724">
        <v>83</v>
      </c>
    </row>
    <row r="725" spans="1:17" x14ac:dyDescent="0.3">
      <c r="A725">
        <v>724</v>
      </c>
      <c r="B725" t="s">
        <v>1442</v>
      </c>
      <c r="C725" t="s">
        <v>332</v>
      </c>
      <c r="D725" t="s">
        <v>1443</v>
      </c>
      <c r="E725" t="s">
        <v>20</v>
      </c>
      <c r="F725" t="b">
        <v>0</v>
      </c>
      <c r="G725">
        <v>4</v>
      </c>
      <c r="H725" t="b">
        <v>1</v>
      </c>
      <c r="I725">
        <v>21</v>
      </c>
      <c r="J725" t="s">
        <v>105</v>
      </c>
      <c r="K725">
        <v>76</v>
      </c>
      <c r="L725">
        <v>87</v>
      </c>
      <c r="M725">
        <v>63</v>
      </c>
      <c r="N725">
        <v>92</v>
      </c>
      <c r="O725">
        <v>93</v>
      </c>
      <c r="P725">
        <v>87</v>
      </c>
      <c r="Q725">
        <v>88</v>
      </c>
    </row>
    <row r="726" spans="1:17" x14ac:dyDescent="0.3">
      <c r="A726">
        <v>725</v>
      </c>
      <c r="B726" t="s">
        <v>565</v>
      </c>
      <c r="C726" t="s">
        <v>418</v>
      </c>
      <c r="D726" t="s">
        <v>1444</v>
      </c>
      <c r="E726" t="s">
        <v>25</v>
      </c>
      <c r="F726" t="b">
        <v>0</v>
      </c>
      <c r="G726">
        <v>2</v>
      </c>
      <c r="H726" t="b">
        <v>0</v>
      </c>
      <c r="I726">
        <v>3</v>
      </c>
      <c r="J726" t="s">
        <v>123</v>
      </c>
      <c r="K726">
        <v>100</v>
      </c>
      <c r="L726">
        <v>68</v>
      </c>
      <c r="M726">
        <v>80</v>
      </c>
      <c r="N726">
        <v>75</v>
      </c>
      <c r="O726">
        <v>85</v>
      </c>
      <c r="P726">
        <v>82</v>
      </c>
      <c r="Q726">
        <v>85</v>
      </c>
    </row>
    <row r="727" spans="1:17" x14ac:dyDescent="0.3">
      <c r="A727">
        <v>726</v>
      </c>
      <c r="B727" t="s">
        <v>746</v>
      </c>
      <c r="C727" t="s">
        <v>1445</v>
      </c>
      <c r="D727" t="s">
        <v>1446</v>
      </c>
      <c r="E727" t="s">
        <v>25</v>
      </c>
      <c r="F727" t="b">
        <v>0</v>
      </c>
      <c r="G727">
        <v>1</v>
      </c>
      <c r="H727" t="b">
        <v>0</v>
      </c>
      <c r="I727">
        <v>1</v>
      </c>
      <c r="J727" t="s">
        <v>224</v>
      </c>
      <c r="K727">
        <v>77</v>
      </c>
      <c r="L727">
        <v>99</v>
      </c>
      <c r="M727">
        <v>99</v>
      </c>
      <c r="N727">
        <v>76</v>
      </c>
      <c r="O727">
        <v>70</v>
      </c>
      <c r="P727">
        <v>80</v>
      </c>
      <c r="Q727">
        <v>90</v>
      </c>
    </row>
    <row r="728" spans="1:17" x14ac:dyDescent="0.3">
      <c r="A728">
        <v>727</v>
      </c>
      <c r="B728" t="s">
        <v>1447</v>
      </c>
      <c r="C728" t="s">
        <v>1448</v>
      </c>
      <c r="D728" t="s">
        <v>1449</v>
      </c>
      <c r="E728" t="s">
        <v>25</v>
      </c>
      <c r="F728" t="b">
        <v>0</v>
      </c>
      <c r="G728">
        <v>1</v>
      </c>
      <c r="H728" t="b">
        <v>0</v>
      </c>
      <c r="I728">
        <v>32</v>
      </c>
      <c r="J728" t="s">
        <v>44</v>
      </c>
      <c r="K728">
        <v>85</v>
      </c>
      <c r="L728">
        <v>86</v>
      </c>
      <c r="M728">
        <v>84</v>
      </c>
      <c r="N728">
        <v>81</v>
      </c>
      <c r="O728">
        <v>92</v>
      </c>
      <c r="P728">
        <v>84</v>
      </c>
      <c r="Q728">
        <v>93</v>
      </c>
    </row>
    <row r="729" spans="1:17" x14ac:dyDescent="0.3">
      <c r="A729">
        <v>728</v>
      </c>
      <c r="B729" t="s">
        <v>1380</v>
      </c>
      <c r="C729" t="s">
        <v>355</v>
      </c>
      <c r="D729" t="s">
        <v>1450</v>
      </c>
      <c r="E729" t="s">
        <v>20</v>
      </c>
      <c r="F729" t="b">
        <v>0</v>
      </c>
      <c r="G729">
        <v>6</v>
      </c>
      <c r="H729" t="b">
        <v>1</v>
      </c>
      <c r="I729">
        <v>25</v>
      </c>
      <c r="J729" t="s">
        <v>21</v>
      </c>
      <c r="K729">
        <v>70</v>
      </c>
      <c r="L729">
        <v>83</v>
      </c>
      <c r="M729">
        <v>63</v>
      </c>
      <c r="N729">
        <v>86</v>
      </c>
      <c r="O729">
        <v>97</v>
      </c>
      <c r="P729">
        <v>88</v>
      </c>
      <c r="Q729">
        <v>79</v>
      </c>
    </row>
    <row r="730" spans="1:17" x14ac:dyDescent="0.3">
      <c r="A730">
        <v>729</v>
      </c>
      <c r="B730" t="s">
        <v>634</v>
      </c>
      <c r="C730" t="s">
        <v>49</v>
      </c>
      <c r="D730" t="s">
        <v>1451</v>
      </c>
      <c r="E730" t="s">
        <v>25</v>
      </c>
      <c r="F730" t="b">
        <v>0</v>
      </c>
      <c r="G730">
        <v>9</v>
      </c>
      <c r="H730" t="b">
        <v>0</v>
      </c>
      <c r="I730">
        <v>26</v>
      </c>
      <c r="J730" t="s">
        <v>21</v>
      </c>
      <c r="K730">
        <v>76</v>
      </c>
      <c r="L730">
        <v>83</v>
      </c>
      <c r="M730">
        <v>90</v>
      </c>
      <c r="N730">
        <v>68</v>
      </c>
      <c r="O730">
        <v>96</v>
      </c>
      <c r="P730">
        <v>94</v>
      </c>
      <c r="Q730">
        <v>87</v>
      </c>
    </row>
    <row r="731" spans="1:17" x14ac:dyDescent="0.3">
      <c r="A731">
        <v>730</v>
      </c>
      <c r="B731" t="s">
        <v>599</v>
      </c>
      <c r="C731" t="s">
        <v>98</v>
      </c>
      <c r="D731" t="s">
        <v>1452</v>
      </c>
      <c r="E731" t="s">
        <v>25</v>
      </c>
      <c r="F731" t="b">
        <v>1</v>
      </c>
      <c r="G731">
        <v>7</v>
      </c>
      <c r="H731" t="b">
        <v>0</v>
      </c>
      <c r="I731">
        <v>34</v>
      </c>
      <c r="J731" t="s">
        <v>21</v>
      </c>
      <c r="K731">
        <v>75</v>
      </c>
      <c r="L731">
        <v>82</v>
      </c>
      <c r="M731">
        <v>89</v>
      </c>
      <c r="N731">
        <v>65</v>
      </c>
      <c r="O731">
        <v>85</v>
      </c>
      <c r="P731">
        <v>89</v>
      </c>
      <c r="Q731">
        <v>81</v>
      </c>
    </row>
    <row r="732" spans="1:17" x14ac:dyDescent="0.3">
      <c r="A732">
        <v>731</v>
      </c>
      <c r="B732" t="s">
        <v>1171</v>
      </c>
      <c r="C732" t="s">
        <v>797</v>
      </c>
      <c r="D732" t="s">
        <v>1453</v>
      </c>
      <c r="E732" t="s">
        <v>20</v>
      </c>
      <c r="F732" t="b">
        <v>0</v>
      </c>
      <c r="G732">
        <v>2</v>
      </c>
      <c r="H732" t="b">
        <v>1</v>
      </c>
      <c r="I732">
        <v>25</v>
      </c>
      <c r="J732" t="s">
        <v>172</v>
      </c>
      <c r="K732">
        <v>97</v>
      </c>
      <c r="L732">
        <v>65</v>
      </c>
      <c r="M732">
        <v>96</v>
      </c>
      <c r="N732">
        <v>87</v>
      </c>
      <c r="O732">
        <v>87</v>
      </c>
      <c r="P732">
        <v>95</v>
      </c>
      <c r="Q732">
        <v>100</v>
      </c>
    </row>
    <row r="733" spans="1:17" x14ac:dyDescent="0.3">
      <c r="A733">
        <v>732</v>
      </c>
      <c r="B733" t="s">
        <v>1359</v>
      </c>
      <c r="C733" t="s">
        <v>66</v>
      </c>
      <c r="D733" t="s">
        <v>1454</v>
      </c>
      <c r="E733" t="s">
        <v>20</v>
      </c>
      <c r="F733" t="b">
        <v>1</v>
      </c>
      <c r="G733">
        <v>10</v>
      </c>
      <c r="H733" t="b">
        <v>0</v>
      </c>
      <c r="I733">
        <v>3</v>
      </c>
      <c r="J733" t="s">
        <v>64</v>
      </c>
      <c r="K733">
        <v>72</v>
      </c>
      <c r="L733">
        <v>81</v>
      </c>
      <c r="M733">
        <v>61</v>
      </c>
      <c r="N733">
        <v>73</v>
      </c>
      <c r="O733">
        <v>96</v>
      </c>
      <c r="P733">
        <v>72</v>
      </c>
      <c r="Q733">
        <v>86</v>
      </c>
    </row>
    <row r="734" spans="1:17" x14ac:dyDescent="0.3">
      <c r="A734">
        <v>733</v>
      </c>
      <c r="B734" t="s">
        <v>1455</v>
      </c>
      <c r="C734" t="s">
        <v>42</v>
      </c>
      <c r="D734" t="s">
        <v>1456</v>
      </c>
      <c r="E734" t="s">
        <v>20</v>
      </c>
      <c r="F734" t="b">
        <v>1</v>
      </c>
      <c r="G734">
        <v>3</v>
      </c>
      <c r="H734" t="b">
        <v>0</v>
      </c>
      <c r="I734">
        <v>12</v>
      </c>
      <c r="J734" t="s">
        <v>172</v>
      </c>
      <c r="K734">
        <v>84</v>
      </c>
      <c r="L734">
        <v>69</v>
      </c>
      <c r="M734">
        <v>68</v>
      </c>
      <c r="N734">
        <v>92</v>
      </c>
      <c r="O734">
        <v>86</v>
      </c>
      <c r="P734">
        <v>67</v>
      </c>
      <c r="Q734">
        <v>73</v>
      </c>
    </row>
    <row r="735" spans="1:17" x14ac:dyDescent="0.3">
      <c r="A735">
        <v>734</v>
      </c>
      <c r="B735" t="s">
        <v>944</v>
      </c>
      <c r="C735" t="s">
        <v>1457</v>
      </c>
      <c r="D735" t="s">
        <v>1458</v>
      </c>
      <c r="E735" t="s">
        <v>20</v>
      </c>
      <c r="F735" t="b">
        <v>0</v>
      </c>
      <c r="G735">
        <v>1</v>
      </c>
      <c r="H735" t="b">
        <v>0</v>
      </c>
      <c r="I735">
        <v>25</v>
      </c>
      <c r="J735" t="s">
        <v>38</v>
      </c>
      <c r="K735">
        <v>84</v>
      </c>
      <c r="L735">
        <v>94</v>
      </c>
      <c r="M735">
        <v>65</v>
      </c>
      <c r="N735">
        <v>74</v>
      </c>
      <c r="O735">
        <v>92</v>
      </c>
      <c r="P735">
        <v>81</v>
      </c>
      <c r="Q735">
        <v>79</v>
      </c>
    </row>
    <row r="736" spans="1:17" x14ac:dyDescent="0.3">
      <c r="A736">
        <v>735</v>
      </c>
      <c r="B736" t="s">
        <v>139</v>
      </c>
      <c r="C736" t="s">
        <v>1128</v>
      </c>
      <c r="D736" t="s">
        <v>1459</v>
      </c>
      <c r="E736" t="s">
        <v>20</v>
      </c>
      <c r="F736" t="b">
        <v>0</v>
      </c>
      <c r="G736">
        <v>6</v>
      </c>
      <c r="H736" t="b">
        <v>0</v>
      </c>
      <c r="I736">
        <v>50</v>
      </c>
      <c r="J736" t="s">
        <v>26</v>
      </c>
      <c r="K736">
        <v>94</v>
      </c>
      <c r="L736">
        <v>87</v>
      </c>
      <c r="M736">
        <v>99</v>
      </c>
      <c r="N736">
        <v>99</v>
      </c>
      <c r="O736">
        <v>86</v>
      </c>
      <c r="P736">
        <v>86</v>
      </c>
      <c r="Q736">
        <v>85</v>
      </c>
    </row>
    <row r="737" spans="1:17" x14ac:dyDescent="0.3">
      <c r="A737">
        <v>736</v>
      </c>
      <c r="B737" t="s">
        <v>345</v>
      </c>
      <c r="C737" t="s">
        <v>1460</v>
      </c>
      <c r="D737" t="s">
        <v>1461</v>
      </c>
      <c r="E737" t="s">
        <v>25</v>
      </c>
      <c r="F737" t="b">
        <v>0</v>
      </c>
      <c r="G737">
        <v>7</v>
      </c>
      <c r="H737" t="b">
        <v>0</v>
      </c>
      <c r="I737">
        <v>15</v>
      </c>
      <c r="J737" t="s">
        <v>123</v>
      </c>
      <c r="K737">
        <v>80</v>
      </c>
      <c r="L737">
        <v>91</v>
      </c>
      <c r="M737">
        <v>100</v>
      </c>
      <c r="N737">
        <v>87</v>
      </c>
      <c r="O737">
        <v>87</v>
      </c>
      <c r="P737">
        <v>94</v>
      </c>
      <c r="Q737">
        <v>100</v>
      </c>
    </row>
    <row r="738" spans="1:17" x14ac:dyDescent="0.3">
      <c r="A738">
        <v>737</v>
      </c>
      <c r="B738" t="s">
        <v>1462</v>
      </c>
      <c r="C738" t="s">
        <v>1463</v>
      </c>
      <c r="D738" t="s">
        <v>1464</v>
      </c>
      <c r="E738" t="s">
        <v>25</v>
      </c>
      <c r="F738" t="b">
        <v>0</v>
      </c>
      <c r="G738">
        <v>0</v>
      </c>
      <c r="H738" t="b">
        <v>0</v>
      </c>
      <c r="I738">
        <v>34</v>
      </c>
      <c r="J738" t="s">
        <v>44</v>
      </c>
      <c r="K738">
        <v>87</v>
      </c>
      <c r="L738">
        <v>98</v>
      </c>
      <c r="M738">
        <v>79</v>
      </c>
      <c r="N738">
        <v>87</v>
      </c>
      <c r="O738">
        <v>92</v>
      </c>
      <c r="P738">
        <v>80</v>
      </c>
      <c r="Q738">
        <v>93</v>
      </c>
    </row>
    <row r="739" spans="1:17" x14ac:dyDescent="0.3">
      <c r="A739">
        <v>738</v>
      </c>
      <c r="B739" t="s">
        <v>692</v>
      </c>
      <c r="C739" t="s">
        <v>1110</v>
      </c>
      <c r="D739" t="s">
        <v>1465</v>
      </c>
      <c r="E739" t="s">
        <v>25</v>
      </c>
      <c r="F739" t="b">
        <v>0</v>
      </c>
      <c r="G739">
        <v>6</v>
      </c>
      <c r="H739" t="b">
        <v>0</v>
      </c>
      <c r="I739">
        <v>27</v>
      </c>
      <c r="J739" t="s">
        <v>172</v>
      </c>
      <c r="K739">
        <v>93</v>
      </c>
      <c r="L739">
        <v>94</v>
      </c>
      <c r="M739">
        <v>87</v>
      </c>
      <c r="N739">
        <v>92</v>
      </c>
      <c r="O739">
        <v>99</v>
      </c>
      <c r="P739">
        <v>93</v>
      </c>
      <c r="Q739">
        <v>88</v>
      </c>
    </row>
    <row r="740" spans="1:17" x14ac:dyDescent="0.3">
      <c r="A740">
        <v>739</v>
      </c>
      <c r="B740" t="s">
        <v>787</v>
      </c>
      <c r="C740" t="s">
        <v>1466</v>
      </c>
      <c r="D740" t="s">
        <v>1467</v>
      </c>
      <c r="E740" t="s">
        <v>25</v>
      </c>
      <c r="F740" t="b">
        <v>0</v>
      </c>
      <c r="G740">
        <v>1</v>
      </c>
      <c r="H740" t="b">
        <v>0</v>
      </c>
      <c r="I740">
        <v>5</v>
      </c>
      <c r="J740" t="s">
        <v>159</v>
      </c>
      <c r="K740">
        <v>87</v>
      </c>
      <c r="L740">
        <v>69</v>
      </c>
      <c r="M740">
        <v>96</v>
      </c>
      <c r="N740">
        <v>61</v>
      </c>
      <c r="O740">
        <v>72</v>
      </c>
      <c r="P740">
        <v>78</v>
      </c>
      <c r="Q740">
        <v>99</v>
      </c>
    </row>
    <row r="741" spans="1:17" x14ac:dyDescent="0.3">
      <c r="A741">
        <v>740</v>
      </c>
      <c r="B741" t="s">
        <v>300</v>
      </c>
      <c r="C741" t="s">
        <v>551</v>
      </c>
      <c r="D741" t="s">
        <v>1468</v>
      </c>
      <c r="E741" t="s">
        <v>20</v>
      </c>
      <c r="F741" t="b">
        <v>0</v>
      </c>
      <c r="G741">
        <v>10</v>
      </c>
      <c r="H741" t="b">
        <v>1</v>
      </c>
      <c r="I741">
        <v>0</v>
      </c>
      <c r="J741" t="s">
        <v>64</v>
      </c>
      <c r="K741">
        <v>64</v>
      </c>
      <c r="L741">
        <v>51</v>
      </c>
      <c r="M741">
        <v>70</v>
      </c>
      <c r="N741">
        <v>94</v>
      </c>
      <c r="O741">
        <v>86</v>
      </c>
      <c r="P741">
        <v>65</v>
      </c>
      <c r="Q741">
        <v>80</v>
      </c>
    </row>
    <row r="742" spans="1:17" x14ac:dyDescent="0.3">
      <c r="A742">
        <v>741</v>
      </c>
      <c r="B742" t="s">
        <v>446</v>
      </c>
      <c r="C742" t="s">
        <v>167</v>
      </c>
      <c r="D742" t="s">
        <v>1469</v>
      </c>
      <c r="E742" t="s">
        <v>20</v>
      </c>
      <c r="F742" t="b">
        <v>0</v>
      </c>
      <c r="G742">
        <v>5</v>
      </c>
      <c r="H742" t="b">
        <v>0</v>
      </c>
      <c r="I742">
        <v>15</v>
      </c>
      <c r="J742" t="s">
        <v>44</v>
      </c>
      <c r="K742">
        <v>96</v>
      </c>
      <c r="L742">
        <v>73</v>
      </c>
      <c r="M742">
        <v>91</v>
      </c>
      <c r="N742">
        <v>71</v>
      </c>
      <c r="O742">
        <v>72</v>
      </c>
      <c r="P742">
        <v>74</v>
      </c>
      <c r="Q742">
        <v>76</v>
      </c>
    </row>
    <row r="743" spans="1:17" x14ac:dyDescent="0.3">
      <c r="A743">
        <v>742</v>
      </c>
      <c r="B743" t="s">
        <v>1470</v>
      </c>
      <c r="C743" t="s">
        <v>136</v>
      </c>
      <c r="D743" t="s">
        <v>1471</v>
      </c>
      <c r="E743" t="s">
        <v>25</v>
      </c>
      <c r="F743" t="b">
        <v>0</v>
      </c>
      <c r="G743">
        <v>2</v>
      </c>
      <c r="H743" t="b">
        <v>1</v>
      </c>
      <c r="I743">
        <v>31</v>
      </c>
      <c r="J743" t="s">
        <v>76</v>
      </c>
      <c r="K743">
        <v>97</v>
      </c>
      <c r="L743">
        <v>62</v>
      </c>
      <c r="M743">
        <v>93</v>
      </c>
      <c r="N743">
        <v>80</v>
      </c>
      <c r="O743">
        <v>96</v>
      </c>
      <c r="P743">
        <v>94</v>
      </c>
      <c r="Q743">
        <v>67</v>
      </c>
    </row>
    <row r="744" spans="1:17" x14ac:dyDescent="0.3">
      <c r="A744">
        <v>743</v>
      </c>
      <c r="B744" t="s">
        <v>117</v>
      </c>
      <c r="C744" t="s">
        <v>56</v>
      </c>
      <c r="D744" t="s">
        <v>1472</v>
      </c>
      <c r="E744" t="s">
        <v>25</v>
      </c>
      <c r="F744" t="b">
        <v>0</v>
      </c>
      <c r="G744">
        <v>6</v>
      </c>
      <c r="H744" t="b">
        <v>0</v>
      </c>
      <c r="I744">
        <v>0</v>
      </c>
      <c r="J744" t="s">
        <v>34</v>
      </c>
      <c r="K744">
        <v>62</v>
      </c>
      <c r="L744">
        <v>79</v>
      </c>
      <c r="M744">
        <v>75</v>
      </c>
      <c r="N744">
        <v>65</v>
      </c>
      <c r="O744">
        <v>71</v>
      </c>
      <c r="P744">
        <v>75</v>
      </c>
      <c r="Q744">
        <v>93</v>
      </c>
    </row>
    <row r="745" spans="1:17" x14ac:dyDescent="0.3">
      <c r="A745">
        <v>744</v>
      </c>
      <c r="B745" t="s">
        <v>280</v>
      </c>
      <c r="C745" t="s">
        <v>1473</v>
      </c>
      <c r="D745" t="s">
        <v>1474</v>
      </c>
      <c r="E745" t="s">
        <v>20</v>
      </c>
      <c r="F745" t="b">
        <v>1</v>
      </c>
      <c r="G745">
        <v>1</v>
      </c>
      <c r="H745" t="b">
        <v>0</v>
      </c>
      <c r="I745">
        <v>5</v>
      </c>
      <c r="J745" t="s">
        <v>64</v>
      </c>
      <c r="K745">
        <v>97</v>
      </c>
      <c r="L745">
        <v>79</v>
      </c>
      <c r="M745">
        <v>96</v>
      </c>
      <c r="N745">
        <v>94</v>
      </c>
      <c r="O745">
        <v>59</v>
      </c>
      <c r="P745">
        <v>83</v>
      </c>
      <c r="Q745">
        <v>64</v>
      </c>
    </row>
    <row r="746" spans="1:17" x14ac:dyDescent="0.3">
      <c r="A746">
        <v>745</v>
      </c>
      <c r="B746" t="s">
        <v>331</v>
      </c>
      <c r="C746" t="s">
        <v>118</v>
      </c>
      <c r="D746" t="s">
        <v>1475</v>
      </c>
      <c r="E746" t="s">
        <v>20</v>
      </c>
      <c r="F746" t="b">
        <v>0</v>
      </c>
      <c r="G746">
        <v>3</v>
      </c>
      <c r="H746" t="b">
        <v>0</v>
      </c>
      <c r="I746">
        <v>35</v>
      </c>
      <c r="J746" t="s">
        <v>44</v>
      </c>
      <c r="K746">
        <v>85</v>
      </c>
      <c r="L746">
        <v>100</v>
      </c>
      <c r="M746">
        <v>90</v>
      </c>
      <c r="N746">
        <v>93</v>
      </c>
      <c r="O746">
        <v>94</v>
      </c>
      <c r="P746">
        <v>97</v>
      </c>
      <c r="Q746">
        <v>98</v>
      </c>
    </row>
    <row r="747" spans="1:17" x14ac:dyDescent="0.3">
      <c r="A747">
        <v>746</v>
      </c>
      <c r="B747" t="s">
        <v>300</v>
      </c>
      <c r="C747" t="s">
        <v>995</v>
      </c>
      <c r="D747" t="s">
        <v>1476</v>
      </c>
      <c r="E747" t="s">
        <v>20</v>
      </c>
      <c r="F747" t="b">
        <v>0</v>
      </c>
      <c r="G747">
        <v>0</v>
      </c>
      <c r="H747" t="b">
        <v>0</v>
      </c>
      <c r="I747">
        <v>27</v>
      </c>
      <c r="J747" t="s">
        <v>38</v>
      </c>
      <c r="K747">
        <v>68</v>
      </c>
      <c r="L747">
        <v>95</v>
      </c>
      <c r="M747">
        <v>66</v>
      </c>
      <c r="N747">
        <v>65</v>
      </c>
      <c r="O747">
        <v>89</v>
      </c>
      <c r="P747">
        <v>84</v>
      </c>
      <c r="Q747">
        <v>100</v>
      </c>
    </row>
    <row r="748" spans="1:17" x14ac:dyDescent="0.3">
      <c r="A748">
        <v>747</v>
      </c>
      <c r="B748" t="s">
        <v>655</v>
      </c>
      <c r="C748" t="s">
        <v>1300</v>
      </c>
      <c r="D748" t="s">
        <v>1477</v>
      </c>
      <c r="E748" t="s">
        <v>25</v>
      </c>
      <c r="F748" t="b">
        <v>1</v>
      </c>
      <c r="G748">
        <v>7</v>
      </c>
      <c r="H748" t="b">
        <v>0</v>
      </c>
      <c r="I748">
        <v>1</v>
      </c>
      <c r="J748" t="s">
        <v>64</v>
      </c>
      <c r="K748">
        <v>45</v>
      </c>
      <c r="L748">
        <v>68</v>
      </c>
      <c r="M748">
        <v>99</v>
      </c>
      <c r="N748">
        <v>91</v>
      </c>
      <c r="O748">
        <v>88</v>
      </c>
      <c r="P748">
        <v>63</v>
      </c>
      <c r="Q748">
        <v>61</v>
      </c>
    </row>
    <row r="749" spans="1:17" x14ac:dyDescent="0.3">
      <c r="A749">
        <v>748</v>
      </c>
      <c r="B749" t="s">
        <v>1340</v>
      </c>
      <c r="C749" t="s">
        <v>1478</v>
      </c>
      <c r="D749" t="s">
        <v>1479</v>
      </c>
      <c r="E749" t="s">
        <v>20</v>
      </c>
      <c r="F749" t="b">
        <v>1</v>
      </c>
      <c r="G749">
        <v>6</v>
      </c>
      <c r="H749" t="b">
        <v>0</v>
      </c>
      <c r="I749">
        <v>2</v>
      </c>
      <c r="J749" t="s">
        <v>64</v>
      </c>
      <c r="K749">
        <v>86</v>
      </c>
      <c r="L749">
        <v>79</v>
      </c>
      <c r="M749">
        <v>86</v>
      </c>
      <c r="N749">
        <v>73</v>
      </c>
      <c r="O749">
        <v>53</v>
      </c>
      <c r="P749">
        <v>84</v>
      </c>
      <c r="Q749">
        <v>79</v>
      </c>
    </row>
    <row r="750" spans="1:17" x14ac:dyDescent="0.3">
      <c r="A750">
        <v>749</v>
      </c>
      <c r="B750" t="s">
        <v>746</v>
      </c>
      <c r="C750" t="s">
        <v>49</v>
      </c>
      <c r="D750" t="s">
        <v>1480</v>
      </c>
      <c r="E750" t="s">
        <v>25</v>
      </c>
      <c r="F750" t="b">
        <v>0</v>
      </c>
      <c r="G750">
        <v>10</v>
      </c>
      <c r="H750" t="b">
        <v>0</v>
      </c>
      <c r="I750">
        <v>34</v>
      </c>
      <c r="J750" t="s">
        <v>44</v>
      </c>
      <c r="K750">
        <v>97</v>
      </c>
      <c r="L750">
        <v>94</v>
      </c>
      <c r="M750">
        <v>73</v>
      </c>
      <c r="N750">
        <v>98</v>
      </c>
      <c r="O750">
        <v>87</v>
      </c>
      <c r="P750">
        <v>97</v>
      </c>
      <c r="Q750">
        <v>98</v>
      </c>
    </row>
    <row r="751" spans="1:17" x14ac:dyDescent="0.3">
      <c r="A751">
        <v>750</v>
      </c>
      <c r="B751" t="s">
        <v>402</v>
      </c>
      <c r="C751" t="s">
        <v>1481</v>
      </c>
      <c r="D751" t="s">
        <v>1482</v>
      </c>
      <c r="E751" t="s">
        <v>20</v>
      </c>
      <c r="F751" t="b">
        <v>1</v>
      </c>
      <c r="G751">
        <v>2</v>
      </c>
      <c r="H751" t="b">
        <v>1</v>
      </c>
      <c r="I751">
        <v>18</v>
      </c>
      <c r="J751" t="s">
        <v>44</v>
      </c>
      <c r="K751">
        <v>93</v>
      </c>
      <c r="L751">
        <v>67</v>
      </c>
      <c r="M751">
        <v>65</v>
      </c>
      <c r="N751">
        <v>61</v>
      </c>
      <c r="O751">
        <v>61</v>
      </c>
      <c r="P751">
        <v>96</v>
      </c>
      <c r="Q751">
        <v>65</v>
      </c>
    </row>
    <row r="752" spans="1:17" x14ac:dyDescent="0.3">
      <c r="A752">
        <v>751</v>
      </c>
      <c r="B752" t="s">
        <v>160</v>
      </c>
      <c r="C752" t="s">
        <v>1202</v>
      </c>
      <c r="D752" t="s">
        <v>1483</v>
      </c>
      <c r="E752" t="s">
        <v>20</v>
      </c>
      <c r="F752" t="b">
        <v>0</v>
      </c>
      <c r="G752">
        <v>1</v>
      </c>
      <c r="H752" t="b">
        <v>0</v>
      </c>
      <c r="I752">
        <v>14</v>
      </c>
      <c r="J752" t="s">
        <v>44</v>
      </c>
      <c r="K752">
        <v>85</v>
      </c>
      <c r="L752">
        <v>93</v>
      </c>
      <c r="M752">
        <v>75</v>
      </c>
      <c r="N752">
        <v>72</v>
      </c>
      <c r="O752">
        <v>84</v>
      </c>
      <c r="P752">
        <v>63</v>
      </c>
      <c r="Q752">
        <v>63</v>
      </c>
    </row>
    <row r="753" spans="1:17" x14ac:dyDescent="0.3">
      <c r="A753">
        <v>752</v>
      </c>
      <c r="B753" t="s">
        <v>83</v>
      </c>
      <c r="C753" t="s">
        <v>281</v>
      </c>
      <c r="D753" t="s">
        <v>1484</v>
      </c>
      <c r="E753" t="s">
        <v>25</v>
      </c>
      <c r="F753" t="b">
        <v>0</v>
      </c>
      <c r="G753">
        <v>1</v>
      </c>
      <c r="H753" t="b">
        <v>0</v>
      </c>
      <c r="I753">
        <v>6</v>
      </c>
      <c r="J753" t="s">
        <v>123</v>
      </c>
      <c r="K753">
        <v>88</v>
      </c>
      <c r="L753">
        <v>88</v>
      </c>
      <c r="M753">
        <v>98</v>
      </c>
      <c r="N753">
        <v>92</v>
      </c>
      <c r="O753">
        <v>71</v>
      </c>
      <c r="P753">
        <v>66</v>
      </c>
      <c r="Q753">
        <v>90</v>
      </c>
    </row>
    <row r="754" spans="1:17" x14ac:dyDescent="0.3">
      <c r="A754">
        <v>753</v>
      </c>
      <c r="B754" t="s">
        <v>214</v>
      </c>
      <c r="C754" t="s">
        <v>295</v>
      </c>
      <c r="D754" t="s">
        <v>1485</v>
      </c>
      <c r="E754" t="s">
        <v>20</v>
      </c>
      <c r="F754" t="b">
        <v>0</v>
      </c>
      <c r="G754">
        <v>5</v>
      </c>
      <c r="H754" t="b">
        <v>1</v>
      </c>
      <c r="I754">
        <v>2</v>
      </c>
      <c r="J754" t="s">
        <v>34</v>
      </c>
      <c r="K754">
        <v>100</v>
      </c>
      <c r="L754">
        <v>67</v>
      </c>
      <c r="M754">
        <v>98</v>
      </c>
      <c r="N754">
        <v>71</v>
      </c>
      <c r="O754">
        <v>92</v>
      </c>
      <c r="P754">
        <v>79</v>
      </c>
      <c r="Q754">
        <v>99</v>
      </c>
    </row>
    <row r="755" spans="1:17" x14ac:dyDescent="0.3">
      <c r="A755">
        <v>754</v>
      </c>
      <c r="B755" t="s">
        <v>1486</v>
      </c>
      <c r="C755" t="s">
        <v>610</v>
      </c>
      <c r="D755" t="s">
        <v>1487</v>
      </c>
      <c r="E755" t="s">
        <v>20</v>
      </c>
      <c r="F755" t="b">
        <v>0</v>
      </c>
      <c r="G755">
        <v>2</v>
      </c>
      <c r="H755" t="b">
        <v>0</v>
      </c>
      <c r="I755">
        <v>19</v>
      </c>
      <c r="J755" t="s">
        <v>44</v>
      </c>
      <c r="K755">
        <v>93</v>
      </c>
      <c r="L755">
        <v>74</v>
      </c>
      <c r="M755">
        <v>88</v>
      </c>
      <c r="N755">
        <v>92</v>
      </c>
      <c r="O755">
        <v>77</v>
      </c>
      <c r="P755">
        <v>89</v>
      </c>
      <c r="Q755">
        <v>96</v>
      </c>
    </row>
    <row r="756" spans="1:17" x14ac:dyDescent="0.3">
      <c r="A756">
        <v>755</v>
      </c>
      <c r="B756" t="s">
        <v>130</v>
      </c>
      <c r="C756" t="s">
        <v>1488</v>
      </c>
      <c r="D756" t="s">
        <v>1489</v>
      </c>
      <c r="E756" t="s">
        <v>25</v>
      </c>
      <c r="F756" t="b">
        <v>0</v>
      </c>
      <c r="G756">
        <v>1</v>
      </c>
      <c r="H756" t="b">
        <v>0</v>
      </c>
      <c r="I756">
        <v>1</v>
      </c>
      <c r="J756" t="s">
        <v>34</v>
      </c>
      <c r="K756">
        <v>70</v>
      </c>
      <c r="L756">
        <v>63</v>
      </c>
      <c r="M756">
        <v>73</v>
      </c>
      <c r="N756">
        <v>97</v>
      </c>
      <c r="O756">
        <v>63</v>
      </c>
      <c r="P756">
        <v>61</v>
      </c>
      <c r="Q756">
        <v>90</v>
      </c>
    </row>
    <row r="757" spans="1:17" x14ac:dyDescent="0.3">
      <c r="A757">
        <v>756</v>
      </c>
      <c r="B757" t="s">
        <v>845</v>
      </c>
      <c r="C757" t="s">
        <v>421</v>
      </c>
      <c r="D757" t="s">
        <v>1490</v>
      </c>
      <c r="E757" t="s">
        <v>25</v>
      </c>
      <c r="F757" t="b">
        <v>0</v>
      </c>
      <c r="G757">
        <v>2</v>
      </c>
      <c r="H757" t="b">
        <v>0</v>
      </c>
      <c r="I757">
        <v>13</v>
      </c>
      <c r="J757" t="s">
        <v>105</v>
      </c>
      <c r="K757">
        <v>82</v>
      </c>
      <c r="L757">
        <v>67</v>
      </c>
      <c r="M757">
        <v>94</v>
      </c>
      <c r="N757">
        <v>88</v>
      </c>
      <c r="O757">
        <v>86</v>
      </c>
      <c r="P757">
        <v>89</v>
      </c>
      <c r="Q757">
        <v>98</v>
      </c>
    </row>
    <row r="758" spans="1:17" x14ac:dyDescent="0.3">
      <c r="A758">
        <v>757</v>
      </c>
      <c r="B758" t="s">
        <v>1491</v>
      </c>
      <c r="C758" t="s">
        <v>1492</v>
      </c>
      <c r="D758" t="s">
        <v>1493</v>
      </c>
      <c r="E758" t="s">
        <v>25</v>
      </c>
      <c r="F758" t="b">
        <v>1</v>
      </c>
      <c r="G758">
        <v>8</v>
      </c>
      <c r="H758" t="b">
        <v>0</v>
      </c>
      <c r="I758">
        <v>3</v>
      </c>
      <c r="J758" t="s">
        <v>64</v>
      </c>
      <c r="K758">
        <v>41</v>
      </c>
      <c r="L758">
        <v>76</v>
      </c>
      <c r="M758">
        <v>94</v>
      </c>
      <c r="N758">
        <v>93</v>
      </c>
      <c r="O758">
        <v>79</v>
      </c>
      <c r="P758">
        <v>84</v>
      </c>
      <c r="Q758">
        <v>96</v>
      </c>
    </row>
    <row r="759" spans="1:17" x14ac:dyDescent="0.3">
      <c r="A759">
        <v>758</v>
      </c>
      <c r="B759" t="s">
        <v>1494</v>
      </c>
      <c r="C759" t="s">
        <v>796</v>
      </c>
      <c r="D759" t="s">
        <v>1495</v>
      </c>
      <c r="E759" t="s">
        <v>20</v>
      </c>
      <c r="F759" t="b">
        <v>0</v>
      </c>
      <c r="G759">
        <v>2</v>
      </c>
      <c r="H759" t="b">
        <v>0</v>
      </c>
      <c r="I759">
        <v>21</v>
      </c>
      <c r="J759" t="s">
        <v>105</v>
      </c>
      <c r="K759">
        <v>94</v>
      </c>
      <c r="L759">
        <v>74</v>
      </c>
      <c r="M759">
        <v>74</v>
      </c>
      <c r="N759">
        <v>89</v>
      </c>
      <c r="O759">
        <v>67</v>
      </c>
      <c r="P759">
        <v>93</v>
      </c>
      <c r="Q759">
        <v>96</v>
      </c>
    </row>
    <row r="760" spans="1:17" x14ac:dyDescent="0.3">
      <c r="A760">
        <v>759</v>
      </c>
      <c r="B760" t="s">
        <v>1496</v>
      </c>
      <c r="C760" t="s">
        <v>518</v>
      </c>
      <c r="D760" t="s">
        <v>1497</v>
      </c>
      <c r="E760" t="s">
        <v>25</v>
      </c>
      <c r="F760" t="b">
        <v>1</v>
      </c>
      <c r="G760">
        <v>2</v>
      </c>
      <c r="H760" t="b">
        <v>0</v>
      </c>
      <c r="I760">
        <v>29</v>
      </c>
      <c r="J760" t="s">
        <v>123</v>
      </c>
      <c r="K760">
        <v>67</v>
      </c>
      <c r="L760">
        <v>69</v>
      </c>
      <c r="M760">
        <v>75</v>
      </c>
      <c r="N760">
        <v>94</v>
      </c>
      <c r="O760">
        <v>98</v>
      </c>
      <c r="P760">
        <v>80</v>
      </c>
      <c r="Q760">
        <v>74</v>
      </c>
    </row>
    <row r="761" spans="1:17" x14ac:dyDescent="0.3">
      <c r="A761">
        <v>760</v>
      </c>
      <c r="B761" t="s">
        <v>1267</v>
      </c>
      <c r="C761" t="s">
        <v>1498</v>
      </c>
      <c r="D761" t="s">
        <v>1499</v>
      </c>
      <c r="E761" t="s">
        <v>25</v>
      </c>
      <c r="F761" t="b">
        <v>0</v>
      </c>
      <c r="G761">
        <v>0</v>
      </c>
      <c r="H761" t="b">
        <v>1</v>
      </c>
      <c r="I761">
        <v>11</v>
      </c>
      <c r="J761" t="s">
        <v>30</v>
      </c>
      <c r="K761">
        <v>89</v>
      </c>
      <c r="L761">
        <v>75</v>
      </c>
      <c r="M761">
        <v>64</v>
      </c>
      <c r="N761">
        <v>81</v>
      </c>
      <c r="O761">
        <v>66</v>
      </c>
      <c r="P761">
        <v>82</v>
      </c>
      <c r="Q761">
        <v>92</v>
      </c>
    </row>
    <row r="762" spans="1:17" x14ac:dyDescent="0.3">
      <c r="A762">
        <v>761</v>
      </c>
      <c r="B762" t="s">
        <v>227</v>
      </c>
      <c r="C762" t="s">
        <v>42</v>
      </c>
      <c r="D762" t="s">
        <v>1500</v>
      </c>
      <c r="E762" t="s">
        <v>20</v>
      </c>
      <c r="F762" t="b">
        <v>0</v>
      </c>
      <c r="G762">
        <v>3</v>
      </c>
      <c r="H762" t="b">
        <v>0</v>
      </c>
      <c r="I762">
        <v>23</v>
      </c>
      <c r="J762" t="s">
        <v>26</v>
      </c>
      <c r="K762">
        <v>82</v>
      </c>
      <c r="L762">
        <v>82</v>
      </c>
      <c r="M762">
        <v>100</v>
      </c>
      <c r="N762">
        <v>93</v>
      </c>
      <c r="O762">
        <v>91</v>
      </c>
      <c r="P762">
        <v>61</v>
      </c>
      <c r="Q762">
        <v>83</v>
      </c>
    </row>
    <row r="763" spans="1:17" x14ac:dyDescent="0.3">
      <c r="A763">
        <v>762</v>
      </c>
      <c r="B763" t="s">
        <v>145</v>
      </c>
      <c r="C763" t="s">
        <v>1501</v>
      </c>
      <c r="D763" t="s">
        <v>1502</v>
      </c>
      <c r="E763" t="s">
        <v>20</v>
      </c>
      <c r="F763" t="b">
        <v>1</v>
      </c>
      <c r="G763">
        <v>2</v>
      </c>
      <c r="H763" t="b">
        <v>0</v>
      </c>
      <c r="I763">
        <v>30</v>
      </c>
      <c r="J763" t="s">
        <v>44</v>
      </c>
      <c r="K763">
        <v>96</v>
      </c>
      <c r="L763">
        <v>79</v>
      </c>
      <c r="M763">
        <v>93</v>
      </c>
      <c r="N763">
        <v>92</v>
      </c>
      <c r="O763">
        <v>92</v>
      </c>
      <c r="P763">
        <v>71</v>
      </c>
      <c r="Q763">
        <v>87</v>
      </c>
    </row>
    <row r="764" spans="1:17" x14ac:dyDescent="0.3">
      <c r="A764">
        <v>763</v>
      </c>
      <c r="B764" t="s">
        <v>1503</v>
      </c>
      <c r="C764" t="s">
        <v>528</v>
      </c>
      <c r="D764" t="s">
        <v>1504</v>
      </c>
      <c r="E764" t="s">
        <v>25</v>
      </c>
      <c r="F764" t="b">
        <v>0</v>
      </c>
      <c r="G764">
        <v>1</v>
      </c>
      <c r="H764" t="b">
        <v>0</v>
      </c>
      <c r="I764">
        <v>13</v>
      </c>
      <c r="J764" t="s">
        <v>113</v>
      </c>
      <c r="K764">
        <v>94</v>
      </c>
      <c r="L764">
        <v>84</v>
      </c>
      <c r="M764">
        <v>84</v>
      </c>
      <c r="N764">
        <v>89</v>
      </c>
      <c r="O764">
        <v>52</v>
      </c>
      <c r="P764">
        <v>97</v>
      </c>
      <c r="Q764">
        <v>76</v>
      </c>
    </row>
    <row r="765" spans="1:17" x14ac:dyDescent="0.3">
      <c r="A765">
        <v>764</v>
      </c>
      <c r="B765" t="s">
        <v>1505</v>
      </c>
      <c r="C765" t="s">
        <v>39</v>
      </c>
      <c r="D765" t="s">
        <v>1506</v>
      </c>
      <c r="E765" t="s">
        <v>20</v>
      </c>
      <c r="F765" t="b">
        <v>0</v>
      </c>
      <c r="G765">
        <v>4</v>
      </c>
      <c r="H765" t="b">
        <v>0</v>
      </c>
      <c r="I765">
        <v>19</v>
      </c>
      <c r="J765" t="s">
        <v>138</v>
      </c>
      <c r="K765">
        <v>84</v>
      </c>
      <c r="L765">
        <v>65</v>
      </c>
      <c r="M765">
        <v>83</v>
      </c>
      <c r="N765">
        <v>99</v>
      </c>
      <c r="O765">
        <v>86</v>
      </c>
      <c r="P765">
        <v>75</v>
      </c>
      <c r="Q765">
        <v>67</v>
      </c>
    </row>
    <row r="766" spans="1:17" x14ac:dyDescent="0.3">
      <c r="A766">
        <v>765</v>
      </c>
      <c r="B766" t="s">
        <v>913</v>
      </c>
      <c r="C766" t="s">
        <v>136</v>
      </c>
      <c r="D766" t="s">
        <v>1507</v>
      </c>
      <c r="E766" t="s">
        <v>25</v>
      </c>
      <c r="F766" t="b">
        <v>0</v>
      </c>
      <c r="G766">
        <v>5</v>
      </c>
      <c r="H766" t="b">
        <v>0</v>
      </c>
      <c r="I766">
        <v>33</v>
      </c>
      <c r="J766" t="s">
        <v>44</v>
      </c>
      <c r="K766">
        <v>87</v>
      </c>
      <c r="L766">
        <v>98</v>
      </c>
      <c r="M766">
        <v>97</v>
      </c>
      <c r="N766">
        <v>70</v>
      </c>
      <c r="O766">
        <v>80</v>
      </c>
      <c r="P766">
        <v>67</v>
      </c>
      <c r="Q766">
        <v>82</v>
      </c>
    </row>
    <row r="767" spans="1:17" x14ac:dyDescent="0.3">
      <c r="A767">
        <v>766</v>
      </c>
      <c r="B767" t="s">
        <v>139</v>
      </c>
      <c r="C767" t="s">
        <v>1508</v>
      </c>
      <c r="D767" t="s">
        <v>1509</v>
      </c>
      <c r="E767" t="s">
        <v>20</v>
      </c>
      <c r="F767" t="b">
        <v>0</v>
      </c>
      <c r="G767">
        <v>2</v>
      </c>
      <c r="H767" t="b">
        <v>0</v>
      </c>
      <c r="I767">
        <v>21</v>
      </c>
      <c r="J767" t="s">
        <v>44</v>
      </c>
      <c r="K767">
        <v>90</v>
      </c>
      <c r="L767">
        <v>93</v>
      </c>
      <c r="M767">
        <v>66</v>
      </c>
      <c r="N767">
        <v>77</v>
      </c>
      <c r="O767">
        <v>72</v>
      </c>
      <c r="P767">
        <v>82</v>
      </c>
      <c r="Q767">
        <v>82</v>
      </c>
    </row>
    <row r="768" spans="1:17" x14ac:dyDescent="0.3">
      <c r="A768">
        <v>767</v>
      </c>
      <c r="B768" t="s">
        <v>536</v>
      </c>
      <c r="C768" t="s">
        <v>1510</v>
      </c>
      <c r="D768" t="s">
        <v>1511</v>
      </c>
      <c r="E768" t="s">
        <v>25</v>
      </c>
      <c r="F768" t="b">
        <v>0</v>
      </c>
      <c r="G768">
        <v>7</v>
      </c>
      <c r="H768" t="b">
        <v>0</v>
      </c>
      <c r="I768">
        <v>31</v>
      </c>
      <c r="J768" t="s">
        <v>76</v>
      </c>
      <c r="K768">
        <v>86</v>
      </c>
      <c r="L768">
        <v>81</v>
      </c>
      <c r="M768">
        <v>91</v>
      </c>
      <c r="N768">
        <v>83</v>
      </c>
      <c r="O768">
        <v>97</v>
      </c>
      <c r="P768">
        <v>83</v>
      </c>
      <c r="Q768">
        <v>80</v>
      </c>
    </row>
    <row r="769" spans="1:17" x14ac:dyDescent="0.3">
      <c r="A769">
        <v>768</v>
      </c>
      <c r="B769" t="s">
        <v>443</v>
      </c>
      <c r="C769" t="s">
        <v>1098</v>
      </c>
      <c r="D769" t="s">
        <v>1512</v>
      </c>
      <c r="E769" t="s">
        <v>20</v>
      </c>
      <c r="F769" t="b">
        <v>0</v>
      </c>
      <c r="G769">
        <v>6</v>
      </c>
      <c r="H769" t="b">
        <v>0</v>
      </c>
      <c r="I769">
        <v>3</v>
      </c>
      <c r="J769" t="s">
        <v>64</v>
      </c>
      <c r="K769">
        <v>48</v>
      </c>
      <c r="L769">
        <v>72</v>
      </c>
      <c r="M769">
        <v>64</v>
      </c>
      <c r="N769">
        <v>65</v>
      </c>
      <c r="O769">
        <v>64</v>
      </c>
      <c r="P769">
        <v>55</v>
      </c>
      <c r="Q769">
        <v>79</v>
      </c>
    </row>
    <row r="770" spans="1:17" x14ac:dyDescent="0.3">
      <c r="A770">
        <v>769</v>
      </c>
      <c r="B770" t="s">
        <v>1513</v>
      </c>
      <c r="C770" t="s">
        <v>597</v>
      </c>
      <c r="D770" t="s">
        <v>1514</v>
      </c>
      <c r="E770" t="s">
        <v>25</v>
      </c>
      <c r="F770" t="b">
        <v>1</v>
      </c>
      <c r="G770">
        <v>7</v>
      </c>
      <c r="H770" t="b">
        <v>0</v>
      </c>
      <c r="I770">
        <v>3</v>
      </c>
      <c r="J770" t="s">
        <v>64</v>
      </c>
      <c r="K770">
        <v>49</v>
      </c>
      <c r="L770">
        <v>59</v>
      </c>
      <c r="M770">
        <v>99</v>
      </c>
      <c r="N770">
        <v>59</v>
      </c>
      <c r="O770">
        <v>75</v>
      </c>
      <c r="P770">
        <v>54</v>
      </c>
      <c r="Q770">
        <v>70</v>
      </c>
    </row>
    <row r="771" spans="1:17" x14ac:dyDescent="0.3">
      <c r="A771">
        <v>770</v>
      </c>
      <c r="B771" t="s">
        <v>280</v>
      </c>
      <c r="C771" t="s">
        <v>1515</v>
      </c>
      <c r="D771" t="s">
        <v>1516</v>
      </c>
      <c r="E771" t="s">
        <v>20</v>
      </c>
      <c r="F771" t="b">
        <v>1</v>
      </c>
      <c r="G771">
        <v>0</v>
      </c>
      <c r="H771" t="b">
        <v>0</v>
      </c>
      <c r="I771">
        <v>30</v>
      </c>
      <c r="J771" t="s">
        <v>38</v>
      </c>
      <c r="K771">
        <v>90</v>
      </c>
      <c r="L771">
        <v>83</v>
      </c>
      <c r="M771">
        <v>72</v>
      </c>
      <c r="N771">
        <v>77</v>
      </c>
      <c r="O771">
        <v>99</v>
      </c>
      <c r="P771">
        <v>84</v>
      </c>
      <c r="Q771">
        <v>67</v>
      </c>
    </row>
    <row r="772" spans="1:17" x14ac:dyDescent="0.3">
      <c r="A772">
        <v>771</v>
      </c>
      <c r="B772" t="s">
        <v>899</v>
      </c>
      <c r="C772" t="s">
        <v>49</v>
      </c>
      <c r="D772" t="s">
        <v>1517</v>
      </c>
      <c r="E772" t="s">
        <v>25</v>
      </c>
      <c r="F772" t="b">
        <v>1</v>
      </c>
      <c r="G772">
        <v>5</v>
      </c>
      <c r="H772" t="b">
        <v>1</v>
      </c>
      <c r="I772">
        <v>1</v>
      </c>
      <c r="J772" t="s">
        <v>64</v>
      </c>
      <c r="K772">
        <v>40</v>
      </c>
      <c r="L772">
        <v>51</v>
      </c>
      <c r="M772">
        <v>93</v>
      </c>
      <c r="N772">
        <v>100</v>
      </c>
      <c r="O772">
        <v>76</v>
      </c>
      <c r="P772">
        <v>60</v>
      </c>
      <c r="Q772">
        <v>99</v>
      </c>
    </row>
    <row r="773" spans="1:17" x14ac:dyDescent="0.3">
      <c r="A773">
        <v>772</v>
      </c>
      <c r="B773" t="s">
        <v>1518</v>
      </c>
      <c r="C773" t="s">
        <v>1519</v>
      </c>
      <c r="D773" t="s">
        <v>1520</v>
      </c>
      <c r="E773" t="s">
        <v>25</v>
      </c>
      <c r="F773" t="b">
        <v>0</v>
      </c>
      <c r="G773">
        <v>0</v>
      </c>
      <c r="H773" t="b">
        <v>1</v>
      </c>
      <c r="I773">
        <v>8</v>
      </c>
      <c r="J773" t="s">
        <v>38</v>
      </c>
      <c r="K773">
        <v>78</v>
      </c>
      <c r="L773">
        <v>81</v>
      </c>
      <c r="M773">
        <v>71</v>
      </c>
      <c r="N773">
        <v>91</v>
      </c>
      <c r="O773">
        <v>79</v>
      </c>
      <c r="P773">
        <v>79</v>
      </c>
      <c r="Q773">
        <v>75</v>
      </c>
    </row>
    <row r="774" spans="1:17" x14ac:dyDescent="0.3">
      <c r="A774">
        <v>773</v>
      </c>
      <c r="B774" t="s">
        <v>208</v>
      </c>
      <c r="C774" t="s">
        <v>160</v>
      </c>
      <c r="D774" t="s">
        <v>1521</v>
      </c>
      <c r="E774" t="s">
        <v>20</v>
      </c>
      <c r="F774" t="b">
        <v>0</v>
      </c>
      <c r="G774">
        <v>2</v>
      </c>
      <c r="H774" t="b">
        <v>0</v>
      </c>
      <c r="I774">
        <v>29</v>
      </c>
      <c r="J774" t="s">
        <v>44</v>
      </c>
      <c r="K774">
        <v>87</v>
      </c>
      <c r="L774">
        <v>68</v>
      </c>
      <c r="M774">
        <v>75</v>
      </c>
      <c r="N774">
        <v>96</v>
      </c>
      <c r="O774">
        <v>91</v>
      </c>
      <c r="P774">
        <v>72</v>
      </c>
      <c r="Q774">
        <v>78</v>
      </c>
    </row>
    <row r="775" spans="1:17" x14ac:dyDescent="0.3">
      <c r="A775">
        <v>774</v>
      </c>
      <c r="B775" t="s">
        <v>731</v>
      </c>
      <c r="C775" t="s">
        <v>1522</v>
      </c>
      <c r="D775" t="s">
        <v>1523</v>
      </c>
      <c r="E775" t="s">
        <v>25</v>
      </c>
      <c r="F775" t="b">
        <v>0</v>
      </c>
      <c r="G775">
        <v>2</v>
      </c>
      <c r="H775" t="b">
        <v>0</v>
      </c>
      <c r="I775">
        <v>18</v>
      </c>
      <c r="J775" t="s">
        <v>113</v>
      </c>
      <c r="K775">
        <v>79</v>
      </c>
      <c r="L775">
        <v>81</v>
      </c>
      <c r="M775">
        <v>68</v>
      </c>
      <c r="N775">
        <v>70</v>
      </c>
      <c r="O775">
        <v>60</v>
      </c>
      <c r="P775">
        <v>65</v>
      </c>
      <c r="Q775">
        <v>71</v>
      </c>
    </row>
    <row r="776" spans="1:17" x14ac:dyDescent="0.3">
      <c r="A776">
        <v>775</v>
      </c>
      <c r="B776" t="s">
        <v>65</v>
      </c>
      <c r="C776" t="s">
        <v>1524</v>
      </c>
      <c r="D776" t="s">
        <v>1525</v>
      </c>
      <c r="E776" t="s">
        <v>25</v>
      </c>
      <c r="F776" t="b">
        <v>0</v>
      </c>
      <c r="G776">
        <v>6</v>
      </c>
      <c r="H776" t="b">
        <v>1</v>
      </c>
      <c r="I776">
        <v>4</v>
      </c>
      <c r="J776" t="s">
        <v>159</v>
      </c>
      <c r="K776">
        <v>100</v>
      </c>
      <c r="L776">
        <v>100</v>
      </c>
      <c r="M776">
        <v>94</v>
      </c>
      <c r="N776">
        <v>83</v>
      </c>
      <c r="O776">
        <v>62</v>
      </c>
      <c r="P776">
        <v>92</v>
      </c>
      <c r="Q776">
        <v>71</v>
      </c>
    </row>
    <row r="777" spans="1:17" x14ac:dyDescent="0.3">
      <c r="A777">
        <v>776</v>
      </c>
      <c r="B777" t="s">
        <v>1526</v>
      </c>
      <c r="C777" t="s">
        <v>1527</v>
      </c>
      <c r="D777" t="s">
        <v>1528</v>
      </c>
      <c r="E777" t="s">
        <v>25</v>
      </c>
      <c r="F777" t="b">
        <v>0</v>
      </c>
      <c r="G777">
        <v>1</v>
      </c>
      <c r="H777" t="b">
        <v>0</v>
      </c>
      <c r="I777">
        <v>10</v>
      </c>
      <c r="J777" t="s">
        <v>38</v>
      </c>
      <c r="K777">
        <v>71</v>
      </c>
      <c r="L777">
        <v>72</v>
      </c>
      <c r="M777">
        <v>65</v>
      </c>
      <c r="N777">
        <v>65</v>
      </c>
      <c r="O777">
        <v>65</v>
      </c>
      <c r="P777">
        <v>67</v>
      </c>
      <c r="Q777">
        <v>97</v>
      </c>
    </row>
    <row r="778" spans="1:17" x14ac:dyDescent="0.3">
      <c r="A778">
        <v>777</v>
      </c>
      <c r="B778" t="s">
        <v>731</v>
      </c>
      <c r="C778" t="s">
        <v>488</v>
      </c>
      <c r="D778" t="s">
        <v>1529</v>
      </c>
      <c r="E778" t="s">
        <v>25</v>
      </c>
      <c r="F778" t="b">
        <v>0</v>
      </c>
      <c r="G778">
        <v>2</v>
      </c>
      <c r="H778" t="b">
        <v>0</v>
      </c>
      <c r="I778">
        <v>32</v>
      </c>
      <c r="J778" t="s">
        <v>105</v>
      </c>
      <c r="K778">
        <v>77</v>
      </c>
      <c r="L778">
        <v>64</v>
      </c>
      <c r="M778">
        <v>69</v>
      </c>
      <c r="N778">
        <v>60</v>
      </c>
      <c r="O778">
        <v>92</v>
      </c>
      <c r="P778">
        <v>76</v>
      </c>
      <c r="Q778">
        <v>74</v>
      </c>
    </row>
    <row r="779" spans="1:17" x14ac:dyDescent="0.3">
      <c r="A779">
        <v>778</v>
      </c>
      <c r="B779" t="s">
        <v>1530</v>
      </c>
      <c r="C779" t="s">
        <v>444</v>
      </c>
      <c r="D779" t="s">
        <v>1531</v>
      </c>
      <c r="E779" t="s">
        <v>25</v>
      </c>
      <c r="F779" t="b">
        <v>0</v>
      </c>
      <c r="G779">
        <v>1</v>
      </c>
      <c r="H779" t="b">
        <v>0</v>
      </c>
      <c r="I779">
        <v>32</v>
      </c>
      <c r="J779" t="s">
        <v>21</v>
      </c>
      <c r="K779">
        <v>83</v>
      </c>
      <c r="L779">
        <v>84</v>
      </c>
      <c r="M779">
        <v>96</v>
      </c>
      <c r="N779">
        <v>96</v>
      </c>
      <c r="O779">
        <v>79</v>
      </c>
      <c r="P779">
        <v>80</v>
      </c>
      <c r="Q779">
        <v>81</v>
      </c>
    </row>
    <row r="780" spans="1:17" x14ac:dyDescent="0.3">
      <c r="A780">
        <v>779</v>
      </c>
      <c r="B780" t="s">
        <v>94</v>
      </c>
      <c r="C780" t="s">
        <v>300</v>
      </c>
      <c r="D780" t="s">
        <v>1532</v>
      </c>
      <c r="E780" t="s">
        <v>20</v>
      </c>
      <c r="F780" t="b">
        <v>0</v>
      </c>
      <c r="G780">
        <v>2</v>
      </c>
      <c r="H780" t="b">
        <v>1</v>
      </c>
      <c r="I780">
        <v>16</v>
      </c>
      <c r="J780" t="s">
        <v>44</v>
      </c>
      <c r="K780">
        <v>96</v>
      </c>
      <c r="L780">
        <v>79</v>
      </c>
      <c r="M780">
        <v>80</v>
      </c>
      <c r="N780">
        <v>71</v>
      </c>
      <c r="O780">
        <v>67</v>
      </c>
      <c r="P780">
        <v>76</v>
      </c>
      <c r="Q780">
        <v>63</v>
      </c>
    </row>
    <row r="781" spans="1:17" x14ac:dyDescent="0.3">
      <c r="A781">
        <v>780</v>
      </c>
      <c r="B781" t="s">
        <v>1112</v>
      </c>
      <c r="C781" t="s">
        <v>1533</v>
      </c>
      <c r="D781" t="s">
        <v>1534</v>
      </c>
      <c r="E781" t="s">
        <v>20</v>
      </c>
      <c r="F781" t="b">
        <v>0</v>
      </c>
      <c r="G781">
        <v>6</v>
      </c>
      <c r="H781" t="b">
        <v>0</v>
      </c>
      <c r="I781">
        <v>35</v>
      </c>
      <c r="J781" t="s">
        <v>38</v>
      </c>
      <c r="K781">
        <v>91</v>
      </c>
      <c r="L781">
        <v>96</v>
      </c>
      <c r="M781">
        <v>100</v>
      </c>
      <c r="N781">
        <v>95</v>
      </c>
      <c r="O781">
        <v>100</v>
      </c>
      <c r="P781">
        <v>94</v>
      </c>
      <c r="Q781">
        <v>95</v>
      </c>
    </row>
    <row r="782" spans="1:17" x14ac:dyDescent="0.3">
      <c r="A782">
        <v>781</v>
      </c>
      <c r="B782" t="s">
        <v>1535</v>
      </c>
      <c r="C782" t="s">
        <v>1536</v>
      </c>
      <c r="D782" t="s">
        <v>1537</v>
      </c>
      <c r="E782" t="s">
        <v>25</v>
      </c>
      <c r="F782" t="b">
        <v>0</v>
      </c>
      <c r="G782">
        <v>8</v>
      </c>
      <c r="H782" t="b">
        <v>0</v>
      </c>
      <c r="I782">
        <v>2</v>
      </c>
      <c r="J782" t="s">
        <v>64</v>
      </c>
      <c r="K782">
        <v>71</v>
      </c>
      <c r="L782">
        <v>69</v>
      </c>
      <c r="M782">
        <v>95</v>
      </c>
      <c r="N782">
        <v>83</v>
      </c>
      <c r="O782">
        <v>90</v>
      </c>
      <c r="P782">
        <v>93</v>
      </c>
      <c r="Q782">
        <v>89</v>
      </c>
    </row>
    <row r="783" spans="1:17" x14ac:dyDescent="0.3">
      <c r="A783">
        <v>782</v>
      </c>
      <c r="B783" t="s">
        <v>1267</v>
      </c>
      <c r="C783" t="s">
        <v>948</v>
      </c>
      <c r="D783" t="s">
        <v>1538</v>
      </c>
      <c r="E783" t="s">
        <v>25</v>
      </c>
      <c r="F783" t="b">
        <v>0</v>
      </c>
      <c r="G783">
        <v>3</v>
      </c>
      <c r="H783" t="b">
        <v>0</v>
      </c>
      <c r="I783">
        <v>27</v>
      </c>
      <c r="J783" t="s">
        <v>38</v>
      </c>
      <c r="K783">
        <v>84</v>
      </c>
      <c r="L783">
        <v>80</v>
      </c>
      <c r="M783">
        <v>75</v>
      </c>
      <c r="N783">
        <v>63</v>
      </c>
      <c r="O783">
        <v>71</v>
      </c>
      <c r="P783">
        <v>86</v>
      </c>
      <c r="Q783">
        <v>63</v>
      </c>
    </row>
    <row r="784" spans="1:17" x14ac:dyDescent="0.3">
      <c r="A784">
        <v>783</v>
      </c>
      <c r="B784" t="s">
        <v>1539</v>
      </c>
      <c r="C784" t="s">
        <v>1540</v>
      </c>
      <c r="D784" t="s">
        <v>1541</v>
      </c>
      <c r="E784" t="s">
        <v>20</v>
      </c>
      <c r="F784" t="b">
        <v>0</v>
      </c>
      <c r="G784">
        <v>3</v>
      </c>
      <c r="H784" t="b">
        <v>0</v>
      </c>
      <c r="I784">
        <v>28</v>
      </c>
      <c r="J784" t="s">
        <v>44</v>
      </c>
      <c r="K784">
        <v>91</v>
      </c>
      <c r="L784">
        <v>61</v>
      </c>
      <c r="M784">
        <v>61</v>
      </c>
      <c r="N784">
        <v>85</v>
      </c>
      <c r="O784">
        <v>64</v>
      </c>
      <c r="P784">
        <v>76</v>
      </c>
      <c r="Q784">
        <v>88</v>
      </c>
    </row>
    <row r="785" spans="1:17" x14ac:dyDescent="0.3">
      <c r="A785">
        <v>784</v>
      </c>
      <c r="B785" t="s">
        <v>225</v>
      </c>
      <c r="C785" t="s">
        <v>639</v>
      </c>
      <c r="D785" t="s">
        <v>1542</v>
      </c>
      <c r="E785" t="s">
        <v>20</v>
      </c>
      <c r="F785" t="b">
        <v>0</v>
      </c>
      <c r="G785">
        <v>2</v>
      </c>
      <c r="H785" t="b">
        <v>0</v>
      </c>
      <c r="I785">
        <v>2</v>
      </c>
      <c r="J785" t="s">
        <v>224</v>
      </c>
      <c r="K785">
        <v>59</v>
      </c>
      <c r="L785">
        <v>65</v>
      </c>
      <c r="M785">
        <v>72</v>
      </c>
      <c r="N785">
        <v>60</v>
      </c>
      <c r="O785">
        <v>94</v>
      </c>
      <c r="P785">
        <v>63</v>
      </c>
      <c r="Q785">
        <v>75</v>
      </c>
    </row>
    <row r="786" spans="1:17" x14ac:dyDescent="0.3">
      <c r="A786">
        <v>785</v>
      </c>
      <c r="B786" t="s">
        <v>106</v>
      </c>
      <c r="C786" t="s">
        <v>864</v>
      </c>
      <c r="D786" t="s">
        <v>1543</v>
      </c>
      <c r="E786" t="s">
        <v>20</v>
      </c>
      <c r="F786" t="b">
        <v>0</v>
      </c>
      <c r="G786">
        <v>3</v>
      </c>
      <c r="H786" t="b">
        <v>0</v>
      </c>
      <c r="I786">
        <v>42</v>
      </c>
      <c r="J786" t="s">
        <v>26</v>
      </c>
      <c r="K786">
        <v>89</v>
      </c>
      <c r="L786">
        <v>90</v>
      </c>
      <c r="M786">
        <v>91</v>
      </c>
      <c r="N786">
        <v>95</v>
      </c>
      <c r="O786">
        <v>87</v>
      </c>
      <c r="P786">
        <v>92</v>
      </c>
      <c r="Q786">
        <v>96</v>
      </c>
    </row>
    <row r="787" spans="1:17" x14ac:dyDescent="0.3">
      <c r="A787">
        <v>786</v>
      </c>
      <c r="B787" t="s">
        <v>277</v>
      </c>
      <c r="C787" t="s">
        <v>756</v>
      </c>
      <c r="D787" t="s">
        <v>1544</v>
      </c>
      <c r="E787" t="s">
        <v>20</v>
      </c>
      <c r="F787" t="b">
        <v>0</v>
      </c>
      <c r="G787">
        <v>7</v>
      </c>
      <c r="H787" t="b">
        <v>0</v>
      </c>
      <c r="I787">
        <v>31</v>
      </c>
      <c r="J787" t="s">
        <v>105</v>
      </c>
      <c r="K787">
        <v>81</v>
      </c>
      <c r="L787">
        <v>92</v>
      </c>
      <c r="M787">
        <v>68</v>
      </c>
      <c r="N787">
        <v>93</v>
      </c>
      <c r="O787">
        <v>69</v>
      </c>
      <c r="P787">
        <v>78</v>
      </c>
      <c r="Q787">
        <v>89</v>
      </c>
    </row>
    <row r="788" spans="1:17" x14ac:dyDescent="0.3">
      <c r="A788">
        <v>787</v>
      </c>
      <c r="B788" t="s">
        <v>413</v>
      </c>
      <c r="C788" t="s">
        <v>1545</v>
      </c>
      <c r="D788" t="s">
        <v>1546</v>
      </c>
      <c r="E788" t="s">
        <v>20</v>
      </c>
      <c r="F788" t="b">
        <v>0</v>
      </c>
      <c r="G788">
        <v>3</v>
      </c>
      <c r="H788" t="b">
        <v>0</v>
      </c>
      <c r="I788">
        <v>15</v>
      </c>
      <c r="J788" t="s">
        <v>113</v>
      </c>
      <c r="K788">
        <v>77</v>
      </c>
      <c r="L788">
        <v>84</v>
      </c>
      <c r="M788">
        <v>86</v>
      </c>
      <c r="N788">
        <v>97</v>
      </c>
      <c r="O788">
        <v>90</v>
      </c>
      <c r="P788">
        <v>83</v>
      </c>
      <c r="Q788">
        <v>92</v>
      </c>
    </row>
    <row r="789" spans="1:17" x14ac:dyDescent="0.3">
      <c r="A789">
        <v>788</v>
      </c>
      <c r="B789" t="s">
        <v>1218</v>
      </c>
      <c r="C789" t="s">
        <v>1547</v>
      </c>
      <c r="D789" t="s">
        <v>1548</v>
      </c>
      <c r="E789" t="s">
        <v>20</v>
      </c>
      <c r="F789" t="b">
        <v>0</v>
      </c>
      <c r="G789">
        <v>7</v>
      </c>
      <c r="H789" t="b">
        <v>0</v>
      </c>
      <c r="I789">
        <v>1</v>
      </c>
      <c r="J789" t="s">
        <v>64</v>
      </c>
      <c r="K789">
        <v>72</v>
      </c>
      <c r="L789">
        <v>58</v>
      </c>
      <c r="M789">
        <v>73</v>
      </c>
      <c r="N789">
        <v>57</v>
      </c>
      <c r="O789">
        <v>67</v>
      </c>
      <c r="P789">
        <v>88</v>
      </c>
      <c r="Q789">
        <v>70</v>
      </c>
    </row>
    <row r="790" spans="1:17" x14ac:dyDescent="0.3">
      <c r="A790">
        <v>789</v>
      </c>
      <c r="B790" t="s">
        <v>1549</v>
      </c>
      <c r="C790" t="s">
        <v>1550</v>
      </c>
      <c r="D790" t="s">
        <v>1551</v>
      </c>
      <c r="E790" t="s">
        <v>25</v>
      </c>
      <c r="F790" t="b">
        <v>0</v>
      </c>
      <c r="G790">
        <v>5</v>
      </c>
      <c r="H790" t="b">
        <v>0</v>
      </c>
      <c r="I790">
        <v>10</v>
      </c>
      <c r="J790" t="s">
        <v>54</v>
      </c>
      <c r="K790">
        <v>91</v>
      </c>
      <c r="L790">
        <v>63</v>
      </c>
      <c r="M790">
        <v>78</v>
      </c>
      <c r="N790">
        <v>93</v>
      </c>
      <c r="O790">
        <v>76</v>
      </c>
      <c r="P790">
        <v>76</v>
      </c>
      <c r="Q790">
        <v>90</v>
      </c>
    </row>
    <row r="791" spans="1:17" x14ac:dyDescent="0.3">
      <c r="A791">
        <v>790</v>
      </c>
      <c r="B791" t="s">
        <v>722</v>
      </c>
      <c r="C791" t="s">
        <v>56</v>
      </c>
      <c r="D791" t="s">
        <v>1552</v>
      </c>
      <c r="E791" t="s">
        <v>25</v>
      </c>
      <c r="F791" t="b">
        <v>0</v>
      </c>
      <c r="G791">
        <v>5</v>
      </c>
      <c r="H791" t="b">
        <v>0</v>
      </c>
      <c r="I791">
        <v>40</v>
      </c>
      <c r="J791" t="s">
        <v>26</v>
      </c>
      <c r="K791">
        <v>88</v>
      </c>
      <c r="L791">
        <v>100</v>
      </c>
      <c r="M791">
        <v>94</v>
      </c>
      <c r="N791">
        <v>91</v>
      </c>
      <c r="O791">
        <v>85</v>
      </c>
      <c r="P791">
        <v>91</v>
      </c>
      <c r="Q791">
        <v>88</v>
      </c>
    </row>
    <row r="792" spans="1:17" x14ac:dyDescent="0.3">
      <c r="A792">
        <v>791</v>
      </c>
      <c r="B792" t="s">
        <v>1141</v>
      </c>
      <c r="C792" t="s">
        <v>1553</v>
      </c>
      <c r="D792" t="s">
        <v>1554</v>
      </c>
      <c r="E792" t="s">
        <v>20</v>
      </c>
      <c r="F792" t="b">
        <v>0</v>
      </c>
      <c r="G792">
        <v>8</v>
      </c>
      <c r="H792" t="b">
        <v>0</v>
      </c>
      <c r="I792">
        <v>40</v>
      </c>
      <c r="J792" t="s">
        <v>26</v>
      </c>
      <c r="K792">
        <v>94</v>
      </c>
      <c r="L792">
        <v>88</v>
      </c>
      <c r="M792">
        <v>99</v>
      </c>
      <c r="N792">
        <v>92</v>
      </c>
      <c r="O792">
        <v>98</v>
      </c>
      <c r="P792">
        <v>85</v>
      </c>
      <c r="Q792">
        <v>95</v>
      </c>
    </row>
    <row r="793" spans="1:17" x14ac:dyDescent="0.3">
      <c r="A793">
        <v>792</v>
      </c>
      <c r="B793" t="s">
        <v>1555</v>
      </c>
      <c r="C793" t="s">
        <v>1556</v>
      </c>
      <c r="D793" t="s">
        <v>1557</v>
      </c>
      <c r="E793" t="s">
        <v>25</v>
      </c>
      <c r="F793" t="b">
        <v>0</v>
      </c>
      <c r="G793">
        <v>0</v>
      </c>
      <c r="H793" t="b">
        <v>0</v>
      </c>
      <c r="I793">
        <v>8</v>
      </c>
      <c r="J793" t="s">
        <v>224</v>
      </c>
      <c r="K793">
        <v>67</v>
      </c>
      <c r="L793">
        <v>72</v>
      </c>
      <c r="M793">
        <v>98</v>
      </c>
      <c r="N793">
        <v>65</v>
      </c>
      <c r="O793">
        <v>61</v>
      </c>
      <c r="P793">
        <v>87</v>
      </c>
      <c r="Q793">
        <v>89</v>
      </c>
    </row>
    <row r="794" spans="1:17" x14ac:dyDescent="0.3">
      <c r="A794">
        <v>793</v>
      </c>
      <c r="B794" t="s">
        <v>39</v>
      </c>
      <c r="C794" t="s">
        <v>1223</v>
      </c>
      <c r="D794" t="s">
        <v>1558</v>
      </c>
      <c r="E794" t="s">
        <v>25</v>
      </c>
      <c r="F794" t="b">
        <v>0</v>
      </c>
      <c r="G794">
        <v>2</v>
      </c>
      <c r="H794" t="b">
        <v>0</v>
      </c>
      <c r="I794">
        <v>22</v>
      </c>
      <c r="J794" t="s">
        <v>38</v>
      </c>
      <c r="K794">
        <v>88</v>
      </c>
      <c r="L794">
        <v>86</v>
      </c>
      <c r="M794">
        <v>82</v>
      </c>
      <c r="N794">
        <v>89</v>
      </c>
      <c r="O794">
        <v>81</v>
      </c>
      <c r="P794">
        <v>61</v>
      </c>
      <c r="Q794">
        <v>83</v>
      </c>
    </row>
    <row r="795" spans="1:17" x14ac:dyDescent="0.3">
      <c r="A795">
        <v>794</v>
      </c>
      <c r="B795" t="s">
        <v>1559</v>
      </c>
      <c r="C795" t="s">
        <v>400</v>
      </c>
      <c r="D795" t="s">
        <v>1560</v>
      </c>
      <c r="E795" t="s">
        <v>25</v>
      </c>
      <c r="F795" t="b">
        <v>0</v>
      </c>
      <c r="G795">
        <v>3</v>
      </c>
      <c r="H795" t="b">
        <v>0</v>
      </c>
      <c r="I795">
        <v>21</v>
      </c>
      <c r="J795" t="s">
        <v>38</v>
      </c>
      <c r="K795">
        <v>67</v>
      </c>
      <c r="L795">
        <v>67</v>
      </c>
      <c r="M795">
        <v>62</v>
      </c>
      <c r="N795">
        <v>80</v>
      </c>
      <c r="O795">
        <v>61</v>
      </c>
      <c r="P795">
        <v>61</v>
      </c>
      <c r="Q795">
        <v>82</v>
      </c>
    </row>
    <row r="796" spans="1:17" x14ac:dyDescent="0.3">
      <c r="A796">
        <v>795</v>
      </c>
      <c r="B796" t="s">
        <v>252</v>
      </c>
      <c r="C796" t="s">
        <v>1561</v>
      </c>
      <c r="D796" t="s">
        <v>1562</v>
      </c>
      <c r="E796" t="s">
        <v>20</v>
      </c>
      <c r="F796" t="b">
        <v>0</v>
      </c>
      <c r="G796">
        <v>7</v>
      </c>
      <c r="H796" t="b">
        <v>0</v>
      </c>
      <c r="I796">
        <v>31</v>
      </c>
      <c r="J796" t="s">
        <v>21</v>
      </c>
      <c r="K796">
        <v>95</v>
      </c>
      <c r="L796">
        <v>87</v>
      </c>
      <c r="M796">
        <v>96</v>
      </c>
      <c r="N796">
        <v>97</v>
      </c>
      <c r="O796">
        <v>83</v>
      </c>
      <c r="P796">
        <v>93</v>
      </c>
      <c r="Q796">
        <v>88</v>
      </c>
    </row>
    <row r="797" spans="1:17" x14ac:dyDescent="0.3">
      <c r="A797">
        <v>796</v>
      </c>
      <c r="B797" t="s">
        <v>1563</v>
      </c>
      <c r="C797" t="s">
        <v>1564</v>
      </c>
      <c r="D797" t="s">
        <v>1565</v>
      </c>
      <c r="E797" t="s">
        <v>20</v>
      </c>
      <c r="F797" t="b">
        <v>0</v>
      </c>
      <c r="G797">
        <v>1</v>
      </c>
      <c r="H797" t="b">
        <v>0</v>
      </c>
      <c r="I797">
        <v>10</v>
      </c>
      <c r="J797" t="s">
        <v>30</v>
      </c>
      <c r="K797">
        <v>96</v>
      </c>
      <c r="L797">
        <v>91</v>
      </c>
      <c r="M797">
        <v>78</v>
      </c>
      <c r="N797">
        <v>94</v>
      </c>
      <c r="O797">
        <v>81</v>
      </c>
      <c r="P797">
        <v>88</v>
      </c>
      <c r="Q797">
        <v>86</v>
      </c>
    </row>
    <row r="798" spans="1:17" x14ac:dyDescent="0.3">
      <c r="A798">
        <v>797</v>
      </c>
      <c r="B798" t="s">
        <v>130</v>
      </c>
      <c r="C798" t="s">
        <v>403</v>
      </c>
      <c r="D798" t="s">
        <v>1566</v>
      </c>
      <c r="E798" t="s">
        <v>25</v>
      </c>
      <c r="F798" t="b">
        <v>0</v>
      </c>
      <c r="G798">
        <v>3</v>
      </c>
      <c r="H798" t="b">
        <v>1</v>
      </c>
      <c r="I798">
        <v>35</v>
      </c>
      <c r="J798" t="s">
        <v>105</v>
      </c>
      <c r="K798">
        <v>87</v>
      </c>
      <c r="L798">
        <v>99</v>
      </c>
      <c r="M798">
        <v>99</v>
      </c>
      <c r="N798">
        <v>100</v>
      </c>
      <c r="O798">
        <v>98</v>
      </c>
      <c r="P798">
        <v>96</v>
      </c>
      <c r="Q798">
        <v>94</v>
      </c>
    </row>
    <row r="799" spans="1:17" x14ac:dyDescent="0.3">
      <c r="A799">
        <v>798</v>
      </c>
      <c r="B799" t="s">
        <v>139</v>
      </c>
      <c r="C799" t="s">
        <v>103</v>
      </c>
      <c r="D799" t="s">
        <v>1567</v>
      </c>
      <c r="E799" t="s">
        <v>20</v>
      </c>
      <c r="F799" t="b">
        <v>0</v>
      </c>
      <c r="G799">
        <v>3</v>
      </c>
      <c r="H799" t="b">
        <v>0</v>
      </c>
      <c r="I799">
        <v>14</v>
      </c>
      <c r="J799" t="s">
        <v>105</v>
      </c>
      <c r="K799">
        <v>85</v>
      </c>
      <c r="L799">
        <v>88</v>
      </c>
      <c r="M799">
        <v>85</v>
      </c>
      <c r="N799">
        <v>92</v>
      </c>
      <c r="O799">
        <v>96</v>
      </c>
      <c r="P799">
        <v>81</v>
      </c>
      <c r="Q799">
        <v>95</v>
      </c>
    </row>
    <row r="800" spans="1:17" x14ac:dyDescent="0.3">
      <c r="A800">
        <v>799</v>
      </c>
      <c r="B800" t="s">
        <v>1043</v>
      </c>
      <c r="C800" t="s">
        <v>295</v>
      </c>
      <c r="D800" t="s">
        <v>1568</v>
      </c>
      <c r="E800" t="s">
        <v>20</v>
      </c>
      <c r="F800" t="b">
        <v>0</v>
      </c>
      <c r="G800">
        <v>2</v>
      </c>
      <c r="H800" t="b">
        <v>0</v>
      </c>
      <c r="I800">
        <v>7</v>
      </c>
      <c r="J800" t="s">
        <v>30</v>
      </c>
      <c r="K800">
        <v>88</v>
      </c>
      <c r="L800">
        <v>85</v>
      </c>
      <c r="M800">
        <v>100</v>
      </c>
      <c r="N800">
        <v>68</v>
      </c>
      <c r="O800">
        <v>65</v>
      </c>
      <c r="P800">
        <v>97</v>
      </c>
      <c r="Q800">
        <v>94</v>
      </c>
    </row>
    <row r="801" spans="1:17" x14ac:dyDescent="0.3">
      <c r="A801">
        <v>800</v>
      </c>
      <c r="B801" t="s">
        <v>413</v>
      </c>
      <c r="C801" t="s">
        <v>1569</v>
      </c>
      <c r="D801" t="s">
        <v>1570</v>
      </c>
      <c r="E801" t="s">
        <v>20</v>
      </c>
      <c r="F801" t="b">
        <v>0</v>
      </c>
      <c r="G801">
        <v>5</v>
      </c>
      <c r="H801" t="b">
        <v>0</v>
      </c>
      <c r="I801">
        <v>4</v>
      </c>
      <c r="J801" t="s">
        <v>64</v>
      </c>
      <c r="K801">
        <v>94</v>
      </c>
      <c r="L801">
        <v>68</v>
      </c>
      <c r="M801">
        <v>72</v>
      </c>
      <c r="N801">
        <v>99</v>
      </c>
      <c r="O801">
        <v>83</v>
      </c>
      <c r="P801">
        <v>53</v>
      </c>
      <c r="Q801">
        <v>83</v>
      </c>
    </row>
    <row r="802" spans="1:17" x14ac:dyDescent="0.3">
      <c r="A802">
        <v>801</v>
      </c>
      <c r="B802" t="s">
        <v>1267</v>
      </c>
      <c r="C802" t="s">
        <v>491</v>
      </c>
      <c r="D802" t="s">
        <v>1571</v>
      </c>
      <c r="E802" t="s">
        <v>25</v>
      </c>
      <c r="F802" t="b">
        <v>0</v>
      </c>
      <c r="G802">
        <v>4</v>
      </c>
      <c r="H802" t="b">
        <v>1</v>
      </c>
      <c r="I802">
        <v>14</v>
      </c>
      <c r="J802" t="s">
        <v>54</v>
      </c>
      <c r="K802">
        <v>67</v>
      </c>
      <c r="L802">
        <v>100</v>
      </c>
      <c r="M802">
        <v>77</v>
      </c>
      <c r="N802">
        <v>85</v>
      </c>
      <c r="O802">
        <v>73</v>
      </c>
      <c r="P802">
        <v>95</v>
      </c>
      <c r="Q802">
        <v>86</v>
      </c>
    </row>
    <row r="803" spans="1:17" x14ac:dyDescent="0.3">
      <c r="A803">
        <v>802</v>
      </c>
      <c r="B803" t="s">
        <v>388</v>
      </c>
      <c r="C803" t="s">
        <v>411</v>
      </c>
      <c r="D803" t="s">
        <v>1572</v>
      </c>
      <c r="E803" t="s">
        <v>25</v>
      </c>
      <c r="F803" t="b">
        <v>0</v>
      </c>
      <c r="G803">
        <v>1</v>
      </c>
      <c r="H803" t="b">
        <v>1</v>
      </c>
      <c r="I803">
        <v>29</v>
      </c>
      <c r="J803" t="s">
        <v>44</v>
      </c>
      <c r="K803">
        <v>92</v>
      </c>
      <c r="L803">
        <v>63</v>
      </c>
      <c r="M803">
        <v>99</v>
      </c>
      <c r="N803">
        <v>77</v>
      </c>
      <c r="O803">
        <v>82</v>
      </c>
      <c r="P803">
        <v>88</v>
      </c>
      <c r="Q803">
        <v>72</v>
      </c>
    </row>
    <row r="804" spans="1:17" x14ac:dyDescent="0.3">
      <c r="A804">
        <v>803</v>
      </c>
      <c r="B804" t="s">
        <v>517</v>
      </c>
      <c r="C804" t="s">
        <v>1573</v>
      </c>
      <c r="D804" t="s">
        <v>1574</v>
      </c>
      <c r="E804" t="s">
        <v>25</v>
      </c>
      <c r="F804" t="b">
        <v>1</v>
      </c>
      <c r="G804">
        <v>3</v>
      </c>
      <c r="H804" t="b">
        <v>0</v>
      </c>
      <c r="I804">
        <v>20</v>
      </c>
      <c r="J804" t="s">
        <v>113</v>
      </c>
      <c r="K804">
        <v>76</v>
      </c>
      <c r="L804">
        <v>75</v>
      </c>
      <c r="M804">
        <v>60</v>
      </c>
      <c r="N804">
        <v>77</v>
      </c>
      <c r="O804">
        <v>71</v>
      </c>
      <c r="P804">
        <v>70</v>
      </c>
      <c r="Q804">
        <v>88</v>
      </c>
    </row>
    <row r="805" spans="1:17" x14ac:dyDescent="0.3">
      <c r="A805">
        <v>804</v>
      </c>
      <c r="B805" t="s">
        <v>1267</v>
      </c>
      <c r="C805" t="s">
        <v>1575</v>
      </c>
      <c r="D805" t="s">
        <v>1576</v>
      </c>
      <c r="E805" t="s">
        <v>25</v>
      </c>
      <c r="F805" t="b">
        <v>0</v>
      </c>
      <c r="G805">
        <v>3</v>
      </c>
      <c r="H805" t="b">
        <v>1</v>
      </c>
      <c r="I805">
        <v>24</v>
      </c>
      <c r="J805" t="s">
        <v>44</v>
      </c>
      <c r="K805">
        <v>86</v>
      </c>
      <c r="L805">
        <v>75</v>
      </c>
      <c r="M805">
        <v>96</v>
      </c>
      <c r="N805">
        <v>62</v>
      </c>
      <c r="O805">
        <v>81</v>
      </c>
      <c r="P805">
        <v>91</v>
      </c>
      <c r="Q805">
        <v>84</v>
      </c>
    </row>
    <row r="806" spans="1:17" x14ac:dyDescent="0.3">
      <c r="A806">
        <v>805</v>
      </c>
      <c r="B806" t="s">
        <v>1057</v>
      </c>
      <c r="C806" t="s">
        <v>1125</v>
      </c>
      <c r="D806" t="s">
        <v>1577</v>
      </c>
      <c r="E806" t="s">
        <v>25</v>
      </c>
      <c r="F806" t="b">
        <v>0</v>
      </c>
      <c r="G806">
        <v>3</v>
      </c>
      <c r="H806" t="b">
        <v>1</v>
      </c>
      <c r="I806">
        <v>27</v>
      </c>
      <c r="J806" t="s">
        <v>44</v>
      </c>
      <c r="K806">
        <v>94</v>
      </c>
      <c r="L806">
        <v>94</v>
      </c>
      <c r="M806">
        <v>86</v>
      </c>
      <c r="N806">
        <v>62</v>
      </c>
      <c r="O806">
        <v>73</v>
      </c>
      <c r="P806">
        <v>90</v>
      </c>
      <c r="Q806">
        <v>75</v>
      </c>
    </row>
    <row r="807" spans="1:17" x14ac:dyDescent="0.3">
      <c r="A807">
        <v>806</v>
      </c>
      <c r="B807" t="s">
        <v>319</v>
      </c>
      <c r="C807" t="s">
        <v>429</v>
      </c>
      <c r="D807" t="s">
        <v>1578</v>
      </c>
      <c r="E807" t="s">
        <v>25</v>
      </c>
      <c r="F807" t="b">
        <v>0</v>
      </c>
      <c r="G807">
        <v>3</v>
      </c>
      <c r="H807" t="b">
        <v>0</v>
      </c>
      <c r="I807">
        <v>31</v>
      </c>
      <c r="J807" t="s">
        <v>44</v>
      </c>
      <c r="K807">
        <v>100</v>
      </c>
      <c r="L807">
        <v>85</v>
      </c>
      <c r="M807">
        <v>62</v>
      </c>
      <c r="N807">
        <v>62</v>
      </c>
      <c r="O807">
        <v>89</v>
      </c>
      <c r="P807">
        <v>65</v>
      </c>
      <c r="Q807">
        <v>67</v>
      </c>
    </row>
    <row r="808" spans="1:17" x14ac:dyDescent="0.3">
      <c r="A808">
        <v>807</v>
      </c>
      <c r="B808" t="s">
        <v>1086</v>
      </c>
      <c r="C808" t="s">
        <v>1579</v>
      </c>
      <c r="D808" t="s">
        <v>1580</v>
      </c>
      <c r="E808" t="s">
        <v>25</v>
      </c>
      <c r="F808" t="b">
        <v>0</v>
      </c>
      <c r="G808">
        <v>4</v>
      </c>
      <c r="H808" t="b">
        <v>0</v>
      </c>
      <c r="I808">
        <v>27</v>
      </c>
      <c r="J808" t="s">
        <v>21</v>
      </c>
      <c r="K808">
        <v>74</v>
      </c>
      <c r="L808">
        <v>84</v>
      </c>
      <c r="M808">
        <v>71</v>
      </c>
      <c r="N808">
        <v>93</v>
      </c>
      <c r="O808">
        <v>65</v>
      </c>
      <c r="P808">
        <v>98</v>
      </c>
      <c r="Q808">
        <v>61</v>
      </c>
    </row>
    <row r="809" spans="1:17" x14ac:dyDescent="0.3">
      <c r="A809">
        <v>808</v>
      </c>
      <c r="B809" t="s">
        <v>35</v>
      </c>
      <c r="C809" t="s">
        <v>62</v>
      </c>
      <c r="D809" t="s">
        <v>1581</v>
      </c>
      <c r="E809" t="s">
        <v>20</v>
      </c>
      <c r="F809" t="b">
        <v>0</v>
      </c>
      <c r="G809">
        <v>2</v>
      </c>
      <c r="H809" t="b">
        <v>0</v>
      </c>
      <c r="I809">
        <v>23</v>
      </c>
      <c r="J809" t="s">
        <v>38</v>
      </c>
      <c r="K809">
        <v>99</v>
      </c>
      <c r="L809">
        <v>98</v>
      </c>
      <c r="M809">
        <v>70</v>
      </c>
      <c r="N809">
        <v>73</v>
      </c>
      <c r="O809">
        <v>63</v>
      </c>
      <c r="P809">
        <v>62</v>
      </c>
      <c r="Q809">
        <v>88</v>
      </c>
    </row>
    <row r="810" spans="1:17" x14ac:dyDescent="0.3">
      <c r="A810">
        <v>809</v>
      </c>
      <c r="B810" t="s">
        <v>1582</v>
      </c>
      <c r="C810" t="s">
        <v>66</v>
      </c>
      <c r="D810" t="s">
        <v>1583</v>
      </c>
      <c r="E810" t="s">
        <v>25</v>
      </c>
      <c r="F810" t="b">
        <v>0</v>
      </c>
      <c r="G810">
        <v>10</v>
      </c>
      <c r="H810" t="b">
        <v>0</v>
      </c>
      <c r="I810">
        <v>0</v>
      </c>
      <c r="J810" t="s">
        <v>64</v>
      </c>
      <c r="K810">
        <v>66</v>
      </c>
      <c r="L810">
        <v>97</v>
      </c>
      <c r="M810">
        <v>72</v>
      </c>
      <c r="N810">
        <v>98</v>
      </c>
      <c r="O810">
        <v>86</v>
      </c>
      <c r="P810">
        <v>86</v>
      </c>
      <c r="Q810">
        <v>63</v>
      </c>
    </row>
    <row r="811" spans="1:17" x14ac:dyDescent="0.3">
      <c r="A811">
        <v>810</v>
      </c>
      <c r="B811" t="s">
        <v>1584</v>
      </c>
      <c r="C811" t="s">
        <v>49</v>
      </c>
      <c r="D811" t="s">
        <v>1585</v>
      </c>
      <c r="E811" t="s">
        <v>25</v>
      </c>
      <c r="F811" t="b">
        <v>0</v>
      </c>
      <c r="G811">
        <v>2</v>
      </c>
      <c r="H811" t="b">
        <v>0</v>
      </c>
      <c r="I811">
        <v>35</v>
      </c>
      <c r="J811" t="s">
        <v>76</v>
      </c>
      <c r="K811">
        <v>99</v>
      </c>
      <c r="L811">
        <v>96</v>
      </c>
      <c r="M811">
        <v>100</v>
      </c>
      <c r="N811">
        <v>95</v>
      </c>
      <c r="O811">
        <v>90</v>
      </c>
      <c r="P811">
        <v>95</v>
      </c>
      <c r="Q811">
        <v>88</v>
      </c>
    </row>
    <row r="812" spans="1:17" x14ac:dyDescent="0.3">
      <c r="A812">
        <v>811</v>
      </c>
      <c r="B812" t="s">
        <v>473</v>
      </c>
      <c r="C812" t="s">
        <v>632</v>
      </c>
      <c r="D812" t="s">
        <v>1586</v>
      </c>
      <c r="E812" t="s">
        <v>20</v>
      </c>
      <c r="F812" t="b">
        <v>0</v>
      </c>
      <c r="G812">
        <v>1</v>
      </c>
      <c r="H812" t="b">
        <v>1</v>
      </c>
      <c r="I812">
        <v>33</v>
      </c>
      <c r="J812" t="s">
        <v>38</v>
      </c>
      <c r="K812">
        <v>97</v>
      </c>
      <c r="L812">
        <v>76</v>
      </c>
      <c r="M812">
        <v>99</v>
      </c>
      <c r="N812">
        <v>85</v>
      </c>
      <c r="O812">
        <v>98</v>
      </c>
      <c r="P812">
        <v>62</v>
      </c>
      <c r="Q812">
        <v>97</v>
      </c>
    </row>
    <row r="813" spans="1:17" x14ac:dyDescent="0.3">
      <c r="A813">
        <v>812</v>
      </c>
      <c r="B813" t="s">
        <v>221</v>
      </c>
      <c r="C813" t="s">
        <v>167</v>
      </c>
      <c r="D813" t="s">
        <v>1587</v>
      </c>
      <c r="E813" t="s">
        <v>20</v>
      </c>
      <c r="F813" t="b">
        <v>0</v>
      </c>
      <c r="G813">
        <v>5</v>
      </c>
      <c r="H813" t="b">
        <v>1</v>
      </c>
      <c r="I813">
        <v>11</v>
      </c>
      <c r="J813" t="s">
        <v>105</v>
      </c>
      <c r="K813">
        <v>81</v>
      </c>
      <c r="L813">
        <v>71</v>
      </c>
      <c r="M813">
        <v>76</v>
      </c>
      <c r="N813">
        <v>95</v>
      </c>
      <c r="O813">
        <v>99</v>
      </c>
      <c r="P813">
        <v>85</v>
      </c>
      <c r="Q813">
        <v>71</v>
      </c>
    </row>
    <row r="814" spans="1:17" x14ac:dyDescent="0.3">
      <c r="A814">
        <v>813</v>
      </c>
      <c r="B814" t="s">
        <v>27</v>
      </c>
      <c r="C814" t="s">
        <v>504</v>
      </c>
      <c r="D814" t="s">
        <v>1588</v>
      </c>
      <c r="E814" t="s">
        <v>25</v>
      </c>
      <c r="F814" t="b">
        <v>0</v>
      </c>
      <c r="G814">
        <v>9</v>
      </c>
      <c r="H814" t="b">
        <v>0</v>
      </c>
      <c r="I814">
        <v>10</v>
      </c>
      <c r="J814" t="s">
        <v>105</v>
      </c>
      <c r="K814">
        <v>95</v>
      </c>
      <c r="L814">
        <v>88</v>
      </c>
      <c r="M814">
        <v>62</v>
      </c>
      <c r="N814">
        <v>85</v>
      </c>
      <c r="O814">
        <v>82</v>
      </c>
      <c r="P814">
        <v>94</v>
      </c>
      <c r="Q814">
        <v>73</v>
      </c>
    </row>
    <row r="815" spans="1:17" x14ac:dyDescent="0.3">
      <c r="A815">
        <v>814</v>
      </c>
      <c r="B815" t="s">
        <v>1589</v>
      </c>
      <c r="C815" t="s">
        <v>295</v>
      </c>
      <c r="D815" t="s">
        <v>1590</v>
      </c>
      <c r="E815" t="s">
        <v>20</v>
      </c>
      <c r="F815" t="b">
        <v>1</v>
      </c>
      <c r="G815">
        <v>6</v>
      </c>
      <c r="H815" t="b">
        <v>0</v>
      </c>
      <c r="I815">
        <v>3</v>
      </c>
      <c r="J815" t="s">
        <v>64</v>
      </c>
      <c r="K815">
        <v>55</v>
      </c>
      <c r="L815">
        <v>69</v>
      </c>
      <c r="M815">
        <v>53</v>
      </c>
      <c r="N815">
        <v>75</v>
      </c>
      <c r="O815">
        <v>86</v>
      </c>
      <c r="P815">
        <v>95</v>
      </c>
      <c r="Q815">
        <v>61</v>
      </c>
    </row>
    <row r="816" spans="1:17" x14ac:dyDescent="0.3">
      <c r="A816">
        <v>815</v>
      </c>
      <c r="B816" t="s">
        <v>110</v>
      </c>
      <c r="C816" t="s">
        <v>300</v>
      </c>
      <c r="D816" t="s">
        <v>1591</v>
      </c>
      <c r="E816" t="s">
        <v>20</v>
      </c>
      <c r="F816" t="b">
        <v>0</v>
      </c>
      <c r="G816">
        <v>3</v>
      </c>
      <c r="H816" t="b">
        <v>0</v>
      </c>
      <c r="I816">
        <v>5</v>
      </c>
      <c r="J816" t="s">
        <v>224</v>
      </c>
      <c r="K816">
        <v>50</v>
      </c>
      <c r="L816">
        <v>62</v>
      </c>
      <c r="M816">
        <v>97</v>
      </c>
      <c r="N816">
        <v>90</v>
      </c>
      <c r="O816">
        <v>93</v>
      </c>
      <c r="P816">
        <v>75</v>
      </c>
      <c r="Q816">
        <v>80</v>
      </c>
    </row>
    <row r="817" spans="1:17" x14ac:dyDescent="0.3">
      <c r="A817">
        <v>816</v>
      </c>
      <c r="B817" t="s">
        <v>110</v>
      </c>
      <c r="C817" t="s">
        <v>491</v>
      </c>
      <c r="D817" t="s">
        <v>1592</v>
      </c>
      <c r="E817" t="s">
        <v>20</v>
      </c>
      <c r="F817" t="b">
        <v>0</v>
      </c>
      <c r="G817">
        <v>5</v>
      </c>
      <c r="H817" t="b">
        <v>0</v>
      </c>
      <c r="I817">
        <v>34</v>
      </c>
      <c r="J817" t="s">
        <v>44</v>
      </c>
      <c r="K817">
        <v>98</v>
      </c>
      <c r="L817">
        <v>84</v>
      </c>
      <c r="M817">
        <v>90</v>
      </c>
      <c r="N817">
        <v>83</v>
      </c>
      <c r="O817">
        <v>84</v>
      </c>
      <c r="P817">
        <v>61</v>
      </c>
      <c r="Q817">
        <v>99</v>
      </c>
    </row>
    <row r="818" spans="1:17" x14ac:dyDescent="0.3">
      <c r="A818">
        <v>817</v>
      </c>
      <c r="B818" t="s">
        <v>190</v>
      </c>
      <c r="C818" t="s">
        <v>1593</v>
      </c>
      <c r="D818" t="s">
        <v>1594</v>
      </c>
      <c r="E818" t="s">
        <v>25</v>
      </c>
      <c r="F818" t="b">
        <v>0</v>
      </c>
      <c r="G818">
        <v>7</v>
      </c>
      <c r="H818" t="b">
        <v>0</v>
      </c>
      <c r="I818">
        <v>15</v>
      </c>
      <c r="J818" t="s">
        <v>113</v>
      </c>
      <c r="K818">
        <v>88</v>
      </c>
      <c r="L818">
        <v>67</v>
      </c>
      <c r="M818">
        <v>71</v>
      </c>
      <c r="N818">
        <v>85</v>
      </c>
      <c r="O818">
        <v>68</v>
      </c>
      <c r="P818">
        <v>88</v>
      </c>
      <c r="Q818">
        <v>67</v>
      </c>
    </row>
    <row r="819" spans="1:17" x14ac:dyDescent="0.3">
      <c r="A819">
        <v>818</v>
      </c>
      <c r="B819" t="s">
        <v>1283</v>
      </c>
      <c r="C819" t="s">
        <v>1595</v>
      </c>
      <c r="D819" t="s">
        <v>1596</v>
      </c>
      <c r="E819" t="s">
        <v>25</v>
      </c>
      <c r="F819" t="b">
        <v>0</v>
      </c>
      <c r="G819">
        <v>1</v>
      </c>
      <c r="H819" t="b">
        <v>0</v>
      </c>
      <c r="I819">
        <v>20</v>
      </c>
      <c r="J819" t="s">
        <v>44</v>
      </c>
      <c r="K819">
        <v>87</v>
      </c>
      <c r="L819">
        <v>99</v>
      </c>
      <c r="M819">
        <v>92</v>
      </c>
      <c r="N819">
        <v>85</v>
      </c>
      <c r="O819">
        <v>62</v>
      </c>
      <c r="P819">
        <v>69</v>
      </c>
      <c r="Q819">
        <v>67</v>
      </c>
    </row>
    <row r="820" spans="1:17" x14ac:dyDescent="0.3">
      <c r="A820">
        <v>819</v>
      </c>
      <c r="B820" t="s">
        <v>225</v>
      </c>
      <c r="C820" t="s">
        <v>252</v>
      </c>
      <c r="D820" t="s">
        <v>1597</v>
      </c>
      <c r="E820" t="s">
        <v>20</v>
      </c>
      <c r="F820" t="b">
        <v>0</v>
      </c>
      <c r="G820">
        <v>1</v>
      </c>
      <c r="H820" t="b">
        <v>0</v>
      </c>
      <c r="I820">
        <v>3</v>
      </c>
      <c r="J820" t="s">
        <v>30</v>
      </c>
      <c r="K820">
        <v>73</v>
      </c>
      <c r="L820">
        <v>74</v>
      </c>
      <c r="M820">
        <v>94</v>
      </c>
      <c r="N820">
        <v>76</v>
      </c>
      <c r="O820">
        <v>97</v>
      </c>
      <c r="P820">
        <v>86</v>
      </c>
      <c r="Q820">
        <v>85</v>
      </c>
    </row>
    <row r="821" spans="1:17" x14ac:dyDescent="0.3">
      <c r="A821">
        <v>820</v>
      </c>
      <c r="B821" t="s">
        <v>221</v>
      </c>
      <c r="C821" t="s">
        <v>572</v>
      </c>
      <c r="D821" t="s">
        <v>1598</v>
      </c>
      <c r="E821" t="s">
        <v>20</v>
      </c>
      <c r="F821" t="b">
        <v>1</v>
      </c>
      <c r="G821">
        <v>2</v>
      </c>
      <c r="H821" t="b">
        <v>1</v>
      </c>
      <c r="I821">
        <v>2</v>
      </c>
      <c r="J821" t="s">
        <v>64</v>
      </c>
      <c r="K821">
        <v>46</v>
      </c>
      <c r="L821">
        <v>71</v>
      </c>
      <c r="M821">
        <v>60</v>
      </c>
      <c r="N821">
        <v>50</v>
      </c>
      <c r="O821">
        <v>85</v>
      </c>
      <c r="P821">
        <v>69</v>
      </c>
      <c r="Q821">
        <v>62</v>
      </c>
    </row>
    <row r="822" spans="1:17" x14ac:dyDescent="0.3">
      <c r="A822">
        <v>821</v>
      </c>
      <c r="B822" t="s">
        <v>465</v>
      </c>
      <c r="C822" t="s">
        <v>1599</v>
      </c>
      <c r="D822" t="s">
        <v>1600</v>
      </c>
      <c r="E822" t="s">
        <v>25</v>
      </c>
      <c r="F822" t="b">
        <v>0</v>
      </c>
      <c r="G822">
        <v>1</v>
      </c>
      <c r="H822" t="b">
        <v>0</v>
      </c>
      <c r="I822">
        <v>27</v>
      </c>
      <c r="J822" t="s">
        <v>105</v>
      </c>
      <c r="K822">
        <v>88</v>
      </c>
      <c r="L822">
        <v>82</v>
      </c>
      <c r="M822">
        <v>90</v>
      </c>
      <c r="N822">
        <v>94</v>
      </c>
      <c r="O822">
        <v>99</v>
      </c>
      <c r="P822">
        <v>78</v>
      </c>
      <c r="Q822">
        <v>65</v>
      </c>
    </row>
    <row r="823" spans="1:17" x14ac:dyDescent="0.3">
      <c r="A823">
        <v>822</v>
      </c>
      <c r="B823" t="s">
        <v>266</v>
      </c>
      <c r="C823" t="s">
        <v>1601</v>
      </c>
      <c r="D823" t="s">
        <v>1602</v>
      </c>
      <c r="E823" t="s">
        <v>20</v>
      </c>
      <c r="F823" t="b">
        <v>1</v>
      </c>
      <c r="G823">
        <v>0</v>
      </c>
      <c r="H823" t="b">
        <v>0</v>
      </c>
      <c r="I823">
        <v>29</v>
      </c>
      <c r="J823" t="s">
        <v>44</v>
      </c>
      <c r="K823">
        <v>95</v>
      </c>
      <c r="L823">
        <v>62</v>
      </c>
      <c r="M823">
        <v>68</v>
      </c>
      <c r="N823">
        <v>64</v>
      </c>
      <c r="O823">
        <v>71</v>
      </c>
      <c r="P823">
        <v>87</v>
      </c>
      <c r="Q823">
        <v>60</v>
      </c>
    </row>
    <row r="824" spans="1:17" x14ac:dyDescent="0.3">
      <c r="A824">
        <v>823</v>
      </c>
      <c r="B824" t="s">
        <v>731</v>
      </c>
      <c r="C824" t="s">
        <v>1603</v>
      </c>
      <c r="D824" t="s">
        <v>1604</v>
      </c>
      <c r="E824" t="s">
        <v>25</v>
      </c>
      <c r="F824" t="b">
        <v>0</v>
      </c>
      <c r="G824">
        <v>1</v>
      </c>
      <c r="H824" t="b">
        <v>1</v>
      </c>
      <c r="I824">
        <v>2</v>
      </c>
      <c r="J824" t="s">
        <v>34</v>
      </c>
      <c r="K824">
        <v>73</v>
      </c>
      <c r="L824">
        <v>71</v>
      </c>
      <c r="M824">
        <v>60</v>
      </c>
      <c r="N824">
        <v>70</v>
      </c>
      <c r="O824">
        <v>78</v>
      </c>
      <c r="P824">
        <v>72</v>
      </c>
      <c r="Q824">
        <v>78</v>
      </c>
    </row>
    <row r="825" spans="1:17" x14ac:dyDescent="0.3">
      <c r="A825">
        <v>824</v>
      </c>
      <c r="B825" t="s">
        <v>1605</v>
      </c>
      <c r="C825" t="s">
        <v>742</v>
      </c>
      <c r="D825" t="s">
        <v>1606</v>
      </c>
      <c r="E825" t="s">
        <v>25</v>
      </c>
      <c r="F825" t="b">
        <v>0</v>
      </c>
      <c r="G825">
        <v>5</v>
      </c>
      <c r="H825" t="b">
        <v>0</v>
      </c>
      <c r="I825">
        <v>9</v>
      </c>
      <c r="J825" t="s">
        <v>123</v>
      </c>
      <c r="K825">
        <v>70</v>
      </c>
      <c r="L825">
        <v>88</v>
      </c>
      <c r="M825">
        <v>100</v>
      </c>
      <c r="N825">
        <v>91</v>
      </c>
      <c r="O825">
        <v>98</v>
      </c>
      <c r="P825">
        <v>68</v>
      </c>
      <c r="Q825">
        <v>81</v>
      </c>
    </row>
    <row r="826" spans="1:17" x14ac:dyDescent="0.3">
      <c r="A826">
        <v>825</v>
      </c>
      <c r="B826" t="s">
        <v>135</v>
      </c>
      <c r="C826" t="s">
        <v>170</v>
      </c>
      <c r="D826" t="s">
        <v>1607</v>
      </c>
      <c r="E826" t="s">
        <v>20</v>
      </c>
      <c r="F826" t="b">
        <v>0</v>
      </c>
      <c r="G826">
        <v>7</v>
      </c>
      <c r="H826" t="b">
        <v>0</v>
      </c>
      <c r="I826">
        <v>14</v>
      </c>
      <c r="J826" t="s">
        <v>138</v>
      </c>
      <c r="K826">
        <v>84</v>
      </c>
      <c r="L826">
        <v>100</v>
      </c>
      <c r="M826">
        <v>99</v>
      </c>
      <c r="N826">
        <v>94</v>
      </c>
      <c r="O826">
        <v>84</v>
      </c>
      <c r="P826">
        <v>86</v>
      </c>
      <c r="Q826">
        <v>63</v>
      </c>
    </row>
    <row r="827" spans="1:17" x14ac:dyDescent="0.3">
      <c r="A827">
        <v>826</v>
      </c>
      <c r="B827" t="s">
        <v>1608</v>
      </c>
      <c r="C827" t="s">
        <v>1609</v>
      </c>
      <c r="D827" t="s">
        <v>1610</v>
      </c>
      <c r="E827" t="s">
        <v>20</v>
      </c>
      <c r="F827" t="b">
        <v>0</v>
      </c>
      <c r="G827">
        <v>8</v>
      </c>
      <c r="H827" t="b">
        <v>0</v>
      </c>
      <c r="I827">
        <v>25</v>
      </c>
      <c r="J827" t="s">
        <v>26</v>
      </c>
      <c r="K827">
        <v>88</v>
      </c>
      <c r="L827">
        <v>60</v>
      </c>
      <c r="M827">
        <v>87</v>
      </c>
      <c r="N827">
        <v>90</v>
      </c>
      <c r="O827">
        <v>87</v>
      </c>
      <c r="P827">
        <v>86</v>
      </c>
      <c r="Q827">
        <v>62</v>
      </c>
    </row>
    <row r="828" spans="1:17" x14ac:dyDescent="0.3">
      <c r="A828">
        <v>827</v>
      </c>
      <c r="B828" t="s">
        <v>300</v>
      </c>
      <c r="C828" t="s">
        <v>518</v>
      </c>
      <c r="D828" t="s">
        <v>1611</v>
      </c>
      <c r="E828" t="s">
        <v>20</v>
      </c>
      <c r="F828" t="b">
        <v>0</v>
      </c>
      <c r="G828">
        <v>1</v>
      </c>
      <c r="H828" t="b">
        <v>1</v>
      </c>
      <c r="I828">
        <v>9</v>
      </c>
      <c r="J828" t="s">
        <v>38</v>
      </c>
      <c r="K828">
        <v>66</v>
      </c>
      <c r="L828">
        <v>65</v>
      </c>
      <c r="M828">
        <v>82</v>
      </c>
      <c r="N828">
        <v>96</v>
      </c>
      <c r="O828">
        <v>87</v>
      </c>
      <c r="P828">
        <v>87</v>
      </c>
      <c r="Q828">
        <v>63</v>
      </c>
    </row>
    <row r="829" spans="1:17" x14ac:dyDescent="0.3">
      <c r="A829">
        <v>828</v>
      </c>
      <c r="B829" t="s">
        <v>676</v>
      </c>
      <c r="C829" t="s">
        <v>1612</v>
      </c>
      <c r="D829" t="s">
        <v>1613</v>
      </c>
      <c r="E829" t="s">
        <v>20</v>
      </c>
      <c r="F829" t="b">
        <v>1</v>
      </c>
      <c r="G829">
        <v>9</v>
      </c>
      <c r="H829" t="b">
        <v>0</v>
      </c>
      <c r="I829">
        <v>2</v>
      </c>
      <c r="J829" t="s">
        <v>64</v>
      </c>
      <c r="K829">
        <v>46</v>
      </c>
      <c r="L829">
        <v>54</v>
      </c>
      <c r="M829">
        <v>93</v>
      </c>
      <c r="N829">
        <v>57</v>
      </c>
      <c r="O829">
        <v>99</v>
      </c>
      <c r="P829">
        <v>59</v>
      </c>
      <c r="Q829">
        <v>73</v>
      </c>
    </row>
    <row r="830" spans="1:17" x14ac:dyDescent="0.3">
      <c r="A830">
        <v>829</v>
      </c>
      <c r="B830" t="s">
        <v>283</v>
      </c>
      <c r="C830" t="s">
        <v>1614</v>
      </c>
      <c r="D830" t="s">
        <v>1615</v>
      </c>
      <c r="E830" t="s">
        <v>20</v>
      </c>
      <c r="F830" t="b">
        <v>0</v>
      </c>
      <c r="G830">
        <v>5</v>
      </c>
      <c r="H830" t="b">
        <v>0</v>
      </c>
      <c r="I830">
        <v>31</v>
      </c>
      <c r="J830" t="s">
        <v>21</v>
      </c>
      <c r="K830">
        <v>71</v>
      </c>
      <c r="L830">
        <v>92</v>
      </c>
      <c r="M830">
        <v>60</v>
      </c>
      <c r="N830">
        <v>73</v>
      </c>
      <c r="O830">
        <v>74</v>
      </c>
      <c r="P830">
        <v>86</v>
      </c>
      <c r="Q830">
        <v>94</v>
      </c>
    </row>
    <row r="831" spans="1:17" x14ac:dyDescent="0.3">
      <c r="A831">
        <v>830</v>
      </c>
      <c r="B831" t="s">
        <v>145</v>
      </c>
      <c r="C831" t="s">
        <v>381</v>
      </c>
      <c r="D831" t="s">
        <v>1616</v>
      </c>
      <c r="E831" t="s">
        <v>20</v>
      </c>
      <c r="F831" t="b">
        <v>0</v>
      </c>
      <c r="G831">
        <v>5</v>
      </c>
      <c r="H831" t="b">
        <v>0</v>
      </c>
      <c r="I831">
        <v>3</v>
      </c>
      <c r="J831" t="s">
        <v>123</v>
      </c>
      <c r="K831">
        <v>76</v>
      </c>
      <c r="L831">
        <v>77</v>
      </c>
      <c r="M831">
        <v>99</v>
      </c>
      <c r="N831">
        <v>87</v>
      </c>
      <c r="O831">
        <v>95</v>
      </c>
      <c r="P831">
        <v>94</v>
      </c>
      <c r="Q831">
        <v>85</v>
      </c>
    </row>
    <row r="832" spans="1:17" x14ac:dyDescent="0.3">
      <c r="A832">
        <v>831</v>
      </c>
      <c r="B832" t="s">
        <v>97</v>
      </c>
      <c r="C832" t="s">
        <v>1617</v>
      </c>
      <c r="D832" t="s">
        <v>1618</v>
      </c>
      <c r="E832" t="s">
        <v>25</v>
      </c>
      <c r="F832" t="b">
        <v>0</v>
      </c>
      <c r="G832">
        <v>5</v>
      </c>
      <c r="H832" t="b">
        <v>0</v>
      </c>
      <c r="I832">
        <v>12</v>
      </c>
      <c r="J832" t="s">
        <v>123</v>
      </c>
      <c r="K832">
        <v>78</v>
      </c>
      <c r="L832">
        <v>95</v>
      </c>
      <c r="M832">
        <v>66</v>
      </c>
      <c r="N832">
        <v>70</v>
      </c>
      <c r="O832">
        <v>75</v>
      </c>
      <c r="P832">
        <v>99</v>
      </c>
      <c r="Q832">
        <v>84</v>
      </c>
    </row>
    <row r="833" spans="1:17" x14ac:dyDescent="0.3">
      <c r="A833">
        <v>832</v>
      </c>
      <c r="B833" t="s">
        <v>463</v>
      </c>
      <c r="C833" t="s">
        <v>1016</v>
      </c>
      <c r="D833" t="s">
        <v>1619</v>
      </c>
      <c r="E833" t="s">
        <v>20</v>
      </c>
      <c r="F833" t="b">
        <v>0</v>
      </c>
      <c r="G833">
        <v>5</v>
      </c>
      <c r="H833" t="b">
        <v>0</v>
      </c>
      <c r="I833">
        <v>5</v>
      </c>
      <c r="J833" t="s">
        <v>64</v>
      </c>
      <c r="K833">
        <v>100</v>
      </c>
      <c r="L833">
        <v>54</v>
      </c>
      <c r="M833">
        <v>70</v>
      </c>
      <c r="N833">
        <v>58</v>
      </c>
      <c r="O833">
        <v>50</v>
      </c>
      <c r="P833">
        <v>95</v>
      </c>
      <c r="Q833">
        <v>92</v>
      </c>
    </row>
    <row r="834" spans="1:17" x14ac:dyDescent="0.3">
      <c r="A834">
        <v>833</v>
      </c>
      <c r="B834" t="s">
        <v>205</v>
      </c>
      <c r="C834" t="s">
        <v>1620</v>
      </c>
      <c r="D834" t="s">
        <v>1621</v>
      </c>
      <c r="E834" t="s">
        <v>25</v>
      </c>
      <c r="F834" t="b">
        <v>0</v>
      </c>
      <c r="G834">
        <v>10</v>
      </c>
      <c r="H834" t="b">
        <v>0</v>
      </c>
      <c r="I834">
        <v>11</v>
      </c>
      <c r="J834" t="s">
        <v>30</v>
      </c>
      <c r="K834">
        <v>73</v>
      </c>
      <c r="L834">
        <v>97</v>
      </c>
      <c r="M834">
        <v>87</v>
      </c>
      <c r="N834">
        <v>93</v>
      </c>
      <c r="O834">
        <v>78</v>
      </c>
      <c r="P834">
        <v>99</v>
      </c>
      <c r="Q834">
        <v>86</v>
      </c>
    </row>
    <row r="835" spans="1:17" x14ac:dyDescent="0.3">
      <c r="A835">
        <v>834</v>
      </c>
      <c r="B835" t="s">
        <v>266</v>
      </c>
      <c r="C835" t="s">
        <v>275</v>
      </c>
      <c r="D835" t="s">
        <v>1622</v>
      </c>
      <c r="E835" t="s">
        <v>20</v>
      </c>
      <c r="F835" t="b">
        <v>0</v>
      </c>
      <c r="G835">
        <v>2</v>
      </c>
      <c r="H835" t="b">
        <v>0</v>
      </c>
      <c r="I835">
        <v>4</v>
      </c>
      <c r="J835" t="s">
        <v>159</v>
      </c>
      <c r="K835">
        <v>96</v>
      </c>
      <c r="L835">
        <v>63</v>
      </c>
      <c r="M835">
        <v>85</v>
      </c>
      <c r="N835">
        <v>77</v>
      </c>
      <c r="O835">
        <v>82</v>
      </c>
      <c r="P835">
        <v>65</v>
      </c>
      <c r="Q835">
        <v>88</v>
      </c>
    </row>
    <row r="836" spans="1:17" x14ac:dyDescent="0.3">
      <c r="A836">
        <v>835</v>
      </c>
      <c r="B836" t="s">
        <v>1167</v>
      </c>
      <c r="C836" t="s">
        <v>1623</v>
      </c>
      <c r="D836" t="s">
        <v>1624</v>
      </c>
      <c r="E836" t="s">
        <v>20</v>
      </c>
      <c r="F836" t="b">
        <v>0</v>
      </c>
      <c r="G836">
        <v>2</v>
      </c>
      <c r="H836" t="b">
        <v>0</v>
      </c>
      <c r="I836">
        <v>25</v>
      </c>
      <c r="J836" t="s">
        <v>38</v>
      </c>
      <c r="K836">
        <v>82</v>
      </c>
      <c r="L836">
        <v>84</v>
      </c>
      <c r="M836">
        <v>93</v>
      </c>
      <c r="N836">
        <v>70</v>
      </c>
      <c r="O836">
        <v>99</v>
      </c>
      <c r="P836">
        <v>66</v>
      </c>
      <c r="Q836">
        <v>80</v>
      </c>
    </row>
    <row r="837" spans="1:17" x14ac:dyDescent="0.3">
      <c r="A837">
        <v>836</v>
      </c>
      <c r="B837" t="s">
        <v>348</v>
      </c>
      <c r="C837" t="s">
        <v>1625</v>
      </c>
      <c r="D837" t="s">
        <v>1626</v>
      </c>
      <c r="E837" t="s">
        <v>20</v>
      </c>
      <c r="F837" t="b">
        <v>0</v>
      </c>
      <c r="G837">
        <v>1</v>
      </c>
      <c r="H837" t="b">
        <v>0</v>
      </c>
      <c r="I837">
        <v>33</v>
      </c>
      <c r="J837" t="s">
        <v>38</v>
      </c>
      <c r="K837">
        <v>81</v>
      </c>
      <c r="L837">
        <v>91</v>
      </c>
      <c r="M837">
        <v>71</v>
      </c>
      <c r="N837">
        <v>79</v>
      </c>
      <c r="O837">
        <v>98</v>
      </c>
      <c r="P837">
        <v>69</v>
      </c>
      <c r="Q837">
        <v>75</v>
      </c>
    </row>
    <row r="838" spans="1:17" x14ac:dyDescent="0.3">
      <c r="A838">
        <v>837</v>
      </c>
      <c r="B838" t="s">
        <v>1627</v>
      </c>
      <c r="C838" t="s">
        <v>635</v>
      </c>
      <c r="D838" t="s">
        <v>1628</v>
      </c>
      <c r="E838" t="s">
        <v>20</v>
      </c>
      <c r="F838" t="b">
        <v>1</v>
      </c>
      <c r="G838">
        <v>1</v>
      </c>
      <c r="H838" t="b">
        <v>0</v>
      </c>
      <c r="I838">
        <v>24</v>
      </c>
      <c r="J838" t="s">
        <v>38</v>
      </c>
      <c r="K838">
        <v>97</v>
      </c>
      <c r="L838">
        <v>80</v>
      </c>
      <c r="M838">
        <v>67</v>
      </c>
      <c r="N838">
        <v>71</v>
      </c>
      <c r="O838">
        <v>75</v>
      </c>
      <c r="P838">
        <v>96</v>
      </c>
      <c r="Q838">
        <v>100</v>
      </c>
    </row>
    <row r="839" spans="1:17" x14ac:dyDescent="0.3">
      <c r="A839">
        <v>838</v>
      </c>
      <c r="B839" t="s">
        <v>1267</v>
      </c>
      <c r="C839" t="s">
        <v>1629</v>
      </c>
      <c r="D839" t="s">
        <v>1630</v>
      </c>
      <c r="E839" t="s">
        <v>25</v>
      </c>
      <c r="F839" t="b">
        <v>0</v>
      </c>
      <c r="G839">
        <v>3</v>
      </c>
      <c r="H839" t="b">
        <v>0</v>
      </c>
      <c r="I839">
        <v>0</v>
      </c>
      <c r="J839" t="s">
        <v>34</v>
      </c>
      <c r="K839">
        <v>92</v>
      </c>
      <c r="L839">
        <v>65</v>
      </c>
      <c r="M839">
        <v>95</v>
      </c>
      <c r="N839">
        <v>60</v>
      </c>
      <c r="O839">
        <v>93</v>
      </c>
      <c r="P839">
        <v>69</v>
      </c>
      <c r="Q839">
        <v>82</v>
      </c>
    </row>
    <row r="840" spans="1:17" x14ac:dyDescent="0.3">
      <c r="A840">
        <v>839</v>
      </c>
      <c r="B840" t="s">
        <v>348</v>
      </c>
      <c r="C840" t="s">
        <v>423</v>
      </c>
      <c r="D840" t="s">
        <v>1631</v>
      </c>
      <c r="E840" t="s">
        <v>20</v>
      </c>
      <c r="F840" t="b">
        <v>1</v>
      </c>
      <c r="G840">
        <v>6</v>
      </c>
      <c r="H840" t="b">
        <v>0</v>
      </c>
      <c r="I840">
        <v>0</v>
      </c>
      <c r="J840" t="s">
        <v>64</v>
      </c>
      <c r="K840">
        <v>81</v>
      </c>
      <c r="L840">
        <v>77</v>
      </c>
      <c r="M840">
        <v>92</v>
      </c>
      <c r="N840">
        <v>97</v>
      </c>
      <c r="O840">
        <v>62</v>
      </c>
      <c r="P840">
        <v>65</v>
      </c>
      <c r="Q840">
        <v>92</v>
      </c>
    </row>
    <row r="841" spans="1:17" x14ac:dyDescent="0.3">
      <c r="A841">
        <v>840</v>
      </c>
      <c r="B841" t="s">
        <v>1229</v>
      </c>
      <c r="C841" t="s">
        <v>1420</v>
      </c>
      <c r="D841" t="s">
        <v>1632</v>
      </c>
      <c r="E841" t="s">
        <v>25</v>
      </c>
      <c r="F841" t="b">
        <v>0</v>
      </c>
      <c r="G841">
        <v>2</v>
      </c>
      <c r="H841" t="b">
        <v>0</v>
      </c>
      <c r="I841">
        <v>3</v>
      </c>
      <c r="J841" t="s">
        <v>30</v>
      </c>
      <c r="K841">
        <v>99</v>
      </c>
      <c r="L841">
        <v>69</v>
      </c>
      <c r="M841">
        <v>71</v>
      </c>
      <c r="N841">
        <v>84</v>
      </c>
      <c r="O841">
        <v>96</v>
      </c>
      <c r="P841">
        <v>84</v>
      </c>
      <c r="Q841">
        <v>69</v>
      </c>
    </row>
    <row r="842" spans="1:17" x14ac:dyDescent="0.3">
      <c r="A842">
        <v>841</v>
      </c>
      <c r="B842" t="s">
        <v>680</v>
      </c>
      <c r="C842" t="s">
        <v>501</v>
      </c>
      <c r="D842" t="s">
        <v>1633</v>
      </c>
      <c r="E842" t="s">
        <v>20</v>
      </c>
      <c r="F842" t="b">
        <v>0</v>
      </c>
      <c r="G842">
        <v>2</v>
      </c>
      <c r="H842" t="b">
        <v>0</v>
      </c>
      <c r="I842">
        <v>26</v>
      </c>
      <c r="J842" t="s">
        <v>21</v>
      </c>
      <c r="K842">
        <v>97</v>
      </c>
      <c r="L842">
        <v>100</v>
      </c>
      <c r="M842">
        <v>87</v>
      </c>
      <c r="N842">
        <v>90</v>
      </c>
      <c r="O842">
        <v>96</v>
      </c>
      <c r="P842">
        <v>86</v>
      </c>
      <c r="Q842">
        <v>93</v>
      </c>
    </row>
    <row r="843" spans="1:17" x14ac:dyDescent="0.3">
      <c r="A843">
        <v>842</v>
      </c>
      <c r="B843" t="s">
        <v>160</v>
      </c>
      <c r="C843" t="s">
        <v>157</v>
      </c>
      <c r="D843" t="s">
        <v>1634</v>
      </c>
      <c r="E843" t="s">
        <v>20</v>
      </c>
      <c r="F843" t="b">
        <v>0</v>
      </c>
      <c r="G843">
        <v>7</v>
      </c>
      <c r="H843" t="b">
        <v>0</v>
      </c>
      <c r="I843">
        <v>31</v>
      </c>
      <c r="J843" t="s">
        <v>138</v>
      </c>
      <c r="K843">
        <v>80</v>
      </c>
      <c r="L843">
        <v>87</v>
      </c>
      <c r="M843">
        <v>94</v>
      </c>
      <c r="N843">
        <v>68</v>
      </c>
      <c r="O843">
        <v>89</v>
      </c>
      <c r="P843">
        <v>82</v>
      </c>
      <c r="Q843">
        <v>76</v>
      </c>
    </row>
    <row r="844" spans="1:17" x14ac:dyDescent="0.3">
      <c r="A844">
        <v>843</v>
      </c>
      <c r="B844" t="s">
        <v>190</v>
      </c>
      <c r="C844" t="s">
        <v>735</v>
      </c>
      <c r="D844" t="s">
        <v>1635</v>
      </c>
      <c r="E844" t="s">
        <v>25</v>
      </c>
      <c r="F844" t="b">
        <v>0</v>
      </c>
      <c r="G844">
        <v>4</v>
      </c>
      <c r="H844" t="b">
        <v>0</v>
      </c>
      <c r="I844">
        <v>20</v>
      </c>
      <c r="J844" t="s">
        <v>44</v>
      </c>
      <c r="K844">
        <v>88</v>
      </c>
      <c r="L844">
        <v>62</v>
      </c>
      <c r="M844">
        <v>91</v>
      </c>
      <c r="N844">
        <v>83</v>
      </c>
      <c r="O844">
        <v>97</v>
      </c>
      <c r="P844">
        <v>83</v>
      </c>
      <c r="Q844">
        <v>63</v>
      </c>
    </row>
    <row r="845" spans="1:17" x14ac:dyDescent="0.3">
      <c r="A845">
        <v>844</v>
      </c>
      <c r="B845" t="s">
        <v>92</v>
      </c>
      <c r="C845" t="s">
        <v>1561</v>
      </c>
      <c r="D845" t="s">
        <v>1636</v>
      </c>
      <c r="E845" t="s">
        <v>25</v>
      </c>
      <c r="F845" t="b">
        <v>0</v>
      </c>
      <c r="G845">
        <v>1</v>
      </c>
      <c r="H845" t="b">
        <v>0</v>
      </c>
      <c r="I845">
        <v>9</v>
      </c>
      <c r="J845" t="s">
        <v>38</v>
      </c>
      <c r="K845">
        <v>95</v>
      </c>
      <c r="L845">
        <v>72</v>
      </c>
      <c r="M845">
        <v>99</v>
      </c>
      <c r="N845">
        <v>67</v>
      </c>
      <c r="O845">
        <v>83</v>
      </c>
      <c r="P845">
        <v>78</v>
      </c>
      <c r="Q845">
        <v>65</v>
      </c>
    </row>
    <row r="846" spans="1:17" x14ac:dyDescent="0.3">
      <c r="A846">
        <v>845</v>
      </c>
      <c r="B846" t="s">
        <v>1034</v>
      </c>
      <c r="C846" t="s">
        <v>1637</v>
      </c>
      <c r="D846" t="s">
        <v>1638</v>
      </c>
      <c r="E846" t="s">
        <v>25</v>
      </c>
      <c r="F846" t="b">
        <v>0</v>
      </c>
      <c r="G846">
        <v>10</v>
      </c>
      <c r="H846" t="b">
        <v>1</v>
      </c>
      <c r="I846">
        <v>15</v>
      </c>
      <c r="J846" t="s">
        <v>44</v>
      </c>
      <c r="K846">
        <v>90</v>
      </c>
      <c r="L846">
        <v>81</v>
      </c>
      <c r="M846">
        <v>69</v>
      </c>
      <c r="N846">
        <v>70</v>
      </c>
      <c r="O846">
        <v>95</v>
      </c>
      <c r="P846">
        <v>97</v>
      </c>
      <c r="Q846">
        <v>62</v>
      </c>
    </row>
    <row r="847" spans="1:17" x14ac:dyDescent="0.3">
      <c r="A847">
        <v>846</v>
      </c>
      <c r="B847" t="s">
        <v>596</v>
      </c>
      <c r="C847" t="s">
        <v>1639</v>
      </c>
      <c r="D847" t="s">
        <v>1640</v>
      </c>
      <c r="E847" t="s">
        <v>20</v>
      </c>
      <c r="F847" t="b">
        <v>0</v>
      </c>
      <c r="G847">
        <v>10</v>
      </c>
      <c r="H847" t="b">
        <v>0</v>
      </c>
      <c r="I847">
        <v>1</v>
      </c>
      <c r="J847" t="s">
        <v>64</v>
      </c>
      <c r="K847">
        <v>77</v>
      </c>
      <c r="L847">
        <v>89</v>
      </c>
      <c r="M847">
        <v>50</v>
      </c>
      <c r="N847">
        <v>82</v>
      </c>
      <c r="O847">
        <v>71</v>
      </c>
      <c r="P847">
        <v>78</v>
      </c>
      <c r="Q847">
        <v>70</v>
      </c>
    </row>
    <row r="848" spans="1:17" x14ac:dyDescent="0.3">
      <c r="A848">
        <v>847</v>
      </c>
      <c r="B848" t="s">
        <v>277</v>
      </c>
      <c r="C848" t="s">
        <v>782</v>
      </c>
      <c r="D848" t="s">
        <v>1641</v>
      </c>
      <c r="E848" t="s">
        <v>20</v>
      </c>
      <c r="F848" t="b">
        <v>1</v>
      </c>
      <c r="G848">
        <v>1</v>
      </c>
      <c r="H848" t="b">
        <v>1</v>
      </c>
      <c r="I848">
        <v>4</v>
      </c>
      <c r="J848" t="s">
        <v>64</v>
      </c>
      <c r="K848">
        <v>82</v>
      </c>
      <c r="L848">
        <v>69</v>
      </c>
      <c r="M848">
        <v>91</v>
      </c>
      <c r="N848">
        <v>95</v>
      </c>
      <c r="O848">
        <v>82</v>
      </c>
      <c r="P848">
        <v>85</v>
      </c>
      <c r="Q848">
        <v>60</v>
      </c>
    </row>
    <row r="849" spans="1:17" x14ac:dyDescent="0.3">
      <c r="A849">
        <v>848</v>
      </c>
      <c r="B849" t="s">
        <v>413</v>
      </c>
      <c r="C849" t="s">
        <v>1642</v>
      </c>
      <c r="D849" t="s">
        <v>1643</v>
      </c>
      <c r="E849" t="s">
        <v>20</v>
      </c>
      <c r="F849" t="b">
        <v>0</v>
      </c>
      <c r="G849">
        <v>3</v>
      </c>
      <c r="H849" t="b">
        <v>1</v>
      </c>
      <c r="I849">
        <v>2</v>
      </c>
      <c r="J849" t="s">
        <v>224</v>
      </c>
      <c r="K849">
        <v>90</v>
      </c>
      <c r="L849">
        <v>74</v>
      </c>
      <c r="M849">
        <v>88</v>
      </c>
      <c r="N849">
        <v>97</v>
      </c>
      <c r="O849">
        <v>88</v>
      </c>
      <c r="P849">
        <v>73</v>
      </c>
      <c r="Q849">
        <v>66</v>
      </c>
    </row>
    <row r="850" spans="1:17" x14ac:dyDescent="0.3">
      <c r="A850">
        <v>849</v>
      </c>
      <c r="B850" t="s">
        <v>731</v>
      </c>
      <c r="C850" t="s">
        <v>515</v>
      </c>
      <c r="D850" t="s">
        <v>1644</v>
      </c>
      <c r="E850" t="s">
        <v>25</v>
      </c>
      <c r="F850" t="b">
        <v>0</v>
      </c>
      <c r="G850">
        <v>5</v>
      </c>
      <c r="H850" t="b">
        <v>0</v>
      </c>
      <c r="I850">
        <v>32</v>
      </c>
      <c r="J850" t="s">
        <v>44</v>
      </c>
      <c r="K850">
        <v>94</v>
      </c>
      <c r="L850">
        <v>90</v>
      </c>
      <c r="M850">
        <v>81</v>
      </c>
      <c r="N850">
        <v>82</v>
      </c>
      <c r="O850">
        <v>100</v>
      </c>
      <c r="P850">
        <v>82</v>
      </c>
      <c r="Q850">
        <v>98</v>
      </c>
    </row>
    <row r="851" spans="1:17" x14ac:dyDescent="0.3">
      <c r="A851">
        <v>850</v>
      </c>
      <c r="B851" t="s">
        <v>136</v>
      </c>
      <c r="C851" t="s">
        <v>146</v>
      </c>
      <c r="D851" t="s">
        <v>1645</v>
      </c>
      <c r="E851" t="s">
        <v>20</v>
      </c>
      <c r="F851" t="b">
        <v>1</v>
      </c>
      <c r="G851">
        <v>7</v>
      </c>
      <c r="H851" t="b">
        <v>0</v>
      </c>
      <c r="I851">
        <v>2</v>
      </c>
      <c r="J851" t="s">
        <v>64</v>
      </c>
      <c r="K851">
        <v>87</v>
      </c>
      <c r="L851">
        <v>84</v>
      </c>
      <c r="M851">
        <v>76</v>
      </c>
      <c r="N851">
        <v>87</v>
      </c>
      <c r="O851">
        <v>65</v>
      </c>
      <c r="P851">
        <v>80</v>
      </c>
      <c r="Q851">
        <v>72</v>
      </c>
    </row>
    <row r="852" spans="1:17" x14ac:dyDescent="0.3">
      <c r="A852">
        <v>851</v>
      </c>
      <c r="B852" t="s">
        <v>388</v>
      </c>
      <c r="C852" t="s">
        <v>103</v>
      </c>
      <c r="D852" t="s">
        <v>1646</v>
      </c>
      <c r="E852" t="s">
        <v>25</v>
      </c>
      <c r="F852" t="b">
        <v>1</v>
      </c>
      <c r="G852">
        <v>1</v>
      </c>
      <c r="H852" t="b">
        <v>0</v>
      </c>
      <c r="I852">
        <v>2</v>
      </c>
      <c r="J852" t="s">
        <v>159</v>
      </c>
      <c r="K852">
        <v>86</v>
      </c>
      <c r="L852">
        <v>66</v>
      </c>
      <c r="M852">
        <v>88</v>
      </c>
      <c r="N852">
        <v>98</v>
      </c>
      <c r="O852">
        <v>68</v>
      </c>
      <c r="P852">
        <v>79</v>
      </c>
      <c r="Q852">
        <v>77</v>
      </c>
    </row>
    <row r="853" spans="1:17" x14ac:dyDescent="0.3">
      <c r="A853">
        <v>852</v>
      </c>
      <c r="B853" t="s">
        <v>631</v>
      </c>
      <c r="C853" t="s">
        <v>435</v>
      </c>
      <c r="D853" t="s">
        <v>1647</v>
      </c>
      <c r="E853" t="s">
        <v>25</v>
      </c>
      <c r="F853" t="b">
        <v>0</v>
      </c>
      <c r="G853">
        <v>6</v>
      </c>
      <c r="H853" t="b">
        <v>0</v>
      </c>
      <c r="I853">
        <v>19</v>
      </c>
      <c r="J853" t="s">
        <v>105</v>
      </c>
      <c r="K853">
        <v>84</v>
      </c>
      <c r="L853">
        <v>85</v>
      </c>
      <c r="M853">
        <v>83</v>
      </c>
      <c r="N853">
        <v>69</v>
      </c>
      <c r="O853">
        <v>82</v>
      </c>
      <c r="P853">
        <v>91</v>
      </c>
      <c r="Q853">
        <v>69</v>
      </c>
    </row>
    <row r="854" spans="1:17" x14ac:dyDescent="0.3">
      <c r="A854">
        <v>853</v>
      </c>
      <c r="B854" t="s">
        <v>266</v>
      </c>
      <c r="C854" t="s">
        <v>1110</v>
      </c>
      <c r="D854" t="s">
        <v>1648</v>
      </c>
      <c r="E854" t="s">
        <v>20</v>
      </c>
      <c r="F854" t="b">
        <v>0</v>
      </c>
      <c r="G854">
        <v>4</v>
      </c>
      <c r="H854" t="b">
        <v>0</v>
      </c>
      <c r="I854">
        <v>12</v>
      </c>
      <c r="J854" t="s">
        <v>113</v>
      </c>
      <c r="K854">
        <v>86</v>
      </c>
      <c r="L854">
        <v>63</v>
      </c>
      <c r="M854">
        <v>85</v>
      </c>
      <c r="N854">
        <v>64</v>
      </c>
      <c r="O854">
        <v>98</v>
      </c>
      <c r="P854">
        <v>97</v>
      </c>
      <c r="Q854">
        <v>86</v>
      </c>
    </row>
    <row r="855" spans="1:17" x14ac:dyDescent="0.3">
      <c r="A855">
        <v>854</v>
      </c>
      <c r="B855" t="s">
        <v>280</v>
      </c>
      <c r="C855" t="s">
        <v>518</v>
      </c>
      <c r="D855" t="s">
        <v>1649</v>
      </c>
      <c r="E855" t="s">
        <v>20</v>
      </c>
      <c r="F855" t="b">
        <v>0</v>
      </c>
      <c r="G855">
        <v>10</v>
      </c>
      <c r="H855" t="b">
        <v>0</v>
      </c>
      <c r="I855">
        <v>5</v>
      </c>
      <c r="J855" t="s">
        <v>64</v>
      </c>
      <c r="K855">
        <v>70</v>
      </c>
      <c r="L855">
        <v>66</v>
      </c>
      <c r="M855">
        <v>98</v>
      </c>
      <c r="N855">
        <v>96</v>
      </c>
      <c r="O855">
        <v>64</v>
      </c>
      <c r="P855">
        <v>65</v>
      </c>
      <c r="Q855">
        <v>91</v>
      </c>
    </row>
    <row r="856" spans="1:17" x14ac:dyDescent="0.3">
      <c r="A856">
        <v>855</v>
      </c>
      <c r="B856" t="s">
        <v>130</v>
      </c>
      <c r="C856" t="s">
        <v>281</v>
      </c>
      <c r="D856" t="s">
        <v>1650</v>
      </c>
      <c r="E856" t="s">
        <v>25</v>
      </c>
      <c r="F856" t="b">
        <v>0</v>
      </c>
      <c r="G856">
        <v>4</v>
      </c>
      <c r="H856" t="b">
        <v>0</v>
      </c>
      <c r="I856">
        <v>22</v>
      </c>
      <c r="J856" t="s">
        <v>113</v>
      </c>
      <c r="K856">
        <v>87</v>
      </c>
      <c r="L856">
        <v>94</v>
      </c>
      <c r="M856">
        <v>72</v>
      </c>
      <c r="N856">
        <v>93</v>
      </c>
      <c r="O856">
        <v>44</v>
      </c>
      <c r="P856">
        <v>92</v>
      </c>
      <c r="Q856">
        <v>83</v>
      </c>
    </row>
    <row r="857" spans="1:17" x14ac:dyDescent="0.3">
      <c r="A857">
        <v>856</v>
      </c>
      <c r="B857" t="s">
        <v>676</v>
      </c>
      <c r="C857" t="s">
        <v>576</v>
      </c>
      <c r="D857" t="s">
        <v>1651</v>
      </c>
      <c r="E857" t="s">
        <v>20</v>
      </c>
      <c r="F857" t="b">
        <v>1</v>
      </c>
      <c r="G857">
        <v>7</v>
      </c>
      <c r="H857" t="b">
        <v>0</v>
      </c>
      <c r="I857">
        <v>1</v>
      </c>
      <c r="J857" t="s">
        <v>64</v>
      </c>
      <c r="K857">
        <v>47</v>
      </c>
      <c r="L857">
        <v>78</v>
      </c>
      <c r="M857">
        <v>75</v>
      </c>
      <c r="N857">
        <v>62</v>
      </c>
      <c r="O857">
        <v>61</v>
      </c>
      <c r="P857">
        <v>55</v>
      </c>
      <c r="Q857">
        <v>93</v>
      </c>
    </row>
    <row r="858" spans="1:17" x14ac:dyDescent="0.3">
      <c r="A858">
        <v>857</v>
      </c>
      <c r="B858" t="s">
        <v>322</v>
      </c>
      <c r="C858" t="s">
        <v>164</v>
      </c>
      <c r="D858" t="s">
        <v>1652</v>
      </c>
      <c r="E858" t="s">
        <v>20</v>
      </c>
      <c r="F858" t="b">
        <v>0</v>
      </c>
      <c r="G858">
        <v>0</v>
      </c>
      <c r="H858" t="b">
        <v>0</v>
      </c>
      <c r="I858">
        <v>21</v>
      </c>
      <c r="J858" t="s">
        <v>44</v>
      </c>
      <c r="K858">
        <v>96</v>
      </c>
      <c r="L858">
        <v>63</v>
      </c>
      <c r="M858">
        <v>77</v>
      </c>
      <c r="N858">
        <v>93</v>
      </c>
      <c r="O858">
        <v>61</v>
      </c>
      <c r="P858">
        <v>86</v>
      </c>
      <c r="Q858">
        <v>83</v>
      </c>
    </row>
    <row r="859" spans="1:17" x14ac:dyDescent="0.3">
      <c r="A859">
        <v>858</v>
      </c>
      <c r="B859" t="s">
        <v>655</v>
      </c>
      <c r="C859" t="s">
        <v>1653</v>
      </c>
      <c r="D859" t="s">
        <v>1654</v>
      </c>
      <c r="E859" t="s">
        <v>25</v>
      </c>
      <c r="F859" t="b">
        <v>1</v>
      </c>
      <c r="G859">
        <v>4</v>
      </c>
      <c r="H859" t="b">
        <v>0</v>
      </c>
      <c r="I859">
        <v>5</v>
      </c>
      <c r="J859" t="s">
        <v>64</v>
      </c>
      <c r="K859">
        <v>54</v>
      </c>
      <c r="L859">
        <v>93</v>
      </c>
      <c r="M859">
        <v>96</v>
      </c>
      <c r="N859">
        <v>59</v>
      </c>
      <c r="O859">
        <v>84</v>
      </c>
      <c r="P859">
        <v>79</v>
      </c>
      <c r="Q859">
        <v>93</v>
      </c>
    </row>
    <row r="860" spans="1:17" x14ac:dyDescent="0.3">
      <c r="A860">
        <v>859</v>
      </c>
      <c r="B860" t="s">
        <v>166</v>
      </c>
      <c r="C860" t="s">
        <v>1655</v>
      </c>
      <c r="D860" t="s">
        <v>1656</v>
      </c>
      <c r="E860" t="s">
        <v>25</v>
      </c>
      <c r="F860" t="b">
        <v>0</v>
      </c>
      <c r="G860">
        <v>3</v>
      </c>
      <c r="H860" t="b">
        <v>1</v>
      </c>
      <c r="I860">
        <v>5</v>
      </c>
      <c r="J860" t="s">
        <v>224</v>
      </c>
      <c r="K860">
        <v>59</v>
      </c>
      <c r="L860">
        <v>100</v>
      </c>
      <c r="M860">
        <v>64</v>
      </c>
      <c r="N860">
        <v>68</v>
      </c>
      <c r="O860">
        <v>86</v>
      </c>
      <c r="P860">
        <v>89</v>
      </c>
      <c r="Q860">
        <v>91</v>
      </c>
    </row>
    <row r="861" spans="1:17" x14ac:dyDescent="0.3">
      <c r="A861">
        <v>860</v>
      </c>
      <c r="B861" t="s">
        <v>919</v>
      </c>
      <c r="C861" t="s">
        <v>429</v>
      </c>
      <c r="D861" t="s">
        <v>1657</v>
      </c>
      <c r="E861" t="s">
        <v>25</v>
      </c>
      <c r="F861" t="b">
        <v>0</v>
      </c>
      <c r="G861">
        <v>2</v>
      </c>
      <c r="H861" t="b">
        <v>0</v>
      </c>
      <c r="I861">
        <v>8</v>
      </c>
      <c r="J861" t="s">
        <v>38</v>
      </c>
      <c r="K861">
        <v>92</v>
      </c>
      <c r="L861">
        <v>99</v>
      </c>
      <c r="M861">
        <v>93</v>
      </c>
      <c r="N861">
        <v>82</v>
      </c>
      <c r="O861">
        <v>97</v>
      </c>
      <c r="P861">
        <v>70</v>
      </c>
      <c r="Q861">
        <v>79</v>
      </c>
    </row>
    <row r="862" spans="1:17" x14ac:dyDescent="0.3">
      <c r="A862">
        <v>861</v>
      </c>
      <c r="B862" t="s">
        <v>139</v>
      </c>
      <c r="C862" t="s">
        <v>782</v>
      </c>
      <c r="D862" t="s">
        <v>1658</v>
      </c>
      <c r="E862" t="s">
        <v>20</v>
      </c>
      <c r="F862" t="b">
        <v>0</v>
      </c>
      <c r="G862">
        <v>4</v>
      </c>
      <c r="H862" t="b">
        <v>0</v>
      </c>
      <c r="I862">
        <v>25</v>
      </c>
      <c r="J862" t="s">
        <v>44</v>
      </c>
      <c r="K862">
        <v>100</v>
      </c>
      <c r="L862">
        <v>62</v>
      </c>
      <c r="M862">
        <v>78</v>
      </c>
      <c r="N862">
        <v>74</v>
      </c>
      <c r="O862">
        <v>72</v>
      </c>
      <c r="P862">
        <v>73</v>
      </c>
      <c r="Q862">
        <v>78</v>
      </c>
    </row>
    <row r="863" spans="1:17" x14ac:dyDescent="0.3">
      <c r="A863">
        <v>862</v>
      </c>
      <c r="B863" t="s">
        <v>208</v>
      </c>
      <c r="C863" t="s">
        <v>600</v>
      </c>
      <c r="D863" t="s">
        <v>1659</v>
      </c>
      <c r="E863" t="s">
        <v>20</v>
      </c>
      <c r="F863" t="b">
        <v>0</v>
      </c>
      <c r="G863">
        <v>5</v>
      </c>
      <c r="H863" t="b">
        <v>0</v>
      </c>
      <c r="I863">
        <v>34</v>
      </c>
      <c r="J863" t="s">
        <v>76</v>
      </c>
      <c r="K863">
        <v>92</v>
      </c>
      <c r="L863">
        <v>81</v>
      </c>
      <c r="M863">
        <v>84</v>
      </c>
      <c r="N863">
        <v>84</v>
      </c>
      <c r="O863">
        <v>84</v>
      </c>
      <c r="P863">
        <v>66</v>
      </c>
      <c r="Q863">
        <v>74</v>
      </c>
    </row>
    <row r="864" spans="1:17" x14ac:dyDescent="0.3">
      <c r="A864">
        <v>863</v>
      </c>
      <c r="B864" t="s">
        <v>35</v>
      </c>
      <c r="C864" t="s">
        <v>452</v>
      </c>
      <c r="D864" t="s">
        <v>1660</v>
      </c>
      <c r="E864" t="s">
        <v>20</v>
      </c>
      <c r="F864" t="b">
        <v>0</v>
      </c>
      <c r="G864">
        <v>3</v>
      </c>
      <c r="H864" t="b">
        <v>0</v>
      </c>
      <c r="I864">
        <v>0</v>
      </c>
      <c r="J864" t="s">
        <v>224</v>
      </c>
      <c r="K864">
        <v>75</v>
      </c>
      <c r="L864">
        <v>66</v>
      </c>
      <c r="M864">
        <v>91</v>
      </c>
      <c r="N864">
        <v>73</v>
      </c>
      <c r="O864">
        <v>100</v>
      </c>
      <c r="P864">
        <v>94</v>
      </c>
      <c r="Q864">
        <v>67</v>
      </c>
    </row>
    <row r="865" spans="1:17" x14ac:dyDescent="0.3">
      <c r="A865">
        <v>864</v>
      </c>
      <c r="B865" t="s">
        <v>1115</v>
      </c>
      <c r="C865" t="s">
        <v>1661</v>
      </c>
      <c r="D865" t="s">
        <v>1662</v>
      </c>
      <c r="E865" t="s">
        <v>25</v>
      </c>
      <c r="F865" t="b">
        <v>0</v>
      </c>
      <c r="G865">
        <v>0</v>
      </c>
      <c r="H865" t="b">
        <v>0</v>
      </c>
      <c r="I865">
        <v>34</v>
      </c>
      <c r="J865" t="s">
        <v>44</v>
      </c>
      <c r="K865">
        <v>93</v>
      </c>
      <c r="L865">
        <v>74</v>
      </c>
      <c r="M865">
        <v>63</v>
      </c>
      <c r="N865">
        <v>97</v>
      </c>
      <c r="O865">
        <v>64</v>
      </c>
      <c r="P865">
        <v>61</v>
      </c>
      <c r="Q865">
        <v>92</v>
      </c>
    </row>
    <row r="866" spans="1:17" x14ac:dyDescent="0.3">
      <c r="A866">
        <v>865</v>
      </c>
      <c r="B866" t="s">
        <v>1663</v>
      </c>
      <c r="C866" t="s">
        <v>1664</v>
      </c>
      <c r="D866" t="s">
        <v>1665</v>
      </c>
      <c r="E866" t="s">
        <v>20</v>
      </c>
      <c r="F866" t="b">
        <v>0</v>
      </c>
      <c r="G866">
        <v>2</v>
      </c>
      <c r="H866" t="b">
        <v>0</v>
      </c>
      <c r="I866">
        <v>31</v>
      </c>
      <c r="J866" t="s">
        <v>21</v>
      </c>
      <c r="K866">
        <v>100</v>
      </c>
      <c r="L866">
        <v>96</v>
      </c>
      <c r="M866">
        <v>67</v>
      </c>
      <c r="N866">
        <v>63</v>
      </c>
      <c r="O866">
        <v>91</v>
      </c>
      <c r="P866">
        <v>96</v>
      </c>
      <c r="Q866">
        <v>84</v>
      </c>
    </row>
    <row r="867" spans="1:17" x14ac:dyDescent="0.3">
      <c r="A867">
        <v>866</v>
      </c>
      <c r="B867" t="s">
        <v>510</v>
      </c>
      <c r="C867" t="s">
        <v>1353</v>
      </c>
      <c r="D867" t="s">
        <v>1666</v>
      </c>
      <c r="E867" t="s">
        <v>25</v>
      </c>
      <c r="F867" t="b">
        <v>1</v>
      </c>
      <c r="G867">
        <v>7</v>
      </c>
      <c r="H867" t="b">
        <v>0</v>
      </c>
      <c r="I867">
        <v>1</v>
      </c>
      <c r="J867" t="s">
        <v>64</v>
      </c>
      <c r="K867">
        <v>80</v>
      </c>
      <c r="L867">
        <v>84</v>
      </c>
      <c r="M867">
        <v>67</v>
      </c>
      <c r="N867">
        <v>96</v>
      </c>
      <c r="O867">
        <v>88</v>
      </c>
      <c r="P867">
        <v>94</v>
      </c>
      <c r="Q867">
        <v>86</v>
      </c>
    </row>
    <row r="868" spans="1:17" x14ac:dyDescent="0.3">
      <c r="A868">
        <v>867</v>
      </c>
      <c r="B868" t="s">
        <v>1034</v>
      </c>
      <c r="C868" t="s">
        <v>518</v>
      </c>
      <c r="D868" t="s">
        <v>1667</v>
      </c>
      <c r="E868" t="s">
        <v>25</v>
      </c>
      <c r="F868" t="b">
        <v>0</v>
      </c>
      <c r="G868">
        <v>1</v>
      </c>
      <c r="H868" t="b">
        <v>1</v>
      </c>
      <c r="I868">
        <v>28</v>
      </c>
      <c r="J868" t="s">
        <v>21</v>
      </c>
      <c r="K868">
        <v>100</v>
      </c>
      <c r="L868">
        <v>92</v>
      </c>
      <c r="M868">
        <v>66</v>
      </c>
      <c r="N868">
        <v>96</v>
      </c>
      <c r="O868">
        <v>76</v>
      </c>
      <c r="P868">
        <v>88</v>
      </c>
      <c r="Q868">
        <v>77</v>
      </c>
    </row>
    <row r="869" spans="1:17" x14ac:dyDescent="0.3">
      <c r="A869">
        <v>868</v>
      </c>
      <c r="B869" t="s">
        <v>124</v>
      </c>
      <c r="C869" t="s">
        <v>160</v>
      </c>
      <c r="D869" t="s">
        <v>1668</v>
      </c>
      <c r="E869" t="s">
        <v>20</v>
      </c>
      <c r="F869" t="b">
        <v>1</v>
      </c>
      <c r="G869">
        <v>4</v>
      </c>
      <c r="H869" t="b">
        <v>0</v>
      </c>
      <c r="I869">
        <v>5</v>
      </c>
      <c r="J869" t="s">
        <v>64</v>
      </c>
      <c r="K869">
        <v>52</v>
      </c>
      <c r="L869">
        <v>65</v>
      </c>
      <c r="M869">
        <v>74</v>
      </c>
      <c r="N869">
        <v>71</v>
      </c>
      <c r="O869">
        <v>63</v>
      </c>
      <c r="P869">
        <v>59</v>
      </c>
      <c r="Q869">
        <v>67</v>
      </c>
    </row>
    <row r="870" spans="1:17" x14ac:dyDescent="0.3">
      <c r="A870">
        <v>869</v>
      </c>
      <c r="B870" t="s">
        <v>114</v>
      </c>
      <c r="C870" t="s">
        <v>1669</v>
      </c>
      <c r="D870" t="s">
        <v>1670</v>
      </c>
      <c r="E870" t="s">
        <v>25</v>
      </c>
      <c r="F870" t="b">
        <v>0</v>
      </c>
      <c r="G870">
        <v>1</v>
      </c>
      <c r="H870" t="b">
        <v>0</v>
      </c>
      <c r="I870">
        <v>26</v>
      </c>
      <c r="J870" t="s">
        <v>44</v>
      </c>
      <c r="K870">
        <v>95</v>
      </c>
      <c r="L870">
        <v>69</v>
      </c>
      <c r="M870">
        <v>91</v>
      </c>
      <c r="N870">
        <v>67</v>
      </c>
      <c r="O870">
        <v>67</v>
      </c>
      <c r="P870">
        <v>70</v>
      </c>
      <c r="Q870">
        <v>71</v>
      </c>
    </row>
    <row r="871" spans="1:17" x14ac:dyDescent="0.3">
      <c r="A871">
        <v>870</v>
      </c>
      <c r="B871" t="s">
        <v>1171</v>
      </c>
      <c r="C871" t="s">
        <v>39</v>
      </c>
      <c r="D871" t="s">
        <v>1671</v>
      </c>
      <c r="E871" t="s">
        <v>20</v>
      </c>
      <c r="F871" t="b">
        <v>0</v>
      </c>
      <c r="G871">
        <v>1</v>
      </c>
      <c r="H871" t="b">
        <v>0</v>
      </c>
      <c r="I871">
        <v>21</v>
      </c>
      <c r="J871" t="s">
        <v>38</v>
      </c>
      <c r="K871">
        <v>100</v>
      </c>
      <c r="L871">
        <v>67</v>
      </c>
      <c r="M871">
        <v>100</v>
      </c>
      <c r="N871">
        <v>65</v>
      </c>
      <c r="O871">
        <v>67</v>
      </c>
      <c r="P871">
        <v>92</v>
      </c>
      <c r="Q871">
        <v>67</v>
      </c>
    </row>
    <row r="872" spans="1:17" x14ac:dyDescent="0.3">
      <c r="A872">
        <v>871</v>
      </c>
      <c r="B872" t="s">
        <v>45</v>
      </c>
      <c r="C872" t="s">
        <v>1300</v>
      </c>
      <c r="D872" t="s">
        <v>1672</v>
      </c>
      <c r="E872" t="s">
        <v>20</v>
      </c>
      <c r="F872" t="b">
        <v>0</v>
      </c>
      <c r="G872">
        <v>4</v>
      </c>
      <c r="H872" t="b">
        <v>0</v>
      </c>
      <c r="I872">
        <v>22</v>
      </c>
      <c r="J872" t="s">
        <v>44</v>
      </c>
      <c r="K872">
        <v>96</v>
      </c>
      <c r="L872">
        <v>73</v>
      </c>
      <c r="M872">
        <v>90</v>
      </c>
      <c r="N872">
        <v>84</v>
      </c>
      <c r="O872">
        <v>64</v>
      </c>
      <c r="P872">
        <v>75</v>
      </c>
      <c r="Q872">
        <v>62</v>
      </c>
    </row>
    <row r="873" spans="1:17" x14ac:dyDescent="0.3">
      <c r="A873">
        <v>872</v>
      </c>
      <c r="B873" t="s">
        <v>746</v>
      </c>
      <c r="C873" t="s">
        <v>252</v>
      </c>
      <c r="D873" t="s">
        <v>1673</v>
      </c>
      <c r="E873" t="s">
        <v>25</v>
      </c>
      <c r="F873" t="b">
        <v>0</v>
      </c>
      <c r="G873">
        <v>3</v>
      </c>
      <c r="H873" t="b">
        <v>0</v>
      </c>
      <c r="I873">
        <v>30</v>
      </c>
      <c r="J873" t="s">
        <v>38</v>
      </c>
      <c r="K873">
        <v>60</v>
      </c>
      <c r="L873">
        <v>67</v>
      </c>
      <c r="M873">
        <v>94</v>
      </c>
      <c r="N873">
        <v>74</v>
      </c>
      <c r="O873">
        <v>71</v>
      </c>
      <c r="P873">
        <v>98</v>
      </c>
      <c r="Q873">
        <v>74</v>
      </c>
    </row>
    <row r="874" spans="1:17" x14ac:dyDescent="0.3">
      <c r="A874">
        <v>873</v>
      </c>
      <c r="B874" t="s">
        <v>61</v>
      </c>
      <c r="C874" t="s">
        <v>441</v>
      </c>
      <c r="D874" t="s">
        <v>1674</v>
      </c>
      <c r="E874" t="s">
        <v>25</v>
      </c>
      <c r="F874" t="b">
        <v>1</v>
      </c>
      <c r="G874">
        <v>7</v>
      </c>
      <c r="H874" t="b">
        <v>0</v>
      </c>
      <c r="I874">
        <v>2</v>
      </c>
      <c r="J874" t="s">
        <v>64</v>
      </c>
      <c r="K874">
        <v>51</v>
      </c>
      <c r="L874">
        <v>98</v>
      </c>
      <c r="M874">
        <v>90</v>
      </c>
      <c r="N874">
        <v>54</v>
      </c>
      <c r="O874">
        <v>77</v>
      </c>
      <c r="P874">
        <v>80</v>
      </c>
      <c r="Q874">
        <v>71</v>
      </c>
    </row>
    <row r="875" spans="1:17" x14ac:dyDescent="0.3">
      <c r="A875">
        <v>874</v>
      </c>
      <c r="B875" t="s">
        <v>160</v>
      </c>
      <c r="C875" t="s">
        <v>295</v>
      </c>
      <c r="D875" t="s">
        <v>1675</v>
      </c>
      <c r="E875" t="s">
        <v>20</v>
      </c>
      <c r="F875" t="b">
        <v>0</v>
      </c>
      <c r="G875">
        <v>5</v>
      </c>
      <c r="H875" t="b">
        <v>0</v>
      </c>
      <c r="I875">
        <v>24</v>
      </c>
      <c r="J875" t="s">
        <v>44</v>
      </c>
      <c r="K875">
        <v>85</v>
      </c>
      <c r="L875">
        <v>100</v>
      </c>
      <c r="M875">
        <v>93</v>
      </c>
      <c r="N875">
        <v>64</v>
      </c>
      <c r="O875">
        <v>81</v>
      </c>
      <c r="P875">
        <v>78</v>
      </c>
      <c r="Q875">
        <v>64</v>
      </c>
    </row>
    <row r="876" spans="1:17" x14ac:dyDescent="0.3">
      <c r="A876">
        <v>875</v>
      </c>
      <c r="B876" t="s">
        <v>799</v>
      </c>
      <c r="C876" t="s">
        <v>42</v>
      </c>
      <c r="D876" t="s">
        <v>1676</v>
      </c>
      <c r="E876" t="s">
        <v>20</v>
      </c>
      <c r="F876" t="b">
        <v>0</v>
      </c>
      <c r="G876">
        <v>10</v>
      </c>
      <c r="H876" t="b">
        <v>0</v>
      </c>
      <c r="I876">
        <v>15</v>
      </c>
      <c r="J876" t="s">
        <v>113</v>
      </c>
      <c r="K876">
        <v>76</v>
      </c>
      <c r="L876">
        <v>86</v>
      </c>
      <c r="M876">
        <v>68</v>
      </c>
      <c r="N876">
        <v>83</v>
      </c>
      <c r="O876">
        <v>82</v>
      </c>
      <c r="P876">
        <v>67</v>
      </c>
      <c r="Q876">
        <v>69</v>
      </c>
    </row>
    <row r="877" spans="1:17" x14ac:dyDescent="0.3">
      <c r="A877">
        <v>876</v>
      </c>
      <c r="B877" t="s">
        <v>568</v>
      </c>
      <c r="C877" t="s">
        <v>66</v>
      </c>
      <c r="D877" t="s">
        <v>1677</v>
      </c>
      <c r="E877" t="s">
        <v>20</v>
      </c>
      <c r="F877" t="b">
        <v>0</v>
      </c>
      <c r="G877">
        <v>1</v>
      </c>
      <c r="H877" t="b">
        <v>0</v>
      </c>
      <c r="I877">
        <v>24</v>
      </c>
      <c r="J877" t="s">
        <v>44</v>
      </c>
      <c r="K877">
        <v>92</v>
      </c>
      <c r="L877">
        <v>63</v>
      </c>
      <c r="M877">
        <v>87</v>
      </c>
      <c r="N877">
        <v>92</v>
      </c>
      <c r="O877">
        <v>81</v>
      </c>
      <c r="P877">
        <v>78</v>
      </c>
      <c r="Q877">
        <v>74</v>
      </c>
    </row>
    <row r="878" spans="1:17" x14ac:dyDescent="0.3">
      <c r="A878">
        <v>877</v>
      </c>
      <c r="B878" t="s">
        <v>402</v>
      </c>
      <c r="C878" t="s">
        <v>236</v>
      </c>
      <c r="D878" t="s">
        <v>1678</v>
      </c>
      <c r="E878" t="s">
        <v>20</v>
      </c>
      <c r="F878" t="b">
        <v>0</v>
      </c>
      <c r="G878">
        <v>5</v>
      </c>
      <c r="H878" t="b">
        <v>0</v>
      </c>
      <c r="I878">
        <v>3</v>
      </c>
      <c r="J878" t="s">
        <v>30</v>
      </c>
      <c r="K878">
        <v>90</v>
      </c>
      <c r="L878">
        <v>89</v>
      </c>
      <c r="M878">
        <v>95</v>
      </c>
      <c r="N878">
        <v>73</v>
      </c>
      <c r="O878">
        <v>79</v>
      </c>
      <c r="P878">
        <v>98</v>
      </c>
      <c r="Q878">
        <v>68</v>
      </c>
    </row>
    <row r="879" spans="1:17" x14ac:dyDescent="0.3">
      <c r="A879">
        <v>878</v>
      </c>
      <c r="B879" t="s">
        <v>208</v>
      </c>
      <c r="C879" t="s">
        <v>1244</v>
      </c>
      <c r="D879" t="s">
        <v>1679</v>
      </c>
      <c r="E879" t="s">
        <v>20</v>
      </c>
      <c r="F879" t="b">
        <v>1</v>
      </c>
      <c r="G879">
        <v>6</v>
      </c>
      <c r="H879" t="b">
        <v>1</v>
      </c>
      <c r="I879">
        <v>4</v>
      </c>
      <c r="J879" t="s">
        <v>64</v>
      </c>
      <c r="K879">
        <v>73</v>
      </c>
      <c r="L879">
        <v>53</v>
      </c>
      <c r="M879">
        <v>68</v>
      </c>
      <c r="N879">
        <v>60</v>
      </c>
      <c r="O879">
        <v>95</v>
      </c>
      <c r="P879">
        <v>96</v>
      </c>
      <c r="Q879">
        <v>99</v>
      </c>
    </row>
    <row r="880" spans="1:17" x14ac:dyDescent="0.3">
      <c r="A880">
        <v>879</v>
      </c>
      <c r="B880" t="s">
        <v>193</v>
      </c>
      <c r="C880" t="s">
        <v>1680</v>
      </c>
      <c r="D880" t="s">
        <v>1681</v>
      </c>
      <c r="E880" t="s">
        <v>25</v>
      </c>
      <c r="F880" t="b">
        <v>0</v>
      </c>
      <c r="G880">
        <v>5</v>
      </c>
      <c r="H880" t="b">
        <v>0</v>
      </c>
      <c r="I880">
        <v>42</v>
      </c>
      <c r="J880" t="s">
        <v>26</v>
      </c>
      <c r="K880">
        <v>90</v>
      </c>
      <c r="L880">
        <v>89</v>
      </c>
      <c r="M880">
        <v>92</v>
      </c>
      <c r="N880">
        <v>93</v>
      </c>
      <c r="O880">
        <v>97</v>
      </c>
      <c r="P880">
        <v>92</v>
      </c>
      <c r="Q880">
        <v>100</v>
      </c>
    </row>
    <row r="881" spans="1:17" x14ac:dyDescent="0.3">
      <c r="A881">
        <v>880</v>
      </c>
      <c r="B881" t="s">
        <v>1001</v>
      </c>
      <c r="C881" t="s">
        <v>1682</v>
      </c>
      <c r="D881" t="s">
        <v>1683</v>
      </c>
      <c r="E881" t="s">
        <v>25</v>
      </c>
      <c r="F881" t="b">
        <v>0</v>
      </c>
      <c r="G881">
        <v>6</v>
      </c>
      <c r="H881" t="b">
        <v>0</v>
      </c>
      <c r="I881">
        <v>24</v>
      </c>
      <c r="J881" t="s">
        <v>113</v>
      </c>
      <c r="K881">
        <v>87</v>
      </c>
      <c r="L881">
        <v>87</v>
      </c>
      <c r="M881">
        <v>86</v>
      </c>
      <c r="N881">
        <v>91</v>
      </c>
      <c r="O881">
        <v>90</v>
      </c>
      <c r="P881">
        <v>75</v>
      </c>
      <c r="Q881">
        <v>79</v>
      </c>
    </row>
    <row r="882" spans="1:17" x14ac:dyDescent="0.3">
      <c r="A882">
        <v>881</v>
      </c>
      <c r="B882" t="s">
        <v>388</v>
      </c>
      <c r="C882" t="s">
        <v>92</v>
      </c>
      <c r="D882" t="s">
        <v>1684</v>
      </c>
      <c r="E882" t="s">
        <v>25</v>
      </c>
      <c r="F882" t="b">
        <v>0</v>
      </c>
      <c r="G882">
        <v>1</v>
      </c>
      <c r="H882" t="b">
        <v>0</v>
      </c>
      <c r="I882">
        <v>0</v>
      </c>
      <c r="J882" t="s">
        <v>224</v>
      </c>
      <c r="K882">
        <v>93</v>
      </c>
      <c r="L882">
        <v>96</v>
      </c>
      <c r="M882">
        <v>70</v>
      </c>
      <c r="N882">
        <v>92</v>
      </c>
      <c r="O882">
        <v>65</v>
      </c>
      <c r="P882">
        <v>90</v>
      </c>
      <c r="Q882">
        <v>84</v>
      </c>
    </row>
    <row r="883" spans="1:17" x14ac:dyDescent="0.3">
      <c r="A883">
        <v>882</v>
      </c>
      <c r="B883" t="s">
        <v>1036</v>
      </c>
      <c r="C883" t="s">
        <v>1202</v>
      </c>
      <c r="D883" t="s">
        <v>1685</v>
      </c>
      <c r="E883" t="s">
        <v>25</v>
      </c>
      <c r="F883" t="b">
        <v>0</v>
      </c>
      <c r="G883">
        <v>3</v>
      </c>
      <c r="H883" t="b">
        <v>0</v>
      </c>
      <c r="I883">
        <v>4</v>
      </c>
      <c r="J883" t="s">
        <v>224</v>
      </c>
      <c r="K883">
        <v>75</v>
      </c>
      <c r="L883">
        <v>91</v>
      </c>
      <c r="M883">
        <v>68</v>
      </c>
      <c r="N883">
        <v>86</v>
      </c>
      <c r="O883">
        <v>81</v>
      </c>
      <c r="P883">
        <v>72</v>
      </c>
      <c r="Q883">
        <v>89</v>
      </c>
    </row>
    <row r="884" spans="1:17" x14ac:dyDescent="0.3">
      <c r="A884">
        <v>883</v>
      </c>
      <c r="B884" t="s">
        <v>845</v>
      </c>
      <c r="C884" t="s">
        <v>814</v>
      </c>
      <c r="D884" t="s">
        <v>1686</v>
      </c>
      <c r="E884" t="s">
        <v>25</v>
      </c>
      <c r="F884" t="b">
        <v>0</v>
      </c>
      <c r="G884">
        <v>3</v>
      </c>
      <c r="H884" t="b">
        <v>0</v>
      </c>
      <c r="I884">
        <v>25</v>
      </c>
      <c r="J884" t="s">
        <v>44</v>
      </c>
      <c r="K884">
        <v>96</v>
      </c>
      <c r="L884">
        <v>100</v>
      </c>
      <c r="M884">
        <v>99</v>
      </c>
      <c r="N884">
        <v>82</v>
      </c>
      <c r="O884">
        <v>79</v>
      </c>
      <c r="P884">
        <v>95</v>
      </c>
      <c r="Q884">
        <v>89</v>
      </c>
    </row>
    <row r="885" spans="1:17" x14ac:dyDescent="0.3">
      <c r="A885">
        <v>884</v>
      </c>
      <c r="B885" t="s">
        <v>1687</v>
      </c>
      <c r="C885" t="s">
        <v>471</v>
      </c>
      <c r="D885" t="s">
        <v>1688</v>
      </c>
      <c r="E885" t="s">
        <v>25</v>
      </c>
      <c r="F885" t="b">
        <v>1</v>
      </c>
      <c r="G885">
        <v>1</v>
      </c>
      <c r="H885" t="b">
        <v>1</v>
      </c>
      <c r="I885">
        <v>1</v>
      </c>
      <c r="J885" t="s">
        <v>34</v>
      </c>
      <c r="K885">
        <v>63</v>
      </c>
      <c r="L885">
        <v>75</v>
      </c>
      <c r="M885">
        <v>68</v>
      </c>
      <c r="N885">
        <v>63</v>
      </c>
      <c r="O885">
        <v>63</v>
      </c>
      <c r="P885">
        <v>73</v>
      </c>
      <c r="Q885">
        <v>79</v>
      </c>
    </row>
    <row r="886" spans="1:17" x14ac:dyDescent="0.3">
      <c r="A886">
        <v>885</v>
      </c>
      <c r="B886" t="s">
        <v>1167</v>
      </c>
      <c r="C886" t="s">
        <v>403</v>
      </c>
      <c r="D886" t="s">
        <v>1689</v>
      </c>
      <c r="E886" t="s">
        <v>20</v>
      </c>
      <c r="F886" t="b">
        <v>0</v>
      </c>
      <c r="G886">
        <v>5</v>
      </c>
      <c r="H886" t="b">
        <v>0</v>
      </c>
      <c r="I886">
        <v>35</v>
      </c>
      <c r="J886" t="s">
        <v>21</v>
      </c>
      <c r="K886">
        <v>85</v>
      </c>
      <c r="L886">
        <v>90</v>
      </c>
      <c r="M886">
        <v>89</v>
      </c>
      <c r="N886">
        <v>98</v>
      </c>
      <c r="O886">
        <v>100</v>
      </c>
      <c r="P886">
        <v>97</v>
      </c>
      <c r="Q886">
        <v>95</v>
      </c>
    </row>
    <row r="887" spans="1:17" x14ac:dyDescent="0.3">
      <c r="A887">
        <v>886</v>
      </c>
      <c r="B887" t="s">
        <v>1227</v>
      </c>
      <c r="C887" t="s">
        <v>1690</v>
      </c>
      <c r="D887" t="s">
        <v>1691</v>
      </c>
      <c r="E887" t="s">
        <v>20</v>
      </c>
      <c r="F887" t="b">
        <v>0</v>
      </c>
      <c r="G887">
        <v>7</v>
      </c>
      <c r="H887" t="b">
        <v>0</v>
      </c>
      <c r="I887">
        <v>20</v>
      </c>
      <c r="J887" t="s">
        <v>44</v>
      </c>
      <c r="K887">
        <v>93</v>
      </c>
      <c r="L887">
        <v>61</v>
      </c>
      <c r="M887">
        <v>65</v>
      </c>
      <c r="N887">
        <v>77</v>
      </c>
      <c r="O887">
        <v>97</v>
      </c>
      <c r="P887">
        <v>90</v>
      </c>
      <c r="Q887">
        <v>90</v>
      </c>
    </row>
    <row r="888" spans="1:17" x14ac:dyDescent="0.3">
      <c r="A888">
        <v>887</v>
      </c>
      <c r="B888" t="s">
        <v>845</v>
      </c>
      <c r="C888" t="s">
        <v>1692</v>
      </c>
      <c r="D888" t="s">
        <v>1693</v>
      </c>
      <c r="E888" t="s">
        <v>25</v>
      </c>
      <c r="F888" t="b">
        <v>0</v>
      </c>
      <c r="G888">
        <v>7</v>
      </c>
      <c r="H888" t="b">
        <v>0</v>
      </c>
      <c r="I888">
        <v>11</v>
      </c>
      <c r="J888" t="s">
        <v>38</v>
      </c>
      <c r="K888">
        <v>60</v>
      </c>
      <c r="L888">
        <v>92</v>
      </c>
      <c r="M888">
        <v>82</v>
      </c>
      <c r="N888">
        <v>65</v>
      </c>
      <c r="O888">
        <v>82</v>
      </c>
      <c r="P888">
        <v>91</v>
      </c>
      <c r="Q888">
        <v>67</v>
      </c>
    </row>
    <row r="889" spans="1:17" x14ac:dyDescent="0.3">
      <c r="A889">
        <v>888</v>
      </c>
      <c r="B889" t="s">
        <v>145</v>
      </c>
      <c r="C889" t="s">
        <v>1202</v>
      </c>
      <c r="D889" t="s">
        <v>1694</v>
      </c>
      <c r="E889" t="s">
        <v>20</v>
      </c>
      <c r="F889" t="b">
        <v>1</v>
      </c>
      <c r="G889">
        <v>3</v>
      </c>
      <c r="H889" t="b">
        <v>0</v>
      </c>
      <c r="I889">
        <v>21</v>
      </c>
      <c r="J889" t="s">
        <v>38</v>
      </c>
      <c r="K889">
        <v>95</v>
      </c>
      <c r="L889">
        <v>91</v>
      </c>
      <c r="M889">
        <v>63</v>
      </c>
      <c r="N889">
        <v>83</v>
      </c>
      <c r="O889">
        <v>75</v>
      </c>
      <c r="P889">
        <v>73</v>
      </c>
      <c r="Q889">
        <v>74</v>
      </c>
    </row>
    <row r="890" spans="1:17" x14ac:dyDescent="0.3">
      <c r="A890">
        <v>889</v>
      </c>
      <c r="B890" t="s">
        <v>391</v>
      </c>
      <c r="C890" t="s">
        <v>1068</v>
      </c>
      <c r="D890" t="s">
        <v>1695</v>
      </c>
      <c r="E890" t="s">
        <v>20</v>
      </c>
      <c r="F890" t="b">
        <v>1</v>
      </c>
      <c r="G890">
        <v>9</v>
      </c>
      <c r="H890" t="b">
        <v>0</v>
      </c>
      <c r="I890">
        <v>1</v>
      </c>
      <c r="J890" t="s">
        <v>64</v>
      </c>
      <c r="K890">
        <v>61</v>
      </c>
      <c r="L890">
        <v>73</v>
      </c>
      <c r="M890">
        <v>76</v>
      </c>
      <c r="N890">
        <v>51</v>
      </c>
      <c r="O890">
        <v>76</v>
      </c>
      <c r="P890">
        <v>50</v>
      </c>
      <c r="Q890">
        <v>77</v>
      </c>
    </row>
    <row r="891" spans="1:17" x14ac:dyDescent="0.3">
      <c r="A891">
        <v>890</v>
      </c>
      <c r="B891" t="s">
        <v>465</v>
      </c>
      <c r="C891" t="s">
        <v>1696</v>
      </c>
      <c r="D891" t="s">
        <v>1697</v>
      </c>
      <c r="E891" t="s">
        <v>25</v>
      </c>
      <c r="F891" t="b">
        <v>0</v>
      </c>
      <c r="G891">
        <v>3</v>
      </c>
      <c r="H891" t="b">
        <v>0</v>
      </c>
      <c r="I891">
        <v>15</v>
      </c>
      <c r="J891" t="s">
        <v>44</v>
      </c>
      <c r="K891">
        <v>97</v>
      </c>
      <c r="L891">
        <v>81</v>
      </c>
      <c r="M891">
        <v>65</v>
      </c>
      <c r="N891">
        <v>70</v>
      </c>
      <c r="O891">
        <v>62</v>
      </c>
      <c r="P891">
        <v>96</v>
      </c>
      <c r="Q891">
        <v>75</v>
      </c>
    </row>
    <row r="892" spans="1:17" x14ac:dyDescent="0.3">
      <c r="A892">
        <v>891</v>
      </c>
      <c r="B892" t="s">
        <v>473</v>
      </c>
      <c r="C892" t="s">
        <v>1698</v>
      </c>
      <c r="D892" t="s">
        <v>1699</v>
      </c>
      <c r="E892" t="s">
        <v>20</v>
      </c>
      <c r="F892" t="b">
        <v>0</v>
      </c>
      <c r="G892">
        <v>1</v>
      </c>
      <c r="H892" t="b">
        <v>0</v>
      </c>
      <c r="I892">
        <v>33</v>
      </c>
      <c r="J892" t="s">
        <v>44</v>
      </c>
      <c r="K892">
        <v>90</v>
      </c>
      <c r="L892">
        <v>64</v>
      </c>
      <c r="M892">
        <v>91</v>
      </c>
      <c r="N892">
        <v>93</v>
      </c>
      <c r="O892">
        <v>86</v>
      </c>
      <c r="P892">
        <v>91</v>
      </c>
      <c r="Q892">
        <v>97</v>
      </c>
    </row>
    <row r="893" spans="1:17" x14ac:dyDescent="0.3">
      <c r="A893">
        <v>892</v>
      </c>
      <c r="B893" t="s">
        <v>180</v>
      </c>
      <c r="C893" t="s">
        <v>164</v>
      </c>
      <c r="D893" t="s">
        <v>1700</v>
      </c>
      <c r="E893" t="s">
        <v>25</v>
      </c>
      <c r="F893" t="b">
        <v>1</v>
      </c>
      <c r="G893">
        <v>10</v>
      </c>
      <c r="H893" t="b">
        <v>0</v>
      </c>
      <c r="I893">
        <v>4</v>
      </c>
      <c r="J893" t="s">
        <v>64</v>
      </c>
      <c r="K893">
        <v>90</v>
      </c>
      <c r="L893">
        <v>100</v>
      </c>
      <c r="M893">
        <v>80</v>
      </c>
      <c r="N893">
        <v>66</v>
      </c>
      <c r="O893">
        <v>63</v>
      </c>
      <c r="P893">
        <v>69</v>
      </c>
      <c r="Q893">
        <v>66</v>
      </c>
    </row>
    <row r="894" spans="1:17" x14ac:dyDescent="0.3">
      <c r="A894">
        <v>893</v>
      </c>
      <c r="B894" t="s">
        <v>348</v>
      </c>
      <c r="C894" t="s">
        <v>42</v>
      </c>
      <c r="D894" t="s">
        <v>1701</v>
      </c>
      <c r="E894" t="s">
        <v>20</v>
      </c>
      <c r="F894" t="b">
        <v>0</v>
      </c>
      <c r="G894">
        <v>2</v>
      </c>
      <c r="H894" t="b">
        <v>1</v>
      </c>
      <c r="I894">
        <v>24</v>
      </c>
      <c r="J894" t="s">
        <v>44</v>
      </c>
      <c r="K894">
        <v>85</v>
      </c>
      <c r="L894">
        <v>74</v>
      </c>
      <c r="M894">
        <v>68</v>
      </c>
      <c r="N894">
        <v>68</v>
      </c>
      <c r="O894">
        <v>75</v>
      </c>
      <c r="P894">
        <v>78</v>
      </c>
      <c r="Q894">
        <v>95</v>
      </c>
    </row>
    <row r="895" spans="1:17" x14ac:dyDescent="0.3">
      <c r="A895">
        <v>894</v>
      </c>
      <c r="B895" t="s">
        <v>166</v>
      </c>
      <c r="C895" t="s">
        <v>42</v>
      </c>
      <c r="D895" t="s">
        <v>1702</v>
      </c>
      <c r="E895" t="s">
        <v>25</v>
      </c>
      <c r="F895" t="b">
        <v>0</v>
      </c>
      <c r="G895">
        <v>1</v>
      </c>
      <c r="H895" t="b">
        <v>0</v>
      </c>
      <c r="I895">
        <v>13</v>
      </c>
      <c r="J895" t="s">
        <v>105</v>
      </c>
      <c r="K895">
        <v>82</v>
      </c>
      <c r="L895">
        <v>87</v>
      </c>
      <c r="M895">
        <v>98</v>
      </c>
      <c r="N895">
        <v>73</v>
      </c>
      <c r="O895">
        <v>74</v>
      </c>
      <c r="P895">
        <v>89</v>
      </c>
      <c r="Q895">
        <v>66</v>
      </c>
    </row>
    <row r="896" spans="1:17" x14ac:dyDescent="0.3">
      <c r="A896">
        <v>895</v>
      </c>
      <c r="B896" t="s">
        <v>796</v>
      </c>
      <c r="C896" t="s">
        <v>1314</v>
      </c>
      <c r="D896" t="s">
        <v>1703</v>
      </c>
      <c r="E896" t="s">
        <v>20</v>
      </c>
      <c r="F896" t="b">
        <v>1</v>
      </c>
      <c r="G896">
        <v>6</v>
      </c>
      <c r="H896" t="b">
        <v>0</v>
      </c>
      <c r="I896">
        <v>5</v>
      </c>
      <c r="J896" t="s">
        <v>64</v>
      </c>
      <c r="K896">
        <v>95</v>
      </c>
      <c r="L896">
        <v>88</v>
      </c>
      <c r="M896">
        <v>66</v>
      </c>
      <c r="N896">
        <v>72</v>
      </c>
      <c r="O896">
        <v>92</v>
      </c>
      <c r="P896">
        <v>52</v>
      </c>
      <c r="Q896">
        <v>70</v>
      </c>
    </row>
    <row r="897" spans="1:17" x14ac:dyDescent="0.3">
      <c r="A897">
        <v>896</v>
      </c>
      <c r="B897" t="s">
        <v>568</v>
      </c>
      <c r="C897" t="s">
        <v>1704</v>
      </c>
      <c r="D897" t="s">
        <v>1705</v>
      </c>
      <c r="E897" t="s">
        <v>20</v>
      </c>
      <c r="F897" t="b">
        <v>0</v>
      </c>
      <c r="G897">
        <v>1</v>
      </c>
      <c r="H897" t="b">
        <v>1</v>
      </c>
      <c r="I897">
        <v>12</v>
      </c>
      <c r="J897" t="s">
        <v>30</v>
      </c>
      <c r="K897">
        <v>95</v>
      </c>
      <c r="L897">
        <v>96</v>
      </c>
      <c r="M897">
        <v>66</v>
      </c>
      <c r="N897">
        <v>68</v>
      </c>
      <c r="O897">
        <v>90</v>
      </c>
      <c r="P897">
        <v>91</v>
      </c>
      <c r="Q897">
        <v>99</v>
      </c>
    </row>
    <row r="898" spans="1:17" x14ac:dyDescent="0.3">
      <c r="A898">
        <v>897</v>
      </c>
      <c r="B898" t="s">
        <v>135</v>
      </c>
      <c r="C898" t="s">
        <v>686</v>
      </c>
      <c r="D898" t="s">
        <v>1706</v>
      </c>
      <c r="E898" t="s">
        <v>20</v>
      </c>
      <c r="F898" t="b">
        <v>0</v>
      </c>
      <c r="G898">
        <v>4</v>
      </c>
      <c r="H898" t="b">
        <v>1</v>
      </c>
      <c r="I898">
        <v>8</v>
      </c>
      <c r="J898" t="s">
        <v>224</v>
      </c>
      <c r="K898">
        <v>81</v>
      </c>
      <c r="L898">
        <v>90</v>
      </c>
      <c r="M898">
        <v>71</v>
      </c>
      <c r="N898">
        <v>97</v>
      </c>
      <c r="O898">
        <v>81</v>
      </c>
      <c r="P898">
        <v>86</v>
      </c>
      <c r="Q898">
        <v>73</v>
      </c>
    </row>
    <row r="899" spans="1:17" x14ac:dyDescent="0.3">
      <c r="A899">
        <v>898</v>
      </c>
      <c r="B899" t="s">
        <v>715</v>
      </c>
      <c r="C899" t="s">
        <v>164</v>
      </c>
      <c r="D899" t="s">
        <v>1707</v>
      </c>
      <c r="E899" t="s">
        <v>25</v>
      </c>
      <c r="F899" t="b">
        <v>0</v>
      </c>
      <c r="G899">
        <v>2</v>
      </c>
      <c r="H899" t="b">
        <v>0</v>
      </c>
      <c r="I899">
        <v>8</v>
      </c>
      <c r="J899" t="s">
        <v>54</v>
      </c>
      <c r="K899">
        <v>62</v>
      </c>
      <c r="L899">
        <v>69</v>
      </c>
      <c r="M899">
        <v>99</v>
      </c>
      <c r="N899">
        <v>95</v>
      </c>
      <c r="O899">
        <v>73</v>
      </c>
      <c r="P899">
        <v>79</v>
      </c>
      <c r="Q899">
        <v>83</v>
      </c>
    </row>
    <row r="900" spans="1:17" x14ac:dyDescent="0.3">
      <c r="A900">
        <v>899</v>
      </c>
      <c r="B900" t="s">
        <v>557</v>
      </c>
      <c r="C900" t="s">
        <v>146</v>
      </c>
      <c r="D900" t="s">
        <v>1708</v>
      </c>
      <c r="E900" t="s">
        <v>20</v>
      </c>
      <c r="F900" t="b">
        <v>0</v>
      </c>
      <c r="G900">
        <v>5</v>
      </c>
      <c r="H900" t="b">
        <v>0</v>
      </c>
      <c r="I900">
        <v>8</v>
      </c>
      <c r="J900" t="s">
        <v>224</v>
      </c>
      <c r="K900">
        <v>95</v>
      </c>
      <c r="L900">
        <v>92</v>
      </c>
      <c r="M900">
        <v>89</v>
      </c>
      <c r="N900">
        <v>64</v>
      </c>
      <c r="O900">
        <v>77</v>
      </c>
      <c r="P900">
        <v>80</v>
      </c>
      <c r="Q900">
        <v>66</v>
      </c>
    </row>
    <row r="901" spans="1:17" x14ac:dyDescent="0.3">
      <c r="A901">
        <v>900</v>
      </c>
      <c r="B901" t="s">
        <v>297</v>
      </c>
      <c r="C901" t="s">
        <v>236</v>
      </c>
      <c r="D901" t="s">
        <v>1709</v>
      </c>
      <c r="E901" t="s">
        <v>25</v>
      </c>
      <c r="F901" t="b">
        <v>1</v>
      </c>
      <c r="G901">
        <v>4</v>
      </c>
      <c r="H901" t="b">
        <v>1</v>
      </c>
      <c r="I901">
        <v>0</v>
      </c>
      <c r="J901" t="s">
        <v>64</v>
      </c>
      <c r="K901">
        <v>64</v>
      </c>
      <c r="L901">
        <v>62</v>
      </c>
      <c r="M901">
        <v>51</v>
      </c>
      <c r="N901">
        <v>85</v>
      </c>
      <c r="O901">
        <v>74</v>
      </c>
      <c r="P901">
        <v>91</v>
      </c>
      <c r="Q901">
        <v>93</v>
      </c>
    </row>
    <row r="902" spans="1:17" x14ac:dyDescent="0.3">
      <c r="A902">
        <v>901</v>
      </c>
      <c r="B902" t="s">
        <v>65</v>
      </c>
      <c r="C902" t="s">
        <v>236</v>
      </c>
      <c r="D902" t="s">
        <v>1710</v>
      </c>
      <c r="E902" t="s">
        <v>25</v>
      </c>
      <c r="F902" t="b">
        <v>0</v>
      </c>
      <c r="G902">
        <v>5</v>
      </c>
      <c r="H902" t="b">
        <v>0</v>
      </c>
      <c r="I902">
        <v>14</v>
      </c>
      <c r="J902" t="s">
        <v>123</v>
      </c>
      <c r="K902">
        <v>96</v>
      </c>
      <c r="L902">
        <v>67</v>
      </c>
      <c r="M902">
        <v>88</v>
      </c>
      <c r="N902">
        <v>82</v>
      </c>
      <c r="O902">
        <v>90</v>
      </c>
      <c r="P902">
        <v>74</v>
      </c>
      <c r="Q902">
        <v>96</v>
      </c>
    </row>
    <row r="903" spans="1:17" x14ac:dyDescent="0.3">
      <c r="A903">
        <v>902</v>
      </c>
      <c r="B903" t="s">
        <v>120</v>
      </c>
      <c r="C903" t="s">
        <v>1711</v>
      </c>
      <c r="D903" t="s">
        <v>1712</v>
      </c>
      <c r="E903" t="s">
        <v>25</v>
      </c>
      <c r="F903" t="b">
        <v>1</v>
      </c>
      <c r="G903">
        <v>4</v>
      </c>
      <c r="H903" t="b">
        <v>1</v>
      </c>
      <c r="I903">
        <v>3</v>
      </c>
      <c r="J903" t="s">
        <v>64</v>
      </c>
      <c r="K903">
        <v>40</v>
      </c>
      <c r="L903">
        <v>58</v>
      </c>
      <c r="M903">
        <v>57</v>
      </c>
      <c r="N903">
        <v>68</v>
      </c>
      <c r="O903">
        <v>57</v>
      </c>
      <c r="P903">
        <v>99</v>
      </c>
      <c r="Q903">
        <v>95</v>
      </c>
    </row>
    <row r="904" spans="1:17" x14ac:dyDescent="0.3">
      <c r="A904">
        <v>903</v>
      </c>
      <c r="B904" t="s">
        <v>277</v>
      </c>
      <c r="C904" t="s">
        <v>515</v>
      </c>
      <c r="D904" t="s">
        <v>1713</v>
      </c>
      <c r="E904" t="s">
        <v>20</v>
      </c>
      <c r="F904" t="b">
        <v>0</v>
      </c>
      <c r="G904">
        <v>2</v>
      </c>
      <c r="H904" t="b">
        <v>0</v>
      </c>
      <c r="I904">
        <v>19</v>
      </c>
      <c r="J904" t="s">
        <v>172</v>
      </c>
      <c r="K904">
        <v>87</v>
      </c>
      <c r="L904">
        <v>80</v>
      </c>
      <c r="M904">
        <v>84</v>
      </c>
      <c r="N904">
        <v>65</v>
      </c>
      <c r="O904">
        <v>91</v>
      </c>
      <c r="P904">
        <v>84</v>
      </c>
      <c r="Q904">
        <v>65</v>
      </c>
    </row>
    <row r="905" spans="1:17" x14ac:dyDescent="0.3">
      <c r="A905">
        <v>904</v>
      </c>
      <c r="B905" t="s">
        <v>676</v>
      </c>
      <c r="C905" t="s">
        <v>135</v>
      </c>
      <c r="D905" t="s">
        <v>1714</v>
      </c>
      <c r="E905" t="s">
        <v>20</v>
      </c>
      <c r="F905" t="b">
        <v>0</v>
      </c>
      <c r="G905">
        <v>4</v>
      </c>
      <c r="H905" t="b">
        <v>0</v>
      </c>
      <c r="I905">
        <v>29</v>
      </c>
      <c r="J905" t="s">
        <v>38</v>
      </c>
      <c r="K905">
        <v>74</v>
      </c>
      <c r="L905">
        <v>95</v>
      </c>
      <c r="M905">
        <v>82</v>
      </c>
      <c r="N905">
        <v>61</v>
      </c>
      <c r="O905">
        <v>70</v>
      </c>
      <c r="P905">
        <v>88</v>
      </c>
      <c r="Q905">
        <v>92</v>
      </c>
    </row>
    <row r="906" spans="1:17" x14ac:dyDescent="0.3">
      <c r="A906">
        <v>905</v>
      </c>
      <c r="B906" t="s">
        <v>1715</v>
      </c>
      <c r="C906" t="s">
        <v>1716</v>
      </c>
      <c r="D906" t="s">
        <v>1717</v>
      </c>
      <c r="E906" t="s">
        <v>25</v>
      </c>
      <c r="F906" t="b">
        <v>1</v>
      </c>
      <c r="G906">
        <v>7</v>
      </c>
      <c r="H906" t="b">
        <v>1</v>
      </c>
      <c r="I906">
        <v>0</v>
      </c>
      <c r="J906" t="s">
        <v>64</v>
      </c>
      <c r="K906">
        <v>51</v>
      </c>
      <c r="L906">
        <v>56</v>
      </c>
      <c r="M906">
        <v>64</v>
      </c>
      <c r="N906">
        <v>85</v>
      </c>
      <c r="O906">
        <v>91</v>
      </c>
      <c r="P906">
        <v>78</v>
      </c>
      <c r="Q906">
        <v>97</v>
      </c>
    </row>
    <row r="907" spans="1:17" x14ac:dyDescent="0.3">
      <c r="A907">
        <v>906</v>
      </c>
      <c r="B907" t="s">
        <v>277</v>
      </c>
      <c r="C907" t="s">
        <v>589</v>
      </c>
      <c r="D907" t="s">
        <v>1718</v>
      </c>
      <c r="E907" t="s">
        <v>20</v>
      </c>
      <c r="F907" t="b">
        <v>0</v>
      </c>
      <c r="G907">
        <v>7</v>
      </c>
      <c r="H907" t="b">
        <v>0</v>
      </c>
      <c r="I907">
        <v>5</v>
      </c>
      <c r="J907" t="s">
        <v>224</v>
      </c>
      <c r="K907">
        <v>57</v>
      </c>
      <c r="L907">
        <v>74</v>
      </c>
      <c r="M907">
        <v>98</v>
      </c>
      <c r="N907">
        <v>93</v>
      </c>
      <c r="O907">
        <v>63</v>
      </c>
      <c r="P907">
        <v>70</v>
      </c>
      <c r="Q907">
        <v>67</v>
      </c>
    </row>
    <row r="908" spans="1:17" x14ac:dyDescent="0.3">
      <c r="A908">
        <v>907</v>
      </c>
      <c r="B908" t="s">
        <v>1108</v>
      </c>
      <c r="C908" t="s">
        <v>1719</v>
      </c>
      <c r="D908" t="s">
        <v>1720</v>
      </c>
      <c r="E908" t="s">
        <v>25</v>
      </c>
      <c r="F908" t="b">
        <v>0</v>
      </c>
      <c r="G908">
        <v>6</v>
      </c>
      <c r="H908" t="b">
        <v>0</v>
      </c>
      <c r="I908">
        <v>4</v>
      </c>
      <c r="J908" t="s">
        <v>64</v>
      </c>
      <c r="K908">
        <v>84</v>
      </c>
      <c r="L908">
        <v>54</v>
      </c>
      <c r="M908">
        <v>52</v>
      </c>
      <c r="N908">
        <v>52</v>
      </c>
      <c r="O908">
        <v>65</v>
      </c>
      <c r="P908">
        <v>54</v>
      </c>
      <c r="Q908">
        <v>69</v>
      </c>
    </row>
    <row r="909" spans="1:17" x14ac:dyDescent="0.3">
      <c r="A909">
        <v>908</v>
      </c>
      <c r="B909" t="s">
        <v>388</v>
      </c>
      <c r="C909" t="s">
        <v>1625</v>
      </c>
      <c r="D909" t="s">
        <v>1721</v>
      </c>
      <c r="E909" t="s">
        <v>25</v>
      </c>
      <c r="F909" t="b">
        <v>0</v>
      </c>
      <c r="G909">
        <v>7</v>
      </c>
      <c r="H909" t="b">
        <v>0</v>
      </c>
      <c r="I909">
        <v>1</v>
      </c>
      <c r="J909" t="s">
        <v>64</v>
      </c>
      <c r="K909">
        <v>84</v>
      </c>
      <c r="L909">
        <v>83</v>
      </c>
      <c r="M909">
        <v>71</v>
      </c>
      <c r="N909">
        <v>98</v>
      </c>
      <c r="O909">
        <v>93</v>
      </c>
      <c r="P909">
        <v>95</v>
      </c>
      <c r="Q909">
        <v>99</v>
      </c>
    </row>
    <row r="910" spans="1:17" x14ac:dyDescent="0.3">
      <c r="A910">
        <v>909</v>
      </c>
      <c r="B910" t="s">
        <v>1722</v>
      </c>
      <c r="C910" t="s">
        <v>1723</v>
      </c>
      <c r="D910" t="s">
        <v>1724</v>
      </c>
      <c r="E910" t="s">
        <v>20</v>
      </c>
      <c r="F910" t="b">
        <v>0</v>
      </c>
      <c r="G910">
        <v>8</v>
      </c>
      <c r="H910" t="b">
        <v>1</v>
      </c>
      <c r="I910">
        <v>12</v>
      </c>
      <c r="J910" t="s">
        <v>172</v>
      </c>
      <c r="K910">
        <v>100</v>
      </c>
      <c r="L910">
        <v>84</v>
      </c>
      <c r="M910">
        <v>73</v>
      </c>
      <c r="N910">
        <v>96</v>
      </c>
      <c r="O910">
        <v>97</v>
      </c>
      <c r="P910">
        <v>85</v>
      </c>
      <c r="Q910">
        <v>63</v>
      </c>
    </row>
    <row r="911" spans="1:17" x14ac:dyDescent="0.3">
      <c r="A911">
        <v>910</v>
      </c>
      <c r="B911" t="s">
        <v>981</v>
      </c>
      <c r="C911" t="s">
        <v>1167</v>
      </c>
      <c r="D911" t="s">
        <v>1725</v>
      </c>
      <c r="E911" t="s">
        <v>25</v>
      </c>
      <c r="F911" t="b">
        <v>0</v>
      </c>
      <c r="G911">
        <v>3</v>
      </c>
      <c r="H911" t="b">
        <v>0</v>
      </c>
      <c r="I911">
        <v>27</v>
      </c>
      <c r="J911" t="s">
        <v>44</v>
      </c>
      <c r="K911">
        <v>90</v>
      </c>
      <c r="L911">
        <v>91</v>
      </c>
      <c r="M911">
        <v>88</v>
      </c>
      <c r="N911">
        <v>95</v>
      </c>
      <c r="O911">
        <v>98</v>
      </c>
      <c r="P911">
        <v>99</v>
      </c>
      <c r="Q911">
        <v>71</v>
      </c>
    </row>
    <row r="912" spans="1:17" x14ac:dyDescent="0.3">
      <c r="A912">
        <v>911</v>
      </c>
      <c r="B912" t="s">
        <v>190</v>
      </c>
      <c r="C912" t="s">
        <v>332</v>
      </c>
      <c r="D912" t="s">
        <v>1726</v>
      </c>
      <c r="E912" t="s">
        <v>25</v>
      </c>
      <c r="F912" t="b">
        <v>0</v>
      </c>
      <c r="G912">
        <v>4</v>
      </c>
      <c r="H912" t="b">
        <v>1</v>
      </c>
      <c r="I912">
        <v>12</v>
      </c>
      <c r="J912" t="s">
        <v>105</v>
      </c>
      <c r="K912">
        <v>97</v>
      </c>
      <c r="L912">
        <v>77</v>
      </c>
      <c r="M912">
        <v>66</v>
      </c>
      <c r="N912">
        <v>93</v>
      </c>
      <c r="O912">
        <v>99</v>
      </c>
      <c r="P912">
        <v>78</v>
      </c>
      <c r="Q912">
        <v>91</v>
      </c>
    </row>
    <row r="913" spans="1:17" x14ac:dyDescent="0.3">
      <c r="A913">
        <v>912</v>
      </c>
      <c r="B913" t="s">
        <v>1727</v>
      </c>
      <c r="C913" t="s">
        <v>1728</v>
      </c>
      <c r="D913" t="s">
        <v>1729</v>
      </c>
      <c r="E913" t="s">
        <v>20</v>
      </c>
      <c r="F913" t="b">
        <v>0</v>
      </c>
      <c r="G913">
        <v>3</v>
      </c>
      <c r="H913" t="b">
        <v>0</v>
      </c>
      <c r="I913">
        <v>21</v>
      </c>
      <c r="J913" t="s">
        <v>105</v>
      </c>
      <c r="K913">
        <v>77</v>
      </c>
      <c r="L913">
        <v>93</v>
      </c>
      <c r="M913">
        <v>69</v>
      </c>
      <c r="N913">
        <v>75</v>
      </c>
      <c r="O913">
        <v>88</v>
      </c>
      <c r="P913">
        <v>81</v>
      </c>
      <c r="Q913">
        <v>89</v>
      </c>
    </row>
    <row r="914" spans="1:17" x14ac:dyDescent="0.3">
      <c r="A914">
        <v>913</v>
      </c>
      <c r="B914" t="s">
        <v>1730</v>
      </c>
      <c r="C914" t="s">
        <v>1731</v>
      </c>
      <c r="D914" t="s">
        <v>1732</v>
      </c>
      <c r="E914" t="s">
        <v>25</v>
      </c>
      <c r="F914" t="b">
        <v>0</v>
      </c>
      <c r="G914">
        <v>9</v>
      </c>
      <c r="H914" t="b">
        <v>0</v>
      </c>
      <c r="I914">
        <v>15</v>
      </c>
      <c r="J914" t="s">
        <v>54</v>
      </c>
      <c r="K914">
        <v>82</v>
      </c>
      <c r="L914">
        <v>61</v>
      </c>
      <c r="M914">
        <v>79</v>
      </c>
      <c r="N914">
        <v>84</v>
      </c>
      <c r="O914">
        <v>73</v>
      </c>
      <c r="P914">
        <v>95</v>
      </c>
      <c r="Q914">
        <v>85</v>
      </c>
    </row>
    <row r="915" spans="1:17" x14ac:dyDescent="0.3">
      <c r="A915">
        <v>914</v>
      </c>
      <c r="B915" t="s">
        <v>68</v>
      </c>
      <c r="C915" t="s">
        <v>1731</v>
      </c>
      <c r="D915" t="s">
        <v>1733</v>
      </c>
      <c r="E915" t="s">
        <v>25</v>
      </c>
      <c r="F915" t="b">
        <v>0</v>
      </c>
      <c r="G915">
        <v>3</v>
      </c>
      <c r="H915" t="b">
        <v>0</v>
      </c>
      <c r="I915">
        <v>26</v>
      </c>
      <c r="J915" t="s">
        <v>44</v>
      </c>
      <c r="K915">
        <v>89</v>
      </c>
      <c r="L915">
        <v>68</v>
      </c>
      <c r="M915">
        <v>83</v>
      </c>
      <c r="N915">
        <v>88</v>
      </c>
      <c r="O915">
        <v>69</v>
      </c>
      <c r="P915">
        <v>79</v>
      </c>
      <c r="Q915">
        <v>74</v>
      </c>
    </row>
    <row r="916" spans="1:17" x14ac:dyDescent="0.3">
      <c r="A916">
        <v>915</v>
      </c>
      <c r="B916" t="s">
        <v>614</v>
      </c>
      <c r="C916" t="s">
        <v>600</v>
      </c>
      <c r="D916" t="s">
        <v>1734</v>
      </c>
      <c r="E916" t="s">
        <v>25</v>
      </c>
      <c r="F916" t="b">
        <v>1</v>
      </c>
      <c r="G916">
        <v>10</v>
      </c>
      <c r="H916" t="b">
        <v>0</v>
      </c>
      <c r="I916">
        <v>3</v>
      </c>
      <c r="J916" t="s">
        <v>64</v>
      </c>
      <c r="K916">
        <v>43</v>
      </c>
      <c r="L916">
        <v>83</v>
      </c>
      <c r="M916">
        <v>58</v>
      </c>
      <c r="N916">
        <v>89</v>
      </c>
      <c r="O916">
        <v>87</v>
      </c>
      <c r="P916">
        <v>78</v>
      </c>
      <c r="Q916">
        <v>86</v>
      </c>
    </row>
    <row r="917" spans="1:17" x14ac:dyDescent="0.3">
      <c r="A917">
        <v>916</v>
      </c>
      <c r="B917" t="s">
        <v>1735</v>
      </c>
      <c r="C917" t="s">
        <v>639</v>
      </c>
      <c r="D917" t="s">
        <v>1736</v>
      </c>
      <c r="E917" t="s">
        <v>25</v>
      </c>
      <c r="F917" t="b">
        <v>0</v>
      </c>
      <c r="G917">
        <v>1</v>
      </c>
      <c r="H917" t="b">
        <v>0</v>
      </c>
      <c r="I917">
        <v>31</v>
      </c>
      <c r="J917" t="s">
        <v>21</v>
      </c>
      <c r="K917">
        <v>86</v>
      </c>
      <c r="L917">
        <v>85</v>
      </c>
      <c r="M917">
        <v>66</v>
      </c>
      <c r="N917">
        <v>94</v>
      </c>
      <c r="O917">
        <v>62</v>
      </c>
      <c r="P917">
        <v>86</v>
      </c>
      <c r="Q917">
        <v>92</v>
      </c>
    </row>
    <row r="918" spans="1:17" x14ac:dyDescent="0.3">
      <c r="A918">
        <v>917</v>
      </c>
      <c r="B918" t="s">
        <v>136</v>
      </c>
      <c r="C918" t="s">
        <v>756</v>
      </c>
      <c r="D918" t="s">
        <v>1737</v>
      </c>
      <c r="E918" t="s">
        <v>20</v>
      </c>
      <c r="F918" t="b">
        <v>0</v>
      </c>
      <c r="G918">
        <v>9</v>
      </c>
      <c r="H918" t="b">
        <v>0</v>
      </c>
      <c r="I918">
        <v>31</v>
      </c>
      <c r="J918" t="s">
        <v>76</v>
      </c>
      <c r="K918">
        <v>92</v>
      </c>
      <c r="L918">
        <v>74</v>
      </c>
      <c r="M918">
        <v>95</v>
      </c>
      <c r="N918">
        <v>97</v>
      </c>
      <c r="O918">
        <v>87</v>
      </c>
      <c r="P918">
        <v>78</v>
      </c>
      <c r="Q918">
        <v>68</v>
      </c>
    </row>
    <row r="919" spans="1:17" x14ac:dyDescent="0.3">
      <c r="A919">
        <v>918</v>
      </c>
      <c r="B919" t="s">
        <v>1738</v>
      </c>
      <c r="C919" t="s">
        <v>1739</v>
      </c>
      <c r="D919" t="s">
        <v>1740</v>
      </c>
      <c r="E919" t="s">
        <v>20</v>
      </c>
      <c r="F919" t="b">
        <v>0</v>
      </c>
      <c r="G919">
        <v>3</v>
      </c>
      <c r="H919" t="b">
        <v>0</v>
      </c>
      <c r="I919">
        <v>3</v>
      </c>
      <c r="J919" t="s">
        <v>38</v>
      </c>
      <c r="K919">
        <v>71</v>
      </c>
      <c r="L919">
        <v>70</v>
      </c>
      <c r="M919">
        <v>60</v>
      </c>
      <c r="N919">
        <v>84</v>
      </c>
      <c r="O919">
        <v>87</v>
      </c>
      <c r="P919">
        <v>87</v>
      </c>
      <c r="Q919">
        <v>64</v>
      </c>
    </row>
    <row r="920" spans="1:17" x14ac:dyDescent="0.3">
      <c r="A920">
        <v>919</v>
      </c>
      <c r="B920" t="s">
        <v>1741</v>
      </c>
      <c r="C920" t="s">
        <v>403</v>
      </c>
      <c r="D920" t="s">
        <v>1742</v>
      </c>
      <c r="E920" t="s">
        <v>25</v>
      </c>
      <c r="F920" t="b">
        <v>0</v>
      </c>
      <c r="G920">
        <v>8</v>
      </c>
      <c r="H920" t="b">
        <v>0</v>
      </c>
      <c r="I920">
        <v>16</v>
      </c>
      <c r="J920" t="s">
        <v>44</v>
      </c>
      <c r="K920">
        <v>92</v>
      </c>
      <c r="L920">
        <v>81</v>
      </c>
      <c r="M920">
        <v>71</v>
      </c>
      <c r="N920">
        <v>97</v>
      </c>
      <c r="O920">
        <v>96</v>
      </c>
      <c r="P920">
        <v>72</v>
      </c>
      <c r="Q920">
        <v>63</v>
      </c>
    </row>
    <row r="921" spans="1:17" x14ac:dyDescent="0.3">
      <c r="A921">
        <v>920</v>
      </c>
      <c r="B921" t="s">
        <v>139</v>
      </c>
      <c r="C921" t="s">
        <v>1743</v>
      </c>
      <c r="D921" t="s">
        <v>1744</v>
      </c>
      <c r="E921" t="s">
        <v>20</v>
      </c>
      <c r="F921" t="b">
        <v>0</v>
      </c>
      <c r="G921">
        <v>5</v>
      </c>
      <c r="H921" t="b">
        <v>0</v>
      </c>
      <c r="I921">
        <v>29</v>
      </c>
      <c r="J921" t="s">
        <v>21</v>
      </c>
      <c r="K921">
        <v>77</v>
      </c>
      <c r="L921">
        <v>92</v>
      </c>
      <c r="M921">
        <v>65</v>
      </c>
      <c r="N921">
        <v>62</v>
      </c>
      <c r="O921">
        <v>76</v>
      </c>
      <c r="P921">
        <v>84</v>
      </c>
      <c r="Q921">
        <v>100</v>
      </c>
    </row>
    <row r="922" spans="1:17" x14ac:dyDescent="0.3">
      <c r="A922">
        <v>921</v>
      </c>
      <c r="B922" t="s">
        <v>413</v>
      </c>
      <c r="C922" t="s">
        <v>295</v>
      </c>
      <c r="D922" t="s">
        <v>1745</v>
      </c>
      <c r="E922" t="s">
        <v>20</v>
      </c>
      <c r="F922" t="b">
        <v>0</v>
      </c>
      <c r="G922">
        <v>4</v>
      </c>
      <c r="H922" t="b">
        <v>0</v>
      </c>
      <c r="I922">
        <v>31</v>
      </c>
      <c r="J922" t="s">
        <v>44</v>
      </c>
      <c r="K922">
        <v>90</v>
      </c>
      <c r="L922">
        <v>62</v>
      </c>
      <c r="M922">
        <v>87</v>
      </c>
      <c r="N922">
        <v>63</v>
      </c>
      <c r="O922">
        <v>77</v>
      </c>
      <c r="P922">
        <v>71</v>
      </c>
      <c r="Q922">
        <v>68</v>
      </c>
    </row>
    <row r="923" spans="1:17" x14ac:dyDescent="0.3">
      <c r="A923">
        <v>922</v>
      </c>
      <c r="B923" t="s">
        <v>473</v>
      </c>
      <c r="C923" t="s">
        <v>642</v>
      </c>
      <c r="D923" t="s">
        <v>1746</v>
      </c>
      <c r="E923" t="s">
        <v>20</v>
      </c>
      <c r="F923" t="b">
        <v>0</v>
      </c>
      <c r="G923">
        <v>1</v>
      </c>
      <c r="H923" t="b">
        <v>0</v>
      </c>
      <c r="I923">
        <v>46</v>
      </c>
      <c r="J923" t="s">
        <v>26</v>
      </c>
      <c r="K923">
        <v>91</v>
      </c>
      <c r="L923">
        <v>85</v>
      </c>
      <c r="M923">
        <v>98</v>
      </c>
      <c r="N923">
        <v>96</v>
      </c>
      <c r="O923">
        <v>98</v>
      </c>
      <c r="P923">
        <v>96</v>
      </c>
      <c r="Q923">
        <v>93</v>
      </c>
    </row>
    <row r="924" spans="1:17" x14ac:dyDescent="0.3">
      <c r="A924">
        <v>923</v>
      </c>
      <c r="B924" t="s">
        <v>1747</v>
      </c>
      <c r="C924" t="s">
        <v>1360</v>
      </c>
      <c r="D924" t="s">
        <v>1748</v>
      </c>
      <c r="E924" t="s">
        <v>25</v>
      </c>
      <c r="F924" t="b">
        <v>0</v>
      </c>
      <c r="G924">
        <v>1</v>
      </c>
      <c r="H924" t="b">
        <v>0</v>
      </c>
      <c r="I924">
        <v>24</v>
      </c>
      <c r="J924" t="s">
        <v>44</v>
      </c>
      <c r="K924">
        <v>88</v>
      </c>
      <c r="L924">
        <v>72</v>
      </c>
      <c r="M924">
        <v>96</v>
      </c>
      <c r="N924">
        <v>97</v>
      </c>
      <c r="O924">
        <v>71</v>
      </c>
      <c r="P924">
        <v>60</v>
      </c>
      <c r="Q924">
        <v>61</v>
      </c>
    </row>
    <row r="925" spans="1:17" x14ac:dyDescent="0.3">
      <c r="A925">
        <v>924</v>
      </c>
      <c r="B925" t="s">
        <v>1447</v>
      </c>
      <c r="C925" t="s">
        <v>586</v>
      </c>
      <c r="D925" t="s">
        <v>1749</v>
      </c>
      <c r="E925" t="s">
        <v>25</v>
      </c>
      <c r="F925" t="b">
        <v>0</v>
      </c>
      <c r="G925">
        <v>2</v>
      </c>
      <c r="H925" t="b">
        <v>0</v>
      </c>
      <c r="I925">
        <v>2</v>
      </c>
      <c r="J925" t="s">
        <v>224</v>
      </c>
      <c r="K925">
        <v>98</v>
      </c>
      <c r="L925">
        <v>73</v>
      </c>
      <c r="M925">
        <v>85</v>
      </c>
      <c r="N925">
        <v>78</v>
      </c>
      <c r="O925">
        <v>61</v>
      </c>
      <c r="P925">
        <v>74</v>
      </c>
      <c r="Q925">
        <v>96</v>
      </c>
    </row>
    <row r="926" spans="1:17" x14ac:dyDescent="0.3">
      <c r="A926">
        <v>925</v>
      </c>
      <c r="B926" t="s">
        <v>160</v>
      </c>
      <c r="C926" t="s">
        <v>231</v>
      </c>
      <c r="D926" t="s">
        <v>1750</v>
      </c>
      <c r="E926" t="s">
        <v>20</v>
      </c>
      <c r="F926" t="b">
        <v>1</v>
      </c>
      <c r="G926">
        <v>10</v>
      </c>
      <c r="H926" t="b">
        <v>0</v>
      </c>
      <c r="I926">
        <v>2</v>
      </c>
      <c r="J926" t="s">
        <v>64</v>
      </c>
      <c r="K926">
        <v>87</v>
      </c>
      <c r="L926">
        <v>60</v>
      </c>
      <c r="M926">
        <v>67</v>
      </c>
      <c r="N926">
        <v>88</v>
      </c>
      <c r="O926">
        <v>99</v>
      </c>
      <c r="P926">
        <v>56</v>
      </c>
      <c r="Q926">
        <v>92</v>
      </c>
    </row>
    <row r="927" spans="1:17" x14ac:dyDescent="0.3">
      <c r="A927">
        <v>926</v>
      </c>
      <c r="B927" t="s">
        <v>845</v>
      </c>
      <c r="C927" t="s">
        <v>346</v>
      </c>
      <c r="D927" t="s">
        <v>1751</v>
      </c>
      <c r="E927" t="s">
        <v>25</v>
      </c>
      <c r="F927" t="b">
        <v>0</v>
      </c>
      <c r="G927">
        <v>3</v>
      </c>
      <c r="H927" t="b">
        <v>0</v>
      </c>
      <c r="I927">
        <v>9</v>
      </c>
      <c r="J927" t="s">
        <v>54</v>
      </c>
      <c r="K927">
        <v>66</v>
      </c>
      <c r="L927">
        <v>64</v>
      </c>
      <c r="M927">
        <v>82</v>
      </c>
      <c r="N927">
        <v>82</v>
      </c>
      <c r="O927">
        <v>72</v>
      </c>
      <c r="P927">
        <v>96</v>
      </c>
      <c r="Q927">
        <v>100</v>
      </c>
    </row>
    <row r="928" spans="1:17" x14ac:dyDescent="0.3">
      <c r="A928">
        <v>927</v>
      </c>
      <c r="B928" t="s">
        <v>369</v>
      </c>
      <c r="C928" t="s">
        <v>246</v>
      </c>
      <c r="D928" t="s">
        <v>1752</v>
      </c>
      <c r="E928" t="s">
        <v>25</v>
      </c>
      <c r="F928" t="b">
        <v>1</v>
      </c>
      <c r="G928">
        <v>7</v>
      </c>
      <c r="H928" t="b">
        <v>0</v>
      </c>
      <c r="I928">
        <v>0</v>
      </c>
      <c r="J928" t="s">
        <v>64</v>
      </c>
      <c r="K928">
        <v>83</v>
      </c>
      <c r="L928">
        <v>98</v>
      </c>
      <c r="M928">
        <v>51</v>
      </c>
      <c r="N928">
        <v>72</v>
      </c>
      <c r="O928">
        <v>90</v>
      </c>
      <c r="P928">
        <v>59</v>
      </c>
      <c r="Q928">
        <v>73</v>
      </c>
    </row>
    <row r="929" spans="1:17" x14ac:dyDescent="0.3">
      <c r="A929">
        <v>928</v>
      </c>
      <c r="B929" t="s">
        <v>263</v>
      </c>
      <c r="C929" t="s">
        <v>594</v>
      </c>
      <c r="D929" t="s">
        <v>1753</v>
      </c>
      <c r="E929" t="s">
        <v>20</v>
      </c>
      <c r="F929" t="b">
        <v>0</v>
      </c>
      <c r="G929">
        <v>8</v>
      </c>
      <c r="H929" t="b">
        <v>0</v>
      </c>
      <c r="I929">
        <v>4</v>
      </c>
      <c r="J929" t="s">
        <v>64</v>
      </c>
      <c r="K929">
        <v>40</v>
      </c>
      <c r="L929">
        <v>94</v>
      </c>
      <c r="M929">
        <v>90</v>
      </c>
      <c r="N929">
        <v>68</v>
      </c>
      <c r="O929">
        <v>61</v>
      </c>
      <c r="P929">
        <v>77</v>
      </c>
      <c r="Q929">
        <v>92</v>
      </c>
    </row>
    <row r="930" spans="1:17" x14ac:dyDescent="0.3">
      <c r="A930">
        <v>929</v>
      </c>
      <c r="B930" t="s">
        <v>913</v>
      </c>
      <c r="C930" t="s">
        <v>225</v>
      </c>
      <c r="D930" t="s">
        <v>1754</v>
      </c>
      <c r="E930" t="s">
        <v>25</v>
      </c>
      <c r="F930" t="b">
        <v>0</v>
      </c>
      <c r="G930">
        <v>6</v>
      </c>
      <c r="H930" t="b">
        <v>0</v>
      </c>
      <c r="I930">
        <v>4</v>
      </c>
      <c r="J930" t="s">
        <v>64</v>
      </c>
      <c r="K930">
        <v>43</v>
      </c>
      <c r="L930">
        <v>90</v>
      </c>
      <c r="M930">
        <v>78</v>
      </c>
      <c r="N930">
        <v>63</v>
      </c>
      <c r="O930">
        <v>68</v>
      </c>
      <c r="P930">
        <v>63</v>
      </c>
      <c r="Q930">
        <v>72</v>
      </c>
    </row>
    <row r="931" spans="1:17" x14ac:dyDescent="0.3">
      <c r="A931">
        <v>930</v>
      </c>
      <c r="B931" t="s">
        <v>1589</v>
      </c>
      <c r="C931" t="s">
        <v>1755</v>
      </c>
      <c r="D931" t="s">
        <v>1756</v>
      </c>
      <c r="E931" t="s">
        <v>20</v>
      </c>
      <c r="F931" t="b">
        <v>0</v>
      </c>
      <c r="G931">
        <v>4</v>
      </c>
      <c r="H931" t="b">
        <v>0</v>
      </c>
      <c r="I931">
        <v>34</v>
      </c>
      <c r="J931" t="s">
        <v>44</v>
      </c>
      <c r="K931">
        <v>100</v>
      </c>
      <c r="L931">
        <v>97</v>
      </c>
      <c r="M931">
        <v>74</v>
      </c>
      <c r="N931">
        <v>74</v>
      </c>
      <c r="O931">
        <v>82</v>
      </c>
      <c r="P931">
        <v>75</v>
      </c>
      <c r="Q931">
        <v>69</v>
      </c>
    </row>
    <row r="932" spans="1:17" x14ac:dyDescent="0.3">
      <c r="A932">
        <v>931</v>
      </c>
      <c r="B932" t="s">
        <v>124</v>
      </c>
      <c r="C932" t="s">
        <v>1032</v>
      </c>
      <c r="D932" t="s">
        <v>1757</v>
      </c>
      <c r="E932" t="s">
        <v>20</v>
      </c>
      <c r="F932" t="b">
        <v>0</v>
      </c>
      <c r="G932">
        <v>2</v>
      </c>
      <c r="H932" t="b">
        <v>0</v>
      </c>
      <c r="I932">
        <v>34</v>
      </c>
      <c r="J932" t="s">
        <v>38</v>
      </c>
      <c r="K932">
        <v>93</v>
      </c>
      <c r="L932">
        <v>70</v>
      </c>
      <c r="M932">
        <v>74</v>
      </c>
      <c r="N932">
        <v>78</v>
      </c>
      <c r="O932">
        <v>94</v>
      </c>
      <c r="P932">
        <v>75</v>
      </c>
      <c r="Q932">
        <v>96</v>
      </c>
    </row>
    <row r="933" spans="1:17" x14ac:dyDescent="0.3">
      <c r="A933">
        <v>932</v>
      </c>
      <c r="B933" t="s">
        <v>139</v>
      </c>
      <c r="C933" t="s">
        <v>1550</v>
      </c>
      <c r="D933" t="s">
        <v>1758</v>
      </c>
      <c r="E933" t="s">
        <v>20</v>
      </c>
      <c r="F933" t="b">
        <v>0</v>
      </c>
      <c r="G933">
        <v>5</v>
      </c>
      <c r="H933" t="b">
        <v>0</v>
      </c>
      <c r="I933">
        <v>32</v>
      </c>
      <c r="J933" t="s">
        <v>44</v>
      </c>
      <c r="K933">
        <v>98</v>
      </c>
      <c r="L933">
        <v>86</v>
      </c>
      <c r="M933">
        <v>82</v>
      </c>
      <c r="N933">
        <v>72</v>
      </c>
      <c r="O933">
        <v>79</v>
      </c>
      <c r="P933">
        <v>93</v>
      </c>
      <c r="Q933">
        <v>94</v>
      </c>
    </row>
    <row r="934" spans="1:17" x14ac:dyDescent="0.3">
      <c r="A934">
        <v>933</v>
      </c>
      <c r="B934" t="s">
        <v>493</v>
      </c>
      <c r="C934" t="s">
        <v>742</v>
      </c>
      <c r="D934" t="s">
        <v>1759</v>
      </c>
      <c r="E934" t="s">
        <v>25</v>
      </c>
      <c r="F934" t="b">
        <v>1</v>
      </c>
      <c r="G934">
        <v>4</v>
      </c>
      <c r="H934" t="b">
        <v>0</v>
      </c>
      <c r="I934">
        <v>23</v>
      </c>
      <c r="J934" t="s">
        <v>44</v>
      </c>
      <c r="K934">
        <v>90</v>
      </c>
      <c r="L934">
        <v>95</v>
      </c>
      <c r="M934">
        <v>73</v>
      </c>
      <c r="N934">
        <v>81</v>
      </c>
      <c r="O934">
        <v>81</v>
      </c>
      <c r="P934">
        <v>62</v>
      </c>
      <c r="Q934">
        <v>81</v>
      </c>
    </row>
    <row r="935" spans="1:17" x14ac:dyDescent="0.3">
      <c r="A935">
        <v>934</v>
      </c>
      <c r="B935" t="s">
        <v>300</v>
      </c>
      <c r="C935" t="s">
        <v>934</v>
      </c>
      <c r="D935" t="s">
        <v>1760</v>
      </c>
      <c r="E935" t="s">
        <v>20</v>
      </c>
      <c r="F935" t="b">
        <v>0</v>
      </c>
      <c r="G935">
        <v>2</v>
      </c>
      <c r="H935" t="b">
        <v>1</v>
      </c>
      <c r="I935">
        <v>20</v>
      </c>
      <c r="J935" t="s">
        <v>44</v>
      </c>
      <c r="K935">
        <v>90</v>
      </c>
      <c r="L935">
        <v>77</v>
      </c>
      <c r="M935">
        <v>86</v>
      </c>
      <c r="N935">
        <v>91</v>
      </c>
      <c r="O935">
        <v>76</v>
      </c>
      <c r="P935">
        <v>78</v>
      </c>
      <c r="Q935">
        <v>62</v>
      </c>
    </row>
    <row r="936" spans="1:17" x14ac:dyDescent="0.3">
      <c r="A936">
        <v>935</v>
      </c>
      <c r="B936" t="s">
        <v>517</v>
      </c>
      <c r="C936" t="s">
        <v>1068</v>
      </c>
      <c r="D936" t="s">
        <v>1761</v>
      </c>
      <c r="E936" t="s">
        <v>25</v>
      </c>
      <c r="F936" t="b">
        <v>0</v>
      </c>
      <c r="G936">
        <v>1</v>
      </c>
      <c r="H936" t="b">
        <v>0</v>
      </c>
      <c r="I936">
        <v>5</v>
      </c>
      <c r="J936" t="s">
        <v>34</v>
      </c>
      <c r="K936">
        <v>68</v>
      </c>
      <c r="L936">
        <v>67</v>
      </c>
      <c r="M936">
        <v>65</v>
      </c>
      <c r="N936">
        <v>68</v>
      </c>
      <c r="O936">
        <v>63</v>
      </c>
      <c r="P936">
        <v>97</v>
      </c>
      <c r="Q936">
        <v>63</v>
      </c>
    </row>
    <row r="937" spans="1:17" x14ac:dyDescent="0.3">
      <c r="A937">
        <v>936</v>
      </c>
      <c r="B937" t="s">
        <v>388</v>
      </c>
      <c r="C937" t="s">
        <v>671</v>
      </c>
      <c r="D937" t="s">
        <v>1762</v>
      </c>
      <c r="E937" t="s">
        <v>25</v>
      </c>
      <c r="F937" t="b">
        <v>0</v>
      </c>
      <c r="G937">
        <v>5</v>
      </c>
      <c r="H937" t="b">
        <v>1</v>
      </c>
      <c r="I937">
        <v>15</v>
      </c>
      <c r="J937" t="s">
        <v>44</v>
      </c>
      <c r="K937">
        <v>91</v>
      </c>
      <c r="L937">
        <v>60</v>
      </c>
      <c r="M937">
        <v>98</v>
      </c>
      <c r="N937">
        <v>77</v>
      </c>
      <c r="O937">
        <v>72</v>
      </c>
      <c r="P937">
        <v>74</v>
      </c>
      <c r="Q937">
        <v>63</v>
      </c>
    </row>
    <row r="938" spans="1:17" x14ac:dyDescent="0.3">
      <c r="A938">
        <v>937</v>
      </c>
      <c r="B938" t="s">
        <v>1763</v>
      </c>
      <c r="C938" t="s">
        <v>934</v>
      </c>
      <c r="D938" t="s">
        <v>1764</v>
      </c>
      <c r="E938" t="s">
        <v>20</v>
      </c>
      <c r="F938" t="b">
        <v>0</v>
      </c>
      <c r="G938">
        <v>3</v>
      </c>
      <c r="H938" t="b">
        <v>0</v>
      </c>
      <c r="I938">
        <v>21</v>
      </c>
      <c r="J938" t="s">
        <v>123</v>
      </c>
      <c r="K938">
        <v>87</v>
      </c>
      <c r="L938">
        <v>74</v>
      </c>
      <c r="M938">
        <v>92</v>
      </c>
      <c r="N938">
        <v>67</v>
      </c>
      <c r="O938">
        <v>85</v>
      </c>
      <c r="P938">
        <v>63</v>
      </c>
      <c r="Q938">
        <v>87</v>
      </c>
    </row>
    <row r="939" spans="1:17" x14ac:dyDescent="0.3">
      <c r="A939">
        <v>938</v>
      </c>
      <c r="B939" t="s">
        <v>280</v>
      </c>
      <c r="C939" t="s">
        <v>39</v>
      </c>
      <c r="D939" t="s">
        <v>1765</v>
      </c>
      <c r="E939" t="s">
        <v>20</v>
      </c>
      <c r="F939" t="b">
        <v>0</v>
      </c>
      <c r="G939">
        <v>1</v>
      </c>
      <c r="H939" t="b">
        <v>0</v>
      </c>
      <c r="I939">
        <v>30</v>
      </c>
      <c r="J939" t="s">
        <v>44</v>
      </c>
      <c r="K939">
        <v>91</v>
      </c>
      <c r="L939">
        <v>90</v>
      </c>
      <c r="M939">
        <v>88</v>
      </c>
      <c r="N939">
        <v>92</v>
      </c>
      <c r="O939">
        <v>75</v>
      </c>
      <c r="P939">
        <v>98</v>
      </c>
      <c r="Q939">
        <v>91</v>
      </c>
    </row>
    <row r="940" spans="1:17" x14ac:dyDescent="0.3">
      <c r="A940">
        <v>939</v>
      </c>
      <c r="B940" t="s">
        <v>1766</v>
      </c>
      <c r="C940" t="s">
        <v>1767</v>
      </c>
      <c r="D940" t="s">
        <v>1768</v>
      </c>
      <c r="E940" t="s">
        <v>20</v>
      </c>
      <c r="F940" t="b">
        <v>0</v>
      </c>
      <c r="G940">
        <v>3</v>
      </c>
      <c r="H940" t="b">
        <v>1</v>
      </c>
      <c r="I940">
        <v>15</v>
      </c>
      <c r="J940" t="s">
        <v>113</v>
      </c>
      <c r="K940">
        <v>98</v>
      </c>
      <c r="L940">
        <v>72</v>
      </c>
      <c r="M940">
        <v>87</v>
      </c>
      <c r="N940">
        <v>74</v>
      </c>
      <c r="O940">
        <v>100</v>
      </c>
      <c r="P940">
        <v>84</v>
      </c>
      <c r="Q940">
        <v>85</v>
      </c>
    </row>
    <row r="941" spans="1:17" x14ac:dyDescent="0.3">
      <c r="A941">
        <v>940</v>
      </c>
      <c r="B941" t="s">
        <v>840</v>
      </c>
      <c r="C941" t="s">
        <v>1769</v>
      </c>
      <c r="D941" t="s">
        <v>1770</v>
      </c>
      <c r="E941" t="s">
        <v>20</v>
      </c>
      <c r="F941" t="b">
        <v>0</v>
      </c>
      <c r="G941">
        <v>6</v>
      </c>
      <c r="H941" t="b">
        <v>1</v>
      </c>
      <c r="I941">
        <v>18</v>
      </c>
      <c r="J941" t="s">
        <v>105</v>
      </c>
      <c r="K941">
        <v>85</v>
      </c>
      <c r="L941">
        <v>74</v>
      </c>
      <c r="M941">
        <v>79</v>
      </c>
      <c r="N941">
        <v>82</v>
      </c>
      <c r="O941">
        <v>71</v>
      </c>
      <c r="P941">
        <v>87</v>
      </c>
      <c r="Q941">
        <v>67</v>
      </c>
    </row>
    <row r="942" spans="1:17" x14ac:dyDescent="0.3">
      <c r="A942">
        <v>941</v>
      </c>
      <c r="B942" t="s">
        <v>1057</v>
      </c>
      <c r="C942" t="s">
        <v>1771</v>
      </c>
      <c r="D942" t="s">
        <v>1772</v>
      </c>
      <c r="E942" t="s">
        <v>25</v>
      </c>
      <c r="F942" t="b">
        <v>1</v>
      </c>
      <c r="G942">
        <v>10</v>
      </c>
      <c r="H942" t="b">
        <v>0</v>
      </c>
      <c r="I942">
        <v>4</v>
      </c>
      <c r="J942" t="s">
        <v>64</v>
      </c>
      <c r="K942">
        <v>40</v>
      </c>
      <c r="L942">
        <v>97</v>
      </c>
      <c r="M942">
        <v>71</v>
      </c>
      <c r="N942">
        <v>70</v>
      </c>
      <c r="O942">
        <v>73</v>
      </c>
      <c r="P942">
        <v>81</v>
      </c>
      <c r="Q942">
        <v>85</v>
      </c>
    </row>
    <row r="943" spans="1:17" x14ac:dyDescent="0.3">
      <c r="A943">
        <v>942</v>
      </c>
      <c r="B943" t="s">
        <v>102</v>
      </c>
      <c r="C943" t="s">
        <v>682</v>
      </c>
      <c r="D943" t="s">
        <v>1773</v>
      </c>
      <c r="E943" t="s">
        <v>20</v>
      </c>
      <c r="F943" t="b">
        <v>0</v>
      </c>
      <c r="G943">
        <v>3</v>
      </c>
      <c r="H943" t="b">
        <v>0</v>
      </c>
      <c r="I943">
        <v>24</v>
      </c>
      <c r="J943" t="s">
        <v>113</v>
      </c>
      <c r="K943">
        <v>76</v>
      </c>
      <c r="L943">
        <v>75</v>
      </c>
      <c r="M943">
        <v>76</v>
      </c>
      <c r="N943">
        <v>67</v>
      </c>
      <c r="O943">
        <v>60</v>
      </c>
      <c r="P943">
        <v>77</v>
      </c>
      <c r="Q943">
        <v>100</v>
      </c>
    </row>
    <row r="944" spans="1:17" x14ac:dyDescent="0.3">
      <c r="A944">
        <v>943</v>
      </c>
      <c r="B944" t="s">
        <v>283</v>
      </c>
      <c r="C944" t="s">
        <v>98</v>
      </c>
      <c r="D944" t="s">
        <v>1774</v>
      </c>
      <c r="E944" t="s">
        <v>20</v>
      </c>
      <c r="F944" t="b">
        <v>0</v>
      </c>
      <c r="G944">
        <v>3</v>
      </c>
      <c r="H944" t="b">
        <v>0</v>
      </c>
      <c r="I944">
        <v>15</v>
      </c>
      <c r="J944" t="s">
        <v>105</v>
      </c>
      <c r="K944">
        <v>89</v>
      </c>
      <c r="L944">
        <v>76</v>
      </c>
      <c r="M944">
        <v>84</v>
      </c>
      <c r="N944">
        <v>93</v>
      </c>
      <c r="O944">
        <v>64</v>
      </c>
      <c r="P944">
        <v>86</v>
      </c>
      <c r="Q944">
        <v>95</v>
      </c>
    </row>
    <row r="945" spans="1:17" x14ac:dyDescent="0.3">
      <c r="A945">
        <v>944</v>
      </c>
      <c r="B945" t="s">
        <v>325</v>
      </c>
      <c r="C945" t="s">
        <v>281</v>
      </c>
      <c r="D945" t="s">
        <v>1775</v>
      </c>
      <c r="E945" t="s">
        <v>25</v>
      </c>
      <c r="F945" t="b">
        <v>0</v>
      </c>
      <c r="G945">
        <v>3</v>
      </c>
      <c r="H945" t="b">
        <v>0</v>
      </c>
      <c r="I945">
        <v>2</v>
      </c>
      <c r="J945" t="s">
        <v>34</v>
      </c>
      <c r="K945">
        <v>76</v>
      </c>
      <c r="L945">
        <v>73</v>
      </c>
      <c r="M945">
        <v>74</v>
      </c>
      <c r="N945">
        <v>73</v>
      </c>
      <c r="O945">
        <v>81</v>
      </c>
      <c r="P945">
        <v>87</v>
      </c>
      <c r="Q945">
        <v>84</v>
      </c>
    </row>
    <row r="946" spans="1:17" x14ac:dyDescent="0.3">
      <c r="A946">
        <v>945</v>
      </c>
      <c r="B946" t="s">
        <v>190</v>
      </c>
      <c r="C946" t="s">
        <v>589</v>
      </c>
      <c r="D946" t="s">
        <v>1776</v>
      </c>
      <c r="E946" t="s">
        <v>25</v>
      </c>
      <c r="F946" t="b">
        <v>0</v>
      </c>
      <c r="G946">
        <v>6</v>
      </c>
      <c r="H946" t="b">
        <v>0</v>
      </c>
      <c r="I946">
        <v>14</v>
      </c>
      <c r="J946" t="s">
        <v>44</v>
      </c>
      <c r="K946">
        <v>91</v>
      </c>
      <c r="L946">
        <v>61</v>
      </c>
      <c r="M946">
        <v>100</v>
      </c>
      <c r="N946">
        <v>88</v>
      </c>
      <c r="O946">
        <v>73</v>
      </c>
      <c r="P946">
        <v>84</v>
      </c>
      <c r="Q946">
        <v>100</v>
      </c>
    </row>
    <row r="947" spans="1:17" x14ac:dyDescent="0.3">
      <c r="A947">
        <v>946</v>
      </c>
      <c r="B947" t="s">
        <v>1007</v>
      </c>
      <c r="C947" t="s">
        <v>42</v>
      </c>
      <c r="D947" t="s">
        <v>1777</v>
      </c>
      <c r="E947" t="s">
        <v>20</v>
      </c>
      <c r="F947" t="b">
        <v>0</v>
      </c>
      <c r="G947">
        <v>1</v>
      </c>
      <c r="H947" t="b">
        <v>0</v>
      </c>
      <c r="I947">
        <v>5</v>
      </c>
      <c r="J947" t="s">
        <v>64</v>
      </c>
      <c r="K947">
        <v>55</v>
      </c>
      <c r="L947">
        <v>58</v>
      </c>
      <c r="M947">
        <v>96</v>
      </c>
      <c r="N947">
        <v>88</v>
      </c>
      <c r="O947">
        <v>99</v>
      </c>
      <c r="P947">
        <v>98</v>
      </c>
      <c r="Q947">
        <v>71</v>
      </c>
    </row>
    <row r="948" spans="1:17" x14ac:dyDescent="0.3">
      <c r="A948">
        <v>947</v>
      </c>
      <c r="B948" t="s">
        <v>593</v>
      </c>
      <c r="C948" t="s">
        <v>1778</v>
      </c>
      <c r="D948" t="s">
        <v>1779</v>
      </c>
      <c r="E948" t="s">
        <v>25</v>
      </c>
      <c r="F948" t="b">
        <v>0</v>
      </c>
      <c r="G948">
        <v>5</v>
      </c>
      <c r="H948" t="b">
        <v>0</v>
      </c>
      <c r="I948">
        <v>0</v>
      </c>
      <c r="J948" t="s">
        <v>224</v>
      </c>
      <c r="K948">
        <v>93</v>
      </c>
      <c r="L948">
        <v>88</v>
      </c>
      <c r="M948">
        <v>76</v>
      </c>
      <c r="N948">
        <v>73</v>
      </c>
      <c r="O948">
        <v>67</v>
      </c>
      <c r="P948">
        <v>88</v>
      </c>
      <c r="Q948">
        <v>76</v>
      </c>
    </row>
    <row r="949" spans="1:17" x14ac:dyDescent="0.3">
      <c r="A949">
        <v>948</v>
      </c>
      <c r="B949" t="s">
        <v>369</v>
      </c>
      <c r="C949" t="s">
        <v>1637</v>
      </c>
      <c r="D949" t="s">
        <v>1780</v>
      </c>
      <c r="E949" t="s">
        <v>25</v>
      </c>
      <c r="F949" t="b">
        <v>0</v>
      </c>
      <c r="G949">
        <v>1</v>
      </c>
      <c r="H949" t="b">
        <v>0</v>
      </c>
      <c r="I949">
        <v>10</v>
      </c>
      <c r="J949" t="s">
        <v>224</v>
      </c>
      <c r="K949">
        <v>84</v>
      </c>
      <c r="L949">
        <v>68</v>
      </c>
      <c r="M949">
        <v>60</v>
      </c>
      <c r="N949">
        <v>86</v>
      </c>
      <c r="O949">
        <v>90</v>
      </c>
      <c r="P949">
        <v>84</v>
      </c>
      <c r="Q949">
        <v>81</v>
      </c>
    </row>
    <row r="950" spans="1:17" x14ac:dyDescent="0.3">
      <c r="A950">
        <v>949</v>
      </c>
      <c r="B950" t="s">
        <v>315</v>
      </c>
      <c r="C950" t="s">
        <v>1781</v>
      </c>
      <c r="D950" t="s">
        <v>1782</v>
      </c>
      <c r="E950" t="s">
        <v>25</v>
      </c>
      <c r="F950" t="b">
        <v>1</v>
      </c>
      <c r="G950">
        <v>5</v>
      </c>
      <c r="H950" t="b">
        <v>0</v>
      </c>
      <c r="I950">
        <v>2</v>
      </c>
      <c r="J950" t="s">
        <v>64</v>
      </c>
      <c r="K950">
        <v>62</v>
      </c>
      <c r="L950">
        <v>65</v>
      </c>
      <c r="M950">
        <v>98</v>
      </c>
      <c r="N950">
        <v>52</v>
      </c>
      <c r="O950">
        <v>66</v>
      </c>
      <c r="P950">
        <v>94</v>
      </c>
      <c r="Q950">
        <v>82</v>
      </c>
    </row>
    <row r="951" spans="1:17" x14ac:dyDescent="0.3">
      <c r="A951">
        <v>950</v>
      </c>
      <c r="B951" t="s">
        <v>939</v>
      </c>
      <c r="C951" t="s">
        <v>1783</v>
      </c>
      <c r="D951" t="s">
        <v>1784</v>
      </c>
      <c r="E951" t="s">
        <v>20</v>
      </c>
      <c r="F951" t="b">
        <v>0</v>
      </c>
      <c r="G951">
        <v>3</v>
      </c>
      <c r="H951" t="b">
        <v>0</v>
      </c>
      <c r="I951">
        <v>30</v>
      </c>
      <c r="J951" t="s">
        <v>21</v>
      </c>
      <c r="K951">
        <v>80</v>
      </c>
      <c r="L951">
        <v>81</v>
      </c>
      <c r="M951">
        <v>75</v>
      </c>
      <c r="N951">
        <v>72</v>
      </c>
      <c r="O951">
        <v>71</v>
      </c>
      <c r="P951">
        <v>84</v>
      </c>
      <c r="Q951">
        <v>87</v>
      </c>
    </row>
    <row r="952" spans="1:17" x14ac:dyDescent="0.3">
      <c r="A952">
        <v>951</v>
      </c>
      <c r="B952" t="s">
        <v>22</v>
      </c>
      <c r="C952" t="s">
        <v>143</v>
      </c>
      <c r="D952" t="s">
        <v>1785</v>
      </c>
      <c r="E952" t="s">
        <v>25</v>
      </c>
      <c r="F952" t="b">
        <v>0</v>
      </c>
      <c r="G952">
        <v>7</v>
      </c>
      <c r="H952" t="b">
        <v>0</v>
      </c>
      <c r="I952">
        <v>28</v>
      </c>
      <c r="J952" t="s">
        <v>26</v>
      </c>
      <c r="K952">
        <v>93</v>
      </c>
      <c r="L952">
        <v>84</v>
      </c>
      <c r="M952">
        <v>85</v>
      </c>
      <c r="N952">
        <v>94</v>
      </c>
      <c r="O952">
        <v>95</v>
      </c>
      <c r="P952">
        <v>74</v>
      </c>
      <c r="Q952">
        <v>83</v>
      </c>
    </row>
    <row r="953" spans="1:17" x14ac:dyDescent="0.3">
      <c r="A953">
        <v>952</v>
      </c>
      <c r="B953" t="s">
        <v>240</v>
      </c>
      <c r="C953" t="s">
        <v>1786</v>
      </c>
      <c r="D953" t="s">
        <v>1787</v>
      </c>
      <c r="E953" t="s">
        <v>25</v>
      </c>
      <c r="F953" t="b">
        <v>0</v>
      </c>
      <c r="G953">
        <v>0</v>
      </c>
      <c r="H953" t="b">
        <v>1</v>
      </c>
      <c r="I953">
        <v>29</v>
      </c>
      <c r="J953" t="s">
        <v>21</v>
      </c>
      <c r="K953">
        <v>92</v>
      </c>
      <c r="L953">
        <v>82</v>
      </c>
      <c r="M953">
        <v>63</v>
      </c>
      <c r="N953">
        <v>61</v>
      </c>
      <c r="O953">
        <v>66</v>
      </c>
      <c r="P953">
        <v>84</v>
      </c>
      <c r="Q953">
        <v>98</v>
      </c>
    </row>
    <row r="954" spans="1:17" x14ac:dyDescent="0.3">
      <c r="A954">
        <v>953</v>
      </c>
      <c r="B954" t="s">
        <v>981</v>
      </c>
      <c r="C954" t="s">
        <v>1788</v>
      </c>
      <c r="D954" t="s">
        <v>1789</v>
      </c>
      <c r="E954" t="s">
        <v>25</v>
      </c>
      <c r="F954" t="b">
        <v>0</v>
      </c>
      <c r="G954">
        <v>0</v>
      </c>
      <c r="H954" t="b">
        <v>0</v>
      </c>
      <c r="I954">
        <v>35</v>
      </c>
      <c r="J954" t="s">
        <v>44</v>
      </c>
      <c r="K954">
        <v>87</v>
      </c>
      <c r="L954">
        <v>89</v>
      </c>
      <c r="M954">
        <v>91</v>
      </c>
      <c r="N954">
        <v>89</v>
      </c>
      <c r="O954">
        <v>93</v>
      </c>
      <c r="P954">
        <v>92</v>
      </c>
      <c r="Q954">
        <v>95</v>
      </c>
    </row>
    <row r="955" spans="1:17" x14ac:dyDescent="0.3">
      <c r="A955">
        <v>954</v>
      </c>
      <c r="B955" t="s">
        <v>193</v>
      </c>
      <c r="C955" t="s">
        <v>1024</v>
      </c>
      <c r="D955" t="s">
        <v>1790</v>
      </c>
      <c r="E955" t="s">
        <v>25</v>
      </c>
      <c r="F955" t="b">
        <v>0</v>
      </c>
      <c r="G955">
        <v>1</v>
      </c>
      <c r="H955" t="b">
        <v>0</v>
      </c>
      <c r="I955">
        <v>12</v>
      </c>
      <c r="J955" t="s">
        <v>105</v>
      </c>
      <c r="K955">
        <v>83</v>
      </c>
      <c r="L955">
        <v>69</v>
      </c>
      <c r="M955">
        <v>93</v>
      </c>
      <c r="N955">
        <v>60</v>
      </c>
      <c r="O955">
        <v>98</v>
      </c>
      <c r="P955">
        <v>83</v>
      </c>
      <c r="Q955">
        <v>88</v>
      </c>
    </row>
    <row r="956" spans="1:17" x14ac:dyDescent="0.3">
      <c r="A956">
        <v>955</v>
      </c>
      <c r="B956" t="s">
        <v>1024</v>
      </c>
      <c r="C956" t="s">
        <v>1573</v>
      </c>
      <c r="D956" t="s">
        <v>1791</v>
      </c>
      <c r="E956" t="s">
        <v>20</v>
      </c>
      <c r="F956" t="b">
        <v>1</v>
      </c>
      <c r="G956">
        <v>3</v>
      </c>
      <c r="H956" t="b">
        <v>0</v>
      </c>
      <c r="I956">
        <v>32</v>
      </c>
      <c r="J956" t="s">
        <v>172</v>
      </c>
      <c r="K956">
        <v>95</v>
      </c>
      <c r="L956">
        <v>75</v>
      </c>
      <c r="M956">
        <v>87</v>
      </c>
      <c r="N956">
        <v>67</v>
      </c>
      <c r="O956">
        <v>96</v>
      </c>
      <c r="P956">
        <v>86</v>
      </c>
      <c r="Q956">
        <v>85</v>
      </c>
    </row>
    <row r="957" spans="1:17" x14ac:dyDescent="0.3">
      <c r="A957">
        <v>956</v>
      </c>
      <c r="B957" t="s">
        <v>408</v>
      </c>
      <c r="C957" t="s">
        <v>406</v>
      </c>
      <c r="D957" t="s">
        <v>1792</v>
      </c>
      <c r="E957" t="s">
        <v>20</v>
      </c>
      <c r="F957" t="b">
        <v>0</v>
      </c>
      <c r="G957">
        <v>2</v>
      </c>
      <c r="H957" t="b">
        <v>0</v>
      </c>
      <c r="I957">
        <v>27</v>
      </c>
      <c r="J957" t="s">
        <v>113</v>
      </c>
      <c r="K957">
        <v>79</v>
      </c>
      <c r="L957">
        <v>65</v>
      </c>
      <c r="M957">
        <v>92</v>
      </c>
      <c r="N957">
        <v>67</v>
      </c>
      <c r="O957">
        <v>78</v>
      </c>
      <c r="P957">
        <v>66</v>
      </c>
      <c r="Q957">
        <v>98</v>
      </c>
    </row>
    <row r="958" spans="1:17" x14ac:dyDescent="0.3">
      <c r="A958">
        <v>957</v>
      </c>
      <c r="B958" t="s">
        <v>1046</v>
      </c>
      <c r="C958" t="s">
        <v>1793</v>
      </c>
      <c r="D958" t="s">
        <v>1794</v>
      </c>
      <c r="E958" t="s">
        <v>25</v>
      </c>
      <c r="F958" t="b">
        <v>0</v>
      </c>
      <c r="G958">
        <v>4</v>
      </c>
      <c r="H958" t="b">
        <v>0</v>
      </c>
      <c r="I958">
        <v>25</v>
      </c>
      <c r="J958" t="s">
        <v>38</v>
      </c>
      <c r="K958">
        <v>87</v>
      </c>
      <c r="L958">
        <v>68</v>
      </c>
      <c r="M958">
        <v>84</v>
      </c>
      <c r="N958">
        <v>92</v>
      </c>
      <c r="O958">
        <v>96</v>
      </c>
      <c r="P958">
        <v>88</v>
      </c>
      <c r="Q958">
        <v>60</v>
      </c>
    </row>
    <row r="959" spans="1:17" x14ac:dyDescent="0.3">
      <c r="A959">
        <v>958</v>
      </c>
      <c r="B959" t="s">
        <v>1795</v>
      </c>
      <c r="C959" t="s">
        <v>1089</v>
      </c>
      <c r="D959" t="s">
        <v>1796</v>
      </c>
      <c r="E959" t="s">
        <v>20</v>
      </c>
      <c r="F959" t="b">
        <v>0</v>
      </c>
      <c r="G959">
        <v>10</v>
      </c>
      <c r="H959" t="b">
        <v>0</v>
      </c>
      <c r="I959">
        <v>11</v>
      </c>
      <c r="J959" t="s">
        <v>38</v>
      </c>
      <c r="K959">
        <v>94</v>
      </c>
      <c r="L959">
        <v>92</v>
      </c>
      <c r="M959">
        <v>76</v>
      </c>
      <c r="N959">
        <v>74</v>
      </c>
      <c r="O959">
        <v>65</v>
      </c>
      <c r="P959">
        <v>96</v>
      </c>
      <c r="Q959">
        <v>87</v>
      </c>
    </row>
    <row r="960" spans="1:17" x14ac:dyDescent="0.3">
      <c r="A960">
        <v>959</v>
      </c>
      <c r="B960" t="s">
        <v>1767</v>
      </c>
      <c r="C960" t="s">
        <v>329</v>
      </c>
      <c r="D960" t="s">
        <v>1797</v>
      </c>
      <c r="E960" t="s">
        <v>20</v>
      </c>
      <c r="F960" t="b">
        <v>0</v>
      </c>
      <c r="G960">
        <v>3</v>
      </c>
      <c r="H960" t="b">
        <v>0</v>
      </c>
      <c r="I960">
        <v>2</v>
      </c>
      <c r="J960" t="s">
        <v>159</v>
      </c>
      <c r="K960">
        <v>82</v>
      </c>
      <c r="L960">
        <v>77</v>
      </c>
      <c r="M960">
        <v>95</v>
      </c>
      <c r="N960">
        <v>81</v>
      </c>
      <c r="O960">
        <v>83</v>
      </c>
      <c r="P960">
        <v>73</v>
      </c>
      <c r="Q960">
        <v>76</v>
      </c>
    </row>
    <row r="961" spans="1:17" x14ac:dyDescent="0.3">
      <c r="A961">
        <v>960</v>
      </c>
      <c r="B961" t="s">
        <v>92</v>
      </c>
      <c r="C961" t="s">
        <v>515</v>
      </c>
      <c r="D961" t="s">
        <v>1798</v>
      </c>
      <c r="E961" t="s">
        <v>25</v>
      </c>
      <c r="F961" t="b">
        <v>0</v>
      </c>
      <c r="G961">
        <v>2</v>
      </c>
      <c r="H961" t="b">
        <v>0</v>
      </c>
      <c r="I961">
        <v>24</v>
      </c>
      <c r="J961" t="s">
        <v>105</v>
      </c>
      <c r="K961">
        <v>90</v>
      </c>
      <c r="L961">
        <v>98</v>
      </c>
      <c r="M961">
        <v>89</v>
      </c>
      <c r="N961">
        <v>78</v>
      </c>
      <c r="O961">
        <v>74</v>
      </c>
      <c r="P961">
        <v>93</v>
      </c>
      <c r="Q961">
        <v>65</v>
      </c>
    </row>
    <row r="962" spans="1:17" x14ac:dyDescent="0.3">
      <c r="A962">
        <v>961</v>
      </c>
      <c r="B962" t="s">
        <v>560</v>
      </c>
      <c r="C962" t="s">
        <v>1167</v>
      </c>
      <c r="D962" t="s">
        <v>1799</v>
      </c>
      <c r="E962" t="s">
        <v>25</v>
      </c>
      <c r="F962" t="b">
        <v>0</v>
      </c>
      <c r="G962">
        <v>4</v>
      </c>
      <c r="H962" t="b">
        <v>0</v>
      </c>
      <c r="I962">
        <v>16</v>
      </c>
      <c r="J962" t="s">
        <v>113</v>
      </c>
      <c r="K962">
        <v>100</v>
      </c>
      <c r="L962">
        <v>68</v>
      </c>
      <c r="M962">
        <v>62</v>
      </c>
      <c r="N962">
        <v>76</v>
      </c>
      <c r="O962">
        <v>72</v>
      </c>
      <c r="P962">
        <v>94</v>
      </c>
      <c r="Q962">
        <v>89</v>
      </c>
    </row>
    <row r="963" spans="1:17" x14ac:dyDescent="0.3">
      <c r="A963">
        <v>962</v>
      </c>
      <c r="B963" t="s">
        <v>1171</v>
      </c>
      <c r="C963" t="s">
        <v>1473</v>
      </c>
      <c r="D963" t="s">
        <v>1800</v>
      </c>
      <c r="E963" t="s">
        <v>20</v>
      </c>
      <c r="F963" t="b">
        <v>0</v>
      </c>
      <c r="G963">
        <v>7</v>
      </c>
      <c r="H963" t="b">
        <v>1</v>
      </c>
      <c r="I963">
        <v>1</v>
      </c>
      <c r="J963" t="s">
        <v>34</v>
      </c>
      <c r="K963">
        <v>98</v>
      </c>
      <c r="L963">
        <v>85</v>
      </c>
      <c r="M963">
        <v>75</v>
      </c>
      <c r="N963">
        <v>66</v>
      </c>
      <c r="O963">
        <v>73</v>
      </c>
      <c r="P963">
        <v>88</v>
      </c>
      <c r="Q963">
        <v>85</v>
      </c>
    </row>
    <row r="964" spans="1:17" x14ac:dyDescent="0.3">
      <c r="A964">
        <v>963</v>
      </c>
      <c r="B964" t="s">
        <v>1767</v>
      </c>
      <c r="C964" t="s">
        <v>118</v>
      </c>
      <c r="D964" t="s">
        <v>1801</v>
      </c>
      <c r="E964" t="s">
        <v>20</v>
      </c>
      <c r="F964" t="b">
        <v>0</v>
      </c>
      <c r="G964">
        <v>0</v>
      </c>
      <c r="H964" t="b">
        <v>0</v>
      </c>
      <c r="I964">
        <v>2</v>
      </c>
      <c r="J964" t="s">
        <v>159</v>
      </c>
      <c r="K964">
        <v>80</v>
      </c>
      <c r="L964">
        <v>84</v>
      </c>
      <c r="M964">
        <v>94</v>
      </c>
      <c r="N964">
        <v>63</v>
      </c>
      <c r="O964">
        <v>62</v>
      </c>
      <c r="P964">
        <v>72</v>
      </c>
      <c r="Q964">
        <v>68</v>
      </c>
    </row>
    <row r="965" spans="1:17" x14ac:dyDescent="0.3">
      <c r="A965">
        <v>964</v>
      </c>
      <c r="B965" t="s">
        <v>1802</v>
      </c>
      <c r="C965" t="s">
        <v>1803</v>
      </c>
      <c r="D965" t="s">
        <v>1804</v>
      </c>
      <c r="E965" t="s">
        <v>25</v>
      </c>
      <c r="F965" t="b">
        <v>0</v>
      </c>
      <c r="G965">
        <v>1</v>
      </c>
      <c r="H965" t="b">
        <v>0</v>
      </c>
      <c r="I965">
        <v>35</v>
      </c>
      <c r="J965" t="s">
        <v>109</v>
      </c>
      <c r="K965">
        <v>89</v>
      </c>
      <c r="L965">
        <v>91</v>
      </c>
      <c r="M965">
        <v>96</v>
      </c>
      <c r="N965">
        <v>100</v>
      </c>
      <c r="O965">
        <v>95</v>
      </c>
      <c r="P965">
        <v>93</v>
      </c>
      <c r="Q965">
        <v>86</v>
      </c>
    </row>
    <row r="966" spans="1:17" x14ac:dyDescent="0.3">
      <c r="A966">
        <v>965</v>
      </c>
      <c r="B966" t="s">
        <v>68</v>
      </c>
      <c r="C966" t="s">
        <v>352</v>
      </c>
      <c r="D966" t="s">
        <v>1805</v>
      </c>
      <c r="E966" t="s">
        <v>25</v>
      </c>
      <c r="F966" t="b">
        <v>0</v>
      </c>
      <c r="G966">
        <v>0</v>
      </c>
      <c r="H966" t="b">
        <v>0</v>
      </c>
      <c r="I966">
        <v>5</v>
      </c>
      <c r="J966" t="s">
        <v>38</v>
      </c>
      <c r="K966">
        <v>96</v>
      </c>
      <c r="L966">
        <v>67</v>
      </c>
      <c r="M966">
        <v>74</v>
      </c>
      <c r="N966">
        <v>90</v>
      </c>
      <c r="O966">
        <v>75</v>
      </c>
      <c r="P966">
        <v>95</v>
      </c>
      <c r="Q966">
        <v>83</v>
      </c>
    </row>
    <row r="967" spans="1:17" x14ac:dyDescent="0.3">
      <c r="A967">
        <v>966</v>
      </c>
      <c r="B967" t="s">
        <v>746</v>
      </c>
      <c r="C967" t="s">
        <v>977</v>
      </c>
      <c r="D967" t="s">
        <v>1806</v>
      </c>
      <c r="E967" t="s">
        <v>25</v>
      </c>
      <c r="F967" t="b">
        <v>0</v>
      </c>
      <c r="G967">
        <v>4</v>
      </c>
      <c r="H967" t="b">
        <v>0</v>
      </c>
      <c r="I967">
        <v>14</v>
      </c>
      <c r="J967" t="s">
        <v>113</v>
      </c>
      <c r="K967">
        <v>94</v>
      </c>
      <c r="L967">
        <v>82</v>
      </c>
      <c r="M967">
        <v>80</v>
      </c>
      <c r="N967">
        <v>80</v>
      </c>
      <c r="O967">
        <v>33</v>
      </c>
      <c r="P967">
        <v>93</v>
      </c>
      <c r="Q967">
        <v>78</v>
      </c>
    </row>
    <row r="968" spans="1:17" x14ac:dyDescent="0.3">
      <c r="A968">
        <v>967</v>
      </c>
      <c r="B968" t="s">
        <v>345</v>
      </c>
      <c r="C968" t="s">
        <v>233</v>
      </c>
      <c r="D968" t="s">
        <v>1807</v>
      </c>
      <c r="E968" t="s">
        <v>25</v>
      </c>
      <c r="F968" t="b">
        <v>0</v>
      </c>
      <c r="G968">
        <v>2</v>
      </c>
      <c r="H968" t="b">
        <v>0</v>
      </c>
      <c r="I968">
        <v>26</v>
      </c>
      <c r="J968" t="s">
        <v>38</v>
      </c>
      <c r="K968">
        <v>64</v>
      </c>
      <c r="L968">
        <v>65</v>
      </c>
      <c r="M968">
        <v>97</v>
      </c>
      <c r="N968">
        <v>96</v>
      </c>
      <c r="O968">
        <v>80</v>
      </c>
      <c r="P968">
        <v>80</v>
      </c>
      <c r="Q968">
        <v>78</v>
      </c>
    </row>
    <row r="969" spans="1:17" x14ac:dyDescent="0.3">
      <c r="A969">
        <v>968</v>
      </c>
      <c r="B969" t="s">
        <v>1110</v>
      </c>
      <c r="C969" t="s">
        <v>653</v>
      </c>
      <c r="D969" t="s">
        <v>1808</v>
      </c>
      <c r="E969" t="s">
        <v>20</v>
      </c>
      <c r="F969" t="b">
        <v>0</v>
      </c>
      <c r="G969">
        <v>3</v>
      </c>
      <c r="H969" t="b">
        <v>0</v>
      </c>
      <c r="I969">
        <v>41</v>
      </c>
      <c r="J969" t="s">
        <v>26</v>
      </c>
      <c r="K969">
        <v>89</v>
      </c>
      <c r="L969">
        <v>89</v>
      </c>
      <c r="M969">
        <v>100</v>
      </c>
      <c r="N969">
        <v>96</v>
      </c>
      <c r="O969">
        <v>96</v>
      </c>
      <c r="P969">
        <v>85</v>
      </c>
      <c r="Q969">
        <v>92</v>
      </c>
    </row>
    <row r="970" spans="1:17" x14ac:dyDescent="0.3">
      <c r="A970">
        <v>969</v>
      </c>
      <c r="B970" t="s">
        <v>190</v>
      </c>
      <c r="C970" t="s">
        <v>1809</v>
      </c>
      <c r="D970" t="s">
        <v>1810</v>
      </c>
      <c r="E970" t="s">
        <v>25</v>
      </c>
      <c r="F970" t="b">
        <v>0</v>
      </c>
      <c r="G970">
        <v>2</v>
      </c>
      <c r="H970" t="b">
        <v>1</v>
      </c>
      <c r="I970">
        <v>6</v>
      </c>
      <c r="J970" t="s">
        <v>38</v>
      </c>
      <c r="K970">
        <v>97</v>
      </c>
      <c r="L970">
        <v>78</v>
      </c>
      <c r="M970">
        <v>99</v>
      </c>
      <c r="N970">
        <v>88</v>
      </c>
      <c r="O970">
        <v>69</v>
      </c>
      <c r="P970">
        <v>98</v>
      </c>
      <c r="Q970">
        <v>60</v>
      </c>
    </row>
    <row r="971" spans="1:17" x14ac:dyDescent="0.3">
      <c r="A971">
        <v>970</v>
      </c>
      <c r="B971" t="s">
        <v>1007</v>
      </c>
      <c r="C971" t="s">
        <v>457</v>
      </c>
      <c r="D971" t="s">
        <v>1811</v>
      </c>
      <c r="E971" t="s">
        <v>20</v>
      </c>
      <c r="F971" t="b">
        <v>0</v>
      </c>
      <c r="G971">
        <v>3</v>
      </c>
      <c r="H971" t="b">
        <v>0</v>
      </c>
      <c r="I971">
        <v>35</v>
      </c>
      <c r="J971" t="s">
        <v>44</v>
      </c>
      <c r="K971">
        <v>91</v>
      </c>
      <c r="L971">
        <v>97</v>
      </c>
      <c r="M971">
        <v>87</v>
      </c>
      <c r="N971">
        <v>93</v>
      </c>
      <c r="O971">
        <v>94</v>
      </c>
      <c r="P971">
        <v>90</v>
      </c>
      <c r="Q971">
        <v>88</v>
      </c>
    </row>
    <row r="972" spans="1:17" x14ac:dyDescent="0.3">
      <c r="A972">
        <v>971</v>
      </c>
      <c r="B972" t="s">
        <v>348</v>
      </c>
      <c r="C972" t="s">
        <v>118</v>
      </c>
      <c r="D972" t="s">
        <v>1812</v>
      </c>
      <c r="E972" t="s">
        <v>20</v>
      </c>
      <c r="F972" t="b">
        <v>0</v>
      </c>
      <c r="G972">
        <v>0</v>
      </c>
      <c r="H972" t="b">
        <v>1</v>
      </c>
      <c r="I972">
        <v>30</v>
      </c>
      <c r="J972" t="s">
        <v>138</v>
      </c>
      <c r="K972">
        <v>96</v>
      </c>
      <c r="L972">
        <v>98</v>
      </c>
      <c r="M972">
        <v>99</v>
      </c>
      <c r="N972">
        <v>65</v>
      </c>
      <c r="O972">
        <v>95</v>
      </c>
      <c r="P972">
        <v>76</v>
      </c>
      <c r="Q972">
        <v>68</v>
      </c>
    </row>
    <row r="973" spans="1:17" x14ac:dyDescent="0.3">
      <c r="A973">
        <v>972</v>
      </c>
      <c r="B973" t="s">
        <v>796</v>
      </c>
      <c r="C973" t="s">
        <v>1682</v>
      </c>
      <c r="D973" t="s">
        <v>1813</v>
      </c>
      <c r="E973" t="s">
        <v>20</v>
      </c>
      <c r="F973" t="b">
        <v>0</v>
      </c>
      <c r="G973">
        <v>2</v>
      </c>
      <c r="H973" t="b">
        <v>1</v>
      </c>
      <c r="I973">
        <v>12</v>
      </c>
      <c r="J973" t="s">
        <v>105</v>
      </c>
      <c r="K973">
        <v>81</v>
      </c>
      <c r="L973">
        <v>68</v>
      </c>
      <c r="M973">
        <v>97</v>
      </c>
      <c r="N973">
        <v>86</v>
      </c>
      <c r="O973">
        <v>90</v>
      </c>
      <c r="P973">
        <v>78</v>
      </c>
      <c r="Q973">
        <v>80</v>
      </c>
    </row>
    <row r="974" spans="1:17" x14ac:dyDescent="0.3">
      <c r="A974">
        <v>973</v>
      </c>
      <c r="B974" t="s">
        <v>190</v>
      </c>
      <c r="C974" t="s">
        <v>927</v>
      </c>
      <c r="D974" t="s">
        <v>1814</v>
      </c>
      <c r="E974" t="s">
        <v>25</v>
      </c>
      <c r="F974" t="b">
        <v>0</v>
      </c>
      <c r="G974">
        <v>2</v>
      </c>
      <c r="H974" t="b">
        <v>0</v>
      </c>
      <c r="I974">
        <v>29</v>
      </c>
      <c r="J974" t="s">
        <v>44</v>
      </c>
      <c r="K974">
        <v>87</v>
      </c>
      <c r="L974">
        <v>89</v>
      </c>
      <c r="M974">
        <v>61</v>
      </c>
      <c r="N974">
        <v>66</v>
      </c>
      <c r="O974">
        <v>72</v>
      </c>
      <c r="P974">
        <v>90</v>
      </c>
      <c r="Q974">
        <v>61</v>
      </c>
    </row>
    <row r="975" spans="1:17" x14ac:dyDescent="0.3">
      <c r="A975">
        <v>974</v>
      </c>
      <c r="B975" t="s">
        <v>1815</v>
      </c>
      <c r="C975" t="s">
        <v>1362</v>
      </c>
      <c r="D975" t="s">
        <v>1816</v>
      </c>
      <c r="E975" t="s">
        <v>25</v>
      </c>
      <c r="F975" t="b">
        <v>1</v>
      </c>
      <c r="G975">
        <v>9</v>
      </c>
      <c r="H975" t="b">
        <v>1</v>
      </c>
      <c r="I975">
        <v>4</v>
      </c>
      <c r="J975" t="s">
        <v>64</v>
      </c>
      <c r="K975">
        <v>67</v>
      </c>
      <c r="L975">
        <v>56</v>
      </c>
      <c r="M975">
        <v>77</v>
      </c>
      <c r="N975">
        <v>93</v>
      </c>
      <c r="O975">
        <v>95</v>
      </c>
      <c r="P975">
        <v>50</v>
      </c>
      <c r="Q975">
        <v>74</v>
      </c>
    </row>
    <row r="976" spans="1:17" x14ac:dyDescent="0.3">
      <c r="A976">
        <v>975</v>
      </c>
      <c r="B976" t="s">
        <v>193</v>
      </c>
      <c r="C976" t="s">
        <v>1193</v>
      </c>
      <c r="D976" t="s">
        <v>1817</v>
      </c>
      <c r="E976" t="s">
        <v>25</v>
      </c>
      <c r="F976" t="b">
        <v>1</v>
      </c>
      <c r="G976">
        <v>2</v>
      </c>
      <c r="H976" t="b">
        <v>0</v>
      </c>
      <c r="I976">
        <v>0</v>
      </c>
      <c r="J976" t="s">
        <v>34</v>
      </c>
      <c r="K976">
        <v>100</v>
      </c>
      <c r="L976">
        <v>95</v>
      </c>
      <c r="M976">
        <v>60</v>
      </c>
      <c r="N976">
        <v>89</v>
      </c>
      <c r="O976">
        <v>77</v>
      </c>
      <c r="P976">
        <v>89</v>
      </c>
      <c r="Q976">
        <v>67</v>
      </c>
    </row>
    <row r="977" spans="1:17" x14ac:dyDescent="0.3">
      <c r="A977">
        <v>976</v>
      </c>
      <c r="B977" t="s">
        <v>752</v>
      </c>
      <c r="C977" t="s">
        <v>118</v>
      </c>
      <c r="D977" t="s">
        <v>1818</v>
      </c>
      <c r="E977" t="s">
        <v>20</v>
      </c>
      <c r="F977" t="b">
        <v>0</v>
      </c>
      <c r="G977">
        <v>3</v>
      </c>
      <c r="H977" t="b">
        <v>0</v>
      </c>
      <c r="I977">
        <v>17</v>
      </c>
      <c r="J977" t="s">
        <v>44</v>
      </c>
      <c r="K977">
        <v>88</v>
      </c>
      <c r="L977">
        <v>74</v>
      </c>
      <c r="M977">
        <v>60</v>
      </c>
      <c r="N977">
        <v>60</v>
      </c>
      <c r="O977">
        <v>78</v>
      </c>
      <c r="P977">
        <v>94</v>
      </c>
      <c r="Q977">
        <v>69</v>
      </c>
    </row>
    <row r="978" spans="1:17" x14ac:dyDescent="0.3">
      <c r="A978">
        <v>977</v>
      </c>
      <c r="B978" t="s">
        <v>65</v>
      </c>
      <c r="C978" t="s">
        <v>684</v>
      </c>
      <c r="D978" t="s">
        <v>1819</v>
      </c>
      <c r="E978" t="s">
        <v>25</v>
      </c>
      <c r="F978" t="b">
        <v>0</v>
      </c>
      <c r="G978">
        <v>1</v>
      </c>
      <c r="H978" t="b">
        <v>1</v>
      </c>
      <c r="I978">
        <v>20</v>
      </c>
      <c r="J978" t="s">
        <v>44</v>
      </c>
      <c r="K978">
        <v>86</v>
      </c>
      <c r="L978">
        <v>64</v>
      </c>
      <c r="M978">
        <v>100</v>
      </c>
      <c r="N978">
        <v>76</v>
      </c>
      <c r="O978">
        <v>99</v>
      </c>
      <c r="P978">
        <v>77</v>
      </c>
      <c r="Q978">
        <v>86</v>
      </c>
    </row>
    <row r="979" spans="1:17" x14ac:dyDescent="0.3">
      <c r="A979">
        <v>978</v>
      </c>
      <c r="B979" t="s">
        <v>369</v>
      </c>
      <c r="C979" t="s">
        <v>518</v>
      </c>
      <c r="D979" t="s">
        <v>1820</v>
      </c>
      <c r="E979" t="s">
        <v>25</v>
      </c>
      <c r="F979" t="b">
        <v>0</v>
      </c>
      <c r="G979">
        <v>2</v>
      </c>
      <c r="H979" t="b">
        <v>0</v>
      </c>
      <c r="I979">
        <v>35</v>
      </c>
      <c r="J979" t="s">
        <v>76</v>
      </c>
      <c r="K979">
        <v>85</v>
      </c>
      <c r="L979">
        <v>87</v>
      </c>
      <c r="M979">
        <v>90</v>
      </c>
      <c r="N979">
        <v>88</v>
      </c>
      <c r="O979">
        <v>87</v>
      </c>
      <c r="P979">
        <v>97</v>
      </c>
      <c r="Q979">
        <v>100</v>
      </c>
    </row>
    <row r="980" spans="1:17" x14ac:dyDescent="0.3">
      <c r="A980">
        <v>979</v>
      </c>
      <c r="B980" t="s">
        <v>1141</v>
      </c>
      <c r="C980" t="s">
        <v>1199</v>
      </c>
      <c r="D980" t="s">
        <v>1821</v>
      </c>
      <c r="E980" t="s">
        <v>20</v>
      </c>
      <c r="F980" t="b">
        <v>0</v>
      </c>
      <c r="G980">
        <v>2</v>
      </c>
      <c r="H980" t="b">
        <v>0</v>
      </c>
      <c r="I980">
        <v>26</v>
      </c>
      <c r="J980" t="s">
        <v>44</v>
      </c>
      <c r="K980">
        <v>93</v>
      </c>
      <c r="L980">
        <v>95</v>
      </c>
      <c r="M980">
        <v>80</v>
      </c>
      <c r="N980">
        <v>88</v>
      </c>
      <c r="O980">
        <v>83</v>
      </c>
      <c r="P980">
        <v>62</v>
      </c>
      <c r="Q980">
        <v>65</v>
      </c>
    </row>
    <row r="981" spans="1:17" x14ac:dyDescent="0.3">
      <c r="A981">
        <v>980</v>
      </c>
      <c r="B981" t="s">
        <v>1491</v>
      </c>
      <c r="C981" t="s">
        <v>490</v>
      </c>
      <c r="D981" t="s">
        <v>1822</v>
      </c>
      <c r="E981" t="s">
        <v>25</v>
      </c>
      <c r="F981" t="b">
        <v>0</v>
      </c>
      <c r="G981">
        <v>3</v>
      </c>
      <c r="H981" t="b">
        <v>1</v>
      </c>
      <c r="I981">
        <v>24</v>
      </c>
      <c r="J981" t="s">
        <v>38</v>
      </c>
      <c r="K981">
        <v>80</v>
      </c>
      <c r="L981">
        <v>66</v>
      </c>
      <c r="M981">
        <v>77</v>
      </c>
      <c r="N981">
        <v>81</v>
      </c>
      <c r="O981">
        <v>99</v>
      </c>
      <c r="P981">
        <v>99</v>
      </c>
      <c r="Q981">
        <v>83</v>
      </c>
    </row>
    <row r="982" spans="1:17" x14ac:dyDescent="0.3">
      <c r="A982">
        <v>981</v>
      </c>
      <c r="B982" t="s">
        <v>1088</v>
      </c>
      <c r="C982" t="s">
        <v>1424</v>
      </c>
      <c r="D982" t="s">
        <v>1823</v>
      </c>
      <c r="E982" t="s">
        <v>25</v>
      </c>
      <c r="F982" t="b">
        <v>1</v>
      </c>
      <c r="G982">
        <v>6</v>
      </c>
      <c r="H982" t="b">
        <v>0</v>
      </c>
      <c r="I982">
        <v>0</v>
      </c>
      <c r="J982" t="s">
        <v>64</v>
      </c>
      <c r="K982">
        <v>56</v>
      </c>
      <c r="L982">
        <v>67</v>
      </c>
      <c r="M982">
        <v>57</v>
      </c>
      <c r="N982">
        <v>79</v>
      </c>
      <c r="O982">
        <v>87</v>
      </c>
      <c r="P982">
        <v>89</v>
      </c>
      <c r="Q982">
        <v>89</v>
      </c>
    </row>
    <row r="983" spans="1:17" x14ac:dyDescent="0.3">
      <c r="A983">
        <v>982</v>
      </c>
      <c r="B983" t="s">
        <v>473</v>
      </c>
      <c r="C983" t="s">
        <v>927</v>
      </c>
      <c r="D983" t="s">
        <v>1824</v>
      </c>
      <c r="E983" t="s">
        <v>20</v>
      </c>
      <c r="F983" t="b">
        <v>0</v>
      </c>
      <c r="G983">
        <v>7</v>
      </c>
      <c r="H983" t="b">
        <v>0</v>
      </c>
      <c r="I983">
        <v>32</v>
      </c>
      <c r="J983" t="s">
        <v>138</v>
      </c>
      <c r="K983">
        <v>87</v>
      </c>
      <c r="L983">
        <v>62</v>
      </c>
      <c r="M983">
        <v>84</v>
      </c>
      <c r="N983">
        <v>96</v>
      </c>
      <c r="O983">
        <v>69</v>
      </c>
      <c r="P983">
        <v>98</v>
      </c>
      <c r="Q983">
        <v>64</v>
      </c>
    </row>
    <row r="984" spans="1:17" x14ac:dyDescent="0.3">
      <c r="A984">
        <v>983</v>
      </c>
      <c r="B984" t="s">
        <v>1171</v>
      </c>
      <c r="C984" t="s">
        <v>1249</v>
      </c>
      <c r="D984" t="s">
        <v>1825</v>
      </c>
      <c r="E984" t="s">
        <v>20</v>
      </c>
      <c r="F984" t="b">
        <v>0</v>
      </c>
      <c r="G984">
        <v>4</v>
      </c>
      <c r="H984" t="b">
        <v>1</v>
      </c>
      <c r="I984">
        <v>4</v>
      </c>
      <c r="J984" t="s">
        <v>224</v>
      </c>
      <c r="K984">
        <v>97</v>
      </c>
      <c r="L984">
        <v>85</v>
      </c>
      <c r="M984">
        <v>96</v>
      </c>
      <c r="N984">
        <v>61</v>
      </c>
      <c r="O984">
        <v>97</v>
      </c>
      <c r="P984">
        <v>79</v>
      </c>
      <c r="Q984">
        <v>70</v>
      </c>
    </row>
    <row r="985" spans="1:17" x14ac:dyDescent="0.3">
      <c r="A985">
        <v>984</v>
      </c>
      <c r="B985" t="s">
        <v>1007</v>
      </c>
      <c r="C985" t="s">
        <v>1044</v>
      </c>
      <c r="D985" t="s">
        <v>1826</v>
      </c>
      <c r="E985" t="s">
        <v>20</v>
      </c>
      <c r="F985" t="b">
        <v>0</v>
      </c>
      <c r="G985">
        <v>3</v>
      </c>
      <c r="H985" t="b">
        <v>0</v>
      </c>
      <c r="I985">
        <v>34</v>
      </c>
      <c r="J985" t="s">
        <v>76</v>
      </c>
      <c r="K985">
        <v>86</v>
      </c>
      <c r="L985">
        <v>67</v>
      </c>
      <c r="M985">
        <v>98</v>
      </c>
      <c r="N985">
        <v>86</v>
      </c>
      <c r="O985">
        <v>86</v>
      </c>
      <c r="P985">
        <v>83</v>
      </c>
      <c r="Q985">
        <v>89</v>
      </c>
    </row>
    <row r="986" spans="1:17" x14ac:dyDescent="0.3">
      <c r="A986">
        <v>985</v>
      </c>
      <c r="B986" t="s">
        <v>514</v>
      </c>
      <c r="C986" t="s">
        <v>295</v>
      </c>
      <c r="D986" t="s">
        <v>1827</v>
      </c>
      <c r="E986" t="s">
        <v>25</v>
      </c>
      <c r="F986" t="b">
        <v>1</v>
      </c>
      <c r="G986">
        <v>3</v>
      </c>
      <c r="H986" t="b">
        <v>0</v>
      </c>
      <c r="I986">
        <v>29</v>
      </c>
      <c r="J986" t="s">
        <v>44</v>
      </c>
      <c r="K986">
        <v>97</v>
      </c>
      <c r="L986">
        <v>85</v>
      </c>
      <c r="M986">
        <v>81</v>
      </c>
      <c r="N986">
        <v>71</v>
      </c>
      <c r="O986">
        <v>62</v>
      </c>
      <c r="P986">
        <v>62</v>
      </c>
      <c r="Q986">
        <v>82</v>
      </c>
    </row>
    <row r="987" spans="1:17" x14ac:dyDescent="0.3">
      <c r="A987">
        <v>986</v>
      </c>
      <c r="B987" t="s">
        <v>881</v>
      </c>
      <c r="C987" t="s">
        <v>707</v>
      </c>
      <c r="D987" t="s">
        <v>1828</v>
      </c>
      <c r="E987" t="s">
        <v>20</v>
      </c>
      <c r="F987" t="b">
        <v>0</v>
      </c>
      <c r="G987">
        <v>2</v>
      </c>
      <c r="H987" t="b">
        <v>1</v>
      </c>
      <c r="I987">
        <v>35</v>
      </c>
      <c r="J987" t="s">
        <v>38</v>
      </c>
      <c r="K987">
        <v>91</v>
      </c>
      <c r="L987">
        <v>94</v>
      </c>
      <c r="M987">
        <v>97</v>
      </c>
      <c r="N987">
        <v>97</v>
      </c>
      <c r="O987">
        <v>100</v>
      </c>
      <c r="P987">
        <v>88</v>
      </c>
      <c r="Q987">
        <v>99</v>
      </c>
    </row>
    <row r="988" spans="1:17" x14ac:dyDescent="0.3">
      <c r="A988">
        <v>987</v>
      </c>
      <c r="B988" t="s">
        <v>1357</v>
      </c>
      <c r="C988" t="s">
        <v>1682</v>
      </c>
      <c r="D988" t="s">
        <v>1829</v>
      </c>
      <c r="E988" t="s">
        <v>25</v>
      </c>
      <c r="F988" t="b">
        <v>0</v>
      </c>
      <c r="G988">
        <v>5</v>
      </c>
      <c r="H988" t="b">
        <v>0</v>
      </c>
      <c r="I988">
        <v>23</v>
      </c>
      <c r="J988" t="s">
        <v>44</v>
      </c>
      <c r="K988">
        <v>86</v>
      </c>
      <c r="L988">
        <v>64</v>
      </c>
      <c r="M988">
        <v>96</v>
      </c>
      <c r="N988">
        <v>84</v>
      </c>
      <c r="O988">
        <v>86</v>
      </c>
      <c r="P988">
        <v>96</v>
      </c>
      <c r="Q988">
        <v>92</v>
      </c>
    </row>
    <row r="989" spans="1:17" x14ac:dyDescent="0.3">
      <c r="A989">
        <v>988</v>
      </c>
      <c r="B989" t="s">
        <v>1082</v>
      </c>
      <c r="C989" t="s">
        <v>146</v>
      </c>
      <c r="D989" t="s">
        <v>1830</v>
      </c>
      <c r="E989" t="s">
        <v>20</v>
      </c>
      <c r="F989" t="b">
        <v>1</v>
      </c>
      <c r="G989">
        <v>8</v>
      </c>
      <c r="H989" t="b">
        <v>0</v>
      </c>
      <c r="I989">
        <v>5</v>
      </c>
      <c r="J989" t="s">
        <v>64</v>
      </c>
      <c r="K989">
        <v>90</v>
      </c>
      <c r="L989">
        <v>97</v>
      </c>
      <c r="M989">
        <v>54</v>
      </c>
      <c r="N989">
        <v>59</v>
      </c>
      <c r="O989">
        <v>82</v>
      </c>
      <c r="P989">
        <v>76</v>
      </c>
      <c r="Q989">
        <v>72</v>
      </c>
    </row>
    <row r="990" spans="1:17" x14ac:dyDescent="0.3">
      <c r="A990">
        <v>989</v>
      </c>
      <c r="B990" t="s">
        <v>68</v>
      </c>
      <c r="C990" t="s">
        <v>392</v>
      </c>
      <c r="D990" t="s">
        <v>1831</v>
      </c>
      <c r="E990" t="s">
        <v>25</v>
      </c>
      <c r="F990" t="b">
        <v>0</v>
      </c>
      <c r="G990">
        <v>0</v>
      </c>
      <c r="H990" t="b">
        <v>0</v>
      </c>
      <c r="I990">
        <v>1</v>
      </c>
      <c r="J990" t="s">
        <v>159</v>
      </c>
      <c r="K990">
        <v>95</v>
      </c>
      <c r="L990">
        <v>87</v>
      </c>
      <c r="M990">
        <v>87</v>
      </c>
      <c r="N990">
        <v>84</v>
      </c>
      <c r="O990">
        <v>95</v>
      </c>
      <c r="P990">
        <v>84</v>
      </c>
      <c r="Q990">
        <v>65</v>
      </c>
    </row>
    <row r="991" spans="1:17" x14ac:dyDescent="0.3">
      <c r="A991">
        <v>990</v>
      </c>
      <c r="B991" t="s">
        <v>1832</v>
      </c>
      <c r="C991" t="s">
        <v>259</v>
      </c>
      <c r="D991" t="s">
        <v>1833</v>
      </c>
      <c r="E991" t="s">
        <v>20</v>
      </c>
      <c r="F991" t="b">
        <v>0</v>
      </c>
      <c r="G991">
        <v>1</v>
      </c>
      <c r="H991" t="b">
        <v>0</v>
      </c>
      <c r="I991">
        <v>31</v>
      </c>
      <c r="J991" t="s">
        <v>105</v>
      </c>
      <c r="K991">
        <v>90</v>
      </c>
      <c r="L991">
        <v>100</v>
      </c>
      <c r="M991">
        <v>76</v>
      </c>
      <c r="N991">
        <v>76</v>
      </c>
      <c r="O991">
        <v>84</v>
      </c>
      <c r="P991">
        <v>79</v>
      </c>
      <c r="Q991">
        <v>84</v>
      </c>
    </row>
    <row r="992" spans="1:17" x14ac:dyDescent="0.3">
      <c r="A992">
        <v>991</v>
      </c>
      <c r="B992" t="s">
        <v>294</v>
      </c>
      <c r="C992" t="s">
        <v>246</v>
      </c>
      <c r="D992" t="s">
        <v>1834</v>
      </c>
      <c r="E992" t="s">
        <v>25</v>
      </c>
      <c r="F992" t="b">
        <v>0</v>
      </c>
      <c r="G992">
        <v>1</v>
      </c>
      <c r="H992" t="b">
        <v>1</v>
      </c>
      <c r="I992">
        <v>14</v>
      </c>
      <c r="J992" t="s">
        <v>38</v>
      </c>
      <c r="K992">
        <v>66</v>
      </c>
      <c r="L992">
        <v>68</v>
      </c>
      <c r="M992">
        <v>87</v>
      </c>
      <c r="N992">
        <v>70</v>
      </c>
      <c r="O992">
        <v>77</v>
      </c>
      <c r="P992">
        <v>76</v>
      </c>
      <c r="Q992">
        <v>89</v>
      </c>
    </row>
    <row r="993" spans="1:17" x14ac:dyDescent="0.3">
      <c r="A993">
        <v>992</v>
      </c>
      <c r="B993" t="s">
        <v>160</v>
      </c>
      <c r="C993" t="s">
        <v>1193</v>
      </c>
      <c r="D993" t="s">
        <v>1835</v>
      </c>
      <c r="E993" t="s">
        <v>20</v>
      </c>
      <c r="F993" t="b">
        <v>0</v>
      </c>
      <c r="G993">
        <v>6</v>
      </c>
      <c r="H993" t="b">
        <v>0</v>
      </c>
      <c r="I993">
        <v>3</v>
      </c>
      <c r="J993" t="s">
        <v>64</v>
      </c>
      <c r="K993">
        <v>81</v>
      </c>
      <c r="L993">
        <v>92</v>
      </c>
      <c r="M993">
        <v>72</v>
      </c>
      <c r="N993">
        <v>91</v>
      </c>
      <c r="O993">
        <v>67</v>
      </c>
      <c r="P993">
        <v>71</v>
      </c>
      <c r="Q993">
        <v>88</v>
      </c>
    </row>
    <row r="994" spans="1:17" x14ac:dyDescent="0.3">
      <c r="A994">
        <v>993</v>
      </c>
      <c r="B994" t="s">
        <v>263</v>
      </c>
      <c r="C994" t="s">
        <v>300</v>
      </c>
      <c r="D994" t="s">
        <v>1836</v>
      </c>
      <c r="E994" t="s">
        <v>20</v>
      </c>
      <c r="F994" t="b">
        <v>1</v>
      </c>
      <c r="G994">
        <v>2</v>
      </c>
      <c r="H994" t="b">
        <v>0</v>
      </c>
      <c r="I994">
        <v>18</v>
      </c>
      <c r="J994" t="s">
        <v>44</v>
      </c>
      <c r="K994">
        <v>85</v>
      </c>
      <c r="L994">
        <v>99</v>
      </c>
      <c r="M994">
        <v>86</v>
      </c>
      <c r="N994">
        <v>69</v>
      </c>
      <c r="O994">
        <v>68</v>
      </c>
      <c r="P994">
        <v>98</v>
      </c>
      <c r="Q994">
        <v>62</v>
      </c>
    </row>
    <row r="995" spans="1:17" x14ac:dyDescent="0.3">
      <c r="A995">
        <v>994</v>
      </c>
      <c r="B995" t="s">
        <v>1837</v>
      </c>
      <c r="C995" t="s">
        <v>332</v>
      </c>
      <c r="D995" t="s">
        <v>1838</v>
      </c>
      <c r="E995" t="s">
        <v>20</v>
      </c>
      <c r="F995" t="b">
        <v>0</v>
      </c>
      <c r="G995">
        <v>1</v>
      </c>
      <c r="H995" t="b">
        <v>1</v>
      </c>
      <c r="I995">
        <v>47</v>
      </c>
      <c r="J995" t="s">
        <v>26</v>
      </c>
      <c r="K995">
        <v>94</v>
      </c>
      <c r="L995">
        <v>90</v>
      </c>
      <c r="M995">
        <v>95</v>
      </c>
      <c r="N995">
        <v>85</v>
      </c>
      <c r="O995">
        <v>98</v>
      </c>
      <c r="P995">
        <v>91</v>
      </c>
      <c r="Q995">
        <v>96</v>
      </c>
    </row>
    <row r="996" spans="1:17" x14ac:dyDescent="0.3">
      <c r="A996">
        <v>995</v>
      </c>
      <c r="B996" t="s">
        <v>655</v>
      </c>
      <c r="C996" t="s">
        <v>118</v>
      </c>
      <c r="D996" t="s">
        <v>1839</v>
      </c>
      <c r="E996" t="s">
        <v>25</v>
      </c>
      <c r="F996" t="b">
        <v>0</v>
      </c>
      <c r="G996">
        <v>2</v>
      </c>
      <c r="H996" t="b">
        <v>0</v>
      </c>
      <c r="I996">
        <v>4</v>
      </c>
      <c r="J996" t="s">
        <v>159</v>
      </c>
      <c r="K996">
        <v>81</v>
      </c>
      <c r="L996">
        <v>71</v>
      </c>
      <c r="M996">
        <v>83</v>
      </c>
      <c r="N996">
        <v>63</v>
      </c>
      <c r="O996">
        <v>80</v>
      </c>
      <c r="P996">
        <v>79</v>
      </c>
      <c r="Q996">
        <v>83</v>
      </c>
    </row>
    <row r="997" spans="1:17" x14ac:dyDescent="0.3">
      <c r="A997">
        <v>996</v>
      </c>
      <c r="B997" t="s">
        <v>214</v>
      </c>
      <c r="C997" t="s">
        <v>164</v>
      </c>
      <c r="D997" t="s">
        <v>1840</v>
      </c>
      <c r="E997" t="s">
        <v>20</v>
      </c>
      <c r="F997" t="b">
        <v>1</v>
      </c>
      <c r="G997">
        <v>1</v>
      </c>
      <c r="H997" t="b">
        <v>1</v>
      </c>
      <c r="I997">
        <v>32</v>
      </c>
      <c r="J997" t="s">
        <v>44</v>
      </c>
      <c r="K997">
        <v>97</v>
      </c>
      <c r="L997">
        <v>87</v>
      </c>
      <c r="M997">
        <v>95</v>
      </c>
      <c r="N997">
        <v>67</v>
      </c>
      <c r="O997">
        <v>98</v>
      </c>
      <c r="P997">
        <v>93</v>
      </c>
      <c r="Q997">
        <v>89</v>
      </c>
    </row>
    <row r="998" spans="1:17" x14ac:dyDescent="0.3">
      <c r="A998">
        <v>997</v>
      </c>
      <c r="B998" t="s">
        <v>283</v>
      </c>
      <c r="C998" t="s">
        <v>167</v>
      </c>
      <c r="D998" t="s">
        <v>1841</v>
      </c>
      <c r="E998" t="s">
        <v>20</v>
      </c>
      <c r="F998" t="b">
        <v>0</v>
      </c>
      <c r="G998">
        <v>3</v>
      </c>
      <c r="H998" t="b">
        <v>1</v>
      </c>
      <c r="I998">
        <v>20</v>
      </c>
      <c r="J998" t="s">
        <v>113</v>
      </c>
      <c r="K998">
        <v>100</v>
      </c>
      <c r="L998">
        <v>79</v>
      </c>
      <c r="M998">
        <v>72</v>
      </c>
      <c r="N998">
        <v>98</v>
      </c>
      <c r="O998">
        <v>87</v>
      </c>
      <c r="P998">
        <v>76</v>
      </c>
      <c r="Q998">
        <v>76</v>
      </c>
    </row>
    <row r="999" spans="1:17" x14ac:dyDescent="0.3">
      <c r="A999">
        <v>998</v>
      </c>
      <c r="B999" t="s">
        <v>999</v>
      </c>
      <c r="C999" t="s">
        <v>1005</v>
      </c>
      <c r="D999" t="s">
        <v>1842</v>
      </c>
      <c r="E999" t="s">
        <v>25</v>
      </c>
      <c r="F999" t="b">
        <v>1</v>
      </c>
      <c r="G999">
        <v>6</v>
      </c>
      <c r="H999" t="b">
        <v>0</v>
      </c>
      <c r="I999">
        <v>3</v>
      </c>
      <c r="J999" t="s">
        <v>64</v>
      </c>
      <c r="K999">
        <v>54</v>
      </c>
      <c r="L999">
        <v>64</v>
      </c>
      <c r="M999">
        <v>72</v>
      </c>
      <c r="N999">
        <v>80</v>
      </c>
      <c r="O999">
        <v>98</v>
      </c>
      <c r="P999">
        <v>83</v>
      </c>
      <c r="Q999">
        <v>85</v>
      </c>
    </row>
    <row r="1000" spans="1:17" x14ac:dyDescent="0.3">
      <c r="A1000">
        <v>999</v>
      </c>
      <c r="B1000" t="s">
        <v>1843</v>
      </c>
      <c r="C1000" t="s">
        <v>346</v>
      </c>
      <c r="D1000" t="s">
        <v>1844</v>
      </c>
      <c r="E1000" t="s">
        <v>20</v>
      </c>
      <c r="F1000" t="b">
        <v>1</v>
      </c>
      <c r="G1000">
        <v>5</v>
      </c>
      <c r="H1000" t="b">
        <v>0</v>
      </c>
      <c r="I1000">
        <v>19</v>
      </c>
      <c r="J1000" t="s">
        <v>44</v>
      </c>
      <c r="K1000">
        <v>97</v>
      </c>
      <c r="L1000">
        <v>87</v>
      </c>
      <c r="M1000">
        <v>70</v>
      </c>
      <c r="N1000">
        <v>74</v>
      </c>
      <c r="O1000">
        <v>73</v>
      </c>
      <c r="P1000">
        <v>74</v>
      </c>
      <c r="Q1000">
        <v>81</v>
      </c>
    </row>
    <row r="1001" spans="1:17" x14ac:dyDescent="0.3">
      <c r="A1001">
        <v>1000</v>
      </c>
      <c r="B1001" t="s">
        <v>269</v>
      </c>
      <c r="C1001" t="s">
        <v>597</v>
      </c>
      <c r="D1001" t="s">
        <v>1845</v>
      </c>
      <c r="E1001" t="s">
        <v>20</v>
      </c>
      <c r="F1001" t="b">
        <v>0</v>
      </c>
      <c r="G1001">
        <v>1</v>
      </c>
      <c r="H1001" t="b">
        <v>1</v>
      </c>
      <c r="I1001">
        <v>5</v>
      </c>
      <c r="J1001" t="s">
        <v>224</v>
      </c>
      <c r="K1001">
        <v>65</v>
      </c>
      <c r="L1001">
        <v>83</v>
      </c>
      <c r="M1001">
        <v>67</v>
      </c>
      <c r="N1001">
        <v>84</v>
      </c>
      <c r="O1001">
        <v>89</v>
      </c>
      <c r="P1001">
        <v>65</v>
      </c>
      <c r="Q1001">
        <v>73</v>
      </c>
    </row>
    <row r="1002" spans="1:17" x14ac:dyDescent="0.3">
      <c r="A1002">
        <v>1001</v>
      </c>
      <c r="B1002" t="s">
        <v>792</v>
      </c>
      <c r="C1002" t="s">
        <v>42</v>
      </c>
      <c r="D1002" t="s">
        <v>1846</v>
      </c>
      <c r="E1002" t="s">
        <v>20</v>
      </c>
      <c r="F1002" t="b">
        <v>0</v>
      </c>
      <c r="G1002">
        <v>10</v>
      </c>
      <c r="H1002" t="b">
        <v>1</v>
      </c>
      <c r="I1002">
        <v>0</v>
      </c>
      <c r="J1002" t="s">
        <v>64</v>
      </c>
      <c r="K1002">
        <v>53</v>
      </c>
      <c r="L1002">
        <v>51</v>
      </c>
      <c r="M1002">
        <v>57</v>
      </c>
      <c r="N1002">
        <v>72</v>
      </c>
      <c r="O1002">
        <v>77</v>
      </c>
      <c r="P1002">
        <v>78</v>
      </c>
      <c r="Q1002">
        <v>79</v>
      </c>
    </row>
    <row r="1003" spans="1:17" x14ac:dyDescent="0.3">
      <c r="A1003">
        <v>1002</v>
      </c>
      <c r="B1003" t="s">
        <v>845</v>
      </c>
      <c r="C1003" t="s">
        <v>103</v>
      </c>
      <c r="D1003" t="s">
        <v>1847</v>
      </c>
      <c r="E1003" t="s">
        <v>25</v>
      </c>
      <c r="F1003" t="b">
        <v>0</v>
      </c>
      <c r="G1003">
        <v>10</v>
      </c>
      <c r="H1003" t="b">
        <v>1</v>
      </c>
      <c r="I1003">
        <v>9</v>
      </c>
      <c r="J1003" t="s">
        <v>224</v>
      </c>
      <c r="K1003">
        <v>82</v>
      </c>
      <c r="L1003">
        <v>74</v>
      </c>
      <c r="M1003">
        <v>80</v>
      </c>
      <c r="N1003">
        <v>88</v>
      </c>
      <c r="O1003">
        <v>92</v>
      </c>
      <c r="P1003">
        <v>96</v>
      </c>
      <c r="Q1003">
        <v>95</v>
      </c>
    </row>
    <row r="1004" spans="1:17" x14ac:dyDescent="0.3">
      <c r="A1004">
        <v>1003</v>
      </c>
      <c r="B1004" t="s">
        <v>493</v>
      </c>
      <c r="C1004" t="s">
        <v>1848</v>
      </c>
      <c r="D1004" t="s">
        <v>1849</v>
      </c>
      <c r="E1004" t="s">
        <v>25</v>
      </c>
      <c r="F1004" t="b">
        <v>0</v>
      </c>
      <c r="G1004">
        <v>10</v>
      </c>
      <c r="H1004" t="b">
        <v>0</v>
      </c>
      <c r="I1004">
        <v>4</v>
      </c>
      <c r="J1004" t="s">
        <v>64</v>
      </c>
      <c r="K1004">
        <v>93</v>
      </c>
      <c r="L1004">
        <v>90</v>
      </c>
      <c r="M1004">
        <v>79</v>
      </c>
      <c r="N1004">
        <v>54</v>
      </c>
      <c r="O1004">
        <v>53</v>
      </c>
      <c r="P1004">
        <v>99</v>
      </c>
      <c r="Q1004">
        <v>79</v>
      </c>
    </row>
    <row r="1005" spans="1:17" x14ac:dyDescent="0.3">
      <c r="A1005">
        <v>1004</v>
      </c>
      <c r="B1005" t="s">
        <v>1218</v>
      </c>
      <c r="C1005" t="s">
        <v>1850</v>
      </c>
      <c r="D1005" t="s">
        <v>1851</v>
      </c>
      <c r="E1005" t="s">
        <v>20</v>
      </c>
      <c r="F1005" t="b">
        <v>0</v>
      </c>
      <c r="G1005">
        <v>3</v>
      </c>
      <c r="H1005" t="b">
        <v>0</v>
      </c>
      <c r="I1005">
        <v>22</v>
      </c>
      <c r="J1005" t="s">
        <v>44</v>
      </c>
      <c r="K1005">
        <v>93</v>
      </c>
      <c r="L1005">
        <v>90</v>
      </c>
      <c r="M1005">
        <v>73</v>
      </c>
      <c r="N1005">
        <v>94</v>
      </c>
      <c r="O1005">
        <v>81</v>
      </c>
      <c r="P1005">
        <v>84</v>
      </c>
      <c r="Q1005">
        <v>74</v>
      </c>
    </row>
    <row r="1006" spans="1:17" x14ac:dyDescent="0.3">
      <c r="A1006">
        <v>1005</v>
      </c>
      <c r="B1006" t="s">
        <v>1852</v>
      </c>
      <c r="C1006" t="s">
        <v>295</v>
      </c>
      <c r="D1006" t="s">
        <v>1853</v>
      </c>
      <c r="E1006" t="s">
        <v>25</v>
      </c>
      <c r="F1006" t="b">
        <v>0</v>
      </c>
      <c r="G1006">
        <v>9</v>
      </c>
      <c r="H1006" t="b">
        <v>0</v>
      </c>
      <c r="I1006">
        <v>3</v>
      </c>
      <c r="J1006" t="s">
        <v>64</v>
      </c>
      <c r="K1006">
        <v>91</v>
      </c>
      <c r="L1006">
        <v>95</v>
      </c>
      <c r="M1006">
        <v>88</v>
      </c>
      <c r="N1006">
        <v>89</v>
      </c>
      <c r="O1006">
        <v>58</v>
      </c>
      <c r="P1006">
        <v>81</v>
      </c>
      <c r="Q1006">
        <v>69</v>
      </c>
    </row>
    <row r="1007" spans="1:17" x14ac:dyDescent="0.3">
      <c r="A1007">
        <v>1006</v>
      </c>
      <c r="B1007" t="s">
        <v>65</v>
      </c>
      <c r="C1007" t="s">
        <v>977</v>
      </c>
      <c r="D1007" t="s">
        <v>1854</v>
      </c>
      <c r="E1007" t="s">
        <v>25</v>
      </c>
      <c r="F1007" t="b">
        <v>0</v>
      </c>
      <c r="G1007">
        <v>3</v>
      </c>
      <c r="H1007" t="b">
        <v>0</v>
      </c>
      <c r="I1007">
        <v>33</v>
      </c>
      <c r="J1007" t="s">
        <v>76</v>
      </c>
      <c r="K1007">
        <v>99</v>
      </c>
      <c r="L1007">
        <v>91</v>
      </c>
      <c r="M1007">
        <v>85</v>
      </c>
      <c r="N1007">
        <v>100</v>
      </c>
      <c r="O1007">
        <v>84</v>
      </c>
      <c r="P1007">
        <v>77</v>
      </c>
      <c r="Q1007">
        <v>98</v>
      </c>
    </row>
    <row r="1008" spans="1:17" x14ac:dyDescent="0.3">
      <c r="A1008">
        <v>1007</v>
      </c>
      <c r="B1008" t="s">
        <v>1340</v>
      </c>
      <c r="C1008" t="s">
        <v>1692</v>
      </c>
      <c r="D1008" t="s">
        <v>1855</v>
      </c>
      <c r="E1008" t="s">
        <v>20</v>
      </c>
      <c r="F1008" t="b">
        <v>0</v>
      </c>
      <c r="G1008">
        <v>0</v>
      </c>
      <c r="H1008" t="b">
        <v>0</v>
      </c>
      <c r="I1008">
        <v>13</v>
      </c>
      <c r="J1008" t="s">
        <v>138</v>
      </c>
      <c r="K1008">
        <v>87</v>
      </c>
      <c r="L1008">
        <v>63</v>
      </c>
      <c r="M1008">
        <v>81</v>
      </c>
      <c r="N1008">
        <v>85</v>
      </c>
      <c r="O1008">
        <v>62</v>
      </c>
      <c r="P1008">
        <v>98</v>
      </c>
      <c r="Q1008">
        <v>81</v>
      </c>
    </row>
    <row r="1009" spans="1:17" x14ac:dyDescent="0.3">
      <c r="A1009">
        <v>1008</v>
      </c>
      <c r="B1009" t="s">
        <v>944</v>
      </c>
      <c r="C1009" t="s">
        <v>1856</v>
      </c>
      <c r="D1009" t="s">
        <v>1857</v>
      </c>
      <c r="E1009" t="s">
        <v>20</v>
      </c>
      <c r="F1009" t="b">
        <v>0</v>
      </c>
      <c r="G1009">
        <v>0</v>
      </c>
      <c r="H1009" t="b">
        <v>0</v>
      </c>
      <c r="I1009">
        <v>19</v>
      </c>
      <c r="J1009" t="s">
        <v>38</v>
      </c>
      <c r="K1009">
        <v>83</v>
      </c>
      <c r="L1009">
        <v>79</v>
      </c>
      <c r="M1009">
        <v>91</v>
      </c>
      <c r="N1009">
        <v>62</v>
      </c>
      <c r="O1009">
        <v>63</v>
      </c>
      <c r="P1009">
        <v>76</v>
      </c>
      <c r="Q1009">
        <v>93</v>
      </c>
    </row>
    <row r="1010" spans="1:17" x14ac:dyDescent="0.3">
      <c r="A1010">
        <v>1009</v>
      </c>
      <c r="B1010" t="s">
        <v>1503</v>
      </c>
      <c r="C1010" t="s">
        <v>329</v>
      </c>
      <c r="D1010" t="s">
        <v>1858</v>
      </c>
      <c r="E1010" t="s">
        <v>25</v>
      </c>
      <c r="F1010" t="b">
        <v>0</v>
      </c>
      <c r="G1010">
        <v>2</v>
      </c>
      <c r="H1010" t="b">
        <v>1</v>
      </c>
      <c r="I1010">
        <v>10</v>
      </c>
      <c r="J1010" t="s">
        <v>224</v>
      </c>
      <c r="K1010">
        <v>59</v>
      </c>
      <c r="L1010">
        <v>73</v>
      </c>
      <c r="M1010">
        <v>90</v>
      </c>
      <c r="N1010">
        <v>74</v>
      </c>
      <c r="O1010">
        <v>95</v>
      </c>
      <c r="P1010">
        <v>77</v>
      </c>
      <c r="Q1010">
        <v>81</v>
      </c>
    </row>
    <row r="1011" spans="1:17" x14ac:dyDescent="0.3">
      <c r="A1011">
        <v>1010</v>
      </c>
      <c r="B1011" t="s">
        <v>1859</v>
      </c>
      <c r="C1011" t="s">
        <v>1360</v>
      </c>
      <c r="D1011" t="s">
        <v>1860</v>
      </c>
      <c r="E1011" t="s">
        <v>25</v>
      </c>
      <c r="F1011" t="b">
        <v>1</v>
      </c>
      <c r="G1011">
        <v>2</v>
      </c>
      <c r="H1011" t="b">
        <v>0</v>
      </c>
      <c r="I1011">
        <v>29</v>
      </c>
      <c r="J1011" t="s">
        <v>38</v>
      </c>
      <c r="K1011">
        <v>74</v>
      </c>
      <c r="L1011">
        <v>68</v>
      </c>
      <c r="M1011">
        <v>71</v>
      </c>
      <c r="N1011">
        <v>60</v>
      </c>
      <c r="O1011">
        <v>97</v>
      </c>
      <c r="P1011">
        <v>64</v>
      </c>
      <c r="Q1011">
        <v>63</v>
      </c>
    </row>
    <row r="1012" spans="1:17" x14ac:dyDescent="0.3">
      <c r="A1012">
        <v>1011</v>
      </c>
      <c r="B1012" t="s">
        <v>208</v>
      </c>
      <c r="C1012" t="s">
        <v>95</v>
      </c>
      <c r="D1012" t="s">
        <v>1861</v>
      </c>
      <c r="E1012" t="s">
        <v>20</v>
      </c>
      <c r="F1012" t="b">
        <v>0</v>
      </c>
      <c r="G1012">
        <v>3</v>
      </c>
      <c r="H1012" t="b">
        <v>1</v>
      </c>
      <c r="I1012">
        <v>31</v>
      </c>
      <c r="J1012" t="s">
        <v>21</v>
      </c>
      <c r="K1012">
        <v>81</v>
      </c>
      <c r="L1012">
        <v>98</v>
      </c>
      <c r="M1012">
        <v>71</v>
      </c>
      <c r="N1012">
        <v>92</v>
      </c>
      <c r="O1012">
        <v>74</v>
      </c>
      <c r="P1012">
        <v>93</v>
      </c>
      <c r="Q1012">
        <v>63</v>
      </c>
    </row>
    <row r="1013" spans="1:17" x14ac:dyDescent="0.3">
      <c r="A1013">
        <v>1012</v>
      </c>
      <c r="B1013" t="s">
        <v>1515</v>
      </c>
      <c r="C1013" t="s">
        <v>136</v>
      </c>
      <c r="D1013" t="s">
        <v>1862</v>
      </c>
      <c r="E1013" t="s">
        <v>20</v>
      </c>
      <c r="F1013" t="b">
        <v>0</v>
      </c>
      <c r="G1013">
        <v>3</v>
      </c>
      <c r="H1013" t="b">
        <v>1</v>
      </c>
      <c r="I1013">
        <v>3</v>
      </c>
      <c r="J1013" t="s">
        <v>159</v>
      </c>
      <c r="K1013">
        <v>80</v>
      </c>
      <c r="L1013">
        <v>92</v>
      </c>
      <c r="M1013">
        <v>85</v>
      </c>
      <c r="N1013">
        <v>81</v>
      </c>
      <c r="O1013">
        <v>94</v>
      </c>
      <c r="P1013">
        <v>75</v>
      </c>
      <c r="Q1013">
        <v>72</v>
      </c>
    </row>
    <row r="1014" spans="1:17" x14ac:dyDescent="0.3">
      <c r="A1014">
        <v>1013</v>
      </c>
      <c r="B1014" t="s">
        <v>449</v>
      </c>
      <c r="C1014" t="s">
        <v>423</v>
      </c>
      <c r="D1014" t="s">
        <v>1863</v>
      </c>
      <c r="E1014" t="s">
        <v>25</v>
      </c>
      <c r="F1014" t="b">
        <v>0</v>
      </c>
      <c r="G1014">
        <v>0</v>
      </c>
      <c r="H1014" t="b">
        <v>1</v>
      </c>
      <c r="I1014">
        <v>29</v>
      </c>
      <c r="J1014" t="s">
        <v>105</v>
      </c>
      <c r="K1014">
        <v>89</v>
      </c>
      <c r="L1014">
        <v>66</v>
      </c>
      <c r="M1014">
        <v>72</v>
      </c>
      <c r="N1014">
        <v>77</v>
      </c>
      <c r="O1014">
        <v>79</v>
      </c>
      <c r="P1014">
        <v>95</v>
      </c>
      <c r="Q1014">
        <v>92</v>
      </c>
    </row>
    <row r="1015" spans="1:17" x14ac:dyDescent="0.3">
      <c r="A1015">
        <v>1014</v>
      </c>
      <c r="B1015" t="s">
        <v>1864</v>
      </c>
      <c r="C1015" t="s">
        <v>1223</v>
      </c>
      <c r="D1015" t="s">
        <v>1865</v>
      </c>
      <c r="E1015" t="s">
        <v>20</v>
      </c>
      <c r="F1015" t="b">
        <v>1</v>
      </c>
      <c r="G1015">
        <v>3</v>
      </c>
      <c r="H1015" t="b">
        <v>0</v>
      </c>
      <c r="I1015">
        <v>34</v>
      </c>
      <c r="J1015" t="s">
        <v>38</v>
      </c>
      <c r="K1015">
        <v>65</v>
      </c>
      <c r="L1015">
        <v>78</v>
      </c>
      <c r="M1015">
        <v>82</v>
      </c>
      <c r="N1015">
        <v>65</v>
      </c>
      <c r="O1015">
        <v>100</v>
      </c>
      <c r="P1015">
        <v>92</v>
      </c>
      <c r="Q1015">
        <v>64</v>
      </c>
    </row>
    <row r="1016" spans="1:17" x14ac:dyDescent="0.3">
      <c r="A1016">
        <v>1015</v>
      </c>
      <c r="B1016" t="s">
        <v>66</v>
      </c>
      <c r="C1016" t="s">
        <v>42</v>
      </c>
      <c r="D1016" t="s">
        <v>1866</v>
      </c>
      <c r="E1016" t="s">
        <v>20</v>
      </c>
      <c r="F1016" t="b">
        <v>1</v>
      </c>
      <c r="G1016">
        <v>10</v>
      </c>
      <c r="H1016" t="b">
        <v>0</v>
      </c>
      <c r="I1016">
        <v>4</v>
      </c>
      <c r="J1016" t="s">
        <v>64</v>
      </c>
      <c r="K1016">
        <v>94</v>
      </c>
      <c r="L1016">
        <v>61</v>
      </c>
      <c r="M1016">
        <v>60</v>
      </c>
      <c r="N1016">
        <v>77</v>
      </c>
      <c r="O1016">
        <v>75</v>
      </c>
      <c r="P1016">
        <v>93</v>
      </c>
      <c r="Q1016">
        <v>60</v>
      </c>
    </row>
    <row r="1017" spans="1:17" x14ac:dyDescent="0.3">
      <c r="A1017">
        <v>1016</v>
      </c>
      <c r="B1017" t="s">
        <v>252</v>
      </c>
      <c r="C1017" t="s">
        <v>218</v>
      </c>
      <c r="D1017" t="s">
        <v>1867</v>
      </c>
      <c r="E1017" t="s">
        <v>20</v>
      </c>
      <c r="F1017" t="b">
        <v>0</v>
      </c>
      <c r="G1017">
        <v>3</v>
      </c>
      <c r="H1017" t="b">
        <v>0</v>
      </c>
      <c r="I1017">
        <v>34</v>
      </c>
      <c r="J1017" t="s">
        <v>123</v>
      </c>
      <c r="K1017">
        <v>93</v>
      </c>
      <c r="L1017">
        <v>70</v>
      </c>
      <c r="M1017">
        <v>80</v>
      </c>
      <c r="N1017">
        <v>67</v>
      </c>
      <c r="O1017">
        <v>77</v>
      </c>
      <c r="P1017">
        <v>80</v>
      </c>
      <c r="Q1017">
        <v>91</v>
      </c>
    </row>
    <row r="1018" spans="1:17" x14ac:dyDescent="0.3">
      <c r="A1018">
        <v>1017</v>
      </c>
      <c r="B1018" t="s">
        <v>568</v>
      </c>
      <c r="C1018" t="s">
        <v>1868</v>
      </c>
      <c r="D1018" t="s">
        <v>1869</v>
      </c>
      <c r="E1018" t="s">
        <v>20</v>
      </c>
      <c r="F1018" t="b">
        <v>0</v>
      </c>
      <c r="G1018">
        <v>2</v>
      </c>
      <c r="H1018" t="b">
        <v>0</v>
      </c>
      <c r="I1018">
        <v>30</v>
      </c>
      <c r="J1018" t="s">
        <v>44</v>
      </c>
      <c r="K1018">
        <v>90</v>
      </c>
      <c r="L1018">
        <v>69</v>
      </c>
      <c r="M1018">
        <v>91</v>
      </c>
      <c r="N1018">
        <v>84</v>
      </c>
      <c r="O1018">
        <v>65</v>
      </c>
      <c r="P1018">
        <v>86</v>
      </c>
      <c r="Q1018">
        <v>93</v>
      </c>
    </row>
    <row r="1019" spans="1:17" x14ac:dyDescent="0.3">
      <c r="A1019">
        <v>1018</v>
      </c>
      <c r="B1019" t="s">
        <v>655</v>
      </c>
      <c r="C1019" t="s">
        <v>566</v>
      </c>
      <c r="D1019" t="s">
        <v>1870</v>
      </c>
      <c r="E1019" t="s">
        <v>25</v>
      </c>
      <c r="F1019" t="b">
        <v>0</v>
      </c>
      <c r="G1019">
        <v>3</v>
      </c>
      <c r="H1019" t="b">
        <v>0</v>
      </c>
      <c r="I1019">
        <v>18</v>
      </c>
      <c r="J1019" t="s">
        <v>38</v>
      </c>
      <c r="K1019">
        <v>67</v>
      </c>
      <c r="L1019">
        <v>60</v>
      </c>
      <c r="M1019">
        <v>87</v>
      </c>
      <c r="N1019">
        <v>73</v>
      </c>
      <c r="O1019">
        <v>92</v>
      </c>
      <c r="P1019">
        <v>82</v>
      </c>
      <c r="Q1019">
        <v>70</v>
      </c>
    </row>
    <row r="1020" spans="1:17" x14ac:dyDescent="0.3">
      <c r="A1020">
        <v>1019</v>
      </c>
      <c r="B1020" t="s">
        <v>221</v>
      </c>
      <c r="C1020" t="s">
        <v>518</v>
      </c>
      <c r="D1020" t="s">
        <v>1871</v>
      </c>
      <c r="E1020" t="s">
        <v>20</v>
      </c>
      <c r="F1020" t="b">
        <v>0</v>
      </c>
      <c r="G1020">
        <v>3</v>
      </c>
      <c r="H1020" t="b">
        <v>0</v>
      </c>
      <c r="I1020">
        <v>32</v>
      </c>
      <c r="J1020" t="s">
        <v>113</v>
      </c>
      <c r="K1020">
        <v>81</v>
      </c>
      <c r="L1020">
        <v>91</v>
      </c>
      <c r="M1020">
        <v>73</v>
      </c>
      <c r="N1020">
        <v>72</v>
      </c>
      <c r="O1020">
        <v>49</v>
      </c>
      <c r="P1020">
        <v>81</v>
      </c>
      <c r="Q1020">
        <v>72</v>
      </c>
    </row>
    <row r="1021" spans="1:17" x14ac:dyDescent="0.3">
      <c r="A1021">
        <v>1020</v>
      </c>
      <c r="B1021" t="s">
        <v>277</v>
      </c>
      <c r="C1021" t="s">
        <v>1872</v>
      </c>
      <c r="D1021" t="s">
        <v>1873</v>
      </c>
      <c r="E1021" t="s">
        <v>20</v>
      </c>
      <c r="F1021" t="b">
        <v>0</v>
      </c>
      <c r="G1021">
        <v>1</v>
      </c>
      <c r="H1021" t="b">
        <v>0</v>
      </c>
      <c r="I1021">
        <v>31</v>
      </c>
      <c r="J1021" t="s">
        <v>44</v>
      </c>
      <c r="K1021">
        <v>95</v>
      </c>
      <c r="L1021">
        <v>71</v>
      </c>
      <c r="M1021">
        <v>88</v>
      </c>
      <c r="N1021">
        <v>96</v>
      </c>
      <c r="O1021">
        <v>82</v>
      </c>
      <c r="P1021">
        <v>65</v>
      </c>
      <c r="Q1021">
        <v>80</v>
      </c>
    </row>
    <row r="1022" spans="1:17" x14ac:dyDescent="0.3">
      <c r="A1022">
        <v>1021</v>
      </c>
      <c r="B1022" t="s">
        <v>139</v>
      </c>
      <c r="C1022" t="s">
        <v>1874</v>
      </c>
      <c r="D1022" t="s">
        <v>1875</v>
      </c>
      <c r="E1022" t="s">
        <v>20</v>
      </c>
      <c r="F1022" t="b">
        <v>0</v>
      </c>
      <c r="G1022">
        <v>10</v>
      </c>
      <c r="H1022" t="b">
        <v>0</v>
      </c>
      <c r="I1022">
        <v>0</v>
      </c>
      <c r="J1022" t="s">
        <v>64</v>
      </c>
      <c r="K1022">
        <v>67</v>
      </c>
      <c r="L1022">
        <v>50</v>
      </c>
      <c r="M1022">
        <v>93</v>
      </c>
      <c r="N1022">
        <v>86</v>
      </c>
      <c r="O1022">
        <v>66</v>
      </c>
      <c r="P1022">
        <v>73</v>
      </c>
      <c r="Q1022">
        <v>85</v>
      </c>
    </row>
    <row r="1023" spans="1:17" x14ac:dyDescent="0.3">
      <c r="A1023">
        <v>1022</v>
      </c>
      <c r="B1023" t="s">
        <v>1299</v>
      </c>
      <c r="C1023" t="s">
        <v>1876</v>
      </c>
      <c r="D1023" t="s">
        <v>1877</v>
      </c>
      <c r="E1023" t="s">
        <v>20</v>
      </c>
      <c r="F1023" t="b">
        <v>0</v>
      </c>
      <c r="G1023">
        <v>7</v>
      </c>
      <c r="H1023" t="b">
        <v>0</v>
      </c>
      <c r="I1023">
        <v>3</v>
      </c>
      <c r="J1023" t="s">
        <v>159</v>
      </c>
      <c r="K1023">
        <v>83</v>
      </c>
      <c r="L1023">
        <v>69</v>
      </c>
      <c r="M1023">
        <v>99</v>
      </c>
      <c r="N1023">
        <v>88</v>
      </c>
      <c r="O1023">
        <v>87</v>
      </c>
      <c r="P1023">
        <v>81</v>
      </c>
      <c r="Q1023">
        <v>68</v>
      </c>
    </row>
    <row r="1024" spans="1:17" x14ac:dyDescent="0.3">
      <c r="A1024">
        <v>1023</v>
      </c>
      <c r="B1024" t="s">
        <v>655</v>
      </c>
      <c r="C1024" t="s">
        <v>1878</v>
      </c>
      <c r="D1024" t="s">
        <v>1879</v>
      </c>
      <c r="E1024" t="s">
        <v>25</v>
      </c>
      <c r="F1024" t="b">
        <v>0</v>
      </c>
      <c r="G1024">
        <v>3</v>
      </c>
      <c r="H1024" t="b">
        <v>1</v>
      </c>
      <c r="I1024">
        <v>5</v>
      </c>
      <c r="J1024" t="s">
        <v>34</v>
      </c>
      <c r="K1024">
        <v>87</v>
      </c>
      <c r="L1024">
        <v>96</v>
      </c>
      <c r="M1024">
        <v>67</v>
      </c>
      <c r="N1024">
        <v>64</v>
      </c>
      <c r="O1024">
        <v>67</v>
      </c>
      <c r="P1024">
        <v>81</v>
      </c>
      <c r="Q1024">
        <v>90</v>
      </c>
    </row>
    <row r="1025" spans="1:17" x14ac:dyDescent="0.3">
      <c r="A1025">
        <v>1024</v>
      </c>
      <c r="B1025" t="s">
        <v>197</v>
      </c>
      <c r="C1025" t="s">
        <v>934</v>
      </c>
      <c r="D1025" t="s">
        <v>1880</v>
      </c>
      <c r="E1025" t="s">
        <v>20</v>
      </c>
      <c r="F1025" t="b">
        <v>0</v>
      </c>
      <c r="G1025">
        <v>3</v>
      </c>
      <c r="H1025" t="b">
        <v>1</v>
      </c>
      <c r="I1025">
        <v>24</v>
      </c>
      <c r="J1025" t="s">
        <v>138</v>
      </c>
      <c r="K1025">
        <v>82</v>
      </c>
      <c r="L1025">
        <v>71</v>
      </c>
      <c r="M1025">
        <v>84</v>
      </c>
      <c r="N1025">
        <v>68</v>
      </c>
      <c r="O1025">
        <v>74</v>
      </c>
      <c r="P1025">
        <v>64</v>
      </c>
      <c r="Q1025">
        <v>73</v>
      </c>
    </row>
    <row r="1026" spans="1:17" x14ac:dyDescent="0.3">
      <c r="A1026">
        <v>1025</v>
      </c>
      <c r="B1026" t="s">
        <v>1267</v>
      </c>
      <c r="C1026" t="s">
        <v>1881</v>
      </c>
      <c r="D1026" t="s">
        <v>1882</v>
      </c>
      <c r="E1026" t="s">
        <v>25</v>
      </c>
      <c r="F1026" t="b">
        <v>0</v>
      </c>
      <c r="G1026">
        <v>4</v>
      </c>
      <c r="H1026" t="b">
        <v>0</v>
      </c>
      <c r="I1026">
        <v>27</v>
      </c>
      <c r="J1026" t="s">
        <v>113</v>
      </c>
      <c r="K1026">
        <v>97</v>
      </c>
      <c r="L1026">
        <v>87</v>
      </c>
      <c r="M1026">
        <v>65</v>
      </c>
      <c r="N1026">
        <v>90</v>
      </c>
      <c r="O1026">
        <v>66</v>
      </c>
      <c r="P1026">
        <v>84</v>
      </c>
      <c r="Q1026">
        <v>75</v>
      </c>
    </row>
    <row r="1027" spans="1:17" x14ac:dyDescent="0.3">
      <c r="A1027">
        <v>1026</v>
      </c>
      <c r="B1027" t="s">
        <v>1505</v>
      </c>
      <c r="C1027" t="s">
        <v>625</v>
      </c>
      <c r="D1027" t="s">
        <v>1883</v>
      </c>
      <c r="E1027" t="s">
        <v>20</v>
      </c>
      <c r="F1027" t="b">
        <v>0</v>
      </c>
      <c r="G1027">
        <v>1</v>
      </c>
      <c r="H1027" t="b">
        <v>1</v>
      </c>
      <c r="I1027">
        <v>21</v>
      </c>
      <c r="J1027" t="s">
        <v>44</v>
      </c>
      <c r="K1027">
        <v>88</v>
      </c>
      <c r="L1027">
        <v>67</v>
      </c>
      <c r="M1027">
        <v>77</v>
      </c>
      <c r="N1027">
        <v>89</v>
      </c>
      <c r="O1027">
        <v>97</v>
      </c>
      <c r="P1027">
        <v>70</v>
      </c>
      <c r="Q1027">
        <v>71</v>
      </c>
    </row>
    <row r="1028" spans="1:17" x14ac:dyDescent="0.3">
      <c r="A1028">
        <v>1027</v>
      </c>
      <c r="B1028" t="s">
        <v>354</v>
      </c>
      <c r="C1028" t="s">
        <v>389</v>
      </c>
      <c r="D1028" t="s">
        <v>1884</v>
      </c>
      <c r="E1028" t="s">
        <v>25</v>
      </c>
      <c r="F1028" t="b">
        <v>0</v>
      </c>
      <c r="G1028">
        <v>4</v>
      </c>
      <c r="H1028" t="b">
        <v>0</v>
      </c>
      <c r="I1028">
        <v>32</v>
      </c>
      <c r="J1028" t="s">
        <v>105</v>
      </c>
      <c r="K1028">
        <v>91</v>
      </c>
      <c r="L1028">
        <v>94</v>
      </c>
      <c r="M1028">
        <v>81</v>
      </c>
      <c r="N1028">
        <v>61</v>
      </c>
      <c r="O1028">
        <v>61</v>
      </c>
      <c r="P1028">
        <v>82</v>
      </c>
      <c r="Q1028">
        <v>73</v>
      </c>
    </row>
    <row r="1029" spans="1:17" x14ac:dyDescent="0.3">
      <c r="A1029">
        <v>1028</v>
      </c>
      <c r="B1029" t="s">
        <v>1885</v>
      </c>
      <c r="C1029" t="s">
        <v>1028</v>
      </c>
      <c r="D1029" t="s">
        <v>1886</v>
      </c>
      <c r="E1029" t="s">
        <v>25</v>
      </c>
      <c r="F1029" t="b">
        <v>1</v>
      </c>
      <c r="G1029">
        <v>7</v>
      </c>
      <c r="H1029" t="b">
        <v>0</v>
      </c>
      <c r="I1029">
        <v>5</v>
      </c>
      <c r="J1029" t="s">
        <v>64</v>
      </c>
      <c r="K1029">
        <v>77</v>
      </c>
      <c r="L1029">
        <v>60</v>
      </c>
      <c r="M1029">
        <v>83</v>
      </c>
      <c r="N1029">
        <v>65</v>
      </c>
      <c r="O1029">
        <v>81</v>
      </c>
      <c r="P1029">
        <v>80</v>
      </c>
      <c r="Q1029">
        <v>88</v>
      </c>
    </row>
    <row r="1030" spans="1:17" x14ac:dyDescent="0.3">
      <c r="A1030">
        <v>1029</v>
      </c>
      <c r="B1030" t="s">
        <v>230</v>
      </c>
      <c r="C1030" t="s">
        <v>964</v>
      </c>
      <c r="D1030" t="s">
        <v>1887</v>
      </c>
      <c r="E1030" t="s">
        <v>25</v>
      </c>
      <c r="F1030" t="b">
        <v>0</v>
      </c>
      <c r="G1030">
        <v>7</v>
      </c>
      <c r="H1030" t="b">
        <v>0</v>
      </c>
      <c r="I1030">
        <v>7</v>
      </c>
      <c r="J1030" t="s">
        <v>38</v>
      </c>
      <c r="K1030">
        <v>94</v>
      </c>
      <c r="L1030">
        <v>65</v>
      </c>
      <c r="M1030">
        <v>96</v>
      </c>
      <c r="N1030">
        <v>77</v>
      </c>
      <c r="O1030">
        <v>83</v>
      </c>
      <c r="P1030">
        <v>75</v>
      </c>
      <c r="Q1030">
        <v>98</v>
      </c>
    </row>
    <row r="1031" spans="1:17" x14ac:dyDescent="0.3">
      <c r="A1031">
        <v>1030</v>
      </c>
      <c r="B1031" t="s">
        <v>1391</v>
      </c>
      <c r="C1031" t="s">
        <v>457</v>
      </c>
      <c r="D1031" t="s">
        <v>1888</v>
      </c>
      <c r="E1031" t="s">
        <v>20</v>
      </c>
      <c r="F1031" t="b">
        <v>1</v>
      </c>
      <c r="G1031">
        <v>8</v>
      </c>
      <c r="H1031" t="b">
        <v>0</v>
      </c>
      <c r="I1031">
        <v>1</v>
      </c>
      <c r="J1031" t="s">
        <v>64</v>
      </c>
      <c r="K1031">
        <v>100</v>
      </c>
      <c r="L1031">
        <v>82</v>
      </c>
      <c r="M1031">
        <v>91</v>
      </c>
      <c r="N1031">
        <v>82</v>
      </c>
      <c r="O1031">
        <v>70</v>
      </c>
      <c r="P1031">
        <v>51</v>
      </c>
      <c r="Q1031">
        <v>77</v>
      </c>
    </row>
    <row r="1032" spans="1:17" x14ac:dyDescent="0.3">
      <c r="A1032">
        <v>1031</v>
      </c>
      <c r="B1032" t="s">
        <v>536</v>
      </c>
      <c r="C1032" t="s">
        <v>1889</v>
      </c>
      <c r="D1032" t="s">
        <v>1890</v>
      </c>
      <c r="E1032" t="s">
        <v>25</v>
      </c>
      <c r="F1032" t="b">
        <v>0</v>
      </c>
      <c r="G1032">
        <v>3</v>
      </c>
      <c r="H1032" t="b">
        <v>0</v>
      </c>
      <c r="I1032">
        <v>22</v>
      </c>
      <c r="J1032" t="s">
        <v>105</v>
      </c>
      <c r="K1032">
        <v>96</v>
      </c>
      <c r="L1032">
        <v>75</v>
      </c>
      <c r="M1032">
        <v>79</v>
      </c>
      <c r="N1032">
        <v>72</v>
      </c>
      <c r="O1032">
        <v>69</v>
      </c>
      <c r="P1032">
        <v>94</v>
      </c>
      <c r="Q1032">
        <v>64</v>
      </c>
    </row>
    <row r="1033" spans="1:17" x14ac:dyDescent="0.3">
      <c r="A1033">
        <v>1032</v>
      </c>
      <c r="B1033" t="s">
        <v>1183</v>
      </c>
      <c r="C1033" t="s">
        <v>62</v>
      </c>
      <c r="D1033" t="s">
        <v>1891</v>
      </c>
      <c r="E1033" t="s">
        <v>20</v>
      </c>
      <c r="F1033" t="b">
        <v>0</v>
      </c>
      <c r="G1033">
        <v>5</v>
      </c>
      <c r="H1033" t="b">
        <v>1</v>
      </c>
      <c r="I1033">
        <v>15</v>
      </c>
      <c r="J1033" t="s">
        <v>113</v>
      </c>
      <c r="K1033">
        <v>75</v>
      </c>
      <c r="L1033">
        <v>64</v>
      </c>
      <c r="M1033">
        <v>76</v>
      </c>
      <c r="N1033">
        <v>65</v>
      </c>
      <c r="O1033">
        <v>44</v>
      </c>
      <c r="P1033">
        <v>80</v>
      </c>
      <c r="Q1033">
        <v>91</v>
      </c>
    </row>
    <row r="1034" spans="1:17" x14ac:dyDescent="0.3">
      <c r="A1034">
        <v>1033</v>
      </c>
      <c r="B1034" t="s">
        <v>473</v>
      </c>
      <c r="C1034" t="s">
        <v>591</v>
      </c>
      <c r="D1034" t="s">
        <v>1892</v>
      </c>
      <c r="E1034" t="s">
        <v>20</v>
      </c>
      <c r="F1034" t="b">
        <v>0</v>
      </c>
      <c r="G1034">
        <v>1</v>
      </c>
      <c r="H1034" t="b">
        <v>0</v>
      </c>
      <c r="I1034">
        <v>12</v>
      </c>
      <c r="J1034" t="s">
        <v>30</v>
      </c>
      <c r="K1034">
        <v>94</v>
      </c>
      <c r="L1034">
        <v>84</v>
      </c>
      <c r="M1034">
        <v>85</v>
      </c>
      <c r="N1034">
        <v>63</v>
      </c>
      <c r="O1034">
        <v>67</v>
      </c>
      <c r="P1034">
        <v>89</v>
      </c>
      <c r="Q1034">
        <v>66</v>
      </c>
    </row>
    <row r="1035" spans="1:17" x14ac:dyDescent="0.3">
      <c r="A1035">
        <v>1034</v>
      </c>
      <c r="B1035" t="s">
        <v>568</v>
      </c>
      <c r="C1035" t="s">
        <v>1410</v>
      </c>
      <c r="D1035" t="s">
        <v>1893</v>
      </c>
      <c r="E1035" t="s">
        <v>20</v>
      </c>
      <c r="F1035" t="b">
        <v>0</v>
      </c>
      <c r="G1035">
        <v>3</v>
      </c>
      <c r="H1035" t="b">
        <v>1</v>
      </c>
      <c r="I1035">
        <v>21</v>
      </c>
      <c r="J1035" t="s">
        <v>38</v>
      </c>
      <c r="K1035">
        <v>89</v>
      </c>
      <c r="L1035">
        <v>100</v>
      </c>
      <c r="M1035">
        <v>89</v>
      </c>
      <c r="N1035">
        <v>65</v>
      </c>
      <c r="O1035">
        <v>91</v>
      </c>
      <c r="P1035">
        <v>83</v>
      </c>
      <c r="Q1035">
        <v>61</v>
      </c>
    </row>
    <row r="1036" spans="1:17" x14ac:dyDescent="0.3">
      <c r="A1036">
        <v>1035</v>
      </c>
      <c r="B1036" t="s">
        <v>413</v>
      </c>
      <c r="C1036" t="s">
        <v>1894</v>
      </c>
      <c r="D1036" t="s">
        <v>1895</v>
      </c>
      <c r="E1036" t="s">
        <v>20</v>
      </c>
      <c r="F1036" t="b">
        <v>1</v>
      </c>
      <c r="G1036">
        <v>5</v>
      </c>
      <c r="H1036" t="b">
        <v>0</v>
      </c>
      <c r="I1036">
        <v>24</v>
      </c>
      <c r="J1036" t="s">
        <v>172</v>
      </c>
      <c r="K1036">
        <v>100</v>
      </c>
      <c r="L1036">
        <v>80</v>
      </c>
      <c r="M1036">
        <v>74</v>
      </c>
      <c r="N1036">
        <v>87</v>
      </c>
      <c r="O1036">
        <v>77</v>
      </c>
      <c r="P1036">
        <v>95</v>
      </c>
      <c r="Q1036">
        <v>92</v>
      </c>
    </row>
    <row r="1037" spans="1:17" x14ac:dyDescent="0.3">
      <c r="A1037">
        <v>1036</v>
      </c>
      <c r="B1037" t="s">
        <v>599</v>
      </c>
      <c r="C1037" t="s">
        <v>932</v>
      </c>
      <c r="D1037" t="s">
        <v>1896</v>
      </c>
      <c r="E1037" t="s">
        <v>25</v>
      </c>
      <c r="F1037" t="b">
        <v>0</v>
      </c>
      <c r="G1037">
        <v>7</v>
      </c>
      <c r="H1037" t="b">
        <v>0</v>
      </c>
      <c r="I1037">
        <v>18</v>
      </c>
      <c r="J1037" t="s">
        <v>113</v>
      </c>
      <c r="K1037">
        <v>94</v>
      </c>
      <c r="L1037">
        <v>97</v>
      </c>
      <c r="M1037">
        <v>61</v>
      </c>
      <c r="N1037">
        <v>67</v>
      </c>
      <c r="O1037">
        <v>77</v>
      </c>
      <c r="P1037">
        <v>88</v>
      </c>
      <c r="Q1037">
        <v>70</v>
      </c>
    </row>
    <row r="1038" spans="1:17" x14ac:dyDescent="0.3">
      <c r="A1038">
        <v>1037</v>
      </c>
      <c r="B1038" t="s">
        <v>560</v>
      </c>
      <c r="C1038" t="s">
        <v>178</v>
      </c>
      <c r="D1038" t="s">
        <v>1897</v>
      </c>
      <c r="E1038" t="s">
        <v>25</v>
      </c>
      <c r="F1038" t="b">
        <v>0</v>
      </c>
      <c r="G1038">
        <v>6</v>
      </c>
      <c r="H1038" t="b">
        <v>0</v>
      </c>
      <c r="I1038">
        <v>4</v>
      </c>
      <c r="J1038" t="s">
        <v>30</v>
      </c>
      <c r="K1038">
        <v>78</v>
      </c>
      <c r="L1038">
        <v>78</v>
      </c>
      <c r="M1038">
        <v>100</v>
      </c>
      <c r="N1038">
        <v>87</v>
      </c>
      <c r="O1038">
        <v>98</v>
      </c>
      <c r="P1038">
        <v>80</v>
      </c>
      <c r="Q1038">
        <v>98</v>
      </c>
    </row>
    <row r="1039" spans="1:17" x14ac:dyDescent="0.3">
      <c r="A1039">
        <v>1038</v>
      </c>
      <c r="B1039" t="s">
        <v>139</v>
      </c>
      <c r="C1039" t="s">
        <v>215</v>
      </c>
      <c r="D1039" t="s">
        <v>1898</v>
      </c>
      <c r="E1039" t="s">
        <v>20</v>
      </c>
      <c r="F1039" t="b">
        <v>1</v>
      </c>
      <c r="G1039">
        <v>6</v>
      </c>
      <c r="H1039" t="b">
        <v>0</v>
      </c>
      <c r="I1039">
        <v>5</v>
      </c>
      <c r="J1039" t="s">
        <v>64</v>
      </c>
      <c r="K1039">
        <v>65</v>
      </c>
      <c r="L1039">
        <v>71</v>
      </c>
      <c r="M1039">
        <v>88</v>
      </c>
      <c r="N1039">
        <v>57</v>
      </c>
      <c r="O1039">
        <v>75</v>
      </c>
      <c r="P1039">
        <v>62</v>
      </c>
      <c r="Q1039">
        <v>62</v>
      </c>
    </row>
    <row r="1040" spans="1:17" x14ac:dyDescent="0.3">
      <c r="A1040">
        <v>1039</v>
      </c>
      <c r="B1040" t="s">
        <v>655</v>
      </c>
      <c r="C1040" t="s">
        <v>191</v>
      </c>
      <c r="D1040" t="s">
        <v>1899</v>
      </c>
      <c r="E1040" t="s">
        <v>25</v>
      </c>
      <c r="F1040" t="b">
        <v>1</v>
      </c>
      <c r="G1040">
        <v>7</v>
      </c>
      <c r="H1040" t="b">
        <v>0</v>
      </c>
      <c r="I1040">
        <v>32</v>
      </c>
      <c r="J1040" t="s">
        <v>109</v>
      </c>
      <c r="K1040">
        <v>68</v>
      </c>
      <c r="L1040">
        <v>81</v>
      </c>
      <c r="M1040">
        <v>72</v>
      </c>
      <c r="N1040">
        <v>76</v>
      </c>
      <c r="O1040">
        <v>93</v>
      </c>
      <c r="P1040">
        <v>94</v>
      </c>
      <c r="Q1040">
        <v>97</v>
      </c>
    </row>
    <row r="1041" spans="1:17" x14ac:dyDescent="0.3">
      <c r="A1041">
        <v>1040</v>
      </c>
      <c r="B1041" t="s">
        <v>302</v>
      </c>
      <c r="C1041" t="s">
        <v>1900</v>
      </c>
      <c r="D1041" t="s">
        <v>1901</v>
      </c>
      <c r="E1041" t="s">
        <v>20</v>
      </c>
      <c r="F1041" t="b">
        <v>0</v>
      </c>
      <c r="G1041">
        <v>8</v>
      </c>
      <c r="H1041" t="b">
        <v>1</v>
      </c>
      <c r="I1041">
        <v>0</v>
      </c>
      <c r="J1041" t="s">
        <v>34</v>
      </c>
      <c r="K1041">
        <v>93</v>
      </c>
      <c r="L1041">
        <v>78</v>
      </c>
      <c r="M1041">
        <v>98</v>
      </c>
      <c r="N1041">
        <v>76</v>
      </c>
      <c r="O1041">
        <v>86</v>
      </c>
      <c r="P1041">
        <v>89</v>
      </c>
      <c r="Q1041">
        <v>92</v>
      </c>
    </row>
    <row r="1042" spans="1:17" x14ac:dyDescent="0.3">
      <c r="A1042">
        <v>1041</v>
      </c>
      <c r="B1042" t="s">
        <v>1902</v>
      </c>
      <c r="C1042" t="s">
        <v>1197</v>
      </c>
      <c r="D1042" t="s">
        <v>1903</v>
      </c>
      <c r="E1042" t="s">
        <v>25</v>
      </c>
      <c r="F1042" t="b">
        <v>0</v>
      </c>
      <c r="G1042">
        <v>2</v>
      </c>
      <c r="H1042" t="b">
        <v>0</v>
      </c>
      <c r="I1042">
        <v>34</v>
      </c>
      <c r="J1042" t="s">
        <v>76</v>
      </c>
      <c r="K1042">
        <v>100</v>
      </c>
      <c r="L1042">
        <v>64</v>
      </c>
      <c r="M1042">
        <v>95</v>
      </c>
      <c r="N1042">
        <v>83</v>
      </c>
      <c r="O1042">
        <v>83</v>
      </c>
      <c r="P1042">
        <v>94</v>
      </c>
      <c r="Q1042">
        <v>83</v>
      </c>
    </row>
    <row r="1043" spans="1:17" x14ac:dyDescent="0.3">
      <c r="A1043">
        <v>1042</v>
      </c>
      <c r="B1043" t="s">
        <v>297</v>
      </c>
      <c r="C1043" t="s">
        <v>264</v>
      </c>
      <c r="D1043" t="s">
        <v>1904</v>
      </c>
      <c r="E1043" t="s">
        <v>25</v>
      </c>
      <c r="F1043" t="b">
        <v>0</v>
      </c>
      <c r="G1043">
        <v>5</v>
      </c>
      <c r="H1043" t="b">
        <v>0</v>
      </c>
      <c r="I1043">
        <v>28</v>
      </c>
      <c r="J1043" t="s">
        <v>21</v>
      </c>
      <c r="K1043">
        <v>85</v>
      </c>
      <c r="L1043">
        <v>99</v>
      </c>
      <c r="M1043">
        <v>64</v>
      </c>
      <c r="N1043">
        <v>78</v>
      </c>
      <c r="O1043">
        <v>63</v>
      </c>
      <c r="P1043">
        <v>95</v>
      </c>
      <c r="Q1043">
        <v>91</v>
      </c>
    </row>
    <row r="1044" spans="1:17" x14ac:dyDescent="0.3">
      <c r="A1044">
        <v>1043</v>
      </c>
      <c r="B1044" t="s">
        <v>160</v>
      </c>
      <c r="C1044" t="s">
        <v>373</v>
      </c>
      <c r="D1044" t="s">
        <v>1905</v>
      </c>
      <c r="E1044" t="s">
        <v>20</v>
      </c>
      <c r="F1044" t="b">
        <v>1</v>
      </c>
      <c r="G1044">
        <v>1</v>
      </c>
      <c r="H1044" t="b">
        <v>1</v>
      </c>
      <c r="I1044">
        <v>30</v>
      </c>
      <c r="J1044" t="s">
        <v>26</v>
      </c>
      <c r="K1044">
        <v>80</v>
      </c>
      <c r="L1044">
        <v>93</v>
      </c>
      <c r="M1044">
        <v>82</v>
      </c>
      <c r="N1044">
        <v>89</v>
      </c>
      <c r="O1044">
        <v>94</v>
      </c>
      <c r="P1044">
        <v>95</v>
      </c>
      <c r="Q1044">
        <v>70</v>
      </c>
    </row>
    <row r="1045" spans="1:17" x14ac:dyDescent="0.3">
      <c r="A1045">
        <v>1044</v>
      </c>
      <c r="B1045" t="s">
        <v>145</v>
      </c>
      <c r="C1045" t="s">
        <v>1473</v>
      </c>
      <c r="D1045" t="s">
        <v>1906</v>
      </c>
      <c r="E1045" t="s">
        <v>20</v>
      </c>
      <c r="F1045" t="b">
        <v>0</v>
      </c>
      <c r="G1045">
        <v>8</v>
      </c>
      <c r="H1045" t="b">
        <v>0</v>
      </c>
      <c r="I1045">
        <v>31</v>
      </c>
      <c r="J1045" t="s">
        <v>21</v>
      </c>
      <c r="K1045">
        <v>97</v>
      </c>
      <c r="L1045">
        <v>80</v>
      </c>
      <c r="M1045">
        <v>60</v>
      </c>
      <c r="N1045">
        <v>98</v>
      </c>
      <c r="O1045">
        <v>86</v>
      </c>
      <c r="P1045">
        <v>83</v>
      </c>
      <c r="Q1045">
        <v>75</v>
      </c>
    </row>
    <row r="1046" spans="1:17" x14ac:dyDescent="0.3">
      <c r="A1046">
        <v>1045</v>
      </c>
      <c r="B1046" t="s">
        <v>167</v>
      </c>
      <c r="C1046" t="s">
        <v>1907</v>
      </c>
      <c r="D1046" t="s">
        <v>1908</v>
      </c>
      <c r="E1046" t="s">
        <v>20</v>
      </c>
      <c r="F1046" t="b">
        <v>0</v>
      </c>
      <c r="G1046">
        <v>3</v>
      </c>
      <c r="H1046" t="b">
        <v>1</v>
      </c>
      <c r="I1046">
        <v>33</v>
      </c>
      <c r="J1046" t="s">
        <v>44</v>
      </c>
      <c r="K1046">
        <v>85</v>
      </c>
      <c r="L1046">
        <v>90</v>
      </c>
      <c r="M1046">
        <v>100</v>
      </c>
      <c r="N1046">
        <v>84</v>
      </c>
      <c r="O1046">
        <v>95</v>
      </c>
      <c r="P1046">
        <v>77</v>
      </c>
      <c r="Q1046">
        <v>62</v>
      </c>
    </row>
    <row r="1047" spans="1:17" x14ac:dyDescent="0.3">
      <c r="A1047">
        <v>1046</v>
      </c>
      <c r="B1047" t="s">
        <v>1357</v>
      </c>
      <c r="C1047" t="s">
        <v>488</v>
      </c>
      <c r="D1047" t="s">
        <v>1909</v>
      </c>
      <c r="E1047" t="s">
        <v>25</v>
      </c>
      <c r="F1047" t="b">
        <v>0</v>
      </c>
      <c r="G1047">
        <v>2</v>
      </c>
      <c r="H1047" t="b">
        <v>0</v>
      </c>
      <c r="I1047">
        <v>28</v>
      </c>
      <c r="J1047" t="s">
        <v>105</v>
      </c>
      <c r="K1047">
        <v>87</v>
      </c>
      <c r="L1047">
        <v>76</v>
      </c>
      <c r="M1047">
        <v>87</v>
      </c>
      <c r="N1047">
        <v>98</v>
      </c>
      <c r="O1047">
        <v>61</v>
      </c>
      <c r="P1047">
        <v>92</v>
      </c>
      <c r="Q1047">
        <v>81</v>
      </c>
    </row>
    <row r="1048" spans="1:17" x14ac:dyDescent="0.3">
      <c r="A1048">
        <v>1047</v>
      </c>
      <c r="B1048" t="s">
        <v>1009</v>
      </c>
      <c r="C1048" t="s">
        <v>616</v>
      </c>
      <c r="D1048" t="s">
        <v>1910</v>
      </c>
      <c r="E1048" t="s">
        <v>20</v>
      </c>
      <c r="F1048" t="b">
        <v>0</v>
      </c>
      <c r="G1048">
        <v>2</v>
      </c>
      <c r="H1048" t="b">
        <v>0</v>
      </c>
      <c r="I1048">
        <v>31</v>
      </c>
      <c r="J1048" t="s">
        <v>105</v>
      </c>
      <c r="K1048">
        <v>79</v>
      </c>
      <c r="L1048">
        <v>70</v>
      </c>
      <c r="M1048">
        <v>82</v>
      </c>
      <c r="N1048">
        <v>63</v>
      </c>
      <c r="O1048">
        <v>90</v>
      </c>
      <c r="P1048">
        <v>89</v>
      </c>
      <c r="Q1048">
        <v>96</v>
      </c>
    </row>
    <row r="1049" spans="1:17" x14ac:dyDescent="0.3">
      <c r="A1049">
        <v>1048</v>
      </c>
      <c r="B1049" t="s">
        <v>139</v>
      </c>
      <c r="C1049" t="s">
        <v>782</v>
      </c>
      <c r="D1049" t="s">
        <v>1911</v>
      </c>
      <c r="E1049" t="s">
        <v>20</v>
      </c>
      <c r="F1049" t="b">
        <v>1</v>
      </c>
      <c r="G1049">
        <v>3</v>
      </c>
      <c r="H1049" t="b">
        <v>0</v>
      </c>
      <c r="I1049">
        <v>7</v>
      </c>
      <c r="J1049" t="s">
        <v>30</v>
      </c>
      <c r="K1049">
        <v>87</v>
      </c>
      <c r="L1049">
        <v>86</v>
      </c>
      <c r="M1049">
        <v>73</v>
      </c>
      <c r="N1049">
        <v>88</v>
      </c>
      <c r="O1049">
        <v>98</v>
      </c>
      <c r="P1049">
        <v>71</v>
      </c>
      <c r="Q1049">
        <v>85</v>
      </c>
    </row>
    <row r="1050" spans="1:17" x14ac:dyDescent="0.3">
      <c r="A1050">
        <v>1049</v>
      </c>
      <c r="B1050" t="s">
        <v>1912</v>
      </c>
      <c r="C1050" t="s">
        <v>1146</v>
      </c>
      <c r="D1050" t="s">
        <v>1913</v>
      </c>
      <c r="E1050" t="s">
        <v>25</v>
      </c>
      <c r="F1050" t="b">
        <v>0</v>
      </c>
      <c r="G1050">
        <v>6</v>
      </c>
      <c r="H1050" t="b">
        <v>0</v>
      </c>
      <c r="I1050">
        <v>28</v>
      </c>
      <c r="J1050" t="s">
        <v>21</v>
      </c>
      <c r="K1050">
        <v>72</v>
      </c>
      <c r="L1050">
        <v>88</v>
      </c>
      <c r="M1050">
        <v>62</v>
      </c>
      <c r="N1050">
        <v>60</v>
      </c>
      <c r="O1050">
        <v>97</v>
      </c>
      <c r="P1050">
        <v>86</v>
      </c>
      <c r="Q1050">
        <v>64</v>
      </c>
    </row>
    <row r="1051" spans="1:17" x14ac:dyDescent="0.3">
      <c r="A1051">
        <v>1050</v>
      </c>
      <c r="B1051" t="s">
        <v>361</v>
      </c>
      <c r="C1051" t="s">
        <v>32</v>
      </c>
      <c r="D1051" t="s">
        <v>1914</v>
      </c>
      <c r="E1051" t="s">
        <v>25</v>
      </c>
      <c r="F1051" t="b">
        <v>0</v>
      </c>
      <c r="G1051">
        <v>4</v>
      </c>
      <c r="H1051" t="b">
        <v>1</v>
      </c>
      <c r="I1051">
        <v>44</v>
      </c>
      <c r="J1051" t="s">
        <v>26</v>
      </c>
      <c r="K1051">
        <v>89</v>
      </c>
      <c r="L1051">
        <v>99</v>
      </c>
      <c r="M1051">
        <v>93</v>
      </c>
      <c r="N1051">
        <v>99</v>
      </c>
      <c r="O1051">
        <v>87</v>
      </c>
      <c r="P1051">
        <v>89</v>
      </c>
      <c r="Q1051">
        <v>98</v>
      </c>
    </row>
    <row r="1052" spans="1:17" x14ac:dyDescent="0.3">
      <c r="A1052">
        <v>1051</v>
      </c>
      <c r="B1052" t="s">
        <v>251</v>
      </c>
      <c r="C1052" t="s">
        <v>146</v>
      </c>
      <c r="D1052" t="s">
        <v>1915</v>
      </c>
      <c r="E1052" t="s">
        <v>25</v>
      </c>
      <c r="F1052" t="b">
        <v>1</v>
      </c>
      <c r="G1052">
        <v>0</v>
      </c>
      <c r="H1052" t="b">
        <v>0</v>
      </c>
      <c r="I1052">
        <v>13</v>
      </c>
      <c r="J1052" t="s">
        <v>38</v>
      </c>
      <c r="K1052">
        <v>62</v>
      </c>
      <c r="L1052">
        <v>88</v>
      </c>
      <c r="M1052">
        <v>87</v>
      </c>
      <c r="N1052">
        <v>90</v>
      </c>
      <c r="O1052">
        <v>84</v>
      </c>
      <c r="P1052">
        <v>88</v>
      </c>
      <c r="Q1052">
        <v>95</v>
      </c>
    </row>
    <row r="1053" spans="1:17" x14ac:dyDescent="0.3">
      <c r="A1053">
        <v>1052</v>
      </c>
      <c r="B1053" t="s">
        <v>110</v>
      </c>
      <c r="C1053" t="s">
        <v>1044</v>
      </c>
      <c r="D1053" t="s">
        <v>1916</v>
      </c>
      <c r="E1053" t="s">
        <v>20</v>
      </c>
      <c r="F1053" t="b">
        <v>0</v>
      </c>
      <c r="G1053">
        <v>2</v>
      </c>
      <c r="H1053" t="b">
        <v>0</v>
      </c>
      <c r="I1053">
        <v>15</v>
      </c>
      <c r="J1053" t="s">
        <v>105</v>
      </c>
      <c r="K1053">
        <v>93</v>
      </c>
      <c r="L1053">
        <v>84</v>
      </c>
      <c r="M1053">
        <v>86</v>
      </c>
      <c r="N1053">
        <v>82</v>
      </c>
      <c r="O1053">
        <v>62</v>
      </c>
      <c r="P1053">
        <v>87</v>
      </c>
      <c r="Q1053">
        <v>84</v>
      </c>
    </row>
    <row r="1054" spans="1:17" x14ac:dyDescent="0.3">
      <c r="A1054">
        <v>1053</v>
      </c>
      <c r="B1054" t="s">
        <v>1079</v>
      </c>
      <c r="C1054" t="s">
        <v>1917</v>
      </c>
      <c r="D1054" t="s">
        <v>1918</v>
      </c>
      <c r="E1054" t="s">
        <v>25</v>
      </c>
      <c r="F1054" t="b">
        <v>0</v>
      </c>
      <c r="G1054">
        <v>3</v>
      </c>
      <c r="H1054" t="b">
        <v>0</v>
      </c>
      <c r="I1054">
        <v>16</v>
      </c>
      <c r="J1054" t="s">
        <v>113</v>
      </c>
      <c r="K1054">
        <v>75</v>
      </c>
      <c r="L1054">
        <v>97</v>
      </c>
      <c r="M1054">
        <v>97</v>
      </c>
      <c r="N1054">
        <v>83</v>
      </c>
      <c r="O1054">
        <v>74</v>
      </c>
      <c r="P1054">
        <v>74</v>
      </c>
      <c r="Q1054">
        <v>74</v>
      </c>
    </row>
    <row r="1055" spans="1:17" x14ac:dyDescent="0.3">
      <c r="A1055">
        <v>1054</v>
      </c>
      <c r="B1055" t="s">
        <v>1919</v>
      </c>
      <c r="C1055" t="s">
        <v>750</v>
      </c>
      <c r="D1055" t="s">
        <v>1920</v>
      </c>
      <c r="E1055" t="s">
        <v>25</v>
      </c>
      <c r="F1055" t="b">
        <v>0</v>
      </c>
      <c r="G1055">
        <v>1</v>
      </c>
      <c r="H1055" t="b">
        <v>0</v>
      </c>
      <c r="I1055">
        <v>18</v>
      </c>
      <c r="J1055" t="s">
        <v>105</v>
      </c>
      <c r="K1055">
        <v>75</v>
      </c>
      <c r="L1055">
        <v>66</v>
      </c>
      <c r="M1055">
        <v>61</v>
      </c>
      <c r="N1055">
        <v>69</v>
      </c>
      <c r="O1055">
        <v>68</v>
      </c>
      <c r="P1055">
        <v>96</v>
      </c>
      <c r="Q1055">
        <v>63</v>
      </c>
    </row>
    <row r="1056" spans="1:17" x14ac:dyDescent="0.3">
      <c r="A1056">
        <v>1055</v>
      </c>
      <c r="B1056" t="s">
        <v>465</v>
      </c>
      <c r="C1056" t="s">
        <v>1868</v>
      </c>
      <c r="D1056" t="s">
        <v>1921</v>
      </c>
      <c r="E1056" t="s">
        <v>25</v>
      </c>
      <c r="F1056" t="b">
        <v>0</v>
      </c>
      <c r="G1056">
        <v>1</v>
      </c>
      <c r="H1056" t="b">
        <v>0</v>
      </c>
      <c r="I1056">
        <v>28</v>
      </c>
      <c r="J1056" t="s">
        <v>38</v>
      </c>
      <c r="K1056">
        <v>88</v>
      </c>
      <c r="L1056">
        <v>93</v>
      </c>
      <c r="M1056">
        <v>92</v>
      </c>
      <c r="N1056">
        <v>70</v>
      </c>
      <c r="O1056">
        <v>90</v>
      </c>
      <c r="P1056">
        <v>94</v>
      </c>
      <c r="Q1056">
        <v>85</v>
      </c>
    </row>
    <row r="1057" spans="1:17" x14ac:dyDescent="0.3">
      <c r="A1057">
        <v>1056</v>
      </c>
      <c r="B1057" t="s">
        <v>746</v>
      </c>
      <c r="C1057" t="s">
        <v>927</v>
      </c>
      <c r="D1057" t="s">
        <v>1922</v>
      </c>
      <c r="E1057" t="s">
        <v>25</v>
      </c>
      <c r="F1057" t="b">
        <v>0</v>
      </c>
      <c r="G1057">
        <v>5</v>
      </c>
      <c r="H1057" t="b">
        <v>0</v>
      </c>
      <c r="I1057">
        <v>29</v>
      </c>
      <c r="J1057" t="s">
        <v>21</v>
      </c>
      <c r="K1057">
        <v>86</v>
      </c>
      <c r="L1057">
        <v>95</v>
      </c>
      <c r="M1057">
        <v>95</v>
      </c>
      <c r="N1057">
        <v>72</v>
      </c>
      <c r="O1057">
        <v>72</v>
      </c>
      <c r="P1057">
        <v>80</v>
      </c>
      <c r="Q1057">
        <v>65</v>
      </c>
    </row>
    <row r="1058" spans="1:17" x14ac:dyDescent="0.3">
      <c r="A1058">
        <v>1057</v>
      </c>
      <c r="B1058" t="s">
        <v>1923</v>
      </c>
      <c r="C1058" t="s">
        <v>466</v>
      </c>
      <c r="D1058" t="s">
        <v>1924</v>
      </c>
      <c r="E1058" t="s">
        <v>25</v>
      </c>
      <c r="F1058" t="b">
        <v>0</v>
      </c>
      <c r="G1058">
        <v>8</v>
      </c>
      <c r="H1058" t="b">
        <v>0</v>
      </c>
      <c r="I1058">
        <v>30</v>
      </c>
      <c r="J1058" t="s">
        <v>21</v>
      </c>
      <c r="K1058">
        <v>86</v>
      </c>
      <c r="L1058">
        <v>98</v>
      </c>
      <c r="M1058">
        <v>97</v>
      </c>
      <c r="N1058">
        <v>75</v>
      </c>
      <c r="O1058">
        <v>83</v>
      </c>
      <c r="P1058">
        <v>95</v>
      </c>
      <c r="Q1058">
        <v>80</v>
      </c>
    </row>
    <row r="1059" spans="1:17" x14ac:dyDescent="0.3">
      <c r="A1059">
        <v>1058</v>
      </c>
      <c r="B1059" t="s">
        <v>83</v>
      </c>
      <c r="C1059" t="s">
        <v>429</v>
      </c>
      <c r="D1059" t="s">
        <v>1925</v>
      </c>
      <c r="E1059" t="s">
        <v>25</v>
      </c>
      <c r="F1059" t="b">
        <v>0</v>
      </c>
      <c r="G1059">
        <v>1</v>
      </c>
      <c r="H1059" t="b">
        <v>1</v>
      </c>
      <c r="I1059">
        <v>32</v>
      </c>
      <c r="J1059" t="s">
        <v>44</v>
      </c>
      <c r="K1059">
        <v>99</v>
      </c>
      <c r="L1059">
        <v>95</v>
      </c>
      <c r="M1059">
        <v>88</v>
      </c>
      <c r="N1059">
        <v>68</v>
      </c>
      <c r="O1059">
        <v>91</v>
      </c>
      <c r="P1059">
        <v>62</v>
      </c>
      <c r="Q1059">
        <v>75</v>
      </c>
    </row>
    <row r="1060" spans="1:17" x14ac:dyDescent="0.3">
      <c r="A1060">
        <v>1059</v>
      </c>
      <c r="B1060" t="s">
        <v>1057</v>
      </c>
      <c r="C1060" t="s">
        <v>375</v>
      </c>
      <c r="D1060" t="s">
        <v>1926</v>
      </c>
      <c r="E1060" t="s">
        <v>25</v>
      </c>
      <c r="F1060" t="b">
        <v>0</v>
      </c>
      <c r="G1060">
        <v>0</v>
      </c>
      <c r="H1060" t="b">
        <v>0</v>
      </c>
      <c r="I1060">
        <v>19</v>
      </c>
      <c r="J1060" t="s">
        <v>44</v>
      </c>
      <c r="K1060">
        <v>95</v>
      </c>
      <c r="L1060">
        <v>85</v>
      </c>
      <c r="M1060">
        <v>76</v>
      </c>
      <c r="N1060">
        <v>96</v>
      </c>
      <c r="O1060">
        <v>68</v>
      </c>
      <c r="P1060">
        <v>74</v>
      </c>
      <c r="Q1060">
        <v>93</v>
      </c>
    </row>
    <row r="1061" spans="1:17" x14ac:dyDescent="0.3">
      <c r="A1061">
        <v>1060</v>
      </c>
      <c r="B1061" t="s">
        <v>465</v>
      </c>
      <c r="C1061" t="s">
        <v>1927</v>
      </c>
      <c r="D1061" t="s">
        <v>1928</v>
      </c>
      <c r="E1061" t="s">
        <v>25</v>
      </c>
      <c r="F1061" t="b">
        <v>0</v>
      </c>
      <c r="G1061">
        <v>2</v>
      </c>
      <c r="H1061" t="b">
        <v>0</v>
      </c>
      <c r="I1061">
        <v>18</v>
      </c>
      <c r="J1061" t="s">
        <v>44</v>
      </c>
      <c r="K1061">
        <v>92</v>
      </c>
      <c r="L1061">
        <v>72</v>
      </c>
      <c r="M1061">
        <v>61</v>
      </c>
      <c r="N1061">
        <v>93</v>
      </c>
      <c r="O1061">
        <v>86</v>
      </c>
      <c r="P1061">
        <v>97</v>
      </c>
      <c r="Q1061">
        <v>79</v>
      </c>
    </row>
    <row r="1062" spans="1:17" x14ac:dyDescent="0.3">
      <c r="A1062">
        <v>1061</v>
      </c>
      <c r="B1062" t="s">
        <v>369</v>
      </c>
      <c r="C1062" t="s">
        <v>423</v>
      </c>
      <c r="D1062" t="s">
        <v>1929</v>
      </c>
      <c r="E1062" t="s">
        <v>25</v>
      </c>
      <c r="F1062" t="b">
        <v>0</v>
      </c>
      <c r="G1062">
        <v>5</v>
      </c>
      <c r="H1062" t="b">
        <v>0</v>
      </c>
      <c r="I1062">
        <v>23</v>
      </c>
      <c r="J1062" t="s">
        <v>26</v>
      </c>
      <c r="K1062">
        <v>88</v>
      </c>
      <c r="L1062">
        <v>91</v>
      </c>
      <c r="M1062">
        <v>96</v>
      </c>
      <c r="N1062">
        <v>99</v>
      </c>
      <c r="O1062">
        <v>85</v>
      </c>
      <c r="P1062">
        <v>62</v>
      </c>
      <c r="Q1062">
        <v>86</v>
      </c>
    </row>
    <row r="1063" spans="1:17" x14ac:dyDescent="0.3">
      <c r="A1063">
        <v>1062</v>
      </c>
      <c r="B1063" t="s">
        <v>283</v>
      </c>
      <c r="C1063" t="s">
        <v>32</v>
      </c>
      <c r="D1063" t="s">
        <v>1930</v>
      </c>
      <c r="E1063" t="s">
        <v>20</v>
      </c>
      <c r="F1063" t="b">
        <v>0</v>
      </c>
      <c r="G1063">
        <v>7</v>
      </c>
      <c r="H1063" t="b">
        <v>0</v>
      </c>
      <c r="I1063">
        <v>16</v>
      </c>
      <c r="J1063" t="s">
        <v>105</v>
      </c>
      <c r="K1063">
        <v>92</v>
      </c>
      <c r="L1063">
        <v>60</v>
      </c>
      <c r="M1063">
        <v>76</v>
      </c>
      <c r="N1063">
        <v>61</v>
      </c>
      <c r="O1063">
        <v>94</v>
      </c>
      <c r="P1063">
        <v>93</v>
      </c>
      <c r="Q1063">
        <v>94</v>
      </c>
    </row>
    <row r="1064" spans="1:17" x14ac:dyDescent="0.3">
      <c r="A1064">
        <v>1063</v>
      </c>
      <c r="B1064" t="s">
        <v>1051</v>
      </c>
      <c r="C1064" t="s">
        <v>1931</v>
      </c>
      <c r="D1064" t="s">
        <v>1932</v>
      </c>
      <c r="E1064" t="s">
        <v>25</v>
      </c>
      <c r="F1064" t="b">
        <v>1</v>
      </c>
      <c r="G1064">
        <v>8</v>
      </c>
      <c r="H1064" t="b">
        <v>0</v>
      </c>
      <c r="I1064">
        <v>1</v>
      </c>
      <c r="J1064" t="s">
        <v>64</v>
      </c>
      <c r="K1064">
        <v>70</v>
      </c>
      <c r="L1064">
        <v>70</v>
      </c>
      <c r="M1064">
        <v>75</v>
      </c>
      <c r="N1064">
        <v>83</v>
      </c>
      <c r="O1064">
        <v>60</v>
      </c>
      <c r="P1064">
        <v>86</v>
      </c>
      <c r="Q1064">
        <v>62</v>
      </c>
    </row>
    <row r="1065" spans="1:17" x14ac:dyDescent="0.3">
      <c r="A1065">
        <v>1064</v>
      </c>
      <c r="B1065" t="s">
        <v>266</v>
      </c>
      <c r="C1065" t="s">
        <v>1460</v>
      </c>
      <c r="D1065" t="s">
        <v>1933</v>
      </c>
      <c r="E1065" t="s">
        <v>20</v>
      </c>
      <c r="F1065" t="b">
        <v>1</v>
      </c>
      <c r="G1065">
        <v>1</v>
      </c>
      <c r="H1065" t="b">
        <v>0</v>
      </c>
      <c r="I1065">
        <v>35</v>
      </c>
      <c r="J1065" t="s">
        <v>76</v>
      </c>
      <c r="K1065">
        <v>85</v>
      </c>
      <c r="L1065">
        <v>90</v>
      </c>
      <c r="M1065">
        <v>98</v>
      </c>
      <c r="N1065">
        <v>92</v>
      </c>
      <c r="O1065">
        <v>89</v>
      </c>
      <c r="P1065">
        <v>88</v>
      </c>
      <c r="Q1065">
        <v>95</v>
      </c>
    </row>
    <row r="1066" spans="1:17" x14ac:dyDescent="0.3">
      <c r="A1066">
        <v>1065</v>
      </c>
      <c r="B1066" t="s">
        <v>1024</v>
      </c>
      <c r="C1066" t="s">
        <v>1934</v>
      </c>
      <c r="D1066" t="s">
        <v>1935</v>
      </c>
      <c r="E1066" t="s">
        <v>20</v>
      </c>
      <c r="F1066" t="b">
        <v>0</v>
      </c>
      <c r="G1066">
        <v>3</v>
      </c>
      <c r="H1066" t="b">
        <v>0</v>
      </c>
      <c r="I1066">
        <v>32</v>
      </c>
      <c r="J1066" t="s">
        <v>38</v>
      </c>
      <c r="K1066">
        <v>79</v>
      </c>
      <c r="L1066">
        <v>78</v>
      </c>
      <c r="M1066">
        <v>69</v>
      </c>
      <c r="N1066">
        <v>80</v>
      </c>
      <c r="O1066">
        <v>72</v>
      </c>
      <c r="P1066">
        <v>71</v>
      </c>
      <c r="Q1066">
        <v>88</v>
      </c>
    </row>
    <row r="1067" spans="1:17" x14ac:dyDescent="0.3">
      <c r="A1067">
        <v>1066</v>
      </c>
      <c r="B1067" t="s">
        <v>805</v>
      </c>
      <c r="C1067" t="s">
        <v>1936</v>
      </c>
      <c r="D1067" t="s">
        <v>1937</v>
      </c>
      <c r="E1067" t="s">
        <v>20</v>
      </c>
      <c r="F1067" t="b">
        <v>0</v>
      </c>
      <c r="G1067">
        <v>0</v>
      </c>
      <c r="H1067" t="b">
        <v>0</v>
      </c>
      <c r="I1067">
        <v>31</v>
      </c>
      <c r="J1067" t="s">
        <v>38</v>
      </c>
      <c r="K1067">
        <v>60</v>
      </c>
      <c r="L1067">
        <v>88</v>
      </c>
      <c r="M1067">
        <v>75</v>
      </c>
      <c r="N1067">
        <v>94</v>
      </c>
      <c r="O1067">
        <v>87</v>
      </c>
      <c r="P1067">
        <v>82</v>
      </c>
      <c r="Q1067">
        <v>79</v>
      </c>
    </row>
    <row r="1068" spans="1:17" x14ac:dyDescent="0.3">
      <c r="A1068">
        <v>1067</v>
      </c>
      <c r="B1068" t="s">
        <v>163</v>
      </c>
      <c r="C1068" t="s">
        <v>856</v>
      </c>
      <c r="D1068" t="s">
        <v>1938</v>
      </c>
      <c r="E1068" t="s">
        <v>20</v>
      </c>
      <c r="F1068" t="b">
        <v>0</v>
      </c>
      <c r="G1068">
        <v>10</v>
      </c>
      <c r="H1068" t="b">
        <v>0</v>
      </c>
      <c r="I1068">
        <v>0</v>
      </c>
      <c r="J1068" t="s">
        <v>64</v>
      </c>
      <c r="K1068">
        <v>63</v>
      </c>
      <c r="L1068">
        <v>86</v>
      </c>
      <c r="M1068">
        <v>89</v>
      </c>
      <c r="N1068">
        <v>87</v>
      </c>
      <c r="O1068">
        <v>67</v>
      </c>
      <c r="P1068">
        <v>73</v>
      </c>
      <c r="Q1068">
        <v>80</v>
      </c>
    </row>
    <row r="1069" spans="1:17" x14ac:dyDescent="0.3">
      <c r="A1069">
        <v>1068</v>
      </c>
      <c r="B1069" t="s">
        <v>163</v>
      </c>
      <c r="C1069" t="s">
        <v>1211</v>
      </c>
      <c r="D1069" t="s">
        <v>1939</v>
      </c>
      <c r="E1069" t="s">
        <v>20</v>
      </c>
      <c r="F1069" t="b">
        <v>0</v>
      </c>
      <c r="G1069">
        <v>3</v>
      </c>
      <c r="H1069" t="b">
        <v>0</v>
      </c>
      <c r="I1069">
        <v>24</v>
      </c>
      <c r="J1069" t="s">
        <v>105</v>
      </c>
      <c r="K1069">
        <v>99</v>
      </c>
      <c r="L1069">
        <v>77</v>
      </c>
      <c r="M1069">
        <v>82</v>
      </c>
      <c r="N1069">
        <v>60</v>
      </c>
      <c r="O1069">
        <v>88</v>
      </c>
      <c r="P1069">
        <v>91</v>
      </c>
      <c r="Q1069">
        <v>93</v>
      </c>
    </row>
    <row r="1070" spans="1:17" x14ac:dyDescent="0.3">
      <c r="A1070">
        <v>1069</v>
      </c>
      <c r="B1070" t="s">
        <v>297</v>
      </c>
      <c r="C1070" t="s">
        <v>1244</v>
      </c>
      <c r="D1070" t="s">
        <v>1940</v>
      </c>
      <c r="E1070" t="s">
        <v>25</v>
      </c>
      <c r="F1070" t="b">
        <v>0</v>
      </c>
      <c r="G1070">
        <v>4</v>
      </c>
      <c r="H1070" t="b">
        <v>0</v>
      </c>
      <c r="I1070">
        <v>13</v>
      </c>
      <c r="J1070" t="s">
        <v>113</v>
      </c>
      <c r="K1070">
        <v>93</v>
      </c>
      <c r="L1070">
        <v>61</v>
      </c>
      <c r="M1070">
        <v>71</v>
      </c>
      <c r="N1070">
        <v>82</v>
      </c>
      <c r="O1070">
        <v>43</v>
      </c>
      <c r="P1070">
        <v>94</v>
      </c>
      <c r="Q1070">
        <v>88</v>
      </c>
    </row>
    <row r="1071" spans="1:17" x14ac:dyDescent="0.3">
      <c r="A1071">
        <v>1070</v>
      </c>
      <c r="B1071" t="s">
        <v>160</v>
      </c>
      <c r="C1071" t="s">
        <v>997</v>
      </c>
      <c r="D1071" t="s">
        <v>1941</v>
      </c>
      <c r="E1071" t="s">
        <v>20</v>
      </c>
      <c r="F1071" t="b">
        <v>0</v>
      </c>
      <c r="G1071">
        <v>1</v>
      </c>
      <c r="H1071" t="b">
        <v>0</v>
      </c>
      <c r="I1071">
        <v>4</v>
      </c>
      <c r="J1071" t="s">
        <v>38</v>
      </c>
      <c r="K1071">
        <v>63</v>
      </c>
      <c r="L1071">
        <v>72</v>
      </c>
      <c r="M1071">
        <v>92</v>
      </c>
      <c r="N1071">
        <v>82</v>
      </c>
      <c r="O1071">
        <v>84</v>
      </c>
      <c r="P1071">
        <v>82</v>
      </c>
      <c r="Q1071">
        <v>60</v>
      </c>
    </row>
    <row r="1072" spans="1:17" x14ac:dyDescent="0.3">
      <c r="A1072">
        <v>1071</v>
      </c>
      <c r="B1072" t="s">
        <v>193</v>
      </c>
      <c r="C1072" t="s">
        <v>316</v>
      </c>
      <c r="D1072" t="s">
        <v>1942</v>
      </c>
      <c r="E1072" t="s">
        <v>25</v>
      </c>
      <c r="F1072" t="b">
        <v>0</v>
      </c>
      <c r="G1072">
        <v>1</v>
      </c>
      <c r="H1072" t="b">
        <v>0</v>
      </c>
      <c r="I1072">
        <v>1</v>
      </c>
      <c r="J1072" t="s">
        <v>64</v>
      </c>
      <c r="K1072">
        <v>81</v>
      </c>
      <c r="L1072">
        <v>86</v>
      </c>
      <c r="M1072">
        <v>84</v>
      </c>
      <c r="N1072">
        <v>78</v>
      </c>
      <c r="O1072">
        <v>63</v>
      </c>
      <c r="P1072">
        <v>86</v>
      </c>
      <c r="Q1072">
        <v>73</v>
      </c>
    </row>
    <row r="1073" spans="1:17" x14ac:dyDescent="0.3">
      <c r="A1073">
        <v>1072</v>
      </c>
      <c r="B1073" t="s">
        <v>1943</v>
      </c>
      <c r="C1073" t="s">
        <v>669</v>
      </c>
      <c r="D1073" t="s">
        <v>1944</v>
      </c>
      <c r="E1073" t="s">
        <v>25</v>
      </c>
      <c r="F1073" t="b">
        <v>0</v>
      </c>
      <c r="G1073">
        <v>5</v>
      </c>
      <c r="H1073" t="b">
        <v>0</v>
      </c>
      <c r="I1073">
        <v>27</v>
      </c>
      <c r="J1073" t="s">
        <v>38</v>
      </c>
      <c r="K1073">
        <v>60</v>
      </c>
      <c r="L1073">
        <v>61</v>
      </c>
      <c r="M1073">
        <v>66</v>
      </c>
      <c r="N1073">
        <v>82</v>
      </c>
      <c r="O1073">
        <v>100</v>
      </c>
      <c r="P1073">
        <v>76</v>
      </c>
      <c r="Q1073">
        <v>79</v>
      </c>
    </row>
    <row r="1074" spans="1:17" x14ac:dyDescent="0.3">
      <c r="A1074">
        <v>1073</v>
      </c>
      <c r="B1074" t="s">
        <v>428</v>
      </c>
      <c r="C1074" t="s">
        <v>352</v>
      </c>
      <c r="D1074" t="s">
        <v>1945</v>
      </c>
      <c r="E1074" t="s">
        <v>25</v>
      </c>
      <c r="F1074" t="b">
        <v>1</v>
      </c>
      <c r="G1074">
        <v>7</v>
      </c>
      <c r="H1074" t="b">
        <v>0</v>
      </c>
      <c r="I1074">
        <v>4</v>
      </c>
      <c r="J1074" t="s">
        <v>64</v>
      </c>
      <c r="K1074">
        <v>68</v>
      </c>
      <c r="L1074">
        <v>50</v>
      </c>
      <c r="M1074">
        <v>68</v>
      </c>
      <c r="N1074">
        <v>53</v>
      </c>
      <c r="O1074">
        <v>58</v>
      </c>
      <c r="P1074">
        <v>87</v>
      </c>
      <c r="Q1074">
        <v>74</v>
      </c>
    </row>
    <row r="1075" spans="1:17" x14ac:dyDescent="0.3">
      <c r="A1075">
        <v>1074</v>
      </c>
      <c r="B1075" t="s">
        <v>413</v>
      </c>
      <c r="C1075" t="s">
        <v>457</v>
      </c>
      <c r="D1075" t="s">
        <v>1946</v>
      </c>
      <c r="E1075" t="s">
        <v>20</v>
      </c>
      <c r="F1075" t="b">
        <v>0</v>
      </c>
      <c r="G1075">
        <v>7</v>
      </c>
      <c r="H1075" t="b">
        <v>0</v>
      </c>
      <c r="I1075">
        <v>8</v>
      </c>
      <c r="J1075" t="s">
        <v>172</v>
      </c>
      <c r="K1075">
        <v>89</v>
      </c>
      <c r="L1075">
        <v>97</v>
      </c>
      <c r="M1075">
        <v>65</v>
      </c>
      <c r="N1075">
        <v>75</v>
      </c>
      <c r="O1075">
        <v>61</v>
      </c>
      <c r="P1075">
        <v>60</v>
      </c>
      <c r="Q1075">
        <v>60</v>
      </c>
    </row>
    <row r="1076" spans="1:17" x14ac:dyDescent="0.3">
      <c r="A1076">
        <v>1075</v>
      </c>
      <c r="B1076" t="s">
        <v>1947</v>
      </c>
      <c r="C1076" t="s">
        <v>1323</v>
      </c>
      <c r="D1076" t="s">
        <v>1948</v>
      </c>
      <c r="E1076" t="s">
        <v>20</v>
      </c>
      <c r="F1076" t="b">
        <v>0</v>
      </c>
      <c r="G1076">
        <v>1</v>
      </c>
      <c r="H1076" t="b">
        <v>1</v>
      </c>
      <c r="I1076">
        <v>35</v>
      </c>
      <c r="J1076" t="s">
        <v>76</v>
      </c>
      <c r="K1076">
        <v>86</v>
      </c>
      <c r="L1076">
        <v>87</v>
      </c>
      <c r="M1076">
        <v>89</v>
      </c>
      <c r="N1076">
        <v>91</v>
      </c>
      <c r="O1076">
        <v>90</v>
      </c>
      <c r="P1076">
        <v>85</v>
      </c>
      <c r="Q1076">
        <v>92</v>
      </c>
    </row>
    <row r="1077" spans="1:17" x14ac:dyDescent="0.3">
      <c r="A1077">
        <v>1076</v>
      </c>
      <c r="B1077" t="s">
        <v>160</v>
      </c>
      <c r="C1077" t="s">
        <v>1949</v>
      </c>
      <c r="D1077" t="s">
        <v>1950</v>
      </c>
      <c r="E1077" t="s">
        <v>20</v>
      </c>
      <c r="F1077" t="b">
        <v>0</v>
      </c>
      <c r="G1077">
        <v>2</v>
      </c>
      <c r="H1077" t="b">
        <v>1</v>
      </c>
      <c r="I1077">
        <v>7</v>
      </c>
      <c r="J1077" t="s">
        <v>224</v>
      </c>
      <c r="K1077">
        <v>71</v>
      </c>
      <c r="L1077">
        <v>96</v>
      </c>
      <c r="M1077">
        <v>83</v>
      </c>
      <c r="N1077">
        <v>76</v>
      </c>
      <c r="O1077">
        <v>60</v>
      </c>
      <c r="P1077">
        <v>87</v>
      </c>
      <c r="Q1077">
        <v>74</v>
      </c>
    </row>
    <row r="1078" spans="1:17" x14ac:dyDescent="0.3">
      <c r="A1078">
        <v>1077</v>
      </c>
      <c r="B1078" t="s">
        <v>1951</v>
      </c>
      <c r="C1078" t="s">
        <v>284</v>
      </c>
      <c r="D1078" t="s">
        <v>1952</v>
      </c>
      <c r="E1078" t="s">
        <v>25</v>
      </c>
      <c r="F1078" t="b">
        <v>0</v>
      </c>
      <c r="G1078">
        <v>9</v>
      </c>
      <c r="H1078" t="b">
        <v>0</v>
      </c>
      <c r="I1078">
        <v>4</v>
      </c>
      <c r="J1078" t="s">
        <v>64</v>
      </c>
      <c r="K1078">
        <v>72</v>
      </c>
      <c r="L1078">
        <v>69</v>
      </c>
      <c r="M1078">
        <v>58</v>
      </c>
      <c r="N1078">
        <v>79</v>
      </c>
      <c r="O1078">
        <v>70</v>
      </c>
      <c r="P1078">
        <v>50</v>
      </c>
      <c r="Q1078">
        <v>98</v>
      </c>
    </row>
    <row r="1079" spans="1:17" x14ac:dyDescent="0.3">
      <c r="A1079">
        <v>1078</v>
      </c>
      <c r="B1079" t="s">
        <v>1272</v>
      </c>
      <c r="C1079" t="s">
        <v>435</v>
      </c>
      <c r="D1079" t="s">
        <v>1953</v>
      </c>
      <c r="E1079" t="s">
        <v>20</v>
      </c>
      <c r="F1079" t="b">
        <v>0</v>
      </c>
      <c r="G1079">
        <v>2</v>
      </c>
      <c r="H1079" t="b">
        <v>0</v>
      </c>
      <c r="I1079">
        <v>25</v>
      </c>
      <c r="J1079" t="s">
        <v>38</v>
      </c>
      <c r="K1079">
        <v>74</v>
      </c>
      <c r="L1079">
        <v>67</v>
      </c>
      <c r="M1079">
        <v>90</v>
      </c>
      <c r="N1079">
        <v>69</v>
      </c>
      <c r="O1079">
        <v>83</v>
      </c>
      <c r="P1079">
        <v>89</v>
      </c>
      <c r="Q1079">
        <v>68</v>
      </c>
    </row>
    <row r="1080" spans="1:17" x14ac:dyDescent="0.3">
      <c r="A1080">
        <v>1079</v>
      </c>
      <c r="B1080" t="s">
        <v>277</v>
      </c>
      <c r="C1080" t="s">
        <v>608</v>
      </c>
      <c r="D1080" t="s">
        <v>1954</v>
      </c>
      <c r="E1080" t="s">
        <v>20</v>
      </c>
      <c r="F1080" t="b">
        <v>0</v>
      </c>
      <c r="G1080">
        <v>2</v>
      </c>
      <c r="H1080" t="b">
        <v>0</v>
      </c>
      <c r="I1080">
        <v>28</v>
      </c>
      <c r="J1080" t="s">
        <v>44</v>
      </c>
      <c r="K1080">
        <v>99</v>
      </c>
      <c r="L1080">
        <v>84</v>
      </c>
      <c r="M1080">
        <v>75</v>
      </c>
      <c r="N1080">
        <v>81</v>
      </c>
      <c r="O1080">
        <v>91</v>
      </c>
      <c r="P1080">
        <v>87</v>
      </c>
      <c r="Q1080">
        <v>63</v>
      </c>
    </row>
    <row r="1081" spans="1:17" x14ac:dyDescent="0.3">
      <c r="A1081">
        <v>1080</v>
      </c>
      <c r="B1081" t="s">
        <v>1515</v>
      </c>
      <c r="C1081" t="s">
        <v>1955</v>
      </c>
      <c r="D1081" t="s">
        <v>1956</v>
      </c>
      <c r="E1081" t="s">
        <v>20</v>
      </c>
      <c r="F1081" t="b">
        <v>0</v>
      </c>
      <c r="G1081">
        <v>4</v>
      </c>
      <c r="H1081" t="b">
        <v>0</v>
      </c>
      <c r="I1081">
        <v>19</v>
      </c>
      <c r="J1081" t="s">
        <v>172</v>
      </c>
      <c r="K1081">
        <v>99</v>
      </c>
      <c r="L1081">
        <v>78</v>
      </c>
      <c r="M1081">
        <v>74</v>
      </c>
      <c r="N1081">
        <v>95</v>
      </c>
      <c r="O1081">
        <v>72</v>
      </c>
      <c r="P1081">
        <v>65</v>
      </c>
      <c r="Q1081">
        <v>91</v>
      </c>
    </row>
    <row r="1082" spans="1:17" x14ac:dyDescent="0.3">
      <c r="A1082">
        <v>1081</v>
      </c>
      <c r="B1082" t="s">
        <v>1957</v>
      </c>
      <c r="C1082" t="s">
        <v>1931</v>
      </c>
      <c r="D1082" t="s">
        <v>1958</v>
      </c>
      <c r="E1082" t="s">
        <v>20</v>
      </c>
      <c r="F1082" t="b">
        <v>0</v>
      </c>
      <c r="G1082">
        <v>2</v>
      </c>
      <c r="H1082" t="b">
        <v>0</v>
      </c>
      <c r="I1082">
        <v>16</v>
      </c>
      <c r="J1082" t="s">
        <v>44</v>
      </c>
      <c r="K1082">
        <v>88</v>
      </c>
      <c r="L1082">
        <v>71</v>
      </c>
      <c r="M1082">
        <v>82</v>
      </c>
      <c r="N1082">
        <v>98</v>
      </c>
      <c r="O1082">
        <v>91</v>
      </c>
      <c r="P1082">
        <v>73</v>
      </c>
      <c r="Q1082">
        <v>74</v>
      </c>
    </row>
    <row r="1083" spans="1:17" x14ac:dyDescent="0.3">
      <c r="A1083">
        <v>1082</v>
      </c>
      <c r="B1083" t="s">
        <v>1735</v>
      </c>
      <c r="C1083" t="s">
        <v>518</v>
      </c>
      <c r="D1083" t="s">
        <v>1959</v>
      </c>
      <c r="E1083" t="s">
        <v>25</v>
      </c>
      <c r="F1083" t="b">
        <v>0</v>
      </c>
      <c r="G1083">
        <v>3</v>
      </c>
      <c r="H1083" t="b">
        <v>0</v>
      </c>
      <c r="I1083">
        <v>6</v>
      </c>
      <c r="J1083" t="s">
        <v>38</v>
      </c>
      <c r="K1083">
        <v>65</v>
      </c>
      <c r="L1083">
        <v>72</v>
      </c>
      <c r="M1083">
        <v>77</v>
      </c>
      <c r="N1083">
        <v>89</v>
      </c>
      <c r="O1083">
        <v>74</v>
      </c>
      <c r="P1083">
        <v>76</v>
      </c>
      <c r="Q1083">
        <v>61</v>
      </c>
    </row>
    <row r="1084" spans="1:17" x14ac:dyDescent="0.3">
      <c r="A1084">
        <v>1083</v>
      </c>
      <c r="B1084" t="s">
        <v>1027</v>
      </c>
      <c r="C1084" t="s">
        <v>42</v>
      </c>
      <c r="D1084" t="s">
        <v>1960</v>
      </c>
      <c r="E1084" t="s">
        <v>25</v>
      </c>
      <c r="F1084" t="b">
        <v>1</v>
      </c>
      <c r="G1084">
        <v>5</v>
      </c>
      <c r="H1084" t="b">
        <v>0</v>
      </c>
      <c r="I1084">
        <v>4</v>
      </c>
      <c r="J1084" t="s">
        <v>64</v>
      </c>
      <c r="K1084">
        <v>90</v>
      </c>
      <c r="L1084">
        <v>99</v>
      </c>
      <c r="M1084">
        <v>87</v>
      </c>
      <c r="N1084">
        <v>81</v>
      </c>
      <c r="O1084">
        <v>90</v>
      </c>
      <c r="P1084">
        <v>80</v>
      </c>
      <c r="Q1084">
        <v>92</v>
      </c>
    </row>
    <row r="1085" spans="1:17" x14ac:dyDescent="0.3">
      <c r="A1085">
        <v>1084</v>
      </c>
      <c r="B1085" t="s">
        <v>89</v>
      </c>
      <c r="C1085" t="s">
        <v>246</v>
      </c>
      <c r="D1085" t="s">
        <v>1961</v>
      </c>
      <c r="E1085" t="s">
        <v>20</v>
      </c>
      <c r="F1085" t="b">
        <v>0</v>
      </c>
      <c r="G1085">
        <v>9</v>
      </c>
      <c r="H1085" t="b">
        <v>0</v>
      </c>
      <c r="I1085">
        <v>34</v>
      </c>
      <c r="J1085" t="s">
        <v>21</v>
      </c>
      <c r="K1085">
        <v>91</v>
      </c>
      <c r="L1085">
        <v>88</v>
      </c>
      <c r="M1085">
        <v>79</v>
      </c>
      <c r="N1085">
        <v>60</v>
      </c>
      <c r="O1085">
        <v>82</v>
      </c>
      <c r="P1085">
        <v>96</v>
      </c>
      <c r="Q1085">
        <v>83</v>
      </c>
    </row>
    <row r="1086" spans="1:17" x14ac:dyDescent="0.3">
      <c r="A1086">
        <v>1085</v>
      </c>
      <c r="B1086" t="s">
        <v>550</v>
      </c>
      <c r="C1086" t="s">
        <v>1962</v>
      </c>
      <c r="D1086" t="s">
        <v>1963</v>
      </c>
      <c r="E1086" t="s">
        <v>20</v>
      </c>
      <c r="F1086" t="b">
        <v>1</v>
      </c>
      <c r="G1086">
        <v>3</v>
      </c>
      <c r="H1086" t="b">
        <v>0</v>
      </c>
      <c r="I1086">
        <v>31</v>
      </c>
      <c r="J1086" t="s">
        <v>21</v>
      </c>
      <c r="K1086">
        <v>86</v>
      </c>
      <c r="L1086">
        <v>92</v>
      </c>
      <c r="M1086">
        <v>66</v>
      </c>
      <c r="N1086">
        <v>66</v>
      </c>
      <c r="O1086">
        <v>100</v>
      </c>
      <c r="P1086">
        <v>99</v>
      </c>
      <c r="Q1086">
        <v>91</v>
      </c>
    </row>
    <row r="1087" spans="1:17" x14ac:dyDescent="0.3">
      <c r="A1087">
        <v>1086</v>
      </c>
      <c r="B1087" t="s">
        <v>1964</v>
      </c>
      <c r="C1087" t="s">
        <v>600</v>
      </c>
      <c r="D1087" t="s">
        <v>1965</v>
      </c>
      <c r="E1087" t="s">
        <v>20</v>
      </c>
      <c r="F1087" t="b">
        <v>0</v>
      </c>
      <c r="G1087">
        <v>2</v>
      </c>
      <c r="H1087" t="b">
        <v>0</v>
      </c>
      <c r="I1087">
        <v>27</v>
      </c>
      <c r="J1087" t="s">
        <v>44</v>
      </c>
      <c r="K1087">
        <v>86</v>
      </c>
      <c r="L1087">
        <v>84</v>
      </c>
      <c r="M1087">
        <v>98</v>
      </c>
      <c r="N1087">
        <v>67</v>
      </c>
      <c r="O1087">
        <v>76</v>
      </c>
      <c r="P1087">
        <v>75</v>
      </c>
      <c r="Q1087">
        <v>65</v>
      </c>
    </row>
    <row r="1088" spans="1:17" x14ac:dyDescent="0.3">
      <c r="A1088">
        <v>1087</v>
      </c>
      <c r="B1088" t="s">
        <v>1966</v>
      </c>
      <c r="C1088" t="s">
        <v>143</v>
      </c>
      <c r="D1088" t="s">
        <v>1967</v>
      </c>
      <c r="E1088" t="s">
        <v>25</v>
      </c>
      <c r="F1088" t="b">
        <v>0</v>
      </c>
      <c r="G1088">
        <v>4</v>
      </c>
      <c r="H1088" t="b">
        <v>0</v>
      </c>
      <c r="I1088">
        <v>22</v>
      </c>
      <c r="J1088" t="s">
        <v>44</v>
      </c>
      <c r="K1088">
        <v>92</v>
      </c>
      <c r="L1088">
        <v>91</v>
      </c>
      <c r="M1088">
        <v>85</v>
      </c>
      <c r="N1088">
        <v>94</v>
      </c>
      <c r="O1088">
        <v>69</v>
      </c>
      <c r="P1088">
        <v>80</v>
      </c>
      <c r="Q1088">
        <v>71</v>
      </c>
    </row>
    <row r="1089" spans="1:17" x14ac:dyDescent="0.3">
      <c r="A1089">
        <v>1088</v>
      </c>
      <c r="B1089" t="s">
        <v>634</v>
      </c>
      <c r="C1089" t="s">
        <v>1299</v>
      </c>
      <c r="D1089" t="s">
        <v>1968</v>
      </c>
      <c r="E1089" t="s">
        <v>25</v>
      </c>
      <c r="F1089" t="b">
        <v>0</v>
      </c>
      <c r="G1089">
        <v>3</v>
      </c>
      <c r="H1089" t="b">
        <v>1</v>
      </c>
      <c r="I1089">
        <v>25</v>
      </c>
      <c r="J1089" t="s">
        <v>105</v>
      </c>
      <c r="K1089">
        <v>90</v>
      </c>
      <c r="L1089">
        <v>97</v>
      </c>
      <c r="M1089">
        <v>64</v>
      </c>
      <c r="N1089">
        <v>64</v>
      </c>
      <c r="O1089">
        <v>61</v>
      </c>
      <c r="P1089">
        <v>81</v>
      </c>
      <c r="Q1089">
        <v>93</v>
      </c>
    </row>
    <row r="1090" spans="1:17" x14ac:dyDescent="0.3">
      <c r="A1090">
        <v>1089</v>
      </c>
      <c r="B1090" t="s">
        <v>173</v>
      </c>
      <c r="C1090" t="s">
        <v>1876</v>
      </c>
      <c r="D1090" t="s">
        <v>1969</v>
      </c>
      <c r="E1090" t="s">
        <v>25</v>
      </c>
      <c r="F1090" t="b">
        <v>0</v>
      </c>
      <c r="G1090">
        <v>3</v>
      </c>
      <c r="H1090" t="b">
        <v>0</v>
      </c>
      <c r="I1090">
        <v>19</v>
      </c>
      <c r="J1090" t="s">
        <v>113</v>
      </c>
      <c r="K1090">
        <v>98</v>
      </c>
      <c r="L1090">
        <v>69</v>
      </c>
      <c r="M1090">
        <v>61</v>
      </c>
      <c r="N1090">
        <v>62</v>
      </c>
      <c r="O1090">
        <v>82</v>
      </c>
      <c r="P1090">
        <v>87</v>
      </c>
      <c r="Q1090">
        <v>64</v>
      </c>
    </row>
    <row r="1091" spans="1:17" x14ac:dyDescent="0.3">
      <c r="A1091">
        <v>1090</v>
      </c>
      <c r="B1091" t="s">
        <v>280</v>
      </c>
      <c r="C1091" t="s">
        <v>1970</v>
      </c>
      <c r="D1091" t="s">
        <v>1971</v>
      </c>
      <c r="E1091" t="s">
        <v>20</v>
      </c>
      <c r="F1091" t="b">
        <v>0</v>
      </c>
      <c r="G1091">
        <v>1</v>
      </c>
      <c r="H1091" t="b">
        <v>0</v>
      </c>
      <c r="I1091">
        <v>28</v>
      </c>
      <c r="J1091" t="s">
        <v>21</v>
      </c>
      <c r="K1091">
        <v>72</v>
      </c>
      <c r="L1091">
        <v>93</v>
      </c>
      <c r="M1091">
        <v>68</v>
      </c>
      <c r="N1091">
        <v>62</v>
      </c>
      <c r="O1091">
        <v>83</v>
      </c>
      <c r="P1091">
        <v>98</v>
      </c>
      <c r="Q1091">
        <v>67</v>
      </c>
    </row>
    <row r="1092" spans="1:17" x14ac:dyDescent="0.3">
      <c r="A1092">
        <v>1091</v>
      </c>
      <c r="B1092" t="s">
        <v>792</v>
      </c>
      <c r="C1092" t="s">
        <v>862</v>
      </c>
      <c r="D1092" t="s">
        <v>1972</v>
      </c>
      <c r="E1092" t="s">
        <v>20</v>
      </c>
      <c r="F1092" t="b">
        <v>1</v>
      </c>
      <c r="G1092">
        <v>3</v>
      </c>
      <c r="H1092" t="b">
        <v>1</v>
      </c>
      <c r="I1092">
        <v>34</v>
      </c>
      <c r="J1092" t="s">
        <v>76</v>
      </c>
      <c r="K1092">
        <v>77</v>
      </c>
      <c r="L1092">
        <v>93</v>
      </c>
      <c r="M1092">
        <v>83</v>
      </c>
      <c r="N1092">
        <v>84</v>
      </c>
      <c r="O1092">
        <v>83</v>
      </c>
      <c r="P1092">
        <v>84</v>
      </c>
      <c r="Q1092">
        <v>71</v>
      </c>
    </row>
    <row r="1093" spans="1:17" x14ac:dyDescent="0.3">
      <c r="A1093">
        <v>1092</v>
      </c>
      <c r="B1093" t="s">
        <v>473</v>
      </c>
      <c r="C1093" t="s">
        <v>400</v>
      </c>
      <c r="D1093" t="s">
        <v>1973</v>
      </c>
      <c r="E1093" t="s">
        <v>20</v>
      </c>
      <c r="F1093" t="b">
        <v>0</v>
      </c>
      <c r="G1093">
        <v>10</v>
      </c>
      <c r="H1093" t="b">
        <v>0</v>
      </c>
      <c r="I1093">
        <v>5</v>
      </c>
      <c r="J1093" t="s">
        <v>64</v>
      </c>
      <c r="K1093">
        <v>75</v>
      </c>
      <c r="L1093">
        <v>52</v>
      </c>
      <c r="M1093">
        <v>84</v>
      </c>
      <c r="N1093">
        <v>70</v>
      </c>
      <c r="O1093">
        <v>81</v>
      </c>
      <c r="P1093">
        <v>99</v>
      </c>
      <c r="Q1093">
        <v>85</v>
      </c>
    </row>
    <row r="1094" spans="1:17" x14ac:dyDescent="0.3">
      <c r="A1094">
        <v>1093</v>
      </c>
      <c r="B1094" t="s">
        <v>45</v>
      </c>
      <c r="C1094" t="s">
        <v>1440</v>
      </c>
      <c r="D1094" t="s">
        <v>1974</v>
      </c>
      <c r="E1094" t="s">
        <v>20</v>
      </c>
      <c r="F1094" t="b">
        <v>1</v>
      </c>
      <c r="G1094">
        <v>1</v>
      </c>
      <c r="H1094" t="b">
        <v>0</v>
      </c>
      <c r="I1094">
        <v>34</v>
      </c>
      <c r="J1094" t="s">
        <v>21</v>
      </c>
      <c r="K1094">
        <v>94</v>
      </c>
      <c r="L1094">
        <v>82</v>
      </c>
      <c r="M1094">
        <v>83</v>
      </c>
      <c r="N1094">
        <v>76</v>
      </c>
      <c r="O1094">
        <v>83</v>
      </c>
      <c r="P1094">
        <v>93</v>
      </c>
      <c r="Q1094">
        <v>94</v>
      </c>
    </row>
    <row r="1095" spans="1:17" x14ac:dyDescent="0.3">
      <c r="A1095">
        <v>1094</v>
      </c>
      <c r="B1095" t="s">
        <v>163</v>
      </c>
      <c r="C1095" t="s">
        <v>1975</v>
      </c>
      <c r="D1095" t="s">
        <v>1976</v>
      </c>
      <c r="E1095" t="s">
        <v>20</v>
      </c>
      <c r="F1095" t="b">
        <v>0</v>
      </c>
      <c r="G1095">
        <v>7</v>
      </c>
      <c r="H1095" t="b">
        <v>0</v>
      </c>
      <c r="I1095">
        <v>34</v>
      </c>
      <c r="J1095" t="s">
        <v>105</v>
      </c>
      <c r="K1095">
        <v>75</v>
      </c>
      <c r="L1095">
        <v>88</v>
      </c>
      <c r="M1095">
        <v>71</v>
      </c>
      <c r="N1095">
        <v>62</v>
      </c>
      <c r="O1095">
        <v>90</v>
      </c>
      <c r="P1095">
        <v>78</v>
      </c>
      <c r="Q1095">
        <v>95</v>
      </c>
    </row>
    <row r="1096" spans="1:17" x14ac:dyDescent="0.3">
      <c r="A1096">
        <v>1095</v>
      </c>
      <c r="B1096" t="s">
        <v>1977</v>
      </c>
      <c r="C1096" t="s">
        <v>822</v>
      </c>
      <c r="D1096" t="s">
        <v>1978</v>
      </c>
      <c r="E1096" t="s">
        <v>25</v>
      </c>
      <c r="F1096" t="b">
        <v>0</v>
      </c>
      <c r="G1096">
        <v>0</v>
      </c>
      <c r="H1096" t="b">
        <v>0</v>
      </c>
      <c r="I1096">
        <v>19</v>
      </c>
      <c r="J1096" t="s">
        <v>44</v>
      </c>
      <c r="K1096">
        <v>91</v>
      </c>
      <c r="L1096">
        <v>91</v>
      </c>
      <c r="M1096">
        <v>66</v>
      </c>
      <c r="N1096">
        <v>97</v>
      </c>
      <c r="O1096">
        <v>62</v>
      </c>
      <c r="P1096">
        <v>89</v>
      </c>
      <c r="Q1096">
        <v>82</v>
      </c>
    </row>
    <row r="1097" spans="1:17" x14ac:dyDescent="0.3">
      <c r="A1097">
        <v>1096</v>
      </c>
      <c r="B1097" t="s">
        <v>354</v>
      </c>
      <c r="C1097" t="s">
        <v>1979</v>
      </c>
      <c r="D1097" t="s">
        <v>1980</v>
      </c>
      <c r="E1097" t="s">
        <v>20</v>
      </c>
      <c r="F1097" t="b">
        <v>0</v>
      </c>
      <c r="G1097">
        <v>0</v>
      </c>
      <c r="H1097" t="b">
        <v>0</v>
      </c>
      <c r="I1097">
        <v>13</v>
      </c>
      <c r="J1097" t="s">
        <v>113</v>
      </c>
      <c r="K1097">
        <v>75</v>
      </c>
      <c r="L1097">
        <v>64</v>
      </c>
      <c r="M1097">
        <v>100</v>
      </c>
      <c r="N1097">
        <v>63</v>
      </c>
      <c r="O1097">
        <v>98</v>
      </c>
      <c r="P1097">
        <v>71</v>
      </c>
      <c r="Q1097">
        <v>73</v>
      </c>
    </row>
    <row r="1098" spans="1:17" x14ac:dyDescent="0.3">
      <c r="A1098">
        <v>1097</v>
      </c>
      <c r="B1098" t="s">
        <v>1981</v>
      </c>
      <c r="C1098" t="s">
        <v>143</v>
      </c>
      <c r="D1098" t="s">
        <v>1982</v>
      </c>
      <c r="E1098" t="s">
        <v>20</v>
      </c>
      <c r="F1098" t="b">
        <v>0</v>
      </c>
      <c r="G1098">
        <v>3</v>
      </c>
      <c r="H1098" t="b">
        <v>0</v>
      </c>
      <c r="I1098">
        <v>18</v>
      </c>
      <c r="J1098" t="s">
        <v>113</v>
      </c>
      <c r="K1098">
        <v>93</v>
      </c>
      <c r="L1098">
        <v>79</v>
      </c>
      <c r="M1098">
        <v>86</v>
      </c>
      <c r="N1098">
        <v>72</v>
      </c>
      <c r="O1098">
        <v>89</v>
      </c>
      <c r="P1098">
        <v>61</v>
      </c>
      <c r="Q1098">
        <v>98</v>
      </c>
    </row>
    <row r="1099" spans="1:17" x14ac:dyDescent="0.3">
      <c r="A1099">
        <v>1098</v>
      </c>
      <c r="B1099" t="s">
        <v>1036</v>
      </c>
      <c r="C1099" t="s">
        <v>1983</v>
      </c>
      <c r="D1099" t="s">
        <v>1984</v>
      </c>
      <c r="E1099" t="s">
        <v>25</v>
      </c>
      <c r="F1099" t="b">
        <v>0</v>
      </c>
      <c r="G1099">
        <v>5</v>
      </c>
      <c r="H1099" t="b">
        <v>0</v>
      </c>
      <c r="I1099">
        <v>1</v>
      </c>
      <c r="J1099" t="s">
        <v>159</v>
      </c>
      <c r="K1099">
        <v>86</v>
      </c>
      <c r="L1099">
        <v>81</v>
      </c>
      <c r="M1099">
        <v>80</v>
      </c>
      <c r="N1099">
        <v>85</v>
      </c>
      <c r="O1099">
        <v>62</v>
      </c>
      <c r="P1099">
        <v>86</v>
      </c>
      <c r="Q1099">
        <v>69</v>
      </c>
    </row>
    <row r="1100" spans="1:17" x14ac:dyDescent="0.3">
      <c r="A1100">
        <v>1099</v>
      </c>
      <c r="B1100" t="s">
        <v>221</v>
      </c>
      <c r="C1100" t="s">
        <v>329</v>
      </c>
      <c r="D1100" t="s">
        <v>1985</v>
      </c>
      <c r="E1100" t="s">
        <v>20</v>
      </c>
      <c r="F1100" t="b">
        <v>0</v>
      </c>
      <c r="G1100">
        <v>1</v>
      </c>
      <c r="H1100" t="b">
        <v>0</v>
      </c>
      <c r="I1100">
        <v>29</v>
      </c>
      <c r="J1100" t="s">
        <v>38</v>
      </c>
      <c r="K1100">
        <v>92</v>
      </c>
      <c r="L1100">
        <v>61</v>
      </c>
      <c r="M1100">
        <v>96</v>
      </c>
      <c r="N1100">
        <v>79</v>
      </c>
      <c r="O1100">
        <v>97</v>
      </c>
      <c r="P1100">
        <v>89</v>
      </c>
      <c r="Q1100">
        <v>78</v>
      </c>
    </row>
    <row r="1101" spans="1:17" x14ac:dyDescent="0.3">
      <c r="A1101">
        <v>1100</v>
      </c>
      <c r="B1101" t="s">
        <v>612</v>
      </c>
      <c r="C1101" t="s">
        <v>574</v>
      </c>
      <c r="D1101" t="s">
        <v>1986</v>
      </c>
      <c r="E1101" t="s">
        <v>20</v>
      </c>
      <c r="F1101" t="b">
        <v>0</v>
      </c>
      <c r="G1101">
        <v>5</v>
      </c>
      <c r="H1101" t="b">
        <v>0</v>
      </c>
      <c r="I1101">
        <v>34</v>
      </c>
      <c r="J1101" t="s">
        <v>44</v>
      </c>
      <c r="K1101">
        <v>90</v>
      </c>
      <c r="L1101">
        <v>91</v>
      </c>
      <c r="M1101">
        <v>61</v>
      </c>
      <c r="N1101">
        <v>72</v>
      </c>
      <c r="O1101">
        <v>64</v>
      </c>
      <c r="P1101">
        <v>84</v>
      </c>
      <c r="Q1101">
        <v>72</v>
      </c>
    </row>
    <row r="1102" spans="1:17" x14ac:dyDescent="0.3">
      <c r="A1102">
        <v>1101</v>
      </c>
      <c r="B1102" t="s">
        <v>741</v>
      </c>
      <c r="C1102" t="s">
        <v>1987</v>
      </c>
      <c r="D1102" t="s">
        <v>1988</v>
      </c>
      <c r="E1102" t="s">
        <v>25</v>
      </c>
      <c r="F1102" t="b">
        <v>0</v>
      </c>
      <c r="G1102">
        <v>1</v>
      </c>
      <c r="H1102" t="b">
        <v>0</v>
      </c>
      <c r="I1102">
        <v>31</v>
      </c>
      <c r="J1102" t="s">
        <v>76</v>
      </c>
      <c r="K1102">
        <v>92</v>
      </c>
      <c r="L1102">
        <v>78</v>
      </c>
      <c r="M1102">
        <v>96</v>
      </c>
      <c r="N1102">
        <v>91</v>
      </c>
      <c r="O1102">
        <v>82</v>
      </c>
      <c r="P1102">
        <v>98</v>
      </c>
      <c r="Q1102">
        <v>100</v>
      </c>
    </row>
    <row r="1103" spans="1:17" x14ac:dyDescent="0.3">
      <c r="A1103">
        <v>1102</v>
      </c>
      <c r="B1103" t="s">
        <v>1082</v>
      </c>
      <c r="C1103" t="s">
        <v>1989</v>
      </c>
      <c r="D1103" t="s">
        <v>1990</v>
      </c>
      <c r="E1103" t="s">
        <v>20</v>
      </c>
      <c r="F1103" t="b">
        <v>0</v>
      </c>
      <c r="G1103">
        <v>2</v>
      </c>
      <c r="H1103" t="b">
        <v>0</v>
      </c>
      <c r="I1103">
        <v>14</v>
      </c>
      <c r="J1103" t="s">
        <v>113</v>
      </c>
      <c r="K1103">
        <v>90</v>
      </c>
      <c r="L1103">
        <v>88</v>
      </c>
      <c r="M1103">
        <v>71</v>
      </c>
      <c r="N1103">
        <v>96</v>
      </c>
      <c r="O1103">
        <v>72</v>
      </c>
      <c r="P1103">
        <v>74</v>
      </c>
      <c r="Q1103">
        <v>80</v>
      </c>
    </row>
    <row r="1104" spans="1:17" x14ac:dyDescent="0.3">
      <c r="A1104">
        <v>1103</v>
      </c>
      <c r="B1104" t="s">
        <v>190</v>
      </c>
      <c r="C1104" t="s">
        <v>1991</v>
      </c>
      <c r="D1104" t="s">
        <v>1992</v>
      </c>
      <c r="E1104" t="s">
        <v>25</v>
      </c>
      <c r="F1104" t="b">
        <v>0</v>
      </c>
      <c r="G1104">
        <v>6</v>
      </c>
      <c r="H1104" t="b">
        <v>1</v>
      </c>
      <c r="I1104">
        <v>32</v>
      </c>
      <c r="J1104" t="s">
        <v>21</v>
      </c>
      <c r="K1104">
        <v>78</v>
      </c>
      <c r="L1104">
        <v>92</v>
      </c>
      <c r="M1104">
        <v>77</v>
      </c>
      <c r="N1104">
        <v>100</v>
      </c>
      <c r="O1104">
        <v>61</v>
      </c>
      <c r="P1104">
        <v>82</v>
      </c>
      <c r="Q1104">
        <v>61</v>
      </c>
    </row>
    <row r="1105" spans="1:17" x14ac:dyDescent="0.3">
      <c r="A1105">
        <v>1104</v>
      </c>
      <c r="B1105" t="s">
        <v>473</v>
      </c>
      <c r="C1105" t="s">
        <v>768</v>
      </c>
      <c r="D1105" t="s">
        <v>1993</v>
      </c>
      <c r="E1105" t="s">
        <v>20</v>
      </c>
      <c r="F1105" t="b">
        <v>0</v>
      </c>
      <c r="G1105">
        <v>10</v>
      </c>
      <c r="H1105" t="b">
        <v>0</v>
      </c>
      <c r="I1105">
        <v>5</v>
      </c>
      <c r="J1105" t="s">
        <v>64</v>
      </c>
      <c r="K1105">
        <v>82</v>
      </c>
      <c r="L1105">
        <v>58</v>
      </c>
      <c r="M1105">
        <v>58</v>
      </c>
      <c r="N1105">
        <v>91</v>
      </c>
      <c r="O1105">
        <v>91</v>
      </c>
      <c r="P1105">
        <v>55</v>
      </c>
      <c r="Q1105">
        <v>98</v>
      </c>
    </row>
    <row r="1106" spans="1:17" x14ac:dyDescent="0.3">
      <c r="A1106">
        <v>1105</v>
      </c>
      <c r="B1106" t="s">
        <v>493</v>
      </c>
      <c r="C1106" t="s">
        <v>1947</v>
      </c>
      <c r="D1106" t="s">
        <v>1994</v>
      </c>
      <c r="E1106" t="s">
        <v>25</v>
      </c>
      <c r="F1106" t="b">
        <v>0</v>
      </c>
      <c r="G1106">
        <v>5</v>
      </c>
      <c r="H1106" t="b">
        <v>0</v>
      </c>
      <c r="I1106">
        <v>33</v>
      </c>
      <c r="J1106" t="s">
        <v>44</v>
      </c>
      <c r="K1106">
        <v>86</v>
      </c>
      <c r="L1106">
        <v>62</v>
      </c>
      <c r="M1106">
        <v>81</v>
      </c>
      <c r="N1106">
        <v>63</v>
      </c>
      <c r="O1106">
        <v>75</v>
      </c>
      <c r="P1106">
        <v>92</v>
      </c>
      <c r="Q1106">
        <v>95</v>
      </c>
    </row>
    <row r="1107" spans="1:17" x14ac:dyDescent="0.3">
      <c r="A1107">
        <v>1106</v>
      </c>
      <c r="B1107" t="s">
        <v>1359</v>
      </c>
      <c r="C1107" t="s">
        <v>1995</v>
      </c>
      <c r="D1107" t="s">
        <v>1996</v>
      </c>
      <c r="E1107" t="s">
        <v>20</v>
      </c>
      <c r="F1107" t="b">
        <v>0</v>
      </c>
      <c r="G1107">
        <v>1</v>
      </c>
      <c r="H1107" t="b">
        <v>0</v>
      </c>
      <c r="I1107">
        <v>32</v>
      </c>
      <c r="J1107" t="s">
        <v>76</v>
      </c>
      <c r="K1107">
        <v>83</v>
      </c>
      <c r="L1107">
        <v>63</v>
      </c>
      <c r="M1107">
        <v>93</v>
      </c>
      <c r="N1107">
        <v>94</v>
      </c>
      <c r="O1107">
        <v>93</v>
      </c>
      <c r="P1107">
        <v>90</v>
      </c>
      <c r="Q1107">
        <v>78</v>
      </c>
    </row>
    <row r="1108" spans="1:17" x14ac:dyDescent="0.3">
      <c r="A1108">
        <v>1107</v>
      </c>
      <c r="B1108" t="s">
        <v>202</v>
      </c>
      <c r="C1108" t="s">
        <v>1692</v>
      </c>
      <c r="D1108" t="s">
        <v>1997</v>
      </c>
      <c r="E1108" t="s">
        <v>25</v>
      </c>
      <c r="F1108" t="b">
        <v>0</v>
      </c>
      <c r="G1108">
        <v>0</v>
      </c>
      <c r="H1108" t="b">
        <v>0</v>
      </c>
      <c r="I1108">
        <v>11</v>
      </c>
      <c r="J1108" t="s">
        <v>54</v>
      </c>
      <c r="K1108">
        <v>69</v>
      </c>
      <c r="L1108">
        <v>85</v>
      </c>
      <c r="M1108">
        <v>70</v>
      </c>
      <c r="N1108">
        <v>79</v>
      </c>
      <c r="O1108">
        <v>68</v>
      </c>
      <c r="P1108">
        <v>81</v>
      </c>
      <c r="Q1108">
        <v>89</v>
      </c>
    </row>
    <row r="1109" spans="1:17" x14ac:dyDescent="0.3">
      <c r="A1109">
        <v>1108</v>
      </c>
      <c r="B1109" t="s">
        <v>300</v>
      </c>
      <c r="C1109" t="s">
        <v>45</v>
      </c>
      <c r="D1109" t="s">
        <v>1998</v>
      </c>
      <c r="E1109" t="s">
        <v>20</v>
      </c>
      <c r="F1109" t="b">
        <v>0</v>
      </c>
      <c r="G1109">
        <v>0</v>
      </c>
      <c r="H1109" t="b">
        <v>0</v>
      </c>
      <c r="I1109">
        <v>12</v>
      </c>
      <c r="J1109" t="s">
        <v>105</v>
      </c>
      <c r="K1109">
        <v>83</v>
      </c>
      <c r="L1109">
        <v>81</v>
      </c>
      <c r="M1109">
        <v>96</v>
      </c>
      <c r="N1109">
        <v>96</v>
      </c>
      <c r="O1109">
        <v>62</v>
      </c>
      <c r="P1109">
        <v>82</v>
      </c>
      <c r="Q1109">
        <v>77</v>
      </c>
    </row>
    <row r="1110" spans="1:17" x14ac:dyDescent="0.3">
      <c r="A1110">
        <v>1109</v>
      </c>
      <c r="B1110" t="s">
        <v>263</v>
      </c>
      <c r="C1110" t="s">
        <v>589</v>
      </c>
      <c r="D1110" t="s">
        <v>1999</v>
      </c>
      <c r="E1110" t="s">
        <v>20</v>
      </c>
      <c r="F1110" t="b">
        <v>0</v>
      </c>
      <c r="G1110">
        <v>2</v>
      </c>
      <c r="H1110" t="b">
        <v>0</v>
      </c>
      <c r="I1110">
        <v>24</v>
      </c>
      <c r="J1110" t="s">
        <v>105</v>
      </c>
      <c r="K1110">
        <v>84</v>
      </c>
      <c r="L1110">
        <v>63</v>
      </c>
      <c r="M1110">
        <v>98</v>
      </c>
      <c r="N1110">
        <v>70</v>
      </c>
      <c r="O1110">
        <v>92</v>
      </c>
      <c r="P1110">
        <v>78</v>
      </c>
      <c r="Q1110">
        <v>93</v>
      </c>
    </row>
    <row r="1111" spans="1:17" x14ac:dyDescent="0.3">
      <c r="A1111">
        <v>1110</v>
      </c>
      <c r="B1111" t="s">
        <v>80</v>
      </c>
      <c r="C1111" t="s">
        <v>2000</v>
      </c>
      <c r="D1111" t="s">
        <v>2001</v>
      </c>
      <c r="E1111" t="s">
        <v>20</v>
      </c>
      <c r="F1111" t="b">
        <v>0</v>
      </c>
      <c r="G1111">
        <v>2</v>
      </c>
      <c r="H1111" t="b">
        <v>1</v>
      </c>
      <c r="I1111">
        <v>29</v>
      </c>
      <c r="J1111" t="s">
        <v>105</v>
      </c>
      <c r="K1111">
        <v>89</v>
      </c>
      <c r="L1111">
        <v>71</v>
      </c>
      <c r="M1111">
        <v>77</v>
      </c>
      <c r="N1111">
        <v>88</v>
      </c>
      <c r="O1111">
        <v>66</v>
      </c>
      <c r="P1111">
        <v>80</v>
      </c>
      <c r="Q1111">
        <v>87</v>
      </c>
    </row>
    <row r="1112" spans="1:17" x14ac:dyDescent="0.3">
      <c r="A1112">
        <v>1111</v>
      </c>
      <c r="B1112" t="s">
        <v>838</v>
      </c>
      <c r="C1112" t="s">
        <v>1424</v>
      </c>
      <c r="D1112" t="s">
        <v>2002</v>
      </c>
      <c r="E1112" t="s">
        <v>25</v>
      </c>
      <c r="F1112" t="b">
        <v>0</v>
      </c>
      <c r="G1112">
        <v>0</v>
      </c>
      <c r="H1112" t="b">
        <v>0</v>
      </c>
      <c r="I1112">
        <v>33</v>
      </c>
      <c r="J1112" t="s">
        <v>113</v>
      </c>
      <c r="K1112">
        <v>77</v>
      </c>
      <c r="L1112">
        <v>99</v>
      </c>
      <c r="M1112">
        <v>73</v>
      </c>
      <c r="N1112">
        <v>83</v>
      </c>
      <c r="O1112">
        <v>71</v>
      </c>
      <c r="P1112">
        <v>82</v>
      </c>
      <c r="Q1112">
        <v>80</v>
      </c>
    </row>
    <row r="1113" spans="1:17" x14ac:dyDescent="0.3">
      <c r="A1113">
        <v>1112</v>
      </c>
      <c r="B1113" t="s">
        <v>80</v>
      </c>
      <c r="C1113" t="s">
        <v>515</v>
      </c>
      <c r="D1113" t="s">
        <v>2003</v>
      </c>
      <c r="E1113" t="s">
        <v>20</v>
      </c>
      <c r="F1113" t="b">
        <v>0</v>
      </c>
      <c r="G1113">
        <v>0</v>
      </c>
      <c r="H1113" t="b">
        <v>0</v>
      </c>
      <c r="I1113">
        <v>13</v>
      </c>
      <c r="J1113" t="s">
        <v>138</v>
      </c>
      <c r="K1113">
        <v>94</v>
      </c>
      <c r="L1113">
        <v>88</v>
      </c>
      <c r="M1113">
        <v>98</v>
      </c>
      <c r="N1113">
        <v>64</v>
      </c>
      <c r="O1113">
        <v>99</v>
      </c>
      <c r="P1113">
        <v>98</v>
      </c>
      <c r="Q1113">
        <v>96</v>
      </c>
    </row>
    <row r="1114" spans="1:17" x14ac:dyDescent="0.3">
      <c r="A1114">
        <v>1113</v>
      </c>
      <c r="B1114" t="s">
        <v>845</v>
      </c>
      <c r="C1114" t="s">
        <v>292</v>
      </c>
      <c r="D1114" t="s">
        <v>2004</v>
      </c>
      <c r="E1114" t="s">
        <v>25</v>
      </c>
      <c r="F1114" t="b">
        <v>0</v>
      </c>
      <c r="G1114">
        <v>3</v>
      </c>
      <c r="H1114" t="b">
        <v>0</v>
      </c>
      <c r="I1114">
        <v>10</v>
      </c>
      <c r="J1114" t="s">
        <v>54</v>
      </c>
      <c r="K1114">
        <v>93</v>
      </c>
      <c r="L1114">
        <v>64</v>
      </c>
      <c r="M1114">
        <v>81</v>
      </c>
      <c r="N1114">
        <v>74</v>
      </c>
      <c r="O1114">
        <v>96</v>
      </c>
      <c r="P1114">
        <v>94</v>
      </c>
      <c r="Q1114">
        <v>98</v>
      </c>
    </row>
    <row r="1115" spans="1:17" x14ac:dyDescent="0.3">
      <c r="A1115">
        <v>1114</v>
      </c>
      <c r="B1115" t="s">
        <v>465</v>
      </c>
      <c r="C1115" t="s">
        <v>1878</v>
      </c>
      <c r="D1115" t="s">
        <v>2005</v>
      </c>
      <c r="E1115" t="s">
        <v>25</v>
      </c>
      <c r="F1115" t="b">
        <v>0</v>
      </c>
      <c r="G1115">
        <v>3</v>
      </c>
      <c r="H1115" t="b">
        <v>0</v>
      </c>
      <c r="I1115">
        <v>38</v>
      </c>
      <c r="J1115" t="s">
        <v>26</v>
      </c>
      <c r="K1115">
        <v>92</v>
      </c>
      <c r="L1115">
        <v>88</v>
      </c>
      <c r="M1115">
        <v>90</v>
      </c>
      <c r="N1115">
        <v>94</v>
      </c>
      <c r="O1115">
        <v>88</v>
      </c>
      <c r="P1115">
        <v>92</v>
      </c>
      <c r="Q1115">
        <v>96</v>
      </c>
    </row>
    <row r="1116" spans="1:17" x14ac:dyDescent="0.3">
      <c r="A1116">
        <v>1115</v>
      </c>
      <c r="B1116" t="s">
        <v>1007</v>
      </c>
      <c r="C1116" t="s">
        <v>1214</v>
      </c>
      <c r="D1116" t="s">
        <v>2006</v>
      </c>
      <c r="E1116" t="s">
        <v>20</v>
      </c>
      <c r="F1116" t="b">
        <v>0</v>
      </c>
      <c r="G1116">
        <v>2</v>
      </c>
      <c r="H1116" t="b">
        <v>0</v>
      </c>
      <c r="I1116">
        <v>5</v>
      </c>
      <c r="J1116" t="s">
        <v>224</v>
      </c>
      <c r="K1116">
        <v>73</v>
      </c>
      <c r="L1116">
        <v>87</v>
      </c>
      <c r="M1116">
        <v>92</v>
      </c>
      <c r="N1116">
        <v>99</v>
      </c>
      <c r="O1116">
        <v>84</v>
      </c>
      <c r="P1116">
        <v>91</v>
      </c>
      <c r="Q1116">
        <v>71</v>
      </c>
    </row>
    <row r="1117" spans="1:17" x14ac:dyDescent="0.3">
      <c r="A1117">
        <v>1116</v>
      </c>
      <c r="B1117" t="s">
        <v>2007</v>
      </c>
      <c r="C1117" t="s">
        <v>1360</v>
      </c>
      <c r="D1117" t="s">
        <v>2008</v>
      </c>
      <c r="E1117" t="s">
        <v>25</v>
      </c>
      <c r="F1117" t="b">
        <v>0</v>
      </c>
      <c r="G1117">
        <v>3</v>
      </c>
      <c r="H1117" t="b">
        <v>1</v>
      </c>
      <c r="I1117">
        <v>35</v>
      </c>
      <c r="J1117" t="s">
        <v>38</v>
      </c>
      <c r="K1117">
        <v>90</v>
      </c>
      <c r="L1117">
        <v>87</v>
      </c>
      <c r="M1117">
        <v>100</v>
      </c>
      <c r="N1117">
        <v>98</v>
      </c>
      <c r="O1117">
        <v>91</v>
      </c>
      <c r="P1117">
        <v>98</v>
      </c>
      <c r="Q1117">
        <v>96</v>
      </c>
    </row>
    <row r="1118" spans="1:17" x14ac:dyDescent="0.3">
      <c r="A1118">
        <v>1117</v>
      </c>
      <c r="B1118" t="s">
        <v>560</v>
      </c>
      <c r="C1118" t="s">
        <v>406</v>
      </c>
      <c r="D1118" t="s">
        <v>2009</v>
      </c>
      <c r="E1118" t="s">
        <v>25</v>
      </c>
      <c r="F1118" t="b">
        <v>1</v>
      </c>
      <c r="G1118">
        <v>10</v>
      </c>
      <c r="H1118" t="b">
        <v>0</v>
      </c>
      <c r="I1118">
        <v>1</v>
      </c>
      <c r="J1118" t="s">
        <v>64</v>
      </c>
      <c r="K1118">
        <v>87</v>
      </c>
      <c r="L1118">
        <v>58</v>
      </c>
      <c r="M1118">
        <v>85</v>
      </c>
      <c r="N1118">
        <v>82</v>
      </c>
      <c r="O1118">
        <v>100</v>
      </c>
      <c r="P1118">
        <v>87</v>
      </c>
      <c r="Q1118">
        <v>91</v>
      </c>
    </row>
    <row r="1119" spans="1:17" x14ac:dyDescent="0.3">
      <c r="A1119">
        <v>1118</v>
      </c>
      <c r="B1119" t="s">
        <v>2010</v>
      </c>
      <c r="C1119" t="s">
        <v>1803</v>
      </c>
      <c r="D1119" t="s">
        <v>2011</v>
      </c>
      <c r="E1119" t="s">
        <v>20</v>
      </c>
      <c r="F1119" t="b">
        <v>0</v>
      </c>
      <c r="G1119">
        <v>2</v>
      </c>
      <c r="H1119" t="b">
        <v>0</v>
      </c>
      <c r="I1119">
        <v>21</v>
      </c>
      <c r="J1119" t="s">
        <v>44</v>
      </c>
      <c r="K1119">
        <v>88</v>
      </c>
      <c r="L1119">
        <v>74</v>
      </c>
      <c r="M1119">
        <v>99</v>
      </c>
      <c r="N1119">
        <v>72</v>
      </c>
      <c r="O1119">
        <v>63</v>
      </c>
      <c r="P1119">
        <v>87</v>
      </c>
      <c r="Q1119">
        <v>79</v>
      </c>
    </row>
    <row r="1120" spans="1:17" x14ac:dyDescent="0.3">
      <c r="A1120">
        <v>1119</v>
      </c>
      <c r="B1120" t="s">
        <v>205</v>
      </c>
      <c r="C1120" t="s">
        <v>639</v>
      </c>
      <c r="D1120" t="s">
        <v>2012</v>
      </c>
      <c r="E1120" t="s">
        <v>25</v>
      </c>
      <c r="F1120" t="b">
        <v>0</v>
      </c>
      <c r="G1120">
        <v>6</v>
      </c>
      <c r="H1120" t="b">
        <v>0</v>
      </c>
      <c r="I1120">
        <v>5</v>
      </c>
      <c r="J1120" t="s">
        <v>38</v>
      </c>
      <c r="K1120">
        <v>88</v>
      </c>
      <c r="L1120">
        <v>99</v>
      </c>
      <c r="M1120">
        <v>71</v>
      </c>
      <c r="N1120">
        <v>85</v>
      </c>
      <c r="O1120">
        <v>82</v>
      </c>
      <c r="P1120">
        <v>94</v>
      </c>
      <c r="Q1120">
        <v>90</v>
      </c>
    </row>
    <row r="1121" spans="1:17" x14ac:dyDescent="0.3">
      <c r="A1121">
        <v>1120</v>
      </c>
      <c r="B1121" t="s">
        <v>193</v>
      </c>
      <c r="C1121" t="s">
        <v>728</v>
      </c>
      <c r="D1121" t="s">
        <v>2013</v>
      </c>
      <c r="E1121" t="s">
        <v>25</v>
      </c>
      <c r="F1121" t="b">
        <v>1</v>
      </c>
      <c r="G1121">
        <v>1</v>
      </c>
      <c r="H1121" t="b">
        <v>1</v>
      </c>
      <c r="I1121">
        <v>15</v>
      </c>
      <c r="J1121" t="s">
        <v>105</v>
      </c>
      <c r="K1121">
        <v>96</v>
      </c>
      <c r="L1121">
        <v>87</v>
      </c>
      <c r="M1121">
        <v>64</v>
      </c>
      <c r="N1121">
        <v>88</v>
      </c>
      <c r="O1121">
        <v>64</v>
      </c>
      <c r="P1121">
        <v>92</v>
      </c>
      <c r="Q1121">
        <v>77</v>
      </c>
    </row>
    <row r="1122" spans="1:17" x14ac:dyDescent="0.3">
      <c r="A1122">
        <v>1121</v>
      </c>
      <c r="B1122" t="s">
        <v>710</v>
      </c>
      <c r="C1122" t="s">
        <v>231</v>
      </c>
      <c r="D1122" t="s">
        <v>2014</v>
      </c>
      <c r="E1122" t="s">
        <v>25</v>
      </c>
      <c r="F1122" t="b">
        <v>0</v>
      </c>
      <c r="G1122">
        <v>3</v>
      </c>
      <c r="H1122" t="b">
        <v>0</v>
      </c>
      <c r="I1122">
        <v>28</v>
      </c>
      <c r="J1122" t="s">
        <v>26</v>
      </c>
      <c r="K1122">
        <v>89</v>
      </c>
      <c r="L1122">
        <v>96</v>
      </c>
      <c r="M1122">
        <v>85</v>
      </c>
      <c r="N1122">
        <v>91</v>
      </c>
      <c r="O1122">
        <v>100</v>
      </c>
      <c r="P1122">
        <v>91</v>
      </c>
      <c r="Q1122">
        <v>91</v>
      </c>
    </row>
    <row r="1123" spans="1:17" x14ac:dyDescent="0.3">
      <c r="A1123">
        <v>1122</v>
      </c>
      <c r="B1123" t="s">
        <v>211</v>
      </c>
      <c r="C1123" t="s">
        <v>2015</v>
      </c>
      <c r="D1123" t="s">
        <v>2016</v>
      </c>
      <c r="E1123" t="s">
        <v>25</v>
      </c>
      <c r="F1123" t="b">
        <v>0</v>
      </c>
      <c r="G1123">
        <v>1</v>
      </c>
      <c r="H1123" t="b">
        <v>0</v>
      </c>
      <c r="I1123">
        <v>5</v>
      </c>
      <c r="J1123" t="s">
        <v>224</v>
      </c>
      <c r="K1123">
        <v>58</v>
      </c>
      <c r="L1123">
        <v>77</v>
      </c>
      <c r="M1123">
        <v>69</v>
      </c>
      <c r="N1123">
        <v>83</v>
      </c>
      <c r="O1123">
        <v>94</v>
      </c>
      <c r="P1123">
        <v>70</v>
      </c>
      <c r="Q1123">
        <v>97</v>
      </c>
    </row>
    <row r="1124" spans="1:17" x14ac:dyDescent="0.3">
      <c r="A1124">
        <v>1123</v>
      </c>
      <c r="B1124" t="s">
        <v>1007</v>
      </c>
      <c r="C1124" t="s">
        <v>209</v>
      </c>
      <c r="D1124" t="s">
        <v>2017</v>
      </c>
      <c r="E1124" t="s">
        <v>20</v>
      </c>
      <c r="F1124" t="b">
        <v>0</v>
      </c>
      <c r="G1124">
        <v>2</v>
      </c>
      <c r="H1124" t="b">
        <v>0</v>
      </c>
      <c r="I1124">
        <v>35</v>
      </c>
      <c r="J1124" t="s">
        <v>26</v>
      </c>
      <c r="K1124">
        <v>95</v>
      </c>
      <c r="L1124">
        <v>98</v>
      </c>
      <c r="M1124">
        <v>97</v>
      </c>
      <c r="N1124">
        <v>94</v>
      </c>
      <c r="O1124">
        <v>88</v>
      </c>
      <c r="P1124">
        <v>99</v>
      </c>
      <c r="Q1124">
        <v>96</v>
      </c>
    </row>
    <row r="1125" spans="1:17" x14ac:dyDescent="0.3">
      <c r="A1125">
        <v>1124</v>
      </c>
      <c r="B1125" t="s">
        <v>2018</v>
      </c>
      <c r="C1125" t="s">
        <v>836</v>
      </c>
      <c r="D1125" t="s">
        <v>2019</v>
      </c>
      <c r="E1125" t="s">
        <v>25</v>
      </c>
      <c r="F1125" t="b">
        <v>0</v>
      </c>
      <c r="G1125">
        <v>8</v>
      </c>
      <c r="H1125" t="b">
        <v>1</v>
      </c>
      <c r="I1125">
        <v>28</v>
      </c>
      <c r="J1125" t="s">
        <v>105</v>
      </c>
      <c r="K1125">
        <v>76</v>
      </c>
      <c r="L1125">
        <v>69</v>
      </c>
      <c r="M1125">
        <v>86</v>
      </c>
      <c r="N1125">
        <v>72</v>
      </c>
      <c r="O1125">
        <v>71</v>
      </c>
      <c r="P1125">
        <v>79</v>
      </c>
      <c r="Q1125">
        <v>63</v>
      </c>
    </row>
    <row r="1126" spans="1:17" x14ac:dyDescent="0.3">
      <c r="A1126">
        <v>1125</v>
      </c>
      <c r="B1126" t="s">
        <v>312</v>
      </c>
      <c r="C1126" t="s">
        <v>854</v>
      </c>
      <c r="D1126" t="s">
        <v>2020</v>
      </c>
      <c r="E1126" t="s">
        <v>20</v>
      </c>
      <c r="F1126" t="b">
        <v>0</v>
      </c>
      <c r="G1126">
        <v>2</v>
      </c>
      <c r="H1126" t="b">
        <v>0</v>
      </c>
      <c r="I1126">
        <v>16</v>
      </c>
      <c r="J1126" t="s">
        <v>138</v>
      </c>
      <c r="K1126">
        <v>87</v>
      </c>
      <c r="L1126">
        <v>89</v>
      </c>
      <c r="M1126">
        <v>91</v>
      </c>
      <c r="N1126">
        <v>76</v>
      </c>
      <c r="O1126">
        <v>77</v>
      </c>
      <c r="P1126">
        <v>97</v>
      </c>
      <c r="Q1126">
        <v>61</v>
      </c>
    </row>
    <row r="1127" spans="1:17" x14ac:dyDescent="0.3">
      <c r="A1127">
        <v>1126</v>
      </c>
      <c r="B1127" t="s">
        <v>348</v>
      </c>
      <c r="C1127" t="s">
        <v>1767</v>
      </c>
      <c r="D1127" t="s">
        <v>2021</v>
      </c>
      <c r="E1127" t="s">
        <v>20</v>
      </c>
      <c r="F1127" t="b">
        <v>0</v>
      </c>
      <c r="G1127">
        <v>2</v>
      </c>
      <c r="H1127" t="b">
        <v>0</v>
      </c>
      <c r="I1127">
        <v>29</v>
      </c>
      <c r="J1127" t="s">
        <v>38</v>
      </c>
      <c r="K1127">
        <v>60</v>
      </c>
      <c r="L1127">
        <v>65</v>
      </c>
      <c r="M1127">
        <v>86</v>
      </c>
      <c r="N1127">
        <v>66</v>
      </c>
      <c r="O1127">
        <v>61</v>
      </c>
      <c r="P1127">
        <v>99</v>
      </c>
      <c r="Q1127">
        <v>89</v>
      </c>
    </row>
    <row r="1128" spans="1:17" x14ac:dyDescent="0.3">
      <c r="A1128">
        <v>1127</v>
      </c>
      <c r="B1128" t="s">
        <v>160</v>
      </c>
      <c r="C1128" t="s">
        <v>2022</v>
      </c>
      <c r="D1128" t="s">
        <v>2023</v>
      </c>
      <c r="E1128" t="s">
        <v>20</v>
      </c>
      <c r="F1128" t="b">
        <v>0</v>
      </c>
      <c r="G1128">
        <v>10</v>
      </c>
      <c r="H1128" t="b">
        <v>0</v>
      </c>
      <c r="I1128">
        <v>3</v>
      </c>
      <c r="J1128" t="s">
        <v>64</v>
      </c>
      <c r="K1128">
        <v>70</v>
      </c>
      <c r="L1128">
        <v>61</v>
      </c>
      <c r="M1128">
        <v>83</v>
      </c>
      <c r="N1128">
        <v>52</v>
      </c>
      <c r="O1128">
        <v>81</v>
      </c>
      <c r="P1128">
        <v>97</v>
      </c>
      <c r="Q1128">
        <v>69</v>
      </c>
    </row>
    <row r="1129" spans="1:17" x14ac:dyDescent="0.3">
      <c r="A1129">
        <v>1128</v>
      </c>
      <c r="B1129" t="s">
        <v>17</v>
      </c>
      <c r="C1129" t="s">
        <v>146</v>
      </c>
      <c r="D1129" t="s">
        <v>2024</v>
      </c>
      <c r="E1129" t="s">
        <v>20</v>
      </c>
      <c r="F1129" t="b">
        <v>0</v>
      </c>
      <c r="G1129">
        <v>6</v>
      </c>
      <c r="H1129" t="b">
        <v>0</v>
      </c>
      <c r="I1129">
        <v>35</v>
      </c>
      <c r="J1129" t="s">
        <v>138</v>
      </c>
      <c r="K1129">
        <v>90</v>
      </c>
      <c r="L1129">
        <v>86</v>
      </c>
      <c r="M1129">
        <v>99</v>
      </c>
      <c r="N1129">
        <v>94</v>
      </c>
      <c r="O1129">
        <v>100</v>
      </c>
      <c r="P1129">
        <v>89</v>
      </c>
      <c r="Q1129">
        <v>85</v>
      </c>
    </row>
    <row r="1130" spans="1:17" x14ac:dyDescent="0.3">
      <c r="A1130">
        <v>1129</v>
      </c>
      <c r="B1130" t="s">
        <v>205</v>
      </c>
      <c r="C1130" t="s">
        <v>2025</v>
      </c>
      <c r="D1130" t="s">
        <v>2026</v>
      </c>
      <c r="E1130" t="s">
        <v>25</v>
      </c>
      <c r="F1130" t="b">
        <v>0</v>
      </c>
      <c r="G1130">
        <v>2</v>
      </c>
      <c r="H1130" t="b">
        <v>0</v>
      </c>
      <c r="I1130">
        <v>29</v>
      </c>
      <c r="J1130" t="s">
        <v>38</v>
      </c>
      <c r="K1130">
        <v>75</v>
      </c>
      <c r="L1130">
        <v>96</v>
      </c>
      <c r="M1130">
        <v>61</v>
      </c>
      <c r="N1130">
        <v>73</v>
      </c>
      <c r="O1130">
        <v>60</v>
      </c>
      <c r="P1130">
        <v>77</v>
      </c>
      <c r="Q1130">
        <v>81</v>
      </c>
    </row>
    <row r="1131" spans="1:17" x14ac:dyDescent="0.3">
      <c r="A1131">
        <v>1130</v>
      </c>
      <c r="B1131" t="s">
        <v>315</v>
      </c>
      <c r="C1131" t="s">
        <v>295</v>
      </c>
      <c r="D1131" t="s">
        <v>2027</v>
      </c>
      <c r="E1131" t="s">
        <v>25</v>
      </c>
      <c r="F1131" t="b">
        <v>0</v>
      </c>
      <c r="G1131">
        <v>3</v>
      </c>
      <c r="H1131" t="b">
        <v>1</v>
      </c>
      <c r="I1131">
        <v>14</v>
      </c>
      <c r="J1131" t="s">
        <v>113</v>
      </c>
      <c r="K1131">
        <v>96</v>
      </c>
      <c r="L1131">
        <v>100</v>
      </c>
      <c r="M1131">
        <v>96</v>
      </c>
      <c r="N1131">
        <v>87</v>
      </c>
      <c r="O1131">
        <v>83</v>
      </c>
      <c r="P1131">
        <v>81</v>
      </c>
      <c r="Q1131">
        <v>95</v>
      </c>
    </row>
    <row r="1132" spans="1:17" x14ac:dyDescent="0.3">
      <c r="A1132">
        <v>1131</v>
      </c>
      <c r="B1132" t="s">
        <v>413</v>
      </c>
      <c r="C1132" t="s">
        <v>2028</v>
      </c>
      <c r="D1132" t="s">
        <v>2029</v>
      </c>
      <c r="E1132" t="s">
        <v>20</v>
      </c>
      <c r="F1132" t="b">
        <v>0</v>
      </c>
      <c r="G1132">
        <v>2</v>
      </c>
      <c r="H1132" t="b">
        <v>0</v>
      </c>
      <c r="I1132">
        <v>11</v>
      </c>
      <c r="J1132" t="s">
        <v>105</v>
      </c>
      <c r="K1132">
        <v>88</v>
      </c>
      <c r="L1132">
        <v>98</v>
      </c>
      <c r="M1132">
        <v>81</v>
      </c>
      <c r="N1132">
        <v>61</v>
      </c>
      <c r="O1132">
        <v>62</v>
      </c>
      <c r="P1132">
        <v>96</v>
      </c>
      <c r="Q1132">
        <v>60</v>
      </c>
    </row>
    <row r="1133" spans="1:17" x14ac:dyDescent="0.3">
      <c r="A1133">
        <v>1132</v>
      </c>
      <c r="B1133" t="s">
        <v>1843</v>
      </c>
      <c r="C1133" t="s">
        <v>520</v>
      </c>
      <c r="D1133" t="s">
        <v>2030</v>
      </c>
      <c r="E1133" t="s">
        <v>20</v>
      </c>
      <c r="F1133" t="b">
        <v>0</v>
      </c>
      <c r="G1133">
        <v>2</v>
      </c>
      <c r="H1133" t="b">
        <v>1</v>
      </c>
      <c r="I1133">
        <v>1</v>
      </c>
      <c r="J1133" t="s">
        <v>159</v>
      </c>
      <c r="K1133">
        <v>99</v>
      </c>
      <c r="L1133">
        <v>60</v>
      </c>
      <c r="M1133">
        <v>87</v>
      </c>
      <c r="N1133">
        <v>94</v>
      </c>
      <c r="O1133">
        <v>71</v>
      </c>
      <c r="P1133">
        <v>93</v>
      </c>
      <c r="Q1133">
        <v>93</v>
      </c>
    </row>
    <row r="1134" spans="1:17" x14ac:dyDescent="0.3">
      <c r="A1134">
        <v>1133</v>
      </c>
      <c r="B1134" t="s">
        <v>130</v>
      </c>
      <c r="C1134" t="s">
        <v>1167</v>
      </c>
      <c r="D1134" t="s">
        <v>2031</v>
      </c>
      <c r="E1134" t="s">
        <v>25</v>
      </c>
      <c r="F1134" t="b">
        <v>0</v>
      </c>
      <c r="G1134">
        <v>4</v>
      </c>
      <c r="H1134" t="b">
        <v>0</v>
      </c>
      <c r="I1134">
        <v>14</v>
      </c>
      <c r="J1134" t="s">
        <v>54</v>
      </c>
      <c r="K1134">
        <v>86</v>
      </c>
      <c r="L1134">
        <v>99</v>
      </c>
      <c r="M1134">
        <v>64</v>
      </c>
      <c r="N1134">
        <v>88</v>
      </c>
      <c r="O1134">
        <v>84</v>
      </c>
      <c r="P1134">
        <v>95</v>
      </c>
      <c r="Q1134">
        <v>97</v>
      </c>
    </row>
    <row r="1135" spans="1:17" x14ac:dyDescent="0.3">
      <c r="A1135">
        <v>1134</v>
      </c>
      <c r="B1135" t="s">
        <v>1034</v>
      </c>
      <c r="C1135" t="s">
        <v>329</v>
      </c>
      <c r="D1135" t="s">
        <v>2032</v>
      </c>
      <c r="E1135" t="s">
        <v>25</v>
      </c>
      <c r="F1135" t="b">
        <v>0</v>
      </c>
      <c r="G1135">
        <v>4</v>
      </c>
      <c r="H1135" t="b">
        <v>1</v>
      </c>
      <c r="I1135">
        <v>11</v>
      </c>
      <c r="J1135" t="s">
        <v>123</v>
      </c>
      <c r="K1135">
        <v>96</v>
      </c>
      <c r="L1135">
        <v>61</v>
      </c>
      <c r="M1135">
        <v>85</v>
      </c>
      <c r="N1135">
        <v>87</v>
      </c>
      <c r="O1135">
        <v>83</v>
      </c>
      <c r="P1135">
        <v>80</v>
      </c>
      <c r="Q1135">
        <v>79</v>
      </c>
    </row>
    <row r="1136" spans="1:17" x14ac:dyDescent="0.3">
      <c r="A1136">
        <v>1135</v>
      </c>
      <c r="B1136" t="s">
        <v>465</v>
      </c>
      <c r="C1136" t="s">
        <v>32</v>
      </c>
      <c r="D1136" t="s">
        <v>2033</v>
      </c>
      <c r="E1136" t="s">
        <v>25</v>
      </c>
      <c r="F1136" t="b">
        <v>0</v>
      </c>
      <c r="G1136">
        <v>3</v>
      </c>
      <c r="H1136" t="b">
        <v>0</v>
      </c>
      <c r="I1136">
        <v>28</v>
      </c>
      <c r="J1136" t="s">
        <v>21</v>
      </c>
      <c r="K1136">
        <v>87</v>
      </c>
      <c r="L1136">
        <v>99</v>
      </c>
      <c r="M1136">
        <v>70</v>
      </c>
      <c r="N1136">
        <v>81</v>
      </c>
      <c r="O1136">
        <v>62</v>
      </c>
      <c r="P1136">
        <v>90</v>
      </c>
      <c r="Q1136">
        <v>91</v>
      </c>
    </row>
    <row r="1137" spans="1:17" x14ac:dyDescent="0.3">
      <c r="A1137">
        <v>1136</v>
      </c>
      <c r="B1137" t="s">
        <v>348</v>
      </c>
      <c r="C1137" t="s">
        <v>658</v>
      </c>
      <c r="D1137" t="s">
        <v>2034</v>
      </c>
      <c r="E1137" t="s">
        <v>20</v>
      </c>
      <c r="F1137" t="b">
        <v>0</v>
      </c>
      <c r="G1137">
        <v>6</v>
      </c>
      <c r="H1137" t="b">
        <v>0</v>
      </c>
      <c r="I1137">
        <v>18</v>
      </c>
      <c r="J1137" t="s">
        <v>44</v>
      </c>
      <c r="K1137">
        <v>89</v>
      </c>
      <c r="L1137">
        <v>90</v>
      </c>
      <c r="M1137">
        <v>96</v>
      </c>
      <c r="N1137">
        <v>97</v>
      </c>
      <c r="O1137">
        <v>87</v>
      </c>
      <c r="P1137">
        <v>84</v>
      </c>
      <c r="Q1137">
        <v>63</v>
      </c>
    </row>
    <row r="1138" spans="1:17" x14ac:dyDescent="0.3">
      <c r="A1138">
        <v>1137</v>
      </c>
      <c r="B1138" t="s">
        <v>1535</v>
      </c>
      <c r="C1138" t="s">
        <v>1186</v>
      </c>
      <c r="D1138" t="s">
        <v>2035</v>
      </c>
      <c r="E1138" t="s">
        <v>25</v>
      </c>
      <c r="F1138" t="b">
        <v>0</v>
      </c>
      <c r="G1138">
        <v>1</v>
      </c>
      <c r="H1138" t="b">
        <v>0</v>
      </c>
      <c r="I1138">
        <v>31</v>
      </c>
      <c r="J1138" t="s">
        <v>109</v>
      </c>
      <c r="K1138">
        <v>77</v>
      </c>
      <c r="L1138">
        <v>98</v>
      </c>
      <c r="M1138">
        <v>67</v>
      </c>
      <c r="N1138">
        <v>67</v>
      </c>
      <c r="O1138">
        <v>80</v>
      </c>
      <c r="P1138">
        <v>90</v>
      </c>
      <c r="Q1138">
        <v>66</v>
      </c>
    </row>
    <row r="1139" spans="1:17" x14ac:dyDescent="0.3">
      <c r="A1139">
        <v>1138</v>
      </c>
      <c r="B1139" t="s">
        <v>2036</v>
      </c>
      <c r="C1139" t="s">
        <v>2037</v>
      </c>
      <c r="D1139" t="s">
        <v>2038</v>
      </c>
      <c r="E1139" t="s">
        <v>25</v>
      </c>
      <c r="F1139" t="b">
        <v>1</v>
      </c>
      <c r="G1139">
        <v>6</v>
      </c>
      <c r="H1139" t="b">
        <v>0</v>
      </c>
      <c r="I1139">
        <v>2</v>
      </c>
      <c r="J1139" t="s">
        <v>64</v>
      </c>
      <c r="K1139">
        <v>57</v>
      </c>
      <c r="L1139">
        <v>71</v>
      </c>
      <c r="M1139">
        <v>51</v>
      </c>
      <c r="N1139">
        <v>59</v>
      </c>
      <c r="O1139">
        <v>84</v>
      </c>
      <c r="P1139">
        <v>74</v>
      </c>
      <c r="Q1139">
        <v>68</v>
      </c>
    </row>
    <row r="1140" spans="1:17" x14ac:dyDescent="0.3">
      <c r="A1140">
        <v>1139</v>
      </c>
      <c r="B1140" t="s">
        <v>845</v>
      </c>
      <c r="C1140" t="s">
        <v>1007</v>
      </c>
      <c r="D1140" t="s">
        <v>2039</v>
      </c>
      <c r="E1140" t="s">
        <v>25</v>
      </c>
      <c r="F1140" t="b">
        <v>0</v>
      </c>
      <c r="G1140">
        <v>0</v>
      </c>
      <c r="H1140" t="b">
        <v>0</v>
      </c>
      <c r="I1140">
        <v>32</v>
      </c>
      <c r="J1140" t="s">
        <v>113</v>
      </c>
      <c r="K1140">
        <v>88</v>
      </c>
      <c r="L1140">
        <v>93</v>
      </c>
      <c r="M1140">
        <v>91</v>
      </c>
      <c r="N1140">
        <v>92</v>
      </c>
      <c r="O1140">
        <v>53</v>
      </c>
      <c r="P1140">
        <v>65</v>
      </c>
      <c r="Q1140">
        <v>88</v>
      </c>
    </row>
    <row r="1141" spans="1:17" x14ac:dyDescent="0.3">
      <c r="A1141">
        <v>1140</v>
      </c>
      <c r="B1141" t="s">
        <v>655</v>
      </c>
      <c r="C1141" t="s">
        <v>1492</v>
      </c>
      <c r="D1141" t="s">
        <v>2040</v>
      </c>
      <c r="E1141" t="s">
        <v>25</v>
      </c>
      <c r="F1141" t="b">
        <v>0</v>
      </c>
      <c r="G1141">
        <v>3</v>
      </c>
      <c r="H1141" t="b">
        <v>0</v>
      </c>
      <c r="I1141">
        <v>3</v>
      </c>
      <c r="J1141" t="s">
        <v>224</v>
      </c>
      <c r="K1141">
        <v>56</v>
      </c>
      <c r="L1141">
        <v>75</v>
      </c>
      <c r="M1141">
        <v>78</v>
      </c>
      <c r="N1141">
        <v>82</v>
      </c>
      <c r="O1141">
        <v>98</v>
      </c>
      <c r="P1141">
        <v>99</v>
      </c>
      <c r="Q1141">
        <v>81</v>
      </c>
    </row>
    <row r="1142" spans="1:17" x14ac:dyDescent="0.3">
      <c r="A1142">
        <v>1141</v>
      </c>
      <c r="B1142" t="s">
        <v>68</v>
      </c>
      <c r="C1142" t="s">
        <v>995</v>
      </c>
      <c r="D1142" t="s">
        <v>2041</v>
      </c>
      <c r="E1142" t="s">
        <v>25</v>
      </c>
      <c r="F1142" t="b">
        <v>1</v>
      </c>
      <c r="G1142">
        <v>1</v>
      </c>
      <c r="H1142" t="b">
        <v>0</v>
      </c>
      <c r="I1142">
        <v>33</v>
      </c>
      <c r="J1142" t="s">
        <v>113</v>
      </c>
      <c r="K1142">
        <v>94</v>
      </c>
      <c r="L1142">
        <v>79</v>
      </c>
      <c r="M1142">
        <v>64</v>
      </c>
      <c r="N1142">
        <v>79</v>
      </c>
      <c r="O1142">
        <v>96</v>
      </c>
      <c r="P1142">
        <v>98</v>
      </c>
      <c r="Q1142">
        <v>93</v>
      </c>
    </row>
    <row r="1143" spans="1:17" x14ac:dyDescent="0.3">
      <c r="A1143">
        <v>1142</v>
      </c>
      <c r="B1143" t="s">
        <v>1357</v>
      </c>
      <c r="C1143" t="s">
        <v>2042</v>
      </c>
      <c r="D1143" t="s">
        <v>2043</v>
      </c>
      <c r="E1143" t="s">
        <v>25</v>
      </c>
      <c r="F1143" t="b">
        <v>0</v>
      </c>
      <c r="G1143">
        <v>3</v>
      </c>
      <c r="H1143" t="b">
        <v>0</v>
      </c>
      <c r="I1143">
        <v>4</v>
      </c>
      <c r="J1143" t="s">
        <v>64</v>
      </c>
      <c r="K1143">
        <v>57</v>
      </c>
      <c r="L1143">
        <v>71</v>
      </c>
      <c r="M1143">
        <v>76</v>
      </c>
      <c r="N1143">
        <v>59</v>
      </c>
      <c r="O1143">
        <v>58</v>
      </c>
      <c r="P1143">
        <v>84</v>
      </c>
      <c r="Q1143">
        <v>73</v>
      </c>
    </row>
    <row r="1144" spans="1:17" x14ac:dyDescent="0.3">
      <c r="A1144">
        <v>1143</v>
      </c>
      <c r="B1144" t="s">
        <v>593</v>
      </c>
      <c r="C1144" t="s">
        <v>2044</v>
      </c>
      <c r="D1144" t="s">
        <v>2045</v>
      </c>
      <c r="E1144" t="s">
        <v>25</v>
      </c>
      <c r="F1144" t="b">
        <v>1</v>
      </c>
      <c r="G1144">
        <v>4</v>
      </c>
      <c r="H1144" t="b">
        <v>0</v>
      </c>
      <c r="I1144">
        <v>0</v>
      </c>
      <c r="J1144" t="s">
        <v>64</v>
      </c>
      <c r="K1144">
        <v>81</v>
      </c>
      <c r="L1144">
        <v>86</v>
      </c>
      <c r="M1144">
        <v>68</v>
      </c>
      <c r="N1144">
        <v>65</v>
      </c>
      <c r="O1144">
        <v>87</v>
      </c>
      <c r="P1144">
        <v>78</v>
      </c>
      <c r="Q1144">
        <v>82</v>
      </c>
    </row>
    <row r="1145" spans="1:17" x14ac:dyDescent="0.3">
      <c r="A1145">
        <v>1144</v>
      </c>
      <c r="B1145" t="s">
        <v>555</v>
      </c>
      <c r="C1145" t="s">
        <v>28</v>
      </c>
      <c r="D1145" t="s">
        <v>2046</v>
      </c>
      <c r="E1145" t="s">
        <v>25</v>
      </c>
      <c r="F1145" t="b">
        <v>0</v>
      </c>
      <c r="G1145">
        <v>2</v>
      </c>
      <c r="H1145" t="b">
        <v>0</v>
      </c>
      <c r="I1145">
        <v>10</v>
      </c>
      <c r="J1145" t="s">
        <v>172</v>
      </c>
      <c r="K1145">
        <v>96</v>
      </c>
      <c r="L1145">
        <v>83</v>
      </c>
      <c r="M1145">
        <v>64</v>
      </c>
      <c r="N1145">
        <v>84</v>
      </c>
      <c r="O1145">
        <v>98</v>
      </c>
      <c r="P1145">
        <v>79</v>
      </c>
      <c r="Q1145">
        <v>99</v>
      </c>
    </row>
    <row r="1146" spans="1:17" x14ac:dyDescent="0.3">
      <c r="A1146">
        <v>1145</v>
      </c>
      <c r="B1146" t="s">
        <v>527</v>
      </c>
      <c r="C1146" t="s">
        <v>739</v>
      </c>
      <c r="D1146" t="s">
        <v>2047</v>
      </c>
      <c r="E1146" t="s">
        <v>25</v>
      </c>
      <c r="F1146" t="b">
        <v>0</v>
      </c>
      <c r="G1146">
        <v>8</v>
      </c>
      <c r="H1146" t="b">
        <v>0</v>
      </c>
      <c r="I1146">
        <v>11</v>
      </c>
      <c r="J1146" t="s">
        <v>105</v>
      </c>
      <c r="K1146">
        <v>97</v>
      </c>
      <c r="L1146">
        <v>66</v>
      </c>
      <c r="M1146">
        <v>76</v>
      </c>
      <c r="N1146">
        <v>80</v>
      </c>
      <c r="O1146">
        <v>81</v>
      </c>
      <c r="P1146">
        <v>82</v>
      </c>
      <c r="Q1146">
        <v>64</v>
      </c>
    </row>
    <row r="1147" spans="1:17" x14ac:dyDescent="0.3">
      <c r="A1147">
        <v>1146</v>
      </c>
      <c r="B1147" t="s">
        <v>139</v>
      </c>
      <c r="C1147" t="s">
        <v>2048</v>
      </c>
      <c r="D1147" t="s">
        <v>2049</v>
      </c>
      <c r="E1147" t="s">
        <v>20</v>
      </c>
      <c r="F1147" t="b">
        <v>0</v>
      </c>
      <c r="G1147">
        <v>3</v>
      </c>
      <c r="H1147" t="b">
        <v>0</v>
      </c>
      <c r="I1147">
        <v>5</v>
      </c>
      <c r="J1147" t="s">
        <v>159</v>
      </c>
      <c r="K1147">
        <v>86</v>
      </c>
      <c r="L1147">
        <v>76</v>
      </c>
      <c r="M1147">
        <v>92</v>
      </c>
      <c r="N1147">
        <v>86</v>
      </c>
      <c r="O1147">
        <v>75</v>
      </c>
      <c r="P1147">
        <v>67</v>
      </c>
      <c r="Q1147">
        <v>79</v>
      </c>
    </row>
    <row r="1148" spans="1:17" x14ac:dyDescent="0.3">
      <c r="A1148">
        <v>1147</v>
      </c>
      <c r="B1148" t="s">
        <v>208</v>
      </c>
      <c r="C1148" t="s">
        <v>520</v>
      </c>
      <c r="D1148" t="s">
        <v>2050</v>
      </c>
      <c r="E1148" t="s">
        <v>20</v>
      </c>
      <c r="F1148" t="b">
        <v>0</v>
      </c>
      <c r="G1148">
        <v>4</v>
      </c>
      <c r="H1148" t="b">
        <v>0</v>
      </c>
      <c r="I1148">
        <v>33</v>
      </c>
      <c r="J1148" t="s">
        <v>26</v>
      </c>
      <c r="K1148">
        <v>94</v>
      </c>
      <c r="L1148">
        <v>74</v>
      </c>
      <c r="M1148">
        <v>95</v>
      </c>
      <c r="N1148">
        <v>82</v>
      </c>
      <c r="O1148">
        <v>100</v>
      </c>
      <c r="P1148">
        <v>63</v>
      </c>
      <c r="Q1148">
        <v>97</v>
      </c>
    </row>
    <row r="1149" spans="1:17" x14ac:dyDescent="0.3">
      <c r="A1149">
        <v>1148</v>
      </c>
      <c r="B1149" t="s">
        <v>1057</v>
      </c>
      <c r="C1149" t="s">
        <v>600</v>
      </c>
      <c r="D1149" t="s">
        <v>2051</v>
      </c>
      <c r="E1149" t="s">
        <v>25</v>
      </c>
      <c r="F1149" t="b">
        <v>0</v>
      </c>
      <c r="G1149">
        <v>2</v>
      </c>
      <c r="H1149" t="b">
        <v>1</v>
      </c>
      <c r="I1149">
        <v>29</v>
      </c>
      <c r="J1149" t="s">
        <v>44</v>
      </c>
      <c r="K1149">
        <v>88</v>
      </c>
      <c r="L1149">
        <v>83</v>
      </c>
      <c r="M1149">
        <v>94</v>
      </c>
      <c r="N1149">
        <v>80</v>
      </c>
      <c r="O1149">
        <v>97</v>
      </c>
      <c r="P1149">
        <v>95</v>
      </c>
      <c r="Q1149">
        <v>78</v>
      </c>
    </row>
    <row r="1150" spans="1:17" x14ac:dyDescent="0.3">
      <c r="A1150">
        <v>1149</v>
      </c>
      <c r="B1150" t="s">
        <v>2052</v>
      </c>
      <c r="C1150" t="s">
        <v>934</v>
      </c>
      <c r="D1150" t="s">
        <v>2053</v>
      </c>
      <c r="E1150" t="s">
        <v>20</v>
      </c>
      <c r="F1150" t="b">
        <v>0</v>
      </c>
      <c r="G1150">
        <v>3</v>
      </c>
      <c r="H1150" t="b">
        <v>0</v>
      </c>
      <c r="I1150">
        <v>26</v>
      </c>
      <c r="J1150" t="s">
        <v>38</v>
      </c>
      <c r="K1150">
        <v>84</v>
      </c>
      <c r="L1150">
        <v>74</v>
      </c>
      <c r="M1150">
        <v>74</v>
      </c>
      <c r="N1150">
        <v>67</v>
      </c>
      <c r="O1150">
        <v>72</v>
      </c>
      <c r="P1150">
        <v>99</v>
      </c>
      <c r="Q1150">
        <v>65</v>
      </c>
    </row>
    <row r="1151" spans="1:17" x14ac:dyDescent="0.3">
      <c r="A1151">
        <v>1150</v>
      </c>
      <c r="B1151" t="s">
        <v>1007</v>
      </c>
      <c r="C1151" t="s">
        <v>222</v>
      </c>
      <c r="D1151" t="s">
        <v>2054</v>
      </c>
      <c r="E1151" t="s">
        <v>20</v>
      </c>
      <c r="F1151" t="b">
        <v>0</v>
      </c>
      <c r="G1151">
        <v>1</v>
      </c>
      <c r="H1151" t="b">
        <v>0</v>
      </c>
      <c r="I1151">
        <v>25</v>
      </c>
      <c r="J1151" t="s">
        <v>172</v>
      </c>
      <c r="K1151">
        <v>85</v>
      </c>
      <c r="L1151">
        <v>82</v>
      </c>
      <c r="M1151">
        <v>88</v>
      </c>
      <c r="N1151">
        <v>62</v>
      </c>
      <c r="O1151">
        <v>71</v>
      </c>
      <c r="P1151">
        <v>71</v>
      </c>
      <c r="Q1151">
        <v>75</v>
      </c>
    </row>
    <row r="1152" spans="1:17" x14ac:dyDescent="0.3">
      <c r="A1152">
        <v>1151</v>
      </c>
      <c r="B1152" t="s">
        <v>792</v>
      </c>
      <c r="C1152" t="s">
        <v>2055</v>
      </c>
      <c r="D1152" t="s">
        <v>2056</v>
      </c>
      <c r="E1152" t="s">
        <v>20</v>
      </c>
      <c r="F1152" t="b">
        <v>0</v>
      </c>
      <c r="G1152">
        <v>2</v>
      </c>
      <c r="H1152" t="b">
        <v>1</v>
      </c>
      <c r="I1152">
        <v>30</v>
      </c>
      <c r="J1152" t="s">
        <v>38</v>
      </c>
      <c r="K1152">
        <v>78</v>
      </c>
      <c r="L1152">
        <v>89</v>
      </c>
      <c r="M1152">
        <v>95</v>
      </c>
      <c r="N1152">
        <v>71</v>
      </c>
      <c r="O1152">
        <v>68</v>
      </c>
      <c r="P1152">
        <v>71</v>
      </c>
      <c r="Q1152">
        <v>69</v>
      </c>
    </row>
    <row r="1153" spans="1:17" x14ac:dyDescent="0.3">
      <c r="A1153">
        <v>1152</v>
      </c>
      <c r="B1153" t="s">
        <v>160</v>
      </c>
      <c r="C1153" t="s">
        <v>682</v>
      </c>
      <c r="D1153" t="s">
        <v>2057</v>
      </c>
      <c r="E1153" t="s">
        <v>20</v>
      </c>
      <c r="F1153" t="b">
        <v>0</v>
      </c>
      <c r="G1153">
        <v>2</v>
      </c>
      <c r="H1153" t="b">
        <v>0</v>
      </c>
      <c r="I1153">
        <v>13</v>
      </c>
      <c r="J1153" t="s">
        <v>38</v>
      </c>
      <c r="K1153">
        <v>86</v>
      </c>
      <c r="L1153">
        <v>66</v>
      </c>
      <c r="M1153">
        <v>77</v>
      </c>
      <c r="N1153">
        <v>74</v>
      </c>
      <c r="O1153">
        <v>84</v>
      </c>
      <c r="P1153">
        <v>72</v>
      </c>
      <c r="Q1153">
        <v>95</v>
      </c>
    </row>
    <row r="1154" spans="1:17" x14ac:dyDescent="0.3">
      <c r="A1154">
        <v>1153</v>
      </c>
      <c r="B1154" t="s">
        <v>2058</v>
      </c>
      <c r="C1154" t="s">
        <v>429</v>
      </c>
      <c r="D1154" t="s">
        <v>2059</v>
      </c>
      <c r="E1154" t="s">
        <v>25</v>
      </c>
      <c r="F1154" t="b">
        <v>0</v>
      </c>
      <c r="G1154">
        <v>1</v>
      </c>
      <c r="H1154" t="b">
        <v>0</v>
      </c>
      <c r="I1154">
        <v>25</v>
      </c>
      <c r="J1154" t="s">
        <v>44</v>
      </c>
      <c r="K1154">
        <v>99</v>
      </c>
      <c r="L1154">
        <v>98</v>
      </c>
      <c r="M1154">
        <v>80</v>
      </c>
      <c r="N1154">
        <v>83</v>
      </c>
      <c r="O1154">
        <v>89</v>
      </c>
      <c r="P1154">
        <v>68</v>
      </c>
      <c r="Q1154">
        <v>61</v>
      </c>
    </row>
    <row r="1155" spans="1:17" x14ac:dyDescent="0.3">
      <c r="A1155">
        <v>1154</v>
      </c>
      <c r="B1155" t="s">
        <v>388</v>
      </c>
      <c r="C1155" t="s">
        <v>339</v>
      </c>
      <c r="D1155" t="s">
        <v>2060</v>
      </c>
      <c r="E1155" t="s">
        <v>25</v>
      </c>
      <c r="F1155" t="b">
        <v>0</v>
      </c>
      <c r="G1155">
        <v>0</v>
      </c>
      <c r="H1155" t="b">
        <v>0</v>
      </c>
      <c r="I1155">
        <v>15</v>
      </c>
      <c r="J1155" t="s">
        <v>54</v>
      </c>
      <c r="K1155">
        <v>67</v>
      </c>
      <c r="L1155">
        <v>64</v>
      </c>
      <c r="M1155">
        <v>99</v>
      </c>
      <c r="N1155">
        <v>84</v>
      </c>
      <c r="O1155">
        <v>100</v>
      </c>
      <c r="P1155">
        <v>81</v>
      </c>
      <c r="Q1155">
        <v>78</v>
      </c>
    </row>
    <row r="1156" spans="1:17" x14ac:dyDescent="0.3">
      <c r="A1156">
        <v>1155</v>
      </c>
      <c r="B1156" t="s">
        <v>796</v>
      </c>
      <c r="C1156" t="s">
        <v>2061</v>
      </c>
      <c r="D1156" t="s">
        <v>2062</v>
      </c>
      <c r="E1156" t="s">
        <v>20</v>
      </c>
      <c r="F1156" t="b">
        <v>0</v>
      </c>
      <c r="G1156">
        <v>6</v>
      </c>
      <c r="H1156" t="b">
        <v>0</v>
      </c>
      <c r="I1156">
        <v>10</v>
      </c>
      <c r="J1156" t="s">
        <v>105</v>
      </c>
      <c r="K1156">
        <v>84</v>
      </c>
      <c r="L1156">
        <v>94</v>
      </c>
      <c r="M1156">
        <v>60</v>
      </c>
      <c r="N1156">
        <v>83</v>
      </c>
      <c r="O1156">
        <v>97</v>
      </c>
      <c r="P1156">
        <v>75</v>
      </c>
      <c r="Q1156">
        <v>97</v>
      </c>
    </row>
    <row r="1157" spans="1:17" x14ac:dyDescent="0.3">
      <c r="A1157">
        <v>1156</v>
      </c>
      <c r="B1157" t="s">
        <v>97</v>
      </c>
      <c r="C1157" t="s">
        <v>684</v>
      </c>
      <c r="D1157" t="s">
        <v>2063</v>
      </c>
      <c r="E1157" t="s">
        <v>25</v>
      </c>
      <c r="F1157" t="b">
        <v>1</v>
      </c>
      <c r="G1157">
        <v>3</v>
      </c>
      <c r="H1157" t="b">
        <v>1</v>
      </c>
      <c r="I1157">
        <v>0</v>
      </c>
      <c r="J1157" t="s">
        <v>34</v>
      </c>
      <c r="K1157">
        <v>72</v>
      </c>
      <c r="L1157">
        <v>62</v>
      </c>
      <c r="M1157">
        <v>96</v>
      </c>
      <c r="N1157">
        <v>95</v>
      </c>
      <c r="O1157">
        <v>97</v>
      </c>
      <c r="P1157">
        <v>71</v>
      </c>
      <c r="Q1157">
        <v>83</v>
      </c>
    </row>
    <row r="1158" spans="1:17" x14ac:dyDescent="0.3">
      <c r="A1158">
        <v>1157</v>
      </c>
      <c r="B1158" t="s">
        <v>142</v>
      </c>
      <c r="C1158" t="s">
        <v>518</v>
      </c>
      <c r="D1158" t="s">
        <v>2064</v>
      </c>
      <c r="E1158" t="s">
        <v>20</v>
      </c>
      <c r="F1158" t="b">
        <v>1</v>
      </c>
      <c r="G1158">
        <v>1</v>
      </c>
      <c r="H1158" t="b">
        <v>0</v>
      </c>
      <c r="I1158">
        <v>17</v>
      </c>
      <c r="J1158" t="s">
        <v>123</v>
      </c>
      <c r="K1158">
        <v>74</v>
      </c>
      <c r="L1158">
        <v>88</v>
      </c>
      <c r="M1158">
        <v>99</v>
      </c>
      <c r="N1158">
        <v>92</v>
      </c>
      <c r="O1158">
        <v>93</v>
      </c>
      <c r="P1158">
        <v>85</v>
      </c>
      <c r="Q1158">
        <v>81</v>
      </c>
    </row>
    <row r="1159" spans="1:17" x14ac:dyDescent="0.3">
      <c r="A1159">
        <v>1158</v>
      </c>
      <c r="B1159" t="s">
        <v>205</v>
      </c>
      <c r="C1159" t="s">
        <v>1553</v>
      </c>
      <c r="D1159" t="s">
        <v>2065</v>
      </c>
      <c r="E1159" t="s">
        <v>25</v>
      </c>
      <c r="F1159" t="b">
        <v>1</v>
      </c>
      <c r="G1159">
        <v>5</v>
      </c>
      <c r="H1159" t="b">
        <v>0</v>
      </c>
      <c r="I1159">
        <v>4</v>
      </c>
      <c r="J1159" t="s">
        <v>64</v>
      </c>
      <c r="K1159">
        <v>74</v>
      </c>
      <c r="L1159">
        <v>74</v>
      </c>
      <c r="M1159">
        <v>83</v>
      </c>
      <c r="N1159">
        <v>52</v>
      </c>
      <c r="O1159">
        <v>70</v>
      </c>
      <c r="P1159">
        <v>87</v>
      </c>
      <c r="Q1159">
        <v>95</v>
      </c>
    </row>
    <row r="1160" spans="1:17" x14ac:dyDescent="0.3">
      <c r="A1160">
        <v>1159</v>
      </c>
      <c r="B1160" t="s">
        <v>277</v>
      </c>
      <c r="C1160" t="s">
        <v>1272</v>
      </c>
      <c r="D1160" t="s">
        <v>2066</v>
      </c>
      <c r="E1160" t="s">
        <v>20</v>
      </c>
      <c r="F1160" t="b">
        <v>0</v>
      </c>
      <c r="G1160">
        <v>3</v>
      </c>
      <c r="H1160" t="b">
        <v>0</v>
      </c>
      <c r="I1160">
        <v>32</v>
      </c>
      <c r="J1160" t="s">
        <v>21</v>
      </c>
      <c r="K1160">
        <v>91</v>
      </c>
      <c r="L1160">
        <v>92</v>
      </c>
      <c r="M1160">
        <v>64</v>
      </c>
      <c r="N1160">
        <v>69</v>
      </c>
      <c r="O1160">
        <v>82</v>
      </c>
      <c r="P1160">
        <v>94</v>
      </c>
      <c r="Q1160">
        <v>61</v>
      </c>
    </row>
    <row r="1161" spans="1:17" x14ac:dyDescent="0.3">
      <c r="A1161">
        <v>1160</v>
      </c>
      <c r="B1161" t="s">
        <v>190</v>
      </c>
      <c r="C1161" t="s">
        <v>56</v>
      </c>
      <c r="D1161" t="s">
        <v>2067</v>
      </c>
      <c r="E1161" t="s">
        <v>25</v>
      </c>
      <c r="F1161" t="b">
        <v>0</v>
      </c>
      <c r="G1161">
        <v>5</v>
      </c>
      <c r="H1161" t="b">
        <v>0</v>
      </c>
      <c r="I1161">
        <v>34</v>
      </c>
      <c r="J1161" t="s">
        <v>113</v>
      </c>
      <c r="K1161">
        <v>77</v>
      </c>
      <c r="L1161">
        <v>66</v>
      </c>
      <c r="M1161">
        <v>94</v>
      </c>
      <c r="N1161">
        <v>77</v>
      </c>
      <c r="O1161">
        <v>49</v>
      </c>
      <c r="P1161">
        <v>83</v>
      </c>
      <c r="Q1161">
        <v>64</v>
      </c>
    </row>
    <row r="1162" spans="1:17" x14ac:dyDescent="0.3">
      <c r="A1162">
        <v>1161</v>
      </c>
      <c r="B1162" t="s">
        <v>465</v>
      </c>
      <c r="C1162" t="s">
        <v>42</v>
      </c>
      <c r="D1162" t="s">
        <v>2068</v>
      </c>
      <c r="E1162" t="s">
        <v>25</v>
      </c>
      <c r="F1162" t="b">
        <v>0</v>
      </c>
      <c r="G1162">
        <v>7</v>
      </c>
      <c r="H1162" t="b">
        <v>0</v>
      </c>
      <c r="I1162">
        <v>8</v>
      </c>
      <c r="J1162" t="s">
        <v>30</v>
      </c>
      <c r="K1162">
        <v>87</v>
      </c>
      <c r="L1162">
        <v>90</v>
      </c>
      <c r="M1162">
        <v>91</v>
      </c>
      <c r="N1162">
        <v>60</v>
      </c>
      <c r="O1162">
        <v>95</v>
      </c>
      <c r="P1162">
        <v>67</v>
      </c>
      <c r="Q1162">
        <v>62</v>
      </c>
    </row>
    <row r="1163" spans="1:17" x14ac:dyDescent="0.3">
      <c r="A1163">
        <v>1162</v>
      </c>
      <c r="B1163" t="s">
        <v>388</v>
      </c>
      <c r="C1163" t="s">
        <v>2069</v>
      </c>
      <c r="D1163" t="s">
        <v>2070</v>
      </c>
      <c r="E1163" t="s">
        <v>25</v>
      </c>
      <c r="F1163" t="b">
        <v>0</v>
      </c>
      <c r="G1163">
        <v>1</v>
      </c>
      <c r="H1163" t="b">
        <v>1</v>
      </c>
      <c r="I1163">
        <v>3</v>
      </c>
      <c r="J1163" t="s">
        <v>38</v>
      </c>
      <c r="K1163">
        <v>60</v>
      </c>
      <c r="L1163">
        <v>70</v>
      </c>
      <c r="M1163">
        <v>61</v>
      </c>
      <c r="N1163">
        <v>63</v>
      </c>
      <c r="O1163">
        <v>61</v>
      </c>
      <c r="P1163">
        <v>71</v>
      </c>
      <c r="Q1163">
        <v>73</v>
      </c>
    </row>
    <row r="1164" spans="1:17" x14ac:dyDescent="0.3">
      <c r="A1164">
        <v>1163</v>
      </c>
      <c r="B1164" t="s">
        <v>476</v>
      </c>
      <c r="C1164" t="s">
        <v>2071</v>
      </c>
      <c r="D1164" t="s">
        <v>2072</v>
      </c>
      <c r="E1164" t="s">
        <v>20</v>
      </c>
      <c r="F1164" t="b">
        <v>0</v>
      </c>
      <c r="G1164">
        <v>1</v>
      </c>
      <c r="H1164" t="b">
        <v>1</v>
      </c>
      <c r="I1164">
        <v>3</v>
      </c>
      <c r="J1164" t="s">
        <v>64</v>
      </c>
      <c r="K1164">
        <v>92</v>
      </c>
      <c r="L1164">
        <v>84</v>
      </c>
      <c r="M1164">
        <v>86</v>
      </c>
      <c r="N1164">
        <v>80</v>
      </c>
      <c r="O1164">
        <v>73</v>
      </c>
      <c r="P1164">
        <v>97</v>
      </c>
      <c r="Q1164">
        <v>88</v>
      </c>
    </row>
    <row r="1165" spans="1:17" x14ac:dyDescent="0.3">
      <c r="A1165">
        <v>1164</v>
      </c>
      <c r="B1165" t="s">
        <v>1486</v>
      </c>
      <c r="C1165" t="s">
        <v>1975</v>
      </c>
      <c r="D1165" t="s">
        <v>2073</v>
      </c>
      <c r="E1165" t="s">
        <v>25</v>
      </c>
      <c r="F1165" t="b">
        <v>1</v>
      </c>
      <c r="G1165">
        <v>9</v>
      </c>
      <c r="H1165" t="b">
        <v>0</v>
      </c>
      <c r="I1165">
        <v>4</v>
      </c>
      <c r="J1165" t="s">
        <v>64</v>
      </c>
      <c r="K1165">
        <v>71</v>
      </c>
      <c r="L1165">
        <v>89</v>
      </c>
      <c r="M1165">
        <v>63</v>
      </c>
      <c r="N1165">
        <v>50</v>
      </c>
      <c r="O1165">
        <v>63</v>
      </c>
      <c r="P1165">
        <v>64</v>
      </c>
      <c r="Q1165">
        <v>69</v>
      </c>
    </row>
    <row r="1166" spans="1:17" x14ac:dyDescent="0.3">
      <c r="A1166">
        <v>1165</v>
      </c>
      <c r="B1166" t="s">
        <v>465</v>
      </c>
      <c r="C1166" t="s">
        <v>203</v>
      </c>
      <c r="D1166" t="s">
        <v>2074</v>
      </c>
      <c r="E1166" t="s">
        <v>25</v>
      </c>
      <c r="F1166" t="b">
        <v>0</v>
      </c>
      <c r="G1166">
        <v>1</v>
      </c>
      <c r="H1166" t="b">
        <v>0</v>
      </c>
      <c r="I1166">
        <v>2</v>
      </c>
      <c r="J1166" t="s">
        <v>34</v>
      </c>
      <c r="K1166">
        <v>62</v>
      </c>
      <c r="L1166">
        <v>100</v>
      </c>
      <c r="M1166">
        <v>91</v>
      </c>
      <c r="N1166">
        <v>75</v>
      </c>
      <c r="O1166">
        <v>99</v>
      </c>
      <c r="P1166">
        <v>76</v>
      </c>
      <c r="Q1166">
        <v>78</v>
      </c>
    </row>
    <row r="1167" spans="1:17" x14ac:dyDescent="0.3">
      <c r="A1167">
        <v>1166</v>
      </c>
      <c r="B1167" t="s">
        <v>1755</v>
      </c>
      <c r="C1167" t="s">
        <v>501</v>
      </c>
      <c r="D1167" t="s">
        <v>2075</v>
      </c>
      <c r="E1167" t="s">
        <v>20</v>
      </c>
      <c r="F1167" t="b">
        <v>0</v>
      </c>
      <c r="G1167">
        <v>0</v>
      </c>
      <c r="H1167" t="b">
        <v>0</v>
      </c>
      <c r="I1167">
        <v>0</v>
      </c>
      <c r="J1167" t="s">
        <v>224</v>
      </c>
      <c r="K1167">
        <v>100</v>
      </c>
      <c r="L1167">
        <v>85</v>
      </c>
      <c r="M1167">
        <v>81</v>
      </c>
      <c r="N1167">
        <v>91</v>
      </c>
      <c r="O1167">
        <v>75</v>
      </c>
      <c r="P1167">
        <v>64</v>
      </c>
      <c r="Q1167">
        <v>83</v>
      </c>
    </row>
    <row r="1168" spans="1:17" x14ac:dyDescent="0.3">
      <c r="A1168">
        <v>1167</v>
      </c>
      <c r="B1168" t="s">
        <v>300</v>
      </c>
      <c r="C1168" t="s">
        <v>518</v>
      </c>
      <c r="D1168" t="s">
        <v>2076</v>
      </c>
      <c r="E1168" t="s">
        <v>20</v>
      </c>
      <c r="F1168" t="b">
        <v>0</v>
      </c>
      <c r="G1168">
        <v>5</v>
      </c>
      <c r="H1168" t="b">
        <v>1</v>
      </c>
      <c r="I1168">
        <v>3</v>
      </c>
      <c r="J1168" t="s">
        <v>159</v>
      </c>
      <c r="K1168">
        <v>94</v>
      </c>
      <c r="L1168">
        <v>65</v>
      </c>
      <c r="M1168">
        <v>100</v>
      </c>
      <c r="N1168">
        <v>77</v>
      </c>
      <c r="O1168">
        <v>66</v>
      </c>
      <c r="P1168">
        <v>96</v>
      </c>
      <c r="Q1168">
        <v>68</v>
      </c>
    </row>
    <row r="1169" spans="1:17" x14ac:dyDescent="0.3">
      <c r="A1169">
        <v>1168</v>
      </c>
      <c r="B1169" t="s">
        <v>351</v>
      </c>
      <c r="C1169" t="s">
        <v>118</v>
      </c>
      <c r="D1169" t="s">
        <v>2077</v>
      </c>
      <c r="E1169" t="s">
        <v>25</v>
      </c>
      <c r="F1169" t="b">
        <v>0</v>
      </c>
      <c r="G1169">
        <v>4</v>
      </c>
      <c r="H1169" t="b">
        <v>0</v>
      </c>
      <c r="I1169">
        <v>4</v>
      </c>
      <c r="J1169" t="s">
        <v>34</v>
      </c>
      <c r="K1169">
        <v>98</v>
      </c>
      <c r="L1169">
        <v>80</v>
      </c>
      <c r="M1169">
        <v>66</v>
      </c>
      <c r="N1169">
        <v>94</v>
      </c>
      <c r="O1169">
        <v>86</v>
      </c>
      <c r="P1169">
        <v>72</v>
      </c>
      <c r="Q1169">
        <v>86</v>
      </c>
    </row>
    <row r="1170" spans="1:17" x14ac:dyDescent="0.3">
      <c r="A1170">
        <v>1169</v>
      </c>
      <c r="B1170" t="s">
        <v>446</v>
      </c>
      <c r="C1170" t="s">
        <v>2078</v>
      </c>
      <c r="D1170" t="s">
        <v>2079</v>
      </c>
      <c r="E1170" t="s">
        <v>20</v>
      </c>
      <c r="F1170" t="b">
        <v>0</v>
      </c>
      <c r="G1170">
        <v>3</v>
      </c>
      <c r="H1170" t="b">
        <v>0</v>
      </c>
      <c r="I1170">
        <v>21</v>
      </c>
      <c r="J1170" t="s">
        <v>138</v>
      </c>
      <c r="K1170">
        <v>94</v>
      </c>
      <c r="L1170">
        <v>81</v>
      </c>
      <c r="M1170">
        <v>88</v>
      </c>
      <c r="N1170">
        <v>81</v>
      </c>
      <c r="O1170">
        <v>71</v>
      </c>
      <c r="P1170">
        <v>92</v>
      </c>
      <c r="Q1170">
        <v>73</v>
      </c>
    </row>
    <row r="1171" spans="1:17" x14ac:dyDescent="0.3">
      <c r="A1171">
        <v>1170</v>
      </c>
      <c r="B1171" t="s">
        <v>1832</v>
      </c>
      <c r="C1171" t="s">
        <v>281</v>
      </c>
      <c r="D1171" t="s">
        <v>2080</v>
      </c>
      <c r="E1171" t="s">
        <v>20</v>
      </c>
      <c r="F1171" t="b">
        <v>0</v>
      </c>
      <c r="G1171">
        <v>3</v>
      </c>
      <c r="H1171" t="b">
        <v>0</v>
      </c>
      <c r="I1171">
        <v>4</v>
      </c>
      <c r="J1171" t="s">
        <v>159</v>
      </c>
      <c r="K1171">
        <v>92</v>
      </c>
      <c r="L1171">
        <v>69</v>
      </c>
      <c r="M1171">
        <v>93</v>
      </c>
      <c r="N1171">
        <v>67</v>
      </c>
      <c r="O1171">
        <v>79</v>
      </c>
      <c r="P1171">
        <v>84</v>
      </c>
      <c r="Q1171">
        <v>69</v>
      </c>
    </row>
    <row r="1172" spans="1:17" x14ac:dyDescent="0.3">
      <c r="A1172">
        <v>1171</v>
      </c>
      <c r="B1172" t="s">
        <v>1082</v>
      </c>
      <c r="C1172" t="s">
        <v>2081</v>
      </c>
      <c r="D1172" t="s">
        <v>2082</v>
      </c>
      <c r="E1172" t="s">
        <v>20</v>
      </c>
      <c r="F1172" t="b">
        <v>0</v>
      </c>
      <c r="G1172">
        <v>5</v>
      </c>
      <c r="H1172" t="b">
        <v>1</v>
      </c>
      <c r="I1172">
        <v>1</v>
      </c>
      <c r="J1172" t="s">
        <v>64</v>
      </c>
      <c r="K1172">
        <v>50</v>
      </c>
      <c r="L1172">
        <v>87</v>
      </c>
      <c r="M1172">
        <v>93</v>
      </c>
      <c r="N1172">
        <v>84</v>
      </c>
      <c r="O1172">
        <v>86</v>
      </c>
      <c r="P1172">
        <v>73</v>
      </c>
      <c r="Q1172">
        <v>74</v>
      </c>
    </row>
    <row r="1173" spans="1:17" x14ac:dyDescent="0.3">
      <c r="A1173">
        <v>1172</v>
      </c>
      <c r="B1173" t="s">
        <v>1486</v>
      </c>
      <c r="C1173" t="s">
        <v>977</v>
      </c>
      <c r="D1173" t="s">
        <v>2083</v>
      </c>
      <c r="E1173" t="s">
        <v>25</v>
      </c>
      <c r="F1173" t="b">
        <v>0</v>
      </c>
      <c r="G1173">
        <v>7</v>
      </c>
      <c r="H1173" t="b">
        <v>0</v>
      </c>
      <c r="I1173">
        <v>49</v>
      </c>
      <c r="J1173" t="s">
        <v>26</v>
      </c>
      <c r="K1173">
        <v>99</v>
      </c>
      <c r="L1173">
        <v>98</v>
      </c>
      <c r="M1173">
        <v>94</v>
      </c>
      <c r="N1173">
        <v>96</v>
      </c>
      <c r="O1173">
        <v>95</v>
      </c>
      <c r="P1173">
        <v>88</v>
      </c>
      <c r="Q1173">
        <v>92</v>
      </c>
    </row>
    <row r="1174" spans="1:17" x14ac:dyDescent="0.3">
      <c r="A1174">
        <v>1173</v>
      </c>
      <c r="B1174" t="s">
        <v>27</v>
      </c>
      <c r="C1174" t="s">
        <v>782</v>
      </c>
      <c r="D1174" t="s">
        <v>2084</v>
      </c>
      <c r="E1174" t="s">
        <v>25</v>
      </c>
      <c r="F1174" t="b">
        <v>0</v>
      </c>
      <c r="G1174">
        <v>3</v>
      </c>
      <c r="H1174" t="b">
        <v>0</v>
      </c>
      <c r="I1174">
        <v>12</v>
      </c>
      <c r="J1174" t="s">
        <v>54</v>
      </c>
      <c r="K1174">
        <v>70</v>
      </c>
      <c r="L1174">
        <v>68</v>
      </c>
      <c r="M1174">
        <v>89</v>
      </c>
      <c r="N1174">
        <v>60</v>
      </c>
      <c r="O1174">
        <v>79</v>
      </c>
      <c r="P1174">
        <v>85</v>
      </c>
      <c r="Q1174">
        <v>66</v>
      </c>
    </row>
    <row r="1175" spans="1:17" x14ac:dyDescent="0.3">
      <c r="A1175">
        <v>1174</v>
      </c>
      <c r="B1175" t="s">
        <v>465</v>
      </c>
      <c r="C1175" t="s">
        <v>2085</v>
      </c>
      <c r="D1175" t="s">
        <v>2086</v>
      </c>
      <c r="E1175" t="s">
        <v>25</v>
      </c>
      <c r="F1175" t="b">
        <v>0</v>
      </c>
      <c r="G1175">
        <v>6</v>
      </c>
      <c r="H1175" t="b">
        <v>0</v>
      </c>
      <c r="I1175">
        <v>9</v>
      </c>
      <c r="J1175" t="s">
        <v>30</v>
      </c>
      <c r="K1175">
        <v>92</v>
      </c>
      <c r="L1175">
        <v>93</v>
      </c>
      <c r="M1175">
        <v>86</v>
      </c>
      <c r="N1175">
        <v>61</v>
      </c>
      <c r="O1175">
        <v>78</v>
      </c>
      <c r="P1175">
        <v>80</v>
      </c>
      <c r="Q1175">
        <v>62</v>
      </c>
    </row>
    <row r="1176" spans="1:17" x14ac:dyDescent="0.3">
      <c r="A1176">
        <v>1175</v>
      </c>
      <c r="B1176" t="s">
        <v>728</v>
      </c>
      <c r="C1176" t="s">
        <v>1515</v>
      </c>
      <c r="D1176" t="s">
        <v>2087</v>
      </c>
      <c r="E1176" t="s">
        <v>20</v>
      </c>
      <c r="F1176" t="b">
        <v>1</v>
      </c>
      <c r="G1176">
        <v>1</v>
      </c>
      <c r="H1176" t="b">
        <v>0</v>
      </c>
      <c r="I1176">
        <v>20</v>
      </c>
      <c r="J1176" t="s">
        <v>105</v>
      </c>
      <c r="K1176">
        <v>82</v>
      </c>
      <c r="L1176">
        <v>70</v>
      </c>
      <c r="M1176">
        <v>86</v>
      </c>
      <c r="N1176">
        <v>66</v>
      </c>
      <c r="O1176">
        <v>97</v>
      </c>
      <c r="P1176">
        <v>93</v>
      </c>
      <c r="Q1176">
        <v>91</v>
      </c>
    </row>
    <row r="1177" spans="1:17" x14ac:dyDescent="0.3">
      <c r="A1177">
        <v>1176</v>
      </c>
      <c r="B1177" t="s">
        <v>1218</v>
      </c>
      <c r="C1177" t="s">
        <v>167</v>
      </c>
      <c r="D1177" t="s">
        <v>2088</v>
      </c>
      <c r="E1177" t="s">
        <v>20</v>
      </c>
      <c r="F1177" t="b">
        <v>0</v>
      </c>
      <c r="G1177">
        <v>7</v>
      </c>
      <c r="H1177" t="b">
        <v>1</v>
      </c>
      <c r="I1177">
        <v>16</v>
      </c>
      <c r="J1177" t="s">
        <v>138</v>
      </c>
      <c r="K1177">
        <v>83</v>
      </c>
      <c r="L1177">
        <v>73</v>
      </c>
      <c r="M1177">
        <v>82</v>
      </c>
      <c r="N1177">
        <v>62</v>
      </c>
      <c r="O1177">
        <v>92</v>
      </c>
      <c r="P1177">
        <v>68</v>
      </c>
      <c r="Q1177">
        <v>76</v>
      </c>
    </row>
    <row r="1178" spans="1:17" x14ac:dyDescent="0.3">
      <c r="A1178">
        <v>1177</v>
      </c>
      <c r="B1178" t="s">
        <v>302</v>
      </c>
      <c r="C1178" t="s">
        <v>2022</v>
      </c>
      <c r="D1178" t="s">
        <v>2089</v>
      </c>
      <c r="E1178" t="s">
        <v>20</v>
      </c>
      <c r="F1178" t="b">
        <v>0</v>
      </c>
      <c r="G1178">
        <v>1</v>
      </c>
      <c r="H1178" t="b">
        <v>0</v>
      </c>
      <c r="I1178">
        <v>13</v>
      </c>
      <c r="J1178" t="s">
        <v>172</v>
      </c>
      <c r="K1178">
        <v>84</v>
      </c>
      <c r="L1178">
        <v>85</v>
      </c>
      <c r="M1178">
        <v>64</v>
      </c>
      <c r="N1178">
        <v>74</v>
      </c>
      <c r="O1178">
        <v>79</v>
      </c>
      <c r="P1178">
        <v>92</v>
      </c>
      <c r="Q1178">
        <v>64</v>
      </c>
    </row>
    <row r="1179" spans="1:17" x14ac:dyDescent="0.3">
      <c r="A1179">
        <v>1178</v>
      </c>
      <c r="B1179" t="s">
        <v>410</v>
      </c>
      <c r="C1179" t="s">
        <v>2090</v>
      </c>
      <c r="D1179" t="s">
        <v>2091</v>
      </c>
      <c r="E1179" t="s">
        <v>20</v>
      </c>
      <c r="F1179" t="b">
        <v>0</v>
      </c>
      <c r="G1179">
        <v>0</v>
      </c>
      <c r="H1179" t="b">
        <v>0</v>
      </c>
      <c r="I1179">
        <v>30</v>
      </c>
      <c r="J1179" t="s">
        <v>38</v>
      </c>
      <c r="K1179">
        <v>60</v>
      </c>
      <c r="L1179">
        <v>71</v>
      </c>
      <c r="M1179">
        <v>91</v>
      </c>
      <c r="N1179">
        <v>83</v>
      </c>
      <c r="O1179">
        <v>93</v>
      </c>
      <c r="P1179">
        <v>88</v>
      </c>
      <c r="Q1179">
        <v>97</v>
      </c>
    </row>
    <row r="1180" spans="1:17" x14ac:dyDescent="0.3">
      <c r="A1180">
        <v>1179</v>
      </c>
      <c r="B1180" t="s">
        <v>796</v>
      </c>
      <c r="C1180" t="s">
        <v>2092</v>
      </c>
      <c r="D1180" t="s">
        <v>2093</v>
      </c>
      <c r="E1180" t="s">
        <v>20</v>
      </c>
      <c r="F1180" t="b">
        <v>0</v>
      </c>
      <c r="G1180">
        <v>3</v>
      </c>
      <c r="H1180" t="b">
        <v>0</v>
      </c>
      <c r="I1180">
        <v>7</v>
      </c>
      <c r="J1180" t="s">
        <v>38</v>
      </c>
      <c r="K1180">
        <v>67</v>
      </c>
      <c r="L1180">
        <v>60</v>
      </c>
      <c r="M1180">
        <v>99</v>
      </c>
      <c r="N1180">
        <v>60</v>
      </c>
      <c r="O1180">
        <v>82</v>
      </c>
      <c r="P1180">
        <v>81</v>
      </c>
      <c r="Q1180">
        <v>63</v>
      </c>
    </row>
    <row r="1181" spans="1:17" x14ac:dyDescent="0.3">
      <c r="A1181">
        <v>1180</v>
      </c>
      <c r="B1181" t="s">
        <v>193</v>
      </c>
      <c r="C1181" t="s">
        <v>2094</v>
      </c>
      <c r="D1181" t="s">
        <v>2095</v>
      </c>
      <c r="E1181" t="s">
        <v>25</v>
      </c>
      <c r="F1181" t="b">
        <v>0</v>
      </c>
      <c r="G1181">
        <v>3</v>
      </c>
      <c r="H1181" t="b">
        <v>0</v>
      </c>
      <c r="I1181">
        <v>38</v>
      </c>
      <c r="J1181" t="s">
        <v>26</v>
      </c>
      <c r="K1181">
        <v>96</v>
      </c>
      <c r="L1181">
        <v>92</v>
      </c>
      <c r="M1181">
        <v>93</v>
      </c>
      <c r="N1181">
        <v>91</v>
      </c>
      <c r="O1181">
        <v>88</v>
      </c>
      <c r="P1181">
        <v>90</v>
      </c>
      <c r="Q1181">
        <v>88</v>
      </c>
    </row>
    <row r="1182" spans="1:17" x14ac:dyDescent="0.3">
      <c r="A1182">
        <v>1181</v>
      </c>
      <c r="B1182" t="s">
        <v>845</v>
      </c>
      <c r="C1182" t="s">
        <v>431</v>
      </c>
      <c r="D1182" t="s">
        <v>2096</v>
      </c>
      <c r="E1182" t="s">
        <v>25</v>
      </c>
      <c r="F1182" t="b">
        <v>0</v>
      </c>
      <c r="G1182">
        <v>4</v>
      </c>
      <c r="H1182" t="b">
        <v>0</v>
      </c>
      <c r="I1182">
        <v>7</v>
      </c>
      <c r="J1182" t="s">
        <v>172</v>
      </c>
      <c r="K1182">
        <v>97</v>
      </c>
      <c r="L1182">
        <v>63</v>
      </c>
      <c r="M1182">
        <v>61</v>
      </c>
      <c r="N1182">
        <v>77</v>
      </c>
      <c r="O1182">
        <v>74</v>
      </c>
      <c r="P1182">
        <v>94</v>
      </c>
      <c r="Q1182">
        <v>61</v>
      </c>
    </row>
    <row r="1183" spans="1:17" x14ac:dyDescent="0.3">
      <c r="A1183">
        <v>1182</v>
      </c>
      <c r="B1183" t="s">
        <v>1608</v>
      </c>
      <c r="C1183" t="s">
        <v>2097</v>
      </c>
      <c r="D1183" t="s">
        <v>2098</v>
      </c>
      <c r="E1183" t="s">
        <v>20</v>
      </c>
      <c r="F1183" t="b">
        <v>0</v>
      </c>
      <c r="G1183">
        <v>1</v>
      </c>
      <c r="H1183" t="b">
        <v>0</v>
      </c>
      <c r="I1183">
        <v>8</v>
      </c>
      <c r="J1183" t="s">
        <v>38</v>
      </c>
      <c r="K1183">
        <v>89</v>
      </c>
      <c r="L1183">
        <v>62</v>
      </c>
      <c r="M1183">
        <v>79</v>
      </c>
      <c r="N1183">
        <v>60</v>
      </c>
      <c r="O1183">
        <v>93</v>
      </c>
      <c r="P1183">
        <v>77</v>
      </c>
      <c r="Q1183">
        <v>73</v>
      </c>
    </row>
    <row r="1184" spans="1:17" x14ac:dyDescent="0.3">
      <c r="A1184">
        <v>1183</v>
      </c>
      <c r="B1184" t="s">
        <v>408</v>
      </c>
      <c r="C1184" t="s">
        <v>2099</v>
      </c>
      <c r="D1184" t="s">
        <v>2100</v>
      </c>
      <c r="E1184" t="s">
        <v>20</v>
      </c>
      <c r="F1184" t="b">
        <v>0</v>
      </c>
      <c r="G1184">
        <v>0</v>
      </c>
      <c r="H1184" t="b">
        <v>0</v>
      </c>
      <c r="I1184">
        <v>8</v>
      </c>
      <c r="J1184" t="s">
        <v>224</v>
      </c>
      <c r="K1184">
        <v>68</v>
      </c>
      <c r="L1184">
        <v>95</v>
      </c>
      <c r="M1184">
        <v>62</v>
      </c>
      <c r="N1184">
        <v>65</v>
      </c>
      <c r="O1184">
        <v>70</v>
      </c>
      <c r="P1184">
        <v>65</v>
      </c>
      <c r="Q1184">
        <v>64</v>
      </c>
    </row>
    <row r="1185" spans="1:17" x14ac:dyDescent="0.3">
      <c r="A1185">
        <v>1184</v>
      </c>
      <c r="B1185" t="s">
        <v>163</v>
      </c>
      <c r="C1185" t="s">
        <v>339</v>
      </c>
      <c r="D1185" t="s">
        <v>2101</v>
      </c>
      <c r="E1185" t="s">
        <v>20</v>
      </c>
      <c r="F1185" t="b">
        <v>0</v>
      </c>
      <c r="G1185">
        <v>9</v>
      </c>
      <c r="H1185" t="b">
        <v>1</v>
      </c>
      <c r="I1185">
        <v>11</v>
      </c>
      <c r="J1185" t="s">
        <v>138</v>
      </c>
      <c r="K1185">
        <v>82</v>
      </c>
      <c r="L1185">
        <v>85</v>
      </c>
      <c r="M1185">
        <v>94</v>
      </c>
      <c r="N1185">
        <v>75</v>
      </c>
      <c r="O1185">
        <v>97</v>
      </c>
      <c r="P1185">
        <v>98</v>
      </c>
      <c r="Q1185">
        <v>76</v>
      </c>
    </row>
    <row r="1186" spans="1:17" x14ac:dyDescent="0.3">
      <c r="A1186">
        <v>1185</v>
      </c>
      <c r="B1186" t="s">
        <v>130</v>
      </c>
      <c r="C1186" t="s">
        <v>2102</v>
      </c>
      <c r="D1186" t="s">
        <v>2103</v>
      </c>
      <c r="E1186" t="s">
        <v>25</v>
      </c>
      <c r="F1186" t="b">
        <v>0</v>
      </c>
      <c r="G1186">
        <v>3</v>
      </c>
      <c r="H1186" t="b">
        <v>1</v>
      </c>
      <c r="I1186">
        <v>30</v>
      </c>
      <c r="J1186" t="s">
        <v>44</v>
      </c>
      <c r="K1186">
        <v>85</v>
      </c>
      <c r="L1186">
        <v>78</v>
      </c>
      <c r="M1186">
        <v>99</v>
      </c>
      <c r="N1186">
        <v>81</v>
      </c>
      <c r="O1186">
        <v>60</v>
      </c>
      <c r="P1186">
        <v>83</v>
      </c>
      <c r="Q1186">
        <v>75</v>
      </c>
    </row>
    <row r="1187" spans="1:17" x14ac:dyDescent="0.3">
      <c r="A1187">
        <v>1186</v>
      </c>
      <c r="B1187" t="s">
        <v>428</v>
      </c>
      <c r="C1187" t="s">
        <v>1623</v>
      </c>
      <c r="D1187" t="s">
        <v>2104</v>
      </c>
      <c r="E1187" t="s">
        <v>25</v>
      </c>
      <c r="F1187" t="b">
        <v>0</v>
      </c>
      <c r="G1187">
        <v>3</v>
      </c>
      <c r="H1187" t="b">
        <v>1</v>
      </c>
      <c r="I1187">
        <v>11</v>
      </c>
      <c r="J1187" t="s">
        <v>38</v>
      </c>
      <c r="K1187">
        <v>86</v>
      </c>
      <c r="L1187">
        <v>66</v>
      </c>
      <c r="M1187">
        <v>84</v>
      </c>
      <c r="N1187">
        <v>86</v>
      </c>
      <c r="O1187">
        <v>74</v>
      </c>
      <c r="P1187">
        <v>91</v>
      </c>
      <c r="Q1187">
        <v>66</v>
      </c>
    </row>
    <row r="1188" spans="1:17" x14ac:dyDescent="0.3">
      <c r="A1188">
        <v>1187</v>
      </c>
      <c r="B1188" t="s">
        <v>2105</v>
      </c>
      <c r="C1188" t="s">
        <v>400</v>
      </c>
      <c r="D1188" t="s">
        <v>2106</v>
      </c>
      <c r="E1188" t="s">
        <v>20</v>
      </c>
      <c r="F1188" t="b">
        <v>0</v>
      </c>
      <c r="G1188">
        <v>2</v>
      </c>
      <c r="H1188" t="b">
        <v>0</v>
      </c>
      <c r="I1188">
        <v>35</v>
      </c>
      <c r="J1188" t="s">
        <v>113</v>
      </c>
      <c r="K1188">
        <v>87</v>
      </c>
      <c r="L1188">
        <v>86</v>
      </c>
      <c r="M1188">
        <v>89</v>
      </c>
      <c r="N1188">
        <v>94</v>
      </c>
      <c r="O1188">
        <v>93</v>
      </c>
      <c r="P1188">
        <v>91</v>
      </c>
      <c r="Q1188">
        <v>88</v>
      </c>
    </row>
    <row r="1189" spans="1:17" x14ac:dyDescent="0.3">
      <c r="A1189">
        <v>1188</v>
      </c>
      <c r="B1189" t="s">
        <v>243</v>
      </c>
      <c r="C1189" t="s">
        <v>778</v>
      </c>
      <c r="D1189" t="s">
        <v>2107</v>
      </c>
      <c r="E1189" t="s">
        <v>25</v>
      </c>
      <c r="F1189" t="b">
        <v>0</v>
      </c>
      <c r="G1189">
        <v>7</v>
      </c>
      <c r="H1189" t="b">
        <v>0</v>
      </c>
      <c r="I1189">
        <v>4</v>
      </c>
      <c r="J1189" t="s">
        <v>64</v>
      </c>
      <c r="K1189">
        <v>98</v>
      </c>
      <c r="L1189">
        <v>81</v>
      </c>
      <c r="M1189">
        <v>58</v>
      </c>
      <c r="N1189">
        <v>78</v>
      </c>
      <c r="O1189">
        <v>91</v>
      </c>
      <c r="P1189">
        <v>74</v>
      </c>
      <c r="Q1189">
        <v>75</v>
      </c>
    </row>
    <row r="1190" spans="1:17" x14ac:dyDescent="0.3">
      <c r="A1190">
        <v>1189</v>
      </c>
      <c r="B1190" t="s">
        <v>388</v>
      </c>
      <c r="C1190" t="s">
        <v>103</v>
      </c>
      <c r="D1190" t="s">
        <v>2108</v>
      </c>
      <c r="E1190" t="s">
        <v>25</v>
      </c>
      <c r="F1190" t="b">
        <v>0</v>
      </c>
      <c r="G1190">
        <v>9</v>
      </c>
      <c r="H1190" t="b">
        <v>1</v>
      </c>
      <c r="I1190">
        <v>6</v>
      </c>
      <c r="J1190" t="s">
        <v>224</v>
      </c>
      <c r="K1190">
        <v>91</v>
      </c>
      <c r="L1190">
        <v>94</v>
      </c>
      <c r="M1190">
        <v>75</v>
      </c>
      <c r="N1190">
        <v>86</v>
      </c>
      <c r="O1190">
        <v>84</v>
      </c>
      <c r="P1190">
        <v>67</v>
      </c>
      <c r="Q1190">
        <v>97</v>
      </c>
    </row>
    <row r="1191" spans="1:17" x14ac:dyDescent="0.3">
      <c r="A1191">
        <v>1190</v>
      </c>
      <c r="B1191" t="s">
        <v>2109</v>
      </c>
      <c r="C1191" t="s">
        <v>491</v>
      </c>
      <c r="D1191" t="s">
        <v>2110</v>
      </c>
      <c r="E1191" t="s">
        <v>20</v>
      </c>
      <c r="F1191" t="b">
        <v>0</v>
      </c>
      <c r="G1191">
        <v>1</v>
      </c>
      <c r="H1191" t="b">
        <v>0</v>
      </c>
      <c r="I1191">
        <v>33</v>
      </c>
      <c r="J1191" t="s">
        <v>26</v>
      </c>
      <c r="K1191">
        <v>100</v>
      </c>
      <c r="L1191">
        <v>90</v>
      </c>
      <c r="M1191">
        <v>89</v>
      </c>
      <c r="N1191">
        <v>91</v>
      </c>
      <c r="O1191">
        <v>86</v>
      </c>
      <c r="P1191">
        <v>75</v>
      </c>
      <c r="Q1191">
        <v>72</v>
      </c>
    </row>
    <row r="1192" spans="1:17" x14ac:dyDescent="0.3">
      <c r="A1192">
        <v>1191</v>
      </c>
      <c r="B1192" t="s">
        <v>202</v>
      </c>
      <c r="C1192" t="s">
        <v>997</v>
      </c>
      <c r="D1192" t="s">
        <v>2111</v>
      </c>
      <c r="E1192" t="s">
        <v>25</v>
      </c>
      <c r="F1192" t="b">
        <v>0</v>
      </c>
      <c r="G1192">
        <v>1</v>
      </c>
      <c r="H1192" t="b">
        <v>0</v>
      </c>
      <c r="I1192">
        <v>1</v>
      </c>
      <c r="J1192" t="s">
        <v>224</v>
      </c>
      <c r="K1192">
        <v>50</v>
      </c>
      <c r="L1192">
        <v>60</v>
      </c>
      <c r="M1192">
        <v>70</v>
      </c>
      <c r="N1192">
        <v>75</v>
      </c>
      <c r="O1192">
        <v>100</v>
      </c>
      <c r="P1192">
        <v>62</v>
      </c>
      <c r="Q1192">
        <v>100</v>
      </c>
    </row>
    <row r="1193" spans="1:17" x14ac:dyDescent="0.3">
      <c r="A1193">
        <v>1192</v>
      </c>
      <c r="B1193" t="s">
        <v>402</v>
      </c>
      <c r="C1193" t="s">
        <v>2078</v>
      </c>
      <c r="D1193" t="s">
        <v>2112</v>
      </c>
      <c r="E1193" t="s">
        <v>20</v>
      </c>
      <c r="F1193" t="b">
        <v>0</v>
      </c>
      <c r="G1193">
        <v>3</v>
      </c>
      <c r="H1193" t="b">
        <v>0</v>
      </c>
      <c r="I1193">
        <v>11</v>
      </c>
      <c r="J1193" t="s">
        <v>123</v>
      </c>
      <c r="K1193">
        <v>75</v>
      </c>
      <c r="L1193">
        <v>92</v>
      </c>
      <c r="M1193">
        <v>70</v>
      </c>
      <c r="N1193">
        <v>62</v>
      </c>
      <c r="O1193">
        <v>87</v>
      </c>
      <c r="P1193">
        <v>87</v>
      </c>
      <c r="Q1193">
        <v>98</v>
      </c>
    </row>
    <row r="1194" spans="1:17" x14ac:dyDescent="0.3">
      <c r="A1194">
        <v>1193</v>
      </c>
      <c r="B1194" t="s">
        <v>39</v>
      </c>
      <c r="C1194" t="s">
        <v>259</v>
      </c>
      <c r="D1194" t="s">
        <v>2113</v>
      </c>
      <c r="E1194" t="s">
        <v>25</v>
      </c>
      <c r="F1194" t="b">
        <v>0</v>
      </c>
      <c r="G1194">
        <v>7</v>
      </c>
      <c r="H1194" t="b">
        <v>0</v>
      </c>
      <c r="I1194">
        <v>21</v>
      </c>
      <c r="J1194" t="s">
        <v>172</v>
      </c>
      <c r="K1194">
        <v>86</v>
      </c>
      <c r="L1194">
        <v>62</v>
      </c>
      <c r="M1194">
        <v>81</v>
      </c>
      <c r="N1194">
        <v>63</v>
      </c>
      <c r="O1194">
        <v>92</v>
      </c>
      <c r="P1194">
        <v>75</v>
      </c>
      <c r="Q1194">
        <v>79</v>
      </c>
    </row>
    <row r="1195" spans="1:17" x14ac:dyDescent="0.3">
      <c r="A1195">
        <v>1194</v>
      </c>
      <c r="B1195" t="s">
        <v>35</v>
      </c>
      <c r="C1195" t="s">
        <v>32</v>
      </c>
      <c r="D1195" t="s">
        <v>2114</v>
      </c>
      <c r="E1195" t="s">
        <v>20</v>
      </c>
      <c r="F1195" t="b">
        <v>0</v>
      </c>
      <c r="G1195">
        <v>3</v>
      </c>
      <c r="H1195" t="b">
        <v>0</v>
      </c>
      <c r="I1195">
        <v>24</v>
      </c>
      <c r="J1195" t="s">
        <v>105</v>
      </c>
      <c r="K1195">
        <v>80</v>
      </c>
      <c r="L1195">
        <v>66</v>
      </c>
      <c r="M1195">
        <v>67</v>
      </c>
      <c r="N1195">
        <v>72</v>
      </c>
      <c r="O1195">
        <v>78</v>
      </c>
      <c r="P1195">
        <v>99</v>
      </c>
      <c r="Q1195">
        <v>67</v>
      </c>
    </row>
    <row r="1196" spans="1:17" x14ac:dyDescent="0.3">
      <c r="A1196">
        <v>1195</v>
      </c>
      <c r="B1196" t="s">
        <v>2115</v>
      </c>
      <c r="C1196" t="s">
        <v>1575</v>
      </c>
      <c r="D1196" t="s">
        <v>2116</v>
      </c>
      <c r="E1196" t="s">
        <v>20</v>
      </c>
      <c r="F1196" t="b">
        <v>0</v>
      </c>
      <c r="G1196">
        <v>7</v>
      </c>
      <c r="H1196" t="b">
        <v>0</v>
      </c>
      <c r="I1196">
        <v>4</v>
      </c>
      <c r="J1196" t="s">
        <v>64</v>
      </c>
      <c r="K1196">
        <v>56</v>
      </c>
      <c r="L1196">
        <v>66</v>
      </c>
      <c r="M1196">
        <v>92</v>
      </c>
      <c r="N1196">
        <v>74</v>
      </c>
      <c r="O1196">
        <v>79</v>
      </c>
      <c r="P1196">
        <v>80</v>
      </c>
      <c r="Q1196">
        <v>68</v>
      </c>
    </row>
    <row r="1197" spans="1:17" x14ac:dyDescent="0.3">
      <c r="A1197">
        <v>1196</v>
      </c>
      <c r="B1197" t="s">
        <v>135</v>
      </c>
      <c r="C1197" t="s">
        <v>644</v>
      </c>
      <c r="D1197" t="s">
        <v>2117</v>
      </c>
      <c r="E1197" t="s">
        <v>20</v>
      </c>
      <c r="F1197" t="b">
        <v>0</v>
      </c>
      <c r="G1197">
        <v>1</v>
      </c>
      <c r="H1197" t="b">
        <v>0</v>
      </c>
      <c r="I1197">
        <v>1</v>
      </c>
      <c r="J1197" t="s">
        <v>159</v>
      </c>
      <c r="K1197">
        <v>91</v>
      </c>
      <c r="L1197">
        <v>72</v>
      </c>
      <c r="M1197">
        <v>85</v>
      </c>
      <c r="N1197">
        <v>78</v>
      </c>
      <c r="O1197">
        <v>92</v>
      </c>
      <c r="P1197">
        <v>82</v>
      </c>
      <c r="Q1197">
        <v>85</v>
      </c>
    </row>
    <row r="1198" spans="1:17" x14ac:dyDescent="0.3">
      <c r="A1198">
        <v>1197</v>
      </c>
      <c r="B1198" t="s">
        <v>2118</v>
      </c>
      <c r="C1198" t="s">
        <v>246</v>
      </c>
      <c r="D1198" t="s">
        <v>2119</v>
      </c>
      <c r="E1198" t="s">
        <v>20</v>
      </c>
      <c r="F1198" t="b">
        <v>0</v>
      </c>
      <c r="G1198">
        <v>1</v>
      </c>
      <c r="H1198" t="b">
        <v>1</v>
      </c>
      <c r="I1198">
        <v>12</v>
      </c>
      <c r="J1198" t="s">
        <v>138</v>
      </c>
      <c r="K1198">
        <v>94</v>
      </c>
      <c r="L1198">
        <v>65</v>
      </c>
      <c r="M1198">
        <v>90</v>
      </c>
      <c r="N1198">
        <v>79</v>
      </c>
      <c r="O1198">
        <v>97</v>
      </c>
      <c r="P1198">
        <v>76</v>
      </c>
      <c r="Q1198">
        <v>75</v>
      </c>
    </row>
    <row r="1199" spans="1:17" x14ac:dyDescent="0.3">
      <c r="A1199">
        <v>1198</v>
      </c>
      <c r="B1199" t="s">
        <v>1755</v>
      </c>
      <c r="C1199" t="s">
        <v>2120</v>
      </c>
      <c r="D1199" t="s">
        <v>2121</v>
      </c>
      <c r="E1199" t="s">
        <v>20</v>
      </c>
      <c r="F1199" t="b">
        <v>0</v>
      </c>
      <c r="G1199">
        <v>7</v>
      </c>
      <c r="H1199" t="b">
        <v>0</v>
      </c>
      <c r="I1199">
        <v>28</v>
      </c>
      <c r="J1199" t="s">
        <v>138</v>
      </c>
      <c r="K1199">
        <v>81</v>
      </c>
      <c r="L1199">
        <v>82</v>
      </c>
      <c r="M1199">
        <v>99</v>
      </c>
      <c r="N1199">
        <v>86</v>
      </c>
      <c r="O1199">
        <v>88</v>
      </c>
      <c r="P1199">
        <v>60</v>
      </c>
      <c r="Q1199">
        <v>89</v>
      </c>
    </row>
    <row r="1200" spans="1:17" x14ac:dyDescent="0.3">
      <c r="A1200">
        <v>1199</v>
      </c>
      <c r="B1200" t="s">
        <v>2122</v>
      </c>
      <c r="C1200" t="s">
        <v>2123</v>
      </c>
      <c r="D1200" t="s">
        <v>2124</v>
      </c>
      <c r="E1200" t="s">
        <v>20</v>
      </c>
      <c r="F1200" t="b">
        <v>0</v>
      </c>
      <c r="G1200">
        <v>2</v>
      </c>
      <c r="H1200" t="b">
        <v>0</v>
      </c>
      <c r="I1200">
        <v>20</v>
      </c>
      <c r="J1200" t="s">
        <v>113</v>
      </c>
      <c r="K1200">
        <v>94</v>
      </c>
      <c r="L1200">
        <v>82</v>
      </c>
      <c r="M1200">
        <v>91</v>
      </c>
      <c r="N1200">
        <v>94</v>
      </c>
      <c r="O1200">
        <v>100</v>
      </c>
      <c r="P1200">
        <v>99</v>
      </c>
      <c r="Q1200">
        <v>69</v>
      </c>
    </row>
    <row r="1201" spans="1:17" x14ac:dyDescent="0.3">
      <c r="A1201">
        <v>1200</v>
      </c>
      <c r="B1201" t="s">
        <v>154</v>
      </c>
      <c r="C1201" t="s">
        <v>62</v>
      </c>
      <c r="D1201" t="s">
        <v>2125</v>
      </c>
      <c r="E1201" t="s">
        <v>25</v>
      </c>
      <c r="F1201" t="b">
        <v>0</v>
      </c>
      <c r="G1201">
        <v>3</v>
      </c>
      <c r="H1201" t="b">
        <v>0</v>
      </c>
      <c r="I1201">
        <v>35</v>
      </c>
      <c r="J1201" t="s">
        <v>26</v>
      </c>
      <c r="K1201">
        <v>99</v>
      </c>
      <c r="L1201">
        <v>89</v>
      </c>
      <c r="M1201">
        <v>93</v>
      </c>
      <c r="N1201">
        <v>87</v>
      </c>
      <c r="O1201">
        <v>86</v>
      </c>
      <c r="P1201">
        <v>90</v>
      </c>
      <c r="Q1201">
        <v>96</v>
      </c>
    </row>
    <row r="1202" spans="1:17" x14ac:dyDescent="0.3">
      <c r="A1202">
        <v>1201</v>
      </c>
      <c r="B1202" t="s">
        <v>1357</v>
      </c>
      <c r="C1202" t="s">
        <v>146</v>
      </c>
      <c r="D1202" t="s">
        <v>2126</v>
      </c>
      <c r="E1202" t="s">
        <v>25</v>
      </c>
      <c r="F1202" t="b">
        <v>0</v>
      </c>
      <c r="G1202">
        <v>0</v>
      </c>
      <c r="H1202" t="b">
        <v>0</v>
      </c>
      <c r="I1202">
        <v>33</v>
      </c>
      <c r="J1202" t="s">
        <v>21</v>
      </c>
      <c r="K1202">
        <v>88</v>
      </c>
      <c r="L1202">
        <v>83</v>
      </c>
      <c r="M1202">
        <v>62</v>
      </c>
      <c r="N1202">
        <v>88</v>
      </c>
      <c r="O1202">
        <v>100</v>
      </c>
      <c r="P1202">
        <v>83</v>
      </c>
      <c r="Q1202">
        <v>84</v>
      </c>
    </row>
    <row r="1203" spans="1:17" x14ac:dyDescent="0.3">
      <c r="A1203">
        <v>1202</v>
      </c>
      <c r="B1203" t="s">
        <v>746</v>
      </c>
      <c r="C1203" t="s">
        <v>576</v>
      </c>
      <c r="D1203" t="s">
        <v>2127</v>
      </c>
      <c r="E1203" t="s">
        <v>25</v>
      </c>
      <c r="F1203" t="b">
        <v>0</v>
      </c>
      <c r="G1203">
        <v>6</v>
      </c>
      <c r="H1203" t="b">
        <v>0</v>
      </c>
      <c r="I1203">
        <v>4</v>
      </c>
      <c r="J1203" t="s">
        <v>224</v>
      </c>
      <c r="K1203">
        <v>79</v>
      </c>
      <c r="L1203">
        <v>74</v>
      </c>
      <c r="M1203">
        <v>68</v>
      </c>
      <c r="N1203">
        <v>82</v>
      </c>
      <c r="O1203">
        <v>65</v>
      </c>
      <c r="P1203">
        <v>73</v>
      </c>
      <c r="Q1203">
        <v>89</v>
      </c>
    </row>
    <row r="1204" spans="1:17" x14ac:dyDescent="0.3">
      <c r="A1204">
        <v>1203</v>
      </c>
      <c r="B1204" t="s">
        <v>263</v>
      </c>
      <c r="C1204" t="s">
        <v>2128</v>
      </c>
      <c r="D1204" t="s">
        <v>2129</v>
      </c>
      <c r="E1204" t="s">
        <v>20</v>
      </c>
      <c r="F1204" t="b">
        <v>1</v>
      </c>
      <c r="G1204">
        <v>4</v>
      </c>
      <c r="H1204" t="b">
        <v>0</v>
      </c>
      <c r="I1204">
        <v>1</v>
      </c>
      <c r="J1204" t="s">
        <v>64</v>
      </c>
      <c r="K1204">
        <v>49</v>
      </c>
      <c r="L1204">
        <v>85</v>
      </c>
      <c r="M1204">
        <v>70</v>
      </c>
      <c r="N1204">
        <v>90</v>
      </c>
      <c r="O1204">
        <v>79</v>
      </c>
      <c r="P1204">
        <v>71</v>
      </c>
      <c r="Q1204">
        <v>67</v>
      </c>
    </row>
    <row r="1205" spans="1:17" x14ac:dyDescent="0.3">
      <c r="A1205">
        <v>1204</v>
      </c>
      <c r="B1205" t="s">
        <v>2130</v>
      </c>
      <c r="C1205" t="s">
        <v>1309</v>
      </c>
      <c r="D1205" t="s">
        <v>2131</v>
      </c>
      <c r="E1205" t="s">
        <v>25</v>
      </c>
      <c r="F1205" t="b">
        <v>0</v>
      </c>
      <c r="G1205">
        <v>5</v>
      </c>
      <c r="H1205" t="b">
        <v>0</v>
      </c>
      <c r="I1205">
        <v>7</v>
      </c>
      <c r="J1205" t="s">
        <v>30</v>
      </c>
      <c r="K1205">
        <v>97</v>
      </c>
      <c r="L1205">
        <v>99</v>
      </c>
      <c r="M1205">
        <v>67</v>
      </c>
      <c r="N1205">
        <v>87</v>
      </c>
      <c r="O1205">
        <v>66</v>
      </c>
      <c r="P1205">
        <v>68</v>
      </c>
      <c r="Q1205">
        <v>67</v>
      </c>
    </row>
    <row r="1206" spans="1:17" x14ac:dyDescent="0.3">
      <c r="A1206">
        <v>1205</v>
      </c>
      <c r="B1206" t="s">
        <v>2132</v>
      </c>
      <c r="C1206" t="s">
        <v>809</v>
      </c>
      <c r="D1206" t="s">
        <v>2133</v>
      </c>
      <c r="E1206" t="s">
        <v>20</v>
      </c>
      <c r="F1206" t="b">
        <v>0</v>
      </c>
      <c r="G1206">
        <v>3</v>
      </c>
      <c r="H1206" t="b">
        <v>0</v>
      </c>
      <c r="I1206">
        <v>27</v>
      </c>
      <c r="J1206" t="s">
        <v>138</v>
      </c>
      <c r="K1206">
        <v>96</v>
      </c>
      <c r="L1206">
        <v>70</v>
      </c>
      <c r="M1206">
        <v>82</v>
      </c>
      <c r="N1206">
        <v>71</v>
      </c>
      <c r="O1206">
        <v>99</v>
      </c>
      <c r="P1206">
        <v>90</v>
      </c>
      <c r="Q1206">
        <v>65</v>
      </c>
    </row>
    <row r="1207" spans="1:17" x14ac:dyDescent="0.3">
      <c r="A1207">
        <v>1206</v>
      </c>
      <c r="B1207" t="s">
        <v>315</v>
      </c>
      <c r="C1207" t="s">
        <v>28</v>
      </c>
      <c r="D1207" t="s">
        <v>2134</v>
      </c>
      <c r="E1207" t="s">
        <v>25</v>
      </c>
      <c r="F1207" t="b">
        <v>0</v>
      </c>
      <c r="G1207">
        <v>2</v>
      </c>
      <c r="H1207" t="b">
        <v>0</v>
      </c>
      <c r="I1207">
        <v>34</v>
      </c>
      <c r="J1207" t="s">
        <v>172</v>
      </c>
      <c r="K1207">
        <v>89</v>
      </c>
      <c r="L1207">
        <v>71</v>
      </c>
      <c r="M1207">
        <v>75</v>
      </c>
      <c r="N1207">
        <v>65</v>
      </c>
      <c r="O1207">
        <v>74</v>
      </c>
      <c r="P1207">
        <v>93</v>
      </c>
      <c r="Q1207">
        <v>90</v>
      </c>
    </row>
    <row r="1208" spans="1:17" x14ac:dyDescent="0.3">
      <c r="A1208">
        <v>1207</v>
      </c>
      <c r="B1208" t="s">
        <v>428</v>
      </c>
      <c r="C1208" t="s">
        <v>1398</v>
      </c>
      <c r="D1208" t="s">
        <v>2135</v>
      </c>
      <c r="E1208" t="s">
        <v>25</v>
      </c>
      <c r="F1208" t="b">
        <v>1</v>
      </c>
      <c r="G1208">
        <v>2</v>
      </c>
      <c r="H1208" t="b">
        <v>0</v>
      </c>
      <c r="I1208">
        <v>17</v>
      </c>
      <c r="J1208" t="s">
        <v>44</v>
      </c>
      <c r="K1208">
        <v>94</v>
      </c>
      <c r="L1208">
        <v>90</v>
      </c>
      <c r="M1208">
        <v>77</v>
      </c>
      <c r="N1208">
        <v>65</v>
      </c>
      <c r="O1208">
        <v>83</v>
      </c>
      <c r="P1208">
        <v>79</v>
      </c>
      <c r="Q1208">
        <v>96</v>
      </c>
    </row>
    <row r="1209" spans="1:17" x14ac:dyDescent="0.3">
      <c r="A1209">
        <v>1208</v>
      </c>
      <c r="B1209" t="s">
        <v>94</v>
      </c>
      <c r="C1209" t="s">
        <v>2136</v>
      </c>
      <c r="D1209" t="s">
        <v>2137</v>
      </c>
      <c r="E1209" t="s">
        <v>20</v>
      </c>
      <c r="F1209" t="b">
        <v>0</v>
      </c>
      <c r="G1209">
        <v>1</v>
      </c>
      <c r="H1209" t="b">
        <v>0</v>
      </c>
      <c r="I1209">
        <v>18</v>
      </c>
      <c r="J1209" t="s">
        <v>38</v>
      </c>
      <c r="K1209">
        <v>62</v>
      </c>
      <c r="L1209">
        <v>73</v>
      </c>
      <c r="M1209">
        <v>95</v>
      </c>
      <c r="N1209">
        <v>68</v>
      </c>
      <c r="O1209">
        <v>61</v>
      </c>
      <c r="P1209">
        <v>60</v>
      </c>
      <c r="Q1209">
        <v>68</v>
      </c>
    </row>
    <row r="1210" spans="1:17" x14ac:dyDescent="0.3">
      <c r="A1210">
        <v>1209</v>
      </c>
      <c r="B1210" t="s">
        <v>731</v>
      </c>
      <c r="C1210" t="s">
        <v>164</v>
      </c>
      <c r="D1210" t="s">
        <v>2138</v>
      </c>
      <c r="E1210" t="s">
        <v>25</v>
      </c>
      <c r="F1210" t="b">
        <v>0</v>
      </c>
      <c r="G1210">
        <v>2</v>
      </c>
      <c r="H1210" t="b">
        <v>1</v>
      </c>
      <c r="I1210">
        <v>9</v>
      </c>
      <c r="J1210" t="s">
        <v>224</v>
      </c>
      <c r="K1210">
        <v>68</v>
      </c>
      <c r="L1210">
        <v>94</v>
      </c>
      <c r="M1210">
        <v>92</v>
      </c>
      <c r="N1210">
        <v>77</v>
      </c>
      <c r="O1210">
        <v>79</v>
      </c>
      <c r="P1210">
        <v>88</v>
      </c>
      <c r="Q1210">
        <v>74</v>
      </c>
    </row>
    <row r="1211" spans="1:17" x14ac:dyDescent="0.3">
      <c r="A1211">
        <v>1210</v>
      </c>
      <c r="B1211" t="s">
        <v>173</v>
      </c>
      <c r="C1211" t="s">
        <v>2102</v>
      </c>
      <c r="D1211" t="s">
        <v>2139</v>
      </c>
      <c r="E1211" t="s">
        <v>25</v>
      </c>
      <c r="F1211" t="b">
        <v>0</v>
      </c>
      <c r="G1211">
        <v>2</v>
      </c>
      <c r="H1211" t="b">
        <v>0</v>
      </c>
      <c r="I1211">
        <v>3</v>
      </c>
      <c r="J1211" t="s">
        <v>224</v>
      </c>
      <c r="K1211">
        <v>58</v>
      </c>
      <c r="L1211">
        <v>66</v>
      </c>
      <c r="M1211">
        <v>99</v>
      </c>
      <c r="N1211">
        <v>98</v>
      </c>
      <c r="O1211">
        <v>69</v>
      </c>
      <c r="P1211">
        <v>65</v>
      </c>
      <c r="Q1211">
        <v>78</v>
      </c>
    </row>
    <row r="1212" spans="1:17" x14ac:dyDescent="0.3">
      <c r="A1212">
        <v>1211</v>
      </c>
      <c r="B1212" t="s">
        <v>722</v>
      </c>
      <c r="C1212" t="s">
        <v>246</v>
      </c>
      <c r="D1212" t="s">
        <v>2140</v>
      </c>
      <c r="E1212" t="s">
        <v>25</v>
      </c>
      <c r="F1212" t="b">
        <v>0</v>
      </c>
      <c r="G1212">
        <v>5</v>
      </c>
      <c r="H1212" t="b">
        <v>0</v>
      </c>
      <c r="I1212">
        <v>28</v>
      </c>
      <c r="J1212" t="s">
        <v>105</v>
      </c>
      <c r="K1212">
        <v>92</v>
      </c>
      <c r="L1212">
        <v>77</v>
      </c>
      <c r="M1212">
        <v>75</v>
      </c>
      <c r="N1212">
        <v>84</v>
      </c>
      <c r="O1212">
        <v>74</v>
      </c>
      <c r="P1212">
        <v>82</v>
      </c>
      <c r="Q1212">
        <v>78</v>
      </c>
    </row>
    <row r="1213" spans="1:17" x14ac:dyDescent="0.3">
      <c r="A1213">
        <v>1212</v>
      </c>
      <c r="B1213" t="s">
        <v>715</v>
      </c>
      <c r="C1213" t="s">
        <v>2141</v>
      </c>
      <c r="D1213" t="s">
        <v>2142</v>
      </c>
      <c r="E1213" t="s">
        <v>25</v>
      </c>
      <c r="F1213" t="b">
        <v>0</v>
      </c>
      <c r="G1213">
        <v>5</v>
      </c>
      <c r="H1213" t="b">
        <v>0</v>
      </c>
      <c r="I1213">
        <v>28</v>
      </c>
      <c r="J1213" t="s">
        <v>172</v>
      </c>
      <c r="K1213">
        <v>90</v>
      </c>
      <c r="L1213">
        <v>78</v>
      </c>
      <c r="M1213">
        <v>86</v>
      </c>
      <c r="N1213">
        <v>83</v>
      </c>
      <c r="O1213">
        <v>98</v>
      </c>
      <c r="P1213">
        <v>71</v>
      </c>
      <c r="Q1213">
        <v>84</v>
      </c>
    </row>
    <row r="1214" spans="1:17" x14ac:dyDescent="0.3">
      <c r="A1214">
        <v>1213</v>
      </c>
      <c r="B1214" t="s">
        <v>655</v>
      </c>
      <c r="C1214" t="s">
        <v>1522</v>
      </c>
      <c r="D1214" t="s">
        <v>2143</v>
      </c>
      <c r="E1214" t="s">
        <v>25</v>
      </c>
      <c r="F1214" t="b">
        <v>0</v>
      </c>
      <c r="G1214">
        <v>2</v>
      </c>
      <c r="H1214" t="b">
        <v>0</v>
      </c>
      <c r="I1214">
        <v>26</v>
      </c>
      <c r="J1214" t="s">
        <v>26</v>
      </c>
      <c r="K1214">
        <v>84</v>
      </c>
      <c r="L1214">
        <v>67</v>
      </c>
      <c r="M1214">
        <v>89</v>
      </c>
      <c r="N1214">
        <v>96</v>
      </c>
      <c r="O1214">
        <v>88</v>
      </c>
      <c r="P1214">
        <v>60</v>
      </c>
      <c r="Q1214">
        <v>88</v>
      </c>
    </row>
    <row r="1215" spans="1:17" x14ac:dyDescent="0.3">
      <c r="A1215">
        <v>1214</v>
      </c>
      <c r="B1215" t="s">
        <v>190</v>
      </c>
      <c r="C1215" t="s">
        <v>2144</v>
      </c>
      <c r="D1215" t="s">
        <v>2145</v>
      </c>
      <c r="E1215" t="s">
        <v>25</v>
      </c>
      <c r="F1215" t="b">
        <v>1</v>
      </c>
      <c r="G1215">
        <v>10</v>
      </c>
      <c r="H1215" t="b">
        <v>1</v>
      </c>
      <c r="I1215">
        <v>4</v>
      </c>
      <c r="J1215" t="s">
        <v>64</v>
      </c>
      <c r="K1215">
        <v>81</v>
      </c>
      <c r="L1215">
        <v>85</v>
      </c>
      <c r="M1215">
        <v>50</v>
      </c>
      <c r="N1215">
        <v>53</v>
      </c>
      <c r="O1215">
        <v>55</v>
      </c>
      <c r="P1215">
        <v>91</v>
      </c>
      <c r="Q1215">
        <v>78</v>
      </c>
    </row>
    <row r="1216" spans="1:17" x14ac:dyDescent="0.3">
      <c r="A1216">
        <v>1215</v>
      </c>
      <c r="B1216" t="s">
        <v>1383</v>
      </c>
      <c r="C1216" t="s">
        <v>2146</v>
      </c>
      <c r="D1216" t="s">
        <v>2147</v>
      </c>
      <c r="E1216" t="s">
        <v>25</v>
      </c>
      <c r="F1216" t="b">
        <v>0</v>
      </c>
      <c r="G1216">
        <v>3</v>
      </c>
      <c r="H1216" t="b">
        <v>0</v>
      </c>
      <c r="I1216">
        <v>15</v>
      </c>
      <c r="J1216" t="s">
        <v>54</v>
      </c>
      <c r="K1216">
        <v>87</v>
      </c>
      <c r="L1216">
        <v>89</v>
      </c>
      <c r="M1216">
        <v>94</v>
      </c>
      <c r="N1216">
        <v>82</v>
      </c>
      <c r="O1216">
        <v>81</v>
      </c>
      <c r="P1216">
        <v>98</v>
      </c>
      <c r="Q1216">
        <v>88</v>
      </c>
    </row>
    <row r="1217" spans="1:17" x14ac:dyDescent="0.3">
      <c r="A1217">
        <v>1216</v>
      </c>
      <c r="B1217" t="s">
        <v>388</v>
      </c>
      <c r="C1217" t="s">
        <v>42</v>
      </c>
      <c r="D1217" t="s">
        <v>2148</v>
      </c>
      <c r="E1217" t="s">
        <v>25</v>
      </c>
      <c r="F1217" t="b">
        <v>0</v>
      </c>
      <c r="G1217">
        <v>3</v>
      </c>
      <c r="H1217" t="b">
        <v>0</v>
      </c>
      <c r="I1217">
        <v>33</v>
      </c>
      <c r="J1217" t="s">
        <v>38</v>
      </c>
      <c r="K1217">
        <v>88</v>
      </c>
      <c r="L1217">
        <v>75</v>
      </c>
      <c r="M1217">
        <v>83</v>
      </c>
      <c r="N1217">
        <v>74</v>
      </c>
      <c r="O1217">
        <v>76</v>
      </c>
      <c r="P1217">
        <v>72</v>
      </c>
      <c r="Q1217">
        <v>61</v>
      </c>
    </row>
    <row r="1218" spans="1:17" x14ac:dyDescent="0.3">
      <c r="A1218">
        <v>1217</v>
      </c>
      <c r="B1218" t="s">
        <v>114</v>
      </c>
      <c r="C1218" t="s">
        <v>934</v>
      </c>
      <c r="D1218" t="s">
        <v>2149</v>
      </c>
      <c r="E1218" t="s">
        <v>25</v>
      </c>
      <c r="F1218" t="b">
        <v>0</v>
      </c>
      <c r="G1218">
        <v>3</v>
      </c>
      <c r="H1218" t="b">
        <v>1</v>
      </c>
      <c r="I1218">
        <v>31</v>
      </c>
      <c r="J1218" t="s">
        <v>109</v>
      </c>
      <c r="K1218">
        <v>76</v>
      </c>
      <c r="L1218">
        <v>83</v>
      </c>
      <c r="M1218">
        <v>100</v>
      </c>
      <c r="N1218">
        <v>96</v>
      </c>
      <c r="O1218">
        <v>65</v>
      </c>
      <c r="P1218">
        <v>98</v>
      </c>
      <c r="Q1218">
        <v>97</v>
      </c>
    </row>
    <row r="1219" spans="1:17" x14ac:dyDescent="0.3">
      <c r="A1219">
        <v>1218</v>
      </c>
      <c r="B1219" t="s">
        <v>45</v>
      </c>
      <c r="C1219" t="s">
        <v>851</v>
      </c>
      <c r="D1219" t="s">
        <v>2150</v>
      </c>
      <c r="E1219" t="s">
        <v>20</v>
      </c>
      <c r="F1219" t="b">
        <v>0</v>
      </c>
      <c r="G1219">
        <v>5</v>
      </c>
      <c r="H1219" t="b">
        <v>1</v>
      </c>
      <c r="I1219">
        <v>7</v>
      </c>
      <c r="J1219" t="s">
        <v>30</v>
      </c>
      <c r="K1219">
        <v>60</v>
      </c>
      <c r="L1219">
        <v>66</v>
      </c>
      <c r="M1219">
        <v>65</v>
      </c>
      <c r="N1219">
        <v>90</v>
      </c>
      <c r="O1219">
        <v>61</v>
      </c>
      <c r="P1219">
        <v>96</v>
      </c>
      <c r="Q1219">
        <v>74</v>
      </c>
    </row>
    <row r="1220" spans="1:17" x14ac:dyDescent="0.3">
      <c r="A1220">
        <v>1219</v>
      </c>
      <c r="B1220" t="s">
        <v>202</v>
      </c>
      <c r="C1220" t="s">
        <v>349</v>
      </c>
      <c r="D1220" t="s">
        <v>2151</v>
      </c>
      <c r="E1220" t="s">
        <v>25</v>
      </c>
      <c r="F1220" t="b">
        <v>0</v>
      </c>
      <c r="G1220">
        <v>1</v>
      </c>
      <c r="H1220" t="b">
        <v>0</v>
      </c>
      <c r="I1220">
        <v>26</v>
      </c>
      <c r="J1220" t="s">
        <v>38</v>
      </c>
      <c r="K1220">
        <v>85</v>
      </c>
      <c r="L1220">
        <v>64</v>
      </c>
      <c r="M1220">
        <v>98</v>
      </c>
      <c r="N1220">
        <v>68</v>
      </c>
      <c r="O1220">
        <v>70</v>
      </c>
      <c r="P1220">
        <v>63</v>
      </c>
      <c r="Q1220">
        <v>77</v>
      </c>
    </row>
    <row r="1221" spans="1:17" x14ac:dyDescent="0.3">
      <c r="A1221">
        <v>1220</v>
      </c>
      <c r="B1221" t="s">
        <v>599</v>
      </c>
      <c r="C1221" t="s">
        <v>45</v>
      </c>
      <c r="D1221" t="s">
        <v>2152</v>
      </c>
      <c r="E1221" t="s">
        <v>25</v>
      </c>
      <c r="F1221" t="b">
        <v>0</v>
      </c>
      <c r="G1221">
        <v>9</v>
      </c>
      <c r="H1221" t="b">
        <v>0</v>
      </c>
      <c r="I1221">
        <v>3</v>
      </c>
      <c r="J1221" t="s">
        <v>64</v>
      </c>
      <c r="K1221">
        <v>73</v>
      </c>
      <c r="L1221">
        <v>88</v>
      </c>
      <c r="M1221">
        <v>57</v>
      </c>
      <c r="N1221">
        <v>93</v>
      </c>
      <c r="O1221">
        <v>85</v>
      </c>
      <c r="P1221">
        <v>85</v>
      </c>
      <c r="Q1221">
        <v>77</v>
      </c>
    </row>
    <row r="1222" spans="1:17" x14ac:dyDescent="0.3">
      <c r="A1222">
        <v>1221</v>
      </c>
      <c r="B1222" t="s">
        <v>1455</v>
      </c>
      <c r="C1222" t="s">
        <v>1178</v>
      </c>
      <c r="D1222" t="s">
        <v>2153</v>
      </c>
      <c r="E1222" t="s">
        <v>20</v>
      </c>
      <c r="F1222" t="b">
        <v>0</v>
      </c>
      <c r="G1222">
        <v>5</v>
      </c>
      <c r="H1222" t="b">
        <v>0</v>
      </c>
      <c r="I1222">
        <v>31</v>
      </c>
      <c r="J1222" t="s">
        <v>21</v>
      </c>
      <c r="K1222">
        <v>99</v>
      </c>
      <c r="L1222">
        <v>81</v>
      </c>
      <c r="M1222">
        <v>80</v>
      </c>
      <c r="N1222">
        <v>89</v>
      </c>
      <c r="O1222">
        <v>75</v>
      </c>
      <c r="P1222">
        <v>83</v>
      </c>
      <c r="Q1222">
        <v>93</v>
      </c>
    </row>
    <row r="1223" spans="1:17" x14ac:dyDescent="0.3">
      <c r="A1223">
        <v>1222</v>
      </c>
      <c r="B1223" t="s">
        <v>263</v>
      </c>
      <c r="C1223" t="s">
        <v>520</v>
      </c>
      <c r="D1223" t="s">
        <v>2154</v>
      </c>
      <c r="E1223" t="s">
        <v>20</v>
      </c>
      <c r="F1223" t="b">
        <v>0</v>
      </c>
      <c r="G1223">
        <v>4</v>
      </c>
      <c r="H1223" t="b">
        <v>0</v>
      </c>
      <c r="I1223">
        <v>1</v>
      </c>
      <c r="J1223" t="s">
        <v>64</v>
      </c>
      <c r="K1223">
        <v>95</v>
      </c>
      <c r="L1223">
        <v>57</v>
      </c>
      <c r="M1223">
        <v>77</v>
      </c>
      <c r="N1223">
        <v>81</v>
      </c>
      <c r="O1223">
        <v>83</v>
      </c>
      <c r="P1223">
        <v>57</v>
      </c>
      <c r="Q1223">
        <v>70</v>
      </c>
    </row>
    <row r="1224" spans="1:17" x14ac:dyDescent="0.3">
      <c r="A1224">
        <v>1223</v>
      </c>
      <c r="B1224" t="s">
        <v>413</v>
      </c>
      <c r="C1224" t="s">
        <v>389</v>
      </c>
      <c r="D1224" t="s">
        <v>2155</v>
      </c>
      <c r="E1224" t="s">
        <v>20</v>
      </c>
      <c r="F1224" t="b">
        <v>0</v>
      </c>
      <c r="G1224">
        <v>4</v>
      </c>
      <c r="H1224" t="b">
        <v>1</v>
      </c>
      <c r="I1224">
        <v>30</v>
      </c>
      <c r="J1224" t="s">
        <v>113</v>
      </c>
      <c r="K1224">
        <v>92</v>
      </c>
      <c r="L1224">
        <v>90</v>
      </c>
      <c r="M1224">
        <v>92</v>
      </c>
      <c r="N1224">
        <v>78</v>
      </c>
      <c r="O1224">
        <v>59</v>
      </c>
      <c r="P1224">
        <v>68</v>
      </c>
      <c r="Q1224">
        <v>96</v>
      </c>
    </row>
    <row r="1225" spans="1:17" x14ac:dyDescent="0.3">
      <c r="A1225">
        <v>1224</v>
      </c>
      <c r="B1225" t="s">
        <v>2132</v>
      </c>
      <c r="C1225" t="s">
        <v>2156</v>
      </c>
      <c r="D1225" t="s">
        <v>2157</v>
      </c>
      <c r="E1225" t="s">
        <v>20</v>
      </c>
      <c r="F1225" t="b">
        <v>0</v>
      </c>
      <c r="G1225">
        <v>2</v>
      </c>
      <c r="H1225" t="b">
        <v>1</v>
      </c>
      <c r="I1225">
        <v>28</v>
      </c>
      <c r="J1225" t="s">
        <v>21</v>
      </c>
      <c r="K1225">
        <v>100</v>
      </c>
      <c r="L1225">
        <v>94</v>
      </c>
      <c r="M1225">
        <v>76</v>
      </c>
      <c r="N1225">
        <v>60</v>
      </c>
      <c r="O1225">
        <v>95</v>
      </c>
      <c r="P1225">
        <v>90</v>
      </c>
      <c r="Q1225">
        <v>66</v>
      </c>
    </row>
    <row r="1226" spans="1:17" x14ac:dyDescent="0.3">
      <c r="A1226">
        <v>1225</v>
      </c>
      <c r="B1226" t="s">
        <v>173</v>
      </c>
      <c r="C1226" t="s">
        <v>1406</v>
      </c>
      <c r="D1226" t="s">
        <v>2158</v>
      </c>
      <c r="E1226" t="s">
        <v>25</v>
      </c>
      <c r="F1226" t="b">
        <v>1</v>
      </c>
      <c r="G1226">
        <v>3</v>
      </c>
      <c r="H1226" t="b">
        <v>0</v>
      </c>
      <c r="I1226">
        <v>24</v>
      </c>
      <c r="J1226" t="s">
        <v>26</v>
      </c>
      <c r="K1226">
        <v>89</v>
      </c>
      <c r="L1226">
        <v>67</v>
      </c>
      <c r="M1226">
        <v>98</v>
      </c>
      <c r="N1226">
        <v>94</v>
      </c>
      <c r="O1226">
        <v>89</v>
      </c>
      <c r="P1226">
        <v>60</v>
      </c>
      <c r="Q1226">
        <v>95</v>
      </c>
    </row>
    <row r="1227" spans="1:17" x14ac:dyDescent="0.3">
      <c r="A1227">
        <v>1226</v>
      </c>
      <c r="B1227" t="s">
        <v>230</v>
      </c>
      <c r="C1227" t="s">
        <v>782</v>
      </c>
      <c r="D1227" t="s">
        <v>2159</v>
      </c>
      <c r="E1227" t="s">
        <v>25</v>
      </c>
      <c r="F1227" t="b">
        <v>0</v>
      </c>
      <c r="G1227">
        <v>1</v>
      </c>
      <c r="H1227" t="b">
        <v>1</v>
      </c>
      <c r="I1227">
        <v>28</v>
      </c>
      <c r="J1227" t="s">
        <v>105</v>
      </c>
      <c r="K1227">
        <v>94</v>
      </c>
      <c r="L1227">
        <v>66</v>
      </c>
      <c r="M1227">
        <v>68</v>
      </c>
      <c r="N1227">
        <v>94</v>
      </c>
      <c r="O1227">
        <v>62</v>
      </c>
      <c r="P1227">
        <v>76</v>
      </c>
      <c r="Q1227">
        <v>77</v>
      </c>
    </row>
    <row r="1228" spans="1:17" x14ac:dyDescent="0.3">
      <c r="A1228">
        <v>1227</v>
      </c>
      <c r="B1228" t="s">
        <v>160</v>
      </c>
      <c r="C1228" t="s">
        <v>2160</v>
      </c>
      <c r="D1228" t="s">
        <v>2161</v>
      </c>
      <c r="E1228" t="s">
        <v>20</v>
      </c>
      <c r="F1228" t="b">
        <v>0</v>
      </c>
      <c r="G1228">
        <v>6</v>
      </c>
      <c r="H1228" t="b">
        <v>0</v>
      </c>
      <c r="I1228">
        <v>6</v>
      </c>
      <c r="J1228" t="s">
        <v>224</v>
      </c>
      <c r="K1228">
        <v>89</v>
      </c>
      <c r="L1228">
        <v>64</v>
      </c>
      <c r="M1228">
        <v>78</v>
      </c>
      <c r="N1228">
        <v>85</v>
      </c>
      <c r="O1228">
        <v>68</v>
      </c>
      <c r="P1228">
        <v>84</v>
      </c>
      <c r="Q1228">
        <v>99</v>
      </c>
    </row>
    <row r="1229" spans="1:17" x14ac:dyDescent="0.3">
      <c r="A1229">
        <v>1228</v>
      </c>
      <c r="B1229" t="s">
        <v>205</v>
      </c>
      <c r="C1229" t="s">
        <v>632</v>
      </c>
      <c r="D1229" t="s">
        <v>2162</v>
      </c>
      <c r="E1229" t="s">
        <v>25</v>
      </c>
      <c r="F1229" t="b">
        <v>1</v>
      </c>
      <c r="G1229">
        <v>9</v>
      </c>
      <c r="H1229" t="b">
        <v>1</v>
      </c>
      <c r="I1229">
        <v>5</v>
      </c>
      <c r="J1229" t="s">
        <v>64</v>
      </c>
      <c r="K1229">
        <v>74</v>
      </c>
      <c r="L1229">
        <v>79</v>
      </c>
      <c r="M1229">
        <v>82</v>
      </c>
      <c r="N1229">
        <v>51</v>
      </c>
      <c r="O1229">
        <v>67</v>
      </c>
      <c r="P1229">
        <v>65</v>
      </c>
      <c r="Q1229">
        <v>82</v>
      </c>
    </row>
    <row r="1230" spans="1:17" x14ac:dyDescent="0.3">
      <c r="A1230">
        <v>1229</v>
      </c>
      <c r="B1230" t="s">
        <v>631</v>
      </c>
      <c r="C1230" t="s">
        <v>1711</v>
      </c>
      <c r="D1230" t="s">
        <v>2163</v>
      </c>
      <c r="E1230" t="s">
        <v>25</v>
      </c>
      <c r="F1230" t="b">
        <v>0</v>
      </c>
      <c r="G1230">
        <v>2</v>
      </c>
      <c r="H1230" t="b">
        <v>0</v>
      </c>
      <c r="I1230">
        <v>12</v>
      </c>
      <c r="J1230" t="s">
        <v>54</v>
      </c>
      <c r="K1230">
        <v>95</v>
      </c>
      <c r="L1230">
        <v>82</v>
      </c>
      <c r="M1230">
        <v>70</v>
      </c>
      <c r="N1230">
        <v>81</v>
      </c>
      <c r="O1230">
        <v>94</v>
      </c>
      <c r="P1230">
        <v>93</v>
      </c>
      <c r="Q1230">
        <v>69</v>
      </c>
    </row>
    <row r="1231" spans="1:17" x14ac:dyDescent="0.3">
      <c r="A1231">
        <v>1230</v>
      </c>
      <c r="B1231" t="s">
        <v>1171</v>
      </c>
      <c r="C1231" t="s">
        <v>1522</v>
      </c>
      <c r="D1231" t="s">
        <v>2164</v>
      </c>
      <c r="E1231" t="s">
        <v>20</v>
      </c>
      <c r="F1231" t="b">
        <v>0</v>
      </c>
      <c r="G1231">
        <v>7</v>
      </c>
      <c r="H1231" t="b">
        <v>0</v>
      </c>
      <c r="I1231">
        <v>3</v>
      </c>
      <c r="J1231" t="s">
        <v>38</v>
      </c>
      <c r="K1231">
        <v>93</v>
      </c>
      <c r="L1231">
        <v>74</v>
      </c>
      <c r="M1231">
        <v>98</v>
      </c>
      <c r="N1231">
        <v>100</v>
      </c>
      <c r="O1231">
        <v>62</v>
      </c>
      <c r="P1231">
        <v>83</v>
      </c>
      <c r="Q1231">
        <v>87</v>
      </c>
    </row>
    <row r="1232" spans="1:17" x14ac:dyDescent="0.3">
      <c r="A1232">
        <v>1231</v>
      </c>
      <c r="B1232" t="s">
        <v>498</v>
      </c>
      <c r="C1232" t="s">
        <v>2165</v>
      </c>
      <c r="D1232" t="s">
        <v>2166</v>
      </c>
      <c r="E1232" t="s">
        <v>25</v>
      </c>
      <c r="F1232" t="b">
        <v>0</v>
      </c>
      <c r="G1232">
        <v>4</v>
      </c>
      <c r="H1232" t="b">
        <v>0</v>
      </c>
      <c r="I1232">
        <v>26</v>
      </c>
      <c r="J1232" t="s">
        <v>21</v>
      </c>
      <c r="K1232">
        <v>94</v>
      </c>
      <c r="L1232">
        <v>91</v>
      </c>
      <c r="M1232">
        <v>98</v>
      </c>
      <c r="N1232">
        <v>94</v>
      </c>
      <c r="O1232">
        <v>88</v>
      </c>
      <c r="P1232">
        <v>97</v>
      </c>
      <c r="Q1232">
        <v>94</v>
      </c>
    </row>
    <row r="1233" spans="1:17" x14ac:dyDescent="0.3">
      <c r="A1233">
        <v>1232</v>
      </c>
      <c r="B1233" t="s">
        <v>2167</v>
      </c>
      <c r="C1233" t="s">
        <v>2168</v>
      </c>
      <c r="D1233" t="s">
        <v>2169</v>
      </c>
      <c r="E1233" t="s">
        <v>25</v>
      </c>
      <c r="F1233" t="b">
        <v>0</v>
      </c>
      <c r="G1233">
        <v>4</v>
      </c>
      <c r="H1233" t="b">
        <v>0</v>
      </c>
      <c r="I1233">
        <v>18</v>
      </c>
      <c r="J1233" t="s">
        <v>113</v>
      </c>
      <c r="K1233">
        <v>85</v>
      </c>
      <c r="L1233">
        <v>80</v>
      </c>
      <c r="M1233">
        <v>84</v>
      </c>
      <c r="N1233">
        <v>96</v>
      </c>
      <c r="O1233">
        <v>45</v>
      </c>
      <c r="P1233">
        <v>84</v>
      </c>
      <c r="Q1233">
        <v>90</v>
      </c>
    </row>
    <row r="1234" spans="1:17" x14ac:dyDescent="0.3">
      <c r="A1234">
        <v>1233</v>
      </c>
      <c r="B1234" t="s">
        <v>2170</v>
      </c>
      <c r="C1234" t="s">
        <v>2171</v>
      </c>
      <c r="D1234" t="s">
        <v>2172</v>
      </c>
      <c r="E1234" t="s">
        <v>25</v>
      </c>
      <c r="F1234" t="b">
        <v>0</v>
      </c>
      <c r="G1234">
        <v>5</v>
      </c>
      <c r="H1234" t="b">
        <v>0</v>
      </c>
      <c r="I1234">
        <v>31</v>
      </c>
      <c r="J1234" t="s">
        <v>113</v>
      </c>
      <c r="K1234">
        <v>94</v>
      </c>
      <c r="L1234">
        <v>98</v>
      </c>
      <c r="M1234">
        <v>74</v>
      </c>
      <c r="N1234">
        <v>94</v>
      </c>
      <c r="O1234">
        <v>35</v>
      </c>
      <c r="P1234">
        <v>95</v>
      </c>
      <c r="Q1234">
        <v>80</v>
      </c>
    </row>
    <row r="1235" spans="1:17" x14ac:dyDescent="0.3">
      <c r="A1235">
        <v>1234</v>
      </c>
      <c r="B1235" t="s">
        <v>1957</v>
      </c>
      <c r="C1235" t="s">
        <v>2173</v>
      </c>
      <c r="D1235" t="s">
        <v>2174</v>
      </c>
      <c r="E1235" t="s">
        <v>25</v>
      </c>
      <c r="F1235" t="b">
        <v>0</v>
      </c>
      <c r="G1235">
        <v>1</v>
      </c>
      <c r="H1235" t="b">
        <v>0</v>
      </c>
      <c r="I1235">
        <v>17</v>
      </c>
      <c r="J1235" t="s">
        <v>54</v>
      </c>
      <c r="K1235">
        <v>95</v>
      </c>
      <c r="L1235">
        <v>88</v>
      </c>
      <c r="M1235">
        <v>85</v>
      </c>
      <c r="N1235">
        <v>66</v>
      </c>
      <c r="O1235">
        <v>70</v>
      </c>
      <c r="P1235">
        <v>72</v>
      </c>
      <c r="Q1235">
        <v>97</v>
      </c>
    </row>
    <row r="1236" spans="1:17" x14ac:dyDescent="0.3">
      <c r="A1236">
        <v>1235</v>
      </c>
      <c r="B1236" t="s">
        <v>1503</v>
      </c>
      <c r="C1236" t="s">
        <v>2175</v>
      </c>
      <c r="D1236" t="s">
        <v>2176</v>
      </c>
      <c r="E1236" t="s">
        <v>25</v>
      </c>
      <c r="F1236" t="b">
        <v>0</v>
      </c>
      <c r="G1236">
        <v>2</v>
      </c>
      <c r="H1236" t="b">
        <v>1</v>
      </c>
      <c r="I1236">
        <v>23</v>
      </c>
      <c r="J1236" t="s">
        <v>44</v>
      </c>
      <c r="K1236">
        <v>97</v>
      </c>
      <c r="L1236">
        <v>82</v>
      </c>
      <c r="M1236">
        <v>100</v>
      </c>
      <c r="N1236">
        <v>69</v>
      </c>
      <c r="O1236">
        <v>64</v>
      </c>
      <c r="P1236">
        <v>73</v>
      </c>
      <c r="Q1236">
        <v>88</v>
      </c>
    </row>
    <row r="1237" spans="1:17" x14ac:dyDescent="0.3">
      <c r="A1237">
        <v>1236</v>
      </c>
      <c r="B1237" t="s">
        <v>208</v>
      </c>
      <c r="C1237" t="s">
        <v>2177</v>
      </c>
      <c r="D1237" t="s">
        <v>2178</v>
      </c>
      <c r="E1237" t="s">
        <v>20</v>
      </c>
      <c r="F1237" t="b">
        <v>0</v>
      </c>
      <c r="G1237">
        <v>0</v>
      </c>
      <c r="H1237" t="b">
        <v>0</v>
      </c>
      <c r="I1237">
        <v>17</v>
      </c>
      <c r="J1237" t="s">
        <v>123</v>
      </c>
      <c r="K1237">
        <v>100</v>
      </c>
      <c r="L1237">
        <v>83</v>
      </c>
      <c r="M1237">
        <v>67</v>
      </c>
      <c r="N1237">
        <v>77</v>
      </c>
      <c r="O1237">
        <v>88</v>
      </c>
      <c r="P1237">
        <v>76</v>
      </c>
      <c r="Q1237">
        <v>84</v>
      </c>
    </row>
    <row r="1238" spans="1:17" x14ac:dyDescent="0.3">
      <c r="A1238">
        <v>1237</v>
      </c>
      <c r="B1238" t="s">
        <v>473</v>
      </c>
      <c r="C1238" t="s">
        <v>1601</v>
      </c>
      <c r="D1238" t="s">
        <v>2179</v>
      </c>
      <c r="E1238" t="s">
        <v>20</v>
      </c>
      <c r="F1238" t="b">
        <v>0</v>
      </c>
      <c r="G1238">
        <v>4</v>
      </c>
      <c r="H1238" t="b">
        <v>0</v>
      </c>
      <c r="I1238">
        <v>29</v>
      </c>
      <c r="J1238" t="s">
        <v>26</v>
      </c>
      <c r="K1238">
        <v>99</v>
      </c>
      <c r="L1238">
        <v>65</v>
      </c>
      <c r="M1238">
        <v>97</v>
      </c>
      <c r="N1238">
        <v>89</v>
      </c>
      <c r="O1238">
        <v>87</v>
      </c>
      <c r="P1238">
        <v>72</v>
      </c>
      <c r="Q1238">
        <v>86</v>
      </c>
    </row>
    <row r="1239" spans="1:17" x14ac:dyDescent="0.3">
      <c r="A1239">
        <v>1238</v>
      </c>
      <c r="B1239" t="s">
        <v>731</v>
      </c>
      <c r="C1239" t="s">
        <v>2180</v>
      </c>
      <c r="D1239" t="s">
        <v>2181</v>
      </c>
      <c r="E1239" t="s">
        <v>25</v>
      </c>
      <c r="F1239" t="b">
        <v>0</v>
      </c>
      <c r="G1239">
        <v>0</v>
      </c>
      <c r="H1239" t="b">
        <v>0</v>
      </c>
      <c r="I1239">
        <v>13</v>
      </c>
      <c r="J1239" t="s">
        <v>123</v>
      </c>
      <c r="K1239">
        <v>97</v>
      </c>
      <c r="L1239">
        <v>67</v>
      </c>
      <c r="M1239">
        <v>79</v>
      </c>
      <c r="N1239">
        <v>76</v>
      </c>
      <c r="O1239">
        <v>76</v>
      </c>
      <c r="P1239">
        <v>66</v>
      </c>
      <c r="Q1239">
        <v>97</v>
      </c>
    </row>
    <row r="1240" spans="1:17" x14ac:dyDescent="0.3">
      <c r="A1240">
        <v>1239</v>
      </c>
      <c r="B1240" t="s">
        <v>816</v>
      </c>
      <c r="C1240" t="s">
        <v>684</v>
      </c>
      <c r="D1240" t="s">
        <v>2182</v>
      </c>
      <c r="E1240" t="s">
        <v>25</v>
      </c>
      <c r="F1240" t="b">
        <v>1</v>
      </c>
      <c r="G1240">
        <v>10</v>
      </c>
      <c r="H1240" t="b">
        <v>1</v>
      </c>
      <c r="I1240">
        <v>2</v>
      </c>
      <c r="J1240" t="s">
        <v>64</v>
      </c>
      <c r="K1240">
        <v>53</v>
      </c>
      <c r="L1240">
        <v>98</v>
      </c>
      <c r="M1240">
        <v>66</v>
      </c>
      <c r="N1240">
        <v>80</v>
      </c>
      <c r="O1240">
        <v>82</v>
      </c>
      <c r="P1240">
        <v>89</v>
      </c>
      <c r="Q1240">
        <v>85</v>
      </c>
    </row>
    <row r="1241" spans="1:17" x14ac:dyDescent="0.3">
      <c r="A1241">
        <v>1240</v>
      </c>
      <c r="B1241" t="s">
        <v>2183</v>
      </c>
      <c r="C1241" t="s">
        <v>809</v>
      </c>
      <c r="D1241" t="s">
        <v>2184</v>
      </c>
      <c r="E1241" t="s">
        <v>25</v>
      </c>
      <c r="F1241" t="b">
        <v>0</v>
      </c>
      <c r="G1241">
        <v>3</v>
      </c>
      <c r="H1241" t="b">
        <v>0</v>
      </c>
      <c r="I1241">
        <v>35</v>
      </c>
      <c r="J1241" t="s">
        <v>38</v>
      </c>
      <c r="K1241">
        <v>99</v>
      </c>
      <c r="L1241">
        <v>85</v>
      </c>
      <c r="M1241">
        <v>98</v>
      </c>
      <c r="N1241">
        <v>91</v>
      </c>
      <c r="O1241">
        <v>86</v>
      </c>
      <c r="P1241">
        <v>97</v>
      </c>
      <c r="Q1241">
        <v>85</v>
      </c>
    </row>
    <row r="1242" spans="1:17" x14ac:dyDescent="0.3">
      <c r="A1242">
        <v>1241</v>
      </c>
      <c r="B1242" t="s">
        <v>480</v>
      </c>
      <c r="C1242" t="s">
        <v>515</v>
      </c>
      <c r="D1242" t="s">
        <v>2185</v>
      </c>
      <c r="E1242" t="s">
        <v>25</v>
      </c>
      <c r="F1242" t="b">
        <v>0</v>
      </c>
      <c r="G1242">
        <v>5</v>
      </c>
      <c r="H1242" t="b">
        <v>0</v>
      </c>
      <c r="I1242">
        <v>35</v>
      </c>
      <c r="J1242" t="s">
        <v>123</v>
      </c>
      <c r="K1242">
        <v>99</v>
      </c>
      <c r="L1242">
        <v>89</v>
      </c>
      <c r="M1242">
        <v>88</v>
      </c>
      <c r="N1242">
        <v>94</v>
      </c>
      <c r="O1242">
        <v>99</v>
      </c>
      <c r="P1242">
        <v>89</v>
      </c>
      <c r="Q1242">
        <v>92</v>
      </c>
    </row>
    <row r="1243" spans="1:17" x14ac:dyDescent="0.3">
      <c r="A1243">
        <v>1242</v>
      </c>
      <c r="B1243" t="s">
        <v>277</v>
      </c>
      <c r="C1243" t="s">
        <v>2022</v>
      </c>
      <c r="D1243" t="s">
        <v>2186</v>
      </c>
      <c r="E1243" t="s">
        <v>20</v>
      </c>
      <c r="F1243" t="b">
        <v>0</v>
      </c>
      <c r="G1243">
        <v>3</v>
      </c>
      <c r="H1243" t="b">
        <v>0</v>
      </c>
      <c r="I1243">
        <v>28</v>
      </c>
      <c r="J1243" t="s">
        <v>113</v>
      </c>
      <c r="K1243">
        <v>79</v>
      </c>
      <c r="L1243">
        <v>83</v>
      </c>
      <c r="M1243">
        <v>78</v>
      </c>
      <c r="N1243">
        <v>89</v>
      </c>
      <c r="O1243">
        <v>83</v>
      </c>
      <c r="P1243">
        <v>79</v>
      </c>
      <c r="Q1243">
        <v>76</v>
      </c>
    </row>
    <row r="1244" spans="1:17" x14ac:dyDescent="0.3">
      <c r="A1244">
        <v>1243</v>
      </c>
      <c r="B1244" t="s">
        <v>145</v>
      </c>
      <c r="C1244" t="s">
        <v>2187</v>
      </c>
      <c r="D1244" t="s">
        <v>2188</v>
      </c>
      <c r="E1244" t="s">
        <v>20</v>
      </c>
      <c r="F1244" t="b">
        <v>1</v>
      </c>
      <c r="G1244">
        <v>6</v>
      </c>
      <c r="H1244" t="b">
        <v>1</v>
      </c>
      <c r="I1244">
        <v>2</v>
      </c>
      <c r="J1244" t="s">
        <v>64</v>
      </c>
      <c r="K1244">
        <v>94</v>
      </c>
      <c r="L1244">
        <v>95</v>
      </c>
      <c r="M1244">
        <v>75</v>
      </c>
      <c r="N1244">
        <v>73</v>
      </c>
      <c r="O1244">
        <v>51</v>
      </c>
      <c r="P1244">
        <v>89</v>
      </c>
      <c r="Q1244">
        <v>77</v>
      </c>
    </row>
    <row r="1245" spans="1:17" x14ac:dyDescent="0.3">
      <c r="A1245">
        <v>1244</v>
      </c>
      <c r="B1245" t="s">
        <v>328</v>
      </c>
      <c r="C1245" t="s">
        <v>1249</v>
      </c>
      <c r="D1245" t="s">
        <v>2189</v>
      </c>
      <c r="E1245" t="s">
        <v>20</v>
      </c>
      <c r="F1245" t="b">
        <v>0</v>
      </c>
      <c r="G1245">
        <v>6</v>
      </c>
      <c r="H1245" t="b">
        <v>1</v>
      </c>
      <c r="I1245">
        <v>28</v>
      </c>
      <c r="J1245" t="s">
        <v>44</v>
      </c>
      <c r="K1245">
        <v>97</v>
      </c>
      <c r="L1245">
        <v>73</v>
      </c>
      <c r="M1245">
        <v>92</v>
      </c>
      <c r="N1245">
        <v>64</v>
      </c>
      <c r="O1245">
        <v>66</v>
      </c>
      <c r="P1245">
        <v>96</v>
      </c>
      <c r="Q1245">
        <v>65</v>
      </c>
    </row>
    <row r="1246" spans="1:17" x14ac:dyDescent="0.3">
      <c r="A1246">
        <v>1245</v>
      </c>
      <c r="B1246" t="s">
        <v>413</v>
      </c>
      <c r="C1246" t="s">
        <v>977</v>
      </c>
      <c r="D1246" t="s">
        <v>2190</v>
      </c>
      <c r="E1246" t="s">
        <v>20</v>
      </c>
      <c r="F1246" t="b">
        <v>0</v>
      </c>
      <c r="G1246">
        <v>3</v>
      </c>
      <c r="H1246" t="b">
        <v>1</v>
      </c>
      <c r="I1246">
        <v>26</v>
      </c>
      <c r="J1246" t="s">
        <v>113</v>
      </c>
      <c r="K1246">
        <v>87</v>
      </c>
      <c r="L1246">
        <v>70</v>
      </c>
      <c r="M1246">
        <v>65</v>
      </c>
      <c r="N1246">
        <v>64</v>
      </c>
      <c r="O1246">
        <v>30</v>
      </c>
      <c r="P1246">
        <v>72</v>
      </c>
      <c r="Q1246">
        <v>68</v>
      </c>
    </row>
    <row r="1247" spans="1:17" x14ac:dyDescent="0.3">
      <c r="A1247">
        <v>1246</v>
      </c>
      <c r="B1247" t="s">
        <v>1505</v>
      </c>
      <c r="C1247" t="s">
        <v>515</v>
      </c>
      <c r="D1247" t="s">
        <v>2191</v>
      </c>
      <c r="E1247" t="s">
        <v>20</v>
      </c>
      <c r="F1247" t="b">
        <v>0</v>
      </c>
      <c r="G1247">
        <v>7</v>
      </c>
      <c r="H1247" t="b">
        <v>0</v>
      </c>
      <c r="I1247">
        <v>26</v>
      </c>
      <c r="J1247" t="s">
        <v>172</v>
      </c>
      <c r="K1247">
        <v>82</v>
      </c>
      <c r="L1247">
        <v>82</v>
      </c>
      <c r="M1247">
        <v>87</v>
      </c>
      <c r="N1247">
        <v>92</v>
      </c>
      <c r="O1247">
        <v>64</v>
      </c>
      <c r="P1247">
        <v>70</v>
      </c>
      <c r="Q1247">
        <v>72</v>
      </c>
    </row>
    <row r="1248" spans="1:17" x14ac:dyDescent="0.3">
      <c r="A1248">
        <v>1247</v>
      </c>
      <c r="B1248" t="s">
        <v>1902</v>
      </c>
      <c r="C1248" t="s">
        <v>28</v>
      </c>
      <c r="D1248" t="s">
        <v>2192</v>
      </c>
      <c r="E1248" t="s">
        <v>25</v>
      </c>
      <c r="F1248" t="b">
        <v>0</v>
      </c>
      <c r="G1248">
        <v>1</v>
      </c>
      <c r="H1248" t="b">
        <v>0</v>
      </c>
      <c r="I1248">
        <v>22</v>
      </c>
      <c r="J1248" t="s">
        <v>26</v>
      </c>
      <c r="K1248">
        <v>94</v>
      </c>
      <c r="L1248">
        <v>98</v>
      </c>
      <c r="M1248">
        <v>96</v>
      </c>
      <c r="N1248">
        <v>88</v>
      </c>
      <c r="O1248">
        <v>96</v>
      </c>
      <c r="P1248">
        <v>61</v>
      </c>
      <c r="Q1248">
        <v>80</v>
      </c>
    </row>
    <row r="1249" spans="1:17" x14ac:dyDescent="0.3">
      <c r="A1249">
        <v>1248</v>
      </c>
      <c r="B1249" t="s">
        <v>124</v>
      </c>
      <c r="C1249" t="s">
        <v>742</v>
      </c>
      <c r="D1249" t="s">
        <v>2193</v>
      </c>
      <c r="E1249" t="s">
        <v>20</v>
      </c>
      <c r="F1249" t="b">
        <v>1</v>
      </c>
      <c r="G1249">
        <v>1</v>
      </c>
      <c r="H1249" t="b">
        <v>0</v>
      </c>
      <c r="I1249">
        <v>26</v>
      </c>
      <c r="J1249" t="s">
        <v>44</v>
      </c>
      <c r="K1249">
        <v>99</v>
      </c>
      <c r="L1249">
        <v>85</v>
      </c>
      <c r="M1249">
        <v>97</v>
      </c>
      <c r="N1249">
        <v>72</v>
      </c>
      <c r="O1249">
        <v>79</v>
      </c>
      <c r="P1249">
        <v>92</v>
      </c>
      <c r="Q1249">
        <v>82</v>
      </c>
    </row>
    <row r="1250" spans="1:17" x14ac:dyDescent="0.3">
      <c r="A1250">
        <v>1249</v>
      </c>
      <c r="B1250" t="s">
        <v>456</v>
      </c>
      <c r="C1250" t="s">
        <v>759</v>
      </c>
      <c r="D1250" t="s">
        <v>2194</v>
      </c>
      <c r="E1250" t="s">
        <v>25</v>
      </c>
      <c r="F1250" t="b">
        <v>0</v>
      </c>
      <c r="G1250">
        <v>1</v>
      </c>
      <c r="H1250" t="b">
        <v>0</v>
      </c>
      <c r="I1250">
        <v>16</v>
      </c>
      <c r="J1250" t="s">
        <v>54</v>
      </c>
      <c r="K1250">
        <v>68</v>
      </c>
      <c r="L1250">
        <v>83</v>
      </c>
      <c r="M1250">
        <v>74</v>
      </c>
      <c r="N1250">
        <v>87</v>
      </c>
      <c r="O1250">
        <v>71</v>
      </c>
      <c r="P1250">
        <v>86</v>
      </c>
      <c r="Q1250">
        <v>82</v>
      </c>
    </row>
    <row r="1251" spans="1:17" x14ac:dyDescent="0.3">
      <c r="A1251">
        <v>1250</v>
      </c>
      <c r="B1251" t="s">
        <v>999</v>
      </c>
      <c r="C1251" t="s">
        <v>2195</v>
      </c>
      <c r="D1251" t="s">
        <v>2196</v>
      </c>
      <c r="E1251" t="s">
        <v>25</v>
      </c>
      <c r="F1251" t="b">
        <v>0</v>
      </c>
      <c r="G1251">
        <v>10</v>
      </c>
      <c r="H1251" t="b">
        <v>0</v>
      </c>
      <c r="I1251">
        <v>2</v>
      </c>
      <c r="J1251" t="s">
        <v>64</v>
      </c>
      <c r="K1251">
        <v>67</v>
      </c>
      <c r="L1251">
        <v>82</v>
      </c>
      <c r="M1251">
        <v>81</v>
      </c>
      <c r="N1251">
        <v>83</v>
      </c>
      <c r="O1251">
        <v>57</v>
      </c>
      <c r="P1251">
        <v>59</v>
      </c>
      <c r="Q1251">
        <v>91</v>
      </c>
    </row>
    <row r="1252" spans="1:17" x14ac:dyDescent="0.3">
      <c r="A1252">
        <v>1251</v>
      </c>
      <c r="B1252" t="s">
        <v>160</v>
      </c>
      <c r="C1252" t="s">
        <v>1068</v>
      </c>
      <c r="D1252" t="s">
        <v>2197</v>
      </c>
      <c r="E1252" t="s">
        <v>20</v>
      </c>
      <c r="F1252" t="b">
        <v>0</v>
      </c>
      <c r="G1252">
        <v>4</v>
      </c>
      <c r="H1252" t="b">
        <v>1</v>
      </c>
      <c r="I1252">
        <v>10</v>
      </c>
      <c r="J1252" t="s">
        <v>105</v>
      </c>
      <c r="K1252">
        <v>92</v>
      </c>
      <c r="L1252">
        <v>65</v>
      </c>
      <c r="M1252">
        <v>81</v>
      </c>
      <c r="N1252">
        <v>79</v>
      </c>
      <c r="O1252">
        <v>84</v>
      </c>
      <c r="P1252">
        <v>85</v>
      </c>
      <c r="Q1252">
        <v>74</v>
      </c>
    </row>
    <row r="1253" spans="1:17" x14ac:dyDescent="0.3">
      <c r="A1253">
        <v>1252</v>
      </c>
      <c r="B1253" t="s">
        <v>2198</v>
      </c>
      <c r="C1253" t="s">
        <v>2199</v>
      </c>
      <c r="D1253" t="s">
        <v>2200</v>
      </c>
      <c r="E1253" t="s">
        <v>25</v>
      </c>
      <c r="F1253" t="b">
        <v>0</v>
      </c>
      <c r="G1253">
        <v>3</v>
      </c>
      <c r="H1253" t="b">
        <v>1</v>
      </c>
      <c r="I1253">
        <v>21</v>
      </c>
      <c r="J1253" t="s">
        <v>109</v>
      </c>
      <c r="K1253">
        <v>69</v>
      </c>
      <c r="L1253">
        <v>77</v>
      </c>
      <c r="M1253">
        <v>82</v>
      </c>
      <c r="N1253">
        <v>93</v>
      </c>
      <c r="O1253">
        <v>92</v>
      </c>
      <c r="P1253">
        <v>90</v>
      </c>
      <c r="Q1253">
        <v>71</v>
      </c>
    </row>
    <row r="1254" spans="1:17" x14ac:dyDescent="0.3">
      <c r="A1254">
        <v>1253</v>
      </c>
      <c r="B1254" t="s">
        <v>214</v>
      </c>
      <c r="C1254" t="s">
        <v>295</v>
      </c>
      <c r="D1254" t="s">
        <v>2201</v>
      </c>
      <c r="E1254" t="s">
        <v>20</v>
      </c>
      <c r="F1254" t="b">
        <v>1</v>
      </c>
      <c r="G1254">
        <v>1</v>
      </c>
      <c r="H1254" t="b">
        <v>0</v>
      </c>
      <c r="I1254">
        <v>30</v>
      </c>
      <c r="J1254" t="s">
        <v>44</v>
      </c>
      <c r="K1254">
        <v>92</v>
      </c>
      <c r="L1254">
        <v>98</v>
      </c>
      <c r="M1254">
        <v>61</v>
      </c>
      <c r="N1254">
        <v>99</v>
      </c>
      <c r="O1254">
        <v>77</v>
      </c>
      <c r="P1254">
        <v>72</v>
      </c>
      <c r="Q1254">
        <v>75</v>
      </c>
    </row>
    <row r="1255" spans="1:17" x14ac:dyDescent="0.3">
      <c r="A1255">
        <v>1254</v>
      </c>
      <c r="B1255" t="s">
        <v>1526</v>
      </c>
      <c r="C1255" t="s">
        <v>934</v>
      </c>
      <c r="D1255" t="s">
        <v>2202</v>
      </c>
      <c r="E1255" t="s">
        <v>25</v>
      </c>
      <c r="F1255" t="b">
        <v>0</v>
      </c>
      <c r="G1255">
        <v>6</v>
      </c>
      <c r="H1255" t="b">
        <v>0</v>
      </c>
      <c r="I1255">
        <v>24</v>
      </c>
      <c r="J1255" t="s">
        <v>113</v>
      </c>
      <c r="K1255">
        <v>90</v>
      </c>
      <c r="L1255">
        <v>64</v>
      </c>
      <c r="M1255">
        <v>90</v>
      </c>
      <c r="N1255">
        <v>75</v>
      </c>
      <c r="O1255">
        <v>64</v>
      </c>
      <c r="P1255">
        <v>96</v>
      </c>
      <c r="Q1255">
        <v>71</v>
      </c>
    </row>
    <row r="1256" spans="1:17" x14ac:dyDescent="0.3">
      <c r="A1256">
        <v>1255</v>
      </c>
      <c r="B1256" t="s">
        <v>2203</v>
      </c>
      <c r="C1256" t="s">
        <v>782</v>
      </c>
      <c r="D1256" t="s">
        <v>2204</v>
      </c>
      <c r="E1256" t="s">
        <v>20</v>
      </c>
      <c r="F1256" t="b">
        <v>1</v>
      </c>
      <c r="G1256">
        <v>1</v>
      </c>
      <c r="H1256" t="b">
        <v>0</v>
      </c>
      <c r="I1256">
        <v>33</v>
      </c>
      <c r="J1256" t="s">
        <v>172</v>
      </c>
      <c r="K1256">
        <v>91</v>
      </c>
      <c r="L1256">
        <v>92</v>
      </c>
      <c r="M1256">
        <v>73</v>
      </c>
      <c r="N1256">
        <v>97</v>
      </c>
      <c r="O1256">
        <v>61</v>
      </c>
      <c r="P1256">
        <v>63</v>
      </c>
      <c r="Q1256">
        <v>71</v>
      </c>
    </row>
    <row r="1257" spans="1:17" x14ac:dyDescent="0.3">
      <c r="A1257">
        <v>1256</v>
      </c>
      <c r="B1257" t="s">
        <v>2205</v>
      </c>
      <c r="C1257" t="s">
        <v>2071</v>
      </c>
      <c r="D1257" t="s">
        <v>2206</v>
      </c>
      <c r="E1257" t="s">
        <v>25</v>
      </c>
      <c r="F1257" t="b">
        <v>0</v>
      </c>
      <c r="G1257">
        <v>5</v>
      </c>
      <c r="H1257" t="b">
        <v>0</v>
      </c>
      <c r="I1257">
        <v>3</v>
      </c>
      <c r="J1257" t="s">
        <v>34</v>
      </c>
      <c r="K1257">
        <v>65</v>
      </c>
      <c r="L1257">
        <v>67</v>
      </c>
      <c r="M1257">
        <v>91</v>
      </c>
      <c r="N1257">
        <v>81</v>
      </c>
      <c r="O1257">
        <v>97</v>
      </c>
      <c r="P1257">
        <v>99</v>
      </c>
      <c r="Q1257">
        <v>75</v>
      </c>
    </row>
    <row r="1258" spans="1:17" x14ac:dyDescent="0.3">
      <c r="A1258">
        <v>1257</v>
      </c>
      <c r="B1258" t="s">
        <v>560</v>
      </c>
      <c r="C1258" t="s">
        <v>157</v>
      </c>
      <c r="D1258" t="s">
        <v>2207</v>
      </c>
      <c r="E1258" t="s">
        <v>25</v>
      </c>
      <c r="F1258" t="b">
        <v>0</v>
      </c>
      <c r="G1258">
        <v>2</v>
      </c>
      <c r="H1258" t="b">
        <v>0</v>
      </c>
      <c r="I1258">
        <v>34</v>
      </c>
      <c r="J1258" t="s">
        <v>44</v>
      </c>
      <c r="K1258">
        <v>98</v>
      </c>
      <c r="L1258">
        <v>80</v>
      </c>
      <c r="M1258">
        <v>70</v>
      </c>
      <c r="N1258">
        <v>60</v>
      </c>
      <c r="O1258">
        <v>88</v>
      </c>
      <c r="P1258">
        <v>65</v>
      </c>
      <c r="Q1258">
        <v>92</v>
      </c>
    </row>
    <row r="1259" spans="1:17" x14ac:dyDescent="0.3">
      <c r="A1259">
        <v>1258</v>
      </c>
      <c r="B1259" t="s">
        <v>2208</v>
      </c>
      <c r="C1259" t="s">
        <v>2209</v>
      </c>
      <c r="D1259" t="s">
        <v>2210</v>
      </c>
      <c r="E1259" t="s">
        <v>25</v>
      </c>
      <c r="F1259" t="b">
        <v>0</v>
      </c>
      <c r="G1259">
        <v>6</v>
      </c>
      <c r="H1259" t="b">
        <v>1</v>
      </c>
      <c r="I1259">
        <v>2</v>
      </c>
      <c r="J1259" t="s">
        <v>64</v>
      </c>
      <c r="K1259">
        <v>70</v>
      </c>
      <c r="L1259">
        <v>89</v>
      </c>
      <c r="M1259">
        <v>78</v>
      </c>
      <c r="N1259">
        <v>87</v>
      </c>
      <c r="O1259">
        <v>87</v>
      </c>
      <c r="P1259">
        <v>62</v>
      </c>
      <c r="Q1259">
        <v>85</v>
      </c>
    </row>
    <row r="1260" spans="1:17" x14ac:dyDescent="0.3">
      <c r="A1260">
        <v>1259</v>
      </c>
      <c r="B1260" t="s">
        <v>193</v>
      </c>
      <c r="C1260" t="s">
        <v>236</v>
      </c>
      <c r="D1260" t="s">
        <v>2211</v>
      </c>
      <c r="E1260" t="s">
        <v>25</v>
      </c>
      <c r="F1260" t="b">
        <v>0</v>
      </c>
      <c r="G1260">
        <v>2</v>
      </c>
      <c r="H1260" t="b">
        <v>0</v>
      </c>
      <c r="I1260">
        <v>17</v>
      </c>
      <c r="J1260" t="s">
        <v>44</v>
      </c>
      <c r="K1260">
        <v>97</v>
      </c>
      <c r="L1260">
        <v>97</v>
      </c>
      <c r="M1260">
        <v>90</v>
      </c>
      <c r="N1260">
        <v>69</v>
      </c>
      <c r="O1260">
        <v>75</v>
      </c>
      <c r="P1260">
        <v>68</v>
      </c>
      <c r="Q1260">
        <v>70</v>
      </c>
    </row>
    <row r="1261" spans="1:17" x14ac:dyDescent="0.3">
      <c r="A1261">
        <v>1260</v>
      </c>
      <c r="B1261" t="s">
        <v>410</v>
      </c>
      <c r="C1261" t="s">
        <v>1510</v>
      </c>
      <c r="D1261" t="s">
        <v>2212</v>
      </c>
      <c r="E1261" t="s">
        <v>20</v>
      </c>
      <c r="F1261" t="b">
        <v>0</v>
      </c>
      <c r="G1261">
        <v>1</v>
      </c>
      <c r="H1261" t="b">
        <v>0</v>
      </c>
      <c r="I1261">
        <v>18</v>
      </c>
      <c r="J1261" t="s">
        <v>113</v>
      </c>
      <c r="K1261">
        <v>80</v>
      </c>
      <c r="L1261">
        <v>71</v>
      </c>
      <c r="M1261">
        <v>89</v>
      </c>
      <c r="N1261">
        <v>81</v>
      </c>
      <c r="O1261">
        <v>75</v>
      </c>
      <c r="P1261">
        <v>81</v>
      </c>
      <c r="Q1261">
        <v>63</v>
      </c>
    </row>
    <row r="1262" spans="1:17" x14ac:dyDescent="0.3">
      <c r="A1262">
        <v>1261</v>
      </c>
      <c r="B1262" t="s">
        <v>2213</v>
      </c>
      <c r="C1262" t="s">
        <v>2214</v>
      </c>
      <c r="D1262" t="s">
        <v>2215</v>
      </c>
      <c r="E1262" t="s">
        <v>20</v>
      </c>
      <c r="F1262" t="b">
        <v>0</v>
      </c>
      <c r="G1262">
        <v>2</v>
      </c>
      <c r="H1262" t="b">
        <v>0</v>
      </c>
      <c r="I1262">
        <v>16</v>
      </c>
      <c r="J1262" t="s">
        <v>109</v>
      </c>
      <c r="K1262">
        <v>70</v>
      </c>
      <c r="L1262">
        <v>75</v>
      </c>
      <c r="M1262">
        <v>79</v>
      </c>
      <c r="N1262">
        <v>77</v>
      </c>
      <c r="O1262">
        <v>65</v>
      </c>
      <c r="P1262">
        <v>92</v>
      </c>
      <c r="Q1262">
        <v>78</v>
      </c>
    </row>
    <row r="1263" spans="1:17" x14ac:dyDescent="0.3">
      <c r="A1263">
        <v>1262</v>
      </c>
      <c r="B1263" t="s">
        <v>135</v>
      </c>
      <c r="C1263" t="s">
        <v>780</v>
      </c>
      <c r="D1263" t="s">
        <v>2216</v>
      </c>
      <c r="E1263" t="s">
        <v>20</v>
      </c>
      <c r="F1263" t="b">
        <v>0</v>
      </c>
      <c r="G1263">
        <v>3</v>
      </c>
      <c r="H1263" t="b">
        <v>1</v>
      </c>
      <c r="I1263">
        <v>21</v>
      </c>
      <c r="J1263" t="s">
        <v>26</v>
      </c>
      <c r="K1263">
        <v>96</v>
      </c>
      <c r="L1263">
        <v>79</v>
      </c>
      <c r="M1263">
        <v>92</v>
      </c>
      <c r="N1263">
        <v>85</v>
      </c>
      <c r="O1263">
        <v>95</v>
      </c>
      <c r="P1263">
        <v>69</v>
      </c>
      <c r="Q1263">
        <v>65</v>
      </c>
    </row>
    <row r="1264" spans="1:17" x14ac:dyDescent="0.3">
      <c r="A1264">
        <v>1263</v>
      </c>
      <c r="B1264" t="s">
        <v>263</v>
      </c>
      <c r="C1264" t="s">
        <v>2217</v>
      </c>
      <c r="D1264" t="s">
        <v>2218</v>
      </c>
      <c r="E1264" t="s">
        <v>20</v>
      </c>
      <c r="F1264" t="b">
        <v>0</v>
      </c>
      <c r="G1264">
        <v>1</v>
      </c>
      <c r="H1264" t="b">
        <v>0</v>
      </c>
      <c r="I1264">
        <v>24</v>
      </c>
      <c r="J1264" t="s">
        <v>44</v>
      </c>
      <c r="K1264">
        <v>99</v>
      </c>
      <c r="L1264">
        <v>62</v>
      </c>
      <c r="M1264">
        <v>65</v>
      </c>
      <c r="N1264">
        <v>67</v>
      </c>
      <c r="O1264">
        <v>97</v>
      </c>
      <c r="P1264">
        <v>73</v>
      </c>
      <c r="Q1264">
        <v>96</v>
      </c>
    </row>
    <row r="1265" spans="1:17" x14ac:dyDescent="0.3">
      <c r="A1265">
        <v>1264</v>
      </c>
      <c r="B1265" t="s">
        <v>369</v>
      </c>
      <c r="C1265" t="s">
        <v>236</v>
      </c>
      <c r="D1265" t="s">
        <v>2219</v>
      </c>
      <c r="E1265" t="s">
        <v>25</v>
      </c>
      <c r="F1265" t="b">
        <v>0</v>
      </c>
      <c r="G1265">
        <v>3</v>
      </c>
      <c r="H1265" t="b">
        <v>1</v>
      </c>
      <c r="I1265">
        <v>27</v>
      </c>
      <c r="J1265" t="s">
        <v>38</v>
      </c>
      <c r="K1265">
        <v>76</v>
      </c>
      <c r="L1265">
        <v>72</v>
      </c>
      <c r="M1265">
        <v>97</v>
      </c>
      <c r="N1265">
        <v>65</v>
      </c>
      <c r="O1265">
        <v>87</v>
      </c>
      <c r="P1265">
        <v>93</v>
      </c>
      <c r="Q1265">
        <v>84</v>
      </c>
    </row>
    <row r="1266" spans="1:17" x14ac:dyDescent="0.3">
      <c r="A1266">
        <v>1265</v>
      </c>
      <c r="B1266" t="s">
        <v>148</v>
      </c>
      <c r="C1266" t="s">
        <v>660</v>
      </c>
      <c r="D1266" t="s">
        <v>2220</v>
      </c>
      <c r="E1266" t="s">
        <v>25</v>
      </c>
      <c r="F1266" t="b">
        <v>1</v>
      </c>
      <c r="G1266">
        <v>4</v>
      </c>
      <c r="H1266" t="b">
        <v>1</v>
      </c>
      <c r="I1266">
        <v>24</v>
      </c>
      <c r="J1266" t="s">
        <v>172</v>
      </c>
      <c r="K1266">
        <v>86</v>
      </c>
      <c r="L1266">
        <v>68</v>
      </c>
      <c r="M1266">
        <v>98</v>
      </c>
      <c r="N1266">
        <v>87</v>
      </c>
      <c r="O1266">
        <v>61</v>
      </c>
      <c r="P1266">
        <v>78</v>
      </c>
      <c r="Q1266">
        <v>96</v>
      </c>
    </row>
    <row r="1267" spans="1:17" x14ac:dyDescent="0.3">
      <c r="A1267">
        <v>1266</v>
      </c>
      <c r="B1267" t="s">
        <v>473</v>
      </c>
      <c r="C1267" t="s">
        <v>833</v>
      </c>
      <c r="D1267" t="s">
        <v>2221</v>
      </c>
      <c r="E1267" t="s">
        <v>20</v>
      </c>
      <c r="F1267" t="b">
        <v>0</v>
      </c>
      <c r="G1267">
        <v>5</v>
      </c>
      <c r="H1267" t="b">
        <v>0</v>
      </c>
      <c r="I1267">
        <v>27</v>
      </c>
      <c r="J1267" t="s">
        <v>138</v>
      </c>
      <c r="K1267">
        <v>98</v>
      </c>
      <c r="L1267">
        <v>100</v>
      </c>
      <c r="M1267">
        <v>100</v>
      </c>
      <c r="N1267">
        <v>81</v>
      </c>
      <c r="O1267">
        <v>73</v>
      </c>
      <c r="P1267">
        <v>75</v>
      </c>
      <c r="Q1267">
        <v>99</v>
      </c>
    </row>
    <row r="1268" spans="1:17" x14ac:dyDescent="0.3">
      <c r="A1268">
        <v>1267</v>
      </c>
      <c r="B1268" t="s">
        <v>676</v>
      </c>
      <c r="C1268" t="s">
        <v>1664</v>
      </c>
      <c r="D1268" t="s">
        <v>2222</v>
      </c>
      <c r="E1268" t="s">
        <v>20</v>
      </c>
      <c r="F1268" t="b">
        <v>0</v>
      </c>
      <c r="G1268">
        <v>3</v>
      </c>
      <c r="H1268" t="b">
        <v>0</v>
      </c>
      <c r="I1268">
        <v>14</v>
      </c>
      <c r="J1268" t="s">
        <v>30</v>
      </c>
      <c r="K1268">
        <v>88</v>
      </c>
      <c r="L1268">
        <v>74</v>
      </c>
      <c r="M1268">
        <v>88</v>
      </c>
      <c r="N1268">
        <v>92</v>
      </c>
      <c r="O1268">
        <v>83</v>
      </c>
      <c r="P1268">
        <v>71</v>
      </c>
      <c r="Q1268">
        <v>89</v>
      </c>
    </row>
    <row r="1269" spans="1:17" x14ac:dyDescent="0.3">
      <c r="A1269">
        <v>1268</v>
      </c>
      <c r="B1269" t="s">
        <v>568</v>
      </c>
      <c r="C1269" t="s">
        <v>2223</v>
      </c>
      <c r="D1269" t="s">
        <v>2224</v>
      </c>
      <c r="E1269" t="s">
        <v>20</v>
      </c>
      <c r="F1269" t="b">
        <v>0</v>
      </c>
      <c r="G1269">
        <v>8</v>
      </c>
      <c r="H1269" t="b">
        <v>0</v>
      </c>
      <c r="I1269">
        <v>30</v>
      </c>
      <c r="J1269" t="s">
        <v>44</v>
      </c>
      <c r="K1269">
        <v>89</v>
      </c>
      <c r="L1269">
        <v>65</v>
      </c>
      <c r="M1269">
        <v>71</v>
      </c>
      <c r="N1269">
        <v>96</v>
      </c>
      <c r="O1269">
        <v>65</v>
      </c>
      <c r="P1269">
        <v>63</v>
      </c>
      <c r="Q1269">
        <v>100</v>
      </c>
    </row>
    <row r="1270" spans="1:17" x14ac:dyDescent="0.3">
      <c r="A1270">
        <v>1269</v>
      </c>
      <c r="B1270" t="s">
        <v>388</v>
      </c>
      <c r="C1270" t="s">
        <v>42</v>
      </c>
      <c r="D1270" t="s">
        <v>2225</v>
      </c>
      <c r="E1270" t="s">
        <v>25</v>
      </c>
      <c r="F1270" t="b">
        <v>0</v>
      </c>
      <c r="G1270">
        <v>1</v>
      </c>
      <c r="H1270" t="b">
        <v>0</v>
      </c>
      <c r="I1270">
        <v>24</v>
      </c>
      <c r="J1270" t="s">
        <v>21</v>
      </c>
      <c r="K1270">
        <v>88</v>
      </c>
      <c r="L1270">
        <v>100</v>
      </c>
      <c r="M1270">
        <v>89</v>
      </c>
      <c r="N1270">
        <v>87</v>
      </c>
      <c r="O1270">
        <v>76</v>
      </c>
      <c r="P1270">
        <v>89</v>
      </c>
      <c r="Q1270">
        <v>85</v>
      </c>
    </row>
    <row r="1271" spans="1:17" x14ac:dyDescent="0.3">
      <c r="A1271">
        <v>1270</v>
      </c>
      <c r="B1271" t="s">
        <v>92</v>
      </c>
      <c r="C1271" t="s">
        <v>143</v>
      </c>
      <c r="D1271" t="s">
        <v>2226</v>
      </c>
      <c r="E1271" t="s">
        <v>25</v>
      </c>
      <c r="F1271" t="b">
        <v>0</v>
      </c>
      <c r="G1271">
        <v>4</v>
      </c>
      <c r="H1271" t="b">
        <v>0</v>
      </c>
      <c r="I1271">
        <v>0</v>
      </c>
      <c r="J1271" t="s">
        <v>64</v>
      </c>
      <c r="K1271">
        <v>78</v>
      </c>
      <c r="L1271">
        <v>73</v>
      </c>
      <c r="M1271">
        <v>89</v>
      </c>
      <c r="N1271">
        <v>86</v>
      </c>
      <c r="O1271">
        <v>69</v>
      </c>
      <c r="P1271">
        <v>84</v>
      </c>
      <c r="Q1271">
        <v>97</v>
      </c>
    </row>
    <row r="1272" spans="1:17" x14ac:dyDescent="0.3">
      <c r="A1272">
        <v>1271</v>
      </c>
      <c r="B1272" t="s">
        <v>163</v>
      </c>
      <c r="C1272" t="s">
        <v>927</v>
      </c>
      <c r="D1272" t="s">
        <v>2227</v>
      </c>
      <c r="E1272" t="s">
        <v>20</v>
      </c>
      <c r="F1272" t="b">
        <v>0</v>
      </c>
      <c r="G1272">
        <v>3</v>
      </c>
      <c r="H1272" t="b">
        <v>0</v>
      </c>
      <c r="I1272">
        <v>35</v>
      </c>
      <c r="J1272" t="s">
        <v>26</v>
      </c>
      <c r="K1272">
        <v>87</v>
      </c>
      <c r="L1272">
        <v>85</v>
      </c>
      <c r="M1272">
        <v>96</v>
      </c>
      <c r="N1272">
        <v>98</v>
      </c>
      <c r="O1272">
        <v>88</v>
      </c>
      <c r="P1272">
        <v>99</v>
      </c>
      <c r="Q1272">
        <v>92</v>
      </c>
    </row>
    <row r="1273" spans="1:17" x14ac:dyDescent="0.3">
      <c r="A1273">
        <v>1272</v>
      </c>
      <c r="B1273" t="s">
        <v>1027</v>
      </c>
      <c r="C1273" t="s">
        <v>435</v>
      </c>
      <c r="D1273" t="s">
        <v>2228</v>
      </c>
      <c r="E1273" t="s">
        <v>25</v>
      </c>
      <c r="F1273" t="b">
        <v>0</v>
      </c>
      <c r="G1273">
        <v>2</v>
      </c>
      <c r="H1273" t="b">
        <v>0</v>
      </c>
      <c r="I1273">
        <v>21</v>
      </c>
      <c r="J1273" t="s">
        <v>44</v>
      </c>
      <c r="K1273">
        <v>90</v>
      </c>
      <c r="L1273">
        <v>76</v>
      </c>
      <c r="M1273">
        <v>64</v>
      </c>
      <c r="N1273">
        <v>88</v>
      </c>
      <c r="O1273">
        <v>80</v>
      </c>
      <c r="P1273">
        <v>75</v>
      </c>
      <c r="Q1273">
        <v>70</v>
      </c>
    </row>
    <row r="1274" spans="1:17" x14ac:dyDescent="0.3">
      <c r="A1274">
        <v>1273</v>
      </c>
      <c r="B1274" t="s">
        <v>135</v>
      </c>
      <c r="C1274" t="s">
        <v>2229</v>
      </c>
      <c r="D1274" t="s">
        <v>2230</v>
      </c>
      <c r="E1274" t="s">
        <v>20</v>
      </c>
      <c r="F1274" t="b">
        <v>1</v>
      </c>
      <c r="G1274">
        <v>1</v>
      </c>
      <c r="H1274" t="b">
        <v>0</v>
      </c>
      <c r="I1274">
        <v>15</v>
      </c>
      <c r="J1274" t="s">
        <v>113</v>
      </c>
      <c r="K1274">
        <v>88</v>
      </c>
      <c r="L1274">
        <v>67</v>
      </c>
      <c r="M1274">
        <v>90</v>
      </c>
      <c r="N1274">
        <v>89</v>
      </c>
      <c r="O1274">
        <v>49</v>
      </c>
      <c r="P1274">
        <v>85</v>
      </c>
      <c r="Q1274">
        <v>63</v>
      </c>
    </row>
    <row r="1275" spans="1:17" x14ac:dyDescent="0.3">
      <c r="A1275">
        <v>1274</v>
      </c>
      <c r="B1275" t="s">
        <v>1036</v>
      </c>
      <c r="C1275" t="s">
        <v>2231</v>
      </c>
      <c r="D1275" t="s">
        <v>2232</v>
      </c>
      <c r="E1275" t="s">
        <v>25</v>
      </c>
      <c r="F1275" t="b">
        <v>0</v>
      </c>
      <c r="G1275">
        <v>1</v>
      </c>
      <c r="H1275" t="b">
        <v>0</v>
      </c>
      <c r="I1275">
        <v>5</v>
      </c>
      <c r="J1275" t="s">
        <v>159</v>
      </c>
      <c r="K1275">
        <v>99</v>
      </c>
      <c r="L1275">
        <v>72</v>
      </c>
      <c r="M1275">
        <v>90</v>
      </c>
      <c r="N1275">
        <v>83</v>
      </c>
      <c r="O1275">
        <v>90</v>
      </c>
      <c r="P1275">
        <v>99</v>
      </c>
      <c r="Q1275">
        <v>97</v>
      </c>
    </row>
    <row r="1276" spans="1:17" x14ac:dyDescent="0.3">
      <c r="A1276">
        <v>1275</v>
      </c>
      <c r="B1276" t="s">
        <v>254</v>
      </c>
      <c r="C1276" t="s">
        <v>212</v>
      </c>
      <c r="D1276" t="s">
        <v>2233</v>
      </c>
      <c r="E1276" t="s">
        <v>20</v>
      </c>
      <c r="F1276" t="b">
        <v>1</v>
      </c>
      <c r="G1276">
        <v>10</v>
      </c>
      <c r="H1276" t="b">
        <v>0</v>
      </c>
      <c r="I1276">
        <v>3</v>
      </c>
      <c r="J1276" t="s">
        <v>64</v>
      </c>
      <c r="K1276">
        <v>41</v>
      </c>
      <c r="L1276">
        <v>99</v>
      </c>
      <c r="M1276">
        <v>84</v>
      </c>
      <c r="N1276">
        <v>63</v>
      </c>
      <c r="O1276">
        <v>92</v>
      </c>
      <c r="P1276">
        <v>72</v>
      </c>
      <c r="Q1276">
        <v>81</v>
      </c>
    </row>
    <row r="1277" spans="1:17" x14ac:dyDescent="0.3">
      <c r="A1277">
        <v>1276</v>
      </c>
      <c r="B1277" t="s">
        <v>1034</v>
      </c>
      <c r="C1277" t="s">
        <v>1374</v>
      </c>
      <c r="D1277" t="s">
        <v>2234</v>
      </c>
      <c r="E1277" t="s">
        <v>25</v>
      </c>
      <c r="F1277" t="b">
        <v>0</v>
      </c>
      <c r="G1277">
        <v>4</v>
      </c>
      <c r="H1277" t="b">
        <v>0</v>
      </c>
      <c r="I1277">
        <v>8</v>
      </c>
      <c r="J1277" t="s">
        <v>30</v>
      </c>
      <c r="K1277">
        <v>98</v>
      </c>
      <c r="L1277">
        <v>90</v>
      </c>
      <c r="M1277">
        <v>70</v>
      </c>
      <c r="N1277">
        <v>97</v>
      </c>
      <c r="O1277">
        <v>69</v>
      </c>
      <c r="P1277">
        <v>79</v>
      </c>
      <c r="Q1277">
        <v>74</v>
      </c>
    </row>
    <row r="1278" spans="1:17" x14ac:dyDescent="0.3">
      <c r="A1278">
        <v>1277</v>
      </c>
      <c r="B1278" t="s">
        <v>1387</v>
      </c>
      <c r="C1278" t="s">
        <v>2235</v>
      </c>
      <c r="D1278" t="s">
        <v>2236</v>
      </c>
      <c r="E1278" t="s">
        <v>25</v>
      </c>
      <c r="F1278" t="b">
        <v>0</v>
      </c>
      <c r="G1278">
        <v>0</v>
      </c>
      <c r="H1278" t="b">
        <v>0</v>
      </c>
      <c r="I1278">
        <v>1</v>
      </c>
      <c r="J1278" t="s">
        <v>159</v>
      </c>
      <c r="K1278">
        <v>91</v>
      </c>
      <c r="L1278">
        <v>66</v>
      </c>
      <c r="M1278">
        <v>91</v>
      </c>
      <c r="N1278">
        <v>62</v>
      </c>
      <c r="O1278">
        <v>82</v>
      </c>
      <c r="P1278">
        <v>69</v>
      </c>
      <c r="Q1278">
        <v>62</v>
      </c>
    </row>
    <row r="1279" spans="1:17" x14ac:dyDescent="0.3">
      <c r="A1279">
        <v>1278</v>
      </c>
      <c r="B1279" t="s">
        <v>493</v>
      </c>
      <c r="C1279" t="s">
        <v>950</v>
      </c>
      <c r="D1279" t="s">
        <v>2237</v>
      </c>
      <c r="E1279" t="s">
        <v>25</v>
      </c>
      <c r="F1279" t="b">
        <v>1</v>
      </c>
      <c r="G1279">
        <v>9</v>
      </c>
      <c r="H1279" t="b">
        <v>1</v>
      </c>
      <c r="I1279">
        <v>5</v>
      </c>
      <c r="J1279" t="s">
        <v>64</v>
      </c>
      <c r="K1279">
        <v>68</v>
      </c>
      <c r="L1279">
        <v>72</v>
      </c>
      <c r="M1279">
        <v>92</v>
      </c>
      <c r="N1279">
        <v>51</v>
      </c>
      <c r="O1279">
        <v>96</v>
      </c>
      <c r="P1279">
        <v>88</v>
      </c>
      <c r="Q1279">
        <v>81</v>
      </c>
    </row>
    <row r="1280" spans="1:17" x14ac:dyDescent="0.3">
      <c r="A1280">
        <v>1279</v>
      </c>
      <c r="B1280" t="s">
        <v>22</v>
      </c>
      <c r="C1280" t="s">
        <v>2238</v>
      </c>
      <c r="D1280" t="s">
        <v>2239</v>
      </c>
      <c r="E1280" t="s">
        <v>25</v>
      </c>
      <c r="F1280" t="b">
        <v>1</v>
      </c>
      <c r="G1280">
        <v>1</v>
      </c>
      <c r="H1280" t="b">
        <v>1</v>
      </c>
      <c r="I1280">
        <v>26</v>
      </c>
      <c r="J1280" t="s">
        <v>105</v>
      </c>
      <c r="K1280">
        <v>79</v>
      </c>
      <c r="L1280">
        <v>100</v>
      </c>
      <c r="M1280">
        <v>79</v>
      </c>
      <c r="N1280">
        <v>60</v>
      </c>
      <c r="O1280">
        <v>100</v>
      </c>
      <c r="P1280">
        <v>84</v>
      </c>
      <c r="Q1280">
        <v>93</v>
      </c>
    </row>
    <row r="1281" spans="1:17" x14ac:dyDescent="0.3">
      <c r="A1281">
        <v>1280</v>
      </c>
      <c r="B1281" t="s">
        <v>921</v>
      </c>
      <c r="C1281" t="s">
        <v>778</v>
      </c>
      <c r="D1281" t="s">
        <v>2240</v>
      </c>
      <c r="E1281" t="s">
        <v>25</v>
      </c>
      <c r="F1281" t="b">
        <v>0</v>
      </c>
      <c r="G1281">
        <v>2</v>
      </c>
      <c r="H1281" t="b">
        <v>0</v>
      </c>
      <c r="I1281">
        <v>24</v>
      </c>
      <c r="J1281" t="s">
        <v>105</v>
      </c>
      <c r="K1281">
        <v>77</v>
      </c>
      <c r="L1281">
        <v>66</v>
      </c>
      <c r="M1281">
        <v>61</v>
      </c>
      <c r="N1281">
        <v>98</v>
      </c>
      <c r="O1281">
        <v>90</v>
      </c>
      <c r="P1281">
        <v>95</v>
      </c>
      <c r="Q1281">
        <v>73</v>
      </c>
    </row>
    <row r="1282" spans="1:17" x14ac:dyDescent="0.3">
      <c r="A1282">
        <v>1281</v>
      </c>
      <c r="B1282" t="s">
        <v>190</v>
      </c>
      <c r="C1282" t="s">
        <v>726</v>
      </c>
      <c r="D1282" t="s">
        <v>2241</v>
      </c>
      <c r="E1282" t="s">
        <v>25</v>
      </c>
      <c r="F1282" t="b">
        <v>0</v>
      </c>
      <c r="G1282">
        <v>5</v>
      </c>
      <c r="H1282" t="b">
        <v>0</v>
      </c>
      <c r="I1282">
        <v>24</v>
      </c>
      <c r="J1282" t="s">
        <v>105</v>
      </c>
      <c r="K1282">
        <v>89</v>
      </c>
      <c r="L1282">
        <v>100</v>
      </c>
      <c r="M1282">
        <v>90</v>
      </c>
      <c r="N1282">
        <v>81</v>
      </c>
      <c r="O1282">
        <v>86</v>
      </c>
      <c r="P1282">
        <v>80</v>
      </c>
      <c r="Q1282">
        <v>92</v>
      </c>
    </row>
    <row r="1283" spans="1:17" x14ac:dyDescent="0.3">
      <c r="A1283">
        <v>1282</v>
      </c>
      <c r="B1283" t="s">
        <v>94</v>
      </c>
      <c r="C1283" t="s">
        <v>423</v>
      </c>
      <c r="D1283" t="s">
        <v>2242</v>
      </c>
      <c r="E1283" t="s">
        <v>20</v>
      </c>
      <c r="F1283" t="b">
        <v>1</v>
      </c>
      <c r="G1283">
        <v>0</v>
      </c>
      <c r="H1283" t="b">
        <v>1</v>
      </c>
      <c r="I1283">
        <v>9</v>
      </c>
      <c r="J1283" t="s">
        <v>224</v>
      </c>
      <c r="K1283">
        <v>94</v>
      </c>
      <c r="L1283">
        <v>69</v>
      </c>
      <c r="M1283">
        <v>80</v>
      </c>
      <c r="N1283">
        <v>66</v>
      </c>
      <c r="O1283">
        <v>62</v>
      </c>
      <c r="P1283">
        <v>61</v>
      </c>
      <c r="Q1283">
        <v>88</v>
      </c>
    </row>
    <row r="1284" spans="1:17" x14ac:dyDescent="0.3">
      <c r="A1284">
        <v>1283</v>
      </c>
      <c r="B1284" t="s">
        <v>135</v>
      </c>
      <c r="C1284" t="s">
        <v>1424</v>
      </c>
      <c r="D1284" t="s">
        <v>2243</v>
      </c>
      <c r="E1284" t="s">
        <v>20</v>
      </c>
      <c r="F1284" t="b">
        <v>0</v>
      </c>
      <c r="G1284">
        <v>2</v>
      </c>
      <c r="H1284" t="b">
        <v>0</v>
      </c>
      <c r="I1284">
        <v>3</v>
      </c>
      <c r="J1284" t="s">
        <v>34</v>
      </c>
      <c r="K1284">
        <v>80</v>
      </c>
      <c r="L1284">
        <v>85</v>
      </c>
      <c r="M1284">
        <v>85</v>
      </c>
      <c r="N1284">
        <v>60</v>
      </c>
      <c r="O1284">
        <v>77</v>
      </c>
      <c r="P1284">
        <v>90</v>
      </c>
      <c r="Q1284">
        <v>81</v>
      </c>
    </row>
    <row r="1285" spans="1:17" x14ac:dyDescent="0.3">
      <c r="A1285">
        <v>1284</v>
      </c>
      <c r="B1285" t="s">
        <v>277</v>
      </c>
      <c r="C1285" t="s">
        <v>1329</v>
      </c>
      <c r="D1285" t="s">
        <v>2244</v>
      </c>
      <c r="E1285" t="s">
        <v>20</v>
      </c>
      <c r="F1285" t="b">
        <v>0</v>
      </c>
      <c r="G1285">
        <v>2</v>
      </c>
      <c r="H1285" t="b">
        <v>0</v>
      </c>
      <c r="I1285">
        <v>1</v>
      </c>
      <c r="J1285" t="s">
        <v>34</v>
      </c>
      <c r="K1285">
        <v>79</v>
      </c>
      <c r="L1285">
        <v>88</v>
      </c>
      <c r="M1285">
        <v>97</v>
      </c>
      <c r="N1285">
        <v>94</v>
      </c>
      <c r="O1285">
        <v>89</v>
      </c>
      <c r="P1285">
        <v>82</v>
      </c>
      <c r="Q1285">
        <v>97</v>
      </c>
    </row>
    <row r="1286" spans="1:17" x14ac:dyDescent="0.3">
      <c r="A1286">
        <v>1285</v>
      </c>
      <c r="B1286" t="s">
        <v>1034</v>
      </c>
      <c r="C1286" t="s">
        <v>423</v>
      </c>
      <c r="D1286" t="s">
        <v>2245</v>
      </c>
      <c r="E1286" t="s">
        <v>25</v>
      </c>
      <c r="F1286" t="b">
        <v>0</v>
      </c>
      <c r="G1286">
        <v>2</v>
      </c>
      <c r="H1286" t="b">
        <v>0</v>
      </c>
      <c r="I1286">
        <v>15</v>
      </c>
      <c r="J1286" t="s">
        <v>105</v>
      </c>
      <c r="K1286">
        <v>92</v>
      </c>
      <c r="L1286">
        <v>65</v>
      </c>
      <c r="M1286">
        <v>88</v>
      </c>
      <c r="N1286">
        <v>78</v>
      </c>
      <c r="O1286">
        <v>67</v>
      </c>
      <c r="P1286">
        <v>95</v>
      </c>
      <c r="Q1286">
        <v>96</v>
      </c>
    </row>
    <row r="1287" spans="1:17" x14ac:dyDescent="0.3">
      <c r="A1287">
        <v>1286</v>
      </c>
      <c r="B1287" t="s">
        <v>868</v>
      </c>
      <c r="C1287" t="s">
        <v>586</v>
      </c>
      <c r="D1287" t="s">
        <v>2246</v>
      </c>
      <c r="E1287" t="s">
        <v>25</v>
      </c>
      <c r="F1287" t="b">
        <v>0</v>
      </c>
      <c r="G1287">
        <v>5</v>
      </c>
      <c r="H1287" t="b">
        <v>0</v>
      </c>
      <c r="I1287">
        <v>32</v>
      </c>
      <c r="J1287" t="s">
        <v>105</v>
      </c>
      <c r="K1287">
        <v>85</v>
      </c>
      <c r="L1287">
        <v>62</v>
      </c>
      <c r="M1287">
        <v>92</v>
      </c>
      <c r="N1287">
        <v>89</v>
      </c>
      <c r="O1287">
        <v>92</v>
      </c>
      <c r="P1287">
        <v>75</v>
      </c>
      <c r="Q1287">
        <v>78</v>
      </c>
    </row>
    <row r="1288" spans="1:17" x14ac:dyDescent="0.3">
      <c r="A1288">
        <v>1287</v>
      </c>
      <c r="B1288" t="s">
        <v>1957</v>
      </c>
      <c r="C1288" t="s">
        <v>56</v>
      </c>
      <c r="D1288" t="s">
        <v>2247</v>
      </c>
      <c r="E1288" t="s">
        <v>25</v>
      </c>
      <c r="F1288" t="b">
        <v>0</v>
      </c>
      <c r="G1288">
        <v>3</v>
      </c>
      <c r="H1288" t="b">
        <v>0</v>
      </c>
      <c r="I1288">
        <v>26</v>
      </c>
      <c r="J1288" t="s">
        <v>113</v>
      </c>
      <c r="K1288">
        <v>75</v>
      </c>
      <c r="L1288">
        <v>83</v>
      </c>
      <c r="M1288">
        <v>66</v>
      </c>
      <c r="N1288">
        <v>70</v>
      </c>
      <c r="O1288">
        <v>57</v>
      </c>
      <c r="P1288">
        <v>77</v>
      </c>
      <c r="Q1288">
        <v>96</v>
      </c>
    </row>
    <row r="1289" spans="1:17" x14ac:dyDescent="0.3">
      <c r="A1289">
        <v>1288</v>
      </c>
      <c r="B1289" t="s">
        <v>2248</v>
      </c>
      <c r="C1289" t="s">
        <v>1533</v>
      </c>
      <c r="D1289" t="s">
        <v>2249</v>
      </c>
      <c r="E1289" t="s">
        <v>20</v>
      </c>
      <c r="F1289" t="b">
        <v>0</v>
      </c>
      <c r="G1289">
        <v>5</v>
      </c>
      <c r="H1289" t="b">
        <v>1</v>
      </c>
      <c r="I1289">
        <v>32</v>
      </c>
      <c r="J1289" t="s">
        <v>44</v>
      </c>
      <c r="K1289">
        <v>88</v>
      </c>
      <c r="L1289">
        <v>65</v>
      </c>
      <c r="M1289">
        <v>75</v>
      </c>
      <c r="N1289">
        <v>73</v>
      </c>
      <c r="O1289">
        <v>66</v>
      </c>
      <c r="P1289">
        <v>98</v>
      </c>
      <c r="Q1289">
        <v>81</v>
      </c>
    </row>
    <row r="1290" spans="1:17" x14ac:dyDescent="0.3">
      <c r="A1290">
        <v>1289</v>
      </c>
      <c r="B1290" t="s">
        <v>2250</v>
      </c>
      <c r="C1290" t="s">
        <v>381</v>
      </c>
      <c r="D1290" t="s">
        <v>2251</v>
      </c>
      <c r="E1290" t="s">
        <v>20</v>
      </c>
      <c r="F1290" t="b">
        <v>0</v>
      </c>
      <c r="G1290">
        <v>0</v>
      </c>
      <c r="H1290" t="b">
        <v>0</v>
      </c>
      <c r="I1290">
        <v>35</v>
      </c>
      <c r="J1290" t="s">
        <v>105</v>
      </c>
      <c r="K1290">
        <v>93</v>
      </c>
      <c r="L1290">
        <v>89</v>
      </c>
      <c r="M1290">
        <v>88</v>
      </c>
      <c r="N1290">
        <v>86</v>
      </c>
      <c r="O1290">
        <v>85</v>
      </c>
      <c r="P1290">
        <v>89</v>
      </c>
      <c r="Q1290">
        <v>95</v>
      </c>
    </row>
    <row r="1291" spans="1:17" x14ac:dyDescent="0.3">
      <c r="A1291">
        <v>1290</v>
      </c>
      <c r="B1291" t="s">
        <v>1391</v>
      </c>
      <c r="C1291" t="s">
        <v>1247</v>
      </c>
      <c r="D1291" t="s">
        <v>2252</v>
      </c>
      <c r="E1291" t="s">
        <v>20</v>
      </c>
      <c r="F1291" t="b">
        <v>0</v>
      </c>
      <c r="G1291">
        <v>3</v>
      </c>
      <c r="H1291" t="b">
        <v>0</v>
      </c>
      <c r="I1291">
        <v>2</v>
      </c>
      <c r="J1291" t="s">
        <v>159</v>
      </c>
      <c r="K1291">
        <v>86</v>
      </c>
      <c r="L1291">
        <v>93</v>
      </c>
      <c r="M1291">
        <v>91</v>
      </c>
      <c r="N1291">
        <v>64</v>
      </c>
      <c r="O1291">
        <v>69</v>
      </c>
      <c r="P1291">
        <v>71</v>
      </c>
      <c r="Q1291">
        <v>64</v>
      </c>
    </row>
    <row r="1292" spans="1:17" x14ac:dyDescent="0.3">
      <c r="A1292">
        <v>1291</v>
      </c>
      <c r="B1292" t="s">
        <v>1112</v>
      </c>
      <c r="C1292" t="s">
        <v>222</v>
      </c>
      <c r="D1292" t="s">
        <v>2253</v>
      </c>
      <c r="E1292" t="s">
        <v>20</v>
      </c>
      <c r="F1292" t="b">
        <v>0</v>
      </c>
      <c r="G1292">
        <v>1</v>
      </c>
      <c r="H1292" t="b">
        <v>0</v>
      </c>
      <c r="I1292">
        <v>13</v>
      </c>
      <c r="J1292" t="s">
        <v>30</v>
      </c>
      <c r="K1292">
        <v>62</v>
      </c>
      <c r="L1292">
        <v>91</v>
      </c>
      <c r="M1292">
        <v>92</v>
      </c>
      <c r="N1292">
        <v>61</v>
      </c>
      <c r="O1292">
        <v>85</v>
      </c>
      <c r="P1292">
        <v>98</v>
      </c>
      <c r="Q1292">
        <v>72</v>
      </c>
    </row>
    <row r="1293" spans="1:17" x14ac:dyDescent="0.3">
      <c r="A1293">
        <v>1292</v>
      </c>
      <c r="B1293" t="s">
        <v>449</v>
      </c>
      <c r="C1293" t="s">
        <v>2254</v>
      </c>
      <c r="D1293" t="s">
        <v>2255</v>
      </c>
      <c r="E1293" t="s">
        <v>25</v>
      </c>
      <c r="F1293" t="b">
        <v>1</v>
      </c>
      <c r="G1293">
        <v>2</v>
      </c>
      <c r="H1293" t="b">
        <v>1</v>
      </c>
      <c r="I1293">
        <v>20</v>
      </c>
      <c r="J1293" t="s">
        <v>172</v>
      </c>
      <c r="K1293">
        <v>82</v>
      </c>
      <c r="L1293">
        <v>74</v>
      </c>
      <c r="M1293">
        <v>80</v>
      </c>
      <c r="N1293">
        <v>60</v>
      </c>
      <c r="O1293">
        <v>96</v>
      </c>
      <c r="P1293">
        <v>76</v>
      </c>
      <c r="Q1293">
        <v>99</v>
      </c>
    </row>
    <row r="1294" spans="1:17" x14ac:dyDescent="0.3">
      <c r="A1294">
        <v>1293</v>
      </c>
      <c r="B1294" t="s">
        <v>999</v>
      </c>
      <c r="C1294" t="s">
        <v>231</v>
      </c>
      <c r="D1294" t="s">
        <v>2256</v>
      </c>
      <c r="E1294" t="s">
        <v>25</v>
      </c>
      <c r="F1294" t="b">
        <v>0</v>
      </c>
      <c r="G1294">
        <v>5</v>
      </c>
      <c r="H1294" t="b">
        <v>0</v>
      </c>
      <c r="I1294">
        <v>5</v>
      </c>
      <c r="J1294" t="s">
        <v>34</v>
      </c>
      <c r="K1294">
        <v>83</v>
      </c>
      <c r="L1294">
        <v>94</v>
      </c>
      <c r="M1294">
        <v>77</v>
      </c>
      <c r="N1294">
        <v>97</v>
      </c>
      <c r="O1294">
        <v>78</v>
      </c>
      <c r="P1294">
        <v>60</v>
      </c>
      <c r="Q1294">
        <v>85</v>
      </c>
    </row>
    <row r="1295" spans="1:17" x14ac:dyDescent="0.3">
      <c r="A1295">
        <v>1294</v>
      </c>
      <c r="B1295" t="s">
        <v>1218</v>
      </c>
      <c r="C1295" t="s">
        <v>977</v>
      </c>
      <c r="D1295" t="s">
        <v>2257</v>
      </c>
      <c r="E1295" t="s">
        <v>20</v>
      </c>
      <c r="F1295" t="b">
        <v>0</v>
      </c>
      <c r="G1295">
        <v>1</v>
      </c>
      <c r="H1295" t="b">
        <v>0</v>
      </c>
      <c r="I1295">
        <v>5</v>
      </c>
      <c r="J1295" t="s">
        <v>224</v>
      </c>
      <c r="K1295">
        <v>98</v>
      </c>
      <c r="L1295">
        <v>75</v>
      </c>
      <c r="M1295">
        <v>62</v>
      </c>
      <c r="N1295">
        <v>64</v>
      </c>
      <c r="O1295">
        <v>68</v>
      </c>
      <c r="P1295">
        <v>80</v>
      </c>
      <c r="Q1295">
        <v>79</v>
      </c>
    </row>
    <row r="1296" spans="1:17" x14ac:dyDescent="0.3">
      <c r="A1296">
        <v>1295</v>
      </c>
      <c r="B1296" t="s">
        <v>465</v>
      </c>
      <c r="C1296" t="s">
        <v>1007</v>
      </c>
      <c r="D1296" t="s">
        <v>2258</v>
      </c>
      <c r="E1296" t="s">
        <v>25</v>
      </c>
      <c r="F1296" t="b">
        <v>0</v>
      </c>
      <c r="G1296">
        <v>2</v>
      </c>
      <c r="H1296" t="b">
        <v>0</v>
      </c>
      <c r="I1296">
        <v>34</v>
      </c>
      <c r="J1296" t="s">
        <v>105</v>
      </c>
      <c r="K1296">
        <v>84</v>
      </c>
      <c r="L1296">
        <v>74</v>
      </c>
      <c r="M1296">
        <v>90</v>
      </c>
      <c r="N1296">
        <v>99</v>
      </c>
      <c r="O1296">
        <v>90</v>
      </c>
      <c r="P1296">
        <v>92</v>
      </c>
      <c r="Q1296">
        <v>72</v>
      </c>
    </row>
    <row r="1297" spans="1:17" x14ac:dyDescent="0.3">
      <c r="A1297">
        <v>1296</v>
      </c>
      <c r="B1297" t="s">
        <v>2259</v>
      </c>
      <c r="C1297" t="s">
        <v>259</v>
      </c>
      <c r="D1297" t="s">
        <v>2260</v>
      </c>
      <c r="E1297" t="s">
        <v>25</v>
      </c>
      <c r="F1297" t="b">
        <v>0</v>
      </c>
      <c r="G1297">
        <v>6</v>
      </c>
      <c r="H1297" t="b">
        <v>0</v>
      </c>
      <c r="I1297">
        <v>34</v>
      </c>
      <c r="J1297" t="s">
        <v>109</v>
      </c>
      <c r="K1297">
        <v>91</v>
      </c>
      <c r="L1297">
        <v>75</v>
      </c>
      <c r="M1297">
        <v>82</v>
      </c>
      <c r="N1297">
        <v>68</v>
      </c>
      <c r="O1297">
        <v>88</v>
      </c>
      <c r="P1297">
        <v>98</v>
      </c>
      <c r="Q1297">
        <v>88</v>
      </c>
    </row>
    <row r="1298" spans="1:17" x14ac:dyDescent="0.3">
      <c r="A1298">
        <v>1297</v>
      </c>
      <c r="B1298" t="s">
        <v>2261</v>
      </c>
      <c r="C1298" t="s">
        <v>146</v>
      </c>
      <c r="D1298" t="s">
        <v>2262</v>
      </c>
      <c r="E1298" t="s">
        <v>20</v>
      </c>
      <c r="F1298" t="b">
        <v>0</v>
      </c>
      <c r="G1298">
        <v>2</v>
      </c>
      <c r="H1298" t="b">
        <v>0</v>
      </c>
      <c r="I1298">
        <v>21</v>
      </c>
      <c r="J1298" t="s">
        <v>138</v>
      </c>
      <c r="K1298">
        <v>83</v>
      </c>
      <c r="L1298">
        <v>81</v>
      </c>
      <c r="M1298">
        <v>96</v>
      </c>
      <c r="N1298">
        <v>62</v>
      </c>
      <c r="O1298">
        <v>66</v>
      </c>
      <c r="P1298">
        <v>90</v>
      </c>
      <c r="Q1298">
        <v>91</v>
      </c>
    </row>
    <row r="1299" spans="1:17" x14ac:dyDescent="0.3">
      <c r="A1299">
        <v>1298</v>
      </c>
      <c r="B1299" t="s">
        <v>369</v>
      </c>
      <c r="C1299" t="s">
        <v>586</v>
      </c>
      <c r="D1299" t="s">
        <v>2263</v>
      </c>
      <c r="E1299" t="s">
        <v>25</v>
      </c>
      <c r="F1299" t="b">
        <v>0</v>
      </c>
      <c r="G1299">
        <v>4</v>
      </c>
      <c r="H1299" t="b">
        <v>0</v>
      </c>
      <c r="I1299">
        <v>27</v>
      </c>
      <c r="J1299" t="s">
        <v>113</v>
      </c>
      <c r="K1299">
        <v>83</v>
      </c>
      <c r="L1299">
        <v>63</v>
      </c>
      <c r="M1299">
        <v>84</v>
      </c>
      <c r="N1299">
        <v>82</v>
      </c>
      <c r="O1299">
        <v>78</v>
      </c>
      <c r="P1299">
        <v>60</v>
      </c>
      <c r="Q1299">
        <v>71</v>
      </c>
    </row>
    <row r="1300" spans="1:17" x14ac:dyDescent="0.3">
      <c r="A1300">
        <v>1299</v>
      </c>
      <c r="B1300" t="s">
        <v>796</v>
      </c>
      <c r="C1300" t="s">
        <v>594</v>
      </c>
      <c r="D1300" t="s">
        <v>2264</v>
      </c>
      <c r="E1300" t="s">
        <v>20</v>
      </c>
      <c r="F1300" t="b">
        <v>0</v>
      </c>
      <c r="G1300">
        <v>0</v>
      </c>
      <c r="H1300" t="b">
        <v>0</v>
      </c>
      <c r="I1300">
        <v>31</v>
      </c>
      <c r="J1300" t="s">
        <v>44</v>
      </c>
      <c r="K1300">
        <v>90</v>
      </c>
      <c r="L1300">
        <v>72</v>
      </c>
      <c r="M1300">
        <v>62</v>
      </c>
      <c r="N1300">
        <v>84</v>
      </c>
      <c r="O1300">
        <v>74</v>
      </c>
      <c r="P1300">
        <v>75</v>
      </c>
      <c r="Q1300">
        <v>100</v>
      </c>
    </row>
    <row r="1301" spans="1:17" x14ac:dyDescent="0.3">
      <c r="A1301">
        <v>1300</v>
      </c>
      <c r="B1301" t="s">
        <v>151</v>
      </c>
      <c r="C1301" t="s">
        <v>295</v>
      </c>
      <c r="D1301" t="s">
        <v>2265</v>
      </c>
      <c r="E1301" t="s">
        <v>20</v>
      </c>
      <c r="F1301" t="b">
        <v>0</v>
      </c>
      <c r="G1301">
        <v>4</v>
      </c>
      <c r="H1301" t="b">
        <v>0</v>
      </c>
      <c r="I1301">
        <v>31</v>
      </c>
      <c r="J1301" t="s">
        <v>21</v>
      </c>
      <c r="K1301">
        <v>81</v>
      </c>
      <c r="L1301">
        <v>92</v>
      </c>
      <c r="M1301">
        <v>97</v>
      </c>
      <c r="N1301">
        <v>73</v>
      </c>
      <c r="O1301">
        <v>90</v>
      </c>
      <c r="P1301">
        <v>90</v>
      </c>
      <c r="Q1301">
        <v>60</v>
      </c>
    </row>
    <row r="1302" spans="1:17" x14ac:dyDescent="0.3">
      <c r="A1302">
        <v>1301</v>
      </c>
      <c r="B1302" t="s">
        <v>536</v>
      </c>
      <c r="C1302" t="s">
        <v>2266</v>
      </c>
      <c r="D1302" t="s">
        <v>2267</v>
      </c>
      <c r="E1302" t="s">
        <v>25</v>
      </c>
      <c r="F1302" t="b">
        <v>1</v>
      </c>
      <c r="G1302">
        <v>3</v>
      </c>
      <c r="H1302" t="b">
        <v>0</v>
      </c>
      <c r="I1302">
        <v>12</v>
      </c>
      <c r="J1302" t="s">
        <v>54</v>
      </c>
      <c r="K1302">
        <v>89</v>
      </c>
      <c r="L1302">
        <v>67</v>
      </c>
      <c r="M1302">
        <v>87</v>
      </c>
      <c r="N1302">
        <v>61</v>
      </c>
      <c r="O1302">
        <v>91</v>
      </c>
      <c r="P1302">
        <v>80</v>
      </c>
      <c r="Q1302">
        <v>76</v>
      </c>
    </row>
    <row r="1303" spans="1:17" x14ac:dyDescent="0.3">
      <c r="A1303">
        <v>1302</v>
      </c>
      <c r="B1303" t="s">
        <v>145</v>
      </c>
      <c r="C1303" t="s">
        <v>501</v>
      </c>
      <c r="D1303" t="s">
        <v>2268</v>
      </c>
      <c r="E1303" t="s">
        <v>20</v>
      </c>
      <c r="F1303" t="b">
        <v>0</v>
      </c>
      <c r="G1303">
        <v>2</v>
      </c>
      <c r="H1303" t="b">
        <v>0</v>
      </c>
      <c r="I1303">
        <v>13</v>
      </c>
      <c r="J1303" t="s">
        <v>138</v>
      </c>
      <c r="K1303">
        <v>97</v>
      </c>
      <c r="L1303">
        <v>65</v>
      </c>
      <c r="M1303">
        <v>96</v>
      </c>
      <c r="N1303">
        <v>92</v>
      </c>
      <c r="O1303">
        <v>91</v>
      </c>
      <c r="P1303">
        <v>66</v>
      </c>
      <c r="Q1303">
        <v>74</v>
      </c>
    </row>
    <row r="1304" spans="1:17" x14ac:dyDescent="0.3">
      <c r="A1304">
        <v>1303</v>
      </c>
      <c r="B1304" t="s">
        <v>367</v>
      </c>
      <c r="C1304" t="s">
        <v>2015</v>
      </c>
      <c r="D1304" t="s">
        <v>2269</v>
      </c>
      <c r="E1304" t="s">
        <v>20</v>
      </c>
      <c r="F1304" t="b">
        <v>0</v>
      </c>
      <c r="G1304">
        <v>3</v>
      </c>
      <c r="H1304" t="b">
        <v>0</v>
      </c>
      <c r="I1304">
        <v>28</v>
      </c>
      <c r="J1304" t="s">
        <v>113</v>
      </c>
      <c r="K1304">
        <v>97</v>
      </c>
      <c r="L1304">
        <v>88</v>
      </c>
      <c r="M1304">
        <v>88</v>
      </c>
      <c r="N1304">
        <v>79</v>
      </c>
      <c r="O1304">
        <v>100</v>
      </c>
      <c r="P1304">
        <v>74</v>
      </c>
      <c r="Q1304">
        <v>83</v>
      </c>
    </row>
    <row r="1305" spans="1:17" x14ac:dyDescent="0.3">
      <c r="A1305">
        <v>1304</v>
      </c>
      <c r="B1305" t="s">
        <v>799</v>
      </c>
      <c r="C1305" t="s">
        <v>1934</v>
      </c>
      <c r="D1305" t="s">
        <v>2270</v>
      </c>
      <c r="E1305" t="s">
        <v>20</v>
      </c>
      <c r="F1305" t="b">
        <v>0</v>
      </c>
      <c r="G1305">
        <v>5</v>
      </c>
      <c r="H1305" t="b">
        <v>0</v>
      </c>
      <c r="I1305">
        <v>27</v>
      </c>
      <c r="J1305" t="s">
        <v>44</v>
      </c>
      <c r="K1305">
        <v>100</v>
      </c>
      <c r="L1305">
        <v>89</v>
      </c>
      <c r="M1305">
        <v>98</v>
      </c>
      <c r="N1305">
        <v>81</v>
      </c>
      <c r="O1305">
        <v>78</v>
      </c>
      <c r="P1305">
        <v>91</v>
      </c>
      <c r="Q1305">
        <v>87</v>
      </c>
    </row>
    <row r="1306" spans="1:17" x14ac:dyDescent="0.3">
      <c r="A1306">
        <v>1305</v>
      </c>
      <c r="B1306" t="s">
        <v>2271</v>
      </c>
      <c r="C1306" t="s">
        <v>56</v>
      </c>
      <c r="D1306" t="s">
        <v>2272</v>
      </c>
      <c r="E1306" t="s">
        <v>25</v>
      </c>
      <c r="F1306" t="b">
        <v>1</v>
      </c>
      <c r="G1306">
        <v>3</v>
      </c>
      <c r="H1306" t="b">
        <v>0</v>
      </c>
      <c r="I1306">
        <v>4</v>
      </c>
      <c r="J1306" t="s">
        <v>159</v>
      </c>
      <c r="K1306">
        <v>98</v>
      </c>
      <c r="L1306">
        <v>63</v>
      </c>
      <c r="M1306">
        <v>82</v>
      </c>
      <c r="N1306">
        <v>61</v>
      </c>
      <c r="O1306">
        <v>79</v>
      </c>
      <c r="P1306">
        <v>70</v>
      </c>
      <c r="Q1306">
        <v>86</v>
      </c>
    </row>
    <row r="1307" spans="1:17" x14ac:dyDescent="0.3">
      <c r="A1307">
        <v>1306</v>
      </c>
      <c r="B1307" t="s">
        <v>277</v>
      </c>
      <c r="C1307" t="s">
        <v>281</v>
      </c>
      <c r="D1307" t="s">
        <v>2273</v>
      </c>
      <c r="E1307" t="s">
        <v>20</v>
      </c>
      <c r="F1307" t="b">
        <v>0</v>
      </c>
      <c r="G1307">
        <v>2</v>
      </c>
      <c r="H1307" t="b">
        <v>0</v>
      </c>
      <c r="I1307">
        <v>33</v>
      </c>
      <c r="J1307" t="s">
        <v>44</v>
      </c>
      <c r="K1307">
        <v>97</v>
      </c>
      <c r="L1307">
        <v>98</v>
      </c>
      <c r="M1307">
        <v>83</v>
      </c>
      <c r="N1307">
        <v>87</v>
      </c>
      <c r="O1307">
        <v>60</v>
      </c>
      <c r="P1307">
        <v>78</v>
      </c>
      <c r="Q1307">
        <v>70</v>
      </c>
    </row>
    <row r="1308" spans="1:17" x14ac:dyDescent="0.3">
      <c r="A1308">
        <v>1307</v>
      </c>
      <c r="B1308" t="s">
        <v>468</v>
      </c>
      <c r="C1308" t="s">
        <v>888</v>
      </c>
      <c r="D1308" t="s">
        <v>2274</v>
      </c>
      <c r="E1308" t="s">
        <v>25</v>
      </c>
      <c r="F1308" t="b">
        <v>0</v>
      </c>
      <c r="G1308">
        <v>4</v>
      </c>
      <c r="H1308" t="b">
        <v>0</v>
      </c>
      <c r="I1308">
        <v>18</v>
      </c>
      <c r="J1308" t="s">
        <v>113</v>
      </c>
      <c r="K1308">
        <v>78</v>
      </c>
      <c r="L1308">
        <v>80</v>
      </c>
      <c r="M1308">
        <v>73</v>
      </c>
      <c r="N1308">
        <v>91</v>
      </c>
      <c r="O1308">
        <v>34</v>
      </c>
      <c r="P1308">
        <v>73</v>
      </c>
      <c r="Q1308">
        <v>60</v>
      </c>
    </row>
    <row r="1309" spans="1:17" x14ac:dyDescent="0.3">
      <c r="A1309">
        <v>1308</v>
      </c>
      <c r="B1309" t="s">
        <v>166</v>
      </c>
      <c r="C1309" t="s">
        <v>42</v>
      </c>
      <c r="D1309" t="s">
        <v>2275</v>
      </c>
      <c r="E1309" t="s">
        <v>25</v>
      </c>
      <c r="F1309" t="b">
        <v>0</v>
      </c>
      <c r="G1309">
        <v>0</v>
      </c>
      <c r="H1309" t="b">
        <v>0</v>
      </c>
      <c r="I1309">
        <v>29</v>
      </c>
      <c r="J1309" t="s">
        <v>21</v>
      </c>
      <c r="K1309">
        <v>100</v>
      </c>
      <c r="L1309">
        <v>92</v>
      </c>
      <c r="M1309">
        <v>67</v>
      </c>
      <c r="N1309">
        <v>89</v>
      </c>
      <c r="O1309">
        <v>90</v>
      </c>
      <c r="P1309">
        <v>83</v>
      </c>
      <c r="Q1309">
        <v>89</v>
      </c>
    </row>
    <row r="1310" spans="1:17" x14ac:dyDescent="0.3">
      <c r="A1310">
        <v>1309</v>
      </c>
      <c r="B1310" t="s">
        <v>190</v>
      </c>
      <c r="C1310" t="s">
        <v>167</v>
      </c>
      <c r="D1310" t="s">
        <v>2276</v>
      </c>
      <c r="E1310" t="s">
        <v>25</v>
      </c>
      <c r="F1310" t="b">
        <v>0</v>
      </c>
      <c r="G1310">
        <v>1</v>
      </c>
      <c r="H1310" t="b">
        <v>0</v>
      </c>
      <c r="I1310">
        <v>13</v>
      </c>
      <c r="J1310" t="s">
        <v>109</v>
      </c>
      <c r="K1310">
        <v>92</v>
      </c>
      <c r="L1310">
        <v>77</v>
      </c>
      <c r="M1310">
        <v>89</v>
      </c>
      <c r="N1310">
        <v>97</v>
      </c>
      <c r="O1310">
        <v>61</v>
      </c>
      <c r="P1310">
        <v>93</v>
      </c>
      <c r="Q1310">
        <v>82</v>
      </c>
    </row>
    <row r="1311" spans="1:17" x14ac:dyDescent="0.3">
      <c r="A1311">
        <v>1310</v>
      </c>
      <c r="B1311" t="s">
        <v>160</v>
      </c>
      <c r="C1311" t="s">
        <v>42</v>
      </c>
      <c r="D1311" t="s">
        <v>2277</v>
      </c>
      <c r="E1311" t="s">
        <v>20</v>
      </c>
      <c r="F1311" t="b">
        <v>0</v>
      </c>
      <c r="G1311">
        <v>4</v>
      </c>
      <c r="H1311" t="b">
        <v>0</v>
      </c>
      <c r="I1311">
        <v>5</v>
      </c>
      <c r="J1311" t="s">
        <v>159</v>
      </c>
      <c r="K1311">
        <v>81</v>
      </c>
      <c r="L1311">
        <v>95</v>
      </c>
      <c r="M1311">
        <v>84</v>
      </c>
      <c r="N1311">
        <v>85</v>
      </c>
      <c r="O1311">
        <v>82</v>
      </c>
      <c r="P1311">
        <v>62</v>
      </c>
      <c r="Q1311">
        <v>63</v>
      </c>
    </row>
    <row r="1312" spans="1:17" x14ac:dyDescent="0.3">
      <c r="A1312">
        <v>1311</v>
      </c>
      <c r="B1312" t="s">
        <v>1001</v>
      </c>
      <c r="C1312" t="s">
        <v>515</v>
      </c>
      <c r="D1312" t="s">
        <v>2278</v>
      </c>
      <c r="E1312" t="s">
        <v>25</v>
      </c>
      <c r="F1312" t="b">
        <v>0</v>
      </c>
      <c r="G1312">
        <v>6</v>
      </c>
      <c r="H1312" t="b">
        <v>0</v>
      </c>
      <c r="I1312">
        <v>15</v>
      </c>
      <c r="J1312" t="s">
        <v>44</v>
      </c>
      <c r="K1312">
        <v>98</v>
      </c>
      <c r="L1312">
        <v>67</v>
      </c>
      <c r="M1312">
        <v>74</v>
      </c>
      <c r="N1312">
        <v>94</v>
      </c>
      <c r="O1312">
        <v>94</v>
      </c>
      <c r="P1312">
        <v>96</v>
      </c>
      <c r="Q1312">
        <v>85</v>
      </c>
    </row>
    <row r="1313" spans="1:17" x14ac:dyDescent="0.3">
      <c r="A1313">
        <v>1312</v>
      </c>
      <c r="B1313" t="s">
        <v>167</v>
      </c>
      <c r="C1313" t="s">
        <v>246</v>
      </c>
      <c r="D1313" t="s">
        <v>2279</v>
      </c>
      <c r="E1313" t="s">
        <v>20</v>
      </c>
      <c r="F1313" t="b">
        <v>0</v>
      </c>
      <c r="G1313">
        <v>2</v>
      </c>
      <c r="H1313" t="b">
        <v>0</v>
      </c>
      <c r="I1313">
        <v>2</v>
      </c>
      <c r="J1313" t="s">
        <v>38</v>
      </c>
      <c r="K1313">
        <v>62</v>
      </c>
      <c r="L1313">
        <v>74</v>
      </c>
      <c r="M1313">
        <v>98</v>
      </c>
      <c r="N1313">
        <v>97</v>
      </c>
      <c r="O1313">
        <v>72</v>
      </c>
      <c r="P1313">
        <v>72</v>
      </c>
      <c r="Q1313">
        <v>95</v>
      </c>
    </row>
    <row r="1314" spans="1:17" x14ac:dyDescent="0.3">
      <c r="A1314">
        <v>1313</v>
      </c>
      <c r="B1314" t="s">
        <v>627</v>
      </c>
      <c r="C1314" t="s">
        <v>836</v>
      </c>
      <c r="D1314" t="s">
        <v>2280</v>
      </c>
      <c r="E1314" t="s">
        <v>25</v>
      </c>
      <c r="F1314" t="b">
        <v>0</v>
      </c>
      <c r="G1314">
        <v>3</v>
      </c>
      <c r="H1314" t="b">
        <v>0</v>
      </c>
      <c r="I1314">
        <v>27</v>
      </c>
      <c r="J1314" t="s">
        <v>113</v>
      </c>
      <c r="K1314">
        <v>95</v>
      </c>
      <c r="L1314">
        <v>88</v>
      </c>
      <c r="M1314">
        <v>85</v>
      </c>
      <c r="N1314">
        <v>86</v>
      </c>
      <c r="O1314">
        <v>76</v>
      </c>
      <c r="P1314">
        <v>78</v>
      </c>
      <c r="Q1314">
        <v>81</v>
      </c>
    </row>
    <row r="1315" spans="1:17" x14ac:dyDescent="0.3">
      <c r="A1315">
        <v>1314</v>
      </c>
      <c r="B1315" t="s">
        <v>124</v>
      </c>
      <c r="C1315" t="s">
        <v>2102</v>
      </c>
      <c r="D1315" t="s">
        <v>2281</v>
      </c>
      <c r="E1315" t="s">
        <v>20</v>
      </c>
      <c r="F1315" t="b">
        <v>0</v>
      </c>
      <c r="G1315">
        <v>1</v>
      </c>
      <c r="H1315" t="b">
        <v>0</v>
      </c>
      <c r="I1315">
        <v>22</v>
      </c>
      <c r="J1315" t="s">
        <v>105</v>
      </c>
      <c r="K1315">
        <v>87</v>
      </c>
      <c r="L1315">
        <v>90</v>
      </c>
      <c r="M1315">
        <v>80</v>
      </c>
      <c r="N1315">
        <v>88</v>
      </c>
      <c r="O1315">
        <v>71</v>
      </c>
      <c r="P1315">
        <v>95</v>
      </c>
      <c r="Q1315">
        <v>81</v>
      </c>
    </row>
    <row r="1316" spans="1:17" x14ac:dyDescent="0.3">
      <c r="A1316">
        <v>1315</v>
      </c>
      <c r="B1316" t="s">
        <v>999</v>
      </c>
      <c r="C1316" t="s">
        <v>332</v>
      </c>
      <c r="D1316" t="s">
        <v>2282</v>
      </c>
      <c r="E1316" t="s">
        <v>25</v>
      </c>
      <c r="F1316" t="b">
        <v>0</v>
      </c>
      <c r="G1316">
        <v>5</v>
      </c>
      <c r="H1316" t="b">
        <v>1</v>
      </c>
      <c r="I1316">
        <v>24</v>
      </c>
      <c r="J1316" t="s">
        <v>113</v>
      </c>
      <c r="K1316">
        <v>85</v>
      </c>
      <c r="L1316">
        <v>85</v>
      </c>
      <c r="M1316">
        <v>67</v>
      </c>
      <c r="N1316">
        <v>91</v>
      </c>
      <c r="O1316">
        <v>75</v>
      </c>
      <c r="P1316">
        <v>93</v>
      </c>
      <c r="Q1316">
        <v>81</v>
      </c>
    </row>
    <row r="1317" spans="1:17" x14ac:dyDescent="0.3">
      <c r="A1317">
        <v>1316</v>
      </c>
      <c r="B1317" t="s">
        <v>845</v>
      </c>
      <c r="C1317" t="s">
        <v>259</v>
      </c>
      <c r="D1317" t="s">
        <v>2283</v>
      </c>
      <c r="E1317" t="s">
        <v>25</v>
      </c>
      <c r="F1317" t="b">
        <v>0</v>
      </c>
      <c r="G1317">
        <v>6</v>
      </c>
      <c r="H1317" t="b">
        <v>0</v>
      </c>
      <c r="I1317">
        <v>27</v>
      </c>
      <c r="J1317" t="s">
        <v>105</v>
      </c>
      <c r="K1317">
        <v>96</v>
      </c>
      <c r="L1317">
        <v>72</v>
      </c>
      <c r="M1317">
        <v>66</v>
      </c>
      <c r="N1317">
        <v>80</v>
      </c>
      <c r="O1317">
        <v>72</v>
      </c>
      <c r="P1317">
        <v>83</v>
      </c>
      <c r="Q1317">
        <v>98</v>
      </c>
    </row>
    <row r="1318" spans="1:17" x14ac:dyDescent="0.3">
      <c r="A1318">
        <v>1317</v>
      </c>
      <c r="B1318" t="s">
        <v>420</v>
      </c>
      <c r="C1318" t="s">
        <v>876</v>
      </c>
      <c r="D1318" t="s">
        <v>2284</v>
      </c>
      <c r="E1318" t="s">
        <v>25</v>
      </c>
      <c r="F1318" t="b">
        <v>0</v>
      </c>
      <c r="G1318">
        <v>2</v>
      </c>
      <c r="H1318" t="b">
        <v>0</v>
      </c>
      <c r="I1318">
        <v>25</v>
      </c>
      <c r="J1318" t="s">
        <v>113</v>
      </c>
      <c r="K1318">
        <v>83</v>
      </c>
      <c r="L1318">
        <v>63</v>
      </c>
      <c r="M1318">
        <v>66</v>
      </c>
      <c r="N1318">
        <v>67</v>
      </c>
      <c r="O1318">
        <v>60</v>
      </c>
      <c r="P1318">
        <v>60</v>
      </c>
      <c r="Q1318">
        <v>61</v>
      </c>
    </row>
    <row r="1319" spans="1:17" x14ac:dyDescent="0.3">
      <c r="A1319">
        <v>1318</v>
      </c>
      <c r="B1319" t="s">
        <v>1141</v>
      </c>
      <c r="C1319" t="s">
        <v>2285</v>
      </c>
      <c r="D1319" t="s">
        <v>2286</v>
      </c>
      <c r="E1319" t="s">
        <v>20</v>
      </c>
      <c r="F1319" t="b">
        <v>0</v>
      </c>
      <c r="G1319">
        <v>3</v>
      </c>
      <c r="H1319" t="b">
        <v>0</v>
      </c>
      <c r="I1319">
        <v>17</v>
      </c>
      <c r="J1319" t="s">
        <v>138</v>
      </c>
      <c r="K1319">
        <v>89</v>
      </c>
      <c r="L1319">
        <v>92</v>
      </c>
      <c r="M1319">
        <v>88</v>
      </c>
      <c r="N1319">
        <v>99</v>
      </c>
      <c r="O1319">
        <v>92</v>
      </c>
      <c r="P1319">
        <v>62</v>
      </c>
      <c r="Q1319">
        <v>71</v>
      </c>
    </row>
    <row r="1320" spans="1:17" x14ac:dyDescent="0.3">
      <c r="A1320">
        <v>1319</v>
      </c>
      <c r="B1320" t="s">
        <v>2287</v>
      </c>
      <c r="C1320" t="s">
        <v>32</v>
      </c>
      <c r="D1320" t="s">
        <v>2288</v>
      </c>
      <c r="E1320" t="s">
        <v>20</v>
      </c>
      <c r="F1320" t="b">
        <v>0</v>
      </c>
      <c r="G1320">
        <v>1</v>
      </c>
      <c r="H1320" t="b">
        <v>0</v>
      </c>
      <c r="I1320">
        <v>14</v>
      </c>
      <c r="J1320" t="s">
        <v>138</v>
      </c>
      <c r="K1320">
        <v>90</v>
      </c>
      <c r="L1320">
        <v>73</v>
      </c>
      <c r="M1320">
        <v>98</v>
      </c>
      <c r="N1320">
        <v>72</v>
      </c>
      <c r="O1320">
        <v>69</v>
      </c>
      <c r="P1320">
        <v>84</v>
      </c>
      <c r="Q1320">
        <v>86</v>
      </c>
    </row>
    <row r="1321" spans="1:17" x14ac:dyDescent="0.3">
      <c r="A1321">
        <v>1320</v>
      </c>
      <c r="B1321" t="s">
        <v>710</v>
      </c>
      <c r="C1321" t="s">
        <v>2289</v>
      </c>
      <c r="D1321" t="s">
        <v>2290</v>
      </c>
      <c r="E1321" t="s">
        <v>25</v>
      </c>
      <c r="F1321" t="b">
        <v>0</v>
      </c>
      <c r="G1321">
        <v>5</v>
      </c>
      <c r="H1321" t="b">
        <v>0</v>
      </c>
      <c r="I1321">
        <v>14</v>
      </c>
      <c r="J1321" t="s">
        <v>105</v>
      </c>
      <c r="K1321">
        <v>99</v>
      </c>
      <c r="L1321">
        <v>72</v>
      </c>
      <c r="M1321">
        <v>74</v>
      </c>
      <c r="N1321">
        <v>88</v>
      </c>
      <c r="O1321">
        <v>90</v>
      </c>
      <c r="P1321">
        <v>81</v>
      </c>
      <c r="Q1321">
        <v>95</v>
      </c>
    </row>
    <row r="1322" spans="1:17" x14ac:dyDescent="0.3">
      <c r="A1322">
        <v>1321</v>
      </c>
      <c r="B1322" t="s">
        <v>2291</v>
      </c>
      <c r="C1322" t="s">
        <v>42</v>
      </c>
      <c r="D1322" t="s">
        <v>2292</v>
      </c>
      <c r="E1322" t="s">
        <v>20</v>
      </c>
      <c r="F1322" t="b">
        <v>0</v>
      </c>
      <c r="G1322">
        <v>1</v>
      </c>
      <c r="H1322" t="b">
        <v>0</v>
      </c>
      <c r="I1322">
        <v>3</v>
      </c>
      <c r="J1322" t="s">
        <v>30</v>
      </c>
      <c r="K1322">
        <v>62</v>
      </c>
      <c r="L1322">
        <v>67</v>
      </c>
      <c r="M1322">
        <v>96</v>
      </c>
      <c r="N1322">
        <v>67</v>
      </c>
      <c r="O1322">
        <v>82</v>
      </c>
      <c r="P1322">
        <v>65</v>
      </c>
      <c r="Q1322">
        <v>73</v>
      </c>
    </row>
    <row r="1323" spans="1:17" x14ac:dyDescent="0.3">
      <c r="A1323">
        <v>1322</v>
      </c>
      <c r="B1323" t="s">
        <v>417</v>
      </c>
      <c r="C1323" t="s">
        <v>2293</v>
      </c>
      <c r="D1323" t="s">
        <v>2294</v>
      </c>
      <c r="E1323" t="s">
        <v>25</v>
      </c>
      <c r="F1323" t="b">
        <v>0</v>
      </c>
      <c r="G1323">
        <v>7</v>
      </c>
      <c r="H1323" t="b">
        <v>0</v>
      </c>
      <c r="I1323">
        <v>5</v>
      </c>
      <c r="J1323" t="s">
        <v>64</v>
      </c>
      <c r="K1323">
        <v>42</v>
      </c>
      <c r="L1323">
        <v>79</v>
      </c>
      <c r="M1323">
        <v>79</v>
      </c>
      <c r="N1323">
        <v>59</v>
      </c>
      <c r="O1323">
        <v>61</v>
      </c>
      <c r="P1323">
        <v>87</v>
      </c>
      <c r="Q1323">
        <v>65</v>
      </c>
    </row>
    <row r="1324" spans="1:17" x14ac:dyDescent="0.3">
      <c r="A1324">
        <v>1323</v>
      </c>
      <c r="B1324" t="s">
        <v>1852</v>
      </c>
      <c r="C1324" t="s">
        <v>2295</v>
      </c>
      <c r="D1324" t="s">
        <v>2296</v>
      </c>
      <c r="E1324" t="s">
        <v>25</v>
      </c>
      <c r="F1324" t="b">
        <v>0</v>
      </c>
      <c r="G1324">
        <v>10</v>
      </c>
      <c r="H1324" t="b">
        <v>1</v>
      </c>
      <c r="I1324">
        <v>2</v>
      </c>
      <c r="J1324" t="s">
        <v>64</v>
      </c>
      <c r="K1324">
        <v>46</v>
      </c>
      <c r="L1324">
        <v>52</v>
      </c>
      <c r="M1324">
        <v>87</v>
      </c>
      <c r="N1324">
        <v>80</v>
      </c>
      <c r="O1324">
        <v>76</v>
      </c>
      <c r="P1324">
        <v>73</v>
      </c>
      <c r="Q1324">
        <v>76</v>
      </c>
    </row>
    <row r="1325" spans="1:17" x14ac:dyDescent="0.3">
      <c r="A1325">
        <v>1324</v>
      </c>
      <c r="B1325" t="s">
        <v>110</v>
      </c>
      <c r="C1325" t="s">
        <v>28</v>
      </c>
      <c r="D1325" t="s">
        <v>2297</v>
      </c>
      <c r="E1325" t="s">
        <v>20</v>
      </c>
      <c r="F1325" t="b">
        <v>0</v>
      </c>
      <c r="G1325">
        <v>3</v>
      </c>
      <c r="H1325" t="b">
        <v>0</v>
      </c>
      <c r="I1325">
        <v>4</v>
      </c>
      <c r="J1325" t="s">
        <v>159</v>
      </c>
      <c r="K1325">
        <v>92</v>
      </c>
      <c r="L1325">
        <v>63</v>
      </c>
      <c r="M1325">
        <v>100</v>
      </c>
      <c r="N1325">
        <v>97</v>
      </c>
      <c r="O1325">
        <v>91</v>
      </c>
      <c r="P1325">
        <v>87</v>
      </c>
      <c r="Q1325">
        <v>68</v>
      </c>
    </row>
    <row r="1326" spans="1:17" x14ac:dyDescent="0.3">
      <c r="A1326">
        <v>1325</v>
      </c>
      <c r="B1326" t="s">
        <v>534</v>
      </c>
      <c r="C1326" t="s">
        <v>143</v>
      </c>
      <c r="D1326" t="s">
        <v>2298</v>
      </c>
      <c r="E1326" t="s">
        <v>25</v>
      </c>
      <c r="F1326" t="b">
        <v>0</v>
      </c>
      <c r="G1326">
        <v>10</v>
      </c>
      <c r="H1326" t="b">
        <v>0</v>
      </c>
      <c r="I1326">
        <v>33</v>
      </c>
      <c r="J1326" t="s">
        <v>21</v>
      </c>
      <c r="K1326">
        <v>94</v>
      </c>
      <c r="L1326">
        <v>89</v>
      </c>
      <c r="M1326">
        <v>96</v>
      </c>
      <c r="N1326">
        <v>98</v>
      </c>
      <c r="O1326">
        <v>61</v>
      </c>
      <c r="P1326">
        <v>95</v>
      </c>
      <c r="Q1326">
        <v>67</v>
      </c>
    </row>
    <row r="1327" spans="1:17" x14ac:dyDescent="0.3">
      <c r="A1327">
        <v>1326</v>
      </c>
      <c r="B1327" t="s">
        <v>830</v>
      </c>
      <c r="C1327" t="s">
        <v>2299</v>
      </c>
      <c r="D1327" t="s">
        <v>2300</v>
      </c>
      <c r="E1327" t="s">
        <v>20</v>
      </c>
      <c r="F1327" t="b">
        <v>0</v>
      </c>
      <c r="G1327">
        <v>2</v>
      </c>
      <c r="H1327" t="b">
        <v>0</v>
      </c>
      <c r="I1327">
        <v>31</v>
      </c>
      <c r="J1327" t="s">
        <v>105</v>
      </c>
      <c r="K1327">
        <v>89</v>
      </c>
      <c r="L1327">
        <v>99</v>
      </c>
      <c r="M1327">
        <v>89</v>
      </c>
      <c r="N1327">
        <v>71</v>
      </c>
      <c r="O1327">
        <v>74</v>
      </c>
      <c r="P1327">
        <v>94</v>
      </c>
      <c r="Q1327">
        <v>78</v>
      </c>
    </row>
    <row r="1328" spans="1:17" x14ac:dyDescent="0.3">
      <c r="A1328">
        <v>1327</v>
      </c>
      <c r="B1328" t="s">
        <v>1201</v>
      </c>
      <c r="C1328" t="s">
        <v>2301</v>
      </c>
      <c r="D1328" t="s">
        <v>2302</v>
      </c>
      <c r="E1328" t="s">
        <v>20</v>
      </c>
      <c r="F1328" t="b">
        <v>0</v>
      </c>
      <c r="G1328">
        <v>1</v>
      </c>
      <c r="H1328" t="b">
        <v>0</v>
      </c>
      <c r="I1328">
        <v>16</v>
      </c>
      <c r="J1328" t="s">
        <v>138</v>
      </c>
      <c r="K1328">
        <v>90</v>
      </c>
      <c r="L1328">
        <v>100</v>
      </c>
      <c r="M1328">
        <v>98</v>
      </c>
      <c r="N1328">
        <v>95</v>
      </c>
      <c r="O1328">
        <v>97</v>
      </c>
      <c r="P1328">
        <v>74</v>
      </c>
      <c r="Q1328">
        <v>63</v>
      </c>
    </row>
    <row r="1329" spans="1:17" x14ac:dyDescent="0.3">
      <c r="A1329">
        <v>1328</v>
      </c>
      <c r="B1329" t="s">
        <v>585</v>
      </c>
      <c r="C1329" t="s">
        <v>167</v>
      </c>
      <c r="D1329" t="s">
        <v>2303</v>
      </c>
      <c r="E1329" t="s">
        <v>20</v>
      </c>
      <c r="F1329" t="b">
        <v>0</v>
      </c>
      <c r="G1329">
        <v>5</v>
      </c>
      <c r="H1329" t="b">
        <v>0</v>
      </c>
      <c r="I1329">
        <v>15</v>
      </c>
      <c r="J1329" t="s">
        <v>38</v>
      </c>
      <c r="K1329">
        <v>69</v>
      </c>
      <c r="L1329">
        <v>81</v>
      </c>
      <c r="M1329">
        <v>83</v>
      </c>
      <c r="N1329">
        <v>68</v>
      </c>
      <c r="O1329">
        <v>76</v>
      </c>
      <c r="P1329">
        <v>90</v>
      </c>
      <c r="Q1329">
        <v>95</v>
      </c>
    </row>
    <row r="1330" spans="1:17" x14ac:dyDescent="0.3">
      <c r="A1330">
        <v>1329</v>
      </c>
      <c r="B1330" t="s">
        <v>190</v>
      </c>
      <c r="C1330" t="s">
        <v>515</v>
      </c>
      <c r="D1330" t="s">
        <v>2304</v>
      </c>
      <c r="E1330" t="s">
        <v>25</v>
      </c>
      <c r="F1330" t="b">
        <v>0</v>
      </c>
      <c r="G1330">
        <v>7</v>
      </c>
      <c r="H1330" t="b">
        <v>1</v>
      </c>
      <c r="I1330">
        <v>5</v>
      </c>
      <c r="J1330" t="s">
        <v>64</v>
      </c>
      <c r="K1330">
        <v>40</v>
      </c>
      <c r="L1330">
        <v>51</v>
      </c>
      <c r="M1330">
        <v>67</v>
      </c>
      <c r="N1330">
        <v>63</v>
      </c>
      <c r="O1330">
        <v>98</v>
      </c>
      <c r="P1330">
        <v>54</v>
      </c>
      <c r="Q1330">
        <v>79</v>
      </c>
    </row>
    <row r="1331" spans="1:17" x14ac:dyDescent="0.3">
      <c r="A1331">
        <v>1330</v>
      </c>
      <c r="B1331" t="s">
        <v>35</v>
      </c>
      <c r="C1331" t="s">
        <v>2305</v>
      </c>
      <c r="D1331" t="s">
        <v>2306</v>
      </c>
      <c r="E1331" t="s">
        <v>20</v>
      </c>
      <c r="F1331" t="b">
        <v>1</v>
      </c>
      <c r="G1331">
        <v>10</v>
      </c>
      <c r="H1331" t="b">
        <v>0</v>
      </c>
      <c r="I1331">
        <v>3</v>
      </c>
      <c r="J1331" t="s">
        <v>64</v>
      </c>
      <c r="K1331">
        <v>42</v>
      </c>
      <c r="L1331">
        <v>92</v>
      </c>
      <c r="M1331">
        <v>60</v>
      </c>
      <c r="N1331">
        <v>54</v>
      </c>
      <c r="O1331">
        <v>68</v>
      </c>
      <c r="P1331">
        <v>69</v>
      </c>
      <c r="Q1331">
        <v>76</v>
      </c>
    </row>
    <row r="1332" spans="1:17" x14ac:dyDescent="0.3">
      <c r="A1332">
        <v>1331</v>
      </c>
      <c r="B1332" t="s">
        <v>824</v>
      </c>
      <c r="C1332" t="s">
        <v>604</v>
      </c>
      <c r="D1332" t="s">
        <v>2307</v>
      </c>
      <c r="E1332" t="s">
        <v>25</v>
      </c>
      <c r="F1332" t="b">
        <v>0</v>
      </c>
      <c r="G1332">
        <v>8</v>
      </c>
      <c r="H1332" t="b">
        <v>0</v>
      </c>
      <c r="I1332">
        <v>4</v>
      </c>
      <c r="J1332" t="s">
        <v>64</v>
      </c>
      <c r="K1332">
        <v>82</v>
      </c>
      <c r="L1332">
        <v>91</v>
      </c>
      <c r="M1332">
        <v>69</v>
      </c>
      <c r="N1332">
        <v>61</v>
      </c>
      <c r="O1332">
        <v>79</v>
      </c>
      <c r="P1332">
        <v>76</v>
      </c>
      <c r="Q1332">
        <v>83</v>
      </c>
    </row>
    <row r="1333" spans="1:17" x14ac:dyDescent="0.3">
      <c r="A1333">
        <v>1332</v>
      </c>
      <c r="B1333" t="s">
        <v>83</v>
      </c>
      <c r="C1333" t="s">
        <v>836</v>
      </c>
      <c r="D1333" t="s">
        <v>2308</v>
      </c>
      <c r="E1333" t="s">
        <v>25</v>
      </c>
      <c r="F1333" t="b">
        <v>0</v>
      </c>
      <c r="G1333">
        <v>1</v>
      </c>
      <c r="H1333" t="b">
        <v>1</v>
      </c>
      <c r="I1333">
        <v>29</v>
      </c>
      <c r="J1333" t="s">
        <v>113</v>
      </c>
      <c r="K1333">
        <v>82</v>
      </c>
      <c r="L1333">
        <v>93</v>
      </c>
      <c r="M1333">
        <v>67</v>
      </c>
      <c r="N1333">
        <v>79</v>
      </c>
      <c r="O1333">
        <v>84</v>
      </c>
      <c r="P1333">
        <v>90</v>
      </c>
      <c r="Q1333">
        <v>64</v>
      </c>
    </row>
    <row r="1334" spans="1:17" x14ac:dyDescent="0.3">
      <c r="A1334">
        <v>1333</v>
      </c>
      <c r="B1334" t="s">
        <v>473</v>
      </c>
      <c r="C1334" t="s">
        <v>2309</v>
      </c>
      <c r="D1334" t="s">
        <v>2310</v>
      </c>
      <c r="E1334" t="s">
        <v>20</v>
      </c>
      <c r="F1334" t="b">
        <v>0</v>
      </c>
      <c r="G1334">
        <v>7</v>
      </c>
      <c r="H1334" t="b">
        <v>1</v>
      </c>
      <c r="I1334">
        <v>18</v>
      </c>
      <c r="J1334" t="s">
        <v>38</v>
      </c>
      <c r="K1334">
        <v>76</v>
      </c>
      <c r="L1334">
        <v>80</v>
      </c>
      <c r="M1334">
        <v>93</v>
      </c>
      <c r="N1334">
        <v>74</v>
      </c>
      <c r="O1334">
        <v>73</v>
      </c>
      <c r="P1334">
        <v>63</v>
      </c>
      <c r="Q1334">
        <v>81</v>
      </c>
    </row>
    <row r="1335" spans="1:17" x14ac:dyDescent="0.3">
      <c r="A1335">
        <v>1334</v>
      </c>
      <c r="B1335" t="s">
        <v>417</v>
      </c>
      <c r="C1335" t="s">
        <v>62</v>
      </c>
      <c r="D1335" t="s">
        <v>2311</v>
      </c>
      <c r="E1335" t="s">
        <v>25</v>
      </c>
      <c r="F1335" t="b">
        <v>0</v>
      </c>
      <c r="G1335">
        <v>2</v>
      </c>
      <c r="H1335" t="b">
        <v>0</v>
      </c>
      <c r="I1335">
        <v>16</v>
      </c>
      <c r="J1335" t="s">
        <v>54</v>
      </c>
      <c r="K1335">
        <v>80</v>
      </c>
      <c r="L1335">
        <v>62</v>
      </c>
      <c r="M1335">
        <v>66</v>
      </c>
      <c r="N1335">
        <v>88</v>
      </c>
      <c r="O1335">
        <v>75</v>
      </c>
      <c r="P1335">
        <v>98</v>
      </c>
      <c r="Q1335">
        <v>68</v>
      </c>
    </row>
    <row r="1336" spans="1:17" x14ac:dyDescent="0.3">
      <c r="A1336">
        <v>1335</v>
      </c>
      <c r="B1336" t="s">
        <v>1227</v>
      </c>
      <c r="C1336" t="s">
        <v>403</v>
      </c>
      <c r="D1336" t="s">
        <v>2312</v>
      </c>
      <c r="E1336" t="s">
        <v>20</v>
      </c>
      <c r="F1336" t="b">
        <v>0</v>
      </c>
      <c r="G1336">
        <v>0</v>
      </c>
      <c r="H1336" t="b">
        <v>0</v>
      </c>
      <c r="I1336">
        <v>23</v>
      </c>
      <c r="J1336" t="s">
        <v>44</v>
      </c>
      <c r="K1336">
        <v>87</v>
      </c>
      <c r="L1336">
        <v>90</v>
      </c>
      <c r="M1336">
        <v>92</v>
      </c>
      <c r="N1336">
        <v>62</v>
      </c>
      <c r="O1336">
        <v>96</v>
      </c>
      <c r="P1336">
        <v>77</v>
      </c>
      <c r="Q1336">
        <v>80</v>
      </c>
    </row>
    <row r="1337" spans="1:17" x14ac:dyDescent="0.3">
      <c r="A1337">
        <v>1336</v>
      </c>
      <c r="B1337" t="s">
        <v>1364</v>
      </c>
      <c r="C1337" t="s">
        <v>32</v>
      </c>
      <c r="D1337" t="s">
        <v>2313</v>
      </c>
      <c r="E1337" t="s">
        <v>25</v>
      </c>
      <c r="F1337" t="b">
        <v>1</v>
      </c>
      <c r="G1337">
        <v>3</v>
      </c>
      <c r="H1337" t="b">
        <v>0</v>
      </c>
      <c r="I1337">
        <v>28</v>
      </c>
      <c r="J1337" t="s">
        <v>44</v>
      </c>
      <c r="K1337">
        <v>91</v>
      </c>
      <c r="L1337">
        <v>98</v>
      </c>
      <c r="M1337">
        <v>60</v>
      </c>
      <c r="N1337">
        <v>88</v>
      </c>
      <c r="O1337">
        <v>63</v>
      </c>
      <c r="P1337">
        <v>78</v>
      </c>
      <c r="Q1337">
        <v>95</v>
      </c>
    </row>
    <row r="1338" spans="1:17" x14ac:dyDescent="0.3">
      <c r="A1338">
        <v>1337</v>
      </c>
      <c r="B1338" t="s">
        <v>2208</v>
      </c>
      <c r="C1338" t="s">
        <v>52</v>
      </c>
      <c r="D1338" t="s">
        <v>2314</v>
      </c>
      <c r="E1338" t="s">
        <v>25</v>
      </c>
      <c r="F1338" t="b">
        <v>0</v>
      </c>
      <c r="G1338">
        <v>7</v>
      </c>
      <c r="H1338" t="b">
        <v>0</v>
      </c>
      <c r="I1338">
        <v>31</v>
      </c>
      <c r="J1338" t="s">
        <v>21</v>
      </c>
      <c r="K1338">
        <v>100</v>
      </c>
      <c r="L1338">
        <v>94</v>
      </c>
      <c r="M1338">
        <v>94</v>
      </c>
      <c r="N1338">
        <v>87</v>
      </c>
      <c r="O1338">
        <v>65</v>
      </c>
      <c r="P1338">
        <v>83</v>
      </c>
      <c r="Q1338">
        <v>95</v>
      </c>
    </row>
    <row r="1339" spans="1:17" x14ac:dyDescent="0.3">
      <c r="A1339">
        <v>1338</v>
      </c>
      <c r="B1339" t="s">
        <v>2315</v>
      </c>
      <c r="C1339" t="s">
        <v>215</v>
      </c>
      <c r="D1339" t="s">
        <v>2316</v>
      </c>
      <c r="E1339" t="s">
        <v>25</v>
      </c>
      <c r="F1339" t="b">
        <v>0</v>
      </c>
      <c r="G1339">
        <v>9</v>
      </c>
      <c r="H1339" t="b">
        <v>0</v>
      </c>
      <c r="I1339">
        <v>5</v>
      </c>
      <c r="J1339" t="s">
        <v>64</v>
      </c>
      <c r="K1339">
        <v>56</v>
      </c>
      <c r="L1339">
        <v>60</v>
      </c>
      <c r="M1339">
        <v>88</v>
      </c>
      <c r="N1339">
        <v>96</v>
      </c>
      <c r="O1339">
        <v>57</v>
      </c>
      <c r="P1339">
        <v>68</v>
      </c>
      <c r="Q1339">
        <v>76</v>
      </c>
    </row>
    <row r="1340" spans="1:17" x14ac:dyDescent="0.3">
      <c r="A1340">
        <v>1339</v>
      </c>
      <c r="B1340" t="s">
        <v>302</v>
      </c>
      <c r="C1340" t="s">
        <v>1247</v>
      </c>
      <c r="D1340" t="s">
        <v>2317</v>
      </c>
      <c r="E1340" t="s">
        <v>20</v>
      </c>
      <c r="F1340" t="b">
        <v>0</v>
      </c>
      <c r="G1340">
        <v>2</v>
      </c>
      <c r="H1340" t="b">
        <v>0</v>
      </c>
      <c r="I1340">
        <v>6</v>
      </c>
      <c r="J1340" t="s">
        <v>172</v>
      </c>
      <c r="K1340">
        <v>84</v>
      </c>
      <c r="L1340">
        <v>86</v>
      </c>
      <c r="M1340">
        <v>96</v>
      </c>
      <c r="N1340">
        <v>95</v>
      </c>
      <c r="O1340">
        <v>75</v>
      </c>
      <c r="P1340">
        <v>61</v>
      </c>
      <c r="Q1340">
        <v>99</v>
      </c>
    </row>
    <row r="1341" spans="1:17" x14ac:dyDescent="0.3">
      <c r="A1341">
        <v>1340</v>
      </c>
      <c r="B1341" t="s">
        <v>2318</v>
      </c>
      <c r="C1341" t="s">
        <v>2319</v>
      </c>
      <c r="D1341" t="s">
        <v>2320</v>
      </c>
      <c r="E1341" t="s">
        <v>20</v>
      </c>
      <c r="F1341" t="b">
        <v>0</v>
      </c>
      <c r="G1341">
        <v>1</v>
      </c>
      <c r="H1341" t="b">
        <v>0</v>
      </c>
      <c r="I1341">
        <v>33</v>
      </c>
      <c r="J1341" t="s">
        <v>21</v>
      </c>
      <c r="K1341">
        <v>86</v>
      </c>
      <c r="L1341">
        <v>86</v>
      </c>
      <c r="M1341">
        <v>64</v>
      </c>
      <c r="N1341">
        <v>61</v>
      </c>
      <c r="O1341">
        <v>97</v>
      </c>
      <c r="P1341">
        <v>97</v>
      </c>
      <c r="Q1341">
        <v>91</v>
      </c>
    </row>
    <row r="1342" spans="1:17" x14ac:dyDescent="0.3">
      <c r="A1342">
        <v>1341</v>
      </c>
      <c r="B1342" t="s">
        <v>1027</v>
      </c>
      <c r="C1342" t="s">
        <v>1492</v>
      </c>
      <c r="D1342" t="s">
        <v>2321</v>
      </c>
      <c r="E1342" t="s">
        <v>25</v>
      </c>
      <c r="F1342" t="b">
        <v>0</v>
      </c>
      <c r="G1342">
        <v>7</v>
      </c>
      <c r="H1342" t="b">
        <v>0</v>
      </c>
      <c r="I1342">
        <v>0</v>
      </c>
      <c r="J1342" t="s">
        <v>64</v>
      </c>
      <c r="K1342">
        <v>79</v>
      </c>
      <c r="L1342">
        <v>67</v>
      </c>
      <c r="M1342">
        <v>72</v>
      </c>
      <c r="N1342">
        <v>50</v>
      </c>
      <c r="O1342">
        <v>75</v>
      </c>
      <c r="P1342">
        <v>95</v>
      </c>
      <c r="Q1342">
        <v>62</v>
      </c>
    </row>
    <row r="1343" spans="1:17" x14ac:dyDescent="0.3">
      <c r="A1343">
        <v>1342</v>
      </c>
      <c r="B1343" t="s">
        <v>731</v>
      </c>
      <c r="C1343" t="s">
        <v>2322</v>
      </c>
      <c r="D1343" t="s">
        <v>2323</v>
      </c>
      <c r="E1343" t="s">
        <v>25</v>
      </c>
      <c r="F1343" t="b">
        <v>0</v>
      </c>
      <c r="G1343">
        <v>6</v>
      </c>
      <c r="H1343" t="b">
        <v>1</v>
      </c>
      <c r="I1343">
        <v>19</v>
      </c>
      <c r="J1343" t="s">
        <v>44</v>
      </c>
      <c r="K1343">
        <v>99</v>
      </c>
      <c r="L1343">
        <v>78</v>
      </c>
      <c r="M1343">
        <v>61</v>
      </c>
      <c r="N1343">
        <v>64</v>
      </c>
      <c r="O1343">
        <v>75</v>
      </c>
      <c r="P1343">
        <v>66</v>
      </c>
      <c r="Q1343">
        <v>76</v>
      </c>
    </row>
    <row r="1344" spans="1:17" x14ac:dyDescent="0.3">
      <c r="A1344">
        <v>1343</v>
      </c>
      <c r="B1344" t="s">
        <v>173</v>
      </c>
      <c r="C1344" t="s">
        <v>1995</v>
      </c>
      <c r="D1344" t="s">
        <v>2324</v>
      </c>
      <c r="E1344" t="s">
        <v>25</v>
      </c>
      <c r="F1344" t="b">
        <v>0</v>
      </c>
      <c r="G1344">
        <v>2</v>
      </c>
      <c r="H1344" t="b">
        <v>0</v>
      </c>
      <c r="I1344">
        <v>26</v>
      </c>
      <c r="J1344" t="s">
        <v>113</v>
      </c>
      <c r="K1344">
        <v>95</v>
      </c>
      <c r="L1344">
        <v>79</v>
      </c>
      <c r="M1344">
        <v>95</v>
      </c>
      <c r="N1344">
        <v>62</v>
      </c>
      <c r="O1344">
        <v>69</v>
      </c>
      <c r="P1344">
        <v>82</v>
      </c>
      <c r="Q1344">
        <v>94</v>
      </c>
    </row>
    <row r="1345" spans="1:17" x14ac:dyDescent="0.3">
      <c r="A1345">
        <v>1344</v>
      </c>
      <c r="B1345" t="s">
        <v>738</v>
      </c>
      <c r="C1345" t="s">
        <v>1374</v>
      </c>
      <c r="D1345" t="s">
        <v>2325</v>
      </c>
      <c r="E1345" t="s">
        <v>25</v>
      </c>
      <c r="F1345" t="b">
        <v>0</v>
      </c>
      <c r="G1345">
        <v>1</v>
      </c>
      <c r="H1345" t="b">
        <v>0</v>
      </c>
      <c r="I1345">
        <v>3</v>
      </c>
      <c r="J1345" t="s">
        <v>34</v>
      </c>
      <c r="K1345">
        <v>65</v>
      </c>
      <c r="L1345">
        <v>67</v>
      </c>
      <c r="M1345">
        <v>90</v>
      </c>
      <c r="N1345">
        <v>99</v>
      </c>
      <c r="O1345">
        <v>93</v>
      </c>
      <c r="P1345">
        <v>91</v>
      </c>
      <c r="Q1345">
        <v>99</v>
      </c>
    </row>
    <row r="1346" spans="1:17" x14ac:dyDescent="0.3">
      <c r="A1346">
        <v>1345</v>
      </c>
      <c r="B1346" t="s">
        <v>476</v>
      </c>
      <c r="C1346" t="s">
        <v>305</v>
      </c>
      <c r="D1346" t="s">
        <v>2326</v>
      </c>
      <c r="E1346" t="s">
        <v>20</v>
      </c>
      <c r="F1346" t="b">
        <v>0</v>
      </c>
      <c r="G1346">
        <v>2</v>
      </c>
      <c r="H1346" t="b">
        <v>0</v>
      </c>
      <c r="I1346">
        <v>10</v>
      </c>
      <c r="J1346" t="s">
        <v>38</v>
      </c>
      <c r="K1346">
        <v>85</v>
      </c>
      <c r="L1346">
        <v>90</v>
      </c>
      <c r="M1346">
        <v>61</v>
      </c>
      <c r="N1346">
        <v>94</v>
      </c>
      <c r="O1346">
        <v>86</v>
      </c>
      <c r="P1346">
        <v>79</v>
      </c>
      <c r="Q1346">
        <v>90</v>
      </c>
    </row>
    <row r="1347" spans="1:17" x14ac:dyDescent="0.3">
      <c r="A1347">
        <v>1346</v>
      </c>
      <c r="B1347" t="s">
        <v>61</v>
      </c>
      <c r="C1347" t="s">
        <v>2141</v>
      </c>
      <c r="D1347" t="s">
        <v>2327</v>
      </c>
      <c r="E1347" t="s">
        <v>25</v>
      </c>
      <c r="F1347" t="b">
        <v>0</v>
      </c>
      <c r="G1347">
        <v>5</v>
      </c>
      <c r="H1347" t="b">
        <v>0</v>
      </c>
      <c r="I1347">
        <v>24</v>
      </c>
      <c r="J1347" t="s">
        <v>26</v>
      </c>
      <c r="K1347">
        <v>99</v>
      </c>
      <c r="L1347">
        <v>82</v>
      </c>
      <c r="M1347">
        <v>81</v>
      </c>
      <c r="N1347">
        <v>98</v>
      </c>
      <c r="O1347">
        <v>86</v>
      </c>
      <c r="P1347">
        <v>85</v>
      </c>
      <c r="Q1347">
        <v>85</v>
      </c>
    </row>
    <row r="1348" spans="1:17" x14ac:dyDescent="0.3">
      <c r="A1348">
        <v>1347</v>
      </c>
      <c r="B1348" t="s">
        <v>2328</v>
      </c>
      <c r="C1348" t="s">
        <v>2329</v>
      </c>
      <c r="D1348" t="s">
        <v>2330</v>
      </c>
      <c r="E1348" t="s">
        <v>25</v>
      </c>
      <c r="F1348" t="b">
        <v>0</v>
      </c>
      <c r="G1348">
        <v>5</v>
      </c>
      <c r="H1348" t="b">
        <v>0</v>
      </c>
      <c r="I1348">
        <v>1</v>
      </c>
      <c r="J1348" t="s">
        <v>34</v>
      </c>
      <c r="K1348">
        <v>88</v>
      </c>
      <c r="L1348">
        <v>62</v>
      </c>
      <c r="M1348">
        <v>65</v>
      </c>
      <c r="N1348">
        <v>98</v>
      </c>
      <c r="O1348">
        <v>92</v>
      </c>
      <c r="P1348">
        <v>64</v>
      </c>
      <c r="Q1348">
        <v>82</v>
      </c>
    </row>
    <row r="1349" spans="1:17" x14ac:dyDescent="0.3">
      <c r="A1349">
        <v>1348</v>
      </c>
      <c r="B1349" t="s">
        <v>65</v>
      </c>
      <c r="C1349" t="s">
        <v>982</v>
      </c>
      <c r="D1349" t="s">
        <v>2331</v>
      </c>
      <c r="E1349" t="s">
        <v>25</v>
      </c>
      <c r="F1349" t="b">
        <v>0</v>
      </c>
      <c r="G1349">
        <v>1</v>
      </c>
      <c r="H1349" t="b">
        <v>0</v>
      </c>
      <c r="I1349">
        <v>25</v>
      </c>
      <c r="J1349" t="s">
        <v>44</v>
      </c>
      <c r="K1349">
        <v>100</v>
      </c>
      <c r="L1349">
        <v>87</v>
      </c>
      <c r="M1349">
        <v>88</v>
      </c>
      <c r="N1349">
        <v>100</v>
      </c>
      <c r="O1349">
        <v>89</v>
      </c>
      <c r="P1349">
        <v>98</v>
      </c>
      <c r="Q1349">
        <v>71</v>
      </c>
    </row>
    <row r="1350" spans="1:17" x14ac:dyDescent="0.3">
      <c r="A1350">
        <v>1349</v>
      </c>
      <c r="B1350" t="s">
        <v>493</v>
      </c>
      <c r="C1350" t="s">
        <v>103</v>
      </c>
      <c r="D1350" t="s">
        <v>2332</v>
      </c>
      <c r="E1350" t="s">
        <v>25</v>
      </c>
      <c r="F1350" t="b">
        <v>0</v>
      </c>
      <c r="G1350">
        <v>10</v>
      </c>
      <c r="H1350" t="b">
        <v>0</v>
      </c>
      <c r="I1350">
        <v>15</v>
      </c>
      <c r="J1350" t="s">
        <v>38</v>
      </c>
      <c r="K1350">
        <v>62</v>
      </c>
      <c r="L1350">
        <v>63</v>
      </c>
      <c r="M1350">
        <v>94</v>
      </c>
      <c r="N1350">
        <v>74</v>
      </c>
      <c r="O1350">
        <v>75</v>
      </c>
      <c r="P1350">
        <v>86</v>
      </c>
      <c r="Q1350">
        <v>100</v>
      </c>
    </row>
    <row r="1351" spans="1:17" x14ac:dyDescent="0.3">
      <c r="A1351">
        <v>1350</v>
      </c>
      <c r="B1351" t="s">
        <v>94</v>
      </c>
      <c r="C1351" t="s">
        <v>1771</v>
      </c>
      <c r="D1351" t="s">
        <v>2333</v>
      </c>
      <c r="E1351" t="s">
        <v>20</v>
      </c>
      <c r="F1351" t="b">
        <v>1</v>
      </c>
      <c r="G1351">
        <v>10</v>
      </c>
      <c r="H1351" t="b">
        <v>0</v>
      </c>
      <c r="I1351">
        <v>3</v>
      </c>
      <c r="J1351" t="s">
        <v>64</v>
      </c>
      <c r="K1351">
        <v>84</v>
      </c>
      <c r="L1351">
        <v>75</v>
      </c>
      <c r="M1351">
        <v>61</v>
      </c>
      <c r="N1351">
        <v>87</v>
      </c>
      <c r="O1351">
        <v>86</v>
      </c>
      <c r="P1351">
        <v>67</v>
      </c>
      <c r="Q1351">
        <v>93</v>
      </c>
    </row>
    <row r="1352" spans="1:17" x14ac:dyDescent="0.3">
      <c r="A1352">
        <v>1351</v>
      </c>
      <c r="B1352" t="s">
        <v>291</v>
      </c>
      <c r="C1352" t="s">
        <v>2334</v>
      </c>
      <c r="D1352" t="s">
        <v>2335</v>
      </c>
      <c r="E1352" t="s">
        <v>25</v>
      </c>
      <c r="F1352" t="b">
        <v>0</v>
      </c>
      <c r="G1352">
        <v>3</v>
      </c>
      <c r="H1352" t="b">
        <v>1</v>
      </c>
      <c r="I1352">
        <v>14</v>
      </c>
      <c r="J1352" t="s">
        <v>54</v>
      </c>
      <c r="K1352">
        <v>60</v>
      </c>
      <c r="L1352">
        <v>61</v>
      </c>
      <c r="M1352">
        <v>71</v>
      </c>
      <c r="N1352">
        <v>60</v>
      </c>
      <c r="O1352">
        <v>69</v>
      </c>
      <c r="P1352">
        <v>91</v>
      </c>
      <c r="Q1352">
        <v>84</v>
      </c>
    </row>
    <row r="1353" spans="1:17" x14ac:dyDescent="0.3">
      <c r="A1353">
        <v>1352</v>
      </c>
      <c r="B1353" t="s">
        <v>676</v>
      </c>
      <c r="C1353" t="s">
        <v>128</v>
      </c>
      <c r="D1353" t="s">
        <v>2336</v>
      </c>
      <c r="E1353" t="s">
        <v>20</v>
      </c>
      <c r="F1353" t="b">
        <v>0</v>
      </c>
      <c r="G1353">
        <v>9</v>
      </c>
      <c r="H1353" t="b">
        <v>0</v>
      </c>
      <c r="I1353">
        <v>31</v>
      </c>
      <c r="J1353" t="s">
        <v>172</v>
      </c>
      <c r="K1353">
        <v>96</v>
      </c>
      <c r="L1353">
        <v>76</v>
      </c>
      <c r="M1353">
        <v>74</v>
      </c>
      <c r="N1353">
        <v>92</v>
      </c>
      <c r="O1353">
        <v>96</v>
      </c>
      <c r="P1353">
        <v>74</v>
      </c>
      <c r="Q1353">
        <v>99</v>
      </c>
    </row>
    <row r="1354" spans="1:17" x14ac:dyDescent="0.3">
      <c r="A1354">
        <v>1353</v>
      </c>
      <c r="B1354" t="s">
        <v>345</v>
      </c>
      <c r="C1354" t="s">
        <v>295</v>
      </c>
      <c r="D1354" t="s">
        <v>2337</v>
      </c>
      <c r="E1354" t="s">
        <v>25</v>
      </c>
      <c r="F1354" t="b">
        <v>0</v>
      </c>
      <c r="G1354">
        <v>2</v>
      </c>
      <c r="H1354" t="b">
        <v>1</v>
      </c>
      <c r="I1354">
        <v>9</v>
      </c>
      <c r="J1354" t="s">
        <v>224</v>
      </c>
      <c r="K1354">
        <v>58</v>
      </c>
      <c r="L1354">
        <v>81</v>
      </c>
      <c r="M1354">
        <v>100</v>
      </c>
      <c r="N1354">
        <v>97</v>
      </c>
      <c r="O1354">
        <v>74</v>
      </c>
      <c r="P1354">
        <v>90</v>
      </c>
      <c r="Q1354">
        <v>87</v>
      </c>
    </row>
    <row r="1355" spans="1:17" x14ac:dyDescent="0.3">
      <c r="A1355">
        <v>1354</v>
      </c>
      <c r="B1355" t="s">
        <v>527</v>
      </c>
      <c r="C1355" t="s">
        <v>2214</v>
      </c>
      <c r="D1355" t="s">
        <v>2338</v>
      </c>
      <c r="E1355" t="s">
        <v>25</v>
      </c>
      <c r="F1355" t="b">
        <v>0</v>
      </c>
      <c r="G1355">
        <v>1</v>
      </c>
      <c r="H1355" t="b">
        <v>0</v>
      </c>
      <c r="I1355">
        <v>8</v>
      </c>
      <c r="J1355" t="s">
        <v>54</v>
      </c>
      <c r="K1355">
        <v>90</v>
      </c>
      <c r="L1355">
        <v>67</v>
      </c>
      <c r="M1355">
        <v>73</v>
      </c>
      <c r="N1355">
        <v>82</v>
      </c>
      <c r="O1355">
        <v>66</v>
      </c>
      <c r="P1355">
        <v>75</v>
      </c>
      <c r="Q1355">
        <v>90</v>
      </c>
    </row>
    <row r="1356" spans="1:17" x14ac:dyDescent="0.3">
      <c r="A1356">
        <v>1355</v>
      </c>
      <c r="B1356" t="s">
        <v>1391</v>
      </c>
      <c r="C1356" t="s">
        <v>1739</v>
      </c>
      <c r="D1356" t="s">
        <v>2339</v>
      </c>
      <c r="E1356" t="s">
        <v>20</v>
      </c>
      <c r="F1356" t="b">
        <v>0</v>
      </c>
      <c r="G1356">
        <v>2</v>
      </c>
      <c r="H1356" t="b">
        <v>0</v>
      </c>
      <c r="I1356">
        <v>22</v>
      </c>
      <c r="J1356" t="s">
        <v>113</v>
      </c>
      <c r="K1356">
        <v>75</v>
      </c>
      <c r="L1356">
        <v>80</v>
      </c>
      <c r="M1356">
        <v>65</v>
      </c>
      <c r="N1356">
        <v>80</v>
      </c>
      <c r="O1356">
        <v>55</v>
      </c>
      <c r="P1356">
        <v>86</v>
      </c>
      <c r="Q1356">
        <v>95</v>
      </c>
    </row>
    <row r="1357" spans="1:17" x14ac:dyDescent="0.3">
      <c r="A1357">
        <v>1356</v>
      </c>
      <c r="B1357" t="s">
        <v>83</v>
      </c>
      <c r="C1357" t="s">
        <v>1300</v>
      </c>
      <c r="D1357" t="s">
        <v>2340</v>
      </c>
      <c r="E1357" t="s">
        <v>25</v>
      </c>
      <c r="F1357" t="b">
        <v>0</v>
      </c>
      <c r="G1357">
        <v>3</v>
      </c>
      <c r="H1357" t="b">
        <v>0</v>
      </c>
      <c r="I1357">
        <v>11</v>
      </c>
      <c r="J1357" t="s">
        <v>105</v>
      </c>
      <c r="K1357">
        <v>76</v>
      </c>
      <c r="L1357">
        <v>82</v>
      </c>
      <c r="M1357">
        <v>74</v>
      </c>
      <c r="N1357">
        <v>79</v>
      </c>
      <c r="O1357">
        <v>81</v>
      </c>
      <c r="P1357">
        <v>93</v>
      </c>
      <c r="Q1357">
        <v>72</v>
      </c>
    </row>
    <row r="1358" spans="1:17" x14ac:dyDescent="0.3">
      <c r="A1358">
        <v>1357</v>
      </c>
      <c r="B1358" t="s">
        <v>154</v>
      </c>
      <c r="C1358" t="s">
        <v>900</v>
      </c>
      <c r="D1358" t="s">
        <v>2341</v>
      </c>
      <c r="E1358" t="s">
        <v>25</v>
      </c>
      <c r="F1358" t="b">
        <v>1</v>
      </c>
      <c r="G1358">
        <v>10</v>
      </c>
      <c r="H1358" t="b">
        <v>0</v>
      </c>
      <c r="I1358">
        <v>2</v>
      </c>
      <c r="J1358" t="s">
        <v>64</v>
      </c>
      <c r="K1358">
        <v>81</v>
      </c>
      <c r="L1358">
        <v>100</v>
      </c>
      <c r="M1358">
        <v>64</v>
      </c>
      <c r="N1358">
        <v>61</v>
      </c>
      <c r="O1358">
        <v>91</v>
      </c>
      <c r="P1358">
        <v>76</v>
      </c>
      <c r="Q1358">
        <v>93</v>
      </c>
    </row>
    <row r="1359" spans="1:17" x14ac:dyDescent="0.3">
      <c r="A1359">
        <v>1358</v>
      </c>
      <c r="B1359" t="s">
        <v>342</v>
      </c>
      <c r="C1359" t="s">
        <v>118</v>
      </c>
      <c r="D1359" t="s">
        <v>2342</v>
      </c>
      <c r="E1359" t="s">
        <v>25</v>
      </c>
      <c r="F1359" t="b">
        <v>0</v>
      </c>
      <c r="G1359">
        <v>2</v>
      </c>
      <c r="H1359" t="b">
        <v>0</v>
      </c>
      <c r="I1359">
        <v>21</v>
      </c>
      <c r="J1359" t="s">
        <v>38</v>
      </c>
      <c r="K1359">
        <v>73</v>
      </c>
      <c r="L1359">
        <v>98</v>
      </c>
      <c r="M1359">
        <v>72</v>
      </c>
      <c r="N1359">
        <v>100</v>
      </c>
      <c r="O1359">
        <v>77</v>
      </c>
      <c r="P1359">
        <v>62</v>
      </c>
      <c r="Q1359">
        <v>69</v>
      </c>
    </row>
    <row r="1360" spans="1:17" x14ac:dyDescent="0.3">
      <c r="A1360">
        <v>1359</v>
      </c>
      <c r="B1360" t="s">
        <v>130</v>
      </c>
      <c r="C1360" t="s">
        <v>1105</v>
      </c>
      <c r="D1360" t="s">
        <v>2343</v>
      </c>
      <c r="E1360" t="s">
        <v>25</v>
      </c>
      <c r="F1360" t="b">
        <v>0</v>
      </c>
      <c r="G1360">
        <v>1</v>
      </c>
      <c r="H1360" t="b">
        <v>0</v>
      </c>
      <c r="I1360">
        <v>28</v>
      </c>
      <c r="J1360" t="s">
        <v>38</v>
      </c>
      <c r="K1360">
        <v>60</v>
      </c>
      <c r="L1360">
        <v>64</v>
      </c>
      <c r="M1360">
        <v>84</v>
      </c>
      <c r="N1360">
        <v>64</v>
      </c>
      <c r="O1360">
        <v>66</v>
      </c>
      <c r="P1360">
        <v>96</v>
      </c>
      <c r="Q1360">
        <v>99</v>
      </c>
    </row>
    <row r="1361" spans="1:17" x14ac:dyDescent="0.3">
      <c r="A1361">
        <v>1360</v>
      </c>
      <c r="B1361" t="s">
        <v>845</v>
      </c>
      <c r="C1361" t="s">
        <v>246</v>
      </c>
      <c r="D1361" t="s">
        <v>2344</v>
      </c>
      <c r="E1361" t="s">
        <v>25</v>
      </c>
      <c r="F1361" t="b">
        <v>1</v>
      </c>
      <c r="G1361">
        <v>9</v>
      </c>
      <c r="H1361" t="b">
        <v>0</v>
      </c>
      <c r="I1361">
        <v>4</v>
      </c>
      <c r="J1361" t="s">
        <v>64</v>
      </c>
      <c r="K1361">
        <v>89</v>
      </c>
      <c r="L1361">
        <v>100</v>
      </c>
      <c r="M1361">
        <v>72</v>
      </c>
      <c r="N1361">
        <v>73</v>
      </c>
      <c r="O1361">
        <v>78</v>
      </c>
      <c r="P1361">
        <v>67</v>
      </c>
      <c r="Q1361">
        <v>91</v>
      </c>
    </row>
    <row r="1362" spans="1:17" x14ac:dyDescent="0.3">
      <c r="A1362">
        <v>1361</v>
      </c>
      <c r="B1362" t="s">
        <v>280</v>
      </c>
      <c r="C1362" t="s">
        <v>136</v>
      </c>
      <c r="D1362" t="s">
        <v>2345</v>
      </c>
      <c r="E1362" t="s">
        <v>20</v>
      </c>
      <c r="F1362" t="b">
        <v>0</v>
      </c>
      <c r="G1362">
        <v>4</v>
      </c>
      <c r="H1362" t="b">
        <v>0</v>
      </c>
      <c r="I1362">
        <v>35</v>
      </c>
      <c r="J1362" t="s">
        <v>44</v>
      </c>
      <c r="K1362">
        <v>91</v>
      </c>
      <c r="L1362">
        <v>98</v>
      </c>
      <c r="M1362">
        <v>93</v>
      </c>
      <c r="N1362">
        <v>93</v>
      </c>
      <c r="O1362">
        <v>88</v>
      </c>
      <c r="P1362">
        <v>96</v>
      </c>
      <c r="Q1362">
        <v>97</v>
      </c>
    </row>
    <row r="1363" spans="1:17" x14ac:dyDescent="0.3">
      <c r="A1363">
        <v>1362</v>
      </c>
      <c r="B1363" t="s">
        <v>145</v>
      </c>
      <c r="C1363" t="s">
        <v>2346</v>
      </c>
      <c r="D1363" t="s">
        <v>2347</v>
      </c>
      <c r="E1363" t="s">
        <v>20</v>
      </c>
      <c r="F1363" t="b">
        <v>0</v>
      </c>
      <c r="G1363">
        <v>6</v>
      </c>
      <c r="H1363" t="b">
        <v>0</v>
      </c>
      <c r="I1363">
        <v>27</v>
      </c>
      <c r="J1363" t="s">
        <v>26</v>
      </c>
      <c r="K1363">
        <v>85</v>
      </c>
      <c r="L1363">
        <v>72</v>
      </c>
      <c r="M1363">
        <v>80</v>
      </c>
      <c r="N1363">
        <v>85</v>
      </c>
      <c r="O1363">
        <v>94</v>
      </c>
      <c r="P1363">
        <v>96</v>
      </c>
      <c r="Q1363">
        <v>87</v>
      </c>
    </row>
    <row r="1364" spans="1:17" x14ac:dyDescent="0.3">
      <c r="A1364">
        <v>1363</v>
      </c>
      <c r="B1364" t="s">
        <v>160</v>
      </c>
      <c r="C1364" t="s">
        <v>2348</v>
      </c>
      <c r="D1364" t="s">
        <v>2349</v>
      </c>
      <c r="E1364" t="s">
        <v>20</v>
      </c>
      <c r="F1364" t="b">
        <v>0</v>
      </c>
      <c r="G1364">
        <v>0</v>
      </c>
      <c r="H1364" t="b">
        <v>1</v>
      </c>
      <c r="I1364">
        <v>14</v>
      </c>
      <c r="J1364" t="s">
        <v>113</v>
      </c>
      <c r="K1364">
        <v>81</v>
      </c>
      <c r="L1364">
        <v>84</v>
      </c>
      <c r="M1364">
        <v>69</v>
      </c>
      <c r="N1364">
        <v>99</v>
      </c>
      <c r="O1364">
        <v>55</v>
      </c>
      <c r="P1364">
        <v>68</v>
      </c>
      <c r="Q1364">
        <v>73</v>
      </c>
    </row>
    <row r="1365" spans="1:17" x14ac:dyDescent="0.3">
      <c r="A1365">
        <v>1364</v>
      </c>
      <c r="B1365" t="s">
        <v>1034</v>
      </c>
      <c r="C1365" t="s">
        <v>354</v>
      </c>
      <c r="D1365" t="s">
        <v>2350</v>
      </c>
      <c r="E1365" t="s">
        <v>25</v>
      </c>
      <c r="F1365" t="b">
        <v>0</v>
      </c>
      <c r="G1365">
        <v>10</v>
      </c>
      <c r="H1365" t="b">
        <v>0</v>
      </c>
      <c r="I1365">
        <v>1</v>
      </c>
      <c r="J1365" t="s">
        <v>64</v>
      </c>
      <c r="K1365">
        <v>67</v>
      </c>
      <c r="L1365">
        <v>63</v>
      </c>
      <c r="M1365">
        <v>65</v>
      </c>
      <c r="N1365">
        <v>95</v>
      </c>
      <c r="O1365">
        <v>52</v>
      </c>
      <c r="P1365">
        <v>84</v>
      </c>
      <c r="Q1365">
        <v>77</v>
      </c>
    </row>
    <row r="1366" spans="1:17" x14ac:dyDescent="0.3">
      <c r="A1366">
        <v>1365</v>
      </c>
      <c r="B1366" t="s">
        <v>568</v>
      </c>
      <c r="C1366" t="s">
        <v>2351</v>
      </c>
      <c r="D1366" t="s">
        <v>2352</v>
      </c>
      <c r="E1366" t="s">
        <v>20</v>
      </c>
      <c r="F1366" t="b">
        <v>0</v>
      </c>
      <c r="G1366">
        <v>4</v>
      </c>
      <c r="H1366" t="b">
        <v>0</v>
      </c>
      <c r="I1366">
        <v>29</v>
      </c>
      <c r="J1366" t="s">
        <v>26</v>
      </c>
      <c r="K1366">
        <v>86</v>
      </c>
      <c r="L1366">
        <v>71</v>
      </c>
      <c r="M1366">
        <v>86</v>
      </c>
      <c r="N1366">
        <v>93</v>
      </c>
      <c r="O1366">
        <v>99</v>
      </c>
      <c r="P1366">
        <v>92</v>
      </c>
      <c r="Q1366">
        <v>77</v>
      </c>
    </row>
    <row r="1367" spans="1:17" x14ac:dyDescent="0.3">
      <c r="A1367">
        <v>1366</v>
      </c>
      <c r="B1367" t="s">
        <v>534</v>
      </c>
      <c r="C1367" t="s">
        <v>2353</v>
      </c>
      <c r="D1367" t="s">
        <v>2354</v>
      </c>
      <c r="E1367" t="s">
        <v>25</v>
      </c>
      <c r="F1367" t="b">
        <v>0</v>
      </c>
      <c r="G1367">
        <v>1</v>
      </c>
      <c r="H1367" t="b">
        <v>0</v>
      </c>
      <c r="I1367">
        <v>33</v>
      </c>
      <c r="J1367" t="s">
        <v>21</v>
      </c>
      <c r="K1367">
        <v>94</v>
      </c>
      <c r="L1367">
        <v>85</v>
      </c>
      <c r="M1367">
        <v>78</v>
      </c>
      <c r="N1367">
        <v>66</v>
      </c>
      <c r="O1367">
        <v>95</v>
      </c>
      <c r="P1367">
        <v>87</v>
      </c>
      <c r="Q1367">
        <v>95</v>
      </c>
    </row>
    <row r="1368" spans="1:17" x14ac:dyDescent="0.3">
      <c r="A1368">
        <v>1367</v>
      </c>
      <c r="B1368" t="s">
        <v>300</v>
      </c>
      <c r="C1368" t="s">
        <v>1547</v>
      </c>
      <c r="D1368" t="s">
        <v>2355</v>
      </c>
      <c r="E1368" t="s">
        <v>20</v>
      </c>
      <c r="F1368" t="b">
        <v>0</v>
      </c>
      <c r="G1368">
        <v>1</v>
      </c>
      <c r="H1368" t="b">
        <v>0</v>
      </c>
      <c r="I1368">
        <v>18</v>
      </c>
      <c r="J1368" t="s">
        <v>109</v>
      </c>
      <c r="K1368">
        <v>83</v>
      </c>
      <c r="L1368">
        <v>96</v>
      </c>
      <c r="M1368">
        <v>72</v>
      </c>
      <c r="N1368">
        <v>81</v>
      </c>
      <c r="O1368">
        <v>86</v>
      </c>
      <c r="P1368">
        <v>93</v>
      </c>
      <c r="Q1368">
        <v>75</v>
      </c>
    </row>
    <row r="1369" spans="1:17" x14ac:dyDescent="0.3">
      <c r="A1369">
        <v>1368</v>
      </c>
      <c r="B1369" t="s">
        <v>695</v>
      </c>
      <c r="C1369" t="s">
        <v>136</v>
      </c>
      <c r="D1369" t="s">
        <v>2356</v>
      </c>
      <c r="E1369" t="s">
        <v>20</v>
      </c>
      <c r="F1369" t="b">
        <v>0</v>
      </c>
      <c r="G1369">
        <v>2</v>
      </c>
      <c r="H1369" t="b">
        <v>0</v>
      </c>
      <c r="I1369">
        <v>11</v>
      </c>
      <c r="J1369" t="s">
        <v>38</v>
      </c>
      <c r="K1369">
        <v>98</v>
      </c>
      <c r="L1369">
        <v>77</v>
      </c>
      <c r="M1369">
        <v>91</v>
      </c>
      <c r="N1369">
        <v>88</v>
      </c>
      <c r="O1369">
        <v>87</v>
      </c>
      <c r="P1369">
        <v>76</v>
      </c>
      <c r="Q1369">
        <v>68</v>
      </c>
    </row>
    <row r="1370" spans="1:17" x14ac:dyDescent="0.3">
      <c r="A1370">
        <v>1369</v>
      </c>
      <c r="B1370" t="s">
        <v>2357</v>
      </c>
      <c r="C1370" t="s">
        <v>406</v>
      </c>
      <c r="D1370" t="s">
        <v>2358</v>
      </c>
      <c r="E1370" t="s">
        <v>25</v>
      </c>
      <c r="F1370" t="b">
        <v>1</v>
      </c>
      <c r="G1370">
        <v>5</v>
      </c>
      <c r="H1370" t="b">
        <v>0</v>
      </c>
      <c r="I1370">
        <v>3</v>
      </c>
      <c r="J1370" t="s">
        <v>64</v>
      </c>
      <c r="K1370">
        <v>46</v>
      </c>
      <c r="L1370">
        <v>63</v>
      </c>
      <c r="M1370">
        <v>60</v>
      </c>
      <c r="N1370">
        <v>61</v>
      </c>
      <c r="O1370">
        <v>66</v>
      </c>
      <c r="P1370">
        <v>91</v>
      </c>
      <c r="Q1370">
        <v>97</v>
      </c>
    </row>
    <row r="1371" spans="1:17" x14ac:dyDescent="0.3">
      <c r="A1371">
        <v>1370</v>
      </c>
      <c r="B1371" t="s">
        <v>637</v>
      </c>
      <c r="C1371" t="s">
        <v>400</v>
      </c>
      <c r="D1371" t="s">
        <v>2359</v>
      </c>
      <c r="E1371" t="s">
        <v>20</v>
      </c>
      <c r="F1371" t="b">
        <v>0</v>
      </c>
      <c r="G1371">
        <v>2</v>
      </c>
      <c r="H1371" t="b">
        <v>0</v>
      </c>
      <c r="I1371">
        <v>19</v>
      </c>
      <c r="J1371" t="s">
        <v>44</v>
      </c>
      <c r="K1371">
        <v>95</v>
      </c>
      <c r="L1371">
        <v>92</v>
      </c>
      <c r="M1371">
        <v>73</v>
      </c>
      <c r="N1371">
        <v>94</v>
      </c>
      <c r="O1371">
        <v>73</v>
      </c>
      <c r="P1371">
        <v>70</v>
      </c>
      <c r="Q1371">
        <v>94</v>
      </c>
    </row>
    <row r="1372" spans="1:17" x14ac:dyDescent="0.3">
      <c r="A1372">
        <v>1371</v>
      </c>
      <c r="B1372" t="s">
        <v>1024</v>
      </c>
      <c r="C1372" t="s">
        <v>135</v>
      </c>
      <c r="D1372" t="s">
        <v>2360</v>
      </c>
      <c r="E1372" t="s">
        <v>20</v>
      </c>
      <c r="F1372" t="b">
        <v>0</v>
      </c>
      <c r="G1372">
        <v>1</v>
      </c>
      <c r="H1372" t="b">
        <v>0</v>
      </c>
      <c r="I1372">
        <v>31</v>
      </c>
      <c r="J1372" t="s">
        <v>44</v>
      </c>
      <c r="K1372">
        <v>88</v>
      </c>
      <c r="L1372">
        <v>68</v>
      </c>
      <c r="M1372">
        <v>81</v>
      </c>
      <c r="N1372">
        <v>68</v>
      </c>
      <c r="O1372">
        <v>73</v>
      </c>
      <c r="P1372">
        <v>61</v>
      </c>
      <c r="Q1372">
        <v>93</v>
      </c>
    </row>
    <row r="1373" spans="1:17" x14ac:dyDescent="0.3">
      <c r="A1373">
        <v>1372</v>
      </c>
      <c r="B1373" t="s">
        <v>1505</v>
      </c>
      <c r="C1373" t="s">
        <v>246</v>
      </c>
      <c r="D1373" t="s">
        <v>2361</v>
      </c>
      <c r="E1373" t="s">
        <v>20</v>
      </c>
      <c r="F1373" t="b">
        <v>0</v>
      </c>
      <c r="G1373">
        <v>5</v>
      </c>
      <c r="H1373" t="b">
        <v>1</v>
      </c>
      <c r="I1373">
        <v>28</v>
      </c>
      <c r="J1373" t="s">
        <v>172</v>
      </c>
      <c r="K1373">
        <v>90</v>
      </c>
      <c r="L1373">
        <v>73</v>
      </c>
      <c r="M1373">
        <v>78</v>
      </c>
      <c r="N1373">
        <v>72</v>
      </c>
      <c r="O1373">
        <v>63</v>
      </c>
      <c r="P1373">
        <v>88</v>
      </c>
      <c r="Q1373">
        <v>72</v>
      </c>
    </row>
    <row r="1374" spans="1:17" x14ac:dyDescent="0.3">
      <c r="A1374">
        <v>1373</v>
      </c>
      <c r="B1374" t="s">
        <v>266</v>
      </c>
      <c r="C1374" t="s">
        <v>2092</v>
      </c>
      <c r="D1374" t="s">
        <v>2362</v>
      </c>
      <c r="E1374" t="s">
        <v>20</v>
      </c>
      <c r="F1374" t="b">
        <v>0</v>
      </c>
      <c r="G1374">
        <v>10</v>
      </c>
      <c r="H1374" t="b">
        <v>0</v>
      </c>
      <c r="I1374">
        <v>11</v>
      </c>
      <c r="J1374" t="s">
        <v>138</v>
      </c>
      <c r="K1374">
        <v>100</v>
      </c>
      <c r="L1374">
        <v>60</v>
      </c>
      <c r="M1374">
        <v>87</v>
      </c>
      <c r="N1374">
        <v>60</v>
      </c>
      <c r="O1374">
        <v>86</v>
      </c>
      <c r="P1374">
        <v>93</v>
      </c>
      <c r="Q1374">
        <v>75</v>
      </c>
    </row>
    <row r="1375" spans="1:17" x14ac:dyDescent="0.3">
      <c r="A1375">
        <v>1374</v>
      </c>
      <c r="B1375" t="s">
        <v>263</v>
      </c>
      <c r="C1375" t="s">
        <v>200</v>
      </c>
      <c r="D1375" t="s">
        <v>2363</v>
      </c>
      <c r="E1375" t="s">
        <v>20</v>
      </c>
      <c r="F1375" t="b">
        <v>0</v>
      </c>
      <c r="G1375">
        <v>1</v>
      </c>
      <c r="H1375" t="b">
        <v>0</v>
      </c>
      <c r="I1375">
        <v>16</v>
      </c>
      <c r="J1375" t="s">
        <v>123</v>
      </c>
      <c r="K1375">
        <v>76</v>
      </c>
      <c r="L1375">
        <v>76</v>
      </c>
      <c r="M1375">
        <v>92</v>
      </c>
      <c r="N1375">
        <v>86</v>
      </c>
      <c r="O1375">
        <v>79</v>
      </c>
      <c r="P1375">
        <v>85</v>
      </c>
      <c r="Q1375">
        <v>78</v>
      </c>
    </row>
    <row r="1376" spans="1:17" x14ac:dyDescent="0.3">
      <c r="A1376">
        <v>1375</v>
      </c>
      <c r="B1376" t="s">
        <v>1367</v>
      </c>
      <c r="C1376" t="s">
        <v>136</v>
      </c>
      <c r="D1376" t="s">
        <v>2364</v>
      </c>
      <c r="E1376" t="s">
        <v>20</v>
      </c>
      <c r="F1376" t="b">
        <v>0</v>
      </c>
      <c r="G1376">
        <v>3</v>
      </c>
      <c r="H1376" t="b">
        <v>0</v>
      </c>
      <c r="I1376">
        <v>4</v>
      </c>
      <c r="J1376" t="s">
        <v>34</v>
      </c>
      <c r="K1376">
        <v>73</v>
      </c>
      <c r="L1376">
        <v>73</v>
      </c>
      <c r="M1376">
        <v>81</v>
      </c>
      <c r="N1376">
        <v>78</v>
      </c>
      <c r="O1376">
        <v>82</v>
      </c>
      <c r="P1376">
        <v>85</v>
      </c>
      <c r="Q1376">
        <v>66</v>
      </c>
    </row>
    <row r="1377" spans="1:17" x14ac:dyDescent="0.3">
      <c r="A1377">
        <v>1376</v>
      </c>
      <c r="B1377" t="s">
        <v>634</v>
      </c>
      <c r="C1377" t="s">
        <v>1601</v>
      </c>
      <c r="D1377" t="s">
        <v>2365</v>
      </c>
      <c r="E1377" t="s">
        <v>25</v>
      </c>
      <c r="F1377" t="b">
        <v>0</v>
      </c>
      <c r="G1377">
        <v>1</v>
      </c>
      <c r="H1377" t="b">
        <v>0</v>
      </c>
      <c r="I1377">
        <v>15</v>
      </c>
      <c r="J1377" t="s">
        <v>105</v>
      </c>
      <c r="K1377">
        <v>96</v>
      </c>
      <c r="L1377">
        <v>95</v>
      </c>
      <c r="M1377">
        <v>67</v>
      </c>
      <c r="N1377">
        <v>88</v>
      </c>
      <c r="O1377">
        <v>68</v>
      </c>
      <c r="P1377">
        <v>93</v>
      </c>
      <c r="Q1377">
        <v>75</v>
      </c>
    </row>
    <row r="1378" spans="1:17" x14ac:dyDescent="0.3">
      <c r="A1378">
        <v>1377</v>
      </c>
      <c r="B1378" t="s">
        <v>214</v>
      </c>
      <c r="C1378" t="s">
        <v>2366</v>
      </c>
      <c r="D1378" t="s">
        <v>2367</v>
      </c>
      <c r="E1378" t="s">
        <v>20</v>
      </c>
      <c r="F1378" t="b">
        <v>0</v>
      </c>
      <c r="G1378">
        <v>4</v>
      </c>
      <c r="H1378" t="b">
        <v>0</v>
      </c>
      <c r="I1378">
        <v>31</v>
      </c>
      <c r="J1378" t="s">
        <v>109</v>
      </c>
      <c r="K1378">
        <v>85</v>
      </c>
      <c r="L1378">
        <v>87</v>
      </c>
      <c r="M1378">
        <v>99</v>
      </c>
      <c r="N1378">
        <v>65</v>
      </c>
      <c r="O1378">
        <v>66</v>
      </c>
      <c r="P1378">
        <v>95</v>
      </c>
      <c r="Q1378">
        <v>77</v>
      </c>
    </row>
    <row r="1379" spans="1:17" x14ac:dyDescent="0.3">
      <c r="A1379">
        <v>1378</v>
      </c>
      <c r="B1379" t="s">
        <v>473</v>
      </c>
      <c r="C1379" t="s">
        <v>231</v>
      </c>
      <c r="D1379" t="s">
        <v>2368</v>
      </c>
      <c r="E1379" t="s">
        <v>20</v>
      </c>
      <c r="F1379" t="b">
        <v>0</v>
      </c>
      <c r="G1379">
        <v>4</v>
      </c>
      <c r="H1379" t="b">
        <v>0</v>
      </c>
      <c r="I1379">
        <v>29</v>
      </c>
      <c r="J1379" t="s">
        <v>44</v>
      </c>
      <c r="K1379">
        <v>91</v>
      </c>
      <c r="L1379">
        <v>93</v>
      </c>
      <c r="M1379">
        <v>62</v>
      </c>
      <c r="N1379">
        <v>63</v>
      </c>
      <c r="O1379">
        <v>100</v>
      </c>
      <c r="P1379">
        <v>85</v>
      </c>
      <c r="Q1379">
        <v>85</v>
      </c>
    </row>
    <row r="1380" spans="1:17" x14ac:dyDescent="0.3">
      <c r="A1380">
        <v>1379</v>
      </c>
      <c r="B1380" t="s">
        <v>2109</v>
      </c>
      <c r="C1380" t="s">
        <v>246</v>
      </c>
      <c r="D1380" t="s">
        <v>2369</v>
      </c>
      <c r="E1380" t="s">
        <v>20</v>
      </c>
      <c r="F1380" t="b">
        <v>0</v>
      </c>
      <c r="G1380">
        <v>5</v>
      </c>
      <c r="H1380" t="b">
        <v>0</v>
      </c>
      <c r="I1380">
        <v>27</v>
      </c>
      <c r="J1380" t="s">
        <v>38</v>
      </c>
      <c r="K1380">
        <v>61</v>
      </c>
      <c r="L1380">
        <v>85</v>
      </c>
      <c r="M1380">
        <v>92</v>
      </c>
      <c r="N1380">
        <v>62</v>
      </c>
      <c r="O1380">
        <v>64</v>
      </c>
      <c r="P1380">
        <v>66</v>
      </c>
      <c r="Q1380">
        <v>95</v>
      </c>
    </row>
    <row r="1381" spans="1:17" x14ac:dyDescent="0.3">
      <c r="A1381">
        <v>1380</v>
      </c>
      <c r="B1381" t="s">
        <v>2370</v>
      </c>
      <c r="C1381" t="s">
        <v>423</v>
      </c>
      <c r="D1381" t="s">
        <v>2371</v>
      </c>
      <c r="E1381" t="s">
        <v>20</v>
      </c>
      <c r="F1381" t="b">
        <v>0</v>
      </c>
      <c r="G1381">
        <v>1</v>
      </c>
      <c r="H1381" t="b">
        <v>0</v>
      </c>
      <c r="I1381">
        <v>29</v>
      </c>
      <c r="J1381" t="s">
        <v>123</v>
      </c>
      <c r="K1381">
        <v>79</v>
      </c>
      <c r="L1381">
        <v>69</v>
      </c>
      <c r="M1381">
        <v>78</v>
      </c>
      <c r="N1381">
        <v>78</v>
      </c>
      <c r="O1381">
        <v>99</v>
      </c>
      <c r="P1381">
        <v>61</v>
      </c>
      <c r="Q1381">
        <v>87</v>
      </c>
    </row>
    <row r="1382" spans="1:17" x14ac:dyDescent="0.3">
      <c r="A1382">
        <v>1381</v>
      </c>
      <c r="B1382" t="s">
        <v>2372</v>
      </c>
      <c r="C1382" t="s">
        <v>191</v>
      </c>
      <c r="D1382" t="s">
        <v>2373</v>
      </c>
      <c r="E1382" t="s">
        <v>25</v>
      </c>
      <c r="F1382" t="b">
        <v>0</v>
      </c>
      <c r="G1382">
        <v>2</v>
      </c>
      <c r="H1382" t="b">
        <v>0</v>
      </c>
      <c r="I1382">
        <v>23</v>
      </c>
      <c r="J1382" t="s">
        <v>44</v>
      </c>
      <c r="K1382">
        <v>99</v>
      </c>
      <c r="L1382">
        <v>75</v>
      </c>
      <c r="M1382">
        <v>79</v>
      </c>
      <c r="N1382">
        <v>87</v>
      </c>
      <c r="O1382">
        <v>63</v>
      </c>
      <c r="P1382">
        <v>90</v>
      </c>
      <c r="Q1382">
        <v>90</v>
      </c>
    </row>
    <row r="1383" spans="1:17" x14ac:dyDescent="0.3">
      <c r="A1383">
        <v>1382</v>
      </c>
      <c r="B1383" t="s">
        <v>710</v>
      </c>
      <c r="C1383" t="s">
        <v>1874</v>
      </c>
      <c r="D1383" t="s">
        <v>2374</v>
      </c>
      <c r="E1383" t="s">
        <v>25</v>
      </c>
      <c r="F1383" t="b">
        <v>0</v>
      </c>
      <c r="G1383">
        <v>2</v>
      </c>
      <c r="H1383" t="b">
        <v>0</v>
      </c>
      <c r="I1383">
        <v>32</v>
      </c>
      <c r="J1383" t="s">
        <v>76</v>
      </c>
      <c r="K1383">
        <v>81</v>
      </c>
      <c r="L1383">
        <v>64</v>
      </c>
      <c r="M1383">
        <v>81</v>
      </c>
      <c r="N1383">
        <v>92</v>
      </c>
      <c r="O1383">
        <v>87</v>
      </c>
      <c r="P1383">
        <v>84</v>
      </c>
      <c r="Q1383">
        <v>95</v>
      </c>
    </row>
    <row r="1384" spans="1:17" x14ac:dyDescent="0.3">
      <c r="A1384">
        <v>1383</v>
      </c>
      <c r="B1384" t="s">
        <v>417</v>
      </c>
      <c r="C1384" t="s">
        <v>2375</v>
      </c>
      <c r="D1384" t="s">
        <v>2376</v>
      </c>
      <c r="E1384" t="s">
        <v>25</v>
      </c>
      <c r="F1384" t="b">
        <v>0</v>
      </c>
      <c r="G1384">
        <v>5</v>
      </c>
      <c r="H1384" t="b">
        <v>0</v>
      </c>
      <c r="I1384">
        <v>9</v>
      </c>
      <c r="J1384" t="s">
        <v>54</v>
      </c>
      <c r="K1384">
        <v>91</v>
      </c>
      <c r="L1384">
        <v>87</v>
      </c>
      <c r="M1384">
        <v>71</v>
      </c>
      <c r="N1384">
        <v>98</v>
      </c>
      <c r="O1384">
        <v>93</v>
      </c>
      <c r="P1384">
        <v>83</v>
      </c>
      <c r="Q1384">
        <v>81</v>
      </c>
    </row>
    <row r="1385" spans="1:17" x14ac:dyDescent="0.3">
      <c r="A1385">
        <v>1384</v>
      </c>
      <c r="B1385" t="s">
        <v>120</v>
      </c>
      <c r="C1385" t="s">
        <v>423</v>
      </c>
      <c r="D1385" t="s">
        <v>2377</v>
      </c>
      <c r="E1385" t="s">
        <v>25</v>
      </c>
      <c r="F1385" t="b">
        <v>0</v>
      </c>
      <c r="G1385">
        <v>3</v>
      </c>
      <c r="H1385" t="b">
        <v>0</v>
      </c>
      <c r="I1385">
        <v>16</v>
      </c>
      <c r="J1385" t="s">
        <v>44</v>
      </c>
      <c r="K1385">
        <v>91</v>
      </c>
      <c r="L1385">
        <v>84</v>
      </c>
      <c r="M1385">
        <v>95</v>
      </c>
      <c r="N1385">
        <v>97</v>
      </c>
      <c r="O1385">
        <v>88</v>
      </c>
      <c r="P1385">
        <v>70</v>
      </c>
      <c r="Q1385">
        <v>77</v>
      </c>
    </row>
    <row r="1386" spans="1:17" x14ac:dyDescent="0.3">
      <c r="A1386">
        <v>1385</v>
      </c>
      <c r="B1386" t="s">
        <v>300</v>
      </c>
      <c r="C1386" t="s">
        <v>1030</v>
      </c>
      <c r="D1386" t="s">
        <v>2378</v>
      </c>
      <c r="E1386" t="s">
        <v>20</v>
      </c>
      <c r="F1386" t="b">
        <v>0</v>
      </c>
      <c r="G1386">
        <v>2</v>
      </c>
      <c r="H1386" t="b">
        <v>0</v>
      </c>
      <c r="I1386">
        <v>29</v>
      </c>
      <c r="J1386" t="s">
        <v>44</v>
      </c>
      <c r="K1386">
        <v>100</v>
      </c>
      <c r="L1386">
        <v>79</v>
      </c>
      <c r="M1386">
        <v>77</v>
      </c>
      <c r="N1386">
        <v>61</v>
      </c>
      <c r="O1386">
        <v>79</v>
      </c>
      <c r="P1386">
        <v>70</v>
      </c>
      <c r="Q1386">
        <v>69</v>
      </c>
    </row>
    <row r="1387" spans="1:17" x14ac:dyDescent="0.3">
      <c r="A1387">
        <v>1386</v>
      </c>
      <c r="B1387" t="s">
        <v>61</v>
      </c>
      <c r="C1387" t="s">
        <v>2379</v>
      </c>
      <c r="D1387" t="s">
        <v>2380</v>
      </c>
      <c r="E1387" t="s">
        <v>25</v>
      </c>
      <c r="F1387" t="b">
        <v>0</v>
      </c>
      <c r="G1387">
        <v>3</v>
      </c>
      <c r="H1387" t="b">
        <v>1</v>
      </c>
      <c r="I1387">
        <v>5</v>
      </c>
      <c r="J1387" t="s">
        <v>34</v>
      </c>
      <c r="K1387">
        <v>60</v>
      </c>
      <c r="L1387">
        <v>69</v>
      </c>
      <c r="M1387">
        <v>80</v>
      </c>
      <c r="N1387">
        <v>87</v>
      </c>
      <c r="O1387">
        <v>100</v>
      </c>
      <c r="P1387">
        <v>93</v>
      </c>
      <c r="Q1387">
        <v>92</v>
      </c>
    </row>
    <row r="1388" spans="1:17" x14ac:dyDescent="0.3">
      <c r="A1388">
        <v>1387</v>
      </c>
      <c r="B1388" t="s">
        <v>1227</v>
      </c>
      <c r="C1388" t="s">
        <v>1188</v>
      </c>
      <c r="D1388" t="s">
        <v>2381</v>
      </c>
      <c r="E1388" t="s">
        <v>20</v>
      </c>
      <c r="F1388" t="b">
        <v>0</v>
      </c>
      <c r="G1388">
        <v>3</v>
      </c>
      <c r="H1388" t="b">
        <v>0</v>
      </c>
      <c r="I1388">
        <v>14</v>
      </c>
      <c r="J1388" t="s">
        <v>44</v>
      </c>
      <c r="K1388">
        <v>90</v>
      </c>
      <c r="L1388">
        <v>95</v>
      </c>
      <c r="M1388">
        <v>68</v>
      </c>
      <c r="N1388">
        <v>75</v>
      </c>
      <c r="O1388">
        <v>71</v>
      </c>
      <c r="P1388">
        <v>68</v>
      </c>
      <c r="Q1388">
        <v>95</v>
      </c>
    </row>
    <row r="1389" spans="1:17" x14ac:dyDescent="0.3">
      <c r="A1389">
        <v>1388</v>
      </c>
      <c r="B1389" t="s">
        <v>221</v>
      </c>
      <c r="C1389" t="s">
        <v>1711</v>
      </c>
      <c r="D1389" t="s">
        <v>2382</v>
      </c>
      <c r="E1389" t="s">
        <v>20</v>
      </c>
      <c r="F1389" t="b">
        <v>0</v>
      </c>
      <c r="G1389">
        <v>2</v>
      </c>
      <c r="H1389" t="b">
        <v>0</v>
      </c>
      <c r="I1389">
        <v>20</v>
      </c>
      <c r="J1389" t="s">
        <v>105</v>
      </c>
      <c r="K1389">
        <v>94</v>
      </c>
      <c r="L1389">
        <v>88</v>
      </c>
      <c r="M1389">
        <v>78</v>
      </c>
      <c r="N1389">
        <v>99</v>
      </c>
      <c r="O1389">
        <v>65</v>
      </c>
      <c r="P1389">
        <v>76</v>
      </c>
      <c r="Q1389">
        <v>68</v>
      </c>
    </row>
    <row r="1390" spans="1:17" x14ac:dyDescent="0.3">
      <c r="A1390">
        <v>1389</v>
      </c>
      <c r="B1390" t="s">
        <v>919</v>
      </c>
      <c r="C1390" t="s">
        <v>2383</v>
      </c>
      <c r="D1390" t="s">
        <v>2384</v>
      </c>
      <c r="E1390" t="s">
        <v>25</v>
      </c>
      <c r="F1390" t="b">
        <v>0</v>
      </c>
      <c r="G1390">
        <v>2</v>
      </c>
      <c r="H1390" t="b">
        <v>0</v>
      </c>
      <c r="I1390">
        <v>28</v>
      </c>
      <c r="J1390" t="s">
        <v>44</v>
      </c>
      <c r="K1390">
        <v>90</v>
      </c>
      <c r="L1390">
        <v>79</v>
      </c>
      <c r="M1390">
        <v>64</v>
      </c>
      <c r="N1390">
        <v>93</v>
      </c>
      <c r="O1390">
        <v>81</v>
      </c>
      <c r="P1390">
        <v>63</v>
      </c>
      <c r="Q1390">
        <v>76</v>
      </c>
    </row>
    <row r="1391" spans="1:17" x14ac:dyDescent="0.3">
      <c r="A1391">
        <v>1390</v>
      </c>
      <c r="B1391" t="s">
        <v>68</v>
      </c>
      <c r="C1391" t="s">
        <v>756</v>
      </c>
      <c r="D1391" t="s">
        <v>2385</v>
      </c>
      <c r="E1391" t="s">
        <v>25</v>
      </c>
      <c r="F1391" t="b">
        <v>1</v>
      </c>
      <c r="G1391">
        <v>2</v>
      </c>
      <c r="H1391" t="b">
        <v>0</v>
      </c>
      <c r="I1391">
        <v>13</v>
      </c>
      <c r="J1391" t="s">
        <v>105</v>
      </c>
      <c r="K1391">
        <v>78</v>
      </c>
      <c r="L1391">
        <v>89</v>
      </c>
      <c r="M1391">
        <v>83</v>
      </c>
      <c r="N1391">
        <v>80</v>
      </c>
      <c r="O1391">
        <v>67</v>
      </c>
      <c r="P1391">
        <v>90</v>
      </c>
      <c r="Q1391">
        <v>93</v>
      </c>
    </row>
    <row r="1392" spans="1:17" x14ac:dyDescent="0.3">
      <c r="A1392">
        <v>1391</v>
      </c>
      <c r="B1392" t="s">
        <v>939</v>
      </c>
      <c r="C1392" t="s">
        <v>385</v>
      </c>
      <c r="D1392" t="s">
        <v>2386</v>
      </c>
      <c r="E1392" t="s">
        <v>20</v>
      </c>
      <c r="F1392" t="b">
        <v>1</v>
      </c>
      <c r="G1392">
        <v>9</v>
      </c>
      <c r="H1392" t="b">
        <v>1</v>
      </c>
      <c r="I1392">
        <v>3</v>
      </c>
      <c r="J1392" t="s">
        <v>64</v>
      </c>
      <c r="K1392">
        <v>40</v>
      </c>
      <c r="L1392">
        <v>73</v>
      </c>
      <c r="M1392">
        <v>88</v>
      </c>
      <c r="N1392">
        <v>95</v>
      </c>
      <c r="O1392">
        <v>64</v>
      </c>
      <c r="P1392">
        <v>61</v>
      </c>
      <c r="Q1392">
        <v>92</v>
      </c>
    </row>
    <row r="1393" spans="1:17" x14ac:dyDescent="0.3">
      <c r="A1393">
        <v>1392</v>
      </c>
      <c r="B1393" t="s">
        <v>83</v>
      </c>
      <c r="C1393" t="s">
        <v>876</v>
      </c>
      <c r="D1393" t="s">
        <v>2387</v>
      </c>
      <c r="E1393" t="s">
        <v>25</v>
      </c>
      <c r="F1393" t="b">
        <v>0</v>
      </c>
      <c r="G1393">
        <v>5</v>
      </c>
      <c r="H1393" t="b">
        <v>0</v>
      </c>
      <c r="I1393">
        <v>26</v>
      </c>
      <c r="J1393" t="s">
        <v>105</v>
      </c>
      <c r="K1393">
        <v>97</v>
      </c>
      <c r="L1393">
        <v>84</v>
      </c>
      <c r="M1393">
        <v>70</v>
      </c>
      <c r="N1393">
        <v>90</v>
      </c>
      <c r="O1393">
        <v>97</v>
      </c>
      <c r="P1393">
        <v>95</v>
      </c>
      <c r="Q1393">
        <v>87</v>
      </c>
    </row>
    <row r="1394" spans="1:17" x14ac:dyDescent="0.3">
      <c r="A1394">
        <v>1393</v>
      </c>
      <c r="B1394" t="s">
        <v>830</v>
      </c>
      <c r="C1394" t="s">
        <v>136</v>
      </c>
      <c r="D1394" t="s">
        <v>2388</v>
      </c>
      <c r="E1394" t="s">
        <v>20</v>
      </c>
      <c r="F1394" t="b">
        <v>1</v>
      </c>
      <c r="G1394">
        <v>3</v>
      </c>
      <c r="H1394" t="b">
        <v>0</v>
      </c>
      <c r="I1394">
        <v>8</v>
      </c>
      <c r="J1394" t="s">
        <v>172</v>
      </c>
      <c r="K1394">
        <v>84</v>
      </c>
      <c r="L1394">
        <v>98</v>
      </c>
      <c r="M1394">
        <v>71</v>
      </c>
      <c r="N1394">
        <v>62</v>
      </c>
      <c r="O1394">
        <v>89</v>
      </c>
      <c r="P1394">
        <v>86</v>
      </c>
      <c r="Q1394">
        <v>67</v>
      </c>
    </row>
    <row r="1395" spans="1:17" x14ac:dyDescent="0.3">
      <c r="A1395">
        <v>1394</v>
      </c>
      <c r="B1395" t="s">
        <v>593</v>
      </c>
      <c r="C1395" t="s">
        <v>1569</v>
      </c>
      <c r="D1395" t="s">
        <v>2389</v>
      </c>
      <c r="E1395" t="s">
        <v>25</v>
      </c>
      <c r="F1395" t="b">
        <v>0</v>
      </c>
      <c r="G1395">
        <v>3</v>
      </c>
      <c r="H1395" t="b">
        <v>0</v>
      </c>
      <c r="I1395">
        <v>4</v>
      </c>
      <c r="J1395" t="s">
        <v>64</v>
      </c>
      <c r="K1395">
        <v>64</v>
      </c>
      <c r="L1395">
        <v>66</v>
      </c>
      <c r="M1395">
        <v>56</v>
      </c>
      <c r="N1395">
        <v>59</v>
      </c>
      <c r="O1395">
        <v>68</v>
      </c>
      <c r="P1395">
        <v>68</v>
      </c>
      <c r="Q1395">
        <v>84</v>
      </c>
    </row>
    <row r="1396" spans="1:17" x14ac:dyDescent="0.3">
      <c r="A1396">
        <v>1395</v>
      </c>
      <c r="B1396" t="s">
        <v>568</v>
      </c>
      <c r="C1396" t="s">
        <v>2136</v>
      </c>
      <c r="D1396" t="s">
        <v>2390</v>
      </c>
      <c r="E1396" t="s">
        <v>20</v>
      </c>
      <c r="F1396" t="b">
        <v>0</v>
      </c>
      <c r="G1396">
        <v>4</v>
      </c>
      <c r="H1396" t="b">
        <v>1</v>
      </c>
      <c r="I1396">
        <v>20</v>
      </c>
      <c r="J1396" t="s">
        <v>44</v>
      </c>
      <c r="K1396">
        <v>89</v>
      </c>
      <c r="L1396">
        <v>88</v>
      </c>
      <c r="M1396">
        <v>86</v>
      </c>
      <c r="N1396">
        <v>77</v>
      </c>
      <c r="O1396">
        <v>87</v>
      </c>
      <c r="P1396">
        <v>88</v>
      </c>
      <c r="Q1396">
        <v>78</v>
      </c>
    </row>
    <row r="1397" spans="1:17" x14ac:dyDescent="0.3">
      <c r="A1397">
        <v>1396</v>
      </c>
      <c r="B1397" t="s">
        <v>939</v>
      </c>
      <c r="C1397" t="s">
        <v>604</v>
      </c>
      <c r="D1397" t="s">
        <v>2391</v>
      </c>
      <c r="E1397" t="s">
        <v>20</v>
      </c>
      <c r="F1397" t="b">
        <v>0</v>
      </c>
      <c r="G1397">
        <v>3</v>
      </c>
      <c r="H1397" t="b">
        <v>0</v>
      </c>
      <c r="I1397">
        <v>34</v>
      </c>
      <c r="J1397" t="s">
        <v>138</v>
      </c>
      <c r="K1397">
        <v>99</v>
      </c>
      <c r="L1397">
        <v>93</v>
      </c>
      <c r="M1397">
        <v>98</v>
      </c>
      <c r="N1397">
        <v>74</v>
      </c>
      <c r="O1397">
        <v>87</v>
      </c>
      <c r="P1397">
        <v>88</v>
      </c>
      <c r="Q1397">
        <v>78</v>
      </c>
    </row>
    <row r="1398" spans="1:17" x14ac:dyDescent="0.3">
      <c r="A1398">
        <v>1397</v>
      </c>
      <c r="B1398" t="s">
        <v>2392</v>
      </c>
      <c r="C1398" t="s">
        <v>2071</v>
      </c>
      <c r="D1398" t="s">
        <v>2393</v>
      </c>
      <c r="E1398" t="s">
        <v>20</v>
      </c>
      <c r="F1398" t="b">
        <v>0</v>
      </c>
      <c r="G1398">
        <v>2</v>
      </c>
      <c r="H1398" t="b">
        <v>0</v>
      </c>
      <c r="I1398">
        <v>42</v>
      </c>
      <c r="J1398" t="s">
        <v>26</v>
      </c>
      <c r="K1398">
        <v>85</v>
      </c>
      <c r="L1398">
        <v>96</v>
      </c>
      <c r="M1398">
        <v>98</v>
      </c>
      <c r="N1398">
        <v>85</v>
      </c>
      <c r="O1398">
        <v>95</v>
      </c>
      <c r="P1398">
        <v>96</v>
      </c>
      <c r="Q1398">
        <v>97</v>
      </c>
    </row>
    <row r="1399" spans="1:17" x14ac:dyDescent="0.3">
      <c r="A1399">
        <v>1398</v>
      </c>
      <c r="B1399" t="s">
        <v>2394</v>
      </c>
      <c r="C1399" t="s">
        <v>103</v>
      </c>
      <c r="D1399" t="s">
        <v>2395</v>
      </c>
      <c r="E1399" t="s">
        <v>20</v>
      </c>
      <c r="F1399" t="b">
        <v>0</v>
      </c>
      <c r="G1399">
        <v>6</v>
      </c>
      <c r="H1399" t="b">
        <v>0</v>
      </c>
      <c r="I1399">
        <v>4</v>
      </c>
      <c r="J1399" t="s">
        <v>159</v>
      </c>
      <c r="K1399">
        <v>89</v>
      </c>
      <c r="L1399">
        <v>78</v>
      </c>
      <c r="M1399">
        <v>89</v>
      </c>
      <c r="N1399">
        <v>91</v>
      </c>
      <c r="O1399">
        <v>76</v>
      </c>
      <c r="P1399">
        <v>96</v>
      </c>
      <c r="Q1399">
        <v>81</v>
      </c>
    </row>
    <row r="1400" spans="1:17" x14ac:dyDescent="0.3">
      <c r="A1400">
        <v>1399</v>
      </c>
      <c r="B1400" t="s">
        <v>2396</v>
      </c>
      <c r="C1400" t="s">
        <v>143</v>
      </c>
      <c r="D1400" t="s">
        <v>2397</v>
      </c>
      <c r="E1400" t="s">
        <v>25</v>
      </c>
      <c r="F1400" t="b">
        <v>0</v>
      </c>
      <c r="G1400">
        <v>6</v>
      </c>
      <c r="H1400" t="b">
        <v>1</v>
      </c>
      <c r="I1400">
        <v>14</v>
      </c>
      <c r="J1400" t="s">
        <v>44</v>
      </c>
      <c r="K1400">
        <v>97</v>
      </c>
      <c r="L1400">
        <v>92</v>
      </c>
      <c r="M1400">
        <v>64</v>
      </c>
      <c r="N1400">
        <v>93</v>
      </c>
      <c r="O1400">
        <v>60</v>
      </c>
      <c r="P1400">
        <v>63</v>
      </c>
      <c r="Q1400">
        <v>90</v>
      </c>
    </row>
    <row r="1401" spans="1:17" x14ac:dyDescent="0.3">
      <c r="A1401">
        <v>1400</v>
      </c>
      <c r="B1401" t="s">
        <v>641</v>
      </c>
      <c r="C1401" t="s">
        <v>257</v>
      </c>
      <c r="D1401" t="s">
        <v>2398</v>
      </c>
      <c r="E1401" t="s">
        <v>20</v>
      </c>
      <c r="F1401" t="b">
        <v>0</v>
      </c>
      <c r="G1401">
        <v>1</v>
      </c>
      <c r="H1401" t="b">
        <v>0</v>
      </c>
      <c r="I1401">
        <v>29</v>
      </c>
      <c r="J1401" t="s">
        <v>138</v>
      </c>
      <c r="K1401">
        <v>86</v>
      </c>
      <c r="L1401">
        <v>100</v>
      </c>
      <c r="M1401">
        <v>86</v>
      </c>
      <c r="N1401">
        <v>96</v>
      </c>
      <c r="O1401">
        <v>73</v>
      </c>
      <c r="P1401">
        <v>60</v>
      </c>
      <c r="Q1401">
        <v>77</v>
      </c>
    </row>
    <row r="1402" spans="1:17" x14ac:dyDescent="0.3">
      <c r="A1402">
        <v>1401</v>
      </c>
      <c r="B1402" t="s">
        <v>2399</v>
      </c>
      <c r="C1402" t="s">
        <v>520</v>
      </c>
      <c r="D1402" t="s">
        <v>2400</v>
      </c>
      <c r="E1402" t="s">
        <v>25</v>
      </c>
      <c r="F1402" t="b">
        <v>0</v>
      </c>
      <c r="G1402">
        <v>3</v>
      </c>
      <c r="H1402" t="b">
        <v>0</v>
      </c>
      <c r="I1402">
        <v>34</v>
      </c>
      <c r="J1402" t="s">
        <v>21</v>
      </c>
      <c r="K1402">
        <v>72</v>
      </c>
      <c r="L1402">
        <v>86</v>
      </c>
      <c r="M1402">
        <v>69</v>
      </c>
      <c r="N1402">
        <v>81</v>
      </c>
      <c r="O1402">
        <v>67</v>
      </c>
      <c r="P1402">
        <v>98</v>
      </c>
      <c r="Q1402">
        <v>72</v>
      </c>
    </row>
    <row r="1403" spans="1:17" x14ac:dyDescent="0.3">
      <c r="A1403">
        <v>1402</v>
      </c>
      <c r="B1403" t="s">
        <v>476</v>
      </c>
      <c r="C1403" t="s">
        <v>2102</v>
      </c>
      <c r="D1403" t="s">
        <v>2401</v>
      </c>
      <c r="E1403" t="s">
        <v>20</v>
      </c>
      <c r="F1403" t="b">
        <v>0</v>
      </c>
      <c r="G1403">
        <v>3</v>
      </c>
      <c r="H1403" t="b">
        <v>0</v>
      </c>
      <c r="I1403">
        <v>1</v>
      </c>
      <c r="J1403" t="s">
        <v>34</v>
      </c>
      <c r="K1403">
        <v>63</v>
      </c>
      <c r="L1403">
        <v>78</v>
      </c>
      <c r="M1403">
        <v>97</v>
      </c>
      <c r="N1403">
        <v>67</v>
      </c>
      <c r="O1403">
        <v>72</v>
      </c>
      <c r="P1403">
        <v>64</v>
      </c>
      <c r="Q1403">
        <v>67</v>
      </c>
    </row>
    <row r="1404" spans="1:17" x14ac:dyDescent="0.3">
      <c r="A1404">
        <v>1403</v>
      </c>
      <c r="B1404" t="s">
        <v>446</v>
      </c>
      <c r="C1404" t="s">
        <v>1473</v>
      </c>
      <c r="D1404" t="s">
        <v>2402</v>
      </c>
      <c r="E1404" t="s">
        <v>20</v>
      </c>
      <c r="F1404" t="b">
        <v>0</v>
      </c>
      <c r="G1404">
        <v>5</v>
      </c>
      <c r="H1404" t="b">
        <v>0</v>
      </c>
      <c r="I1404">
        <v>27</v>
      </c>
      <c r="J1404" t="s">
        <v>44</v>
      </c>
      <c r="K1404">
        <v>99</v>
      </c>
      <c r="L1404">
        <v>78</v>
      </c>
      <c r="M1404">
        <v>92</v>
      </c>
      <c r="N1404">
        <v>65</v>
      </c>
      <c r="O1404">
        <v>90</v>
      </c>
      <c r="P1404">
        <v>96</v>
      </c>
      <c r="Q1404">
        <v>96</v>
      </c>
    </row>
    <row r="1405" spans="1:17" x14ac:dyDescent="0.3">
      <c r="A1405">
        <v>1404</v>
      </c>
      <c r="B1405" t="s">
        <v>190</v>
      </c>
      <c r="C1405" t="s">
        <v>2403</v>
      </c>
      <c r="D1405" t="s">
        <v>2404</v>
      </c>
      <c r="E1405" t="s">
        <v>25</v>
      </c>
      <c r="F1405" t="b">
        <v>0</v>
      </c>
      <c r="G1405">
        <v>4</v>
      </c>
      <c r="H1405" t="b">
        <v>0</v>
      </c>
      <c r="I1405">
        <v>30</v>
      </c>
      <c r="J1405" t="s">
        <v>105</v>
      </c>
      <c r="K1405">
        <v>81</v>
      </c>
      <c r="L1405">
        <v>85</v>
      </c>
      <c r="M1405">
        <v>64</v>
      </c>
      <c r="N1405">
        <v>61</v>
      </c>
      <c r="O1405">
        <v>86</v>
      </c>
      <c r="P1405">
        <v>80</v>
      </c>
      <c r="Q1405">
        <v>83</v>
      </c>
    </row>
    <row r="1406" spans="1:17" x14ac:dyDescent="0.3">
      <c r="A1406">
        <v>1405</v>
      </c>
      <c r="B1406" t="s">
        <v>1795</v>
      </c>
      <c r="C1406" t="s">
        <v>403</v>
      </c>
      <c r="D1406" t="s">
        <v>2405</v>
      </c>
      <c r="E1406" t="s">
        <v>20</v>
      </c>
      <c r="F1406" t="b">
        <v>0</v>
      </c>
      <c r="G1406">
        <v>10</v>
      </c>
      <c r="H1406" t="b">
        <v>0</v>
      </c>
      <c r="I1406">
        <v>33</v>
      </c>
      <c r="J1406" t="s">
        <v>21</v>
      </c>
      <c r="K1406">
        <v>72</v>
      </c>
      <c r="L1406">
        <v>80</v>
      </c>
      <c r="M1406">
        <v>84</v>
      </c>
      <c r="N1406">
        <v>91</v>
      </c>
      <c r="O1406">
        <v>96</v>
      </c>
      <c r="P1406">
        <v>93</v>
      </c>
      <c r="Q1406">
        <v>74</v>
      </c>
    </row>
    <row r="1407" spans="1:17" x14ac:dyDescent="0.3">
      <c r="A1407">
        <v>1406</v>
      </c>
      <c r="B1407" t="s">
        <v>861</v>
      </c>
      <c r="C1407" t="s">
        <v>707</v>
      </c>
      <c r="D1407" t="s">
        <v>2406</v>
      </c>
      <c r="E1407" t="s">
        <v>25</v>
      </c>
      <c r="F1407" t="b">
        <v>0</v>
      </c>
      <c r="G1407">
        <v>1</v>
      </c>
      <c r="H1407" t="b">
        <v>0</v>
      </c>
      <c r="I1407">
        <v>15</v>
      </c>
      <c r="J1407" t="s">
        <v>54</v>
      </c>
      <c r="K1407">
        <v>94</v>
      </c>
      <c r="L1407">
        <v>98</v>
      </c>
      <c r="M1407">
        <v>65</v>
      </c>
      <c r="N1407">
        <v>98</v>
      </c>
      <c r="O1407">
        <v>78</v>
      </c>
      <c r="P1407">
        <v>96</v>
      </c>
      <c r="Q1407">
        <v>86</v>
      </c>
    </row>
    <row r="1408" spans="1:17" x14ac:dyDescent="0.3">
      <c r="A1408">
        <v>1407</v>
      </c>
      <c r="B1408" t="s">
        <v>465</v>
      </c>
      <c r="C1408" t="s">
        <v>639</v>
      </c>
      <c r="D1408" t="s">
        <v>2407</v>
      </c>
      <c r="E1408" t="s">
        <v>25</v>
      </c>
      <c r="F1408" t="b">
        <v>0</v>
      </c>
      <c r="G1408">
        <v>2</v>
      </c>
      <c r="H1408" t="b">
        <v>0</v>
      </c>
      <c r="I1408">
        <v>5</v>
      </c>
      <c r="J1408" t="s">
        <v>224</v>
      </c>
      <c r="K1408">
        <v>58</v>
      </c>
      <c r="L1408">
        <v>71</v>
      </c>
      <c r="M1408">
        <v>73</v>
      </c>
      <c r="N1408">
        <v>65</v>
      </c>
      <c r="O1408">
        <v>63</v>
      </c>
      <c r="P1408">
        <v>85</v>
      </c>
      <c r="Q1408">
        <v>64</v>
      </c>
    </row>
    <row r="1409" spans="1:17" x14ac:dyDescent="0.3">
      <c r="A1409">
        <v>1408</v>
      </c>
      <c r="B1409" t="s">
        <v>89</v>
      </c>
      <c r="C1409" t="s">
        <v>1130</v>
      </c>
      <c r="D1409" t="s">
        <v>2408</v>
      </c>
      <c r="E1409" t="s">
        <v>20</v>
      </c>
      <c r="F1409" t="b">
        <v>0</v>
      </c>
      <c r="G1409">
        <v>3</v>
      </c>
      <c r="H1409" t="b">
        <v>0</v>
      </c>
      <c r="I1409">
        <v>29</v>
      </c>
      <c r="J1409" t="s">
        <v>38</v>
      </c>
      <c r="K1409">
        <v>61</v>
      </c>
      <c r="L1409">
        <v>86</v>
      </c>
      <c r="M1409">
        <v>78</v>
      </c>
      <c r="N1409">
        <v>80</v>
      </c>
      <c r="O1409">
        <v>94</v>
      </c>
      <c r="P1409">
        <v>60</v>
      </c>
      <c r="Q1409">
        <v>88</v>
      </c>
    </row>
    <row r="1410" spans="1:17" x14ac:dyDescent="0.3">
      <c r="A1410">
        <v>1409</v>
      </c>
      <c r="B1410" t="s">
        <v>627</v>
      </c>
      <c r="C1410" t="s">
        <v>658</v>
      </c>
      <c r="D1410" t="s">
        <v>2409</v>
      </c>
      <c r="E1410" t="s">
        <v>25</v>
      </c>
      <c r="F1410" t="b">
        <v>1</v>
      </c>
      <c r="G1410">
        <v>1</v>
      </c>
      <c r="H1410" t="b">
        <v>0</v>
      </c>
      <c r="I1410">
        <v>28</v>
      </c>
      <c r="J1410" t="s">
        <v>26</v>
      </c>
      <c r="K1410">
        <v>89</v>
      </c>
      <c r="L1410">
        <v>76</v>
      </c>
      <c r="M1410">
        <v>100</v>
      </c>
      <c r="N1410">
        <v>100</v>
      </c>
      <c r="O1410">
        <v>99</v>
      </c>
      <c r="P1410">
        <v>68</v>
      </c>
      <c r="Q1410">
        <v>79</v>
      </c>
    </row>
    <row r="1411" spans="1:17" x14ac:dyDescent="0.3">
      <c r="A1411">
        <v>1410</v>
      </c>
      <c r="B1411" t="s">
        <v>146</v>
      </c>
      <c r="C1411" t="s">
        <v>660</v>
      </c>
      <c r="D1411" t="s">
        <v>2410</v>
      </c>
      <c r="E1411" t="s">
        <v>25</v>
      </c>
      <c r="F1411" t="b">
        <v>1</v>
      </c>
      <c r="G1411">
        <v>9</v>
      </c>
      <c r="H1411" t="b">
        <v>0</v>
      </c>
      <c r="I1411">
        <v>1</v>
      </c>
      <c r="J1411" t="s">
        <v>64</v>
      </c>
      <c r="K1411">
        <v>96</v>
      </c>
      <c r="L1411">
        <v>58</v>
      </c>
      <c r="M1411">
        <v>65</v>
      </c>
      <c r="N1411">
        <v>62</v>
      </c>
      <c r="O1411">
        <v>76</v>
      </c>
      <c r="P1411">
        <v>93</v>
      </c>
      <c r="Q1411">
        <v>77</v>
      </c>
    </row>
    <row r="1412" spans="1:17" x14ac:dyDescent="0.3">
      <c r="A1412">
        <v>1411</v>
      </c>
      <c r="B1412" t="s">
        <v>417</v>
      </c>
      <c r="C1412" t="s">
        <v>87</v>
      </c>
      <c r="D1412" t="s">
        <v>2411</v>
      </c>
      <c r="E1412" t="s">
        <v>25</v>
      </c>
      <c r="F1412" t="b">
        <v>0</v>
      </c>
      <c r="G1412">
        <v>2</v>
      </c>
      <c r="H1412" t="b">
        <v>0</v>
      </c>
      <c r="I1412">
        <v>22</v>
      </c>
      <c r="J1412" t="s">
        <v>26</v>
      </c>
      <c r="K1412">
        <v>96</v>
      </c>
      <c r="L1412">
        <v>73</v>
      </c>
      <c r="M1412">
        <v>80</v>
      </c>
      <c r="N1412">
        <v>99</v>
      </c>
      <c r="O1412">
        <v>91</v>
      </c>
      <c r="P1412">
        <v>82</v>
      </c>
      <c r="Q1412">
        <v>91</v>
      </c>
    </row>
    <row r="1413" spans="1:17" x14ac:dyDescent="0.3">
      <c r="A1413">
        <v>1412</v>
      </c>
      <c r="B1413" t="s">
        <v>473</v>
      </c>
      <c r="C1413" t="s">
        <v>2412</v>
      </c>
      <c r="D1413" t="s">
        <v>2413</v>
      </c>
      <c r="E1413" t="s">
        <v>20</v>
      </c>
      <c r="F1413" t="b">
        <v>0</v>
      </c>
      <c r="G1413">
        <v>6</v>
      </c>
      <c r="H1413" t="b">
        <v>0</v>
      </c>
      <c r="I1413">
        <v>21</v>
      </c>
      <c r="J1413" t="s">
        <v>38</v>
      </c>
      <c r="K1413">
        <v>60</v>
      </c>
      <c r="L1413">
        <v>88</v>
      </c>
      <c r="M1413">
        <v>75</v>
      </c>
      <c r="N1413">
        <v>86</v>
      </c>
      <c r="O1413">
        <v>72</v>
      </c>
      <c r="P1413">
        <v>80</v>
      </c>
      <c r="Q1413">
        <v>69</v>
      </c>
    </row>
    <row r="1414" spans="1:17" x14ac:dyDescent="0.3">
      <c r="A1414">
        <v>1413</v>
      </c>
      <c r="B1414" t="s">
        <v>280</v>
      </c>
      <c r="C1414" t="s">
        <v>135</v>
      </c>
      <c r="D1414" t="s">
        <v>2414</v>
      </c>
      <c r="E1414" t="s">
        <v>20</v>
      </c>
      <c r="F1414" t="b">
        <v>0</v>
      </c>
      <c r="G1414">
        <v>2</v>
      </c>
      <c r="H1414" t="b">
        <v>0</v>
      </c>
      <c r="I1414">
        <v>34</v>
      </c>
      <c r="J1414" t="s">
        <v>44</v>
      </c>
      <c r="K1414">
        <v>93</v>
      </c>
      <c r="L1414">
        <v>65</v>
      </c>
      <c r="M1414">
        <v>81</v>
      </c>
      <c r="N1414">
        <v>94</v>
      </c>
      <c r="O1414">
        <v>92</v>
      </c>
      <c r="P1414">
        <v>60</v>
      </c>
      <c r="Q1414">
        <v>100</v>
      </c>
    </row>
    <row r="1415" spans="1:17" x14ac:dyDescent="0.3">
      <c r="A1415">
        <v>1414</v>
      </c>
      <c r="B1415" t="s">
        <v>568</v>
      </c>
      <c r="C1415" t="s">
        <v>406</v>
      </c>
      <c r="D1415" t="s">
        <v>2415</v>
      </c>
      <c r="E1415" t="s">
        <v>20</v>
      </c>
      <c r="F1415" t="b">
        <v>0</v>
      </c>
      <c r="G1415">
        <v>3</v>
      </c>
      <c r="H1415" t="b">
        <v>0</v>
      </c>
      <c r="I1415">
        <v>33</v>
      </c>
      <c r="J1415" t="s">
        <v>172</v>
      </c>
      <c r="K1415">
        <v>93</v>
      </c>
      <c r="L1415">
        <v>63</v>
      </c>
      <c r="M1415">
        <v>69</v>
      </c>
      <c r="N1415">
        <v>97</v>
      </c>
      <c r="O1415">
        <v>64</v>
      </c>
      <c r="P1415">
        <v>82</v>
      </c>
      <c r="Q1415">
        <v>83</v>
      </c>
    </row>
    <row r="1416" spans="1:17" x14ac:dyDescent="0.3">
      <c r="A1416">
        <v>1415</v>
      </c>
      <c r="B1416" t="s">
        <v>534</v>
      </c>
      <c r="C1416" t="s">
        <v>1202</v>
      </c>
      <c r="D1416" t="s">
        <v>2416</v>
      </c>
      <c r="E1416" t="s">
        <v>25</v>
      </c>
      <c r="F1416" t="b">
        <v>0</v>
      </c>
      <c r="G1416">
        <v>10</v>
      </c>
      <c r="H1416" t="b">
        <v>1</v>
      </c>
      <c r="I1416">
        <v>3</v>
      </c>
      <c r="J1416" t="s">
        <v>64</v>
      </c>
      <c r="K1416">
        <v>58</v>
      </c>
      <c r="L1416">
        <v>65</v>
      </c>
      <c r="M1416">
        <v>72</v>
      </c>
      <c r="N1416">
        <v>98</v>
      </c>
      <c r="O1416">
        <v>56</v>
      </c>
      <c r="P1416">
        <v>59</v>
      </c>
      <c r="Q1416">
        <v>81</v>
      </c>
    </row>
    <row r="1417" spans="1:17" x14ac:dyDescent="0.3">
      <c r="A1417">
        <v>1416</v>
      </c>
      <c r="B1417" t="s">
        <v>68</v>
      </c>
      <c r="C1417" t="s">
        <v>735</v>
      </c>
      <c r="D1417" t="s">
        <v>2417</v>
      </c>
      <c r="E1417" t="s">
        <v>25</v>
      </c>
      <c r="F1417" t="b">
        <v>1</v>
      </c>
      <c r="G1417">
        <v>1</v>
      </c>
      <c r="H1417" t="b">
        <v>0</v>
      </c>
      <c r="I1417">
        <v>0</v>
      </c>
      <c r="J1417" t="s">
        <v>64</v>
      </c>
      <c r="K1417">
        <v>73</v>
      </c>
      <c r="L1417">
        <v>85</v>
      </c>
      <c r="M1417">
        <v>84</v>
      </c>
      <c r="N1417">
        <v>88</v>
      </c>
      <c r="O1417">
        <v>78</v>
      </c>
      <c r="P1417">
        <v>87</v>
      </c>
      <c r="Q1417">
        <v>76</v>
      </c>
    </row>
    <row r="1418" spans="1:17" x14ac:dyDescent="0.3">
      <c r="A1418">
        <v>1417</v>
      </c>
      <c r="B1418" t="s">
        <v>676</v>
      </c>
      <c r="C1418" t="s">
        <v>66</v>
      </c>
      <c r="D1418" t="s">
        <v>2418</v>
      </c>
      <c r="E1418" t="s">
        <v>20</v>
      </c>
      <c r="F1418" t="b">
        <v>0</v>
      </c>
      <c r="G1418">
        <v>9</v>
      </c>
      <c r="H1418" t="b">
        <v>0</v>
      </c>
      <c r="I1418">
        <v>3</v>
      </c>
      <c r="J1418" t="s">
        <v>64</v>
      </c>
      <c r="K1418">
        <v>93</v>
      </c>
      <c r="L1418">
        <v>51</v>
      </c>
      <c r="M1418">
        <v>58</v>
      </c>
      <c r="N1418">
        <v>70</v>
      </c>
      <c r="O1418">
        <v>63</v>
      </c>
      <c r="P1418">
        <v>64</v>
      </c>
      <c r="Q1418">
        <v>89</v>
      </c>
    </row>
    <row r="1419" spans="1:17" x14ac:dyDescent="0.3">
      <c r="A1419">
        <v>1418</v>
      </c>
      <c r="B1419" t="s">
        <v>2419</v>
      </c>
      <c r="C1419" t="s">
        <v>1254</v>
      </c>
      <c r="D1419" t="s">
        <v>2420</v>
      </c>
      <c r="E1419" t="s">
        <v>25</v>
      </c>
      <c r="F1419" t="b">
        <v>0</v>
      </c>
      <c r="G1419">
        <v>0</v>
      </c>
      <c r="H1419" t="b">
        <v>0</v>
      </c>
      <c r="I1419">
        <v>20</v>
      </c>
      <c r="J1419" t="s">
        <v>113</v>
      </c>
      <c r="K1419">
        <v>92</v>
      </c>
      <c r="L1419">
        <v>66</v>
      </c>
      <c r="M1419">
        <v>77</v>
      </c>
      <c r="N1419">
        <v>96</v>
      </c>
      <c r="O1419">
        <v>92</v>
      </c>
      <c r="P1419">
        <v>62</v>
      </c>
      <c r="Q1419">
        <v>90</v>
      </c>
    </row>
    <row r="1420" spans="1:17" x14ac:dyDescent="0.3">
      <c r="A1420">
        <v>1419</v>
      </c>
      <c r="B1420" t="s">
        <v>102</v>
      </c>
      <c r="C1420" t="s">
        <v>520</v>
      </c>
      <c r="D1420" t="s">
        <v>2421</v>
      </c>
      <c r="E1420" t="s">
        <v>20</v>
      </c>
      <c r="F1420" t="b">
        <v>0</v>
      </c>
      <c r="G1420">
        <v>1</v>
      </c>
      <c r="H1420" t="b">
        <v>0</v>
      </c>
      <c r="I1420">
        <v>18</v>
      </c>
      <c r="J1420" t="s">
        <v>44</v>
      </c>
      <c r="K1420">
        <v>99</v>
      </c>
      <c r="L1420">
        <v>99</v>
      </c>
      <c r="M1420">
        <v>69</v>
      </c>
      <c r="N1420">
        <v>92</v>
      </c>
      <c r="O1420">
        <v>95</v>
      </c>
      <c r="P1420">
        <v>79</v>
      </c>
      <c r="Q1420">
        <v>81</v>
      </c>
    </row>
    <row r="1421" spans="1:17" x14ac:dyDescent="0.3">
      <c r="A1421">
        <v>1420</v>
      </c>
      <c r="B1421" t="s">
        <v>1267</v>
      </c>
      <c r="C1421" t="s">
        <v>2422</v>
      </c>
      <c r="D1421" t="s">
        <v>2423</v>
      </c>
      <c r="E1421" t="s">
        <v>25</v>
      </c>
      <c r="F1421" t="b">
        <v>0</v>
      </c>
      <c r="G1421">
        <v>1</v>
      </c>
      <c r="H1421" t="b">
        <v>0</v>
      </c>
      <c r="I1421">
        <v>35</v>
      </c>
      <c r="J1421" t="s">
        <v>123</v>
      </c>
      <c r="K1421">
        <v>99</v>
      </c>
      <c r="L1421">
        <v>96</v>
      </c>
      <c r="M1421">
        <v>99</v>
      </c>
      <c r="N1421">
        <v>91</v>
      </c>
      <c r="O1421">
        <v>94</v>
      </c>
      <c r="P1421">
        <v>92</v>
      </c>
      <c r="Q1421">
        <v>99</v>
      </c>
    </row>
    <row r="1422" spans="1:17" x14ac:dyDescent="0.3">
      <c r="A1422">
        <v>1421</v>
      </c>
      <c r="B1422" t="s">
        <v>1815</v>
      </c>
      <c r="C1422" t="s">
        <v>594</v>
      </c>
      <c r="D1422" t="s">
        <v>2424</v>
      </c>
      <c r="E1422" t="s">
        <v>25</v>
      </c>
      <c r="F1422" t="b">
        <v>0</v>
      </c>
      <c r="G1422">
        <v>2</v>
      </c>
      <c r="H1422" t="b">
        <v>0</v>
      </c>
      <c r="I1422">
        <v>3</v>
      </c>
      <c r="J1422" t="s">
        <v>64</v>
      </c>
      <c r="K1422">
        <v>73</v>
      </c>
      <c r="L1422">
        <v>70</v>
      </c>
      <c r="M1422">
        <v>80</v>
      </c>
      <c r="N1422">
        <v>74</v>
      </c>
      <c r="O1422">
        <v>71</v>
      </c>
      <c r="P1422">
        <v>90</v>
      </c>
      <c r="Q1422">
        <v>80</v>
      </c>
    </row>
    <row r="1423" spans="1:17" x14ac:dyDescent="0.3">
      <c r="A1423">
        <v>1422</v>
      </c>
      <c r="B1423" t="s">
        <v>2425</v>
      </c>
      <c r="C1423" t="s">
        <v>178</v>
      </c>
      <c r="D1423" t="s">
        <v>2426</v>
      </c>
      <c r="E1423" t="s">
        <v>25</v>
      </c>
      <c r="F1423" t="b">
        <v>0</v>
      </c>
      <c r="G1423">
        <v>1</v>
      </c>
      <c r="H1423" t="b">
        <v>0</v>
      </c>
      <c r="I1423">
        <v>27</v>
      </c>
      <c r="J1423" t="s">
        <v>38</v>
      </c>
      <c r="K1423">
        <v>87</v>
      </c>
      <c r="L1423">
        <v>91</v>
      </c>
      <c r="M1423">
        <v>92</v>
      </c>
      <c r="N1423">
        <v>66</v>
      </c>
      <c r="O1423">
        <v>62</v>
      </c>
      <c r="P1423">
        <v>89</v>
      </c>
      <c r="Q1423">
        <v>76</v>
      </c>
    </row>
    <row r="1424" spans="1:17" x14ac:dyDescent="0.3">
      <c r="A1424">
        <v>1423</v>
      </c>
      <c r="B1424" t="s">
        <v>17</v>
      </c>
      <c r="C1424" t="s">
        <v>515</v>
      </c>
      <c r="D1424" t="s">
        <v>2427</v>
      </c>
      <c r="E1424" t="s">
        <v>20</v>
      </c>
      <c r="F1424" t="b">
        <v>0</v>
      </c>
      <c r="G1424">
        <v>4</v>
      </c>
      <c r="H1424" t="b">
        <v>0</v>
      </c>
      <c r="I1424">
        <v>32</v>
      </c>
      <c r="J1424" t="s">
        <v>26</v>
      </c>
      <c r="K1424">
        <v>86</v>
      </c>
      <c r="L1424">
        <v>78</v>
      </c>
      <c r="M1424">
        <v>81</v>
      </c>
      <c r="N1424">
        <v>87</v>
      </c>
      <c r="O1424">
        <v>99</v>
      </c>
      <c r="P1424">
        <v>71</v>
      </c>
      <c r="Q1424">
        <v>97</v>
      </c>
    </row>
    <row r="1425" spans="1:17" x14ac:dyDescent="0.3">
      <c r="A1425">
        <v>1424</v>
      </c>
      <c r="B1425" t="s">
        <v>354</v>
      </c>
      <c r="C1425" t="s">
        <v>2428</v>
      </c>
      <c r="D1425" t="s">
        <v>2429</v>
      </c>
      <c r="E1425" t="s">
        <v>20</v>
      </c>
      <c r="F1425" t="b">
        <v>0</v>
      </c>
      <c r="G1425">
        <v>1</v>
      </c>
      <c r="H1425" t="b">
        <v>0</v>
      </c>
      <c r="I1425">
        <v>30</v>
      </c>
      <c r="J1425" t="s">
        <v>44</v>
      </c>
      <c r="K1425">
        <v>89</v>
      </c>
      <c r="L1425">
        <v>93</v>
      </c>
      <c r="M1425">
        <v>71</v>
      </c>
      <c r="N1425">
        <v>84</v>
      </c>
      <c r="O1425">
        <v>63</v>
      </c>
      <c r="P1425">
        <v>61</v>
      </c>
      <c r="Q1425">
        <v>76</v>
      </c>
    </row>
    <row r="1426" spans="1:17" x14ac:dyDescent="0.3">
      <c r="A1426">
        <v>1425</v>
      </c>
      <c r="B1426" t="s">
        <v>70</v>
      </c>
      <c r="C1426" t="s">
        <v>349</v>
      </c>
      <c r="D1426" t="s">
        <v>2430</v>
      </c>
      <c r="E1426" t="s">
        <v>20</v>
      </c>
      <c r="F1426" t="b">
        <v>0</v>
      </c>
      <c r="G1426">
        <v>7</v>
      </c>
      <c r="H1426" t="b">
        <v>0</v>
      </c>
      <c r="I1426">
        <v>3</v>
      </c>
      <c r="J1426" t="s">
        <v>159</v>
      </c>
      <c r="K1426">
        <v>96</v>
      </c>
      <c r="L1426">
        <v>64</v>
      </c>
      <c r="M1426">
        <v>85</v>
      </c>
      <c r="N1426">
        <v>86</v>
      </c>
      <c r="O1426">
        <v>93</v>
      </c>
      <c r="P1426">
        <v>92</v>
      </c>
      <c r="Q1426">
        <v>65</v>
      </c>
    </row>
    <row r="1427" spans="1:17" x14ac:dyDescent="0.3">
      <c r="A1427">
        <v>1426</v>
      </c>
      <c r="B1427" t="s">
        <v>61</v>
      </c>
      <c r="C1427" t="s">
        <v>2431</v>
      </c>
      <c r="D1427" t="s">
        <v>2432</v>
      </c>
      <c r="E1427" t="s">
        <v>25</v>
      </c>
      <c r="F1427" t="b">
        <v>0</v>
      </c>
      <c r="G1427">
        <v>2</v>
      </c>
      <c r="H1427" t="b">
        <v>1</v>
      </c>
      <c r="I1427">
        <v>19</v>
      </c>
      <c r="J1427" t="s">
        <v>44</v>
      </c>
      <c r="K1427">
        <v>90</v>
      </c>
      <c r="L1427">
        <v>73</v>
      </c>
      <c r="M1427">
        <v>71</v>
      </c>
      <c r="N1427">
        <v>68</v>
      </c>
      <c r="O1427">
        <v>74</v>
      </c>
      <c r="P1427">
        <v>87</v>
      </c>
      <c r="Q1427">
        <v>66</v>
      </c>
    </row>
    <row r="1428" spans="1:17" x14ac:dyDescent="0.3">
      <c r="A1428">
        <v>1427</v>
      </c>
      <c r="B1428" t="s">
        <v>369</v>
      </c>
      <c r="C1428" t="s">
        <v>164</v>
      </c>
      <c r="D1428" t="s">
        <v>2433</v>
      </c>
      <c r="E1428" t="s">
        <v>25</v>
      </c>
      <c r="F1428" t="b">
        <v>0</v>
      </c>
      <c r="G1428">
        <v>2</v>
      </c>
      <c r="H1428" t="b">
        <v>0</v>
      </c>
      <c r="I1428">
        <v>9</v>
      </c>
      <c r="J1428" t="s">
        <v>54</v>
      </c>
      <c r="K1428">
        <v>98</v>
      </c>
      <c r="L1428">
        <v>65</v>
      </c>
      <c r="M1428">
        <v>66</v>
      </c>
      <c r="N1428">
        <v>87</v>
      </c>
      <c r="O1428">
        <v>78</v>
      </c>
      <c r="P1428">
        <v>84</v>
      </c>
      <c r="Q1428">
        <v>91</v>
      </c>
    </row>
    <row r="1429" spans="1:17" x14ac:dyDescent="0.3">
      <c r="A1429">
        <v>1428</v>
      </c>
      <c r="B1429" t="s">
        <v>139</v>
      </c>
      <c r="C1429" t="s">
        <v>1728</v>
      </c>
      <c r="D1429" t="s">
        <v>2434</v>
      </c>
      <c r="E1429" t="s">
        <v>20</v>
      </c>
      <c r="F1429" t="b">
        <v>0</v>
      </c>
      <c r="G1429">
        <v>3</v>
      </c>
      <c r="H1429" t="b">
        <v>0</v>
      </c>
      <c r="I1429">
        <v>26</v>
      </c>
      <c r="J1429" t="s">
        <v>21</v>
      </c>
      <c r="K1429">
        <v>85</v>
      </c>
      <c r="L1429">
        <v>87</v>
      </c>
      <c r="M1429">
        <v>85</v>
      </c>
      <c r="N1429">
        <v>69</v>
      </c>
      <c r="O1429">
        <v>80</v>
      </c>
      <c r="P1429">
        <v>99</v>
      </c>
      <c r="Q1429">
        <v>93</v>
      </c>
    </row>
    <row r="1430" spans="1:17" x14ac:dyDescent="0.3">
      <c r="A1430">
        <v>1429</v>
      </c>
      <c r="B1430" t="s">
        <v>193</v>
      </c>
      <c r="C1430" t="s">
        <v>292</v>
      </c>
      <c r="D1430" t="s">
        <v>2435</v>
      </c>
      <c r="E1430" t="s">
        <v>25</v>
      </c>
      <c r="F1430" t="b">
        <v>0</v>
      </c>
      <c r="G1430">
        <v>1</v>
      </c>
      <c r="H1430" t="b">
        <v>0</v>
      </c>
      <c r="I1430">
        <v>28</v>
      </c>
      <c r="J1430" t="s">
        <v>44</v>
      </c>
      <c r="K1430">
        <v>85</v>
      </c>
      <c r="L1430">
        <v>96</v>
      </c>
      <c r="M1430">
        <v>100</v>
      </c>
      <c r="N1430">
        <v>75</v>
      </c>
      <c r="O1430">
        <v>63</v>
      </c>
      <c r="P1430">
        <v>87</v>
      </c>
      <c r="Q1430">
        <v>89</v>
      </c>
    </row>
    <row r="1431" spans="1:17" x14ac:dyDescent="0.3">
      <c r="A1431">
        <v>1430</v>
      </c>
      <c r="B1431" t="s">
        <v>527</v>
      </c>
      <c r="C1431" t="s">
        <v>1223</v>
      </c>
      <c r="D1431" t="s">
        <v>2436</v>
      </c>
      <c r="E1431" t="s">
        <v>25</v>
      </c>
      <c r="F1431" t="b">
        <v>1</v>
      </c>
      <c r="G1431">
        <v>1</v>
      </c>
      <c r="H1431" t="b">
        <v>0</v>
      </c>
      <c r="I1431">
        <v>35</v>
      </c>
      <c r="J1431" t="s">
        <v>105</v>
      </c>
      <c r="K1431">
        <v>89</v>
      </c>
      <c r="L1431">
        <v>94</v>
      </c>
      <c r="M1431">
        <v>92</v>
      </c>
      <c r="N1431">
        <v>98</v>
      </c>
      <c r="O1431">
        <v>92</v>
      </c>
      <c r="P1431">
        <v>92</v>
      </c>
      <c r="Q1431">
        <v>99</v>
      </c>
    </row>
    <row r="1432" spans="1:17" x14ac:dyDescent="0.3">
      <c r="A1432">
        <v>1431</v>
      </c>
      <c r="B1432" t="s">
        <v>2437</v>
      </c>
      <c r="C1432" t="s">
        <v>2438</v>
      </c>
      <c r="D1432" t="s">
        <v>2439</v>
      </c>
      <c r="E1432" t="s">
        <v>20</v>
      </c>
      <c r="F1432" t="b">
        <v>0</v>
      </c>
      <c r="G1432">
        <v>4</v>
      </c>
      <c r="H1432" t="b">
        <v>0</v>
      </c>
      <c r="I1432">
        <v>32</v>
      </c>
      <c r="J1432" t="s">
        <v>105</v>
      </c>
      <c r="K1432">
        <v>93</v>
      </c>
      <c r="L1432">
        <v>97</v>
      </c>
      <c r="M1432">
        <v>93</v>
      </c>
      <c r="N1432">
        <v>66</v>
      </c>
      <c r="O1432">
        <v>83</v>
      </c>
      <c r="P1432">
        <v>88</v>
      </c>
      <c r="Q1432">
        <v>79</v>
      </c>
    </row>
    <row r="1433" spans="1:17" x14ac:dyDescent="0.3">
      <c r="A1433">
        <v>1432</v>
      </c>
      <c r="B1433" t="s">
        <v>83</v>
      </c>
      <c r="C1433" t="s">
        <v>2440</v>
      </c>
      <c r="D1433" t="s">
        <v>2441</v>
      </c>
      <c r="E1433" t="s">
        <v>25</v>
      </c>
      <c r="F1433" t="b">
        <v>1</v>
      </c>
      <c r="G1433">
        <v>2</v>
      </c>
      <c r="H1433" t="b">
        <v>0</v>
      </c>
      <c r="I1433">
        <v>35</v>
      </c>
      <c r="J1433" t="s">
        <v>44</v>
      </c>
      <c r="K1433">
        <v>96</v>
      </c>
      <c r="L1433">
        <v>91</v>
      </c>
      <c r="M1433">
        <v>95</v>
      </c>
      <c r="N1433">
        <v>88</v>
      </c>
      <c r="O1433">
        <v>89</v>
      </c>
      <c r="P1433">
        <v>85</v>
      </c>
      <c r="Q1433">
        <v>92</v>
      </c>
    </row>
    <row r="1434" spans="1:17" x14ac:dyDescent="0.3">
      <c r="A1434">
        <v>1433</v>
      </c>
      <c r="B1434" t="s">
        <v>861</v>
      </c>
      <c r="C1434" t="s">
        <v>836</v>
      </c>
      <c r="D1434" t="s">
        <v>2442</v>
      </c>
      <c r="E1434" t="s">
        <v>25</v>
      </c>
      <c r="F1434" t="b">
        <v>0</v>
      </c>
      <c r="G1434">
        <v>3</v>
      </c>
      <c r="H1434" t="b">
        <v>0</v>
      </c>
      <c r="I1434">
        <v>26</v>
      </c>
      <c r="J1434" t="s">
        <v>123</v>
      </c>
      <c r="K1434">
        <v>84</v>
      </c>
      <c r="L1434">
        <v>64</v>
      </c>
      <c r="M1434">
        <v>98</v>
      </c>
      <c r="N1434">
        <v>100</v>
      </c>
      <c r="O1434">
        <v>89</v>
      </c>
      <c r="P1434">
        <v>79</v>
      </c>
      <c r="Q1434">
        <v>96</v>
      </c>
    </row>
    <row r="1435" spans="1:17" x14ac:dyDescent="0.3">
      <c r="A1435">
        <v>1434</v>
      </c>
      <c r="B1435" t="s">
        <v>2318</v>
      </c>
      <c r="C1435" t="s">
        <v>146</v>
      </c>
      <c r="D1435" t="s">
        <v>2443</v>
      </c>
      <c r="E1435" t="s">
        <v>20</v>
      </c>
      <c r="F1435" t="b">
        <v>0</v>
      </c>
      <c r="G1435">
        <v>3</v>
      </c>
      <c r="H1435" t="b">
        <v>0</v>
      </c>
      <c r="I1435">
        <v>14</v>
      </c>
      <c r="J1435" t="s">
        <v>105</v>
      </c>
      <c r="K1435">
        <v>76</v>
      </c>
      <c r="L1435">
        <v>97</v>
      </c>
      <c r="M1435">
        <v>99</v>
      </c>
      <c r="N1435">
        <v>83</v>
      </c>
      <c r="O1435">
        <v>74</v>
      </c>
      <c r="P1435">
        <v>94</v>
      </c>
      <c r="Q1435">
        <v>99</v>
      </c>
    </row>
    <row r="1436" spans="1:17" x14ac:dyDescent="0.3">
      <c r="A1436">
        <v>1435</v>
      </c>
      <c r="B1436" t="s">
        <v>190</v>
      </c>
      <c r="C1436" t="s">
        <v>1936</v>
      </c>
      <c r="D1436" t="s">
        <v>2444</v>
      </c>
      <c r="E1436" t="s">
        <v>25</v>
      </c>
      <c r="F1436" t="b">
        <v>0</v>
      </c>
      <c r="G1436">
        <v>4</v>
      </c>
      <c r="H1436" t="b">
        <v>0</v>
      </c>
      <c r="I1436">
        <v>26</v>
      </c>
      <c r="J1436" t="s">
        <v>105</v>
      </c>
      <c r="K1436">
        <v>80</v>
      </c>
      <c r="L1436">
        <v>78</v>
      </c>
      <c r="M1436">
        <v>71</v>
      </c>
      <c r="N1436">
        <v>69</v>
      </c>
      <c r="O1436">
        <v>76</v>
      </c>
      <c r="P1436">
        <v>97</v>
      </c>
      <c r="Q1436">
        <v>77</v>
      </c>
    </row>
    <row r="1437" spans="1:17" x14ac:dyDescent="0.3">
      <c r="A1437">
        <v>1436</v>
      </c>
      <c r="B1437" t="s">
        <v>190</v>
      </c>
      <c r="C1437" t="s">
        <v>2445</v>
      </c>
      <c r="D1437" t="s">
        <v>2446</v>
      </c>
      <c r="E1437" t="s">
        <v>25</v>
      </c>
      <c r="F1437" t="b">
        <v>0</v>
      </c>
      <c r="G1437">
        <v>5</v>
      </c>
      <c r="H1437" t="b">
        <v>1</v>
      </c>
      <c r="I1437">
        <v>3</v>
      </c>
      <c r="J1437" t="s">
        <v>224</v>
      </c>
      <c r="K1437">
        <v>63</v>
      </c>
      <c r="L1437">
        <v>77</v>
      </c>
      <c r="M1437">
        <v>89</v>
      </c>
      <c r="N1437">
        <v>79</v>
      </c>
      <c r="O1437">
        <v>79</v>
      </c>
      <c r="P1437">
        <v>60</v>
      </c>
      <c r="Q1437">
        <v>81</v>
      </c>
    </row>
    <row r="1438" spans="1:17" x14ac:dyDescent="0.3">
      <c r="A1438">
        <v>1437</v>
      </c>
      <c r="B1438" t="s">
        <v>1007</v>
      </c>
      <c r="C1438" t="s">
        <v>300</v>
      </c>
      <c r="D1438" t="s">
        <v>2447</v>
      </c>
      <c r="E1438" t="s">
        <v>20</v>
      </c>
      <c r="F1438" t="b">
        <v>0</v>
      </c>
      <c r="G1438">
        <v>1</v>
      </c>
      <c r="H1438" t="b">
        <v>0</v>
      </c>
      <c r="I1438">
        <v>33</v>
      </c>
      <c r="J1438" t="s">
        <v>138</v>
      </c>
      <c r="K1438">
        <v>90</v>
      </c>
      <c r="L1438">
        <v>86</v>
      </c>
      <c r="M1438">
        <v>100</v>
      </c>
      <c r="N1438">
        <v>90</v>
      </c>
      <c r="O1438">
        <v>76</v>
      </c>
      <c r="P1438">
        <v>66</v>
      </c>
      <c r="Q1438">
        <v>83</v>
      </c>
    </row>
    <row r="1439" spans="1:17" x14ac:dyDescent="0.3">
      <c r="A1439">
        <v>1438</v>
      </c>
      <c r="B1439" t="s">
        <v>208</v>
      </c>
      <c r="C1439" t="s">
        <v>1262</v>
      </c>
      <c r="D1439" t="s">
        <v>2448</v>
      </c>
      <c r="E1439" t="s">
        <v>20</v>
      </c>
      <c r="F1439" t="b">
        <v>0</v>
      </c>
      <c r="G1439">
        <v>1</v>
      </c>
      <c r="H1439" t="b">
        <v>0</v>
      </c>
      <c r="I1439">
        <v>35</v>
      </c>
      <c r="J1439" t="s">
        <v>105</v>
      </c>
      <c r="K1439">
        <v>85</v>
      </c>
      <c r="L1439">
        <v>93</v>
      </c>
      <c r="M1439">
        <v>85</v>
      </c>
      <c r="N1439">
        <v>91</v>
      </c>
      <c r="O1439">
        <v>86</v>
      </c>
      <c r="P1439">
        <v>94</v>
      </c>
      <c r="Q1439">
        <v>89</v>
      </c>
    </row>
    <row r="1440" spans="1:17" x14ac:dyDescent="0.3">
      <c r="A1440">
        <v>1439</v>
      </c>
      <c r="B1440" t="s">
        <v>388</v>
      </c>
      <c r="C1440" t="s">
        <v>1012</v>
      </c>
      <c r="D1440" t="s">
        <v>2449</v>
      </c>
      <c r="E1440" t="s">
        <v>25</v>
      </c>
      <c r="F1440" t="b">
        <v>0</v>
      </c>
      <c r="G1440">
        <v>1</v>
      </c>
      <c r="H1440" t="b">
        <v>0</v>
      </c>
      <c r="I1440">
        <v>22</v>
      </c>
      <c r="J1440" t="s">
        <v>38</v>
      </c>
      <c r="K1440">
        <v>78</v>
      </c>
      <c r="L1440">
        <v>81</v>
      </c>
      <c r="M1440">
        <v>94</v>
      </c>
      <c r="N1440">
        <v>64</v>
      </c>
      <c r="O1440">
        <v>61</v>
      </c>
      <c r="P1440">
        <v>91</v>
      </c>
      <c r="Q1440">
        <v>88</v>
      </c>
    </row>
    <row r="1441" spans="1:17" x14ac:dyDescent="0.3">
      <c r="A1441">
        <v>1440</v>
      </c>
      <c r="B1441" t="s">
        <v>527</v>
      </c>
      <c r="C1441" t="s">
        <v>435</v>
      </c>
      <c r="D1441" t="s">
        <v>2450</v>
      </c>
      <c r="E1441" t="s">
        <v>25</v>
      </c>
      <c r="F1441" t="b">
        <v>0</v>
      </c>
      <c r="G1441">
        <v>2</v>
      </c>
      <c r="H1441" t="b">
        <v>0</v>
      </c>
      <c r="I1441">
        <v>23</v>
      </c>
      <c r="J1441" t="s">
        <v>123</v>
      </c>
      <c r="K1441">
        <v>74</v>
      </c>
      <c r="L1441">
        <v>90</v>
      </c>
      <c r="M1441">
        <v>90</v>
      </c>
      <c r="N1441">
        <v>80</v>
      </c>
      <c r="O1441">
        <v>91</v>
      </c>
      <c r="P1441">
        <v>92</v>
      </c>
      <c r="Q1441">
        <v>100</v>
      </c>
    </row>
    <row r="1442" spans="1:17" x14ac:dyDescent="0.3">
      <c r="A1442">
        <v>1441</v>
      </c>
      <c r="B1442" t="s">
        <v>476</v>
      </c>
      <c r="C1442" t="s">
        <v>604</v>
      </c>
      <c r="D1442" t="s">
        <v>2451</v>
      </c>
      <c r="E1442" t="s">
        <v>20</v>
      </c>
      <c r="F1442" t="b">
        <v>0</v>
      </c>
      <c r="G1442">
        <v>2</v>
      </c>
      <c r="H1442" t="b">
        <v>1</v>
      </c>
      <c r="I1442">
        <v>27</v>
      </c>
      <c r="J1442" t="s">
        <v>21</v>
      </c>
      <c r="K1442">
        <v>83</v>
      </c>
      <c r="L1442">
        <v>89</v>
      </c>
      <c r="M1442">
        <v>95</v>
      </c>
      <c r="N1442">
        <v>70</v>
      </c>
      <c r="O1442">
        <v>95</v>
      </c>
      <c r="P1442">
        <v>80</v>
      </c>
      <c r="Q1442">
        <v>70</v>
      </c>
    </row>
    <row r="1443" spans="1:17" x14ac:dyDescent="0.3">
      <c r="A1443">
        <v>1442</v>
      </c>
      <c r="B1443" t="s">
        <v>139</v>
      </c>
      <c r="C1443" t="s">
        <v>782</v>
      </c>
      <c r="D1443" t="s">
        <v>2452</v>
      </c>
      <c r="E1443" t="s">
        <v>20</v>
      </c>
      <c r="F1443" t="b">
        <v>0</v>
      </c>
      <c r="G1443">
        <v>6</v>
      </c>
      <c r="H1443" t="b">
        <v>0</v>
      </c>
      <c r="I1443">
        <v>31</v>
      </c>
      <c r="J1443" t="s">
        <v>44</v>
      </c>
      <c r="K1443">
        <v>87</v>
      </c>
      <c r="L1443">
        <v>96</v>
      </c>
      <c r="M1443">
        <v>79</v>
      </c>
      <c r="N1443">
        <v>79</v>
      </c>
      <c r="O1443">
        <v>74</v>
      </c>
      <c r="P1443">
        <v>86</v>
      </c>
      <c r="Q1443">
        <v>85</v>
      </c>
    </row>
    <row r="1444" spans="1:17" x14ac:dyDescent="0.3">
      <c r="A1444">
        <v>1443</v>
      </c>
      <c r="B1444" t="s">
        <v>2453</v>
      </c>
      <c r="C1444" t="s">
        <v>1881</v>
      </c>
      <c r="D1444" t="s">
        <v>2454</v>
      </c>
      <c r="E1444" t="s">
        <v>25</v>
      </c>
      <c r="F1444" t="b">
        <v>0</v>
      </c>
      <c r="G1444">
        <v>1</v>
      </c>
      <c r="H1444" t="b">
        <v>0</v>
      </c>
      <c r="I1444">
        <v>26</v>
      </c>
      <c r="J1444" t="s">
        <v>105</v>
      </c>
      <c r="K1444">
        <v>90</v>
      </c>
      <c r="L1444">
        <v>77</v>
      </c>
      <c r="M1444">
        <v>84</v>
      </c>
      <c r="N1444">
        <v>70</v>
      </c>
      <c r="O1444">
        <v>77</v>
      </c>
      <c r="P1444">
        <v>86</v>
      </c>
      <c r="Q1444">
        <v>70</v>
      </c>
    </row>
    <row r="1445" spans="1:17" x14ac:dyDescent="0.3">
      <c r="A1445">
        <v>1444</v>
      </c>
      <c r="B1445" t="s">
        <v>148</v>
      </c>
      <c r="C1445" t="s">
        <v>1323</v>
      </c>
      <c r="D1445" t="s">
        <v>2455</v>
      </c>
      <c r="E1445" t="s">
        <v>25</v>
      </c>
      <c r="F1445" t="b">
        <v>0</v>
      </c>
      <c r="G1445">
        <v>4</v>
      </c>
      <c r="H1445" t="b">
        <v>0</v>
      </c>
      <c r="I1445">
        <v>1</v>
      </c>
      <c r="J1445" t="s">
        <v>224</v>
      </c>
      <c r="K1445">
        <v>73</v>
      </c>
      <c r="L1445">
        <v>71</v>
      </c>
      <c r="M1445">
        <v>95</v>
      </c>
      <c r="N1445">
        <v>63</v>
      </c>
      <c r="O1445">
        <v>62</v>
      </c>
      <c r="P1445">
        <v>85</v>
      </c>
      <c r="Q1445">
        <v>99</v>
      </c>
    </row>
    <row r="1446" spans="1:17" x14ac:dyDescent="0.3">
      <c r="A1446">
        <v>1445</v>
      </c>
      <c r="B1446" t="s">
        <v>190</v>
      </c>
      <c r="C1446" t="s">
        <v>1193</v>
      </c>
      <c r="D1446" t="s">
        <v>2456</v>
      </c>
      <c r="E1446" t="s">
        <v>25</v>
      </c>
      <c r="F1446" t="b">
        <v>0</v>
      </c>
      <c r="G1446">
        <v>2</v>
      </c>
      <c r="H1446" t="b">
        <v>0</v>
      </c>
      <c r="I1446">
        <v>7</v>
      </c>
      <c r="J1446" t="s">
        <v>54</v>
      </c>
      <c r="K1446">
        <v>79</v>
      </c>
      <c r="L1446">
        <v>78</v>
      </c>
      <c r="M1446">
        <v>100</v>
      </c>
      <c r="N1446">
        <v>90</v>
      </c>
      <c r="O1446">
        <v>89</v>
      </c>
      <c r="P1446">
        <v>80</v>
      </c>
      <c r="Q1446">
        <v>68</v>
      </c>
    </row>
    <row r="1447" spans="1:17" x14ac:dyDescent="0.3">
      <c r="A1447">
        <v>1446</v>
      </c>
      <c r="B1447" t="s">
        <v>560</v>
      </c>
      <c r="C1447" t="s">
        <v>423</v>
      </c>
      <c r="D1447" t="s">
        <v>2457</v>
      </c>
      <c r="E1447" t="s">
        <v>25</v>
      </c>
      <c r="F1447" t="b">
        <v>0</v>
      </c>
      <c r="G1447">
        <v>1</v>
      </c>
      <c r="H1447" t="b">
        <v>1</v>
      </c>
      <c r="I1447">
        <v>4</v>
      </c>
      <c r="J1447" t="s">
        <v>224</v>
      </c>
      <c r="K1447">
        <v>62</v>
      </c>
      <c r="L1447">
        <v>84</v>
      </c>
      <c r="M1447">
        <v>74</v>
      </c>
      <c r="N1447">
        <v>74</v>
      </c>
      <c r="O1447">
        <v>66</v>
      </c>
      <c r="P1447">
        <v>61</v>
      </c>
      <c r="Q1447">
        <v>90</v>
      </c>
    </row>
    <row r="1448" spans="1:17" x14ac:dyDescent="0.3">
      <c r="A1448">
        <v>1447</v>
      </c>
      <c r="B1448" t="s">
        <v>35</v>
      </c>
      <c r="C1448" t="s">
        <v>600</v>
      </c>
      <c r="D1448" t="s">
        <v>2458</v>
      </c>
      <c r="E1448" t="s">
        <v>20</v>
      </c>
      <c r="F1448" t="b">
        <v>0</v>
      </c>
      <c r="G1448">
        <v>0</v>
      </c>
      <c r="H1448" t="b">
        <v>0</v>
      </c>
      <c r="I1448">
        <v>31</v>
      </c>
      <c r="J1448" t="s">
        <v>44</v>
      </c>
      <c r="K1448">
        <v>87</v>
      </c>
      <c r="L1448">
        <v>78</v>
      </c>
      <c r="M1448">
        <v>96</v>
      </c>
      <c r="N1448">
        <v>84</v>
      </c>
      <c r="O1448">
        <v>97</v>
      </c>
      <c r="P1448">
        <v>89</v>
      </c>
      <c r="Q1448">
        <v>82</v>
      </c>
    </row>
    <row r="1449" spans="1:17" x14ac:dyDescent="0.3">
      <c r="A1449">
        <v>1448</v>
      </c>
      <c r="B1449" t="s">
        <v>2132</v>
      </c>
      <c r="C1449" t="s">
        <v>128</v>
      </c>
      <c r="D1449" t="s">
        <v>2459</v>
      </c>
      <c r="E1449" t="s">
        <v>20</v>
      </c>
      <c r="F1449" t="b">
        <v>0</v>
      </c>
      <c r="G1449">
        <v>7</v>
      </c>
      <c r="H1449" t="b">
        <v>1</v>
      </c>
      <c r="I1449">
        <v>23</v>
      </c>
      <c r="J1449" t="s">
        <v>113</v>
      </c>
      <c r="K1449">
        <v>81</v>
      </c>
      <c r="L1449">
        <v>83</v>
      </c>
      <c r="M1449">
        <v>79</v>
      </c>
      <c r="N1449">
        <v>94</v>
      </c>
      <c r="O1449">
        <v>37</v>
      </c>
      <c r="P1449">
        <v>84</v>
      </c>
      <c r="Q1449">
        <v>71</v>
      </c>
    </row>
    <row r="1450" spans="1:17" x14ac:dyDescent="0.3">
      <c r="A1450">
        <v>1449</v>
      </c>
      <c r="B1450" t="s">
        <v>2460</v>
      </c>
      <c r="C1450" t="s">
        <v>2375</v>
      </c>
      <c r="D1450" t="s">
        <v>2461</v>
      </c>
      <c r="E1450" t="s">
        <v>25</v>
      </c>
      <c r="F1450" t="b">
        <v>0</v>
      </c>
      <c r="G1450">
        <v>4</v>
      </c>
      <c r="H1450" t="b">
        <v>0</v>
      </c>
      <c r="I1450">
        <v>5</v>
      </c>
      <c r="J1450" t="s">
        <v>38</v>
      </c>
      <c r="K1450">
        <v>83</v>
      </c>
      <c r="L1450">
        <v>66</v>
      </c>
      <c r="M1450">
        <v>94</v>
      </c>
      <c r="N1450">
        <v>75</v>
      </c>
      <c r="O1450">
        <v>72</v>
      </c>
      <c r="P1450">
        <v>78</v>
      </c>
      <c r="Q1450">
        <v>74</v>
      </c>
    </row>
    <row r="1451" spans="1:17" x14ac:dyDescent="0.3">
      <c r="A1451">
        <v>1450</v>
      </c>
      <c r="B1451" t="s">
        <v>80</v>
      </c>
      <c r="C1451" t="s">
        <v>1599</v>
      </c>
      <c r="D1451" t="s">
        <v>2462</v>
      </c>
      <c r="E1451" t="s">
        <v>20</v>
      </c>
      <c r="F1451" t="b">
        <v>0</v>
      </c>
      <c r="G1451">
        <v>10</v>
      </c>
      <c r="H1451" t="b">
        <v>0</v>
      </c>
      <c r="I1451">
        <v>1</v>
      </c>
      <c r="J1451" t="s">
        <v>64</v>
      </c>
      <c r="K1451">
        <v>90</v>
      </c>
      <c r="L1451">
        <v>50</v>
      </c>
      <c r="M1451">
        <v>84</v>
      </c>
      <c r="N1451">
        <v>90</v>
      </c>
      <c r="O1451">
        <v>83</v>
      </c>
      <c r="P1451">
        <v>62</v>
      </c>
      <c r="Q1451">
        <v>100</v>
      </c>
    </row>
    <row r="1452" spans="1:17" x14ac:dyDescent="0.3">
      <c r="A1452">
        <v>1451</v>
      </c>
      <c r="B1452" t="s">
        <v>300</v>
      </c>
      <c r="C1452" t="s">
        <v>2463</v>
      </c>
      <c r="D1452" t="s">
        <v>2464</v>
      </c>
      <c r="E1452" t="s">
        <v>20</v>
      </c>
      <c r="F1452" t="b">
        <v>0</v>
      </c>
      <c r="G1452">
        <v>3</v>
      </c>
      <c r="H1452" t="b">
        <v>0</v>
      </c>
      <c r="I1452">
        <v>4</v>
      </c>
      <c r="J1452" t="s">
        <v>34</v>
      </c>
      <c r="K1452">
        <v>75</v>
      </c>
      <c r="L1452">
        <v>69</v>
      </c>
      <c r="M1452">
        <v>97</v>
      </c>
      <c r="N1452">
        <v>98</v>
      </c>
      <c r="O1452">
        <v>60</v>
      </c>
      <c r="P1452">
        <v>60</v>
      </c>
      <c r="Q1452">
        <v>85</v>
      </c>
    </row>
    <row r="1453" spans="1:17" x14ac:dyDescent="0.3">
      <c r="A1453">
        <v>1452</v>
      </c>
      <c r="B1453" t="s">
        <v>473</v>
      </c>
      <c r="C1453" t="s">
        <v>1492</v>
      </c>
      <c r="D1453" t="s">
        <v>2465</v>
      </c>
      <c r="E1453" t="s">
        <v>20</v>
      </c>
      <c r="F1453" t="b">
        <v>0</v>
      </c>
      <c r="G1453">
        <v>0</v>
      </c>
      <c r="H1453" t="b">
        <v>1</v>
      </c>
      <c r="I1453">
        <v>23</v>
      </c>
      <c r="J1453" t="s">
        <v>138</v>
      </c>
      <c r="K1453">
        <v>94</v>
      </c>
      <c r="L1453">
        <v>61</v>
      </c>
      <c r="M1453">
        <v>81</v>
      </c>
      <c r="N1453">
        <v>64</v>
      </c>
      <c r="O1453">
        <v>75</v>
      </c>
      <c r="P1453">
        <v>72</v>
      </c>
      <c r="Q1453">
        <v>61</v>
      </c>
    </row>
    <row r="1454" spans="1:17" x14ac:dyDescent="0.3">
      <c r="A1454">
        <v>1453</v>
      </c>
      <c r="B1454" t="s">
        <v>1024</v>
      </c>
      <c r="C1454" t="s">
        <v>1698</v>
      </c>
      <c r="D1454" t="s">
        <v>2466</v>
      </c>
      <c r="E1454" t="s">
        <v>20</v>
      </c>
      <c r="F1454" t="b">
        <v>0</v>
      </c>
      <c r="G1454">
        <v>3</v>
      </c>
      <c r="H1454" t="b">
        <v>0</v>
      </c>
      <c r="I1454">
        <v>15</v>
      </c>
      <c r="J1454" t="s">
        <v>30</v>
      </c>
      <c r="K1454">
        <v>91</v>
      </c>
      <c r="L1454">
        <v>68</v>
      </c>
      <c r="M1454">
        <v>62</v>
      </c>
      <c r="N1454">
        <v>82</v>
      </c>
      <c r="O1454">
        <v>70</v>
      </c>
      <c r="P1454">
        <v>92</v>
      </c>
      <c r="Q1454">
        <v>73</v>
      </c>
    </row>
    <row r="1455" spans="1:17" x14ac:dyDescent="0.3">
      <c r="A1455">
        <v>1454</v>
      </c>
      <c r="B1455" t="s">
        <v>106</v>
      </c>
      <c r="C1455" t="s">
        <v>2467</v>
      </c>
      <c r="D1455" t="s">
        <v>2468</v>
      </c>
      <c r="E1455" t="s">
        <v>20</v>
      </c>
      <c r="F1455" t="b">
        <v>0</v>
      </c>
      <c r="G1455">
        <v>2</v>
      </c>
      <c r="H1455" t="b">
        <v>0</v>
      </c>
      <c r="I1455">
        <v>24</v>
      </c>
      <c r="J1455" t="s">
        <v>21</v>
      </c>
      <c r="K1455">
        <v>96</v>
      </c>
      <c r="L1455">
        <v>88</v>
      </c>
      <c r="M1455">
        <v>68</v>
      </c>
      <c r="N1455">
        <v>95</v>
      </c>
      <c r="O1455">
        <v>67</v>
      </c>
      <c r="P1455">
        <v>95</v>
      </c>
      <c r="Q1455">
        <v>75</v>
      </c>
    </row>
    <row r="1456" spans="1:17" x14ac:dyDescent="0.3">
      <c r="A1456">
        <v>1455</v>
      </c>
      <c r="B1456" t="s">
        <v>2469</v>
      </c>
      <c r="C1456" t="s">
        <v>1889</v>
      </c>
      <c r="D1456" t="s">
        <v>2470</v>
      </c>
      <c r="E1456" t="s">
        <v>20</v>
      </c>
      <c r="F1456" t="b">
        <v>0</v>
      </c>
      <c r="G1456">
        <v>2</v>
      </c>
      <c r="H1456" t="b">
        <v>0</v>
      </c>
      <c r="I1456">
        <v>31</v>
      </c>
      <c r="J1456" t="s">
        <v>44</v>
      </c>
      <c r="K1456">
        <v>85</v>
      </c>
      <c r="L1456">
        <v>76</v>
      </c>
      <c r="M1456">
        <v>82</v>
      </c>
      <c r="N1456">
        <v>85</v>
      </c>
      <c r="O1456">
        <v>73</v>
      </c>
      <c r="P1456">
        <v>60</v>
      </c>
      <c r="Q1456">
        <v>90</v>
      </c>
    </row>
    <row r="1457" spans="1:17" x14ac:dyDescent="0.3">
      <c r="A1457">
        <v>1456</v>
      </c>
      <c r="B1457" t="s">
        <v>139</v>
      </c>
      <c r="C1457" t="s">
        <v>2471</v>
      </c>
      <c r="D1457" t="s">
        <v>2472</v>
      </c>
      <c r="E1457" t="s">
        <v>20</v>
      </c>
      <c r="F1457" t="b">
        <v>0</v>
      </c>
      <c r="G1457">
        <v>4</v>
      </c>
      <c r="H1457" t="b">
        <v>0</v>
      </c>
      <c r="I1457">
        <v>29</v>
      </c>
      <c r="J1457" t="s">
        <v>21</v>
      </c>
      <c r="K1457">
        <v>71</v>
      </c>
      <c r="L1457">
        <v>93</v>
      </c>
      <c r="M1457">
        <v>90</v>
      </c>
      <c r="N1457">
        <v>89</v>
      </c>
      <c r="O1457">
        <v>69</v>
      </c>
      <c r="P1457">
        <v>94</v>
      </c>
      <c r="Q1457">
        <v>79</v>
      </c>
    </row>
    <row r="1458" spans="1:17" x14ac:dyDescent="0.3">
      <c r="A1458">
        <v>1457</v>
      </c>
      <c r="B1458" t="s">
        <v>383</v>
      </c>
      <c r="C1458" t="s">
        <v>1533</v>
      </c>
      <c r="D1458" t="s">
        <v>2473</v>
      </c>
      <c r="E1458" t="s">
        <v>25</v>
      </c>
      <c r="F1458" t="b">
        <v>0</v>
      </c>
      <c r="G1458">
        <v>3</v>
      </c>
      <c r="H1458" t="b">
        <v>0</v>
      </c>
      <c r="I1458">
        <v>49</v>
      </c>
      <c r="J1458" t="s">
        <v>26</v>
      </c>
      <c r="K1458">
        <v>98</v>
      </c>
      <c r="L1458">
        <v>90</v>
      </c>
      <c r="M1458">
        <v>87</v>
      </c>
      <c r="N1458">
        <v>92</v>
      </c>
      <c r="O1458">
        <v>92</v>
      </c>
      <c r="P1458">
        <v>99</v>
      </c>
      <c r="Q1458">
        <v>98</v>
      </c>
    </row>
    <row r="1459" spans="1:17" x14ac:dyDescent="0.3">
      <c r="A1459">
        <v>1458</v>
      </c>
      <c r="B1459" t="s">
        <v>266</v>
      </c>
      <c r="C1459" t="s">
        <v>1275</v>
      </c>
      <c r="D1459" t="s">
        <v>2474</v>
      </c>
      <c r="E1459" t="s">
        <v>20</v>
      </c>
      <c r="F1459" t="b">
        <v>0</v>
      </c>
      <c r="G1459">
        <v>4</v>
      </c>
      <c r="H1459" t="b">
        <v>0</v>
      </c>
      <c r="I1459">
        <v>6</v>
      </c>
      <c r="J1459" t="s">
        <v>38</v>
      </c>
      <c r="K1459">
        <v>66</v>
      </c>
      <c r="L1459">
        <v>97</v>
      </c>
      <c r="M1459">
        <v>82</v>
      </c>
      <c r="N1459">
        <v>70</v>
      </c>
      <c r="O1459">
        <v>93</v>
      </c>
      <c r="P1459">
        <v>68</v>
      </c>
      <c r="Q1459">
        <v>98</v>
      </c>
    </row>
    <row r="1460" spans="1:17" x14ac:dyDescent="0.3">
      <c r="A1460">
        <v>1459</v>
      </c>
      <c r="B1460" t="s">
        <v>139</v>
      </c>
      <c r="C1460" t="s">
        <v>42</v>
      </c>
      <c r="D1460" t="s">
        <v>2475</v>
      </c>
      <c r="E1460" t="s">
        <v>20</v>
      </c>
      <c r="F1460" t="b">
        <v>0</v>
      </c>
      <c r="G1460">
        <v>7</v>
      </c>
      <c r="H1460" t="b">
        <v>1</v>
      </c>
      <c r="I1460">
        <v>33</v>
      </c>
      <c r="J1460" t="s">
        <v>113</v>
      </c>
      <c r="K1460">
        <v>99</v>
      </c>
      <c r="L1460">
        <v>82</v>
      </c>
      <c r="M1460">
        <v>69</v>
      </c>
      <c r="N1460">
        <v>84</v>
      </c>
      <c r="O1460">
        <v>79</v>
      </c>
      <c r="P1460">
        <v>88</v>
      </c>
      <c r="Q1460">
        <v>67</v>
      </c>
    </row>
    <row r="1461" spans="1:17" x14ac:dyDescent="0.3">
      <c r="A1461">
        <v>1460</v>
      </c>
      <c r="B1461" t="s">
        <v>845</v>
      </c>
      <c r="C1461" t="s">
        <v>1300</v>
      </c>
      <c r="D1461" t="s">
        <v>2476</v>
      </c>
      <c r="E1461" t="s">
        <v>25</v>
      </c>
      <c r="F1461" t="b">
        <v>1</v>
      </c>
      <c r="G1461">
        <v>5</v>
      </c>
      <c r="H1461" t="b">
        <v>1</v>
      </c>
      <c r="I1461">
        <v>10</v>
      </c>
      <c r="J1461" t="s">
        <v>123</v>
      </c>
      <c r="K1461">
        <v>71</v>
      </c>
      <c r="L1461">
        <v>70</v>
      </c>
      <c r="M1461">
        <v>87</v>
      </c>
      <c r="N1461">
        <v>62</v>
      </c>
      <c r="O1461">
        <v>92</v>
      </c>
      <c r="P1461">
        <v>63</v>
      </c>
      <c r="Q1461">
        <v>80</v>
      </c>
    </row>
    <row r="1462" spans="1:17" x14ac:dyDescent="0.3">
      <c r="A1462">
        <v>1461</v>
      </c>
      <c r="B1462" t="s">
        <v>2477</v>
      </c>
      <c r="C1462" t="s">
        <v>118</v>
      </c>
      <c r="D1462" t="s">
        <v>2478</v>
      </c>
      <c r="E1462" t="s">
        <v>25</v>
      </c>
      <c r="F1462" t="b">
        <v>0</v>
      </c>
      <c r="G1462">
        <v>1</v>
      </c>
      <c r="H1462" t="b">
        <v>0</v>
      </c>
      <c r="I1462">
        <v>13</v>
      </c>
      <c r="J1462" t="s">
        <v>30</v>
      </c>
      <c r="K1462">
        <v>74</v>
      </c>
      <c r="L1462">
        <v>76</v>
      </c>
      <c r="M1462">
        <v>81</v>
      </c>
      <c r="N1462">
        <v>69</v>
      </c>
      <c r="O1462">
        <v>98</v>
      </c>
      <c r="P1462">
        <v>96</v>
      </c>
      <c r="Q1462">
        <v>65</v>
      </c>
    </row>
    <row r="1463" spans="1:17" x14ac:dyDescent="0.3">
      <c r="A1463">
        <v>1462</v>
      </c>
      <c r="B1463" t="s">
        <v>1079</v>
      </c>
      <c r="C1463" t="s">
        <v>203</v>
      </c>
      <c r="D1463" t="s">
        <v>2479</v>
      </c>
      <c r="E1463" t="s">
        <v>25</v>
      </c>
      <c r="F1463" t="b">
        <v>0</v>
      </c>
      <c r="G1463">
        <v>6</v>
      </c>
      <c r="H1463" t="b">
        <v>1</v>
      </c>
      <c r="I1463">
        <v>25</v>
      </c>
      <c r="J1463" t="s">
        <v>105</v>
      </c>
      <c r="K1463">
        <v>93</v>
      </c>
      <c r="L1463">
        <v>60</v>
      </c>
      <c r="M1463">
        <v>71</v>
      </c>
      <c r="N1463">
        <v>63</v>
      </c>
      <c r="O1463">
        <v>75</v>
      </c>
      <c r="P1463">
        <v>76</v>
      </c>
      <c r="Q1463">
        <v>77</v>
      </c>
    </row>
    <row r="1464" spans="1:17" x14ac:dyDescent="0.3">
      <c r="A1464">
        <v>1463</v>
      </c>
      <c r="B1464" t="s">
        <v>1383</v>
      </c>
      <c r="C1464" t="s">
        <v>2480</v>
      </c>
      <c r="D1464" t="s">
        <v>2481</v>
      </c>
      <c r="E1464" t="s">
        <v>25</v>
      </c>
      <c r="F1464" t="b">
        <v>0</v>
      </c>
      <c r="G1464">
        <v>2</v>
      </c>
      <c r="H1464" t="b">
        <v>0</v>
      </c>
      <c r="I1464">
        <v>35</v>
      </c>
      <c r="J1464" t="s">
        <v>21</v>
      </c>
      <c r="K1464">
        <v>89</v>
      </c>
      <c r="L1464">
        <v>90</v>
      </c>
      <c r="M1464">
        <v>99</v>
      </c>
      <c r="N1464">
        <v>91</v>
      </c>
      <c r="O1464">
        <v>94</v>
      </c>
      <c r="P1464">
        <v>96</v>
      </c>
      <c r="Q1464">
        <v>85</v>
      </c>
    </row>
    <row r="1465" spans="1:17" x14ac:dyDescent="0.3">
      <c r="A1465">
        <v>1464</v>
      </c>
      <c r="B1465" t="s">
        <v>1378</v>
      </c>
      <c r="C1465" t="s">
        <v>1204</v>
      </c>
      <c r="D1465" t="s">
        <v>2482</v>
      </c>
      <c r="E1465" t="s">
        <v>20</v>
      </c>
      <c r="F1465" t="b">
        <v>1</v>
      </c>
      <c r="G1465">
        <v>8</v>
      </c>
      <c r="H1465" t="b">
        <v>1</v>
      </c>
      <c r="I1465">
        <v>1</v>
      </c>
      <c r="J1465" t="s">
        <v>64</v>
      </c>
      <c r="K1465">
        <v>66</v>
      </c>
      <c r="L1465">
        <v>53</v>
      </c>
      <c r="M1465">
        <v>85</v>
      </c>
      <c r="N1465">
        <v>84</v>
      </c>
      <c r="O1465">
        <v>98</v>
      </c>
      <c r="P1465">
        <v>86</v>
      </c>
      <c r="Q1465">
        <v>79</v>
      </c>
    </row>
    <row r="1466" spans="1:17" x14ac:dyDescent="0.3">
      <c r="A1466">
        <v>1465</v>
      </c>
      <c r="B1466" t="s">
        <v>1141</v>
      </c>
      <c r="C1466" t="s">
        <v>135</v>
      </c>
      <c r="D1466" t="s">
        <v>2483</v>
      </c>
      <c r="E1466" t="s">
        <v>20</v>
      </c>
      <c r="F1466" t="b">
        <v>0</v>
      </c>
      <c r="G1466">
        <v>1</v>
      </c>
      <c r="H1466" t="b">
        <v>0</v>
      </c>
      <c r="I1466">
        <v>29</v>
      </c>
      <c r="J1466" t="s">
        <v>172</v>
      </c>
      <c r="K1466">
        <v>80</v>
      </c>
      <c r="L1466">
        <v>96</v>
      </c>
      <c r="M1466">
        <v>79</v>
      </c>
      <c r="N1466">
        <v>95</v>
      </c>
      <c r="O1466">
        <v>74</v>
      </c>
      <c r="P1466">
        <v>95</v>
      </c>
      <c r="Q1466">
        <v>61</v>
      </c>
    </row>
    <row r="1467" spans="1:17" x14ac:dyDescent="0.3">
      <c r="A1467">
        <v>1466</v>
      </c>
      <c r="B1467" t="s">
        <v>197</v>
      </c>
      <c r="C1467" t="s">
        <v>742</v>
      </c>
      <c r="D1467" t="s">
        <v>2484</v>
      </c>
      <c r="E1467" t="s">
        <v>20</v>
      </c>
      <c r="F1467" t="b">
        <v>0</v>
      </c>
      <c r="G1467">
        <v>3</v>
      </c>
      <c r="H1467" t="b">
        <v>0</v>
      </c>
      <c r="I1467">
        <v>20</v>
      </c>
      <c r="J1467" t="s">
        <v>44</v>
      </c>
      <c r="K1467">
        <v>97</v>
      </c>
      <c r="L1467">
        <v>93</v>
      </c>
      <c r="M1467">
        <v>67</v>
      </c>
      <c r="N1467">
        <v>85</v>
      </c>
      <c r="O1467">
        <v>90</v>
      </c>
      <c r="P1467">
        <v>72</v>
      </c>
      <c r="Q1467">
        <v>96</v>
      </c>
    </row>
    <row r="1468" spans="1:17" x14ac:dyDescent="0.3">
      <c r="A1468">
        <v>1467</v>
      </c>
      <c r="B1468" t="s">
        <v>410</v>
      </c>
      <c r="C1468" t="s">
        <v>316</v>
      </c>
      <c r="D1468" t="s">
        <v>2485</v>
      </c>
      <c r="E1468" t="s">
        <v>20</v>
      </c>
      <c r="F1468" t="b">
        <v>1</v>
      </c>
      <c r="G1468">
        <v>3</v>
      </c>
      <c r="H1468" t="b">
        <v>0</v>
      </c>
      <c r="I1468">
        <v>49</v>
      </c>
      <c r="J1468" t="s">
        <v>26</v>
      </c>
      <c r="K1468">
        <v>87</v>
      </c>
      <c r="L1468">
        <v>86</v>
      </c>
      <c r="M1468">
        <v>87</v>
      </c>
      <c r="N1468">
        <v>91</v>
      </c>
      <c r="O1468">
        <v>86</v>
      </c>
      <c r="P1468">
        <v>96</v>
      </c>
      <c r="Q1468">
        <v>92</v>
      </c>
    </row>
    <row r="1469" spans="1:17" x14ac:dyDescent="0.3">
      <c r="A1469">
        <v>1468</v>
      </c>
      <c r="B1469" t="s">
        <v>190</v>
      </c>
      <c r="C1469" t="s">
        <v>316</v>
      </c>
      <c r="D1469" t="s">
        <v>2486</v>
      </c>
      <c r="E1469" t="s">
        <v>25</v>
      </c>
      <c r="F1469" t="b">
        <v>0</v>
      </c>
      <c r="G1469">
        <v>4</v>
      </c>
      <c r="H1469" t="b">
        <v>0</v>
      </c>
      <c r="I1469">
        <v>13</v>
      </c>
      <c r="J1469" t="s">
        <v>54</v>
      </c>
      <c r="K1469">
        <v>77</v>
      </c>
      <c r="L1469">
        <v>87</v>
      </c>
      <c r="M1469">
        <v>83</v>
      </c>
      <c r="N1469">
        <v>81</v>
      </c>
      <c r="O1469">
        <v>60</v>
      </c>
      <c r="P1469">
        <v>92</v>
      </c>
      <c r="Q1469">
        <v>76</v>
      </c>
    </row>
    <row r="1470" spans="1:17" x14ac:dyDescent="0.3">
      <c r="A1470">
        <v>1469</v>
      </c>
      <c r="B1470" t="s">
        <v>173</v>
      </c>
      <c r="C1470" t="s">
        <v>2487</v>
      </c>
      <c r="D1470" t="s">
        <v>2488</v>
      </c>
      <c r="E1470" t="s">
        <v>25</v>
      </c>
      <c r="F1470" t="b">
        <v>0</v>
      </c>
      <c r="G1470">
        <v>2</v>
      </c>
      <c r="H1470" t="b">
        <v>0</v>
      </c>
      <c r="I1470">
        <v>20</v>
      </c>
      <c r="J1470" t="s">
        <v>38</v>
      </c>
      <c r="K1470">
        <v>99</v>
      </c>
      <c r="L1470">
        <v>93</v>
      </c>
      <c r="M1470">
        <v>90</v>
      </c>
      <c r="N1470">
        <v>79</v>
      </c>
      <c r="O1470">
        <v>93</v>
      </c>
      <c r="P1470">
        <v>71</v>
      </c>
      <c r="Q1470">
        <v>84</v>
      </c>
    </row>
    <row r="1471" spans="1:17" x14ac:dyDescent="0.3">
      <c r="A1471">
        <v>1470</v>
      </c>
      <c r="B1471" t="s">
        <v>845</v>
      </c>
      <c r="C1471" t="s">
        <v>1947</v>
      </c>
      <c r="D1471" t="s">
        <v>2489</v>
      </c>
      <c r="E1471" t="s">
        <v>25</v>
      </c>
      <c r="F1471" t="b">
        <v>0</v>
      </c>
      <c r="G1471">
        <v>2</v>
      </c>
      <c r="H1471" t="b">
        <v>1</v>
      </c>
      <c r="I1471">
        <v>18</v>
      </c>
      <c r="J1471" t="s">
        <v>54</v>
      </c>
      <c r="K1471">
        <v>89</v>
      </c>
      <c r="L1471">
        <v>75</v>
      </c>
      <c r="M1471">
        <v>65</v>
      </c>
      <c r="N1471">
        <v>100</v>
      </c>
      <c r="O1471">
        <v>74</v>
      </c>
      <c r="P1471">
        <v>71</v>
      </c>
      <c r="Q1471">
        <v>75</v>
      </c>
    </row>
    <row r="1472" spans="1:17" x14ac:dyDescent="0.3">
      <c r="A1472">
        <v>1471</v>
      </c>
      <c r="B1472" t="s">
        <v>106</v>
      </c>
      <c r="C1472" t="s">
        <v>782</v>
      </c>
      <c r="D1472" t="s">
        <v>2490</v>
      </c>
      <c r="E1472" t="s">
        <v>20</v>
      </c>
      <c r="F1472" t="b">
        <v>0</v>
      </c>
      <c r="G1472">
        <v>1</v>
      </c>
      <c r="H1472" t="b">
        <v>0</v>
      </c>
      <c r="I1472">
        <v>23</v>
      </c>
      <c r="J1472" t="s">
        <v>44</v>
      </c>
      <c r="K1472">
        <v>86</v>
      </c>
      <c r="L1472">
        <v>79</v>
      </c>
      <c r="M1472">
        <v>69</v>
      </c>
      <c r="N1472">
        <v>60</v>
      </c>
      <c r="O1472">
        <v>76</v>
      </c>
      <c r="P1472">
        <v>76</v>
      </c>
      <c r="Q1472">
        <v>92</v>
      </c>
    </row>
    <row r="1473" spans="1:17" x14ac:dyDescent="0.3">
      <c r="A1473">
        <v>1472</v>
      </c>
      <c r="B1473" t="s">
        <v>861</v>
      </c>
      <c r="C1473" t="s">
        <v>518</v>
      </c>
      <c r="D1473" t="s">
        <v>2491</v>
      </c>
      <c r="E1473" t="s">
        <v>25</v>
      </c>
      <c r="F1473" t="b">
        <v>0</v>
      </c>
      <c r="G1473">
        <v>0</v>
      </c>
      <c r="H1473" t="b">
        <v>0</v>
      </c>
      <c r="I1473">
        <v>10</v>
      </c>
      <c r="J1473" t="s">
        <v>224</v>
      </c>
      <c r="K1473">
        <v>82</v>
      </c>
      <c r="L1473">
        <v>86</v>
      </c>
      <c r="M1473">
        <v>91</v>
      </c>
      <c r="N1473">
        <v>68</v>
      </c>
      <c r="O1473">
        <v>80</v>
      </c>
      <c r="P1473">
        <v>62</v>
      </c>
      <c r="Q1473">
        <v>81</v>
      </c>
    </row>
    <row r="1474" spans="1:17" x14ac:dyDescent="0.3">
      <c r="A1474">
        <v>1473</v>
      </c>
      <c r="B1474" t="s">
        <v>861</v>
      </c>
      <c r="C1474" t="s">
        <v>42</v>
      </c>
      <c r="D1474" t="s">
        <v>2492</v>
      </c>
      <c r="E1474" t="s">
        <v>25</v>
      </c>
      <c r="F1474" t="b">
        <v>0</v>
      </c>
      <c r="G1474">
        <v>4</v>
      </c>
      <c r="H1474" t="b">
        <v>1</v>
      </c>
      <c r="I1474">
        <v>4</v>
      </c>
      <c r="J1474" t="s">
        <v>34</v>
      </c>
      <c r="K1474">
        <v>79</v>
      </c>
      <c r="L1474">
        <v>100</v>
      </c>
      <c r="M1474">
        <v>75</v>
      </c>
      <c r="N1474">
        <v>85</v>
      </c>
      <c r="O1474">
        <v>100</v>
      </c>
      <c r="P1474">
        <v>81</v>
      </c>
      <c r="Q1474">
        <v>64</v>
      </c>
    </row>
    <row r="1475" spans="1:17" x14ac:dyDescent="0.3">
      <c r="A1475">
        <v>1474</v>
      </c>
      <c r="B1475" t="s">
        <v>410</v>
      </c>
      <c r="C1475" t="s">
        <v>292</v>
      </c>
      <c r="D1475" t="s">
        <v>2493</v>
      </c>
      <c r="E1475" t="s">
        <v>20</v>
      </c>
      <c r="F1475" t="b">
        <v>0</v>
      </c>
      <c r="G1475">
        <v>1</v>
      </c>
      <c r="H1475" t="b">
        <v>0</v>
      </c>
      <c r="I1475">
        <v>11</v>
      </c>
      <c r="J1475" t="s">
        <v>138</v>
      </c>
      <c r="K1475">
        <v>89</v>
      </c>
      <c r="L1475">
        <v>70</v>
      </c>
      <c r="M1475">
        <v>92</v>
      </c>
      <c r="N1475">
        <v>100</v>
      </c>
      <c r="O1475">
        <v>100</v>
      </c>
      <c r="P1475">
        <v>95</v>
      </c>
      <c r="Q1475">
        <v>65</v>
      </c>
    </row>
    <row r="1476" spans="1:17" x14ac:dyDescent="0.3">
      <c r="A1476">
        <v>1475</v>
      </c>
      <c r="B1476" t="s">
        <v>498</v>
      </c>
      <c r="C1476" t="s">
        <v>2494</v>
      </c>
      <c r="D1476" t="s">
        <v>2495</v>
      </c>
      <c r="E1476" t="s">
        <v>25</v>
      </c>
      <c r="F1476" t="b">
        <v>0</v>
      </c>
      <c r="G1476">
        <v>3</v>
      </c>
      <c r="H1476" t="b">
        <v>0</v>
      </c>
      <c r="I1476">
        <v>15</v>
      </c>
      <c r="J1476" t="s">
        <v>54</v>
      </c>
      <c r="K1476">
        <v>77</v>
      </c>
      <c r="L1476">
        <v>73</v>
      </c>
      <c r="M1476">
        <v>67</v>
      </c>
      <c r="N1476">
        <v>67</v>
      </c>
      <c r="O1476">
        <v>88</v>
      </c>
      <c r="P1476">
        <v>89</v>
      </c>
      <c r="Q1476">
        <v>99</v>
      </c>
    </row>
    <row r="1477" spans="1:17" x14ac:dyDescent="0.3">
      <c r="A1477">
        <v>1476</v>
      </c>
      <c r="B1477" t="s">
        <v>2496</v>
      </c>
      <c r="C1477" t="s">
        <v>209</v>
      </c>
      <c r="D1477" t="s">
        <v>2497</v>
      </c>
      <c r="E1477" t="s">
        <v>25</v>
      </c>
      <c r="F1477" t="b">
        <v>0</v>
      </c>
      <c r="G1477">
        <v>1</v>
      </c>
      <c r="H1477" t="b">
        <v>1</v>
      </c>
      <c r="I1477">
        <v>16</v>
      </c>
      <c r="J1477" t="s">
        <v>105</v>
      </c>
      <c r="K1477">
        <v>95</v>
      </c>
      <c r="L1477">
        <v>79</v>
      </c>
      <c r="M1477">
        <v>85</v>
      </c>
      <c r="N1477">
        <v>73</v>
      </c>
      <c r="O1477">
        <v>74</v>
      </c>
      <c r="P1477">
        <v>86</v>
      </c>
      <c r="Q1477">
        <v>68</v>
      </c>
    </row>
    <row r="1478" spans="1:17" x14ac:dyDescent="0.3">
      <c r="A1478">
        <v>1477</v>
      </c>
      <c r="B1478" t="s">
        <v>331</v>
      </c>
      <c r="C1478" t="s">
        <v>103</v>
      </c>
      <c r="D1478" t="s">
        <v>2498</v>
      </c>
      <c r="E1478" t="s">
        <v>20</v>
      </c>
      <c r="F1478" t="b">
        <v>0</v>
      </c>
      <c r="G1478">
        <v>10</v>
      </c>
      <c r="H1478" t="b">
        <v>1</v>
      </c>
      <c r="I1478">
        <v>5</v>
      </c>
      <c r="J1478" t="s">
        <v>64</v>
      </c>
      <c r="K1478">
        <v>63</v>
      </c>
      <c r="L1478">
        <v>54</v>
      </c>
      <c r="M1478">
        <v>57</v>
      </c>
      <c r="N1478">
        <v>51</v>
      </c>
      <c r="O1478">
        <v>63</v>
      </c>
      <c r="P1478">
        <v>88</v>
      </c>
      <c r="Q1478">
        <v>83</v>
      </c>
    </row>
    <row r="1479" spans="1:17" x14ac:dyDescent="0.3">
      <c r="A1479">
        <v>1478</v>
      </c>
      <c r="B1479" t="s">
        <v>120</v>
      </c>
      <c r="C1479" t="s">
        <v>143</v>
      </c>
      <c r="D1479" t="s">
        <v>2499</v>
      </c>
      <c r="E1479" t="s">
        <v>25</v>
      </c>
      <c r="F1479" t="b">
        <v>0</v>
      </c>
      <c r="G1479">
        <v>1</v>
      </c>
      <c r="H1479" t="b">
        <v>1</v>
      </c>
      <c r="I1479">
        <v>26</v>
      </c>
      <c r="J1479" t="s">
        <v>44</v>
      </c>
      <c r="K1479">
        <v>98</v>
      </c>
      <c r="L1479">
        <v>85</v>
      </c>
      <c r="M1479">
        <v>95</v>
      </c>
      <c r="N1479">
        <v>92</v>
      </c>
      <c r="O1479">
        <v>74</v>
      </c>
      <c r="P1479">
        <v>79</v>
      </c>
      <c r="Q1479">
        <v>63</v>
      </c>
    </row>
    <row r="1480" spans="1:17" x14ac:dyDescent="0.3">
      <c r="A1480">
        <v>1479</v>
      </c>
      <c r="B1480" t="s">
        <v>676</v>
      </c>
      <c r="C1480" t="s">
        <v>2500</v>
      </c>
      <c r="D1480" t="s">
        <v>2501</v>
      </c>
      <c r="E1480" t="s">
        <v>20</v>
      </c>
      <c r="F1480" t="b">
        <v>0</v>
      </c>
      <c r="G1480">
        <v>2</v>
      </c>
      <c r="H1480" t="b">
        <v>0</v>
      </c>
      <c r="I1480">
        <v>29</v>
      </c>
      <c r="J1480" t="s">
        <v>38</v>
      </c>
      <c r="K1480">
        <v>76</v>
      </c>
      <c r="L1480">
        <v>81</v>
      </c>
      <c r="M1480">
        <v>69</v>
      </c>
      <c r="N1480">
        <v>87</v>
      </c>
      <c r="O1480">
        <v>60</v>
      </c>
      <c r="P1480">
        <v>93</v>
      </c>
      <c r="Q1480">
        <v>62</v>
      </c>
    </row>
    <row r="1481" spans="1:17" x14ac:dyDescent="0.3">
      <c r="A1481">
        <v>1480</v>
      </c>
      <c r="B1481" t="s">
        <v>388</v>
      </c>
      <c r="C1481" t="s">
        <v>2502</v>
      </c>
      <c r="D1481" t="s">
        <v>2503</v>
      </c>
      <c r="E1481" t="s">
        <v>25</v>
      </c>
      <c r="F1481" t="b">
        <v>0</v>
      </c>
      <c r="G1481">
        <v>10</v>
      </c>
      <c r="H1481" t="b">
        <v>0</v>
      </c>
      <c r="I1481">
        <v>3</v>
      </c>
      <c r="J1481" t="s">
        <v>64</v>
      </c>
      <c r="K1481">
        <v>40</v>
      </c>
      <c r="L1481">
        <v>81</v>
      </c>
      <c r="M1481">
        <v>54</v>
      </c>
      <c r="N1481">
        <v>70</v>
      </c>
      <c r="O1481">
        <v>53</v>
      </c>
      <c r="P1481">
        <v>98</v>
      </c>
      <c r="Q1481">
        <v>61</v>
      </c>
    </row>
    <row r="1482" spans="1:17" x14ac:dyDescent="0.3">
      <c r="A1482">
        <v>1481</v>
      </c>
      <c r="B1482" t="s">
        <v>124</v>
      </c>
      <c r="C1482" t="s">
        <v>1623</v>
      </c>
      <c r="D1482" t="s">
        <v>2504</v>
      </c>
      <c r="E1482" t="s">
        <v>20</v>
      </c>
      <c r="F1482" t="b">
        <v>0</v>
      </c>
      <c r="G1482">
        <v>4</v>
      </c>
      <c r="H1482" t="b">
        <v>1</v>
      </c>
      <c r="I1482">
        <v>32</v>
      </c>
      <c r="J1482" t="s">
        <v>44</v>
      </c>
      <c r="K1482">
        <v>89</v>
      </c>
      <c r="L1482">
        <v>84</v>
      </c>
      <c r="M1482">
        <v>84</v>
      </c>
      <c r="N1482">
        <v>100</v>
      </c>
      <c r="O1482">
        <v>77</v>
      </c>
      <c r="P1482">
        <v>62</v>
      </c>
      <c r="Q1482">
        <v>69</v>
      </c>
    </row>
    <row r="1483" spans="1:17" x14ac:dyDescent="0.3">
      <c r="A1483">
        <v>1482</v>
      </c>
      <c r="B1483" t="s">
        <v>560</v>
      </c>
      <c r="C1483" t="s">
        <v>2505</v>
      </c>
      <c r="D1483" t="s">
        <v>2506</v>
      </c>
      <c r="E1483" t="s">
        <v>25</v>
      </c>
      <c r="F1483" t="b">
        <v>0</v>
      </c>
      <c r="G1483">
        <v>5</v>
      </c>
      <c r="H1483" t="b">
        <v>0</v>
      </c>
      <c r="I1483">
        <v>24</v>
      </c>
      <c r="J1483" t="s">
        <v>26</v>
      </c>
      <c r="K1483">
        <v>86</v>
      </c>
      <c r="L1483">
        <v>75</v>
      </c>
      <c r="M1483">
        <v>97</v>
      </c>
      <c r="N1483">
        <v>93</v>
      </c>
      <c r="O1483">
        <v>88</v>
      </c>
      <c r="P1483">
        <v>74</v>
      </c>
      <c r="Q1483">
        <v>97</v>
      </c>
    </row>
    <row r="1484" spans="1:17" x14ac:dyDescent="0.3">
      <c r="A1484">
        <v>1483</v>
      </c>
      <c r="B1484" t="s">
        <v>202</v>
      </c>
      <c r="C1484" t="s">
        <v>1214</v>
      </c>
      <c r="D1484" t="s">
        <v>2507</v>
      </c>
      <c r="E1484" t="s">
        <v>25</v>
      </c>
      <c r="F1484" t="b">
        <v>0</v>
      </c>
      <c r="G1484">
        <v>3</v>
      </c>
      <c r="H1484" t="b">
        <v>1</v>
      </c>
      <c r="I1484">
        <v>20</v>
      </c>
      <c r="J1484" t="s">
        <v>44</v>
      </c>
      <c r="K1484">
        <v>99</v>
      </c>
      <c r="L1484">
        <v>77</v>
      </c>
      <c r="M1484">
        <v>60</v>
      </c>
      <c r="N1484">
        <v>99</v>
      </c>
      <c r="O1484">
        <v>100</v>
      </c>
      <c r="P1484">
        <v>83</v>
      </c>
      <c r="Q1484">
        <v>72</v>
      </c>
    </row>
    <row r="1485" spans="1:17" x14ac:dyDescent="0.3">
      <c r="A1485">
        <v>1484</v>
      </c>
      <c r="B1485" t="s">
        <v>1034</v>
      </c>
      <c r="C1485" t="s">
        <v>2508</v>
      </c>
      <c r="D1485" t="s">
        <v>2509</v>
      </c>
      <c r="E1485" t="s">
        <v>25</v>
      </c>
      <c r="F1485" t="b">
        <v>1</v>
      </c>
      <c r="G1485">
        <v>5</v>
      </c>
      <c r="H1485" t="b">
        <v>1</v>
      </c>
      <c r="I1485">
        <v>1</v>
      </c>
      <c r="J1485" t="s">
        <v>64</v>
      </c>
      <c r="K1485">
        <v>67</v>
      </c>
      <c r="L1485">
        <v>61</v>
      </c>
      <c r="M1485">
        <v>61</v>
      </c>
      <c r="N1485">
        <v>82</v>
      </c>
      <c r="O1485">
        <v>69</v>
      </c>
      <c r="P1485">
        <v>87</v>
      </c>
      <c r="Q1485">
        <v>97</v>
      </c>
    </row>
    <row r="1486" spans="1:17" x14ac:dyDescent="0.3">
      <c r="A1486">
        <v>1485</v>
      </c>
      <c r="B1486" t="s">
        <v>1335</v>
      </c>
      <c r="C1486" t="s">
        <v>2510</v>
      </c>
      <c r="D1486" t="s">
        <v>2511</v>
      </c>
      <c r="E1486" t="s">
        <v>20</v>
      </c>
      <c r="F1486" t="b">
        <v>0</v>
      </c>
      <c r="G1486">
        <v>9</v>
      </c>
      <c r="H1486" t="b">
        <v>0</v>
      </c>
      <c r="I1486">
        <v>0</v>
      </c>
      <c r="J1486" t="s">
        <v>64</v>
      </c>
      <c r="K1486">
        <v>43</v>
      </c>
      <c r="L1486">
        <v>87</v>
      </c>
      <c r="M1486">
        <v>81</v>
      </c>
      <c r="N1486">
        <v>61</v>
      </c>
      <c r="O1486">
        <v>65</v>
      </c>
      <c r="P1486">
        <v>53</v>
      </c>
      <c r="Q1486">
        <v>84</v>
      </c>
    </row>
    <row r="1487" spans="1:17" x14ac:dyDescent="0.3">
      <c r="A1487">
        <v>1486</v>
      </c>
      <c r="B1487" t="s">
        <v>160</v>
      </c>
      <c r="C1487" t="s">
        <v>800</v>
      </c>
      <c r="D1487" t="s">
        <v>2512</v>
      </c>
      <c r="E1487" t="s">
        <v>20</v>
      </c>
      <c r="F1487" t="b">
        <v>0</v>
      </c>
      <c r="G1487">
        <v>8</v>
      </c>
      <c r="H1487" t="b">
        <v>1</v>
      </c>
      <c r="I1487">
        <v>5</v>
      </c>
      <c r="J1487" t="s">
        <v>64</v>
      </c>
      <c r="K1487">
        <v>40</v>
      </c>
      <c r="L1487">
        <v>97</v>
      </c>
      <c r="M1487">
        <v>92</v>
      </c>
      <c r="N1487">
        <v>93</v>
      </c>
      <c r="O1487">
        <v>92</v>
      </c>
      <c r="P1487">
        <v>65</v>
      </c>
      <c r="Q1487">
        <v>82</v>
      </c>
    </row>
    <row r="1488" spans="1:17" x14ac:dyDescent="0.3">
      <c r="A1488">
        <v>1487</v>
      </c>
      <c r="B1488" t="s">
        <v>981</v>
      </c>
      <c r="C1488" t="s">
        <v>2099</v>
      </c>
      <c r="D1488" t="s">
        <v>2513</v>
      </c>
      <c r="E1488" t="s">
        <v>25</v>
      </c>
      <c r="F1488" t="b">
        <v>0</v>
      </c>
      <c r="G1488">
        <v>2</v>
      </c>
      <c r="H1488" t="b">
        <v>0</v>
      </c>
      <c r="I1488">
        <v>5</v>
      </c>
      <c r="J1488" t="s">
        <v>64</v>
      </c>
      <c r="K1488">
        <v>65</v>
      </c>
      <c r="L1488">
        <v>93</v>
      </c>
      <c r="M1488">
        <v>67</v>
      </c>
      <c r="N1488">
        <v>73</v>
      </c>
      <c r="O1488">
        <v>57</v>
      </c>
      <c r="P1488">
        <v>72</v>
      </c>
      <c r="Q1488">
        <v>97</v>
      </c>
    </row>
    <row r="1489" spans="1:17" x14ac:dyDescent="0.3">
      <c r="A1489">
        <v>1488</v>
      </c>
      <c r="B1489" t="s">
        <v>300</v>
      </c>
      <c r="C1489" t="s">
        <v>2514</v>
      </c>
      <c r="D1489" t="s">
        <v>2515</v>
      </c>
      <c r="E1489" t="s">
        <v>20</v>
      </c>
      <c r="F1489" t="b">
        <v>0</v>
      </c>
      <c r="G1489">
        <v>6</v>
      </c>
      <c r="H1489" t="b">
        <v>0</v>
      </c>
      <c r="I1489">
        <v>1</v>
      </c>
      <c r="J1489" t="s">
        <v>64</v>
      </c>
      <c r="K1489">
        <v>96</v>
      </c>
      <c r="L1489">
        <v>92</v>
      </c>
      <c r="M1489">
        <v>64</v>
      </c>
      <c r="N1489">
        <v>54</v>
      </c>
      <c r="O1489">
        <v>87</v>
      </c>
      <c r="P1489">
        <v>60</v>
      </c>
      <c r="Q1489">
        <v>88</v>
      </c>
    </row>
    <row r="1490" spans="1:17" x14ac:dyDescent="0.3">
      <c r="A1490">
        <v>1489</v>
      </c>
      <c r="B1490" t="s">
        <v>715</v>
      </c>
      <c r="C1490" t="s">
        <v>2173</v>
      </c>
      <c r="D1490" t="s">
        <v>2516</v>
      </c>
      <c r="E1490" t="s">
        <v>25</v>
      </c>
      <c r="F1490" t="b">
        <v>0</v>
      </c>
      <c r="G1490">
        <v>1</v>
      </c>
      <c r="H1490" t="b">
        <v>1</v>
      </c>
      <c r="I1490">
        <v>27</v>
      </c>
      <c r="J1490" t="s">
        <v>44</v>
      </c>
      <c r="K1490">
        <v>96</v>
      </c>
      <c r="L1490">
        <v>92</v>
      </c>
      <c r="M1490">
        <v>80</v>
      </c>
      <c r="N1490">
        <v>61</v>
      </c>
      <c r="O1490">
        <v>66</v>
      </c>
      <c r="P1490">
        <v>98</v>
      </c>
      <c r="Q1490">
        <v>70</v>
      </c>
    </row>
    <row r="1491" spans="1:17" x14ac:dyDescent="0.3">
      <c r="A1491">
        <v>1490</v>
      </c>
      <c r="B1491" t="s">
        <v>1007</v>
      </c>
      <c r="C1491" t="s">
        <v>136</v>
      </c>
      <c r="D1491" t="s">
        <v>2517</v>
      </c>
      <c r="E1491" t="s">
        <v>20</v>
      </c>
      <c r="F1491" t="b">
        <v>1</v>
      </c>
      <c r="G1491">
        <v>1</v>
      </c>
      <c r="H1491" t="b">
        <v>0</v>
      </c>
      <c r="I1491">
        <v>29</v>
      </c>
      <c r="J1491" t="s">
        <v>21</v>
      </c>
      <c r="K1491">
        <v>90</v>
      </c>
      <c r="L1491">
        <v>84</v>
      </c>
      <c r="M1491">
        <v>90</v>
      </c>
      <c r="N1491">
        <v>81</v>
      </c>
      <c r="O1491">
        <v>92</v>
      </c>
      <c r="P1491">
        <v>83</v>
      </c>
      <c r="Q1491">
        <v>69</v>
      </c>
    </row>
    <row r="1492" spans="1:17" x14ac:dyDescent="0.3">
      <c r="A1492">
        <v>1491</v>
      </c>
      <c r="B1492" t="s">
        <v>1034</v>
      </c>
      <c r="C1492" t="s">
        <v>295</v>
      </c>
      <c r="D1492" t="s">
        <v>2518</v>
      </c>
      <c r="E1492" t="s">
        <v>25</v>
      </c>
      <c r="F1492" t="b">
        <v>1</v>
      </c>
      <c r="G1492">
        <v>9</v>
      </c>
      <c r="H1492" t="b">
        <v>0</v>
      </c>
      <c r="I1492">
        <v>4</v>
      </c>
      <c r="J1492" t="s">
        <v>64</v>
      </c>
      <c r="K1492">
        <v>85</v>
      </c>
      <c r="L1492">
        <v>57</v>
      </c>
      <c r="M1492">
        <v>77</v>
      </c>
      <c r="N1492">
        <v>81</v>
      </c>
      <c r="O1492">
        <v>65</v>
      </c>
      <c r="P1492">
        <v>75</v>
      </c>
      <c r="Q1492">
        <v>85</v>
      </c>
    </row>
    <row r="1493" spans="1:17" x14ac:dyDescent="0.3">
      <c r="A1493">
        <v>1492</v>
      </c>
      <c r="B1493" t="s">
        <v>493</v>
      </c>
      <c r="C1493" t="s">
        <v>1991</v>
      </c>
      <c r="D1493" t="s">
        <v>2519</v>
      </c>
      <c r="E1493" t="s">
        <v>25</v>
      </c>
      <c r="F1493" t="b">
        <v>1</v>
      </c>
      <c r="G1493">
        <v>8</v>
      </c>
      <c r="H1493" t="b">
        <v>1</v>
      </c>
      <c r="I1493">
        <v>4</v>
      </c>
      <c r="J1493" t="s">
        <v>64</v>
      </c>
      <c r="K1493">
        <v>92</v>
      </c>
      <c r="L1493">
        <v>96</v>
      </c>
      <c r="M1493">
        <v>80</v>
      </c>
      <c r="N1493">
        <v>98</v>
      </c>
      <c r="O1493">
        <v>61</v>
      </c>
      <c r="P1493">
        <v>84</v>
      </c>
      <c r="Q1493">
        <v>74</v>
      </c>
    </row>
    <row r="1494" spans="1:17" x14ac:dyDescent="0.3">
      <c r="A1494">
        <v>1493</v>
      </c>
      <c r="B1494" t="s">
        <v>1837</v>
      </c>
      <c r="C1494" t="s">
        <v>322</v>
      </c>
      <c r="D1494" t="s">
        <v>2520</v>
      </c>
      <c r="E1494" t="s">
        <v>20</v>
      </c>
      <c r="F1494" t="b">
        <v>0</v>
      </c>
      <c r="G1494">
        <v>3</v>
      </c>
      <c r="H1494" t="b">
        <v>0</v>
      </c>
      <c r="I1494">
        <v>21</v>
      </c>
      <c r="J1494" t="s">
        <v>26</v>
      </c>
      <c r="K1494">
        <v>100</v>
      </c>
      <c r="L1494">
        <v>82</v>
      </c>
      <c r="M1494">
        <v>84</v>
      </c>
      <c r="N1494">
        <v>100</v>
      </c>
      <c r="O1494">
        <v>90</v>
      </c>
      <c r="P1494">
        <v>62</v>
      </c>
      <c r="Q1494">
        <v>87</v>
      </c>
    </row>
    <row r="1495" spans="1:17" x14ac:dyDescent="0.3">
      <c r="A1495">
        <v>1494</v>
      </c>
      <c r="B1495" t="s">
        <v>634</v>
      </c>
      <c r="C1495" t="s">
        <v>281</v>
      </c>
      <c r="D1495" t="s">
        <v>2521</v>
      </c>
      <c r="E1495" t="s">
        <v>25</v>
      </c>
      <c r="F1495" t="b">
        <v>0</v>
      </c>
      <c r="G1495">
        <v>3</v>
      </c>
      <c r="H1495" t="b">
        <v>0</v>
      </c>
      <c r="I1495">
        <v>31</v>
      </c>
      <c r="J1495" t="s">
        <v>172</v>
      </c>
      <c r="K1495">
        <v>94</v>
      </c>
      <c r="L1495">
        <v>63</v>
      </c>
      <c r="M1495">
        <v>98</v>
      </c>
      <c r="N1495">
        <v>73</v>
      </c>
      <c r="O1495">
        <v>63</v>
      </c>
      <c r="P1495">
        <v>98</v>
      </c>
      <c r="Q1495">
        <v>100</v>
      </c>
    </row>
    <row r="1496" spans="1:17" x14ac:dyDescent="0.3">
      <c r="A1496">
        <v>1495</v>
      </c>
      <c r="B1496" t="s">
        <v>190</v>
      </c>
      <c r="C1496" t="s">
        <v>167</v>
      </c>
      <c r="D1496" t="s">
        <v>2522</v>
      </c>
      <c r="E1496" t="s">
        <v>25</v>
      </c>
      <c r="F1496" t="b">
        <v>0</v>
      </c>
      <c r="G1496">
        <v>3</v>
      </c>
      <c r="H1496" t="b">
        <v>0</v>
      </c>
      <c r="I1496">
        <v>15</v>
      </c>
      <c r="J1496" t="s">
        <v>105</v>
      </c>
      <c r="K1496">
        <v>85</v>
      </c>
      <c r="L1496">
        <v>76</v>
      </c>
      <c r="M1496">
        <v>94</v>
      </c>
      <c r="N1496">
        <v>89</v>
      </c>
      <c r="O1496">
        <v>85</v>
      </c>
      <c r="P1496">
        <v>83</v>
      </c>
      <c r="Q1496">
        <v>80</v>
      </c>
    </row>
    <row r="1497" spans="1:17" x14ac:dyDescent="0.3">
      <c r="A1497">
        <v>1496</v>
      </c>
      <c r="B1497" t="s">
        <v>110</v>
      </c>
      <c r="C1497" t="s">
        <v>606</v>
      </c>
      <c r="D1497" t="s">
        <v>2523</v>
      </c>
      <c r="E1497" t="s">
        <v>20</v>
      </c>
      <c r="F1497" t="b">
        <v>0</v>
      </c>
      <c r="G1497">
        <v>0</v>
      </c>
      <c r="H1497" t="b">
        <v>0</v>
      </c>
      <c r="I1497">
        <v>30</v>
      </c>
      <c r="J1497" t="s">
        <v>21</v>
      </c>
      <c r="K1497">
        <v>80</v>
      </c>
      <c r="L1497">
        <v>84</v>
      </c>
      <c r="M1497">
        <v>82</v>
      </c>
      <c r="N1497">
        <v>69</v>
      </c>
      <c r="O1497">
        <v>91</v>
      </c>
      <c r="P1497">
        <v>80</v>
      </c>
      <c r="Q1497">
        <v>96</v>
      </c>
    </row>
    <row r="1498" spans="1:17" x14ac:dyDescent="0.3">
      <c r="A1498">
        <v>1497</v>
      </c>
      <c r="B1498" t="s">
        <v>379</v>
      </c>
      <c r="C1498" t="s">
        <v>604</v>
      </c>
      <c r="D1498" t="s">
        <v>2524</v>
      </c>
      <c r="E1498" t="s">
        <v>20</v>
      </c>
      <c r="F1498" t="b">
        <v>0</v>
      </c>
      <c r="G1498">
        <v>1</v>
      </c>
      <c r="H1498" t="b">
        <v>0</v>
      </c>
      <c r="I1498">
        <v>31</v>
      </c>
      <c r="J1498" t="s">
        <v>44</v>
      </c>
      <c r="K1498">
        <v>99</v>
      </c>
      <c r="L1498">
        <v>61</v>
      </c>
      <c r="M1498">
        <v>91</v>
      </c>
      <c r="N1498">
        <v>73</v>
      </c>
      <c r="O1498">
        <v>89</v>
      </c>
      <c r="P1498">
        <v>62</v>
      </c>
      <c r="Q1498">
        <v>82</v>
      </c>
    </row>
    <row r="1499" spans="1:17" x14ac:dyDescent="0.3">
      <c r="A1499">
        <v>1498</v>
      </c>
      <c r="B1499" t="s">
        <v>160</v>
      </c>
      <c r="C1499" t="s">
        <v>773</v>
      </c>
      <c r="D1499" t="s">
        <v>2525</v>
      </c>
      <c r="E1499" t="s">
        <v>20</v>
      </c>
      <c r="F1499" t="b">
        <v>0</v>
      </c>
      <c r="G1499">
        <v>7</v>
      </c>
      <c r="H1499" t="b">
        <v>0</v>
      </c>
      <c r="I1499">
        <v>23</v>
      </c>
      <c r="J1499" t="s">
        <v>109</v>
      </c>
      <c r="K1499">
        <v>70</v>
      </c>
      <c r="L1499">
        <v>91</v>
      </c>
      <c r="M1499">
        <v>81</v>
      </c>
      <c r="N1499">
        <v>61</v>
      </c>
      <c r="O1499">
        <v>64</v>
      </c>
      <c r="P1499">
        <v>93</v>
      </c>
      <c r="Q1499">
        <v>96</v>
      </c>
    </row>
    <row r="1500" spans="1:17" x14ac:dyDescent="0.3">
      <c r="A1500">
        <v>1499</v>
      </c>
      <c r="B1500" t="s">
        <v>110</v>
      </c>
      <c r="C1500" t="s">
        <v>429</v>
      </c>
      <c r="D1500" t="s">
        <v>2526</v>
      </c>
      <c r="E1500" t="s">
        <v>20</v>
      </c>
      <c r="F1500" t="b">
        <v>0</v>
      </c>
      <c r="G1500">
        <v>1</v>
      </c>
      <c r="H1500" t="b">
        <v>0</v>
      </c>
      <c r="I1500">
        <v>23</v>
      </c>
      <c r="J1500" t="s">
        <v>123</v>
      </c>
      <c r="K1500">
        <v>62</v>
      </c>
      <c r="L1500">
        <v>72</v>
      </c>
      <c r="M1500">
        <v>78</v>
      </c>
      <c r="N1500">
        <v>96</v>
      </c>
      <c r="O1500">
        <v>70</v>
      </c>
      <c r="P1500">
        <v>74</v>
      </c>
      <c r="Q1500">
        <v>72</v>
      </c>
    </row>
    <row r="1501" spans="1:17" x14ac:dyDescent="0.3">
      <c r="A1501">
        <v>1500</v>
      </c>
      <c r="B1501" t="s">
        <v>1559</v>
      </c>
      <c r="C1501" t="s">
        <v>103</v>
      </c>
      <c r="D1501" t="s">
        <v>2527</v>
      </c>
      <c r="E1501" t="s">
        <v>25</v>
      </c>
      <c r="F1501" t="b">
        <v>1</v>
      </c>
      <c r="G1501">
        <v>0</v>
      </c>
      <c r="H1501" t="b">
        <v>0</v>
      </c>
      <c r="I1501">
        <v>27</v>
      </c>
      <c r="J1501" t="s">
        <v>44</v>
      </c>
      <c r="K1501">
        <v>94</v>
      </c>
      <c r="L1501">
        <v>97</v>
      </c>
      <c r="M1501">
        <v>73</v>
      </c>
      <c r="N1501">
        <v>79</v>
      </c>
      <c r="O1501">
        <v>84</v>
      </c>
      <c r="P1501">
        <v>66</v>
      </c>
      <c r="Q1501">
        <v>64</v>
      </c>
    </row>
    <row r="1502" spans="1:17" x14ac:dyDescent="0.3">
      <c r="A1502">
        <v>1501</v>
      </c>
      <c r="B1502" t="s">
        <v>345</v>
      </c>
      <c r="C1502" t="s">
        <v>222</v>
      </c>
      <c r="D1502" t="s">
        <v>2528</v>
      </c>
      <c r="E1502" t="s">
        <v>25</v>
      </c>
      <c r="F1502" t="b">
        <v>0</v>
      </c>
      <c r="G1502">
        <v>3</v>
      </c>
      <c r="H1502" t="b">
        <v>1</v>
      </c>
      <c r="I1502">
        <v>5</v>
      </c>
      <c r="J1502" t="s">
        <v>224</v>
      </c>
      <c r="K1502">
        <v>79</v>
      </c>
      <c r="L1502">
        <v>93</v>
      </c>
      <c r="M1502">
        <v>100</v>
      </c>
      <c r="N1502">
        <v>83</v>
      </c>
      <c r="O1502">
        <v>78</v>
      </c>
      <c r="P1502">
        <v>80</v>
      </c>
      <c r="Q1502">
        <v>87</v>
      </c>
    </row>
    <row r="1503" spans="1:17" x14ac:dyDescent="0.3">
      <c r="A1503">
        <v>1502</v>
      </c>
      <c r="B1503" t="s">
        <v>130</v>
      </c>
      <c r="C1503" t="s">
        <v>1907</v>
      </c>
      <c r="D1503" t="s">
        <v>2529</v>
      </c>
      <c r="E1503" t="s">
        <v>25</v>
      </c>
      <c r="F1503" t="b">
        <v>1</v>
      </c>
      <c r="G1503">
        <v>10</v>
      </c>
      <c r="H1503" t="b">
        <v>0</v>
      </c>
      <c r="I1503">
        <v>4</v>
      </c>
      <c r="J1503" t="s">
        <v>64</v>
      </c>
      <c r="K1503">
        <v>47</v>
      </c>
      <c r="L1503">
        <v>75</v>
      </c>
      <c r="M1503">
        <v>53</v>
      </c>
      <c r="N1503">
        <v>60</v>
      </c>
      <c r="O1503">
        <v>90</v>
      </c>
      <c r="P1503">
        <v>59</v>
      </c>
      <c r="Q1503">
        <v>86</v>
      </c>
    </row>
    <row r="1504" spans="1:17" x14ac:dyDescent="0.3">
      <c r="A1504">
        <v>1503</v>
      </c>
      <c r="B1504" t="s">
        <v>655</v>
      </c>
      <c r="C1504" t="s">
        <v>2530</v>
      </c>
      <c r="D1504" t="s">
        <v>2531</v>
      </c>
      <c r="E1504" t="s">
        <v>25</v>
      </c>
      <c r="F1504" t="b">
        <v>0</v>
      </c>
      <c r="G1504">
        <v>9</v>
      </c>
      <c r="H1504" t="b">
        <v>0</v>
      </c>
      <c r="I1504">
        <v>21</v>
      </c>
      <c r="J1504" t="s">
        <v>105</v>
      </c>
      <c r="K1504">
        <v>100</v>
      </c>
      <c r="L1504">
        <v>73</v>
      </c>
      <c r="M1504">
        <v>70</v>
      </c>
      <c r="N1504">
        <v>71</v>
      </c>
      <c r="O1504">
        <v>73</v>
      </c>
      <c r="P1504">
        <v>96</v>
      </c>
      <c r="Q1504">
        <v>67</v>
      </c>
    </row>
    <row r="1505" spans="1:17" x14ac:dyDescent="0.3">
      <c r="A1505">
        <v>1504</v>
      </c>
      <c r="B1505" t="s">
        <v>2165</v>
      </c>
      <c r="C1505" t="s">
        <v>501</v>
      </c>
      <c r="D1505" t="s">
        <v>2532</v>
      </c>
      <c r="E1505" t="s">
        <v>20</v>
      </c>
      <c r="F1505" t="b">
        <v>0</v>
      </c>
      <c r="G1505">
        <v>5</v>
      </c>
      <c r="H1505" t="b">
        <v>0</v>
      </c>
      <c r="I1505">
        <v>26</v>
      </c>
      <c r="J1505" t="s">
        <v>105</v>
      </c>
      <c r="K1505">
        <v>90</v>
      </c>
      <c r="L1505">
        <v>69</v>
      </c>
      <c r="M1505">
        <v>75</v>
      </c>
      <c r="N1505">
        <v>98</v>
      </c>
      <c r="O1505">
        <v>70</v>
      </c>
      <c r="P1505">
        <v>75</v>
      </c>
      <c r="Q1505">
        <v>80</v>
      </c>
    </row>
    <row r="1506" spans="1:17" x14ac:dyDescent="0.3">
      <c r="A1506">
        <v>1505</v>
      </c>
      <c r="B1506" t="s">
        <v>120</v>
      </c>
      <c r="C1506" t="s">
        <v>56</v>
      </c>
      <c r="D1506" t="s">
        <v>2533</v>
      </c>
      <c r="E1506" t="s">
        <v>25</v>
      </c>
      <c r="F1506" t="b">
        <v>0</v>
      </c>
      <c r="G1506">
        <v>2</v>
      </c>
      <c r="H1506" t="b">
        <v>0</v>
      </c>
      <c r="I1506">
        <v>13</v>
      </c>
      <c r="J1506" t="s">
        <v>54</v>
      </c>
      <c r="K1506">
        <v>63</v>
      </c>
      <c r="L1506">
        <v>94</v>
      </c>
      <c r="M1506">
        <v>65</v>
      </c>
      <c r="N1506">
        <v>98</v>
      </c>
      <c r="O1506">
        <v>69</v>
      </c>
      <c r="P1506">
        <v>90</v>
      </c>
      <c r="Q1506">
        <v>85</v>
      </c>
    </row>
    <row r="1507" spans="1:17" x14ac:dyDescent="0.3">
      <c r="A1507">
        <v>1506</v>
      </c>
      <c r="B1507" t="s">
        <v>560</v>
      </c>
      <c r="C1507" t="s">
        <v>2015</v>
      </c>
      <c r="D1507" t="s">
        <v>2534</v>
      </c>
      <c r="E1507" t="s">
        <v>25</v>
      </c>
      <c r="F1507" t="b">
        <v>0</v>
      </c>
      <c r="G1507">
        <v>7</v>
      </c>
      <c r="H1507" t="b">
        <v>0</v>
      </c>
      <c r="I1507">
        <v>10</v>
      </c>
      <c r="J1507" t="s">
        <v>38</v>
      </c>
      <c r="K1507">
        <v>78</v>
      </c>
      <c r="L1507">
        <v>76</v>
      </c>
      <c r="M1507">
        <v>93</v>
      </c>
      <c r="N1507">
        <v>88</v>
      </c>
      <c r="O1507">
        <v>83</v>
      </c>
      <c r="P1507">
        <v>99</v>
      </c>
      <c r="Q1507">
        <v>98</v>
      </c>
    </row>
    <row r="1508" spans="1:17" x14ac:dyDescent="0.3">
      <c r="A1508">
        <v>1507</v>
      </c>
      <c r="B1508" t="s">
        <v>2535</v>
      </c>
      <c r="C1508" t="s">
        <v>2141</v>
      </c>
      <c r="D1508" t="s">
        <v>2536</v>
      </c>
      <c r="E1508" t="s">
        <v>25</v>
      </c>
      <c r="F1508" t="b">
        <v>0</v>
      </c>
      <c r="G1508">
        <v>4</v>
      </c>
      <c r="H1508" t="b">
        <v>0</v>
      </c>
      <c r="I1508">
        <v>25</v>
      </c>
      <c r="J1508" t="s">
        <v>44</v>
      </c>
      <c r="K1508">
        <v>95</v>
      </c>
      <c r="L1508">
        <v>94</v>
      </c>
      <c r="M1508">
        <v>69</v>
      </c>
      <c r="N1508">
        <v>73</v>
      </c>
      <c r="O1508">
        <v>71</v>
      </c>
      <c r="P1508">
        <v>93</v>
      </c>
      <c r="Q1508">
        <v>71</v>
      </c>
    </row>
    <row r="1509" spans="1:17" x14ac:dyDescent="0.3">
      <c r="A1509">
        <v>1508</v>
      </c>
      <c r="B1509" t="s">
        <v>388</v>
      </c>
      <c r="C1509" t="s">
        <v>295</v>
      </c>
      <c r="D1509" t="s">
        <v>2537</v>
      </c>
      <c r="E1509" t="s">
        <v>25</v>
      </c>
      <c r="F1509" t="b">
        <v>0</v>
      </c>
      <c r="G1509">
        <v>4</v>
      </c>
      <c r="H1509" t="b">
        <v>0</v>
      </c>
      <c r="I1509">
        <v>13</v>
      </c>
      <c r="J1509" t="s">
        <v>38</v>
      </c>
      <c r="K1509">
        <v>88</v>
      </c>
      <c r="L1509">
        <v>92</v>
      </c>
      <c r="M1509">
        <v>66</v>
      </c>
      <c r="N1509">
        <v>100</v>
      </c>
      <c r="O1509">
        <v>98</v>
      </c>
      <c r="P1509">
        <v>99</v>
      </c>
      <c r="Q1509">
        <v>70</v>
      </c>
    </row>
    <row r="1510" spans="1:17" x14ac:dyDescent="0.3">
      <c r="A1510">
        <v>1509</v>
      </c>
      <c r="B1510" t="s">
        <v>410</v>
      </c>
      <c r="C1510" t="s">
        <v>42</v>
      </c>
      <c r="D1510" t="s">
        <v>2538</v>
      </c>
      <c r="E1510" t="s">
        <v>20</v>
      </c>
      <c r="F1510" t="b">
        <v>0</v>
      </c>
      <c r="G1510">
        <v>2</v>
      </c>
      <c r="H1510" t="b">
        <v>0</v>
      </c>
      <c r="I1510">
        <v>29</v>
      </c>
      <c r="J1510" t="s">
        <v>138</v>
      </c>
      <c r="K1510">
        <v>87</v>
      </c>
      <c r="L1510">
        <v>86</v>
      </c>
      <c r="M1510">
        <v>95</v>
      </c>
      <c r="N1510">
        <v>92</v>
      </c>
      <c r="O1510">
        <v>91</v>
      </c>
      <c r="P1510">
        <v>79</v>
      </c>
      <c r="Q1510">
        <v>64</v>
      </c>
    </row>
    <row r="1511" spans="1:17" x14ac:dyDescent="0.3">
      <c r="A1511">
        <v>1510</v>
      </c>
      <c r="B1511" t="s">
        <v>1852</v>
      </c>
      <c r="C1511" t="s">
        <v>2539</v>
      </c>
      <c r="D1511" t="s">
        <v>2540</v>
      </c>
      <c r="E1511" t="s">
        <v>25</v>
      </c>
      <c r="F1511" t="b">
        <v>0</v>
      </c>
      <c r="G1511">
        <v>4</v>
      </c>
      <c r="H1511" t="b">
        <v>0</v>
      </c>
      <c r="I1511">
        <v>1</v>
      </c>
      <c r="J1511" t="s">
        <v>224</v>
      </c>
      <c r="K1511">
        <v>89</v>
      </c>
      <c r="L1511">
        <v>100</v>
      </c>
      <c r="M1511">
        <v>81</v>
      </c>
      <c r="N1511">
        <v>62</v>
      </c>
      <c r="O1511">
        <v>75</v>
      </c>
      <c r="P1511">
        <v>68</v>
      </c>
      <c r="Q1511">
        <v>71</v>
      </c>
    </row>
    <row r="1512" spans="1:17" x14ac:dyDescent="0.3">
      <c r="A1512">
        <v>1511</v>
      </c>
      <c r="B1512" t="s">
        <v>190</v>
      </c>
      <c r="C1512" t="s">
        <v>2541</v>
      </c>
      <c r="D1512" t="s">
        <v>2542</v>
      </c>
      <c r="E1512" t="s">
        <v>25</v>
      </c>
      <c r="F1512" t="b">
        <v>1</v>
      </c>
      <c r="G1512">
        <v>2</v>
      </c>
      <c r="H1512" t="b">
        <v>0</v>
      </c>
      <c r="I1512">
        <v>11</v>
      </c>
      <c r="J1512" t="s">
        <v>172</v>
      </c>
      <c r="K1512">
        <v>89</v>
      </c>
      <c r="L1512">
        <v>65</v>
      </c>
      <c r="M1512">
        <v>82</v>
      </c>
      <c r="N1512">
        <v>77</v>
      </c>
      <c r="O1512">
        <v>90</v>
      </c>
      <c r="P1512">
        <v>76</v>
      </c>
      <c r="Q1512">
        <v>84</v>
      </c>
    </row>
    <row r="1513" spans="1:17" x14ac:dyDescent="0.3">
      <c r="A1513">
        <v>1512</v>
      </c>
      <c r="B1513" t="s">
        <v>190</v>
      </c>
      <c r="C1513" t="s">
        <v>2422</v>
      </c>
      <c r="D1513" t="s">
        <v>2543</v>
      </c>
      <c r="E1513" t="s">
        <v>25</v>
      </c>
      <c r="F1513" t="b">
        <v>0</v>
      </c>
      <c r="G1513">
        <v>1</v>
      </c>
      <c r="H1513" t="b">
        <v>0</v>
      </c>
      <c r="I1513">
        <v>26</v>
      </c>
      <c r="J1513" t="s">
        <v>21</v>
      </c>
      <c r="K1513">
        <v>90</v>
      </c>
      <c r="L1513">
        <v>100</v>
      </c>
      <c r="M1513">
        <v>89</v>
      </c>
      <c r="N1513">
        <v>69</v>
      </c>
      <c r="O1513">
        <v>100</v>
      </c>
      <c r="P1513">
        <v>95</v>
      </c>
      <c r="Q1513">
        <v>94</v>
      </c>
    </row>
    <row r="1514" spans="1:17" x14ac:dyDescent="0.3">
      <c r="A1514">
        <v>1513</v>
      </c>
      <c r="B1514" t="s">
        <v>68</v>
      </c>
      <c r="C1514" t="s">
        <v>42</v>
      </c>
      <c r="D1514" t="s">
        <v>2544</v>
      </c>
      <c r="E1514" t="s">
        <v>25</v>
      </c>
      <c r="F1514" t="b">
        <v>0</v>
      </c>
      <c r="G1514">
        <v>0</v>
      </c>
      <c r="H1514" t="b">
        <v>0</v>
      </c>
      <c r="I1514">
        <v>12</v>
      </c>
      <c r="J1514" t="s">
        <v>54</v>
      </c>
      <c r="K1514">
        <v>99</v>
      </c>
      <c r="L1514">
        <v>75</v>
      </c>
      <c r="M1514">
        <v>71</v>
      </c>
      <c r="N1514">
        <v>90</v>
      </c>
      <c r="O1514">
        <v>92</v>
      </c>
      <c r="P1514">
        <v>78</v>
      </c>
      <c r="Q1514">
        <v>69</v>
      </c>
    </row>
    <row r="1515" spans="1:17" x14ac:dyDescent="0.3">
      <c r="A1515">
        <v>1514</v>
      </c>
      <c r="B1515" t="s">
        <v>160</v>
      </c>
      <c r="C1515" t="s">
        <v>2545</v>
      </c>
      <c r="D1515" t="s">
        <v>2546</v>
      </c>
      <c r="E1515" t="s">
        <v>20</v>
      </c>
      <c r="F1515" t="b">
        <v>1</v>
      </c>
      <c r="G1515">
        <v>0</v>
      </c>
      <c r="H1515" t="b">
        <v>0</v>
      </c>
      <c r="I1515">
        <v>32</v>
      </c>
      <c r="J1515" t="s">
        <v>44</v>
      </c>
      <c r="K1515">
        <v>91</v>
      </c>
      <c r="L1515">
        <v>75</v>
      </c>
      <c r="M1515">
        <v>77</v>
      </c>
      <c r="N1515">
        <v>95</v>
      </c>
      <c r="O1515">
        <v>80</v>
      </c>
      <c r="P1515">
        <v>95</v>
      </c>
      <c r="Q1515">
        <v>88</v>
      </c>
    </row>
    <row r="1516" spans="1:17" x14ac:dyDescent="0.3">
      <c r="A1516">
        <v>1515</v>
      </c>
      <c r="B1516" t="s">
        <v>838</v>
      </c>
      <c r="C1516" t="s">
        <v>2547</v>
      </c>
      <c r="D1516" t="s">
        <v>2548</v>
      </c>
      <c r="E1516" t="s">
        <v>25</v>
      </c>
      <c r="F1516" t="b">
        <v>0</v>
      </c>
      <c r="G1516">
        <v>5</v>
      </c>
      <c r="H1516" t="b">
        <v>0</v>
      </c>
      <c r="I1516">
        <v>28</v>
      </c>
      <c r="J1516" t="s">
        <v>113</v>
      </c>
      <c r="K1516">
        <v>75</v>
      </c>
      <c r="L1516">
        <v>99</v>
      </c>
      <c r="M1516">
        <v>60</v>
      </c>
      <c r="N1516">
        <v>90</v>
      </c>
      <c r="O1516">
        <v>51</v>
      </c>
      <c r="P1516">
        <v>77</v>
      </c>
      <c r="Q1516">
        <v>84</v>
      </c>
    </row>
    <row r="1517" spans="1:17" x14ac:dyDescent="0.3">
      <c r="A1517">
        <v>1516</v>
      </c>
      <c r="B1517" t="s">
        <v>1387</v>
      </c>
      <c r="C1517" t="s">
        <v>515</v>
      </c>
      <c r="D1517" t="s">
        <v>2549</v>
      </c>
      <c r="E1517" t="s">
        <v>25</v>
      </c>
      <c r="F1517" t="b">
        <v>0</v>
      </c>
      <c r="G1517">
        <v>1</v>
      </c>
      <c r="H1517" t="b">
        <v>0</v>
      </c>
      <c r="I1517">
        <v>34</v>
      </c>
      <c r="J1517" t="s">
        <v>38</v>
      </c>
      <c r="K1517">
        <v>60</v>
      </c>
      <c r="L1517">
        <v>93</v>
      </c>
      <c r="M1517">
        <v>99</v>
      </c>
      <c r="N1517">
        <v>81</v>
      </c>
      <c r="O1517">
        <v>96</v>
      </c>
      <c r="P1517">
        <v>92</v>
      </c>
      <c r="Q1517">
        <v>80</v>
      </c>
    </row>
    <row r="1518" spans="1:17" x14ac:dyDescent="0.3">
      <c r="A1518">
        <v>1517</v>
      </c>
      <c r="B1518" t="s">
        <v>193</v>
      </c>
      <c r="C1518" t="s">
        <v>66</v>
      </c>
      <c r="D1518" t="s">
        <v>2550</v>
      </c>
      <c r="E1518" t="s">
        <v>25</v>
      </c>
      <c r="F1518" t="b">
        <v>0</v>
      </c>
      <c r="G1518">
        <v>6</v>
      </c>
      <c r="H1518" t="b">
        <v>0</v>
      </c>
      <c r="I1518">
        <v>17</v>
      </c>
      <c r="J1518" t="s">
        <v>44</v>
      </c>
      <c r="K1518">
        <v>90</v>
      </c>
      <c r="L1518">
        <v>64</v>
      </c>
      <c r="M1518">
        <v>79</v>
      </c>
      <c r="N1518">
        <v>66</v>
      </c>
      <c r="O1518">
        <v>96</v>
      </c>
      <c r="P1518">
        <v>61</v>
      </c>
      <c r="Q1518">
        <v>81</v>
      </c>
    </row>
    <row r="1519" spans="1:17" x14ac:dyDescent="0.3">
      <c r="A1519">
        <v>1518</v>
      </c>
      <c r="B1519" t="s">
        <v>173</v>
      </c>
      <c r="C1519" t="s">
        <v>118</v>
      </c>
      <c r="D1519" t="s">
        <v>2551</v>
      </c>
      <c r="E1519" t="s">
        <v>25</v>
      </c>
      <c r="F1519" t="b">
        <v>0</v>
      </c>
      <c r="G1519">
        <v>2</v>
      </c>
      <c r="H1519" t="b">
        <v>0</v>
      </c>
      <c r="I1519">
        <v>31</v>
      </c>
      <c r="J1519" t="s">
        <v>44</v>
      </c>
      <c r="K1519">
        <v>93</v>
      </c>
      <c r="L1519">
        <v>74</v>
      </c>
      <c r="M1519">
        <v>80</v>
      </c>
      <c r="N1519">
        <v>79</v>
      </c>
      <c r="O1519">
        <v>70</v>
      </c>
      <c r="P1519">
        <v>66</v>
      </c>
      <c r="Q1519">
        <v>91</v>
      </c>
    </row>
    <row r="1520" spans="1:17" x14ac:dyDescent="0.3">
      <c r="A1520">
        <v>1519</v>
      </c>
      <c r="B1520" t="s">
        <v>348</v>
      </c>
      <c r="C1520" t="s">
        <v>48</v>
      </c>
      <c r="D1520" t="s">
        <v>2552</v>
      </c>
      <c r="E1520" t="s">
        <v>20</v>
      </c>
      <c r="F1520" t="b">
        <v>0</v>
      </c>
      <c r="G1520">
        <v>2</v>
      </c>
      <c r="H1520" t="b">
        <v>1</v>
      </c>
      <c r="I1520">
        <v>25</v>
      </c>
      <c r="J1520" t="s">
        <v>113</v>
      </c>
      <c r="K1520">
        <v>93</v>
      </c>
      <c r="L1520">
        <v>74</v>
      </c>
      <c r="M1520">
        <v>96</v>
      </c>
      <c r="N1520">
        <v>69</v>
      </c>
      <c r="O1520">
        <v>71</v>
      </c>
      <c r="P1520">
        <v>82</v>
      </c>
      <c r="Q1520">
        <v>76</v>
      </c>
    </row>
    <row r="1521" spans="1:17" x14ac:dyDescent="0.3">
      <c r="A1521">
        <v>1520</v>
      </c>
      <c r="B1521" t="s">
        <v>1267</v>
      </c>
      <c r="C1521" t="s">
        <v>146</v>
      </c>
      <c r="D1521" t="s">
        <v>2553</v>
      </c>
      <c r="E1521" t="s">
        <v>25</v>
      </c>
      <c r="F1521" t="b">
        <v>0</v>
      </c>
      <c r="G1521">
        <v>7</v>
      </c>
      <c r="H1521" t="b">
        <v>0</v>
      </c>
      <c r="I1521">
        <v>14</v>
      </c>
      <c r="J1521" t="s">
        <v>44</v>
      </c>
      <c r="K1521">
        <v>92</v>
      </c>
      <c r="L1521">
        <v>74</v>
      </c>
      <c r="M1521">
        <v>90</v>
      </c>
      <c r="N1521">
        <v>87</v>
      </c>
      <c r="O1521">
        <v>89</v>
      </c>
      <c r="P1521">
        <v>94</v>
      </c>
      <c r="Q1521">
        <v>87</v>
      </c>
    </row>
    <row r="1522" spans="1:17" x14ac:dyDescent="0.3">
      <c r="A1522">
        <v>1521</v>
      </c>
      <c r="B1522" t="s">
        <v>2554</v>
      </c>
      <c r="C1522" t="s">
        <v>295</v>
      </c>
      <c r="D1522" t="s">
        <v>2555</v>
      </c>
      <c r="E1522" t="s">
        <v>25</v>
      </c>
      <c r="F1522" t="b">
        <v>0</v>
      </c>
      <c r="G1522">
        <v>2</v>
      </c>
      <c r="H1522" t="b">
        <v>0</v>
      </c>
      <c r="I1522">
        <v>2</v>
      </c>
      <c r="J1522" t="s">
        <v>159</v>
      </c>
      <c r="K1522">
        <v>86</v>
      </c>
      <c r="L1522">
        <v>60</v>
      </c>
      <c r="M1522">
        <v>91</v>
      </c>
      <c r="N1522">
        <v>82</v>
      </c>
      <c r="O1522">
        <v>73</v>
      </c>
      <c r="P1522">
        <v>77</v>
      </c>
      <c r="Q1522">
        <v>64</v>
      </c>
    </row>
    <row r="1523" spans="1:17" x14ac:dyDescent="0.3">
      <c r="A1523">
        <v>1522</v>
      </c>
      <c r="B1523" t="s">
        <v>473</v>
      </c>
      <c r="C1523" t="s">
        <v>739</v>
      </c>
      <c r="D1523" t="s">
        <v>2556</v>
      </c>
      <c r="E1523" t="s">
        <v>20</v>
      </c>
      <c r="F1523" t="b">
        <v>1</v>
      </c>
      <c r="G1523">
        <v>10</v>
      </c>
      <c r="H1523" t="b">
        <v>0</v>
      </c>
      <c r="I1523">
        <v>5</v>
      </c>
      <c r="J1523" t="s">
        <v>64</v>
      </c>
      <c r="K1523">
        <v>64</v>
      </c>
      <c r="L1523">
        <v>69</v>
      </c>
      <c r="M1523">
        <v>85</v>
      </c>
      <c r="N1523">
        <v>99</v>
      </c>
      <c r="O1523">
        <v>76</v>
      </c>
      <c r="P1523">
        <v>98</v>
      </c>
      <c r="Q1523">
        <v>60</v>
      </c>
    </row>
    <row r="1524" spans="1:17" x14ac:dyDescent="0.3">
      <c r="A1524">
        <v>1523</v>
      </c>
      <c r="B1524" t="s">
        <v>369</v>
      </c>
      <c r="C1524" t="s">
        <v>653</v>
      </c>
      <c r="D1524" t="s">
        <v>2557</v>
      </c>
      <c r="E1524" t="s">
        <v>25</v>
      </c>
      <c r="F1524" t="b">
        <v>0</v>
      </c>
      <c r="G1524">
        <v>2</v>
      </c>
      <c r="H1524" t="b">
        <v>0</v>
      </c>
      <c r="I1524">
        <v>2</v>
      </c>
      <c r="J1524" t="s">
        <v>34</v>
      </c>
      <c r="K1524">
        <v>91</v>
      </c>
      <c r="L1524">
        <v>87</v>
      </c>
      <c r="M1524">
        <v>84</v>
      </c>
      <c r="N1524">
        <v>91</v>
      </c>
      <c r="O1524">
        <v>96</v>
      </c>
      <c r="P1524">
        <v>88</v>
      </c>
      <c r="Q1524">
        <v>82</v>
      </c>
    </row>
    <row r="1525" spans="1:17" x14ac:dyDescent="0.3">
      <c r="A1525">
        <v>1524</v>
      </c>
      <c r="B1525" t="s">
        <v>676</v>
      </c>
      <c r="C1525" t="s">
        <v>206</v>
      </c>
      <c r="D1525" t="s">
        <v>2558</v>
      </c>
      <c r="E1525" t="s">
        <v>20</v>
      </c>
      <c r="F1525" t="b">
        <v>0</v>
      </c>
      <c r="G1525">
        <v>3</v>
      </c>
      <c r="H1525" t="b">
        <v>0</v>
      </c>
      <c r="I1525">
        <v>33</v>
      </c>
      <c r="J1525" t="s">
        <v>76</v>
      </c>
      <c r="K1525">
        <v>76</v>
      </c>
      <c r="L1525">
        <v>66</v>
      </c>
      <c r="M1525">
        <v>96</v>
      </c>
      <c r="N1525">
        <v>86</v>
      </c>
      <c r="O1525">
        <v>85</v>
      </c>
      <c r="P1525">
        <v>62</v>
      </c>
      <c r="Q1525">
        <v>68</v>
      </c>
    </row>
    <row r="1526" spans="1:17" x14ac:dyDescent="0.3">
      <c r="A1526">
        <v>1525</v>
      </c>
      <c r="B1526" t="s">
        <v>557</v>
      </c>
      <c r="C1526" t="s">
        <v>1175</v>
      </c>
      <c r="D1526" t="s">
        <v>2559</v>
      </c>
      <c r="E1526" t="s">
        <v>20</v>
      </c>
      <c r="F1526" t="b">
        <v>0</v>
      </c>
      <c r="G1526">
        <v>6</v>
      </c>
      <c r="H1526" t="b">
        <v>0</v>
      </c>
      <c r="I1526">
        <v>33</v>
      </c>
      <c r="J1526" t="s">
        <v>38</v>
      </c>
      <c r="K1526">
        <v>72</v>
      </c>
      <c r="L1526">
        <v>67</v>
      </c>
      <c r="M1526">
        <v>65</v>
      </c>
      <c r="N1526">
        <v>76</v>
      </c>
      <c r="O1526">
        <v>69</v>
      </c>
      <c r="P1526">
        <v>81</v>
      </c>
      <c r="Q1526">
        <v>70</v>
      </c>
    </row>
    <row r="1527" spans="1:17" x14ac:dyDescent="0.3">
      <c r="A1527">
        <v>1526</v>
      </c>
      <c r="B1527" t="s">
        <v>1034</v>
      </c>
      <c r="C1527" t="s">
        <v>639</v>
      </c>
      <c r="D1527" t="s">
        <v>2560</v>
      </c>
      <c r="E1527" t="s">
        <v>25</v>
      </c>
      <c r="F1527" t="b">
        <v>0</v>
      </c>
      <c r="G1527">
        <v>1</v>
      </c>
      <c r="H1527" t="b">
        <v>0</v>
      </c>
      <c r="I1527">
        <v>5</v>
      </c>
      <c r="J1527" t="s">
        <v>34</v>
      </c>
      <c r="K1527">
        <v>63</v>
      </c>
      <c r="L1527">
        <v>86</v>
      </c>
      <c r="M1527">
        <v>72</v>
      </c>
      <c r="N1527">
        <v>72</v>
      </c>
      <c r="O1527">
        <v>90</v>
      </c>
      <c r="P1527">
        <v>75</v>
      </c>
      <c r="Q1527">
        <v>92</v>
      </c>
    </row>
    <row r="1528" spans="1:17" x14ac:dyDescent="0.3">
      <c r="A1528">
        <v>1527</v>
      </c>
      <c r="B1528" t="s">
        <v>106</v>
      </c>
      <c r="C1528" t="s">
        <v>2561</v>
      </c>
      <c r="D1528" t="s">
        <v>2562</v>
      </c>
      <c r="E1528" t="s">
        <v>20</v>
      </c>
      <c r="F1528" t="b">
        <v>1</v>
      </c>
      <c r="G1528">
        <v>3</v>
      </c>
      <c r="H1528" t="b">
        <v>0</v>
      </c>
      <c r="I1528">
        <v>23</v>
      </c>
      <c r="J1528" t="s">
        <v>44</v>
      </c>
      <c r="K1528">
        <v>94</v>
      </c>
      <c r="L1528">
        <v>61</v>
      </c>
      <c r="M1528">
        <v>72</v>
      </c>
      <c r="N1528">
        <v>70</v>
      </c>
      <c r="O1528">
        <v>87</v>
      </c>
      <c r="P1528">
        <v>82</v>
      </c>
      <c r="Q1528">
        <v>76</v>
      </c>
    </row>
    <row r="1529" spans="1:17" x14ac:dyDescent="0.3">
      <c r="A1529">
        <v>1528</v>
      </c>
      <c r="B1529" t="s">
        <v>2419</v>
      </c>
      <c r="C1529" t="s">
        <v>2102</v>
      </c>
      <c r="D1529" t="s">
        <v>2563</v>
      </c>
      <c r="E1529" t="s">
        <v>25</v>
      </c>
      <c r="F1529" t="b">
        <v>0</v>
      </c>
      <c r="G1529">
        <v>10</v>
      </c>
      <c r="H1529" t="b">
        <v>0</v>
      </c>
      <c r="I1529">
        <v>2</v>
      </c>
      <c r="J1529" t="s">
        <v>64</v>
      </c>
      <c r="K1529">
        <v>70</v>
      </c>
      <c r="L1529">
        <v>75</v>
      </c>
      <c r="M1529">
        <v>59</v>
      </c>
      <c r="N1529">
        <v>91</v>
      </c>
      <c r="O1529">
        <v>53</v>
      </c>
      <c r="P1529">
        <v>97</v>
      </c>
      <c r="Q1529">
        <v>95</v>
      </c>
    </row>
    <row r="1530" spans="1:17" x14ac:dyDescent="0.3">
      <c r="A1530">
        <v>1529</v>
      </c>
      <c r="B1530" t="s">
        <v>1034</v>
      </c>
      <c r="C1530" t="s">
        <v>295</v>
      </c>
      <c r="D1530" t="s">
        <v>2564</v>
      </c>
      <c r="E1530" t="s">
        <v>25</v>
      </c>
      <c r="F1530" t="b">
        <v>0</v>
      </c>
      <c r="G1530">
        <v>3</v>
      </c>
      <c r="H1530" t="b">
        <v>0</v>
      </c>
      <c r="I1530">
        <v>23</v>
      </c>
      <c r="J1530" t="s">
        <v>105</v>
      </c>
      <c r="K1530">
        <v>83</v>
      </c>
      <c r="L1530">
        <v>69</v>
      </c>
      <c r="M1530">
        <v>66</v>
      </c>
      <c r="N1530">
        <v>95</v>
      </c>
      <c r="O1530">
        <v>93</v>
      </c>
      <c r="P1530">
        <v>77</v>
      </c>
      <c r="Q1530">
        <v>77</v>
      </c>
    </row>
    <row r="1531" spans="1:17" x14ac:dyDescent="0.3">
      <c r="A1531">
        <v>1530</v>
      </c>
      <c r="B1531" t="s">
        <v>428</v>
      </c>
      <c r="C1531" t="s">
        <v>2022</v>
      </c>
      <c r="D1531" t="s">
        <v>2565</v>
      </c>
      <c r="E1531" t="s">
        <v>25</v>
      </c>
      <c r="F1531" t="b">
        <v>0</v>
      </c>
      <c r="G1531">
        <v>6</v>
      </c>
      <c r="H1531" t="b">
        <v>0</v>
      </c>
      <c r="I1531">
        <v>3</v>
      </c>
      <c r="J1531" t="s">
        <v>64</v>
      </c>
      <c r="K1531">
        <v>50</v>
      </c>
      <c r="L1531">
        <v>61</v>
      </c>
      <c r="M1531">
        <v>50</v>
      </c>
      <c r="N1531">
        <v>96</v>
      </c>
      <c r="O1531">
        <v>70</v>
      </c>
      <c r="P1531">
        <v>58</v>
      </c>
      <c r="Q1531">
        <v>86</v>
      </c>
    </row>
    <row r="1532" spans="1:17" x14ac:dyDescent="0.3">
      <c r="A1532">
        <v>1531</v>
      </c>
      <c r="B1532" t="s">
        <v>2566</v>
      </c>
      <c r="C1532" t="s">
        <v>281</v>
      </c>
      <c r="D1532" t="s">
        <v>2567</v>
      </c>
      <c r="E1532" t="s">
        <v>20</v>
      </c>
      <c r="F1532" t="b">
        <v>0</v>
      </c>
      <c r="G1532">
        <v>0</v>
      </c>
      <c r="H1532" t="b">
        <v>0</v>
      </c>
      <c r="I1532">
        <v>48</v>
      </c>
      <c r="J1532" t="s">
        <v>26</v>
      </c>
      <c r="K1532">
        <v>99</v>
      </c>
      <c r="L1532">
        <v>89</v>
      </c>
      <c r="M1532">
        <v>96</v>
      </c>
      <c r="N1532">
        <v>98</v>
      </c>
      <c r="O1532">
        <v>89</v>
      </c>
      <c r="P1532">
        <v>98</v>
      </c>
      <c r="Q1532">
        <v>93</v>
      </c>
    </row>
    <row r="1533" spans="1:17" x14ac:dyDescent="0.3">
      <c r="A1533">
        <v>1532</v>
      </c>
      <c r="B1533" t="s">
        <v>300</v>
      </c>
      <c r="C1533" t="s">
        <v>995</v>
      </c>
      <c r="D1533" t="s">
        <v>2568</v>
      </c>
      <c r="E1533" t="s">
        <v>20</v>
      </c>
      <c r="F1533" t="b">
        <v>0</v>
      </c>
      <c r="G1533">
        <v>3</v>
      </c>
      <c r="H1533" t="b">
        <v>0</v>
      </c>
      <c r="I1533">
        <v>32</v>
      </c>
      <c r="J1533" t="s">
        <v>105</v>
      </c>
      <c r="K1533">
        <v>76</v>
      </c>
      <c r="L1533">
        <v>85</v>
      </c>
      <c r="M1533">
        <v>62</v>
      </c>
      <c r="N1533">
        <v>65</v>
      </c>
      <c r="O1533">
        <v>79</v>
      </c>
      <c r="P1533">
        <v>81</v>
      </c>
      <c r="Q1533">
        <v>61</v>
      </c>
    </row>
    <row r="1534" spans="1:17" x14ac:dyDescent="0.3">
      <c r="A1534">
        <v>1533</v>
      </c>
      <c r="B1534" t="s">
        <v>252</v>
      </c>
      <c r="C1534" t="s">
        <v>1420</v>
      </c>
      <c r="D1534" t="s">
        <v>2569</v>
      </c>
      <c r="E1534" t="s">
        <v>20</v>
      </c>
      <c r="F1534" t="b">
        <v>1</v>
      </c>
      <c r="G1534">
        <v>4</v>
      </c>
      <c r="H1534" t="b">
        <v>1</v>
      </c>
      <c r="I1534">
        <v>3</v>
      </c>
      <c r="J1534" t="s">
        <v>64</v>
      </c>
      <c r="K1534">
        <v>71</v>
      </c>
      <c r="L1534">
        <v>66</v>
      </c>
      <c r="M1534">
        <v>52</v>
      </c>
      <c r="N1534">
        <v>99</v>
      </c>
      <c r="O1534">
        <v>87</v>
      </c>
      <c r="P1534">
        <v>89</v>
      </c>
      <c r="Q1534">
        <v>70</v>
      </c>
    </row>
    <row r="1535" spans="1:17" x14ac:dyDescent="0.3">
      <c r="A1535">
        <v>1534</v>
      </c>
      <c r="B1535" t="s">
        <v>139</v>
      </c>
      <c r="C1535" t="s">
        <v>1146</v>
      </c>
      <c r="D1535" t="s">
        <v>2570</v>
      </c>
      <c r="E1535" t="s">
        <v>20</v>
      </c>
      <c r="F1535" t="b">
        <v>0</v>
      </c>
      <c r="G1535">
        <v>1</v>
      </c>
      <c r="H1535" t="b">
        <v>0</v>
      </c>
      <c r="I1535">
        <v>24</v>
      </c>
      <c r="J1535" t="s">
        <v>38</v>
      </c>
      <c r="K1535">
        <v>60</v>
      </c>
      <c r="L1535">
        <v>78</v>
      </c>
      <c r="M1535">
        <v>96</v>
      </c>
      <c r="N1535">
        <v>93</v>
      </c>
      <c r="O1535">
        <v>62</v>
      </c>
      <c r="P1535">
        <v>60</v>
      </c>
      <c r="Q1535">
        <v>83</v>
      </c>
    </row>
    <row r="1536" spans="1:17" x14ac:dyDescent="0.3">
      <c r="A1536">
        <v>1535</v>
      </c>
      <c r="B1536" t="s">
        <v>1730</v>
      </c>
      <c r="C1536" t="s">
        <v>87</v>
      </c>
      <c r="D1536" t="s">
        <v>2571</v>
      </c>
      <c r="E1536" t="s">
        <v>25</v>
      </c>
      <c r="F1536" t="b">
        <v>0</v>
      </c>
      <c r="G1536">
        <v>4</v>
      </c>
      <c r="H1536" t="b">
        <v>0</v>
      </c>
      <c r="I1536">
        <v>21</v>
      </c>
      <c r="J1536" t="s">
        <v>44</v>
      </c>
      <c r="K1536">
        <v>87</v>
      </c>
      <c r="L1536">
        <v>74</v>
      </c>
      <c r="M1536">
        <v>81</v>
      </c>
      <c r="N1536">
        <v>65</v>
      </c>
      <c r="O1536">
        <v>74</v>
      </c>
      <c r="P1536">
        <v>91</v>
      </c>
      <c r="Q1536">
        <v>82</v>
      </c>
    </row>
    <row r="1537" spans="1:17" x14ac:dyDescent="0.3">
      <c r="A1537">
        <v>1536</v>
      </c>
      <c r="B1537" t="s">
        <v>208</v>
      </c>
      <c r="C1537" t="s">
        <v>246</v>
      </c>
      <c r="D1537" t="s">
        <v>2572</v>
      </c>
      <c r="E1537" t="s">
        <v>20</v>
      </c>
      <c r="F1537" t="b">
        <v>0</v>
      </c>
      <c r="G1537">
        <v>10</v>
      </c>
      <c r="H1537" t="b">
        <v>0</v>
      </c>
      <c r="I1537">
        <v>0</v>
      </c>
      <c r="J1537" t="s">
        <v>64</v>
      </c>
      <c r="K1537">
        <v>93</v>
      </c>
      <c r="L1537">
        <v>84</v>
      </c>
      <c r="M1537">
        <v>65</v>
      </c>
      <c r="N1537">
        <v>56</v>
      </c>
      <c r="O1537">
        <v>67</v>
      </c>
      <c r="P1537">
        <v>92</v>
      </c>
      <c r="Q1537">
        <v>81</v>
      </c>
    </row>
    <row r="1538" spans="1:17" x14ac:dyDescent="0.3">
      <c r="A1538">
        <v>1537</v>
      </c>
      <c r="B1538" t="s">
        <v>2573</v>
      </c>
      <c r="C1538" t="s">
        <v>42</v>
      </c>
      <c r="D1538" t="s">
        <v>2574</v>
      </c>
      <c r="E1538" t="s">
        <v>25</v>
      </c>
      <c r="F1538" t="b">
        <v>0</v>
      </c>
      <c r="G1538">
        <v>0</v>
      </c>
      <c r="H1538" t="b">
        <v>0</v>
      </c>
      <c r="I1538">
        <v>25</v>
      </c>
      <c r="J1538" t="s">
        <v>21</v>
      </c>
      <c r="K1538">
        <v>87</v>
      </c>
      <c r="L1538">
        <v>87</v>
      </c>
      <c r="M1538">
        <v>69</v>
      </c>
      <c r="N1538">
        <v>71</v>
      </c>
      <c r="O1538">
        <v>74</v>
      </c>
      <c r="P1538">
        <v>91</v>
      </c>
      <c r="Q1538">
        <v>74</v>
      </c>
    </row>
    <row r="1539" spans="1:17" x14ac:dyDescent="0.3">
      <c r="A1539">
        <v>1538</v>
      </c>
      <c r="B1539" t="s">
        <v>2575</v>
      </c>
      <c r="C1539" t="s">
        <v>528</v>
      </c>
      <c r="D1539" t="s">
        <v>2576</v>
      </c>
      <c r="E1539" t="s">
        <v>25</v>
      </c>
      <c r="F1539" t="b">
        <v>0</v>
      </c>
      <c r="G1539">
        <v>3</v>
      </c>
      <c r="H1539" t="b">
        <v>0</v>
      </c>
      <c r="I1539">
        <v>10</v>
      </c>
      <c r="J1539" t="s">
        <v>30</v>
      </c>
      <c r="K1539">
        <v>93</v>
      </c>
      <c r="L1539">
        <v>68</v>
      </c>
      <c r="M1539">
        <v>61</v>
      </c>
      <c r="N1539">
        <v>78</v>
      </c>
      <c r="O1539">
        <v>80</v>
      </c>
      <c r="P1539">
        <v>65</v>
      </c>
      <c r="Q1539">
        <v>77</v>
      </c>
    </row>
    <row r="1540" spans="1:17" x14ac:dyDescent="0.3">
      <c r="A1540">
        <v>1539</v>
      </c>
      <c r="B1540" t="s">
        <v>1505</v>
      </c>
      <c r="C1540" t="s">
        <v>977</v>
      </c>
      <c r="D1540" t="s">
        <v>2577</v>
      </c>
      <c r="E1540" t="s">
        <v>20</v>
      </c>
      <c r="F1540" t="b">
        <v>0</v>
      </c>
      <c r="G1540">
        <v>1</v>
      </c>
      <c r="H1540" t="b">
        <v>0</v>
      </c>
      <c r="I1540">
        <v>4</v>
      </c>
      <c r="J1540" t="s">
        <v>159</v>
      </c>
      <c r="K1540">
        <v>96</v>
      </c>
      <c r="L1540">
        <v>64</v>
      </c>
      <c r="M1540">
        <v>91</v>
      </c>
      <c r="N1540">
        <v>69</v>
      </c>
      <c r="O1540">
        <v>60</v>
      </c>
      <c r="P1540">
        <v>62</v>
      </c>
      <c r="Q1540">
        <v>62</v>
      </c>
    </row>
    <row r="1541" spans="1:17" x14ac:dyDescent="0.3">
      <c r="A1541">
        <v>1540</v>
      </c>
      <c r="B1541" t="s">
        <v>173</v>
      </c>
      <c r="C1541" t="s">
        <v>1556</v>
      </c>
      <c r="D1541" t="s">
        <v>2578</v>
      </c>
      <c r="E1541" t="s">
        <v>25</v>
      </c>
      <c r="F1541" t="b">
        <v>0</v>
      </c>
      <c r="G1541">
        <v>2</v>
      </c>
      <c r="H1541" t="b">
        <v>0</v>
      </c>
      <c r="I1541">
        <v>7</v>
      </c>
      <c r="J1541" t="s">
        <v>38</v>
      </c>
      <c r="K1541">
        <v>62</v>
      </c>
      <c r="L1541">
        <v>73</v>
      </c>
      <c r="M1541">
        <v>74</v>
      </c>
      <c r="N1541">
        <v>72</v>
      </c>
      <c r="O1541">
        <v>83</v>
      </c>
      <c r="P1541">
        <v>63</v>
      </c>
      <c r="Q1541">
        <v>79</v>
      </c>
    </row>
    <row r="1542" spans="1:17" x14ac:dyDescent="0.3">
      <c r="A1542">
        <v>1541</v>
      </c>
      <c r="B1542" t="s">
        <v>413</v>
      </c>
      <c r="C1542" t="s">
        <v>2579</v>
      </c>
      <c r="D1542" t="s">
        <v>2580</v>
      </c>
      <c r="E1542" t="s">
        <v>20</v>
      </c>
      <c r="F1542" t="b">
        <v>1</v>
      </c>
      <c r="G1542">
        <v>8</v>
      </c>
      <c r="H1542" t="b">
        <v>0</v>
      </c>
      <c r="I1542">
        <v>0</v>
      </c>
      <c r="J1542" t="s">
        <v>64</v>
      </c>
      <c r="K1542">
        <v>50</v>
      </c>
      <c r="L1542">
        <v>80</v>
      </c>
      <c r="M1542">
        <v>100</v>
      </c>
      <c r="N1542">
        <v>81</v>
      </c>
      <c r="O1542">
        <v>61</v>
      </c>
      <c r="P1542">
        <v>68</v>
      </c>
      <c r="Q1542">
        <v>72</v>
      </c>
    </row>
    <row r="1543" spans="1:17" x14ac:dyDescent="0.3">
      <c r="A1543">
        <v>1542</v>
      </c>
      <c r="B1543" t="s">
        <v>1034</v>
      </c>
      <c r="C1543" t="s">
        <v>2581</v>
      </c>
      <c r="D1543" t="s">
        <v>2582</v>
      </c>
      <c r="E1543" t="s">
        <v>25</v>
      </c>
      <c r="F1543" t="b">
        <v>0</v>
      </c>
      <c r="G1543">
        <v>4</v>
      </c>
      <c r="H1543" t="b">
        <v>0</v>
      </c>
      <c r="I1543">
        <v>2</v>
      </c>
      <c r="J1543" t="s">
        <v>38</v>
      </c>
      <c r="K1543">
        <v>71</v>
      </c>
      <c r="L1543">
        <v>68</v>
      </c>
      <c r="M1543">
        <v>77</v>
      </c>
      <c r="N1543">
        <v>73</v>
      </c>
      <c r="O1543">
        <v>68</v>
      </c>
      <c r="P1543">
        <v>73</v>
      </c>
      <c r="Q1543">
        <v>64</v>
      </c>
    </row>
    <row r="1544" spans="1:17" x14ac:dyDescent="0.3">
      <c r="A1544">
        <v>1543</v>
      </c>
      <c r="B1544" t="s">
        <v>1359</v>
      </c>
      <c r="C1544" t="s">
        <v>238</v>
      </c>
      <c r="D1544" t="s">
        <v>2583</v>
      </c>
      <c r="E1544" t="s">
        <v>20</v>
      </c>
      <c r="F1544" t="b">
        <v>0</v>
      </c>
      <c r="G1544">
        <v>0</v>
      </c>
      <c r="H1544" t="b">
        <v>1</v>
      </c>
      <c r="I1544">
        <v>16</v>
      </c>
      <c r="J1544" t="s">
        <v>138</v>
      </c>
      <c r="K1544">
        <v>99</v>
      </c>
      <c r="L1544">
        <v>88</v>
      </c>
      <c r="M1544">
        <v>88</v>
      </c>
      <c r="N1544">
        <v>90</v>
      </c>
      <c r="O1544">
        <v>82</v>
      </c>
      <c r="P1544">
        <v>88</v>
      </c>
      <c r="Q1544">
        <v>90</v>
      </c>
    </row>
    <row r="1545" spans="1:17" x14ac:dyDescent="0.3">
      <c r="A1545">
        <v>1544</v>
      </c>
      <c r="B1545" t="s">
        <v>2584</v>
      </c>
      <c r="C1545" t="s">
        <v>39</v>
      </c>
      <c r="D1545" t="s">
        <v>2585</v>
      </c>
      <c r="E1545" t="s">
        <v>20</v>
      </c>
      <c r="F1545" t="b">
        <v>0</v>
      </c>
      <c r="G1545">
        <v>4</v>
      </c>
      <c r="H1545" t="b">
        <v>0</v>
      </c>
      <c r="I1545">
        <v>12</v>
      </c>
      <c r="J1545" t="s">
        <v>172</v>
      </c>
      <c r="K1545">
        <v>100</v>
      </c>
      <c r="L1545">
        <v>67</v>
      </c>
      <c r="M1545">
        <v>100</v>
      </c>
      <c r="N1545">
        <v>60</v>
      </c>
      <c r="O1545">
        <v>94</v>
      </c>
      <c r="P1545">
        <v>72</v>
      </c>
      <c r="Q1545">
        <v>70</v>
      </c>
    </row>
    <row r="1546" spans="1:17" x14ac:dyDescent="0.3">
      <c r="A1546">
        <v>1545</v>
      </c>
      <c r="B1546" t="s">
        <v>1171</v>
      </c>
      <c r="C1546" t="s">
        <v>558</v>
      </c>
      <c r="D1546" t="s">
        <v>2586</v>
      </c>
      <c r="E1546" t="s">
        <v>20</v>
      </c>
      <c r="F1546" t="b">
        <v>1</v>
      </c>
      <c r="G1546">
        <v>9</v>
      </c>
      <c r="H1546" t="b">
        <v>0</v>
      </c>
      <c r="I1546">
        <v>4</v>
      </c>
      <c r="J1546" t="s">
        <v>64</v>
      </c>
      <c r="K1546">
        <v>77</v>
      </c>
      <c r="L1546">
        <v>59</v>
      </c>
      <c r="M1546">
        <v>60</v>
      </c>
      <c r="N1546">
        <v>98</v>
      </c>
      <c r="O1546">
        <v>74</v>
      </c>
      <c r="P1546">
        <v>76</v>
      </c>
      <c r="Q1546">
        <v>60</v>
      </c>
    </row>
    <row r="1547" spans="1:17" x14ac:dyDescent="0.3">
      <c r="A1547">
        <v>1546</v>
      </c>
      <c r="B1547" t="s">
        <v>277</v>
      </c>
      <c r="C1547" t="s">
        <v>2587</v>
      </c>
      <c r="D1547" t="s">
        <v>2588</v>
      </c>
      <c r="E1547" t="s">
        <v>20</v>
      </c>
      <c r="F1547" t="b">
        <v>0</v>
      </c>
      <c r="G1547">
        <v>3</v>
      </c>
      <c r="H1547" t="b">
        <v>1</v>
      </c>
      <c r="I1547">
        <v>23</v>
      </c>
      <c r="J1547" t="s">
        <v>44</v>
      </c>
      <c r="K1547">
        <v>88</v>
      </c>
      <c r="L1547">
        <v>73</v>
      </c>
      <c r="M1547">
        <v>86</v>
      </c>
      <c r="N1547">
        <v>75</v>
      </c>
      <c r="O1547">
        <v>65</v>
      </c>
      <c r="P1547">
        <v>62</v>
      </c>
      <c r="Q1547">
        <v>83</v>
      </c>
    </row>
    <row r="1548" spans="1:17" x14ac:dyDescent="0.3">
      <c r="A1548">
        <v>1547</v>
      </c>
      <c r="B1548" t="s">
        <v>2589</v>
      </c>
      <c r="C1548" t="s">
        <v>699</v>
      </c>
      <c r="D1548" t="s">
        <v>2590</v>
      </c>
      <c r="E1548" t="s">
        <v>25</v>
      </c>
      <c r="F1548" t="b">
        <v>0</v>
      </c>
      <c r="G1548">
        <v>6</v>
      </c>
      <c r="H1548" t="b">
        <v>0</v>
      </c>
      <c r="I1548">
        <v>15</v>
      </c>
      <c r="J1548" t="s">
        <v>113</v>
      </c>
      <c r="K1548">
        <v>88</v>
      </c>
      <c r="L1548">
        <v>99</v>
      </c>
      <c r="M1548">
        <v>64</v>
      </c>
      <c r="N1548">
        <v>79</v>
      </c>
      <c r="O1548">
        <v>52</v>
      </c>
      <c r="P1548">
        <v>75</v>
      </c>
      <c r="Q1548">
        <v>92</v>
      </c>
    </row>
    <row r="1549" spans="1:17" x14ac:dyDescent="0.3">
      <c r="A1549">
        <v>1548</v>
      </c>
      <c r="B1549" t="s">
        <v>280</v>
      </c>
      <c r="C1549" t="s">
        <v>2591</v>
      </c>
      <c r="D1549" t="s">
        <v>2592</v>
      </c>
      <c r="E1549" t="s">
        <v>20</v>
      </c>
      <c r="F1549" t="b">
        <v>0</v>
      </c>
      <c r="G1549">
        <v>2</v>
      </c>
      <c r="H1549" t="b">
        <v>0</v>
      </c>
      <c r="I1549">
        <v>31</v>
      </c>
      <c r="J1549" t="s">
        <v>172</v>
      </c>
      <c r="K1549">
        <v>99</v>
      </c>
      <c r="L1549">
        <v>88</v>
      </c>
      <c r="M1549">
        <v>97</v>
      </c>
      <c r="N1549">
        <v>97</v>
      </c>
      <c r="O1549">
        <v>71</v>
      </c>
      <c r="P1549">
        <v>67</v>
      </c>
      <c r="Q1549">
        <v>79</v>
      </c>
    </row>
    <row r="1550" spans="1:17" x14ac:dyDescent="0.3">
      <c r="A1550">
        <v>1549</v>
      </c>
      <c r="B1550" t="s">
        <v>446</v>
      </c>
      <c r="C1550" t="s">
        <v>228</v>
      </c>
      <c r="D1550" t="s">
        <v>2593</v>
      </c>
      <c r="E1550" t="s">
        <v>20</v>
      </c>
      <c r="F1550" t="b">
        <v>1</v>
      </c>
      <c r="G1550">
        <v>8</v>
      </c>
      <c r="H1550" t="b">
        <v>0</v>
      </c>
      <c r="I1550">
        <v>3</v>
      </c>
      <c r="J1550" t="s">
        <v>64</v>
      </c>
      <c r="K1550">
        <v>50</v>
      </c>
      <c r="L1550">
        <v>88</v>
      </c>
      <c r="M1550">
        <v>58</v>
      </c>
      <c r="N1550">
        <v>78</v>
      </c>
      <c r="O1550">
        <v>83</v>
      </c>
      <c r="P1550">
        <v>97</v>
      </c>
      <c r="Q1550">
        <v>88</v>
      </c>
    </row>
    <row r="1551" spans="1:17" x14ac:dyDescent="0.3">
      <c r="A1551">
        <v>1550</v>
      </c>
      <c r="B1551" t="s">
        <v>614</v>
      </c>
      <c r="C1551" t="s">
        <v>623</v>
      </c>
      <c r="D1551" t="s">
        <v>2594</v>
      </c>
      <c r="E1551" t="s">
        <v>25</v>
      </c>
      <c r="F1551" t="b">
        <v>0</v>
      </c>
      <c r="G1551">
        <v>4</v>
      </c>
      <c r="H1551" t="b">
        <v>0</v>
      </c>
      <c r="I1551">
        <v>2</v>
      </c>
      <c r="J1551" t="s">
        <v>38</v>
      </c>
      <c r="K1551">
        <v>69</v>
      </c>
      <c r="L1551">
        <v>93</v>
      </c>
      <c r="M1551">
        <v>62</v>
      </c>
      <c r="N1551">
        <v>99</v>
      </c>
      <c r="O1551">
        <v>98</v>
      </c>
      <c r="P1551">
        <v>98</v>
      </c>
      <c r="Q1551">
        <v>68</v>
      </c>
    </row>
    <row r="1552" spans="1:17" x14ac:dyDescent="0.3">
      <c r="A1552">
        <v>1551</v>
      </c>
      <c r="B1552" t="s">
        <v>97</v>
      </c>
      <c r="C1552" t="s">
        <v>2595</v>
      </c>
      <c r="D1552" t="s">
        <v>2596</v>
      </c>
      <c r="E1552" t="s">
        <v>25</v>
      </c>
      <c r="F1552" t="b">
        <v>0</v>
      </c>
      <c r="G1552">
        <v>5</v>
      </c>
      <c r="H1552" t="b">
        <v>0</v>
      </c>
      <c r="I1552">
        <v>35</v>
      </c>
      <c r="J1552" t="s">
        <v>105</v>
      </c>
      <c r="K1552">
        <v>89</v>
      </c>
      <c r="L1552">
        <v>86</v>
      </c>
      <c r="M1552">
        <v>96</v>
      </c>
      <c r="N1552">
        <v>92</v>
      </c>
      <c r="O1552">
        <v>97</v>
      </c>
      <c r="P1552">
        <v>89</v>
      </c>
      <c r="Q1552">
        <v>95</v>
      </c>
    </row>
    <row r="1553" spans="1:17" x14ac:dyDescent="0.3">
      <c r="A1553">
        <v>1552</v>
      </c>
      <c r="B1553" t="s">
        <v>277</v>
      </c>
      <c r="C1553" t="s">
        <v>897</v>
      </c>
      <c r="D1553" t="s">
        <v>2597</v>
      </c>
      <c r="E1553" t="s">
        <v>20</v>
      </c>
      <c r="F1553" t="b">
        <v>0</v>
      </c>
      <c r="G1553">
        <v>5</v>
      </c>
      <c r="H1553" t="b">
        <v>0</v>
      </c>
      <c r="I1553">
        <v>27</v>
      </c>
      <c r="J1553" t="s">
        <v>123</v>
      </c>
      <c r="K1553">
        <v>93</v>
      </c>
      <c r="L1553">
        <v>97</v>
      </c>
      <c r="M1553">
        <v>77</v>
      </c>
      <c r="N1553">
        <v>70</v>
      </c>
      <c r="O1553">
        <v>81</v>
      </c>
      <c r="P1553">
        <v>83</v>
      </c>
      <c r="Q1553">
        <v>87</v>
      </c>
    </row>
    <row r="1554" spans="1:17" x14ac:dyDescent="0.3">
      <c r="A1554">
        <v>1553</v>
      </c>
      <c r="B1554" t="s">
        <v>291</v>
      </c>
      <c r="C1554" t="s">
        <v>2431</v>
      </c>
      <c r="D1554" t="s">
        <v>2598</v>
      </c>
      <c r="E1554" t="s">
        <v>25</v>
      </c>
      <c r="F1554" t="b">
        <v>0</v>
      </c>
      <c r="G1554">
        <v>5</v>
      </c>
      <c r="H1554" t="b">
        <v>0</v>
      </c>
      <c r="I1554">
        <v>32</v>
      </c>
      <c r="J1554" t="s">
        <v>44</v>
      </c>
      <c r="K1554">
        <v>96</v>
      </c>
      <c r="L1554">
        <v>83</v>
      </c>
      <c r="M1554">
        <v>67</v>
      </c>
      <c r="N1554">
        <v>86</v>
      </c>
      <c r="O1554">
        <v>81</v>
      </c>
      <c r="P1554">
        <v>92</v>
      </c>
      <c r="Q1554">
        <v>73</v>
      </c>
    </row>
    <row r="1555" spans="1:17" x14ac:dyDescent="0.3">
      <c r="A1555">
        <v>1554</v>
      </c>
      <c r="B1555" t="s">
        <v>193</v>
      </c>
      <c r="C1555" t="s">
        <v>756</v>
      </c>
      <c r="D1555" t="s">
        <v>2599</v>
      </c>
      <c r="E1555" t="s">
        <v>25</v>
      </c>
      <c r="F1555" t="b">
        <v>1</v>
      </c>
      <c r="G1555">
        <v>4</v>
      </c>
      <c r="H1555" t="b">
        <v>0</v>
      </c>
      <c r="I1555">
        <v>24</v>
      </c>
      <c r="J1555" t="s">
        <v>44</v>
      </c>
      <c r="K1555">
        <v>92</v>
      </c>
      <c r="L1555">
        <v>98</v>
      </c>
      <c r="M1555">
        <v>93</v>
      </c>
      <c r="N1555">
        <v>60</v>
      </c>
      <c r="O1555">
        <v>74</v>
      </c>
      <c r="P1555">
        <v>84</v>
      </c>
      <c r="Q1555">
        <v>97</v>
      </c>
    </row>
    <row r="1556" spans="1:17" x14ac:dyDescent="0.3">
      <c r="A1556">
        <v>1555</v>
      </c>
      <c r="B1556" t="s">
        <v>331</v>
      </c>
      <c r="C1556" t="s">
        <v>2600</v>
      </c>
      <c r="D1556" t="s">
        <v>2601</v>
      </c>
      <c r="E1556" t="s">
        <v>20</v>
      </c>
      <c r="F1556" t="b">
        <v>0</v>
      </c>
      <c r="G1556">
        <v>3</v>
      </c>
      <c r="H1556" t="b">
        <v>1</v>
      </c>
      <c r="I1556">
        <v>29</v>
      </c>
      <c r="J1556" t="s">
        <v>44</v>
      </c>
      <c r="K1556">
        <v>99</v>
      </c>
      <c r="L1556">
        <v>72</v>
      </c>
      <c r="M1556">
        <v>65</v>
      </c>
      <c r="N1556">
        <v>66</v>
      </c>
      <c r="O1556">
        <v>71</v>
      </c>
      <c r="P1556">
        <v>85</v>
      </c>
      <c r="Q1556">
        <v>83</v>
      </c>
    </row>
    <row r="1557" spans="1:17" x14ac:dyDescent="0.3">
      <c r="A1557">
        <v>1556</v>
      </c>
      <c r="B1557" t="s">
        <v>1201</v>
      </c>
      <c r="C1557" t="s">
        <v>1424</v>
      </c>
      <c r="D1557" t="s">
        <v>2602</v>
      </c>
      <c r="E1557" t="s">
        <v>20</v>
      </c>
      <c r="F1557" t="b">
        <v>0</v>
      </c>
      <c r="G1557">
        <v>10</v>
      </c>
      <c r="H1557" t="b">
        <v>1</v>
      </c>
      <c r="I1557">
        <v>4</v>
      </c>
      <c r="J1557" t="s">
        <v>64</v>
      </c>
      <c r="K1557">
        <v>86</v>
      </c>
      <c r="L1557">
        <v>59</v>
      </c>
      <c r="M1557">
        <v>81</v>
      </c>
      <c r="N1557">
        <v>55</v>
      </c>
      <c r="O1557">
        <v>77</v>
      </c>
      <c r="P1557">
        <v>69</v>
      </c>
      <c r="Q1557">
        <v>87</v>
      </c>
    </row>
    <row r="1558" spans="1:17" x14ac:dyDescent="0.3">
      <c r="A1558">
        <v>1557</v>
      </c>
      <c r="B1558" t="s">
        <v>596</v>
      </c>
      <c r="C1558" t="s">
        <v>2603</v>
      </c>
      <c r="D1558" t="s">
        <v>2604</v>
      </c>
      <c r="E1558" t="s">
        <v>20</v>
      </c>
      <c r="F1558" t="b">
        <v>0</v>
      </c>
      <c r="G1558">
        <v>4</v>
      </c>
      <c r="H1558" t="b">
        <v>0</v>
      </c>
      <c r="I1558">
        <v>17</v>
      </c>
      <c r="J1558" t="s">
        <v>44</v>
      </c>
      <c r="K1558">
        <v>91</v>
      </c>
      <c r="L1558">
        <v>92</v>
      </c>
      <c r="M1558">
        <v>95</v>
      </c>
      <c r="N1558">
        <v>90</v>
      </c>
      <c r="O1558">
        <v>73</v>
      </c>
      <c r="P1558">
        <v>75</v>
      </c>
      <c r="Q1558">
        <v>95</v>
      </c>
    </row>
    <row r="1559" spans="1:17" x14ac:dyDescent="0.3">
      <c r="A1559">
        <v>1558</v>
      </c>
      <c r="B1559" t="s">
        <v>676</v>
      </c>
      <c r="C1559" t="s">
        <v>339</v>
      </c>
      <c r="D1559" t="s">
        <v>2605</v>
      </c>
      <c r="E1559" t="s">
        <v>20</v>
      </c>
      <c r="F1559" t="b">
        <v>1</v>
      </c>
      <c r="G1559">
        <v>3</v>
      </c>
      <c r="H1559" t="b">
        <v>0</v>
      </c>
      <c r="I1559">
        <v>18</v>
      </c>
      <c r="J1559" t="s">
        <v>105</v>
      </c>
      <c r="K1559">
        <v>95</v>
      </c>
      <c r="L1559">
        <v>91</v>
      </c>
      <c r="M1559">
        <v>74</v>
      </c>
      <c r="N1559">
        <v>61</v>
      </c>
      <c r="O1559">
        <v>94</v>
      </c>
      <c r="P1559">
        <v>86</v>
      </c>
      <c r="Q1559">
        <v>87</v>
      </c>
    </row>
    <row r="1560" spans="1:17" x14ac:dyDescent="0.3">
      <c r="A1560">
        <v>1559</v>
      </c>
      <c r="B1560" t="s">
        <v>2606</v>
      </c>
      <c r="C1560" t="s">
        <v>1119</v>
      </c>
      <c r="D1560" t="s">
        <v>2607</v>
      </c>
      <c r="E1560" t="s">
        <v>20</v>
      </c>
      <c r="F1560" t="b">
        <v>0</v>
      </c>
      <c r="G1560">
        <v>5</v>
      </c>
      <c r="H1560" t="b">
        <v>0</v>
      </c>
      <c r="I1560">
        <v>15</v>
      </c>
      <c r="J1560" t="s">
        <v>30</v>
      </c>
      <c r="K1560">
        <v>61</v>
      </c>
      <c r="L1560">
        <v>94</v>
      </c>
      <c r="M1560">
        <v>87</v>
      </c>
      <c r="N1560">
        <v>74</v>
      </c>
      <c r="O1560">
        <v>92</v>
      </c>
      <c r="P1560">
        <v>79</v>
      </c>
      <c r="Q1560">
        <v>97</v>
      </c>
    </row>
    <row r="1561" spans="1:17" x14ac:dyDescent="0.3">
      <c r="A1561">
        <v>1560</v>
      </c>
      <c r="B1561" t="s">
        <v>410</v>
      </c>
      <c r="C1561" t="s">
        <v>2608</v>
      </c>
      <c r="D1561" t="s">
        <v>2609</v>
      </c>
      <c r="E1561" t="s">
        <v>20</v>
      </c>
      <c r="F1561" t="b">
        <v>0</v>
      </c>
      <c r="G1561">
        <v>1</v>
      </c>
      <c r="H1561" t="b">
        <v>0</v>
      </c>
      <c r="I1561">
        <v>32</v>
      </c>
      <c r="J1561" t="s">
        <v>109</v>
      </c>
      <c r="K1561">
        <v>65</v>
      </c>
      <c r="L1561">
        <v>89</v>
      </c>
      <c r="M1561">
        <v>70</v>
      </c>
      <c r="N1561">
        <v>71</v>
      </c>
      <c r="O1561">
        <v>74</v>
      </c>
      <c r="P1561">
        <v>97</v>
      </c>
      <c r="Q1561">
        <v>64</v>
      </c>
    </row>
    <row r="1562" spans="1:17" x14ac:dyDescent="0.3">
      <c r="A1562">
        <v>1561</v>
      </c>
      <c r="B1562" t="s">
        <v>240</v>
      </c>
      <c r="C1562" t="s">
        <v>809</v>
      </c>
      <c r="D1562" t="s">
        <v>2610</v>
      </c>
      <c r="E1562" t="s">
        <v>25</v>
      </c>
      <c r="F1562" t="b">
        <v>0</v>
      </c>
      <c r="G1562">
        <v>7</v>
      </c>
      <c r="H1562" t="b">
        <v>0</v>
      </c>
      <c r="I1562">
        <v>3</v>
      </c>
      <c r="J1562" t="s">
        <v>159</v>
      </c>
      <c r="K1562">
        <v>94</v>
      </c>
      <c r="L1562">
        <v>97</v>
      </c>
      <c r="M1562">
        <v>97</v>
      </c>
      <c r="N1562">
        <v>75</v>
      </c>
      <c r="O1562">
        <v>79</v>
      </c>
      <c r="P1562">
        <v>68</v>
      </c>
      <c r="Q1562">
        <v>92</v>
      </c>
    </row>
    <row r="1563" spans="1:17" x14ac:dyDescent="0.3">
      <c r="A1563">
        <v>1562</v>
      </c>
      <c r="B1563" t="s">
        <v>593</v>
      </c>
      <c r="C1563" t="s">
        <v>2505</v>
      </c>
      <c r="D1563" t="s">
        <v>2611</v>
      </c>
      <c r="E1563" t="s">
        <v>25</v>
      </c>
      <c r="F1563" t="b">
        <v>0</v>
      </c>
      <c r="G1563">
        <v>5</v>
      </c>
      <c r="H1563" t="b">
        <v>0</v>
      </c>
      <c r="I1563">
        <v>31</v>
      </c>
      <c r="J1563" t="s">
        <v>123</v>
      </c>
      <c r="K1563">
        <v>94</v>
      </c>
      <c r="L1563">
        <v>68</v>
      </c>
      <c r="M1563">
        <v>89</v>
      </c>
      <c r="N1563">
        <v>90</v>
      </c>
      <c r="O1563">
        <v>91</v>
      </c>
      <c r="P1563">
        <v>98</v>
      </c>
      <c r="Q1563">
        <v>72</v>
      </c>
    </row>
    <row r="1564" spans="1:17" x14ac:dyDescent="0.3">
      <c r="A1564">
        <v>1563</v>
      </c>
      <c r="B1564" t="s">
        <v>208</v>
      </c>
      <c r="C1564" t="s">
        <v>600</v>
      </c>
      <c r="D1564" t="s">
        <v>2612</v>
      </c>
      <c r="E1564" t="s">
        <v>20</v>
      </c>
      <c r="F1564" t="b">
        <v>0</v>
      </c>
      <c r="G1564">
        <v>5</v>
      </c>
      <c r="H1564" t="b">
        <v>1</v>
      </c>
      <c r="I1564">
        <v>3</v>
      </c>
      <c r="J1564" t="s">
        <v>64</v>
      </c>
      <c r="K1564">
        <v>56</v>
      </c>
      <c r="L1564">
        <v>67</v>
      </c>
      <c r="M1564">
        <v>87</v>
      </c>
      <c r="N1564">
        <v>97</v>
      </c>
      <c r="O1564">
        <v>88</v>
      </c>
      <c r="P1564">
        <v>57</v>
      </c>
      <c r="Q1564">
        <v>86</v>
      </c>
    </row>
    <row r="1565" spans="1:17" x14ac:dyDescent="0.3">
      <c r="A1565">
        <v>1564</v>
      </c>
      <c r="B1565" t="s">
        <v>139</v>
      </c>
      <c r="C1565" t="s">
        <v>266</v>
      </c>
      <c r="D1565" t="s">
        <v>2613</v>
      </c>
      <c r="E1565" t="s">
        <v>20</v>
      </c>
      <c r="F1565" t="b">
        <v>0</v>
      </c>
      <c r="G1565">
        <v>7</v>
      </c>
      <c r="H1565" t="b">
        <v>0</v>
      </c>
      <c r="I1565">
        <v>25</v>
      </c>
      <c r="J1565" t="s">
        <v>44</v>
      </c>
      <c r="K1565">
        <v>89</v>
      </c>
      <c r="L1565">
        <v>63</v>
      </c>
      <c r="M1565">
        <v>88</v>
      </c>
      <c r="N1565">
        <v>73</v>
      </c>
      <c r="O1565">
        <v>78</v>
      </c>
      <c r="P1565">
        <v>84</v>
      </c>
      <c r="Q1565">
        <v>74</v>
      </c>
    </row>
    <row r="1566" spans="1:17" x14ac:dyDescent="0.3">
      <c r="A1566">
        <v>1565</v>
      </c>
      <c r="B1566" t="s">
        <v>277</v>
      </c>
      <c r="C1566" t="s">
        <v>518</v>
      </c>
      <c r="D1566" t="s">
        <v>2614</v>
      </c>
      <c r="E1566" t="s">
        <v>20</v>
      </c>
      <c r="F1566" t="b">
        <v>1</v>
      </c>
      <c r="G1566">
        <v>1</v>
      </c>
      <c r="H1566" t="b">
        <v>1</v>
      </c>
      <c r="I1566">
        <v>0</v>
      </c>
      <c r="J1566" t="s">
        <v>224</v>
      </c>
      <c r="K1566">
        <v>65</v>
      </c>
      <c r="L1566">
        <v>70</v>
      </c>
      <c r="M1566">
        <v>100</v>
      </c>
      <c r="N1566">
        <v>66</v>
      </c>
      <c r="O1566">
        <v>71</v>
      </c>
      <c r="P1566">
        <v>61</v>
      </c>
      <c r="Q1566">
        <v>61</v>
      </c>
    </row>
    <row r="1567" spans="1:17" x14ac:dyDescent="0.3">
      <c r="A1567">
        <v>1566</v>
      </c>
      <c r="B1567" t="s">
        <v>35</v>
      </c>
      <c r="C1567" t="s">
        <v>2615</v>
      </c>
      <c r="D1567" t="s">
        <v>2616</v>
      </c>
      <c r="E1567" t="s">
        <v>20</v>
      </c>
      <c r="F1567" t="b">
        <v>1</v>
      </c>
      <c r="G1567">
        <v>1</v>
      </c>
      <c r="H1567" t="b">
        <v>0</v>
      </c>
      <c r="I1567">
        <v>29</v>
      </c>
      <c r="J1567" t="s">
        <v>172</v>
      </c>
      <c r="K1567">
        <v>91</v>
      </c>
      <c r="L1567">
        <v>96</v>
      </c>
      <c r="M1567">
        <v>63</v>
      </c>
      <c r="N1567">
        <v>81</v>
      </c>
      <c r="O1567">
        <v>97</v>
      </c>
      <c r="P1567">
        <v>74</v>
      </c>
      <c r="Q1567">
        <v>66</v>
      </c>
    </row>
    <row r="1568" spans="1:17" x14ac:dyDescent="0.3">
      <c r="A1568">
        <v>1567</v>
      </c>
      <c r="B1568" t="s">
        <v>2617</v>
      </c>
      <c r="C1568" t="s">
        <v>209</v>
      </c>
      <c r="D1568" t="s">
        <v>2618</v>
      </c>
      <c r="E1568" t="s">
        <v>25</v>
      </c>
      <c r="F1568" t="b">
        <v>0</v>
      </c>
      <c r="G1568">
        <v>1</v>
      </c>
      <c r="H1568" t="b">
        <v>0</v>
      </c>
      <c r="I1568">
        <v>17</v>
      </c>
      <c r="J1568" t="s">
        <v>105</v>
      </c>
      <c r="K1568">
        <v>88</v>
      </c>
      <c r="L1568">
        <v>100</v>
      </c>
      <c r="M1568">
        <v>71</v>
      </c>
      <c r="N1568">
        <v>85</v>
      </c>
      <c r="O1568">
        <v>72</v>
      </c>
      <c r="P1568">
        <v>91</v>
      </c>
      <c r="Q1568">
        <v>81</v>
      </c>
    </row>
    <row r="1569" spans="1:17" x14ac:dyDescent="0.3">
      <c r="A1569">
        <v>1568</v>
      </c>
      <c r="B1569" t="s">
        <v>351</v>
      </c>
      <c r="C1569" t="s">
        <v>2619</v>
      </c>
      <c r="D1569" t="s">
        <v>2620</v>
      </c>
      <c r="E1569" t="s">
        <v>25</v>
      </c>
      <c r="F1569" t="b">
        <v>1</v>
      </c>
      <c r="G1569">
        <v>4</v>
      </c>
      <c r="H1569" t="b">
        <v>0</v>
      </c>
      <c r="I1569">
        <v>0</v>
      </c>
      <c r="J1569" t="s">
        <v>64</v>
      </c>
      <c r="K1569">
        <v>49</v>
      </c>
      <c r="L1569">
        <v>51</v>
      </c>
      <c r="M1569">
        <v>57</v>
      </c>
      <c r="N1569">
        <v>80</v>
      </c>
      <c r="O1569">
        <v>89</v>
      </c>
      <c r="P1569">
        <v>53</v>
      </c>
      <c r="Q1569">
        <v>76</v>
      </c>
    </row>
    <row r="1570" spans="1:17" x14ac:dyDescent="0.3">
      <c r="A1570">
        <v>1569</v>
      </c>
      <c r="B1570" t="s">
        <v>208</v>
      </c>
      <c r="C1570" t="s">
        <v>326</v>
      </c>
      <c r="D1570" t="s">
        <v>2621</v>
      </c>
      <c r="E1570" t="s">
        <v>20</v>
      </c>
      <c r="F1570" t="b">
        <v>0</v>
      </c>
      <c r="G1570">
        <v>5</v>
      </c>
      <c r="H1570" t="b">
        <v>0</v>
      </c>
      <c r="I1570">
        <v>25</v>
      </c>
      <c r="J1570" t="s">
        <v>109</v>
      </c>
      <c r="K1570">
        <v>73</v>
      </c>
      <c r="L1570">
        <v>94</v>
      </c>
      <c r="M1570">
        <v>74</v>
      </c>
      <c r="N1570">
        <v>72</v>
      </c>
      <c r="O1570">
        <v>80</v>
      </c>
      <c r="P1570">
        <v>98</v>
      </c>
      <c r="Q1570">
        <v>100</v>
      </c>
    </row>
    <row r="1571" spans="1:17" x14ac:dyDescent="0.3">
      <c r="A1571">
        <v>1570</v>
      </c>
      <c r="B1571" t="s">
        <v>214</v>
      </c>
      <c r="C1571" t="s">
        <v>1128</v>
      </c>
      <c r="D1571" t="s">
        <v>2622</v>
      </c>
      <c r="E1571" t="s">
        <v>20</v>
      </c>
      <c r="F1571" t="b">
        <v>0</v>
      </c>
      <c r="G1571">
        <v>2</v>
      </c>
      <c r="H1571" t="b">
        <v>0</v>
      </c>
      <c r="I1571">
        <v>23</v>
      </c>
      <c r="J1571" t="s">
        <v>44</v>
      </c>
      <c r="K1571">
        <v>94</v>
      </c>
      <c r="L1571">
        <v>94</v>
      </c>
      <c r="M1571">
        <v>74</v>
      </c>
      <c r="N1571">
        <v>66</v>
      </c>
      <c r="O1571">
        <v>73</v>
      </c>
      <c r="P1571">
        <v>92</v>
      </c>
      <c r="Q1571">
        <v>80</v>
      </c>
    </row>
    <row r="1572" spans="1:17" x14ac:dyDescent="0.3">
      <c r="A1572">
        <v>1571</v>
      </c>
      <c r="B1572" t="s">
        <v>631</v>
      </c>
      <c r="C1572" t="s">
        <v>1457</v>
      </c>
      <c r="D1572" t="s">
        <v>2623</v>
      </c>
      <c r="E1572" t="s">
        <v>25</v>
      </c>
      <c r="F1572" t="b">
        <v>1</v>
      </c>
      <c r="G1572">
        <v>5</v>
      </c>
      <c r="H1572" t="b">
        <v>0</v>
      </c>
      <c r="I1572">
        <v>4</v>
      </c>
      <c r="J1572" t="s">
        <v>64</v>
      </c>
      <c r="K1572">
        <v>84</v>
      </c>
      <c r="L1572">
        <v>61</v>
      </c>
      <c r="M1572">
        <v>59</v>
      </c>
      <c r="N1572">
        <v>76</v>
      </c>
      <c r="O1572">
        <v>72</v>
      </c>
      <c r="P1572">
        <v>54</v>
      </c>
      <c r="Q1572">
        <v>66</v>
      </c>
    </row>
    <row r="1573" spans="1:17" x14ac:dyDescent="0.3">
      <c r="A1573">
        <v>1572</v>
      </c>
      <c r="B1573" t="s">
        <v>17</v>
      </c>
      <c r="C1573" t="s">
        <v>118</v>
      </c>
      <c r="D1573" t="s">
        <v>2624</v>
      </c>
      <c r="E1573" t="s">
        <v>20</v>
      </c>
      <c r="F1573" t="b">
        <v>0</v>
      </c>
      <c r="G1573">
        <v>7</v>
      </c>
      <c r="H1573" t="b">
        <v>1</v>
      </c>
      <c r="I1573">
        <v>11</v>
      </c>
      <c r="J1573" t="s">
        <v>138</v>
      </c>
      <c r="K1573">
        <v>97</v>
      </c>
      <c r="L1573">
        <v>91</v>
      </c>
      <c r="M1573">
        <v>91</v>
      </c>
      <c r="N1573">
        <v>61</v>
      </c>
      <c r="O1573">
        <v>68</v>
      </c>
      <c r="P1573">
        <v>77</v>
      </c>
      <c r="Q1573">
        <v>97</v>
      </c>
    </row>
    <row r="1574" spans="1:17" x14ac:dyDescent="0.3">
      <c r="A1574">
        <v>1573</v>
      </c>
      <c r="B1574" t="s">
        <v>1357</v>
      </c>
      <c r="C1574" t="s">
        <v>215</v>
      </c>
      <c r="D1574" t="s">
        <v>2625</v>
      </c>
      <c r="E1574" t="s">
        <v>25</v>
      </c>
      <c r="F1574" t="b">
        <v>0</v>
      </c>
      <c r="G1574">
        <v>7</v>
      </c>
      <c r="H1574" t="b">
        <v>0</v>
      </c>
      <c r="I1574">
        <v>12</v>
      </c>
      <c r="J1574" t="s">
        <v>38</v>
      </c>
      <c r="K1574">
        <v>82</v>
      </c>
      <c r="L1574">
        <v>84</v>
      </c>
      <c r="M1574">
        <v>69</v>
      </c>
      <c r="N1574">
        <v>66</v>
      </c>
      <c r="O1574">
        <v>65</v>
      </c>
      <c r="P1574">
        <v>74</v>
      </c>
      <c r="Q1574">
        <v>68</v>
      </c>
    </row>
    <row r="1575" spans="1:17" x14ac:dyDescent="0.3">
      <c r="A1575">
        <v>1574</v>
      </c>
      <c r="B1575" t="s">
        <v>2626</v>
      </c>
      <c r="C1575" t="s">
        <v>518</v>
      </c>
      <c r="D1575" t="s">
        <v>2627</v>
      </c>
      <c r="E1575" t="s">
        <v>25</v>
      </c>
      <c r="F1575" t="b">
        <v>1</v>
      </c>
      <c r="G1575">
        <v>2</v>
      </c>
      <c r="H1575" t="b">
        <v>0</v>
      </c>
      <c r="I1575">
        <v>48</v>
      </c>
      <c r="J1575" t="s">
        <v>26</v>
      </c>
      <c r="K1575">
        <v>96</v>
      </c>
      <c r="L1575">
        <v>97</v>
      </c>
      <c r="M1575">
        <v>98</v>
      </c>
      <c r="N1575">
        <v>98</v>
      </c>
      <c r="O1575">
        <v>97</v>
      </c>
      <c r="P1575">
        <v>96</v>
      </c>
      <c r="Q1575">
        <v>89</v>
      </c>
    </row>
    <row r="1576" spans="1:17" x14ac:dyDescent="0.3">
      <c r="A1576">
        <v>1575</v>
      </c>
      <c r="B1576" t="s">
        <v>1391</v>
      </c>
      <c r="C1576" t="s">
        <v>2628</v>
      </c>
      <c r="D1576" t="s">
        <v>2629</v>
      </c>
      <c r="E1576" t="s">
        <v>20</v>
      </c>
      <c r="F1576" t="b">
        <v>0</v>
      </c>
      <c r="G1576">
        <v>4</v>
      </c>
      <c r="H1576" t="b">
        <v>1</v>
      </c>
      <c r="I1576">
        <v>0</v>
      </c>
      <c r="J1576" t="s">
        <v>64</v>
      </c>
      <c r="K1576">
        <v>44</v>
      </c>
      <c r="L1576">
        <v>98</v>
      </c>
      <c r="M1576">
        <v>53</v>
      </c>
      <c r="N1576">
        <v>68</v>
      </c>
      <c r="O1576">
        <v>94</v>
      </c>
      <c r="P1576">
        <v>91</v>
      </c>
      <c r="Q1576">
        <v>84</v>
      </c>
    </row>
    <row r="1577" spans="1:17" x14ac:dyDescent="0.3">
      <c r="A1577">
        <v>1576</v>
      </c>
      <c r="B1577" t="s">
        <v>80</v>
      </c>
      <c r="C1577" t="s">
        <v>1420</v>
      </c>
      <c r="D1577" t="s">
        <v>2630</v>
      </c>
      <c r="E1577" t="s">
        <v>20</v>
      </c>
      <c r="F1577" t="b">
        <v>0</v>
      </c>
      <c r="G1577">
        <v>7</v>
      </c>
      <c r="H1577" t="b">
        <v>1</v>
      </c>
      <c r="I1577">
        <v>12</v>
      </c>
      <c r="J1577" t="s">
        <v>105</v>
      </c>
      <c r="K1577">
        <v>97</v>
      </c>
      <c r="L1577">
        <v>64</v>
      </c>
      <c r="M1577">
        <v>90</v>
      </c>
      <c r="N1577">
        <v>69</v>
      </c>
      <c r="O1577">
        <v>88</v>
      </c>
      <c r="P1577">
        <v>83</v>
      </c>
      <c r="Q1577">
        <v>77</v>
      </c>
    </row>
    <row r="1578" spans="1:17" x14ac:dyDescent="0.3">
      <c r="A1578">
        <v>1577</v>
      </c>
      <c r="B1578" t="s">
        <v>534</v>
      </c>
      <c r="C1578" t="s">
        <v>934</v>
      </c>
      <c r="D1578" t="s">
        <v>2631</v>
      </c>
      <c r="E1578" t="s">
        <v>25</v>
      </c>
      <c r="F1578" t="b">
        <v>0</v>
      </c>
      <c r="G1578">
        <v>1</v>
      </c>
      <c r="H1578" t="b">
        <v>1</v>
      </c>
      <c r="I1578">
        <v>31</v>
      </c>
      <c r="J1578" t="s">
        <v>105</v>
      </c>
      <c r="K1578">
        <v>77</v>
      </c>
      <c r="L1578">
        <v>93</v>
      </c>
      <c r="M1578">
        <v>65</v>
      </c>
      <c r="N1578">
        <v>68</v>
      </c>
      <c r="O1578">
        <v>71</v>
      </c>
      <c r="P1578">
        <v>75</v>
      </c>
      <c r="Q1578">
        <v>76</v>
      </c>
    </row>
    <row r="1579" spans="1:17" x14ac:dyDescent="0.3">
      <c r="A1579">
        <v>1578</v>
      </c>
      <c r="B1579" t="s">
        <v>433</v>
      </c>
      <c r="C1579" t="s">
        <v>1420</v>
      </c>
      <c r="D1579" t="s">
        <v>2632</v>
      </c>
      <c r="E1579" t="s">
        <v>25</v>
      </c>
      <c r="F1579" t="b">
        <v>1</v>
      </c>
      <c r="G1579">
        <v>9</v>
      </c>
      <c r="H1579" t="b">
        <v>0</v>
      </c>
      <c r="I1579">
        <v>19</v>
      </c>
      <c r="J1579" t="s">
        <v>113</v>
      </c>
      <c r="K1579">
        <v>89</v>
      </c>
      <c r="L1579">
        <v>99</v>
      </c>
      <c r="M1579">
        <v>96</v>
      </c>
      <c r="N1579">
        <v>72</v>
      </c>
      <c r="O1579">
        <v>84</v>
      </c>
      <c r="P1579">
        <v>62</v>
      </c>
      <c r="Q1579">
        <v>98</v>
      </c>
    </row>
    <row r="1580" spans="1:17" x14ac:dyDescent="0.3">
      <c r="A1580">
        <v>1579</v>
      </c>
      <c r="B1580" t="s">
        <v>2633</v>
      </c>
      <c r="C1580" t="s">
        <v>667</v>
      </c>
      <c r="D1580" t="s">
        <v>2634</v>
      </c>
      <c r="E1580" t="s">
        <v>25</v>
      </c>
      <c r="F1580" t="b">
        <v>0</v>
      </c>
      <c r="G1580">
        <v>0</v>
      </c>
      <c r="H1580" t="b">
        <v>0</v>
      </c>
      <c r="I1580">
        <v>17</v>
      </c>
      <c r="J1580" t="s">
        <v>44</v>
      </c>
      <c r="K1580">
        <v>86</v>
      </c>
      <c r="L1580">
        <v>92</v>
      </c>
      <c r="M1580">
        <v>65</v>
      </c>
      <c r="N1580">
        <v>81</v>
      </c>
      <c r="O1580">
        <v>73</v>
      </c>
      <c r="P1580">
        <v>84</v>
      </c>
      <c r="Q1580">
        <v>79</v>
      </c>
    </row>
    <row r="1581" spans="1:17" x14ac:dyDescent="0.3">
      <c r="A1581">
        <v>1580</v>
      </c>
      <c r="B1581" t="s">
        <v>1589</v>
      </c>
      <c r="C1581" t="s">
        <v>768</v>
      </c>
      <c r="D1581" t="s">
        <v>2635</v>
      </c>
      <c r="E1581" t="s">
        <v>20</v>
      </c>
      <c r="F1581" t="b">
        <v>0</v>
      </c>
      <c r="G1581">
        <v>6</v>
      </c>
      <c r="H1581" t="b">
        <v>1</v>
      </c>
      <c r="I1581">
        <v>24</v>
      </c>
      <c r="J1581" t="s">
        <v>38</v>
      </c>
      <c r="K1581">
        <v>73</v>
      </c>
      <c r="L1581">
        <v>71</v>
      </c>
      <c r="M1581">
        <v>84</v>
      </c>
      <c r="N1581">
        <v>96</v>
      </c>
      <c r="O1581">
        <v>92</v>
      </c>
      <c r="P1581">
        <v>94</v>
      </c>
      <c r="Q1581">
        <v>75</v>
      </c>
    </row>
    <row r="1582" spans="1:17" x14ac:dyDescent="0.3">
      <c r="A1582">
        <v>1581</v>
      </c>
      <c r="B1582" t="s">
        <v>68</v>
      </c>
      <c r="C1582" t="s">
        <v>181</v>
      </c>
      <c r="D1582" t="s">
        <v>2636</v>
      </c>
      <c r="E1582" t="s">
        <v>25</v>
      </c>
      <c r="F1582" t="b">
        <v>0</v>
      </c>
      <c r="G1582">
        <v>2</v>
      </c>
      <c r="H1582" t="b">
        <v>0</v>
      </c>
      <c r="I1582">
        <v>11</v>
      </c>
      <c r="J1582" t="s">
        <v>54</v>
      </c>
      <c r="K1582">
        <v>61</v>
      </c>
      <c r="L1582">
        <v>75</v>
      </c>
      <c r="M1582">
        <v>95</v>
      </c>
      <c r="N1582">
        <v>62</v>
      </c>
      <c r="O1582">
        <v>93</v>
      </c>
      <c r="P1582">
        <v>92</v>
      </c>
      <c r="Q1582">
        <v>87</v>
      </c>
    </row>
    <row r="1583" spans="1:17" x14ac:dyDescent="0.3">
      <c r="A1583">
        <v>1582</v>
      </c>
      <c r="B1583" t="s">
        <v>280</v>
      </c>
      <c r="C1583" t="s">
        <v>1030</v>
      </c>
      <c r="D1583" t="s">
        <v>2637</v>
      </c>
      <c r="E1583" t="s">
        <v>20</v>
      </c>
      <c r="F1583" t="b">
        <v>1</v>
      </c>
      <c r="G1583">
        <v>6</v>
      </c>
      <c r="H1583" t="b">
        <v>0</v>
      </c>
      <c r="I1583">
        <v>2</v>
      </c>
      <c r="J1583" t="s">
        <v>64</v>
      </c>
      <c r="K1583">
        <v>81</v>
      </c>
      <c r="L1583">
        <v>90</v>
      </c>
      <c r="M1583">
        <v>75</v>
      </c>
      <c r="N1583">
        <v>83</v>
      </c>
      <c r="O1583">
        <v>70</v>
      </c>
      <c r="P1583">
        <v>55</v>
      </c>
      <c r="Q1583">
        <v>62</v>
      </c>
    </row>
    <row r="1584" spans="1:17" x14ac:dyDescent="0.3">
      <c r="A1584">
        <v>1583</v>
      </c>
      <c r="B1584" t="s">
        <v>848</v>
      </c>
      <c r="C1584" t="s">
        <v>1975</v>
      </c>
      <c r="D1584" t="s">
        <v>2638</v>
      </c>
      <c r="E1584" t="s">
        <v>25</v>
      </c>
      <c r="F1584" t="b">
        <v>1</v>
      </c>
      <c r="G1584">
        <v>2</v>
      </c>
      <c r="H1584" t="b">
        <v>1</v>
      </c>
      <c r="I1584">
        <v>32</v>
      </c>
      <c r="J1584" t="s">
        <v>26</v>
      </c>
      <c r="K1584">
        <v>90</v>
      </c>
      <c r="L1584">
        <v>99</v>
      </c>
      <c r="M1584">
        <v>94</v>
      </c>
      <c r="N1584">
        <v>91</v>
      </c>
      <c r="O1584">
        <v>92</v>
      </c>
      <c r="P1584">
        <v>85</v>
      </c>
      <c r="Q1584">
        <v>64</v>
      </c>
    </row>
    <row r="1585" spans="1:17" x14ac:dyDescent="0.3">
      <c r="A1585">
        <v>1584</v>
      </c>
      <c r="B1585" t="s">
        <v>1391</v>
      </c>
      <c r="C1585" t="s">
        <v>364</v>
      </c>
      <c r="D1585" t="s">
        <v>2639</v>
      </c>
      <c r="E1585" t="s">
        <v>20</v>
      </c>
      <c r="F1585" t="b">
        <v>0</v>
      </c>
      <c r="G1585">
        <v>7</v>
      </c>
      <c r="H1585" t="b">
        <v>0</v>
      </c>
      <c r="I1585">
        <v>5</v>
      </c>
      <c r="J1585" t="s">
        <v>159</v>
      </c>
      <c r="K1585">
        <v>88</v>
      </c>
      <c r="L1585">
        <v>60</v>
      </c>
      <c r="M1585">
        <v>87</v>
      </c>
      <c r="N1585">
        <v>95</v>
      </c>
      <c r="O1585">
        <v>65</v>
      </c>
      <c r="P1585">
        <v>75</v>
      </c>
      <c r="Q1585">
        <v>76</v>
      </c>
    </row>
    <row r="1586" spans="1:17" x14ac:dyDescent="0.3">
      <c r="A1586">
        <v>1585</v>
      </c>
      <c r="B1586" t="s">
        <v>2261</v>
      </c>
      <c r="C1586" t="s">
        <v>1478</v>
      </c>
      <c r="D1586" t="s">
        <v>2640</v>
      </c>
      <c r="E1586" t="s">
        <v>20</v>
      </c>
      <c r="F1586" t="b">
        <v>0</v>
      </c>
      <c r="G1586">
        <v>5</v>
      </c>
      <c r="H1586" t="b">
        <v>1</v>
      </c>
      <c r="I1586">
        <v>23</v>
      </c>
      <c r="J1586" t="s">
        <v>26</v>
      </c>
      <c r="K1586">
        <v>86</v>
      </c>
      <c r="L1586">
        <v>92</v>
      </c>
      <c r="M1586">
        <v>84</v>
      </c>
      <c r="N1586">
        <v>82</v>
      </c>
      <c r="O1586">
        <v>88</v>
      </c>
      <c r="P1586">
        <v>84</v>
      </c>
      <c r="Q1586">
        <v>65</v>
      </c>
    </row>
    <row r="1587" spans="1:17" x14ac:dyDescent="0.3">
      <c r="A1587">
        <v>1586</v>
      </c>
      <c r="B1587" t="s">
        <v>417</v>
      </c>
      <c r="C1587" t="s">
        <v>2641</v>
      </c>
      <c r="D1587" t="s">
        <v>2642</v>
      </c>
      <c r="E1587" t="s">
        <v>25</v>
      </c>
      <c r="F1587" t="b">
        <v>0</v>
      </c>
      <c r="G1587">
        <v>8</v>
      </c>
      <c r="H1587" t="b">
        <v>0</v>
      </c>
      <c r="I1587">
        <v>14</v>
      </c>
      <c r="J1587" t="s">
        <v>105</v>
      </c>
      <c r="K1587">
        <v>78</v>
      </c>
      <c r="L1587">
        <v>75</v>
      </c>
      <c r="M1587">
        <v>82</v>
      </c>
      <c r="N1587">
        <v>91</v>
      </c>
      <c r="O1587">
        <v>86</v>
      </c>
      <c r="P1587">
        <v>76</v>
      </c>
      <c r="Q1587">
        <v>69</v>
      </c>
    </row>
    <row r="1588" spans="1:17" x14ac:dyDescent="0.3">
      <c r="A1588">
        <v>1587</v>
      </c>
      <c r="B1588" t="s">
        <v>1043</v>
      </c>
      <c r="C1588" t="s">
        <v>1508</v>
      </c>
      <c r="D1588" t="s">
        <v>2643</v>
      </c>
      <c r="E1588" t="s">
        <v>20</v>
      </c>
      <c r="F1588" t="b">
        <v>1</v>
      </c>
      <c r="G1588">
        <v>6</v>
      </c>
      <c r="H1588" t="b">
        <v>0</v>
      </c>
      <c r="I1588">
        <v>1</v>
      </c>
      <c r="J1588" t="s">
        <v>64</v>
      </c>
      <c r="K1588">
        <v>73</v>
      </c>
      <c r="L1588">
        <v>90</v>
      </c>
      <c r="M1588">
        <v>70</v>
      </c>
      <c r="N1588">
        <v>80</v>
      </c>
      <c r="O1588">
        <v>64</v>
      </c>
      <c r="P1588">
        <v>53</v>
      </c>
      <c r="Q1588">
        <v>79</v>
      </c>
    </row>
    <row r="1589" spans="1:17" x14ac:dyDescent="0.3">
      <c r="A1589">
        <v>1588</v>
      </c>
      <c r="B1589" t="s">
        <v>102</v>
      </c>
      <c r="C1589" t="s">
        <v>300</v>
      </c>
      <c r="D1589" t="s">
        <v>2644</v>
      </c>
      <c r="E1589" t="s">
        <v>20</v>
      </c>
      <c r="F1589" t="b">
        <v>0</v>
      </c>
      <c r="G1589">
        <v>4</v>
      </c>
      <c r="H1589" t="b">
        <v>0</v>
      </c>
      <c r="I1589">
        <v>32</v>
      </c>
      <c r="J1589" t="s">
        <v>76</v>
      </c>
      <c r="K1589">
        <v>98</v>
      </c>
      <c r="L1589">
        <v>82</v>
      </c>
      <c r="M1589">
        <v>91</v>
      </c>
      <c r="N1589">
        <v>93</v>
      </c>
      <c r="O1589">
        <v>85</v>
      </c>
      <c r="P1589">
        <v>75</v>
      </c>
      <c r="Q1589">
        <v>78</v>
      </c>
    </row>
    <row r="1590" spans="1:17" x14ac:dyDescent="0.3">
      <c r="A1590">
        <v>1589</v>
      </c>
      <c r="B1590" t="s">
        <v>1378</v>
      </c>
      <c r="C1590" t="s">
        <v>2173</v>
      </c>
      <c r="D1590" t="s">
        <v>2645</v>
      </c>
      <c r="E1590" t="s">
        <v>20</v>
      </c>
      <c r="F1590" t="b">
        <v>0</v>
      </c>
      <c r="G1590">
        <v>1</v>
      </c>
      <c r="H1590" t="b">
        <v>0</v>
      </c>
      <c r="I1590">
        <v>34</v>
      </c>
      <c r="J1590" t="s">
        <v>76</v>
      </c>
      <c r="K1590">
        <v>81</v>
      </c>
      <c r="L1590">
        <v>79</v>
      </c>
      <c r="M1590">
        <v>100</v>
      </c>
      <c r="N1590">
        <v>88</v>
      </c>
      <c r="O1590">
        <v>81</v>
      </c>
      <c r="P1590">
        <v>64</v>
      </c>
      <c r="Q1590">
        <v>95</v>
      </c>
    </row>
    <row r="1591" spans="1:17" x14ac:dyDescent="0.3">
      <c r="A1591">
        <v>1590</v>
      </c>
      <c r="B1591" t="s">
        <v>1902</v>
      </c>
      <c r="C1591" t="s">
        <v>1664</v>
      </c>
      <c r="D1591" t="s">
        <v>2646</v>
      </c>
      <c r="E1591" t="s">
        <v>25</v>
      </c>
      <c r="F1591" t="b">
        <v>0</v>
      </c>
      <c r="G1591">
        <v>2</v>
      </c>
      <c r="H1591" t="b">
        <v>1</v>
      </c>
      <c r="I1591">
        <v>13</v>
      </c>
      <c r="J1591" t="s">
        <v>38</v>
      </c>
      <c r="K1591">
        <v>73</v>
      </c>
      <c r="L1591">
        <v>87</v>
      </c>
      <c r="M1591">
        <v>72</v>
      </c>
      <c r="N1591">
        <v>98</v>
      </c>
      <c r="O1591">
        <v>82</v>
      </c>
      <c r="P1591">
        <v>89</v>
      </c>
      <c r="Q1591">
        <v>98</v>
      </c>
    </row>
    <row r="1592" spans="1:17" x14ac:dyDescent="0.3">
      <c r="A1592">
        <v>1591</v>
      </c>
      <c r="B1592" t="s">
        <v>944</v>
      </c>
      <c r="C1592" t="s">
        <v>658</v>
      </c>
      <c r="D1592" t="s">
        <v>2647</v>
      </c>
      <c r="E1592" t="s">
        <v>20</v>
      </c>
      <c r="F1592" t="b">
        <v>0</v>
      </c>
      <c r="G1592">
        <v>1</v>
      </c>
      <c r="H1592" t="b">
        <v>0</v>
      </c>
      <c r="I1592">
        <v>24</v>
      </c>
      <c r="J1592" t="s">
        <v>21</v>
      </c>
      <c r="K1592">
        <v>84</v>
      </c>
      <c r="L1592">
        <v>95</v>
      </c>
      <c r="M1592">
        <v>87</v>
      </c>
      <c r="N1592">
        <v>100</v>
      </c>
      <c r="O1592">
        <v>96</v>
      </c>
      <c r="P1592">
        <v>92</v>
      </c>
      <c r="Q1592">
        <v>76</v>
      </c>
    </row>
    <row r="1593" spans="1:17" x14ac:dyDescent="0.3">
      <c r="A1593">
        <v>1592</v>
      </c>
      <c r="B1593" t="s">
        <v>2648</v>
      </c>
      <c r="C1593" t="s">
        <v>2649</v>
      </c>
      <c r="D1593" t="s">
        <v>2650</v>
      </c>
      <c r="E1593" t="s">
        <v>25</v>
      </c>
      <c r="F1593" t="b">
        <v>0</v>
      </c>
      <c r="G1593">
        <v>5</v>
      </c>
      <c r="H1593" t="b">
        <v>0</v>
      </c>
      <c r="I1593">
        <v>32</v>
      </c>
      <c r="J1593" t="s">
        <v>21</v>
      </c>
      <c r="K1593">
        <v>81</v>
      </c>
      <c r="L1593">
        <v>90</v>
      </c>
      <c r="M1593">
        <v>82</v>
      </c>
      <c r="N1593">
        <v>80</v>
      </c>
      <c r="O1593">
        <v>98</v>
      </c>
      <c r="P1593">
        <v>81</v>
      </c>
      <c r="Q1593">
        <v>91</v>
      </c>
    </row>
    <row r="1594" spans="1:17" x14ac:dyDescent="0.3">
      <c r="A1594">
        <v>1593</v>
      </c>
      <c r="B1594" t="s">
        <v>302</v>
      </c>
      <c r="C1594" t="s">
        <v>566</v>
      </c>
      <c r="D1594" t="s">
        <v>2651</v>
      </c>
      <c r="E1594" t="s">
        <v>20</v>
      </c>
      <c r="F1594" t="b">
        <v>0</v>
      </c>
      <c r="G1594">
        <v>2</v>
      </c>
      <c r="H1594" t="b">
        <v>0</v>
      </c>
      <c r="I1594">
        <v>21</v>
      </c>
      <c r="J1594" t="s">
        <v>105</v>
      </c>
      <c r="K1594">
        <v>100</v>
      </c>
      <c r="L1594">
        <v>77</v>
      </c>
      <c r="M1594">
        <v>90</v>
      </c>
      <c r="N1594">
        <v>83</v>
      </c>
      <c r="O1594">
        <v>88</v>
      </c>
      <c r="P1594">
        <v>91</v>
      </c>
      <c r="Q1594">
        <v>80</v>
      </c>
    </row>
    <row r="1595" spans="1:17" x14ac:dyDescent="0.3">
      <c r="A1595">
        <v>1594</v>
      </c>
      <c r="B1595" t="s">
        <v>337</v>
      </c>
      <c r="C1595" t="s">
        <v>1167</v>
      </c>
      <c r="D1595" t="s">
        <v>2652</v>
      </c>
      <c r="E1595" t="s">
        <v>25</v>
      </c>
      <c r="F1595" t="b">
        <v>1</v>
      </c>
      <c r="G1595">
        <v>6</v>
      </c>
      <c r="H1595" t="b">
        <v>0</v>
      </c>
      <c r="I1595">
        <v>0</v>
      </c>
      <c r="J1595" t="s">
        <v>64</v>
      </c>
      <c r="K1595">
        <v>83</v>
      </c>
      <c r="L1595">
        <v>50</v>
      </c>
      <c r="M1595">
        <v>59</v>
      </c>
      <c r="N1595">
        <v>77</v>
      </c>
      <c r="O1595">
        <v>66</v>
      </c>
      <c r="P1595">
        <v>87</v>
      </c>
      <c r="Q1595">
        <v>60</v>
      </c>
    </row>
    <row r="1596" spans="1:17" x14ac:dyDescent="0.3">
      <c r="A1596">
        <v>1595</v>
      </c>
      <c r="B1596" t="s">
        <v>248</v>
      </c>
      <c r="C1596" t="s">
        <v>42</v>
      </c>
      <c r="D1596" t="s">
        <v>2653</v>
      </c>
      <c r="E1596" t="s">
        <v>25</v>
      </c>
      <c r="F1596" t="b">
        <v>0</v>
      </c>
      <c r="G1596">
        <v>6</v>
      </c>
      <c r="H1596" t="b">
        <v>0</v>
      </c>
      <c r="I1596">
        <v>34</v>
      </c>
      <c r="J1596" t="s">
        <v>113</v>
      </c>
      <c r="K1596">
        <v>87</v>
      </c>
      <c r="L1596">
        <v>75</v>
      </c>
      <c r="M1596">
        <v>90</v>
      </c>
      <c r="N1596">
        <v>82</v>
      </c>
      <c r="O1596">
        <v>99</v>
      </c>
      <c r="P1596">
        <v>66</v>
      </c>
      <c r="Q1596">
        <v>92</v>
      </c>
    </row>
    <row r="1597" spans="1:17" x14ac:dyDescent="0.3">
      <c r="A1597">
        <v>1596</v>
      </c>
      <c r="B1597" t="s">
        <v>1369</v>
      </c>
      <c r="C1597" t="s">
        <v>2654</v>
      </c>
      <c r="D1597" t="s">
        <v>2655</v>
      </c>
      <c r="E1597" t="s">
        <v>20</v>
      </c>
      <c r="F1597" t="b">
        <v>0</v>
      </c>
      <c r="G1597">
        <v>2</v>
      </c>
      <c r="H1597" t="b">
        <v>0</v>
      </c>
      <c r="I1597">
        <v>14</v>
      </c>
      <c r="J1597" t="s">
        <v>123</v>
      </c>
      <c r="K1597">
        <v>96</v>
      </c>
      <c r="L1597">
        <v>94</v>
      </c>
      <c r="M1597">
        <v>60</v>
      </c>
      <c r="N1597">
        <v>62</v>
      </c>
      <c r="O1597">
        <v>86</v>
      </c>
      <c r="P1597">
        <v>79</v>
      </c>
      <c r="Q1597">
        <v>79</v>
      </c>
    </row>
    <row r="1598" spans="1:17" x14ac:dyDescent="0.3">
      <c r="A1598">
        <v>1597</v>
      </c>
      <c r="B1598" t="s">
        <v>160</v>
      </c>
      <c r="C1598" t="s">
        <v>2656</v>
      </c>
      <c r="D1598" t="s">
        <v>2657</v>
      </c>
      <c r="E1598" t="s">
        <v>20</v>
      </c>
      <c r="F1598" t="b">
        <v>0</v>
      </c>
      <c r="G1598">
        <v>3</v>
      </c>
      <c r="H1598" t="b">
        <v>0</v>
      </c>
      <c r="I1598">
        <v>25</v>
      </c>
      <c r="J1598" t="s">
        <v>44</v>
      </c>
      <c r="K1598">
        <v>98</v>
      </c>
      <c r="L1598">
        <v>76</v>
      </c>
      <c r="M1598">
        <v>69</v>
      </c>
      <c r="N1598">
        <v>75</v>
      </c>
      <c r="O1598">
        <v>76</v>
      </c>
      <c r="P1598">
        <v>98</v>
      </c>
      <c r="Q1598">
        <v>81</v>
      </c>
    </row>
    <row r="1599" spans="1:17" x14ac:dyDescent="0.3">
      <c r="A1599">
        <v>1598</v>
      </c>
      <c r="B1599" t="s">
        <v>369</v>
      </c>
      <c r="C1599" t="s">
        <v>457</v>
      </c>
      <c r="D1599" t="s">
        <v>2658</v>
      </c>
      <c r="E1599" t="s">
        <v>25</v>
      </c>
      <c r="F1599" t="b">
        <v>0</v>
      </c>
      <c r="G1599">
        <v>3</v>
      </c>
      <c r="H1599" t="b">
        <v>0</v>
      </c>
      <c r="I1599">
        <v>5</v>
      </c>
      <c r="J1599" t="s">
        <v>159</v>
      </c>
      <c r="K1599">
        <v>83</v>
      </c>
      <c r="L1599">
        <v>66</v>
      </c>
      <c r="M1599">
        <v>97</v>
      </c>
      <c r="N1599">
        <v>95</v>
      </c>
      <c r="O1599">
        <v>91</v>
      </c>
      <c r="P1599">
        <v>76</v>
      </c>
      <c r="Q1599">
        <v>80</v>
      </c>
    </row>
    <row r="1600" spans="1:17" x14ac:dyDescent="0.3">
      <c r="A1600">
        <v>1599</v>
      </c>
      <c r="B1600" t="s">
        <v>120</v>
      </c>
      <c r="C1600" t="s">
        <v>1463</v>
      </c>
      <c r="D1600" t="s">
        <v>2659</v>
      </c>
      <c r="E1600" t="s">
        <v>25</v>
      </c>
      <c r="F1600" t="b">
        <v>1</v>
      </c>
      <c r="G1600">
        <v>10</v>
      </c>
      <c r="H1600" t="b">
        <v>0</v>
      </c>
      <c r="I1600">
        <v>3</v>
      </c>
      <c r="J1600" t="s">
        <v>64</v>
      </c>
      <c r="K1600">
        <v>86</v>
      </c>
      <c r="L1600">
        <v>59</v>
      </c>
      <c r="M1600">
        <v>83</v>
      </c>
      <c r="N1600">
        <v>81</v>
      </c>
      <c r="O1600">
        <v>100</v>
      </c>
      <c r="P1600">
        <v>82</v>
      </c>
      <c r="Q1600">
        <v>99</v>
      </c>
    </row>
    <row r="1601" spans="1:17" x14ac:dyDescent="0.3">
      <c r="A1601">
        <v>1600</v>
      </c>
      <c r="B1601" t="s">
        <v>1357</v>
      </c>
      <c r="C1601" t="s">
        <v>339</v>
      </c>
      <c r="D1601" t="s">
        <v>2660</v>
      </c>
      <c r="E1601" t="s">
        <v>25</v>
      </c>
      <c r="F1601" t="b">
        <v>0</v>
      </c>
      <c r="G1601">
        <v>7</v>
      </c>
      <c r="H1601" t="b">
        <v>0</v>
      </c>
      <c r="I1601">
        <v>20</v>
      </c>
      <c r="J1601" t="s">
        <v>123</v>
      </c>
      <c r="K1601">
        <v>82</v>
      </c>
      <c r="L1601">
        <v>67</v>
      </c>
      <c r="M1601">
        <v>88</v>
      </c>
      <c r="N1601">
        <v>62</v>
      </c>
      <c r="O1601">
        <v>73</v>
      </c>
      <c r="P1601">
        <v>64</v>
      </c>
      <c r="Q1601">
        <v>79</v>
      </c>
    </row>
    <row r="1602" spans="1:17" x14ac:dyDescent="0.3">
      <c r="A1602">
        <v>1601</v>
      </c>
      <c r="B1602" t="s">
        <v>568</v>
      </c>
      <c r="C1602" t="s">
        <v>1041</v>
      </c>
      <c r="D1602" t="s">
        <v>2661</v>
      </c>
      <c r="E1602" t="s">
        <v>20</v>
      </c>
      <c r="F1602" t="b">
        <v>0</v>
      </c>
      <c r="G1602">
        <v>1</v>
      </c>
      <c r="H1602" t="b">
        <v>1</v>
      </c>
      <c r="I1602">
        <v>26</v>
      </c>
      <c r="J1602" t="s">
        <v>123</v>
      </c>
      <c r="K1602">
        <v>82</v>
      </c>
      <c r="L1602">
        <v>98</v>
      </c>
      <c r="M1602">
        <v>78</v>
      </c>
      <c r="N1602">
        <v>63</v>
      </c>
      <c r="O1602">
        <v>83</v>
      </c>
      <c r="P1602">
        <v>91</v>
      </c>
      <c r="Q1602">
        <v>94</v>
      </c>
    </row>
    <row r="1603" spans="1:17" x14ac:dyDescent="0.3">
      <c r="A1603">
        <v>1602</v>
      </c>
      <c r="B1603" t="s">
        <v>230</v>
      </c>
      <c r="C1603" t="s">
        <v>164</v>
      </c>
      <c r="D1603" t="s">
        <v>2662</v>
      </c>
      <c r="E1603" t="s">
        <v>25</v>
      </c>
      <c r="F1603" t="b">
        <v>0</v>
      </c>
      <c r="G1603">
        <v>9</v>
      </c>
      <c r="H1603" t="b">
        <v>0</v>
      </c>
      <c r="I1603">
        <v>2</v>
      </c>
      <c r="J1603" t="s">
        <v>64</v>
      </c>
      <c r="K1603">
        <v>100</v>
      </c>
      <c r="L1603">
        <v>71</v>
      </c>
      <c r="M1603">
        <v>70</v>
      </c>
      <c r="N1603">
        <v>86</v>
      </c>
      <c r="O1603">
        <v>80</v>
      </c>
      <c r="P1603">
        <v>91</v>
      </c>
      <c r="Q1603">
        <v>62</v>
      </c>
    </row>
    <row r="1604" spans="1:17" x14ac:dyDescent="0.3">
      <c r="A1604">
        <v>1603</v>
      </c>
      <c r="B1604" t="s">
        <v>456</v>
      </c>
      <c r="C1604" t="s">
        <v>429</v>
      </c>
      <c r="D1604" t="s">
        <v>2663</v>
      </c>
      <c r="E1604" t="s">
        <v>25</v>
      </c>
      <c r="F1604" t="b">
        <v>0</v>
      </c>
      <c r="G1604">
        <v>3</v>
      </c>
      <c r="H1604" t="b">
        <v>1</v>
      </c>
      <c r="I1604">
        <v>1</v>
      </c>
      <c r="J1604" t="s">
        <v>224</v>
      </c>
      <c r="K1604">
        <v>100</v>
      </c>
      <c r="L1604">
        <v>80</v>
      </c>
      <c r="M1604">
        <v>88</v>
      </c>
      <c r="N1604">
        <v>81</v>
      </c>
      <c r="O1604">
        <v>93</v>
      </c>
      <c r="P1604">
        <v>93</v>
      </c>
      <c r="Q1604">
        <v>84</v>
      </c>
    </row>
    <row r="1605" spans="1:17" x14ac:dyDescent="0.3">
      <c r="A1605">
        <v>1604</v>
      </c>
      <c r="B1605" t="s">
        <v>214</v>
      </c>
      <c r="C1605" t="s">
        <v>1856</v>
      </c>
      <c r="D1605" t="s">
        <v>2664</v>
      </c>
      <c r="E1605" t="s">
        <v>20</v>
      </c>
      <c r="F1605" t="b">
        <v>0</v>
      </c>
      <c r="G1605">
        <v>10</v>
      </c>
      <c r="H1605" t="b">
        <v>0</v>
      </c>
      <c r="I1605">
        <v>1</v>
      </c>
      <c r="J1605" t="s">
        <v>64</v>
      </c>
      <c r="K1605">
        <v>83</v>
      </c>
      <c r="L1605">
        <v>93</v>
      </c>
      <c r="M1605">
        <v>75</v>
      </c>
      <c r="N1605">
        <v>55</v>
      </c>
      <c r="O1605">
        <v>82</v>
      </c>
      <c r="P1605">
        <v>51</v>
      </c>
      <c r="Q1605">
        <v>91</v>
      </c>
    </row>
    <row r="1606" spans="1:17" x14ac:dyDescent="0.3">
      <c r="A1606">
        <v>1605</v>
      </c>
      <c r="B1606" t="s">
        <v>1088</v>
      </c>
      <c r="C1606" t="s">
        <v>355</v>
      </c>
      <c r="D1606" t="s">
        <v>2665</v>
      </c>
      <c r="E1606" t="s">
        <v>25</v>
      </c>
      <c r="F1606" t="b">
        <v>0</v>
      </c>
      <c r="G1606">
        <v>10</v>
      </c>
      <c r="H1606" t="b">
        <v>0</v>
      </c>
      <c r="I1606">
        <v>25</v>
      </c>
      <c r="J1606" t="s">
        <v>105</v>
      </c>
      <c r="K1606">
        <v>93</v>
      </c>
      <c r="L1606">
        <v>92</v>
      </c>
      <c r="M1606">
        <v>71</v>
      </c>
      <c r="N1606">
        <v>89</v>
      </c>
      <c r="O1606">
        <v>91</v>
      </c>
      <c r="P1606">
        <v>76</v>
      </c>
      <c r="Q1606">
        <v>61</v>
      </c>
    </row>
    <row r="1607" spans="1:17" x14ac:dyDescent="0.3">
      <c r="A1607">
        <v>1606</v>
      </c>
      <c r="B1607" t="s">
        <v>1057</v>
      </c>
      <c r="C1607" t="s">
        <v>377</v>
      </c>
      <c r="D1607" t="s">
        <v>2666</v>
      </c>
      <c r="E1607" t="s">
        <v>25</v>
      </c>
      <c r="F1607" t="b">
        <v>0</v>
      </c>
      <c r="G1607">
        <v>5</v>
      </c>
      <c r="H1607" t="b">
        <v>0</v>
      </c>
      <c r="I1607">
        <v>35</v>
      </c>
      <c r="J1607" t="s">
        <v>21</v>
      </c>
      <c r="K1607">
        <v>86</v>
      </c>
      <c r="L1607">
        <v>86</v>
      </c>
      <c r="M1607">
        <v>100</v>
      </c>
      <c r="N1607">
        <v>86</v>
      </c>
      <c r="O1607">
        <v>94</v>
      </c>
      <c r="P1607">
        <v>87</v>
      </c>
      <c r="Q1607">
        <v>85</v>
      </c>
    </row>
    <row r="1608" spans="1:17" x14ac:dyDescent="0.3">
      <c r="A1608">
        <v>1607</v>
      </c>
      <c r="B1608" t="s">
        <v>2007</v>
      </c>
      <c r="C1608" t="s">
        <v>1232</v>
      </c>
      <c r="D1608" t="s">
        <v>2667</v>
      </c>
      <c r="E1608" t="s">
        <v>25</v>
      </c>
      <c r="F1608" t="b">
        <v>1</v>
      </c>
      <c r="G1608">
        <v>3</v>
      </c>
      <c r="H1608" t="b">
        <v>0</v>
      </c>
      <c r="I1608">
        <v>2</v>
      </c>
      <c r="J1608" t="s">
        <v>64</v>
      </c>
      <c r="K1608">
        <v>50</v>
      </c>
      <c r="L1608">
        <v>78</v>
      </c>
      <c r="M1608">
        <v>67</v>
      </c>
      <c r="N1608">
        <v>95</v>
      </c>
      <c r="O1608">
        <v>82</v>
      </c>
      <c r="P1608">
        <v>97</v>
      </c>
      <c r="Q1608">
        <v>80</v>
      </c>
    </row>
    <row r="1609" spans="1:17" x14ac:dyDescent="0.3">
      <c r="A1609">
        <v>1608</v>
      </c>
      <c r="B1609" t="s">
        <v>193</v>
      </c>
      <c r="C1609" t="s">
        <v>2668</v>
      </c>
      <c r="D1609" t="s">
        <v>2669</v>
      </c>
      <c r="E1609" t="s">
        <v>25</v>
      </c>
      <c r="F1609" t="b">
        <v>0</v>
      </c>
      <c r="G1609">
        <v>7</v>
      </c>
      <c r="H1609" t="b">
        <v>0</v>
      </c>
      <c r="I1609">
        <v>5</v>
      </c>
      <c r="J1609" t="s">
        <v>64</v>
      </c>
      <c r="K1609">
        <v>78</v>
      </c>
      <c r="L1609">
        <v>68</v>
      </c>
      <c r="M1609">
        <v>56</v>
      </c>
      <c r="N1609">
        <v>50</v>
      </c>
      <c r="O1609">
        <v>76</v>
      </c>
      <c r="P1609">
        <v>67</v>
      </c>
      <c r="Q1609">
        <v>97</v>
      </c>
    </row>
    <row r="1610" spans="1:17" x14ac:dyDescent="0.3">
      <c r="A1610">
        <v>1609</v>
      </c>
      <c r="B1610" t="s">
        <v>27</v>
      </c>
      <c r="C1610" t="s">
        <v>42</v>
      </c>
      <c r="D1610" t="s">
        <v>2670</v>
      </c>
      <c r="E1610" t="s">
        <v>25</v>
      </c>
      <c r="F1610" t="b">
        <v>0</v>
      </c>
      <c r="G1610">
        <v>3</v>
      </c>
      <c r="H1610" t="b">
        <v>0</v>
      </c>
      <c r="I1610">
        <v>24</v>
      </c>
      <c r="J1610" t="s">
        <v>44</v>
      </c>
      <c r="K1610">
        <v>91</v>
      </c>
      <c r="L1610">
        <v>69</v>
      </c>
      <c r="M1610">
        <v>82</v>
      </c>
      <c r="N1610">
        <v>87</v>
      </c>
      <c r="O1610">
        <v>100</v>
      </c>
      <c r="P1610">
        <v>93</v>
      </c>
      <c r="Q1610">
        <v>100</v>
      </c>
    </row>
    <row r="1611" spans="1:17" x14ac:dyDescent="0.3">
      <c r="A1611">
        <v>1610</v>
      </c>
      <c r="B1611" t="s">
        <v>248</v>
      </c>
      <c r="C1611" t="s">
        <v>932</v>
      </c>
      <c r="D1611" t="s">
        <v>2671</v>
      </c>
      <c r="E1611" t="s">
        <v>25</v>
      </c>
      <c r="F1611" t="b">
        <v>0</v>
      </c>
      <c r="G1611">
        <v>0</v>
      </c>
      <c r="H1611" t="b">
        <v>0</v>
      </c>
      <c r="I1611">
        <v>5</v>
      </c>
      <c r="J1611" t="s">
        <v>34</v>
      </c>
      <c r="K1611">
        <v>73</v>
      </c>
      <c r="L1611">
        <v>100</v>
      </c>
      <c r="M1611">
        <v>78</v>
      </c>
      <c r="N1611">
        <v>77</v>
      </c>
      <c r="O1611">
        <v>71</v>
      </c>
      <c r="P1611">
        <v>61</v>
      </c>
      <c r="Q1611">
        <v>66</v>
      </c>
    </row>
    <row r="1612" spans="1:17" x14ac:dyDescent="0.3">
      <c r="A1612">
        <v>1611</v>
      </c>
      <c r="B1612" t="s">
        <v>614</v>
      </c>
      <c r="C1612" t="s">
        <v>515</v>
      </c>
      <c r="D1612" t="s">
        <v>2672</v>
      </c>
      <c r="E1612" t="s">
        <v>25</v>
      </c>
      <c r="F1612" t="b">
        <v>0</v>
      </c>
      <c r="G1612">
        <v>6</v>
      </c>
      <c r="H1612" t="b">
        <v>0</v>
      </c>
      <c r="I1612">
        <v>3</v>
      </c>
      <c r="J1612" t="s">
        <v>159</v>
      </c>
      <c r="K1612">
        <v>99</v>
      </c>
      <c r="L1612">
        <v>66</v>
      </c>
      <c r="M1612">
        <v>81</v>
      </c>
      <c r="N1612">
        <v>69</v>
      </c>
      <c r="O1612">
        <v>82</v>
      </c>
      <c r="P1612">
        <v>73</v>
      </c>
      <c r="Q1612">
        <v>72</v>
      </c>
    </row>
    <row r="1613" spans="1:17" x14ac:dyDescent="0.3">
      <c r="A1613">
        <v>1612</v>
      </c>
      <c r="B1613" t="s">
        <v>331</v>
      </c>
      <c r="C1613" t="s">
        <v>164</v>
      </c>
      <c r="D1613" t="s">
        <v>2673</v>
      </c>
      <c r="E1613" t="s">
        <v>20</v>
      </c>
      <c r="F1613" t="b">
        <v>0</v>
      </c>
      <c r="G1613">
        <v>6</v>
      </c>
      <c r="H1613" t="b">
        <v>0</v>
      </c>
      <c r="I1613">
        <v>5</v>
      </c>
      <c r="J1613" t="s">
        <v>159</v>
      </c>
      <c r="K1613">
        <v>88</v>
      </c>
      <c r="L1613">
        <v>82</v>
      </c>
      <c r="M1613">
        <v>99</v>
      </c>
      <c r="N1613">
        <v>65</v>
      </c>
      <c r="O1613">
        <v>83</v>
      </c>
      <c r="P1613">
        <v>65</v>
      </c>
      <c r="Q1613">
        <v>98</v>
      </c>
    </row>
    <row r="1614" spans="1:17" x14ac:dyDescent="0.3">
      <c r="A1614">
        <v>1613</v>
      </c>
      <c r="B1614" t="s">
        <v>68</v>
      </c>
      <c r="C1614" t="s">
        <v>658</v>
      </c>
      <c r="D1614" t="s">
        <v>2674</v>
      </c>
      <c r="E1614" t="s">
        <v>25</v>
      </c>
      <c r="F1614" t="b">
        <v>0</v>
      </c>
      <c r="G1614">
        <v>1</v>
      </c>
      <c r="H1614" t="b">
        <v>0</v>
      </c>
      <c r="I1614">
        <v>33</v>
      </c>
      <c r="J1614" t="s">
        <v>21</v>
      </c>
      <c r="K1614">
        <v>100</v>
      </c>
      <c r="L1614">
        <v>82</v>
      </c>
      <c r="M1614">
        <v>85</v>
      </c>
      <c r="N1614">
        <v>68</v>
      </c>
      <c r="O1614">
        <v>97</v>
      </c>
      <c r="P1614">
        <v>81</v>
      </c>
      <c r="Q1614">
        <v>100</v>
      </c>
    </row>
    <row r="1615" spans="1:17" x14ac:dyDescent="0.3">
      <c r="A1615">
        <v>1614</v>
      </c>
      <c r="B1615" t="s">
        <v>462</v>
      </c>
      <c r="C1615" t="s">
        <v>851</v>
      </c>
      <c r="D1615" t="s">
        <v>2675</v>
      </c>
      <c r="E1615" t="s">
        <v>20</v>
      </c>
      <c r="F1615" t="b">
        <v>0</v>
      </c>
      <c r="G1615">
        <v>2</v>
      </c>
      <c r="H1615" t="b">
        <v>0</v>
      </c>
      <c r="I1615">
        <v>15</v>
      </c>
      <c r="J1615" t="s">
        <v>38</v>
      </c>
      <c r="K1615">
        <v>100</v>
      </c>
      <c r="L1615">
        <v>62</v>
      </c>
      <c r="M1615">
        <v>84</v>
      </c>
      <c r="N1615">
        <v>66</v>
      </c>
      <c r="O1615">
        <v>88</v>
      </c>
      <c r="P1615">
        <v>90</v>
      </c>
      <c r="Q1615">
        <v>71</v>
      </c>
    </row>
    <row r="1616" spans="1:17" x14ac:dyDescent="0.3">
      <c r="A1616">
        <v>1615</v>
      </c>
      <c r="B1616" t="s">
        <v>120</v>
      </c>
      <c r="C1616" t="s">
        <v>118</v>
      </c>
      <c r="D1616" t="s">
        <v>2676</v>
      </c>
      <c r="E1616" t="s">
        <v>25</v>
      </c>
      <c r="F1616" t="b">
        <v>1</v>
      </c>
      <c r="G1616">
        <v>5</v>
      </c>
      <c r="H1616" t="b">
        <v>0</v>
      </c>
      <c r="I1616">
        <v>32</v>
      </c>
      <c r="J1616" t="s">
        <v>105</v>
      </c>
      <c r="K1616">
        <v>99</v>
      </c>
      <c r="L1616">
        <v>61</v>
      </c>
      <c r="M1616">
        <v>76</v>
      </c>
      <c r="N1616">
        <v>95</v>
      </c>
      <c r="O1616">
        <v>79</v>
      </c>
      <c r="P1616">
        <v>78</v>
      </c>
      <c r="Q1616">
        <v>66</v>
      </c>
    </row>
    <row r="1617" spans="1:17" x14ac:dyDescent="0.3">
      <c r="A1617">
        <v>1616</v>
      </c>
      <c r="B1617" t="s">
        <v>1627</v>
      </c>
      <c r="C1617" t="s">
        <v>118</v>
      </c>
      <c r="D1617" t="s">
        <v>2677</v>
      </c>
      <c r="E1617" t="s">
        <v>20</v>
      </c>
      <c r="F1617" t="b">
        <v>0</v>
      </c>
      <c r="G1617">
        <v>0</v>
      </c>
      <c r="H1617" t="b">
        <v>1</v>
      </c>
      <c r="I1617">
        <v>14</v>
      </c>
      <c r="J1617" t="s">
        <v>105</v>
      </c>
      <c r="K1617">
        <v>81</v>
      </c>
      <c r="L1617">
        <v>99</v>
      </c>
      <c r="M1617">
        <v>85</v>
      </c>
      <c r="N1617">
        <v>72</v>
      </c>
      <c r="O1617">
        <v>67</v>
      </c>
      <c r="P1617">
        <v>78</v>
      </c>
      <c r="Q1617">
        <v>69</v>
      </c>
    </row>
    <row r="1618" spans="1:17" x14ac:dyDescent="0.3">
      <c r="A1618">
        <v>1617</v>
      </c>
      <c r="B1618" t="s">
        <v>1171</v>
      </c>
      <c r="C1618" t="s">
        <v>1522</v>
      </c>
      <c r="D1618" t="s">
        <v>2678</v>
      </c>
      <c r="E1618" t="s">
        <v>20</v>
      </c>
      <c r="F1618" t="b">
        <v>0</v>
      </c>
      <c r="G1618">
        <v>3</v>
      </c>
      <c r="H1618" t="b">
        <v>0</v>
      </c>
      <c r="I1618">
        <v>47</v>
      </c>
      <c r="J1618" t="s">
        <v>26</v>
      </c>
      <c r="K1618">
        <v>90</v>
      </c>
      <c r="L1618">
        <v>86</v>
      </c>
      <c r="M1618">
        <v>98</v>
      </c>
      <c r="N1618">
        <v>97</v>
      </c>
      <c r="O1618">
        <v>99</v>
      </c>
      <c r="P1618">
        <v>96</v>
      </c>
      <c r="Q1618">
        <v>85</v>
      </c>
    </row>
    <row r="1619" spans="1:17" x14ac:dyDescent="0.3">
      <c r="A1619">
        <v>1618</v>
      </c>
      <c r="B1619" t="s">
        <v>2419</v>
      </c>
      <c r="C1619" t="s">
        <v>2679</v>
      </c>
      <c r="D1619" t="s">
        <v>2680</v>
      </c>
      <c r="E1619" t="s">
        <v>25</v>
      </c>
      <c r="F1619" t="b">
        <v>0</v>
      </c>
      <c r="G1619">
        <v>4</v>
      </c>
      <c r="H1619" t="b">
        <v>0</v>
      </c>
      <c r="I1619">
        <v>6</v>
      </c>
      <c r="J1619" t="s">
        <v>38</v>
      </c>
      <c r="K1619">
        <v>67</v>
      </c>
      <c r="L1619">
        <v>88</v>
      </c>
      <c r="M1619">
        <v>89</v>
      </c>
      <c r="N1619">
        <v>90</v>
      </c>
      <c r="O1619">
        <v>78</v>
      </c>
      <c r="P1619">
        <v>84</v>
      </c>
      <c r="Q1619">
        <v>73</v>
      </c>
    </row>
    <row r="1620" spans="1:17" x14ac:dyDescent="0.3">
      <c r="A1620">
        <v>1619</v>
      </c>
      <c r="B1620" t="s">
        <v>1171</v>
      </c>
      <c r="C1620" t="s">
        <v>270</v>
      </c>
      <c r="D1620" t="s">
        <v>2681</v>
      </c>
      <c r="E1620" t="s">
        <v>20</v>
      </c>
      <c r="F1620" t="b">
        <v>0</v>
      </c>
      <c r="G1620">
        <v>5</v>
      </c>
      <c r="H1620" t="b">
        <v>1</v>
      </c>
      <c r="I1620">
        <v>3</v>
      </c>
      <c r="J1620" t="s">
        <v>224</v>
      </c>
      <c r="K1620">
        <v>68</v>
      </c>
      <c r="L1620">
        <v>91</v>
      </c>
      <c r="M1620">
        <v>78</v>
      </c>
      <c r="N1620">
        <v>63</v>
      </c>
      <c r="O1620">
        <v>90</v>
      </c>
      <c r="P1620">
        <v>95</v>
      </c>
      <c r="Q1620">
        <v>80</v>
      </c>
    </row>
    <row r="1621" spans="1:17" x14ac:dyDescent="0.3">
      <c r="A1621">
        <v>1620</v>
      </c>
      <c r="B1621" t="s">
        <v>463</v>
      </c>
      <c r="C1621" t="s">
        <v>2682</v>
      </c>
      <c r="D1621" t="s">
        <v>2683</v>
      </c>
      <c r="E1621" t="s">
        <v>20</v>
      </c>
      <c r="F1621" t="b">
        <v>0</v>
      </c>
      <c r="G1621">
        <v>1</v>
      </c>
      <c r="H1621" t="b">
        <v>1</v>
      </c>
      <c r="I1621">
        <v>42</v>
      </c>
      <c r="J1621" t="s">
        <v>26</v>
      </c>
      <c r="K1621">
        <v>93</v>
      </c>
      <c r="L1621">
        <v>90</v>
      </c>
      <c r="M1621">
        <v>93</v>
      </c>
      <c r="N1621">
        <v>89</v>
      </c>
      <c r="O1621">
        <v>92</v>
      </c>
      <c r="P1621">
        <v>93</v>
      </c>
      <c r="Q1621">
        <v>100</v>
      </c>
    </row>
    <row r="1622" spans="1:17" x14ac:dyDescent="0.3">
      <c r="A1622">
        <v>1621</v>
      </c>
      <c r="B1622" t="s">
        <v>1112</v>
      </c>
      <c r="C1622" t="s">
        <v>103</v>
      </c>
      <c r="D1622" t="s">
        <v>2684</v>
      </c>
      <c r="E1622" t="s">
        <v>20</v>
      </c>
      <c r="F1622" t="b">
        <v>0</v>
      </c>
      <c r="G1622">
        <v>1</v>
      </c>
      <c r="H1622" t="b">
        <v>0</v>
      </c>
      <c r="I1622">
        <v>22</v>
      </c>
      <c r="J1622" t="s">
        <v>138</v>
      </c>
      <c r="K1622">
        <v>94</v>
      </c>
      <c r="L1622">
        <v>95</v>
      </c>
      <c r="M1622">
        <v>80</v>
      </c>
      <c r="N1622">
        <v>60</v>
      </c>
      <c r="O1622">
        <v>89</v>
      </c>
      <c r="P1622">
        <v>93</v>
      </c>
      <c r="Q1622">
        <v>88</v>
      </c>
    </row>
    <row r="1623" spans="1:17" x14ac:dyDescent="0.3">
      <c r="A1623">
        <v>1622</v>
      </c>
      <c r="B1623" t="s">
        <v>294</v>
      </c>
      <c r="C1623" t="s">
        <v>231</v>
      </c>
      <c r="D1623" t="s">
        <v>2685</v>
      </c>
      <c r="E1623" t="s">
        <v>25</v>
      </c>
      <c r="F1623" t="b">
        <v>0</v>
      </c>
      <c r="G1623">
        <v>7</v>
      </c>
      <c r="H1623" t="b">
        <v>0</v>
      </c>
      <c r="I1623">
        <v>1</v>
      </c>
      <c r="J1623" t="s">
        <v>64</v>
      </c>
      <c r="K1623">
        <v>88</v>
      </c>
      <c r="L1623">
        <v>96</v>
      </c>
      <c r="M1623">
        <v>74</v>
      </c>
      <c r="N1623">
        <v>90</v>
      </c>
      <c r="O1623">
        <v>82</v>
      </c>
      <c r="P1623">
        <v>70</v>
      </c>
      <c r="Q1623">
        <v>83</v>
      </c>
    </row>
    <row r="1624" spans="1:17" x14ac:dyDescent="0.3">
      <c r="A1624">
        <v>1623</v>
      </c>
      <c r="B1624" t="s">
        <v>2633</v>
      </c>
      <c r="C1624" t="s">
        <v>897</v>
      </c>
      <c r="D1624" t="s">
        <v>2686</v>
      </c>
      <c r="E1624" t="s">
        <v>25</v>
      </c>
      <c r="F1624" t="b">
        <v>0</v>
      </c>
      <c r="G1624">
        <v>1</v>
      </c>
      <c r="H1624" t="b">
        <v>1</v>
      </c>
      <c r="I1624">
        <v>21</v>
      </c>
      <c r="J1624" t="s">
        <v>105</v>
      </c>
      <c r="K1624">
        <v>75</v>
      </c>
      <c r="L1624">
        <v>93</v>
      </c>
      <c r="M1624">
        <v>66</v>
      </c>
      <c r="N1624">
        <v>63</v>
      </c>
      <c r="O1624">
        <v>68</v>
      </c>
      <c r="P1624">
        <v>91</v>
      </c>
      <c r="Q1624">
        <v>99</v>
      </c>
    </row>
    <row r="1625" spans="1:17" x14ac:dyDescent="0.3">
      <c r="A1625">
        <v>1624</v>
      </c>
      <c r="B1625" t="s">
        <v>145</v>
      </c>
      <c r="C1625" t="s">
        <v>1723</v>
      </c>
      <c r="D1625" t="s">
        <v>2687</v>
      </c>
      <c r="E1625" t="s">
        <v>20</v>
      </c>
      <c r="F1625" t="b">
        <v>0</v>
      </c>
      <c r="G1625">
        <v>4</v>
      </c>
      <c r="H1625" t="b">
        <v>0</v>
      </c>
      <c r="I1625">
        <v>50</v>
      </c>
      <c r="J1625" t="s">
        <v>26</v>
      </c>
      <c r="K1625">
        <v>99</v>
      </c>
      <c r="L1625">
        <v>89</v>
      </c>
      <c r="M1625">
        <v>87</v>
      </c>
      <c r="N1625">
        <v>90</v>
      </c>
      <c r="O1625">
        <v>87</v>
      </c>
      <c r="P1625">
        <v>90</v>
      </c>
      <c r="Q1625">
        <v>95</v>
      </c>
    </row>
    <row r="1626" spans="1:17" x14ac:dyDescent="0.3">
      <c r="A1626">
        <v>1625</v>
      </c>
      <c r="B1626" t="s">
        <v>145</v>
      </c>
      <c r="C1626" t="s">
        <v>1970</v>
      </c>
      <c r="D1626" t="s">
        <v>2688</v>
      </c>
      <c r="E1626" t="s">
        <v>20</v>
      </c>
      <c r="F1626" t="b">
        <v>1</v>
      </c>
      <c r="G1626">
        <v>7</v>
      </c>
      <c r="H1626" t="b">
        <v>0</v>
      </c>
      <c r="I1626">
        <v>29</v>
      </c>
      <c r="J1626" t="s">
        <v>113</v>
      </c>
      <c r="K1626">
        <v>93</v>
      </c>
      <c r="L1626">
        <v>64</v>
      </c>
      <c r="M1626">
        <v>86</v>
      </c>
      <c r="N1626">
        <v>82</v>
      </c>
      <c r="O1626">
        <v>35</v>
      </c>
      <c r="P1626">
        <v>73</v>
      </c>
      <c r="Q1626">
        <v>84</v>
      </c>
    </row>
    <row r="1627" spans="1:17" x14ac:dyDescent="0.3">
      <c r="A1627">
        <v>1626</v>
      </c>
      <c r="B1627" t="s">
        <v>524</v>
      </c>
      <c r="C1627" t="s">
        <v>2689</v>
      </c>
      <c r="D1627" t="s">
        <v>2690</v>
      </c>
      <c r="E1627" t="s">
        <v>25</v>
      </c>
      <c r="F1627" t="b">
        <v>0</v>
      </c>
      <c r="G1627">
        <v>4</v>
      </c>
      <c r="H1627" t="b">
        <v>0</v>
      </c>
      <c r="I1627">
        <v>31</v>
      </c>
      <c r="J1627" t="s">
        <v>21</v>
      </c>
      <c r="K1627">
        <v>73</v>
      </c>
      <c r="L1627">
        <v>95</v>
      </c>
      <c r="M1627">
        <v>78</v>
      </c>
      <c r="N1627">
        <v>79</v>
      </c>
      <c r="O1627">
        <v>84</v>
      </c>
      <c r="P1627">
        <v>89</v>
      </c>
      <c r="Q1627">
        <v>96</v>
      </c>
    </row>
    <row r="1628" spans="1:17" x14ac:dyDescent="0.3">
      <c r="A1628">
        <v>1627</v>
      </c>
      <c r="B1628" t="s">
        <v>1151</v>
      </c>
      <c r="C1628" t="s">
        <v>1579</v>
      </c>
      <c r="D1628" t="s">
        <v>2691</v>
      </c>
      <c r="E1628" t="s">
        <v>25</v>
      </c>
      <c r="F1628" t="b">
        <v>0</v>
      </c>
      <c r="G1628">
        <v>6</v>
      </c>
      <c r="H1628" t="b">
        <v>0</v>
      </c>
      <c r="I1628">
        <v>5</v>
      </c>
      <c r="J1628" t="s">
        <v>224</v>
      </c>
      <c r="K1628">
        <v>64</v>
      </c>
      <c r="L1628">
        <v>61</v>
      </c>
      <c r="M1628">
        <v>76</v>
      </c>
      <c r="N1628">
        <v>100</v>
      </c>
      <c r="O1628">
        <v>93</v>
      </c>
      <c r="P1628">
        <v>61</v>
      </c>
      <c r="Q1628">
        <v>65</v>
      </c>
    </row>
    <row r="1629" spans="1:17" x14ac:dyDescent="0.3">
      <c r="A1629">
        <v>1628</v>
      </c>
      <c r="B1629" t="s">
        <v>840</v>
      </c>
      <c r="C1629" t="s">
        <v>2692</v>
      </c>
      <c r="D1629" t="s">
        <v>2693</v>
      </c>
      <c r="E1629" t="s">
        <v>20</v>
      </c>
      <c r="F1629" t="b">
        <v>0</v>
      </c>
      <c r="G1629">
        <v>1</v>
      </c>
      <c r="H1629" t="b">
        <v>1</v>
      </c>
      <c r="I1629">
        <v>25</v>
      </c>
      <c r="J1629" t="s">
        <v>21</v>
      </c>
      <c r="K1629">
        <v>76</v>
      </c>
      <c r="L1629">
        <v>87</v>
      </c>
      <c r="M1629">
        <v>98</v>
      </c>
      <c r="N1629">
        <v>88</v>
      </c>
      <c r="O1629">
        <v>94</v>
      </c>
      <c r="P1629">
        <v>86</v>
      </c>
      <c r="Q1629">
        <v>64</v>
      </c>
    </row>
    <row r="1630" spans="1:17" x14ac:dyDescent="0.3">
      <c r="A1630">
        <v>1629</v>
      </c>
      <c r="B1630" t="s">
        <v>1447</v>
      </c>
      <c r="C1630" t="s">
        <v>796</v>
      </c>
      <c r="D1630" t="s">
        <v>2694</v>
      </c>
      <c r="E1630" t="s">
        <v>25</v>
      </c>
      <c r="F1630" t="b">
        <v>0</v>
      </c>
      <c r="G1630">
        <v>2</v>
      </c>
      <c r="H1630" t="b">
        <v>0</v>
      </c>
      <c r="I1630">
        <v>22</v>
      </c>
      <c r="J1630" t="s">
        <v>172</v>
      </c>
      <c r="K1630">
        <v>91</v>
      </c>
      <c r="L1630">
        <v>93</v>
      </c>
      <c r="M1630">
        <v>82</v>
      </c>
      <c r="N1630">
        <v>81</v>
      </c>
      <c r="O1630">
        <v>95</v>
      </c>
      <c r="P1630">
        <v>91</v>
      </c>
      <c r="Q1630">
        <v>70</v>
      </c>
    </row>
    <row r="1631" spans="1:17" x14ac:dyDescent="0.3">
      <c r="A1631">
        <v>1630</v>
      </c>
      <c r="B1631" t="s">
        <v>388</v>
      </c>
      <c r="C1631" t="s">
        <v>66</v>
      </c>
      <c r="D1631" t="s">
        <v>2695</v>
      </c>
      <c r="E1631" t="s">
        <v>25</v>
      </c>
      <c r="F1631" t="b">
        <v>0</v>
      </c>
      <c r="G1631">
        <v>8</v>
      </c>
      <c r="H1631" t="b">
        <v>1</v>
      </c>
      <c r="I1631">
        <v>1</v>
      </c>
      <c r="J1631" t="s">
        <v>64</v>
      </c>
      <c r="K1631">
        <v>70</v>
      </c>
      <c r="L1631">
        <v>98</v>
      </c>
      <c r="M1631">
        <v>51</v>
      </c>
      <c r="N1631">
        <v>51</v>
      </c>
      <c r="O1631">
        <v>96</v>
      </c>
      <c r="P1631">
        <v>96</v>
      </c>
      <c r="Q1631">
        <v>70</v>
      </c>
    </row>
    <row r="1632" spans="1:17" x14ac:dyDescent="0.3">
      <c r="A1632">
        <v>1631</v>
      </c>
      <c r="B1632" t="s">
        <v>154</v>
      </c>
      <c r="C1632" t="s">
        <v>1931</v>
      </c>
      <c r="D1632" t="s">
        <v>2696</v>
      </c>
      <c r="E1632" t="s">
        <v>25</v>
      </c>
      <c r="F1632" t="b">
        <v>0</v>
      </c>
      <c r="G1632">
        <v>5</v>
      </c>
      <c r="H1632" t="b">
        <v>0</v>
      </c>
      <c r="I1632">
        <v>26</v>
      </c>
      <c r="J1632" t="s">
        <v>26</v>
      </c>
      <c r="K1632">
        <v>90</v>
      </c>
      <c r="L1632">
        <v>92</v>
      </c>
      <c r="M1632">
        <v>95</v>
      </c>
      <c r="N1632">
        <v>85</v>
      </c>
      <c r="O1632">
        <v>93</v>
      </c>
      <c r="P1632">
        <v>69</v>
      </c>
      <c r="Q1632">
        <v>65</v>
      </c>
    </row>
    <row r="1633" spans="1:17" x14ac:dyDescent="0.3">
      <c r="A1633">
        <v>1632</v>
      </c>
      <c r="B1633" t="s">
        <v>1167</v>
      </c>
      <c r="C1633" t="s">
        <v>281</v>
      </c>
      <c r="D1633" t="s">
        <v>2697</v>
      </c>
      <c r="E1633" t="s">
        <v>20</v>
      </c>
      <c r="F1633" t="b">
        <v>0</v>
      </c>
      <c r="G1633">
        <v>9</v>
      </c>
      <c r="H1633" t="b">
        <v>0</v>
      </c>
      <c r="I1633">
        <v>3</v>
      </c>
      <c r="J1633" t="s">
        <v>64</v>
      </c>
      <c r="K1633">
        <v>93</v>
      </c>
      <c r="L1633">
        <v>83</v>
      </c>
      <c r="M1633">
        <v>61</v>
      </c>
      <c r="N1633">
        <v>95</v>
      </c>
      <c r="O1633">
        <v>70</v>
      </c>
      <c r="P1633">
        <v>93</v>
      </c>
      <c r="Q1633">
        <v>65</v>
      </c>
    </row>
    <row r="1634" spans="1:17" x14ac:dyDescent="0.3">
      <c r="A1634">
        <v>1633</v>
      </c>
      <c r="B1634" t="s">
        <v>300</v>
      </c>
      <c r="C1634" t="s">
        <v>42</v>
      </c>
      <c r="D1634" t="s">
        <v>2698</v>
      </c>
      <c r="E1634" t="s">
        <v>20</v>
      </c>
      <c r="F1634" t="b">
        <v>1</v>
      </c>
      <c r="G1634">
        <v>7</v>
      </c>
      <c r="H1634" t="b">
        <v>0</v>
      </c>
      <c r="I1634">
        <v>12</v>
      </c>
      <c r="J1634" t="s">
        <v>38</v>
      </c>
      <c r="K1634">
        <v>61</v>
      </c>
      <c r="L1634">
        <v>99</v>
      </c>
      <c r="M1634">
        <v>66</v>
      </c>
      <c r="N1634">
        <v>99</v>
      </c>
      <c r="O1634">
        <v>100</v>
      </c>
      <c r="P1634">
        <v>70</v>
      </c>
      <c r="Q1634">
        <v>60</v>
      </c>
    </row>
    <row r="1635" spans="1:17" x14ac:dyDescent="0.3">
      <c r="A1635">
        <v>1634</v>
      </c>
      <c r="B1635" t="s">
        <v>80</v>
      </c>
      <c r="C1635" t="s">
        <v>589</v>
      </c>
      <c r="D1635" t="s">
        <v>2699</v>
      </c>
      <c r="E1635" t="s">
        <v>20</v>
      </c>
      <c r="F1635" t="b">
        <v>0</v>
      </c>
      <c r="G1635">
        <v>1</v>
      </c>
      <c r="H1635" t="b">
        <v>0</v>
      </c>
      <c r="I1635">
        <v>1</v>
      </c>
      <c r="J1635" t="s">
        <v>64</v>
      </c>
      <c r="K1635">
        <v>51</v>
      </c>
      <c r="L1635">
        <v>69</v>
      </c>
      <c r="M1635">
        <v>85</v>
      </c>
      <c r="N1635">
        <v>61</v>
      </c>
      <c r="O1635">
        <v>59</v>
      </c>
      <c r="P1635">
        <v>81</v>
      </c>
      <c r="Q1635">
        <v>63</v>
      </c>
    </row>
    <row r="1636" spans="1:17" x14ac:dyDescent="0.3">
      <c r="A1636">
        <v>1635</v>
      </c>
      <c r="B1636" t="s">
        <v>710</v>
      </c>
      <c r="C1636" t="s">
        <v>1007</v>
      </c>
      <c r="D1636" t="s">
        <v>2700</v>
      </c>
      <c r="E1636" t="s">
        <v>25</v>
      </c>
      <c r="F1636" t="b">
        <v>0</v>
      </c>
      <c r="G1636">
        <v>4</v>
      </c>
      <c r="H1636" t="b">
        <v>1</v>
      </c>
      <c r="I1636">
        <v>18</v>
      </c>
      <c r="J1636" t="s">
        <v>38</v>
      </c>
      <c r="K1636">
        <v>91</v>
      </c>
      <c r="L1636">
        <v>72</v>
      </c>
      <c r="M1636">
        <v>69</v>
      </c>
      <c r="N1636">
        <v>88</v>
      </c>
      <c r="O1636">
        <v>92</v>
      </c>
      <c r="P1636">
        <v>61</v>
      </c>
      <c r="Q1636">
        <v>76</v>
      </c>
    </row>
    <row r="1637" spans="1:17" x14ac:dyDescent="0.3">
      <c r="A1637">
        <v>1636</v>
      </c>
      <c r="B1637" t="s">
        <v>35</v>
      </c>
      <c r="C1637" t="s">
        <v>457</v>
      </c>
      <c r="D1637" t="s">
        <v>2701</v>
      </c>
      <c r="E1637" t="s">
        <v>20</v>
      </c>
      <c r="F1637" t="b">
        <v>0</v>
      </c>
      <c r="G1637">
        <v>3</v>
      </c>
      <c r="H1637" t="b">
        <v>0</v>
      </c>
      <c r="I1637">
        <v>27</v>
      </c>
      <c r="J1637" t="s">
        <v>113</v>
      </c>
      <c r="K1637">
        <v>96</v>
      </c>
      <c r="L1637">
        <v>64</v>
      </c>
      <c r="M1637">
        <v>76</v>
      </c>
      <c r="N1637">
        <v>97</v>
      </c>
      <c r="O1637">
        <v>81</v>
      </c>
      <c r="P1637">
        <v>87</v>
      </c>
      <c r="Q1637">
        <v>99</v>
      </c>
    </row>
    <row r="1638" spans="1:17" x14ac:dyDescent="0.3">
      <c r="A1638">
        <v>1637</v>
      </c>
      <c r="B1638" t="s">
        <v>746</v>
      </c>
      <c r="C1638" t="s">
        <v>2682</v>
      </c>
      <c r="D1638" t="s">
        <v>2702</v>
      </c>
      <c r="E1638" t="s">
        <v>25</v>
      </c>
      <c r="F1638" t="b">
        <v>0</v>
      </c>
      <c r="G1638">
        <v>5</v>
      </c>
      <c r="H1638" t="b">
        <v>0</v>
      </c>
      <c r="I1638">
        <v>24</v>
      </c>
      <c r="J1638" t="s">
        <v>44</v>
      </c>
      <c r="K1638">
        <v>93</v>
      </c>
      <c r="L1638">
        <v>75</v>
      </c>
      <c r="M1638">
        <v>84</v>
      </c>
      <c r="N1638">
        <v>66</v>
      </c>
      <c r="O1638">
        <v>74</v>
      </c>
      <c r="P1638">
        <v>99</v>
      </c>
      <c r="Q1638">
        <v>66</v>
      </c>
    </row>
    <row r="1639" spans="1:17" x14ac:dyDescent="0.3">
      <c r="A1639">
        <v>1638</v>
      </c>
      <c r="B1639" t="s">
        <v>190</v>
      </c>
      <c r="C1639" t="s">
        <v>178</v>
      </c>
      <c r="D1639" t="s">
        <v>2703</v>
      </c>
      <c r="E1639" t="s">
        <v>25</v>
      </c>
      <c r="F1639" t="b">
        <v>0</v>
      </c>
      <c r="G1639">
        <v>1</v>
      </c>
      <c r="H1639" t="b">
        <v>1</v>
      </c>
      <c r="I1639">
        <v>19</v>
      </c>
      <c r="J1639" t="s">
        <v>38</v>
      </c>
      <c r="K1639">
        <v>70</v>
      </c>
      <c r="L1639">
        <v>96</v>
      </c>
      <c r="M1639">
        <v>60</v>
      </c>
      <c r="N1639">
        <v>87</v>
      </c>
      <c r="O1639">
        <v>92</v>
      </c>
      <c r="P1639">
        <v>63</v>
      </c>
      <c r="Q1639">
        <v>95</v>
      </c>
    </row>
    <row r="1640" spans="1:17" x14ac:dyDescent="0.3">
      <c r="A1640">
        <v>1639</v>
      </c>
      <c r="B1640" t="s">
        <v>266</v>
      </c>
      <c r="C1640" t="s">
        <v>2704</v>
      </c>
      <c r="D1640" t="s">
        <v>2705</v>
      </c>
      <c r="E1640" t="s">
        <v>20</v>
      </c>
      <c r="F1640" t="b">
        <v>0</v>
      </c>
      <c r="G1640">
        <v>2</v>
      </c>
      <c r="H1640" t="b">
        <v>0</v>
      </c>
      <c r="I1640">
        <v>47</v>
      </c>
      <c r="J1640" t="s">
        <v>26</v>
      </c>
      <c r="K1640">
        <v>90</v>
      </c>
      <c r="L1640">
        <v>90</v>
      </c>
      <c r="M1640">
        <v>93</v>
      </c>
      <c r="N1640">
        <v>87</v>
      </c>
      <c r="O1640">
        <v>93</v>
      </c>
      <c r="P1640">
        <v>99</v>
      </c>
      <c r="Q1640">
        <v>100</v>
      </c>
    </row>
    <row r="1641" spans="1:17" x14ac:dyDescent="0.3">
      <c r="A1641">
        <v>1640</v>
      </c>
      <c r="B1641" t="s">
        <v>160</v>
      </c>
      <c r="C1641" t="s">
        <v>2214</v>
      </c>
      <c r="D1641" t="s">
        <v>2706</v>
      </c>
      <c r="E1641" t="s">
        <v>20</v>
      </c>
      <c r="F1641" t="b">
        <v>0</v>
      </c>
      <c r="G1641">
        <v>1</v>
      </c>
      <c r="H1641" t="b">
        <v>0</v>
      </c>
      <c r="I1641">
        <v>11</v>
      </c>
      <c r="J1641" t="s">
        <v>38</v>
      </c>
      <c r="K1641">
        <v>69</v>
      </c>
      <c r="L1641">
        <v>78</v>
      </c>
      <c r="M1641">
        <v>80</v>
      </c>
      <c r="N1641">
        <v>60</v>
      </c>
      <c r="O1641">
        <v>76</v>
      </c>
      <c r="P1641">
        <v>86</v>
      </c>
      <c r="Q1641">
        <v>96</v>
      </c>
    </row>
    <row r="1642" spans="1:17" x14ac:dyDescent="0.3">
      <c r="A1642">
        <v>1641</v>
      </c>
      <c r="B1642" t="s">
        <v>1034</v>
      </c>
      <c r="C1642" t="s">
        <v>977</v>
      </c>
      <c r="D1642" t="s">
        <v>2707</v>
      </c>
      <c r="E1642" t="s">
        <v>25</v>
      </c>
      <c r="F1642" t="b">
        <v>0</v>
      </c>
      <c r="G1642">
        <v>2</v>
      </c>
      <c r="H1642" t="b">
        <v>0</v>
      </c>
      <c r="I1642">
        <v>29</v>
      </c>
      <c r="J1642" t="s">
        <v>44</v>
      </c>
      <c r="K1642">
        <v>89</v>
      </c>
      <c r="L1642">
        <v>90</v>
      </c>
      <c r="M1642">
        <v>72</v>
      </c>
      <c r="N1642">
        <v>98</v>
      </c>
      <c r="O1642">
        <v>96</v>
      </c>
      <c r="P1642">
        <v>84</v>
      </c>
      <c r="Q1642">
        <v>87</v>
      </c>
    </row>
    <row r="1643" spans="1:17" x14ac:dyDescent="0.3">
      <c r="A1643">
        <v>1642</v>
      </c>
      <c r="B1643" t="s">
        <v>1135</v>
      </c>
      <c r="C1643" t="s">
        <v>87</v>
      </c>
      <c r="D1643" t="s">
        <v>2708</v>
      </c>
      <c r="E1643" t="s">
        <v>20</v>
      </c>
      <c r="F1643" t="b">
        <v>0</v>
      </c>
      <c r="G1643">
        <v>2</v>
      </c>
      <c r="H1643" t="b">
        <v>1</v>
      </c>
      <c r="I1643">
        <v>14</v>
      </c>
      <c r="J1643" t="s">
        <v>44</v>
      </c>
      <c r="K1643">
        <v>86</v>
      </c>
      <c r="L1643">
        <v>99</v>
      </c>
      <c r="M1643">
        <v>90</v>
      </c>
      <c r="N1643">
        <v>61</v>
      </c>
      <c r="O1643">
        <v>66</v>
      </c>
      <c r="P1643">
        <v>96</v>
      </c>
      <c r="Q1643">
        <v>87</v>
      </c>
    </row>
    <row r="1644" spans="1:17" x14ac:dyDescent="0.3">
      <c r="A1644">
        <v>1643</v>
      </c>
      <c r="B1644" t="s">
        <v>468</v>
      </c>
      <c r="C1644" t="s">
        <v>501</v>
      </c>
      <c r="D1644" t="s">
        <v>2709</v>
      </c>
      <c r="E1644" t="s">
        <v>25</v>
      </c>
      <c r="F1644" t="b">
        <v>0</v>
      </c>
      <c r="G1644">
        <v>5</v>
      </c>
      <c r="H1644" t="b">
        <v>0</v>
      </c>
      <c r="I1644">
        <v>4</v>
      </c>
      <c r="J1644" t="s">
        <v>34</v>
      </c>
      <c r="K1644">
        <v>80</v>
      </c>
      <c r="L1644">
        <v>61</v>
      </c>
      <c r="M1644">
        <v>89</v>
      </c>
      <c r="N1644">
        <v>98</v>
      </c>
      <c r="O1644">
        <v>73</v>
      </c>
      <c r="P1644">
        <v>90</v>
      </c>
      <c r="Q1644">
        <v>88</v>
      </c>
    </row>
    <row r="1645" spans="1:17" x14ac:dyDescent="0.3">
      <c r="A1645">
        <v>1644</v>
      </c>
      <c r="B1645" t="s">
        <v>130</v>
      </c>
      <c r="C1645" t="s">
        <v>2710</v>
      </c>
      <c r="D1645" t="s">
        <v>2711</v>
      </c>
      <c r="E1645" t="s">
        <v>25</v>
      </c>
      <c r="F1645" t="b">
        <v>0</v>
      </c>
      <c r="G1645">
        <v>4</v>
      </c>
      <c r="H1645" t="b">
        <v>0</v>
      </c>
      <c r="I1645">
        <v>15</v>
      </c>
      <c r="J1645" t="s">
        <v>44</v>
      </c>
      <c r="K1645">
        <v>93</v>
      </c>
      <c r="L1645">
        <v>77</v>
      </c>
      <c r="M1645">
        <v>85</v>
      </c>
      <c r="N1645">
        <v>95</v>
      </c>
      <c r="O1645">
        <v>60</v>
      </c>
      <c r="P1645">
        <v>99</v>
      </c>
      <c r="Q1645">
        <v>67</v>
      </c>
    </row>
    <row r="1646" spans="1:17" x14ac:dyDescent="0.3">
      <c r="A1646">
        <v>1645</v>
      </c>
      <c r="B1646" t="s">
        <v>899</v>
      </c>
      <c r="C1646" t="s">
        <v>49</v>
      </c>
      <c r="D1646" t="s">
        <v>2712</v>
      </c>
      <c r="E1646" t="s">
        <v>25</v>
      </c>
      <c r="F1646" t="b">
        <v>0</v>
      </c>
      <c r="G1646">
        <v>5</v>
      </c>
      <c r="H1646" t="b">
        <v>0</v>
      </c>
      <c r="I1646">
        <v>32</v>
      </c>
      <c r="J1646" t="s">
        <v>44</v>
      </c>
      <c r="K1646">
        <v>87</v>
      </c>
      <c r="L1646">
        <v>91</v>
      </c>
      <c r="M1646">
        <v>86</v>
      </c>
      <c r="N1646">
        <v>96</v>
      </c>
      <c r="O1646">
        <v>65</v>
      </c>
      <c r="P1646">
        <v>77</v>
      </c>
      <c r="Q1646">
        <v>83</v>
      </c>
    </row>
    <row r="1647" spans="1:17" x14ac:dyDescent="0.3">
      <c r="A1647">
        <v>1646</v>
      </c>
      <c r="B1647" t="s">
        <v>312</v>
      </c>
      <c r="C1647" t="s">
        <v>625</v>
      </c>
      <c r="D1647" t="s">
        <v>2713</v>
      </c>
      <c r="E1647" t="s">
        <v>20</v>
      </c>
      <c r="F1647" t="b">
        <v>0</v>
      </c>
      <c r="G1647">
        <v>7</v>
      </c>
      <c r="H1647" t="b">
        <v>0</v>
      </c>
      <c r="I1647">
        <v>33</v>
      </c>
      <c r="J1647" t="s">
        <v>172</v>
      </c>
      <c r="K1647">
        <v>86</v>
      </c>
      <c r="L1647">
        <v>88</v>
      </c>
      <c r="M1647">
        <v>96</v>
      </c>
      <c r="N1647">
        <v>86</v>
      </c>
      <c r="O1647">
        <v>87</v>
      </c>
      <c r="P1647">
        <v>99</v>
      </c>
      <c r="Q1647">
        <v>80</v>
      </c>
    </row>
    <row r="1648" spans="1:17" x14ac:dyDescent="0.3">
      <c r="A1648">
        <v>1647</v>
      </c>
      <c r="B1648" t="s">
        <v>291</v>
      </c>
      <c r="C1648" t="s">
        <v>103</v>
      </c>
      <c r="D1648" t="s">
        <v>2714</v>
      </c>
      <c r="E1648" t="s">
        <v>25</v>
      </c>
      <c r="F1648" t="b">
        <v>0</v>
      </c>
      <c r="G1648">
        <v>4</v>
      </c>
      <c r="H1648" t="b">
        <v>1</v>
      </c>
      <c r="I1648">
        <v>29</v>
      </c>
      <c r="J1648" t="s">
        <v>44</v>
      </c>
      <c r="K1648">
        <v>87</v>
      </c>
      <c r="L1648">
        <v>80</v>
      </c>
      <c r="M1648">
        <v>97</v>
      </c>
      <c r="N1648">
        <v>98</v>
      </c>
      <c r="O1648">
        <v>91</v>
      </c>
      <c r="P1648">
        <v>64</v>
      </c>
      <c r="Q1648">
        <v>97</v>
      </c>
    </row>
    <row r="1649" spans="1:17" x14ac:dyDescent="0.3">
      <c r="A1649">
        <v>1648</v>
      </c>
      <c r="B1649" t="s">
        <v>35</v>
      </c>
      <c r="C1649" t="s">
        <v>2422</v>
      </c>
      <c r="D1649" t="s">
        <v>2715</v>
      </c>
      <c r="E1649" t="s">
        <v>20</v>
      </c>
      <c r="F1649" t="b">
        <v>0</v>
      </c>
      <c r="G1649">
        <v>2</v>
      </c>
      <c r="H1649" t="b">
        <v>0</v>
      </c>
      <c r="I1649">
        <v>31</v>
      </c>
      <c r="J1649" t="s">
        <v>21</v>
      </c>
      <c r="K1649">
        <v>96</v>
      </c>
      <c r="L1649">
        <v>83</v>
      </c>
      <c r="M1649">
        <v>97</v>
      </c>
      <c r="N1649">
        <v>100</v>
      </c>
      <c r="O1649">
        <v>85</v>
      </c>
      <c r="P1649">
        <v>92</v>
      </c>
      <c r="Q1649">
        <v>69</v>
      </c>
    </row>
    <row r="1650" spans="1:17" x14ac:dyDescent="0.3">
      <c r="A1650">
        <v>1649</v>
      </c>
      <c r="B1650" t="s">
        <v>2716</v>
      </c>
      <c r="C1650" t="s">
        <v>1353</v>
      </c>
      <c r="D1650" t="s">
        <v>2717</v>
      </c>
      <c r="E1650" t="s">
        <v>25</v>
      </c>
      <c r="F1650" t="b">
        <v>0</v>
      </c>
      <c r="G1650">
        <v>5</v>
      </c>
      <c r="H1650" t="b">
        <v>0</v>
      </c>
      <c r="I1650">
        <v>29</v>
      </c>
      <c r="J1650" t="s">
        <v>21</v>
      </c>
      <c r="K1650">
        <v>90</v>
      </c>
      <c r="L1650">
        <v>89</v>
      </c>
      <c r="M1650">
        <v>70</v>
      </c>
      <c r="N1650">
        <v>90</v>
      </c>
      <c r="O1650">
        <v>83</v>
      </c>
      <c r="P1650">
        <v>82</v>
      </c>
      <c r="Q1650">
        <v>87</v>
      </c>
    </row>
    <row r="1651" spans="1:17" x14ac:dyDescent="0.3">
      <c r="A1651">
        <v>1650</v>
      </c>
      <c r="B1651" t="s">
        <v>130</v>
      </c>
      <c r="C1651" t="s">
        <v>2718</v>
      </c>
      <c r="D1651" t="s">
        <v>2719</v>
      </c>
      <c r="E1651" t="s">
        <v>25</v>
      </c>
      <c r="F1651" t="b">
        <v>1</v>
      </c>
      <c r="G1651">
        <v>5</v>
      </c>
      <c r="H1651" t="b">
        <v>0</v>
      </c>
      <c r="I1651">
        <v>0</v>
      </c>
      <c r="J1651" t="s">
        <v>64</v>
      </c>
      <c r="K1651">
        <v>89</v>
      </c>
      <c r="L1651">
        <v>65</v>
      </c>
      <c r="M1651">
        <v>65</v>
      </c>
      <c r="N1651">
        <v>91</v>
      </c>
      <c r="O1651">
        <v>76</v>
      </c>
      <c r="P1651">
        <v>91</v>
      </c>
      <c r="Q1651">
        <v>92</v>
      </c>
    </row>
    <row r="1652" spans="1:17" x14ac:dyDescent="0.3">
      <c r="A1652">
        <v>1651</v>
      </c>
      <c r="B1652" t="s">
        <v>1034</v>
      </c>
      <c r="C1652" t="s">
        <v>118</v>
      </c>
      <c r="D1652" t="s">
        <v>2720</v>
      </c>
      <c r="E1652" t="s">
        <v>25</v>
      </c>
      <c r="F1652" t="b">
        <v>1</v>
      </c>
      <c r="G1652">
        <v>6</v>
      </c>
      <c r="H1652" t="b">
        <v>0</v>
      </c>
      <c r="I1652">
        <v>1</v>
      </c>
      <c r="J1652" t="s">
        <v>64</v>
      </c>
      <c r="K1652">
        <v>98</v>
      </c>
      <c r="L1652">
        <v>62</v>
      </c>
      <c r="M1652">
        <v>75</v>
      </c>
      <c r="N1652">
        <v>72</v>
      </c>
      <c r="O1652">
        <v>81</v>
      </c>
      <c r="P1652">
        <v>73</v>
      </c>
      <c r="Q1652">
        <v>93</v>
      </c>
    </row>
    <row r="1653" spans="1:17" x14ac:dyDescent="0.3">
      <c r="A1653">
        <v>1652</v>
      </c>
      <c r="B1653" t="s">
        <v>456</v>
      </c>
      <c r="C1653" t="s">
        <v>56</v>
      </c>
      <c r="D1653" t="s">
        <v>2721</v>
      </c>
      <c r="E1653" t="s">
        <v>25</v>
      </c>
      <c r="F1653" t="b">
        <v>0</v>
      </c>
      <c r="G1653">
        <v>3</v>
      </c>
      <c r="H1653" t="b">
        <v>0</v>
      </c>
      <c r="I1653">
        <v>42</v>
      </c>
      <c r="J1653" t="s">
        <v>26</v>
      </c>
      <c r="K1653">
        <v>99</v>
      </c>
      <c r="L1653">
        <v>100</v>
      </c>
      <c r="M1653">
        <v>87</v>
      </c>
      <c r="N1653">
        <v>96</v>
      </c>
      <c r="O1653">
        <v>93</v>
      </c>
      <c r="P1653">
        <v>92</v>
      </c>
      <c r="Q1653">
        <v>88</v>
      </c>
    </row>
    <row r="1654" spans="1:17" x14ac:dyDescent="0.3">
      <c r="A1654">
        <v>1653</v>
      </c>
      <c r="B1654" t="s">
        <v>2722</v>
      </c>
      <c r="C1654" t="s">
        <v>100</v>
      </c>
      <c r="D1654" t="s">
        <v>2723</v>
      </c>
      <c r="E1654" t="s">
        <v>25</v>
      </c>
      <c r="F1654" t="b">
        <v>1</v>
      </c>
      <c r="G1654">
        <v>9</v>
      </c>
      <c r="H1654" t="b">
        <v>1</v>
      </c>
      <c r="I1654">
        <v>2</v>
      </c>
      <c r="J1654" t="s">
        <v>64</v>
      </c>
      <c r="K1654">
        <v>99</v>
      </c>
      <c r="L1654">
        <v>65</v>
      </c>
      <c r="M1654">
        <v>100</v>
      </c>
      <c r="N1654">
        <v>93</v>
      </c>
      <c r="O1654">
        <v>91</v>
      </c>
      <c r="P1654">
        <v>60</v>
      </c>
      <c r="Q1654">
        <v>83</v>
      </c>
    </row>
    <row r="1655" spans="1:17" x14ac:dyDescent="0.3">
      <c r="A1655">
        <v>1654</v>
      </c>
      <c r="B1655" t="s">
        <v>1024</v>
      </c>
      <c r="C1655" t="s">
        <v>1669</v>
      </c>
      <c r="D1655" t="s">
        <v>2724</v>
      </c>
      <c r="E1655" t="s">
        <v>20</v>
      </c>
      <c r="F1655" t="b">
        <v>0</v>
      </c>
      <c r="G1655">
        <v>3</v>
      </c>
      <c r="H1655" t="b">
        <v>0</v>
      </c>
      <c r="I1655">
        <v>1</v>
      </c>
      <c r="J1655" t="s">
        <v>224</v>
      </c>
      <c r="K1655">
        <v>55</v>
      </c>
      <c r="L1655">
        <v>81</v>
      </c>
      <c r="M1655">
        <v>72</v>
      </c>
      <c r="N1655">
        <v>100</v>
      </c>
      <c r="O1655">
        <v>87</v>
      </c>
      <c r="P1655">
        <v>85</v>
      </c>
      <c r="Q1655">
        <v>94</v>
      </c>
    </row>
    <row r="1656" spans="1:17" x14ac:dyDescent="0.3">
      <c r="A1656">
        <v>1655</v>
      </c>
      <c r="B1656" t="s">
        <v>676</v>
      </c>
      <c r="C1656" t="s">
        <v>558</v>
      </c>
      <c r="D1656" t="s">
        <v>2725</v>
      </c>
      <c r="E1656" t="s">
        <v>20</v>
      </c>
      <c r="F1656" t="b">
        <v>0</v>
      </c>
      <c r="G1656">
        <v>1</v>
      </c>
      <c r="H1656" t="b">
        <v>0</v>
      </c>
      <c r="I1656">
        <v>11</v>
      </c>
      <c r="J1656" t="s">
        <v>30</v>
      </c>
      <c r="K1656">
        <v>86</v>
      </c>
      <c r="L1656">
        <v>87</v>
      </c>
      <c r="M1656">
        <v>64</v>
      </c>
      <c r="N1656">
        <v>74</v>
      </c>
      <c r="O1656">
        <v>60</v>
      </c>
      <c r="P1656">
        <v>89</v>
      </c>
      <c r="Q1656">
        <v>84</v>
      </c>
    </row>
    <row r="1657" spans="1:17" x14ac:dyDescent="0.3">
      <c r="A1657">
        <v>1656</v>
      </c>
      <c r="B1657" t="s">
        <v>148</v>
      </c>
      <c r="C1657" t="s">
        <v>2726</v>
      </c>
      <c r="D1657" t="s">
        <v>2727</v>
      </c>
      <c r="E1657" t="s">
        <v>25</v>
      </c>
      <c r="F1657" t="b">
        <v>1</v>
      </c>
      <c r="G1657">
        <v>4</v>
      </c>
      <c r="H1657" t="b">
        <v>0</v>
      </c>
      <c r="I1657">
        <v>18</v>
      </c>
      <c r="J1657" t="s">
        <v>44</v>
      </c>
      <c r="K1657">
        <v>89</v>
      </c>
      <c r="L1657">
        <v>65</v>
      </c>
      <c r="M1657">
        <v>60</v>
      </c>
      <c r="N1657">
        <v>70</v>
      </c>
      <c r="O1657">
        <v>86</v>
      </c>
      <c r="P1657">
        <v>62</v>
      </c>
      <c r="Q1657">
        <v>74</v>
      </c>
    </row>
    <row r="1658" spans="1:17" x14ac:dyDescent="0.3">
      <c r="A1658">
        <v>1657</v>
      </c>
      <c r="B1658" t="s">
        <v>1001</v>
      </c>
      <c r="C1658" t="s">
        <v>553</v>
      </c>
      <c r="D1658" t="s">
        <v>2728</v>
      </c>
      <c r="E1658" t="s">
        <v>25</v>
      </c>
      <c r="F1658" t="b">
        <v>0</v>
      </c>
      <c r="G1658">
        <v>2</v>
      </c>
      <c r="H1658" t="b">
        <v>1</v>
      </c>
      <c r="I1658">
        <v>35</v>
      </c>
      <c r="J1658" t="s">
        <v>44</v>
      </c>
      <c r="K1658">
        <v>94</v>
      </c>
      <c r="L1658">
        <v>97</v>
      </c>
      <c r="M1658">
        <v>90</v>
      </c>
      <c r="N1658">
        <v>93</v>
      </c>
      <c r="O1658">
        <v>85</v>
      </c>
      <c r="P1658">
        <v>95</v>
      </c>
      <c r="Q1658">
        <v>92</v>
      </c>
    </row>
    <row r="1659" spans="1:17" x14ac:dyDescent="0.3">
      <c r="A1659">
        <v>1658</v>
      </c>
      <c r="B1659" t="s">
        <v>277</v>
      </c>
      <c r="C1659" t="s">
        <v>2729</v>
      </c>
      <c r="D1659" t="s">
        <v>2730</v>
      </c>
      <c r="E1659" t="s">
        <v>20</v>
      </c>
      <c r="F1659" t="b">
        <v>0</v>
      </c>
      <c r="G1659">
        <v>1</v>
      </c>
      <c r="H1659" t="b">
        <v>0</v>
      </c>
      <c r="I1659">
        <v>1</v>
      </c>
      <c r="J1659" t="s">
        <v>159</v>
      </c>
      <c r="K1659">
        <v>85</v>
      </c>
      <c r="L1659">
        <v>61</v>
      </c>
      <c r="M1659">
        <v>100</v>
      </c>
      <c r="N1659">
        <v>75</v>
      </c>
      <c r="O1659">
        <v>70</v>
      </c>
      <c r="P1659">
        <v>89</v>
      </c>
      <c r="Q1659">
        <v>80</v>
      </c>
    </row>
    <row r="1660" spans="1:17" x14ac:dyDescent="0.3">
      <c r="A1660">
        <v>1659</v>
      </c>
      <c r="B1660" t="s">
        <v>214</v>
      </c>
      <c r="C1660" t="s">
        <v>1272</v>
      </c>
      <c r="D1660" t="s">
        <v>2731</v>
      </c>
      <c r="E1660" t="s">
        <v>20</v>
      </c>
      <c r="F1660" t="b">
        <v>1</v>
      </c>
      <c r="G1660">
        <v>0</v>
      </c>
      <c r="H1660" t="b">
        <v>0</v>
      </c>
      <c r="I1660">
        <v>12</v>
      </c>
      <c r="J1660" t="s">
        <v>38</v>
      </c>
      <c r="K1660">
        <v>78</v>
      </c>
      <c r="L1660">
        <v>70</v>
      </c>
      <c r="M1660">
        <v>90</v>
      </c>
      <c r="N1660">
        <v>68</v>
      </c>
      <c r="O1660">
        <v>90</v>
      </c>
      <c r="P1660">
        <v>87</v>
      </c>
      <c r="Q1660">
        <v>77</v>
      </c>
    </row>
    <row r="1661" spans="1:17" x14ac:dyDescent="0.3">
      <c r="A1661">
        <v>1660</v>
      </c>
      <c r="B1661" t="s">
        <v>2732</v>
      </c>
      <c r="C1661" t="s">
        <v>421</v>
      </c>
      <c r="D1661" t="s">
        <v>2733</v>
      </c>
      <c r="E1661" t="s">
        <v>25</v>
      </c>
      <c r="F1661" t="b">
        <v>0</v>
      </c>
      <c r="G1661">
        <v>2</v>
      </c>
      <c r="H1661" t="b">
        <v>0</v>
      </c>
      <c r="I1661">
        <v>21</v>
      </c>
      <c r="J1661" t="s">
        <v>105</v>
      </c>
      <c r="K1661">
        <v>75</v>
      </c>
      <c r="L1661">
        <v>67</v>
      </c>
      <c r="M1661">
        <v>64</v>
      </c>
      <c r="N1661">
        <v>80</v>
      </c>
      <c r="O1661">
        <v>79</v>
      </c>
      <c r="P1661">
        <v>77</v>
      </c>
      <c r="Q1661">
        <v>80</v>
      </c>
    </row>
    <row r="1662" spans="1:17" x14ac:dyDescent="0.3">
      <c r="A1662">
        <v>1661</v>
      </c>
      <c r="B1662" t="s">
        <v>163</v>
      </c>
      <c r="C1662" t="s">
        <v>1073</v>
      </c>
      <c r="D1662" t="s">
        <v>2734</v>
      </c>
      <c r="E1662" t="s">
        <v>20</v>
      </c>
      <c r="F1662" t="b">
        <v>0</v>
      </c>
      <c r="G1662">
        <v>2</v>
      </c>
      <c r="H1662" t="b">
        <v>1</v>
      </c>
      <c r="I1662">
        <v>18</v>
      </c>
      <c r="J1662" t="s">
        <v>138</v>
      </c>
      <c r="K1662">
        <v>82</v>
      </c>
      <c r="L1662">
        <v>61</v>
      </c>
      <c r="M1662">
        <v>89</v>
      </c>
      <c r="N1662">
        <v>88</v>
      </c>
      <c r="O1662">
        <v>74</v>
      </c>
      <c r="P1662">
        <v>78</v>
      </c>
      <c r="Q1662">
        <v>72</v>
      </c>
    </row>
    <row r="1663" spans="1:17" x14ac:dyDescent="0.3">
      <c r="A1663">
        <v>1662</v>
      </c>
      <c r="B1663" t="s">
        <v>300</v>
      </c>
      <c r="C1663" t="s">
        <v>796</v>
      </c>
      <c r="D1663" t="s">
        <v>2735</v>
      </c>
      <c r="E1663" t="s">
        <v>20</v>
      </c>
      <c r="F1663" t="b">
        <v>1</v>
      </c>
      <c r="G1663">
        <v>6</v>
      </c>
      <c r="H1663" t="b">
        <v>0</v>
      </c>
      <c r="I1663">
        <v>5</v>
      </c>
      <c r="J1663" t="s">
        <v>64</v>
      </c>
      <c r="K1663">
        <v>41</v>
      </c>
      <c r="L1663">
        <v>53</v>
      </c>
      <c r="M1663">
        <v>64</v>
      </c>
      <c r="N1663">
        <v>62</v>
      </c>
      <c r="O1663">
        <v>79</v>
      </c>
      <c r="P1663">
        <v>50</v>
      </c>
      <c r="Q1663">
        <v>65</v>
      </c>
    </row>
    <row r="1664" spans="1:17" x14ac:dyDescent="0.3">
      <c r="A1664">
        <v>1663</v>
      </c>
      <c r="B1664" t="s">
        <v>166</v>
      </c>
      <c r="C1664" t="s">
        <v>295</v>
      </c>
      <c r="D1664" t="s">
        <v>2736</v>
      </c>
      <c r="E1664" t="s">
        <v>25</v>
      </c>
      <c r="F1664" t="b">
        <v>0</v>
      </c>
      <c r="G1664">
        <v>5</v>
      </c>
      <c r="H1664" t="b">
        <v>0</v>
      </c>
      <c r="I1664">
        <v>2</v>
      </c>
      <c r="J1664" t="s">
        <v>64</v>
      </c>
      <c r="K1664">
        <v>44</v>
      </c>
      <c r="L1664">
        <v>79</v>
      </c>
      <c r="M1664">
        <v>83</v>
      </c>
      <c r="N1664">
        <v>50</v>
      </c>
      <c r="O1664">
        <v>52</v>
      </c>
      <c r="P1664">
        <v>79</v>
      </c>
      <c r="Q1664">
        <v>96</v>
      </c>
    </row>
    <row r="1665" spans="1:17" x14ac:dyDescent="0.3">
      <c r="A1665">
        <v>1664</v>
      </c>
      <c r="B1665" t="s">
        <v>413</v>
      </c>
      <c r="C1665" t="s">
        <v>2737</v>
      </c>
      <c r="D1665" t="s">
        <v>2738</v>
      </c>
      <c r="E1665" t="s">
        <v>20</v>
      </c>
      <c r="F1665" t="b">
        <v>0</v>
      </c>
      <c r="G1665">
        <v>5</v>
      </c>
      <c r="H1665" t="b">
        <v>1</v>
      </c>
      <c r="I1665">
        <v>27</v>
      </c>
      <c r="J1665" t="s">
        <v>21</v>
      </c>
      <c r="K1665">
        <v>81</v>
      </c>
      <c r="L1665">
        <v>94</v>
      </c>
      <c r="M1665">
        <v>61</v>
      </c>
      <c r="N1665">
        <v>86</v>
      </c>
      <c r="O1665">
        <v>72</v>
      </c>
      <c r="P1665">
        <v>97</v>
      </c>
      <c r="Q1665">
        <v>82</v>
      </c>
    </row>
    <row r="1666" spans="1:17" x14ac:dyDescent="0.3">
      <c r="A1666">
        <v>1665</v>
      </c>
      <c r="B1666" t="s">
        <v>1086</v>
      </c>
      <c r="C1666" t="s">
        <v>231</v>
      </c>
      <c r="D1666" t="s">
        <v>2739</v>
      </c>
      <c r="E1666" t="s">
        <v>25</v>
      </c>
      <c r="F1666" t="b">
        <v>1</v>
      </c>
      <c r="G1666">
        <v>6</v>
      </c>
      <c r="H1666" t="b">
        <v>0</v>
      </c>
      <c r="I1666">
        <v>18</v>
      </c>
      <c r="J1666" t="s">
        <v>105</v>
      </c>
      <c r="K1666">
        <v>77</v>
      </c>
      <c r="L1666">
        <v>90</v>
      </c>
      <c r="M1666">
        <v>74</v>
      </c>
      <c r="N1666">
        <v>65</v>
      </c>
      <c r="O1666">
        <v>100</v>
      </c>
      <c r="P1666">
        <v>76</v>
      </c>
      <c r="Q1666">
        <v>80</v>
      </c>
    </row>
    <row r="1667" spans="1:17" x14ac:dyDescent="0.3">
      <c r="A1667">
        <v>1666</v>
      </c>
      <c r="B1667" t="s">
        <v>1007</v>
      </c>
      <c r="C1667" t="s">
        <v>2156</v>
      </c>
      <c r="D1667" t="s">
        <v>2740</v>
      </c>
      <c r="E1667" t="s">
        <v>20</v>
      </c>
      <c r="F1667" t="b">
        <v>0</v>
      </c>
      <c r="G1667">
        <v>2</v>
      </c>
      <c r="H1667" t="b">
        <v>0</v>
      </c>
      <c r="I1667">
        <v>28</v>
      </c>
      <c r="J1667" t="s">
        <v>44</v>
      </c>
      <c r="K1667">
        <v>97</v>
      </c>
      <c r="L1667">
        <v>97</v>
      </c>
      <c r="M1667">
        <v>70</v>
      </c>
      <c r="N1667">
        <v>94</v>
      </c>
      <c r="O1667">
        <v>66</v>
      </c>
      <c r="P1667">
        <v>83</v>
      </c>
      <c r="Q1667">
        <v>66</v>
      </c>
    </row>
    <row r="1668" spans="1:17" x14ac:dyDescent="0.3">
      <c r="A1668">
        <v>1667</v>
      </c>
      <c r="B1668" t="s">
        <v>799</v>
      </c>
      <c r="C1668" t="s">
        <v>1218</v>
      </c>
      <c r="D1668" t="s">
        <v>2741</v>
      </c>
      <c r="E1668" t="s">
        <v>20</v>
      </c>
      <c r="F1668" t="b">
        <v>0</v>
      </c>
      <c r="G1668">
        <v>5</v>
      </c>
      <c r="H1668" t="b">
        <v>0</v>
      </c>
      <c r="I1668">
        <v>1</v>
      </c>
      <c r="J1668" t="s">
        <v>64</v>
      </c>
      <c r="K1668">
        <v>66</v>
      </c>
      <c r="L1668">
        <v>83</v>
      </c>
      <c r="M1668">
        <v>79</v>
      </c>
      <c r="N1668">
        <v>65</v>
      </c>
      <c r="O1668">
        <v>57</v>
      </c>
      <c r="P1668">
        <v>61</v>
      </c>
      <c r="Q1668">
        <v>86</v>
      </c>
    </row>
    <row r="1669" spans="1:17" x14ac:dyDescent="0.3">
      <c r="A1669">
        <v>1668</v>
      </c>
      <c r="B1669" t="s">
        <v>446</v>
      </c>
      <c r="C1669" t="s">
        <v>2742</v>
      </c>
      <c r="D1669" t="s">
        <v>2743</v>
      </c>
      <c r="E1669" t="s">
        <v>20</v>
      </c>
      <c r="F1669" t="b">
        <v>0</v>
      </c>
      <c r="G1669">
        <v>7</v>
      </c>
      <c r="H1669" t="b">
        <v>0</v>
      </c>
      <c r="I1669">
        <v>42</v>
      </c>
      <c r="J1669" t="s">
        <v>26</v>
      </c>
      <c r="K1669">
        <v>91</v>
      </c>
      <c r="L1669">
        <v>96</v>
      </c>
      <c r="M1669">
        <v>96</v>
      </c>
      <c r="N1669">
        <v>90</v>
      </c>
      <c r="O1669">
        <v>97</v>
      </c>
      <c r="P1669">
        <v>85</v>
      </c>
      <c r="Q1669">
        <v>98</v>
      </c>
    </row>
    <row r="1670" spans="1:17" x14ac:dyDescent="0.3">
      <c r="A1670">
        <v>1669</v>
      </c>
      <c r="B1670" t="s">
        <v>315</v>
      </c>
      <c r="C1670" t="s">
        <v>569</v>
      </c>
      <c r="D1670" t="s">
        <v>2744</v>
      </c>
      <c r="E1670" t="s">
        <v>25</v>
      </c>
      <c r="F1670" t="b">
        <v>0</v>
      </c>
      <c r="G1670">
        <v>8</v>
      </c>
      <c r="H1670" t="b">
        <v>0</v>
      </c>
      <c r="I1670">
        <v>21</v>
      </c>
      <c r="J1670" t="s">
        <v>113</v>
      </c>
      <c r="K1670">
        <v>76</v>
      </c>
      <c r="L1670">
        <v>84</v>
      </c>
      <c r="M1670">
        <v>95</v>
      </c>
      <c r="N1670">
        <v>66</v>
      </c>
      <c r="O1670">
        <v>84</v>
      </c>
      <c r="P1670">
        <v>74</v>
      </c>
      <c r="Q1670">
        <v>64</v>
      </c>
    </row>
    <row r="1671" spans="1:17" x14ac:dyDescent="0.3">
      <c r="A1671">
        <v>1670</v>
      </c>
      <c r="B1671" t="s">
        <v>160</v>
      </c>
      <c r="C1671" t="s">
        <v>281</v>
      </c>
      <c r="D1671" t="s">
        <v>2745</v>
      </c>
      <c r="E1671" t="s">
        <v>20</v>
      </c>
      <c r="F1671" t="b">
        <v>0</v>
      </c>
      <c r="G1671">
        <v>4</v>
      </c>
      <c r="H1671" t="b">
        <v>0</v>
      </c>
      <c r="I1671">
        <v>31</v>
      </c>
      <c r="J1671" t="s">
        <v>44</v>
      </c>
      <c r="K1671">
        <v>97</v>
      </c>
      <c r="L1671">
        <v>93</v>
      </c>
      <c r="M1671">
        <v>60</v>
      </c>
      <c r="N1671">
        <v>90</v>
      </c>
      <c r="O1671">
        <v>85</v>
      </c>
      <c r="P1671">
        <v>72</v>
      </c>
      <c r="Q1671">
        <v>83</v>
      </c>
    </row>
    <row r="1672" spans="1:17" x14ac:dyDescent="0.3">
      <c r="A1672">
        <v>1671</v>
      </c>
      <c r="B1672" t="s">
        <v>2746</v>
      </c>
      <c r="C1672" t="s">
        <v>704</v>
      </c>
      <c r="D1672" t="s">
        <v>2747</v>
      </c>
      <c r="E1672" t="s">
        <v>25</v>
      </c>
      <c r="F1672" t="b">
        <v>0</v>
      </c>
      <c r="G1672">
        <v>8</v>
      </c>
      <c r="H1672" t="b">
        <v>0</v>
      </c>
      <c r="I1672">
        <v>34</v>
      </c>
      <c r="J1672" t="s">
        <v>21</v>
      </c>
      <c r="K1672">
        <v>83</v>
      </c>
      <c r="L1672">
        <v>94</v>
      </c>
      <c r="M1672">
        <v>93</v>
      </c>
      <c r="N1672">
        <v>62</v>
      </c>
      <c r="O1672">
        <v>92</v>
      </c>
      <c r="P1672">
        <v>98</v>
      </c>
      <c r="Q1672">
        <v>94</v>
      </c>
    </row>
    <row r="1673" spans="1:17" x14ac:dyDescent="0.3">
      <c r="A1673">
        <v>1672</v>
      </c>
      <c r="B1673" t="s">
        <v>1589</v>
      </c>
      <c r="C1673" t="s">
        <v>1044</v>
      </c>
      <c r="D1673" t="s">
        <v>2748</v>
      </c>
      <c r="E1673" t="s">
        <v>20</v>
      </c>
      <c r="F1673" t="b">
        <v>0</v>
      </c>
      <c r="G1673">
        <v>1</v>
      </c>
      <c r="H1673" t="b">
        <v>1</v>
      </c>
      <c r="I1673">
        <v>5</v>
      </c>
      <c r="J1673" t="s">
        <v>224</v>
      </c>
      <c r="K1673">
        <v>98</v>
      </c>
      <c r="L1673">
        <v>83</v>
      </c>
      <c r="M1673">
        <v>93</v>
      </c>
      <c r="N1673">
        <v>73</v>
      </c>
      <c r="O1673">
        <v>100</v>
      </c>
      <c r="P1673">
        <v>82</v>
      </c>
      <c r="Q1673">
        <v>81</v>
      </c>
    </row>
    <row r="1674" spans="1:17" x14ac:dyDescent="0.3">
      <c r="A1674">
        <v>1673</v>
      </c>
      <c r="B1674" t="s">
        <v>413</v>
      </c>
      <c r="C1674" t="s">
        <v>429</v>
      </c>
      <c r="D1674" t="s">
        <v>2749</v>
      </c>
      <c r="E1674" t="s">
        <v>20</v>
      </c>
      <c r="F1674" t="b">
        <v>0</v>
      </c>
      <c r="G1674">
        <v>3</v>
      </c>
      <c r="H1674" t="b">
        <v>0</v>
      </c>
      <c r="I1674">
        <v>46</v>
      </c>
      <c r="J1674" t="s">
        <v>26</v>
      </c>
      <c r="K1674">
        <v>91</v>
      </c>
      <c r="L1674">
        <v>88</v>
      </c>
      <c r="M1674">
        <v>88</v>
      </c>
      <c r="N1674">
        <v>91</v>
      </c>
      <c r="O1674">
        <v>85</v>
      </c>
      <c r="P1674">
        <v>95</v>
      </c>
      <c r="Q1674">
        <v>88</v>
      </c>
    </row>
    <row r="1675" spans="1:17" x14ac:dyDescent="0.3">
      <c r="A1675">
        <v>1674</v>
      </c>
      <c r="B1675" t="s">
        <v>190</v>
      </c>
      <c r="C1675" t="s">
        <v>2750</v>
      </c>
      <c r="D1675" t="s">
        <v>2751</v>
      </c>
      <c r="E1675" t="s">
        <v>25</v>
      </c>
      <c r="F1675" t="b">
        <v>0</v>
      </c>
      <c r="G1675">
        <v>3</v>
      </c>
      <c r="H1675" t="b">
        <v>0</v>
      </c>
      <c r="I1675">
        <v>9</v>
      </c>
      <c r="J1675" t="s">
        <v>30</v>
      </c>
      <c r="K1675">
        <v>82</v>
      </c>
      <c r="L1675">
        <v>84</v>
      </c>
      <c r="M1675">
        <v>93</v>
      </c>
      <c r="N1675">
        <v>89</v>
      </c>
      <c r="O1675">
        <v>88</v>
      </c>
      <c r="P1675">
        <v>76</v>
      </c>
      <c r="Q1675">
        <v>98</v>
      </c>
    </row>
    <row r="1676" spans="1:17" x14ac:dyDescent="0.3">
      <c r="A1676">
        <v>1675</v>
      </c>
      <c r="B1676" t="s">
        <v>145</v>
      </c>
      <c r="C1676" t="s">
        <v>586</v>
      </c>
      <c r="D1676" t="s">
        <v>2752</v>
      </c>
      <c r="E1676" t="s">
        <v>20</v>
      </c>
      <c r="F1676" t="b">
        <v>0</v>
      </c>
      <c r="G1676">
        <v>5</v>
      </c>
      <c r="H1676" t="b">
        <v>0</v>
      </c>
      <c r="I1676">
        <v>26</v>
      </c>
      <c r="J1676" t="s">
        <v>21</v>
      </c>
      <c r="K1676">
        <v>77</v>
      </c>
      <c r="L1676">
        <v>86</v>
      </c>
      <c r="M1676">
        <v>62</v>
      </c>
      <c r="N1676">
        <v>85</v>
      </c>
      <c r="O1676">
        <v>72</v>
      </c>
      <c r="P1676">
        <v>98</v>
      </c>
      <c r="Q1676">
        <v>90</v>
      </c>
    </row>
    <row r="1677" spans="1:17" x14ac:dyDescent="0.3">
      <c r="A1677">
        <v>1676</v>
      </c>
      <c r="B1677" t="s">
        <v>31</v>
      </c>
      <c r="C1677" t="s">
        <v>1498</v>
      </c>
      <c r="D1677" t="s">
        <v>2753</v>
      </c>
      <c r="E1677" t="s">
        <v>25</v>
      </c>
      <c r="F1677" t="b">
        <v>0</v>
      </c>
      <c r="G1677">
        <v>3</v>
      </c>
      <c r="H1677" t="b">
        <v>0</v>
      </c>
      <c r="I1677">
        <v>31</v>
      </c>
      <c r="J1677" t="s">
        <v>44</v>
      </c>
      <c r="K1677">
        <v>95</v>
      </c>
      <c r="L1677">
        <v>98</v>
      </c>
      <c r="M1677">
        <v>76</v>
      </c>
      <c r="N1677">
        <v>61</v>
      </c>
      <c r="O1677">
        <v>87</v>
      </c>
      <c r="P1677">
        <v>72</v>
      </c>
      <c r="Q1677">
        <v>100</v>
      </c>
    </row>
    <row r="1678" spans="1:17" x14ac:dyDescent="0.3">
      <c r="A1678">
        <v>1677</v>
      </c>
      <c r="B1678" t="s">
        <v>102</v>
      </c>
      <c r="C1678" t="s">
        <v>684</v>
      </c>
      <c r="D1678" t="s">
        <v>2754</v>
      </c>
      <c r="E1678" t="s">
        <v>20</v>
      </c>
      <c r="F1678" t="b">
        <v>0</v>
      </c>
      <c r="G1678">
        <v>4</v>
      </c>
      <c r="H1678" t="b">
        <v>0</v>
      </c>
      <c r="I1678">
        <v>27</v>
      </c>
      <c r="J1678" t="s">
        <v>109</v>
      </c>
      <c r="K1678">
        <v>80</v>
      </c>
      <c r="L1678">
        <v>76</v>
      </c>
      <c r="M1678">
        <v>71</v>
      </c>
      <c r="N1678">
        <v>62</v>
      </c>
      <c r="O1678">
        <v>92</v>
      </c>
      <c r="P1678">
        <v>99</v>
      </c>
      <c r="Q1678">
        <v>77</v>
      </c>
    </row>
    <row r="1679" spans="1:17" x14ac:dyDescent="0.3">
      <c r="A1679">
        <v>1678</v>
      </c>
      <c r="B1679" t="s">
        <v>160</v>
      </c>
      <c r="C1679" t="s">
        <v>684</v>
      </c>
      <c r="D1679" t="s">
        <v>2755</v>
      </c>
      <c r="E1679" t="s">
        <v>20</v>
      </c>
      <c r="F1679" t="b">
        <v>1</v>
      </c>
      <c r="G1679">
        <v>7</v>
      </c>
      <c r="H1679" t="b">
        <v>0</v>
      </c>
      <c r="I1679">
        <v>28</v>
      </c>
      <c r="J1679" t="s">
        <v>44</v>
      </c>
      <c r="K1679">
        <v>89</v>
      </c>
      <c r="L1679">
        <v>79</v>
      </c>
      <c r="M1679">
        <v>97</v>
      </c>
      <c r="N1679">
        <v>61</v>
      </c>
      <c r="O1679">
        <v>64</v>
      </c>
      <c r="P1679">
        <v>79</v>
      </c>
      <c r="Q1679">
        <v>72</v>
      </c>
    </row>
    <row r="1680" spans="1:17" x14ac:dyDescent="0.3">
      <c r="A1680">
        <v>1679</v>
      </c>
      <c r="B1680" t="s">
        <v>61</v>
      </c>
      <c r="C1680" t="s">
        <v>1223</v>
      </c>
      <c r="D1680" t="s">
        <v>2756</v>
      </c>
      <c r="E1680" t="s">
        <v>25</v>
      </c>
      <c r="F1680" t="b">
        <v>0</v>
      </c>
      <c r="G1680">
        <v>3</v>
      </c>
      <c r="H1680" t="b">
        <v>1</v>
      </c>
      <c r="I1680">
        <v>5</v>
      </c>
      <c r="J1680" t="s">
        <v>30</v>
      </c>
      <c r="K1680">
        <v>69</v>
      </c>
      <c r="L1680">
        <v>87</v>
      </c>
      <c r="M1680">
        <v>91</v>
      </c>
      <c r="N1680">
        <v>82</v>
      </c>
      <c r="O1680">
        <v>86</v>
      </c>
      <c r="P1680">
        <v>77</v>
      </c>
      <c r="Q1680">
        <v>80</v>
      </c>
    </row>
    <row r="1681" spans="1:17" x14ac:dyDescent="0.3">
      <c r="A1681">
        <v>1680</v>
      </c>
      <c r="B1681" t="s">
        <v>1605</v>
      </c>
      <c r="C1681" t="s">
        <v>1296</v>
      </c>
      <c r="D1681" t="s">
        <v>2757</v>
      </c>
      <c r="E1681" t="s">
        <v>25</v>
      </c>
      <c r="F1681" t="b">
        <v>0</v>
      </c>
      <c r="G1681">
        <v>2</v>
      </c>
      <c r="H1681" t="b">
        <v>0</v>
      </c>
      <c r="I1681">
        <v>4</v>
      </c>
      <c r="J1681" t="s">
        <v>64</v>
      </c>
      <c r="K1681">
        <v>76</v>
      </c>
      <c r="L1681">
        <v>72</v>
      </c>
      <c r="M1681">
        <v>58</v>
      </c>
      <c r="N1681">
        <v>66</v>
      </c>
      <c r="O1681">
        <v>66</v>
      </c>
      <c r="P1681">
        <v>62</v>
      </c>
      <c r="Q1681">
        <v>60</v>
      </c>
    </row>
    <row r="1682" spans="1:17" x14ac:dyDescent="0.3">
      <c r="A1682">
        <v>1681</v>
      </c>
      <c r="B1682" t="s">
        <v>796</v>
      </c>
      <c r="C1682" t="s">
        <v>735</v>
      </c>
      <c r="D1682" t="s">
        <v>2758</v>
      </c>
      <c r="E1682" t="s">
        <v>20</v>
      </c>
      <c r="F1682" t="b">
        <v>0</v>
      </c>
      <c r="G1682">
        <v>1</v>
      </c>
      <c r="H1682" t="b">
        <v>0</v>
      </c>
      <c r="I1682">
        <v>33</v>
      </c>
      <c r="J1682" t="s">
        <v>26</v>
      </c>
      <c r="K1682">
        <v>85</v>
      </c>
      <c r="L1682">
        <v>97</v>
      </c>
      <c r="M1682">
        <v>95</v>
      </c>
      <c r="N1682">
        <v>97</v>
      </c>
      <c r="O1682">
        <v>98</v>
      </c>
      <c r="P1682">
        <v>84</v>
      </c>
      <c r="Q1682">
        <v>94</v>
      </c>
    </row>
    <row r="1683" spans="1:17" x14ac:dyDescent="0.3">
      <c r="A1683">
        <v>1682</v>
      </c>
      <c r="B1683" t="s">
        <v>89</v>
      </c>
      <c r="C1683" t="s">
        <v>2759</v>
      </c>
      <c r="D1683" t="s">
        <v>2760</v>
      </c>
      <c r="E1683" t="s">
        <v>20</v>
      </c>
      <c r="F1683" t="b">
        <v>0</v>
      </c>
      <c r="G1683">
        <v>3</v>
      </c>
      <c r="H1683" t="b">
        <v>0</v>
      </c>
      <c r="I1683">
        <v>16</v>
      </c>
      <c r="J1683" t="s">
        <v>105</v>
      </c>
      <c r="K1683">
        <v>79</v>
      </c>
      <c r="L1683">
        <v>100</v>
      </c>
      <c r="M1683">
        <v>72</v>
      </c>
      <c r="N1683">
        <v>89</v>
      </c>
      <c r="O1683">
        <v>68</v>
      </c>
      <c r="P1683">
        <v>99</v>
      </c>
      <c r="Q1683">
        <v>76</v>
      </c>
    </row>
    <row r="1684" spans="1:17" x14ac:dyDescent="0.3">
      <c r="A1684">
        <v>1683</v>
      </c>
      <c r="B1684" t="s">
        <v>428</v>
      </c>
      <c r="C1684" t="s">
        <v>2761</v>
      </c>
      <c r="D1684" t="s">
        <v>2762</v>
      </c>
      <c r="E1684" t="s">
        <v>25</v>
      </c>
      <c r="F1684" t="b">
        <v>0</v>
      </c>
      <c r="G1684">
        <v>1</v>
      </c>
      <c r="H1684" t="b">
        <v>0</v>
      </c>
      <c r="I1684">
        <v>15</v>
      </c>
      <c r="J1684" t="s">
        <v>54</v>
      </c>
      <c r="K1684">
        <v>85</v>
      </c>
      <c r="L1684">
        <v>76</v>
      </c>
      <c r="M1684">
        <v>63</v>
      </c>
      <c r="N1684">
        <v>62</v>
      </c>
      <c r="O1684">
        <v>74</v>
      </c>
      <c r="P1684">
        <v>82</v>
      </c>
      <c r="Q1684">
        <v>96</v>
      </c>
    </row>
    <row r="1685" spans="1:17" x14ac:dyDescent="0.3">
      <c r="A1685">
        <v>1684</v>
      </c>
      <c r="B1685" t="s">
        <v>1663</v>
      </c>
      <c r="C1685" t="s">
        <v>1561</v>
      </c>
      <c r="D1685" t="s">
        <v>2763</v>
      </c>
      <c r="E1685" t="s">
        <v>20</v>
      </c>
      <c r="F1685" t="b">
        <v>0</v>
      </c>
      <c r="G1685">
        <v>7</v>
      </c>
      <c r="H1685" t="b">
        <v>0</v>
      </c>
      <c r="I1685">
        <v>10</v>
      </c>
      <c r="J1685" t="s">
        <v>30</v>
      </c>
      <c r="K1685">
        <v>78</v>
      </c>
      <c r="L1685">
        <v>69</v>
      </c>
      <c r="M1685">
        <v>87</v>
      </c>
      <c r="N1685">
        <v>93</v>
      </c>
      <c r="O1685">
        <v>83</v>
      </c>
      <c r="P1685">
        <v>94</v>
      </c>
      <c r="Q1685">
        <v>75</v>
      </c>
    </row>
    <row r="1686" spans="1:17" x14ac:dyDescent="0.3">
      <c r="A1686">
        <v>1685</v>
      </c>
      <c r="B1686" t="s">
        <v>861</v>
      </c>
      <c r="C1686" t="s">
        <v>1223</v>
      </c>
      <c r="D1686" t="s">
        <v>2764</v>
      </c>
      <c r="E1686" t="s">
        <v>25</v>
      </c>
      <c r="F1686" t="b">
        <v>0</v>
      </c>
      <c r="G1686">
        <v>0</v>
      </c>
      <c r="H1686" t="b">
        <v>1</v>
      </c>
      <c r="I1686">
        <v>18</v>
      </c>
      <c r="J1686" t="s">
        <v>38</v>
      </c>
      <c r="K1686">
        <v>62</v>
      </c>
      <c r="L1686">
        <v>91</v>
      </c>
      <c r="M1686">
        <v>86</v>
      </c>
      <c r="N1686">
        <v>88</v>
      </c>
      <c r="O1686">
        <v>80</v>
      </c>
      <c r="P1686">
        <v>62</v>
      </c>
      <c r="Q1686">
        <v>75</v>
      </c>
    </row>
    <row r="1687" spans="1:17" x14ac:dyDescent="0.3">
      <c r="A1687">
        <v>1686</v>
      </c>
      <c r="B1687" t="s">
        <v>280</v>
      </c>
      <c r="C1687" t="s">
        <v>2500</v>
      </c>
      <c r="D1687" t="s">
        <v>2765</v>
      </c>
      <c r="E1687" t="s">
        <v>20</v>
      </c>
      <c r="F1687" t="b">
        <v>0</v>
      </c>
      <c r="G1687">
        <v>1</v>
      </c>
      <c r="H1687" t="b">
        <v>0</v>
      </c>
      <c r="I1687">
        <v>12</v>
      </c>
      <c r="J1687" t="s">
        <v>172</v>
      </c>
      <c r="K1687">
        <v>93</v>
      </c>
      <c r="L1687">
        <v>86</v>
      </c>
      <c r="M1687">
        <v>61</v>
      </c>
      <c r="N1687">
        <v>71</v>
      </c>
      <c r="O1687">
        <v>98</v>
      </c>
      <c r="P1687">
        <v>79</v>
      </c>
      <c r="Q1687">
        <v>87</v>
      </c>
    </row>
    <row r="1688" spans="1:17" x14ac:dyDescent="0.3">
      <c r="A1688">
        <v>1687</v>
      </c>
      <c r="B1688" t="s">
        <v>555</v>
      </c>
      <c r="C1688" t="s">
        <v>569</v>
      </c>
      <c r="D1688" t="s">
        <v>2766</v>
      </c>
      <c r="E1688" t="s">
        <v>25</v>
      </c>
      <c r="F1688" t="b">
        <v>0</v>
      </c>
      <c r="G1688">
        <v>3</v>
      </c>
      <c r="H1688" t="b">
        <v>0</v>
      </c>
      <c r="I1688">
        <v>25</v>
      </c>
      <c r="J1688" t="s">
        <v>105</v>
      </c>
      <c r="K1688">
        <v>94</v>
      </c>
      <c r="L1688">
        <v>76</v>
      </c>
      <c r="M1688">
        <v>100</v>
      </c>
      <c r="N1688">
        <v>60</v>
      </c>
      <c r="O1688">
        <v>80</v>
      </c>
      <c r="P1688">
        <v>94</v>
      </c>
      <c r="Q1688">
        <v>61</v>
      </c>
    </row>
    <row r="1689" spans="1:17" x14ac:dyDescent="0.3">
      <c r="A1689">
        <v>1688</v>
      </c>
      <c r="B1689" t="s">
        <v>173</v>
      </c>
      <c r="C1689" t="s">
        <v>2214</v>
      </c>
      <c r="D1689" t="s">
        <v>2767</v>
      </c>
      <c r="E1689" t="s">
        <v>25</v>
      </c>
      <c r="F1689" t="b">
        <v>0</v>
      </c>
      <c r="G1689">
        <v>3</v>
      </c>
      <c r="H1689" t="b">
        <v>0</v>
      </c>
      <c r="I1689">
        <v>23</v>
      </c>
      <c r="J1689" t="s">
        <v>105</v>
      </c>
      <c r="K1689">
        <v>95</v>
      </c>
      <c r="L1689">
        <v>83</v>
      </c>
      <c r="M1689">
        <v>94</v>
      </c>
      <c r="N1689">
        <v>83</v>
      </c>
      <c r="O1689">
        <v>75</v>
      </c>
      <c r="P1689">
        <v>99</v>
      </c>
      <c r="Q1689">
        <v>75</v>
      </c>
    </row>
    <row r="1690" spans="1:17" x14ac:dyDescent="0.3">
      <c r="A1690">
        <v>1689</v>
      </c>
      <c r="B1690" t="s">
        <v>2768</v>
      </c>
      <c r="C1690" t="s">
        <v>191</v>
      </c>
      <c r="D1690" t="s">
        <v>2769</v>
      </c>
      <c r="E1690" t="s">
        <v>25</v>
      </c>
      <c r="F1690" t="b">
        <v>0</v>
      </c>
      <c r="G1690">
        <v>6</v>
      </c>
      <c r="H1690" t="b">
        <v>0</v>
      </c>
      <c r="I1690">
        <v>8</v>
      </c>
      <c r="J1690" t="s">
        <v>224</v>
      </c>
      <c r="K1690">
        <v>81</v>
      </c>
      <c r="L1690">
        <v>67</v>
      </c>
      <c r="M1690">
        <v>93</v>
      </c>
      <c r="N1690">
        <v>65</v>
      </c>
      <c r="O1690">
        <v>87</v>
      </c>
      <c r="P1690">
        <v>84</v>
      </c>
      <c r="Q1690">
        <v>79</v>
      </c>
    </row>
    <row r="1691" spans="1:17" x14ac:dyDescent="0.3">
      <c r="A1691">
        <v>1690</v>
      </c>
      <c r="B1691" t="s">
        <v>277</v>
      </c>
      <c r="C1691" t="s">
        <v>2044</v>
      </c>
      <c r="D1691" t="s">
        <v>2770</v>
      </c>
      <c r="E1691" t="s">
        <v>20</v>
      </c>
      <c r="F1691" t="b">
        <v>0</v>
      </c>
      <c r="G1691">
        <v>4</v>
      </c>
      <c r="H1691" t="b">
        <v>0</v>
      </c>
      <c r="I1691">
        <v>32</v>
      </c>
      <c r="J1691" t="s">
        <v>113</v>
      </c>
      <c r="K1691">
        <v>87</v>
      </c>
      <c r="L1691">
        <v>100</v>
      </c>
      <c r="M1691">
        <v>60</v>
      </c>
      <c r="N1691">
        <v>99</v>
      </c>
      <c r="O1691">
        <v>45</v>
      </c>
      <c r="P1691">
        <v>73</v>
      </c>
      <c r="Q1691">
        <v>86</v>
      </c>
    </row>
    <row r="1692" spans="1:17" x14ac:dyDescent="0.3">
      <c r="A1692">
        <v>1691</v>
      </c>
      <c r="B1692" t="s">
        <v>417</v>
      </c>
      <c r="C1692" t="s">
        <v>2771</v>
      </c>
      <c r="D1692" t="s">
        <v>2772</v>
      </c>
      <c r="E1692" t="s">
        <v>25</v>
      </c>
      <c r="F1692" t="b">
        <v>1</v>
      </c>
      <c r="G1692">
        <v>10</v>
      </c>
      <c r="H1692" t="b">
        <v>0</v>
      </c>
      <c r="I1692">
        <v>0</v>
      </c>
      <c r="J1692" t="s">
        <v>64</v>
      </c>
      <c r="K1692">
        <v>55</v>
      </c>
      <c r="L1692">
        <v>86</v>
      </c>
      <c r="M1692">
        <v>54</v>
      </c>
      <c r="N1692">
        <v>78</v>
      </c>
      <c r="O1692">
        <v>55</v>
      </c>
      <c r="P1692">
        <v>60</v>
      </c>
      <c r="Q1692">
        <v>88</v>
      </c>
    </row>
    <row r="1693" spans="1:17" x14ac:dyDescent="0.3">
      <c r="A1693">
        <v>1692</v>
      </c>
      <c r="B1693" t="s">
        <v>826</v>
      </c>
      <c r="C1693" t="s">
        <v>146</v>
      </c>
      <c r="D1693" t="s">
        <v>2773</v>
      </c>
      <c r="E1693" t="s">
        <v>20</v>
      </c>
      <c r="F1693" t="b">
        <v>0</v>
      </c>
      <c r="G1693">
        <v>8</v>
      </c>
      <c r="H1693" t="b">
        <v>0</v>
      </c>
      <c r="I1693">
        <v>0</v>
      </c>
      <c r="J1693" t="s">
        <v>64</v>
      </c>
      <c r="K1693">
        <v>77</v>
      </c>
      <c r="L1693">
        <v>71</v>
      </c>
      <c r="M1693">
        <v>68</v>
      </c>
      <c r="N1693">
        <v>53</v>
      </c>
      <c r="O1693">
        <v>70</v>
      </c>
      <c r="P1693">
        <v>72</v>
      </c>
      <c r="Q1693">
        <v>69</v>
      </c>
    </row>
    <row r="1694" spans="1:17" x14ac:dyDescent="0.3">
      <c r="A1694">
        <v>1693</v>
      </c>
      <c r="B1694" t="s">
        <v>269</v>
      </c>
      <c r="C1694" t="s">
        <v>332</v>
      </c>
      <c r="D1694" t="s">
        <v>2774</v>
      </c>
      <c r="E1694" t="s">
        <v>20</v>
      </c>
      <c r="F1694" t="b">
        <v>0</v>
      </c>
      <c r="G1694">
        <v>1</v>
      </c>
      <c r="H1694" t="b">
        <v>0</v>
      </c>
      <c r="I1694">
        <v>6</v>
      </c>
      <c r="J1694" t="s">
        <v>172</v>
      </c>
      <c r="K1694">
        <v>82</v>
      </c>
      <c r="L1694">
        <v>79</v>
      </c>
      <c r="M1694">
        <v>60</v>
      </c>
      <c r="N1694">
        <v>80</v>
      </c>
      <c r="O1694">
        <v>65</v>
      </c>
      <c r="P1694">
        <v>64</v>
      </c>
      <c r="Q1694">
        <v>71</v>
      </c>
    </row>
    <row r="1695" spans="1:17" x14ac:dyDescent="0.3">
      <c r="A1695">
        <v>1694</v>
      </c>
      <c r="B1695" t="s">
        <v>1486</v>
      </c>
      <c r="C1695" t="s">
        <v>103</v>
      </c>
      <c r="D1695" t="s">
        <v>2775</v>
      </c>
      <c r="E1695" t="s">
        <v>20</v>
      </c>
      <c r="F1695" t="b">
        <v>0</v>
      </c>
      <c r="G1695">
        <v>6</v>
      </c>
      <c r="H1695" t="b">
        <v>0</v>
      </c>
      <c r="I1695">
        <v>5</v>
      </c>
      <c r="J1695" t="s">
        <v>34</v>
      </c>
      <c r="K1695">
        <v>81</v>
      </c>
      <c r="L1695">
        <v>97</v>
      </c>
      <c r="M1695">
        <v>88</v>
      </c>
      <c r="N1695">
        <v>81</v>
      </c>
      <c r="O1695">
        <v>63</v>
      </c>
      <c r="P1695">
        <v>88</v>
      </c>
      <c r="Q1695">
        <v>67</v>
      </c>
    </row>
    <row r="1696" spans="1:17" x14ac:dyDescent="0.3">
      <c r="A1696">
        <v>1695</v>
      </c>
      <c r="B1696" t="s">
        <v>2132</v>
      </c>
      <c r="C1696" t="s">
        <v>2776</v>
      </c>
      <c r="D1696" t="s">
        <v>2777</v>
      </c>
      <c r="E1696" t="s">
        <v>20</v>
      </c>
      <c r="F1696" t="b">
        <v>0</v>
      </c>
      <c r="G1696">
        <v>0</v>
      </c>
      <c r="H1696" t="b">
        <v>0</v>
      </c>
      <c r="I1696">
        <v>16</v>
      </c>
      <c r="J1696" t="s">
        <v>44</v>
      </c>
      <c r="K1696">
        <v>99</v>
      </c>
      <c r="L1696">
        <v>70</v>
      </c>
      <c r="M1696">
        <v>86</v>
      </c>
      <c r="N1696">
        <v>61</v>
      </c>
      <c r="O1696">
        <v>70</v>
      </c>
      <c r="P1696">
        <v>90</v>
      </c>
      <c r="Q1696">
        <v>66</v>
      </c>
    </row>
    <row r="1697" spans="1:17" x14ac:dyDescent="0.3">
      <c r="A1697">
        <v>1696</v>
      </c>
      <c r="B1697" t="s">
        <v>618</v>
      </c>
      <c r="C1697" t="s">
        <v>48</v>
      </c>
      <c r="D1697" t="s">
        <v>2778</v>
      </c>
      <c r="E1697" t="s">
        <v>20</v>
      </c>
      <c r="F1697" t="b">
        <v>0</v>
      </c>
      <c r="G1697">
        <v>5</v>
      </c>
      <c r="H1697" t="b">
        <v>1</v>
      </c>
      <c r="I1697">
        <v>4</v>
      </c>
      <c r="J1697" t="s">
        <v>224</v>
      </c>
      <c r="K1697">
        <v>87</v>
      </c>
      <c r="L1697">
        <v>77</v>
      </c>
      <c r="M1697">
        <v>64</v>
      </c>
      <c r="N1697">
        <v>84</v>
      </c>
      <c r="O1697">
        <v>84</v>
      </c>
      <c r="P1697">
        <v>94</v>
      </c>
      <c r="Q1697">
        <v>80</v>
      </c>
    </row>
    <row r="1698" spans="1:17" x14ac:dyDescent="0.3">
      <c r="A1698">
        <v>1697</v>
      </c>
      <c r="B1698" t="s">
        <v>190</v>
      </c>
      <c r="C1698" t="s">
        <v>209</v>
      </c>
      <c r="D1698" t="s">
        <v>2779</v>
      </c>
      <c r="E1698" t="s">
        <v>25</v>
      </c>
      <c r="F1698" t="b">
        <v>1</v>
      </c>
      <c r="G1698">
        <v>8</v>
      </c>
      <c r="H1698" t="b">
        <v>0</v>
      </c>
      <c r="I1698">
        <v>2</v>
      </c>
      <c r="J1698" t="s">
        <v>64</v>
      </c>
      <c r="K1698">
        <v>94</v>
      </c>
      <c r="L1698">
        <v>62</v>
      </c>
      <c r="M1698">
        <v>100</v>
      </c>
      <c r="N1698">
        <v>87</v>
      </c>
      <c r="O1698">
        <v>91</v>
      </c>
      <c r="P1698">
        <v>89</v>
      </c>
      <c r="Q1698">
        <v>93</v>
      </c>
    </row>
    <row r="1699" spans="1:17" x14ac:dyDescent="0.3">
      <c r="A1699">
        <v>1698</v>
      </c>
      <c r="B1699" t="s">
        <v>410</v>
      </c>
      <c r="C1699" t="s">
        <v>591</v>
      </c>
      <c r="D1699" t="s">
        <v>2780</v>
      </c>
      <c r="E1699" t="s">
        <v>20</v>
      </c>
      <c r="F1699" t="b">
        <v>0</v>
      </c>
      <c r="G1699">
        <v>2</v>
      </c>
      <c r="H1699" t="b">
        <v>0</v>
      </c>
      <c r="I1699">
        <v>35</v>
      </c>
      <c r="J1699" t="s">
        <v>38</v>
      </c>
      <c r="K1699">
        <v>98</v>
      </c>
      <c r="L1699">
        <v>92</v>
      </c>
      <c r="M1699">
        <v>91</v>
      </c>
      <c r="N1699">
        <v>89</v>
      </c>
      <c r="O1699">
        <v>95</v>
      </c>
      <c r="P1699">
        <v>92</v>
      </c>
      <c r="Q1699">
        <v>90</v>
      </c>
    </row>
    <row r="1700" spans="1:17" x14ac:dyDescent="0.3">
      <c r="A1700">
        <v>1699</v>
      </c>
      <c r="B1700" t="s">
        <v>68</v>
      </c>
      <c r="C1700" t="s">
        <v>2718</v>
      </c>
      <c r="D1700" t="s">
        <v>2781</v>
      </c>
      <c r="E1700" t="s">
        <v>25</v>
      </c>
      <c r="F1700" t="b">
        <v>0</v>
      </c>
      <c r="G1700">
        <v>2</v>
      </c>
      <c r="H1700" t="b">
        <v>1</v>
      </c>
      <c r="I1700">
        <v>34</v>
      </c>
      <c r="J1700" t="s">
        <v>21</v>
      </c>
      <c r="K1700">
        <v>97</v>
      </c>
      <c r="L1700">
        <v>89</v>
      </c>
      <c r="M1700">
        <v>76</v>
      </c>
      <c r="N1700">
        <v>61</v>
      </c>
      <c r="O1700">
        <v>91</v>
      </c>
      <c r="P1700">
        <v>91</v>
      </c>
      <c r="Q1700">
        <v>70</v>
      </c>
    </row>
    <row r="1701" spans="1:17" x14ac:dyDescent="0.3">
      <c r="A1701">
        <v>1700</v>
      </c>
      <c r="B1701" t="s">
        <v>845</v>
      </c>
      <c r="C1701" t="s">
        <v>1463</v>
      </c>
      <c r="D1701" t="s">
        <v>2782</v>
      </c>
      <c r="E1701" t="s">
        <v>25</v>
      </c>
      <c r="F1701" t="b">
        <v>0</v>
      </c>
      <c r="G1701">
        <v>1</v>
      </c>
      <c r="H1701" t="b">
        <v>0</v>
      </c>
      <c r="I1701">
        <v>7</v>
      </c>
      <c r="J1701" t="s">
        <v>123</v>
      </c>
      <c r="K1701">
        <v>83</v>
      </c>
      <c r="L1701">
        <v>81</v>
      </c>
      <c r="M1701">
        <v>70</v>
      </c>
      <c r="N1701">
        <v>90</v>
      </c>
      <c r="O1701">
        <v>73</v>
      </c>
      <c r="P1701">
        <v>89</v>
      </c>
      <c r="Q1701">
        <v>87</v>
      </c>
    </row>
    <row r="1702" spans="1:17" x14ac:dyDescent="0.3">
      <c r="A1702">
        <v>1701</v>
      </c>
      <c r="B1702" t="s">
        <v>818</v>
      </c>
      <c r="C1702" t="s">
        <v>352</v>
      </c>
      <c r="D1702" t="s">
        <v>2783</v>
      </c>
      <c r="E1702" t="s">
        <v>20</v>
      </c>
      <c r="F1702" t="b">
        <v>0</v>
      </c>
      <c r="G1702">
        <v>0</v>
      </c>
      <c r="H1702" t="b">
        <v>0</v>
      </c>
      <c r="I1702">
        <v>14</v>
      </c>
      <c r="J1702" t="s">
        <v>138</v>
      </c>
      <c r="K1702">
        <v>92</v>
      </c>
      <c r="L1702">
        <v>92</v>
      </c>
      <c r="M1702">
        <v>92</v>
      </c>
      <c r="N1702">
        <v>66</v>
      </c>
      <c r="O1702">
        <v>90</v>
      </c>
      <c r="P1702">
        <v>68</v>
      </c>
      <c r="Q1702">
        <v>66</v>
      </c>
    </row>
    <row r="1703" spans="1:17" x14ac:dyDescent="0.3">
      <c r="A1703">
        <v>1702</v>
      </c>
      <c r="B1703" t="s">
        <v>666</v>
      </c>
      <c r="C1703" t="s">
        <v>2784</v>
      </c>
      <c r="D1703" t="s">
        <v>2785</v>
      </c>
      <c r="E1703" t="s">
        <v>25</v>
      </c>
      <c r="F1703" t="b">
        <v>0</v>
      </c>
      <c r="G1703">
        <v>1</v>
      </c>
      <c r="H1703" t="b">
        <v>0</v>
      </c>
      <c r="I1703">
        <v>24</v>
      </c>
      <c r="J1703" t="s">
        <v>26</v>
      </c>
      <c r="K1703">
        <v>100</v>
      </c>
      <c r="L1703">
        <v>74</v>
      </c>
      <c r="M1703">
        <v>80</v>
      </c>
      <c r="N1703">
        <v>84</v>
      </c>
      <c r="O1703">
        <v>85</v>
      </c>
      <c r="P1703">
        <v>82</v>
      </c>
      <c r="Q1703">
        <v>74</v>
      </c>
    </row>
    <row r="1704" spans="1:17" x14ac:dyDescent="0.3">
      <c r="A1704">
        <v>1703</v>
      </c>
      <c r="B1704" t="s">
        <v>593</v>
      </c>
      <c r="C1704" t="s">
        <v>200</v>
      </c>
      <c r="D1704" t="s">
        <v>2786</v>
      </c>
      <c r="E1704" t="s">
        <v>25</v>
      </c>
      <c r="F1704" t="b">
        <v>0</v>
      </c>
      <c r="G1704">
        <v>4</v>
      </c>
      <c r="H1704" t="b">
        <v>0</v>
      </c>
      <c r="I1704">
        <v>25</v>
      </c>
      <c r="J1704" t="s">
        <v>44</v>
      </c>
      <c r="K1704">
        <v>86</v>
      </c>
      <c r="L1704">
        <v>69</v>
      </c>
      <c r="M1704">
        <v>79</v>
      </c>
      <c r="N1704">
        <v>85</v>
      </c>
      <c r="O1704">
        <v>63</v>
      </c>
      <c r="P1704">
        <v>82</v>
      </c>
      <c r="Q1704">
        <v>77</v>
      </c>
    </row>
    <row r="1705" spans="1:17" x14ac:dyDescent="0.3">
      <c r="A1705">
        <v>1704</v>
      </c>
      <c r="B1705" t="s">
        <v>758</v>
      </c>
      <c r="C1705" t="s">
        <v>103</v>
      </c>
      <c r="D1705" t="s">
        <v>2787</v>
      </c>
      <c r="E1705" t="s">
        <v>20</v>
      </c>
      <c r="F1705" t="b">
        <v>0</v>
      </c>
      <c r="G1705">
        <v>8</v>
      </c>
      <c r="H1705" t="b">
        <v>0</v>
      </c>
      <c r="I1705">
        <v>3</v>
      </c>
      <c r="J1705" t="s">
        <v>64</v>
      </c>
      <c r="K1705">
        <v>48</v>
      </c>
      <c r="L1705">
        <v>80</v>
      </c>
      <c r="M1705">
        <v>73</v>
      </c>
      <c r="N1705">
        <v>67</v>
      </c>
      <c r="O1705">
        <v>84</v>
      </c>
      <c r="P1705">
        <v>99</v>
      </c>
      <c r="Q1705">
        <v>83</v>
      </c>
    </row>
    <row r="1706" spans="1:17" x14ac:dyDescent="0.3">
      <c r="A1706">
        <v>1705</v>
      </c>
      <c r="B1706" t="s">
        <v>2788</v>
      </c>
      <c r="C1706" t="s">
        <v>623</v>
      </c>
      <c r="D1706" t="s">
        <v>2789</v>
      </c>
      <c r="E1706" t="s">
        <v>25</v>
      </c>
      <c r="F1706" t="b">
        <v>1</v>
      </c>
      <c r="G1706">
        <v>7</v>
      </c>
      <c r="H1706" t="b">
        <v>1</v>
      </c>
      <c r="I1706">
        <v>0</v>
      </c>
      <c r="J1706" t="s">
        <v>64</v>
      </c>
      <c r="K1706">
        <v>69</v>
      </c>
      <c r="L1706">
        <v>56</v>
      </c>
      <c r="M1706">
        <v>71</v>
      </c>
      <c r="N1706">
        <v>84</v>
      </c>
      <c r="O1706">
        <v>52</v>
      </c>
      <c r="P1706">
        <v>71</v>
      </c>
      <c r="Q1706">
        <v>88</v>
      </c>
    </row>
    <row r="1707" spans="1:17" x14ac:dyDescent="0.3">
      <c r="A1707">
        <v>1706</v>
      </c>
      <c r="B1707" t="s">
        <v>919</v>
      </c>
      <c r="C1707" t="s">
        <v>118</v>
      </c>
      <c r="D1707" t="s">
        <v>2790</v>
      </c>
      <c r="E1707" t="s">
        <v>25</v>
      </c>
      <c r="F1707" t="b">
        <v>0</v>
      </c>
      <c r="G1707">
        <v>2</v>
      </c>
      <c r="H1707" t="b">
        <v>0</v>
      </c>
      <c r="I1707">
        <v>33</v>
      </c>
      <c r="J1707" t="s">
        <v>38</v>
      </c>
      <c r="K1707">
        <v>73</v>
      </c>
      <c r="L1707">
        <v>84</v>
      </c>
      <c r="M1707">
        <v>97</v>
      </c>
      <c r="N1707">
        <v>64</v>
      </c>
      <c r="O1707">
        <v>87</v>
      </c>
      <c r="P1707">
        <v>82</v>
      </c>
      <c r="Q1707">
        <v>70</v>
      </c>
    </row>
    <row r="1708" spans="1:17" x14ac:dyDescent="0.3">
      <c r="A1708">
        <v>1707</v>
      </c>
      <c r="B1708" t="s">
        <v>160</v>
      </c>
      <c r="C1708" t="s">
        <v>1664</v>
      </c>
      <c r="D1708" t="s">
        <v>2791</v>
      </c>
      <c r="E1708" t="s">
        <v>20</v>
      </c>
      <c r="F1708" t="b">
        <v>0</v>
      </c>
      <c r="G1708">
        <v>3</v>
      </c>
      <c r="H1708" t="b">
        <v>0</v>
      </c>
      <c r="I1708">
        <v>12</v>
      </c>
      <c r="J1708" t="s">
        <v>38</v>
      </c>
      <c r="K1708">
        <v>82</v>
      </c>
      <c r="L1708">
        <v>81</v>
      </c>
      <c r="M1708">
        <v>78</v>
      </c>
      <c r="N1708">
        <v>95</v>
      </c>
      <c r="O1708">
        <v>60</v>
      </c>
      <c r="P1708">
        <v>88</v>
      </c>
      <c r="Q1708">
        <v>72</v>
      </c>
    </row>
    <row r="1709" spans="1:17" x14ac:dyDescent="0.3">
      <c r="A1709">
        <v>1708</v>
      </c>
      <c r="B1709" t="s">
        <v>465</v>
      </c>
      <c r="C1709" t="s">
        <v>2792</v>
      </c>
      <c r="D1709" t="s">
        <v>2793</v>
      </c>
      <c r="E1709" t="s">
        <v>25</v>
      </c>
      <c r="F1709" t="b">
        <v>0</v>
      </c>
      <c r="G1709">
        <v>3</v>
      </c>
      <c r="H1709" t="b">
        <v>1</v>
      </c>
      <c r="I1709">
        <v>1</v>
      </c>
      <c r="J1709" t="s">
        <v>34</v>
      </c>
      <c r="K1709">
        <v>90</v>
      </c>
      <c r="L1709">
        <v>96</v>
      </c>
      <c r="M1709">
        <v>89</v>
      </c>
      <c r="N1709">
        <v>88</v>
      </c>
      <c r="O1709">
        <v>94</v>
      </c>
      <c r="P1709">
        <v>73</v>
      </c>
      <c r="Q1709">
        <v>77</v>
      </c>
    </row>
    <row r="1710" spans="1:17" x14ac:dyDescent="0.3">
      <c r="A1710">
        <v>1709</v>
      </c>
      <c r="B1710" t="s">
        <v>403</v>
      </c>
      <c r="C1710" t="s">
        <v>352</v>
      </c>
      <c r="D1710" t="s">
        <v>2794</v>
      </c>
      <c r="E1710" t="s">
        <v>20</v>
      </c>
      <c r="F1710" t="b">
        <v>0</v>
      </c>
      <c r="G1710">
        <v>5</v>
      </c>
      <c r="H1710" t="b">
        <v>1</v>
      </c>
      <c r="I1710">
        <v>19</v>
      </c>
      <c r="J1710" t="s">
        <v>172</v>
      </c>
      <c r="K1710">
        <v>85</v>
      </c>
      <c r="L1710">
        <v>66</v>
      </c>
      <c r="M1710">
        <v>61</v>
      </c>
      <c r="N1710">
        <v>85</v>
      </c>
      <c r="O1710">
        <v>75</v>
      </c>
      <c r="P1710">
        <v>94</v>
      </c>
      <c r="Q1710">
        <v>76</v>
      </c>
    </row>
    <row r="1711" spans="1:17" x14ac:dyDescent="0.3">
      <c r="A1711">
        <v>1710</v>
      </c>
      <c r="B1711" t="s">
        <v>266</v>
      </c>
      <c r="C1711" t="s">
        <v>2795</v>
      </c>
      <c r="D1711" t="s">
        <v>2796</v>
      </c>
      <c r="E1711" t="s">
        <v>20</v>
      </c>
      <c r="F1711" t="b">
        <v>0</v>
      </c>
      <c r="G1711">
        <v>2</v>
      </c>
      <c r="H1711" t="b">
        <v>0</v>
      </c>
      <c r="I1711">
        <v>2</v>
      </c>
      <c r="J1711" t="s">
        <v>123</v>
      </c>
      <c r="K1711">
        <v>82</v>
      </c>
      <c r="L1711">
        <v>73</v>
      </c>
      <c r="M1711">
        <v>64</v>
      </c>
      <c r="N1711">
        <v>95</v>
      </c>
      <c r="O1711">
        <v>87</v>
      </c>
      <c r="P1711">
        <v>73</v>
      </c>
      <c r="Q1711">
        <v>99</v>
      </c>
    </row>
    <row r="1712" spans="1:17" x14ac:dyDescent="0.3">
      <c r="A1712">
        <v>1711</v>
      </c>
      <c r="B1712" t="s">
        <v>1171</v>
      </c>
      <c r="C1712" t="s">
        <v>515</v>
      </c>
      <c r="D1712" t="s">
        <v>2797</v>
      </c>
      <c r="E1712" t="s">
        <v>20</v>
      </c>
      <c r="F1712" t="b">
        <v>0</v>
      </c>
      <c r="G1712">
        <v>4</v>
      </c>
      <c r="H1712" t="b">
        <v>0</v>
      </c>
      <c r="I1712">
        <v>3</v>
      </c>
      <c r="J1712" t="s">
        <v>159</v>
      </c>
      <c r="K1712">
        <v>80</v>
      </c>
      <c r="L1712">
        <v>61</v>
      </c>
      <c r="M1712">
        <v>96</v>
      </c>
      <c r="N1712">
        <v>89</v>
      </c>
      <c r="O1712">
        <v>96</v>
      </c>
      <c r="P1712">
        <v>61</v>
      </c>
      <c r="Q1712">
        <v>80</v>
      </c>
    </row>
    <row r="1713" spans="1:17" x14ac:dyDescent="0.3">
      <c r="A1713">
        <v>1712</v>
      </c>
      <c r="B1713" t="s">
        <v>715</v>
      </c>
      <c r="C1713" t="s">
        <v>1244</v>
      </c>
      <c r="D1713" t="s">
        <v>2798</v>
      </c>
      <c r="E1713" t="s">
        <v>25</v>
      </c>
      <c r="F1713" t="b">
        <v>0</v>
      </c>
      <c r="G1713">
        <v>10</v>
      </c>
      <c r="H1713" t="b">
        <v>1</v>
      </c>
      <c r="I1713">
        <v>1</v>
      </c>
      <c r="J1713" t="s">
        <v>64</v>
      </c>
      <c r="K1713">
        <v>41</v>
      </c>
      <c r="L1713">
        <v>53</v>
      </c>
      <c r="M1713">
        <v>98</v>
      </c>
      <c r="N1713">
        <v>67</v>
      </c>
      <c r="O1713">
        <v>61</v>
      </c>
      <c r="P1713">
        <v>83</v>
      </c>
      <c r="Q1713">
        <v>97</v>
      </c>
    </row>
    <row r="1714" spans="1:17" x14ac:dyDescent="0.3">
      <c r="A1714">
        <v>1713</v>
      </c>
      <c r="B1714" t="s">
        <v>1505</v>
      </c>
      <c r="C1714" t="s">
        <v>1900</v>
      </c>
      <c r="D1714" t="s">
        <v>2799</v>
      </c>
      <c r="E1714" t="s">
        <v>20</v>
      </c>
      <c r="F1714" t="b">
        <v>0</v>
      </c>
      <c r="G1714">
        <v>1</v>
      </c>
      <c r="H1714" t="b">
        <v>0</v>
      </c>
      <c r="I1714">
        <v>48</v>
      </c>
      <c r="J1714" t="s">
        <v>26</v>
      </c>
      <c r="K1714">
        <v>99</v>
      </c>
      <c r="L1714">
        <v>93</v>
      </c>
      <c r="M1714">
        <v>88</v>
      </c>
      <c r="N1714">
        <v>92</v>
      </c>
      <c r="O1714">
        <v>99</v>
      </c>
      <c r="P1714">
        <v>94</v>
      </c>
      <c r="Q1714">
        <v>95</v>
      </c>
    </row>
    <row r="1715" spans="1:17" x14ac:dyDescent="0.3">
      <c r="A1715">
        <v>1714</v>
      </c>
      <c r="B1715" t="s">
        <v>2800</v>
      </c>
      <c r="C1715" t="s">
        <v>997</v>
      </c>
      <c r="D1715" t="s">
        <v>2801</v>
      </c>
      <c r="E1715" t="s">
        <v>20</v>
      </c>
      <c r="F1715" t="b">
        <v>0</v>
      </c>
      <c r="G1715">
        <v>2</v>
      </c>
      <c r="H1715" t="b">
        <v>0</v>
      </c>
      <c r="I1715">
        <v>32</v>
      </c>
      <c r="J1715" t="s">
        <v>21</v>
      </c>
      <c r="K1715">
        <v>95</v>
      </c>
      <c r="L1715">
        <v>95</v>
      </c>
      <c r="M1715">
        <v>92</v>
      </c>
      <c r="N1715">
        <v>61</v>
      </c>
      <c r="O1715">
        <v>63</v>
      </c>
      <c r="P1715">
        <v>81</v>
      </c>
      <c r="Q1715">
        <v>100</v>
      </c>
    </row>
    <row r="1716" spans="1:17" x14ac:dyDescent="0.3">
      <c r="A1716">
        <v>1715</v>
      </c>
      <c r="B1716" t="s">
        <v>560</v>
      </c>
      <c r="C1716" t="s">
        <v>782</v>
      </c>
      <c r="D1716" t="s">
        <v>2802</v>
      </c>
      <c r="E1716" t="s">
        <v>25</v>
      </c>
      <c r="F1716" t="b">
        <v>0</v>
      </c>
      <c r="G1716">
        <v>6</v>
      </c>
      <c r="H1716" t="b">
        <v>0</v>
      </c>
      <c r="I1716">
        <v>1</v>
      </c>
      <c r="J1716" t="s">
        <v>38</v>
      </c>
      <c r="K1716">
        <v>76</v>
      </c>
      <c r="L1716">
        <v>69</v>
      </c>
      <c r="M1716">
        <v>100</v>
      </c>
      <c r="N1716">
        <v>88</v>
      </c>
      <c r="O1716">
        <v>65</v>
      </c>
      <c r="P1716">
        <v>96</v>
      </c>
      <c r="Q1716">
        <v>70</v>
      </c>
    </row>
    <row r="1717" spans="1:17" x14ac:dyDescent="0.3">
      <c r="A1717">
        <v>1716</v>
      </c>
      <c r="B1717" t="s">
        <v>185</v>
      </c>
      <c r="C1717" t="s">
        <v>2803</v>
      </c>
      <c r="D1717" t="s">
        <v>2804</v>
      </c>
      <c r="E1717" t="s">
        <v>25</v>
      </c>
      <c r="F1717" t="b">
        <v>0</v>
      </c>
      <c r="G1717">
        <v>1</v>
      </c>
      <c r="H1717" t="b">
        <v>0</v>
      </c>
      <c r="I1717">
        <v>22</v>
      </c>
      <c r="J1717" t="s">
        <v>26</v>
      </c>
      <c r="K1717">
        <v>91</v>
      </c>
      <c r="L1717">
        <v>92</v>
      </c>
      <c r="M1717">
        <v>81</v>
      </c>
      <c r="N1717">
        <v>98</v>
      </c>
      <c r="O1717">
        <v>88</v>
      </c>
      <c r="P1717">
        <v>76</v>
      </c>
      <c r="Q1717">
        <v>99</v>
      </c>
    </row>
    <row r="1718" spans="1:17" x14ac:dyDescent="0.3">
      <c r="A1718">
        <v>1717</v>
      </c>
      <c r="B1718" t="s">
        <v>473</v>
      </c>
      <c r="C1718" t="s">
        <v>2805</v>
      </c>
      <c r="D1718" t="s">
        <v>2806</v>
      </c>
      <c r="E1718" t="s">
        <v>20</v>
      </c>
      <c r="F1718" t="b">
        <v>0</v>
      </c>
      <c r="G1718">
        <v>5</v>
      </c>
      <c r="H1718" t="b">
        <v>0</v>
      </c>
      <c r="I1718">
        <v>16</v>
      </c>
      <c r="J1718" t="s">
        <v>105</v>
      </c>
      <c r="K1718">
        <v>98</v>
      </c>
      <c r="L1718">
        <v>75</v>
      </c>
      <c r="M1718">
        <v>69</v>
      </c>
      <c r="N1718">
        <v>65</v>
      </c>
      <c r="O1718">
        <v>67</v>
      </c>
      <c r="P1718">
        <v>79</v>
      </c>
      <c r="Q1718">
        <v>72</v>
      </c>
    </row>
    <row r="1719" spans="1:17" x14ac:dyDescent="0.3">
      <c r="A1719">
        <v>1718</v>
      </c>
      <c r="B1719" t="s">
        <v>2807</v>
      </c>
      <c r="C1719" t="s">
        <v>551</v>
      </c>
      <c r="D1719" t="s">
        <v>2808</v>
      </c>
      <c r="E1719" t="s">
        <v>20</v>
      </c>
      <c r="F1719" t="b">
        <v>1</v>
      </c>
      <c r="G1719">
        <v>6</v>
      </c>
      <c r="H1719" t="b">
        <v>0</v>
      </c>
      <c r="I1719">
        <v>15</v>
      </c>
      <c r="J1719" t="s">
        <v>138</v>
      </c>
      <c r="K1719">
        <v>90</v>
      </c>
      <c r="L1719">
        <v>71</v>
      </c>
      <c r="M1719">
        <v>93</v>
      </c>
      <c r="N1719">
        <v>73</v>
      </c>
      <c r="O1719">
        <v>80</v>
      </c>
      <c r="P1719">
        <v>78</v>
      </c>
      <c r="Q1719">
        <v>69</v>
      </c>
    </row>
    <row r="1720" spans="1:17" x14ac:dyDescent="0.3">
      <c r="A1720">
        <v>1719</v>
      </c>
      <c r="B1720" t="s">
        <v>208</v>
      </c>
      <c r="C1720" t="s">
        <v>927</v>
      </c>
      <c r="D1720" t="s">
        <v>2809</v>
      </c>
      <c r="E1720" t="s">
        <v>20</v>
      </c>
      <c r="F1720" t="b">
        <v>0</v>
      </c>
      <c r="G1720">
        <v>3</v>
      </c>
      <c r="H1720" t="b">
        <v>1</v>
      </c>
      <c r="I1720">
        <v>26</v>
      </c>
      <c r="J1720" t="s">
        <v>44</v>
      </c>
      <c r="K1720">
        <v>85</v>
      </c>
      <c r="L1720">
        <v>68</v>
      </c>
      <c r="M1720">
        <v>73</v>
      </c>
      <c r="N1720">
        <v>94</v>
      </c>
      <c r="O1720">
        <v>88</v>
      </c>
      <c r="P1720">
        <v>86</v>
      </c>
      <c r="Q1720">
        <v>77</v>
      </c>
    </row>
    <row r="1721" spans="1:17" x14ac:dyDescent="0.3">
      <c r="A1721">
        <v>1720</v>
      </c>
      <c r="B1721" t="s">
        <v>331</v>
      </c>
      <c r="C1721" t="s">
        <v>2810</v>
      </c>
      <c r="D1721" t="s">
        <v>2811</v>
      </c>
      <c r="E1721" t="s">
        <v>20</v>
      </c>
      <c r="F1721" t="b">
        <v>0</v>
      </c>
      <c r="G1721">
        <v>5</v>
      </c>
      <c r="H1721" t="b">
        <v>0</v>
      </c>
      <c r="I1721">
        <v>46</v>
      </c>
      <c r="J1721" t="s">
        <v>26</v>
      </c>
      <c r="K1721">
        <v>100</v>
      </c>
      <c r="L1721">
        <v>97</v>
      </c>
      <c r="M1721">
        <v>94</v>
      </c>
      <c r="N1721">
        <v>87</v>
      </c>
      <c r="O1721">
        <v>89</v>
      </c>
      <c r="P1721">
        <v>91</v>
      </c>
      <c r="Q1721">
        <v>100</v>
      </c>
    </row>
    <row r="1722" spans="1:17" x14ac:dyDescent="0.3">
      <c r="A1722">
        <v>1721</v>
      </c>
      <c r="B1722" t="s">
        <v>145</v>
      </c>
      <c r="C1722" t="s">
        <v>222</v>
      </c>
      <c r="D1722" t="s">
        <v>2812</v>
      </c>
      <c r="E1722" t="s">
        <v>20</v>
      </c>
      <c r="F1722" t="b">
        <v>1</v>
      </c>
      <c r="G1722">
        <v>4</v>
      </c>
      <c r="H1722" t="b">
        <v>0</v>
      </c>
      <c r="I1722">
        <v>31</v>
      </c>
      <c r="J1722" t="s">
        <v>76</v>
      </c>
      <c r="K1722">
        <v>77</v>
      </c>
      <c r="L1722">
        <v>81</v>
      </c>
      <c r="M1722">
        <v>80</v>
      </c>
      <c r="N1722">
        <v>95</v>
      </c>
      <c r="O1722">
        <v>80</v>
      </c>
      <c r="P1722">
        <v>74</v>
      </c>
      <c r="Q1722">
        <v>80</v>
      </c>
    </row>
    <row r="1723" spans="1:17" x14ac:dyDescent="0.3">
      <c r="A1723">
        <v>1722</v>
      </c>
      <c r="B1723" t="s">
        <v>173</v>
      </c>
      <c r="C1723" t="s">
        <v>2545</v>
      </c>
      <c r="D1723" t="s">
        <v>2813</v>
      </c>
      <c r="E1723" t="s">
        <v>25</v>
      </c>
      <c r="F1723" t="b">
        <v>0</v>
      </c>
      <c r="G1723">
        <v>10</v>
      </c>
      <c r="H1723" t="b">
        <v>0</v>
      </c>
      <c r="I1723">
        <v>4</v>
      </c>
      <c r="J1723" t="s">
        <v>64</v>
      </c>
      <c r="K1723">
        <v>92</v>
      </c>
      <c r="L1723">
        <v>98</v>
      </c>
      <c r="M1723">
        <v>60</v>
      </c>
      <c r="N1723">
        <v>74</v>
      </c>
      <c r="O1723">
        <v>63</v>
      </c>
      <c r="P1723">
        <v>89</v>
      </c>
      <c r="Q1723">
        <v>80</v>
      </c>
    </row>
    <row r="1724" spans="1:17" x14ac:dyDescent="0.3">
      <c r="A1724">
        <v>1723</v>
      </c>
      <c r="B1724" t="s">
        <v>2814</v>
      </c>
      <c r="C1724" t="s">
        <v>2561</v>
      </c>
      <c r="D1724" t="s">
        <v>2815</v>
      </c>
      <c r="E1724" t="s">
        <v>25</v>
      </c>
      <c r="F1724" t="b">
        <v>0</v>
      </c>
      <c r="G1724">
        <v>9</v>
      </c>
      <c r="H1724" t="b">
        <v>0</v>
      </c>
      <c r="I1724">
        <v>5</v>
      </c>
      <c r="J1724" t="s">
        <v>64</v>
      </c>
      <c r="K1724">
        <v>53</v>
      </c>
      <c r="L1724">
        <v>87</v>
      </c>
      <c r="M1724">
        <v>60</v>
      </c>
      <c r="N1724">
        <v>94</v>
      </c>
      <c r="O1724">
        <v>93</v>
      </c>
      <c r="P1724">
        <v>65</v>
      </c>
      <c r="Q1724">
        <v>88</v>
      </c>
    </row>
    <row r="1725" spans="1:17" x14ac:dyDescent="0.3">
      <c r="A1725">
        <v>1724</v>
      </c>
      <c r="B1725" t="s">
        <v>410</v>
      </c>
      <c r="C1725" t="s">
        <v>1012</v>
      </c>
      <c r="D1725" t="s">
        <v>2816</v>
      </c>
      <c r="E1725" t="s">
        <v>20</v>
      </c>
      <c r="F1725" t="b">
        <v>0</v>
      </c>
      <c r="G1725">
        <v>6</v>
      </c>
      <c r="H1725" t="b">
        <v>0</v>
      </c>
      <c r="I1725">
        <v>21</v>
      </c>
      <c r="J1725" t="s">
        <v>113</v>
      </c>
      <c r="K1725">
        <v>79</v>
      </c>
      <c r="L1725">
        <v>74</v>
      </c>
      <c r="M1725">
        <v>78</v>
      </c>
      <c r="N1725">
        <v>97</v>
      </c>
      <c r="O1725">
        <v>87</v>
      </c>
      <c r="P1725">
        <v>85</v>
      </c>
      <c r="Q1725">
        <v>79</v>
      </c>
    </row>
    <row r="1726" spans="1:17" x14ac:dyDescent="0.3">
      <c r="A1726">
        <v>1725</v>
      </c>
      <c r="B1726" t="s">
        <v>913</v>
      </c>
      <c r="C1726" t="s">
        <v>501</v>
      </c>
      <c r="D1726" t="s">
        <v>2817</v>
      </c>
      <c r="E1726" t="s">
        <v>25</v>
      </c>
      <c r="F1726" t="b">
        <v>0</v>
      </c>
      <c r="G1726">
        <v>2</v>
      </c>
      <c r="H1726" t="b">
        <v>0</v>
      </c>
      <c r="I1726">
        <v>26</v>
      </c>
      <c r="J1726" t="s">
        <v>123</v>
      </c>
      <c r="K1726">
        <v>85</v>
      </c>
      <c r="L1726">
        <v>89</v>
      </c>
      <c r="M1726">
        <v>72</v>
      </c>
      <c r="N1726">
        <v>80</v>
      </c>
      <c r="O1726">
        <v>99</v>
      </c>
      <c r="P1726">
        <v>94</v>
      </c>
      <c r="Q1726">
        <v>90</v>
      </c>
    </row>
    <row r="1727" spans="1:17" x14ac:dyDescent="0.3">
      <c r="A1727">
        <v>1726</v>
      </c>
      <c r="B1727" t="s">
        <v>68</v>
      </c>
      <c r="C1727" t="s">
        <v>329</v>
      </c>
      <c r="D1727" t="s">
        <v>2818</v>
      </c>
      <c r="E1727" t="s">
        <v>25</v>
      </c>
      <c r="F1727" t="b">
        <v>0</v>
      </c>
      <c r="G1727">
        <v>1</v>
      </c>
      <c r="H1727" t="b">
        <v>0</v>
      </c>
      <c r="I1727">
        <v>3</v>
      </c>
      <c r="J1727" t="s">
        <v>34</v>
      </c>
      <c r="K1727">
        <v>99</v>
      </c>
      <c r="L1727">
        <v>85</v>
      </c>
      <c r="M1727">
        <v>60</v>
      </c>
      <c r="N1727">
        <v>81</v>
      </c>
      <c r="O1727">
        <v>75</v>
      </c>
      <c r="P1727">
        <v>78</v>
      </c>
      <c r="Q1727">
        <v>78</v>
      </c>
    </row>
    <row r="1728" spans="1:17" x14ac:dyDescent="0.3">
      <c r="A1728">
        <v>1727</v>
      </c>
      <c r="B1728" t="s">
        <v>130</v>
      </c>
      <c r="C1728" t="s">
        <v>854</v>
      </c>
      <c r="D1728" t="s">
        <v>2819</v>
      </c>
      <c r="E1728" t="s">
        <v>25</v>
      </c>
      <c r="F1728" t="b">
        <v>0</v>
      </c>
      <c r="G1728">
        <v>1</v>
      </c>
      <c r="H1728" t="b">
        <v>1</v>
      </c>
      <c r="I1728">
        <v>11</v>
      </c>
      <c r="J1728" t="s">
        <v>105</v>
      </c>
      <c r="K1728">
        <v>99</v>
      </c>
      <c r="L1728">
        <v>91</v>
      </c>
      <c r="M1728">
        <v>73</v>
      </c>
      <c r="N1728">
        <v>77</v>
      </c>
      <c r="O1728">
        <v>81</v>
      </c>
      <c r="P1728">
        <v>75</v>
      </c>
      <c r="Q1728">
        <v>90</v>
      </c>
    </row>
    <row r="1729" spans="1:17" x14ac:dyDescent="0.3">
      <c r="A1729">
        <v>1728</v>
      </c>
      <c r="B1729" t="s">
        <v>2394</v>
      </c>
      <c r="C1729" t="s">
        <v>707</v>
      </c>
      <c r="D1729" t="s">
        <v>2820</v>
      </c>
      <c r="E1729" t="s">
        <v>20</v>
      </c>
      <c r="F1729" t="b">
        <v>0</v>
      </c>
      <c r="G1729">
        <v>6</v>
      </c>
      <c r="H1729" t="b">
        <v>0</v>
      </c>
      <c r="I1729">
        <v>5</v>
      </c>
      <c r="J1729" t="s">
        <v>64</v>
      </c>
      <c r="K1729">
        <v>65</v>
      </c>
      <c r="L1729">
        <v>68</v>
      </c>
      <c r="M1729">
        <v>74</v>
      </c>
      <c r="N1729">
        <v>50</v>
      </c>
      <c r="O1729">
        <v>98</v>
      </c>
      <c r="P1729">
        <v>60</v>
      </c>
      <c r="Q1729">
        <v>83</v>
      </c>
    </row>
    <row r="1730" spans="1:17" x14ac:dyDescent="0.3">
      <c r="A1730">
        <v>1729</v>
      </c>
      <c r="B1730" t="s">
        <v>173</v>
      </c>
      <c r="C1730" t="s">
        <v>1522</v>
      </c>
      <c r="D1730" t="s">
        <v>2821</v>
      </c>
      <c r="E1730" t="s">
        <v>25</v>
      </c>
      <c r="F1730" t="b">
        <v>0</v>
      </c>
      <c r="G1730">
        <v>8</v>
      </c>
      <c r="H1730" t="b">
        <v>1</v>
      </c>
      <c r="I1730">
        <v>19</v>
      </c>
      <c r="J1730" t="s">
        <v>44</v>
      </c>
      <c r="K1730">
        <v>94</v>
      </c>
      <c r="L1730">
        <v>83</v>
      </c>
      <c r="M1730">
        <v>72</v>
      </c>
      <c r="N1730">
        <v>63</v>
      </c>
      <c r="O1730">
        <v>65</v>
      </c>
      <c r="P1730">
        <v>63</v>
      </c>
      <c r="Q1730">
        <v>74</v>
      </c>
    </row>
    <row r="1731" spans="1:17" x14ac:dyDescent="0.3">
      <c r="A1731">
        <v>1730</v>
      </c>
      <c r="B1731" t="s">
        <v>787</v>
      </c>
      <c r="C1731" t="s">
        <v>501</v>
      </c>
      <c r="D1731" t="s">
        <v>2822</v>
      </c>
      <c r="E1731" t="s">
        <v>25</v>
      </c>
      <c r="F1731" t="b">
        <v>1</v>
      </c>
      <c r="G1731">
        <v>7</v>
      </c>
      <c r="H1731" t="b">
        <v>0</v>
      </c>
      <c r="I1731">
        <v>3</v>
      </c>
      <c r="J1731" t="s">
        <v>64</v>
      </c>
      <c r="K1731">
        <v>73</v>
      </c>
      <c r="L1731">
        <v>52</v>
      </c>
      <c r="M1731">
        <v>89</v>
      </c>
      <c r="N1731">
        <v>85</v>
      </c>
      <c r="O1731">
        <v>74</v>
      </c>
      <c r="P1731">
        <v>66</v>
      </c>
      <c r="Q1731">
        <v>79</v>
      </c>
    </row>
    <row r="1732" spans="1:17" x14ac:dyDescent="0.3">
      <c r="A1732">
        <v>1731</v>
      </c>
      <c r="B1732" t="s">
        <v>596</v>
      </c>
      <c r="C1732" t="s">
        <v>42</v>
      </c>
      <c r="D1732" t="s">
        <v>2823</v>
      </c>
      <c r="E1732" t="s">
        <v>20</v>
      </c>
      <c r="F1732" t="b">
        <v>1</v>
      </c>
      <c r="G1732">
        <v>5</v>
      </c>
      <c r="H1732" t="b">
        <v>0</v>
      </c>
      <c r="I1732">
        <v>15</v>
      </c>
      <c r="J1732" t="s">
        <v>44</v>
      </c>
      <c r="K1732">
        <v>85</v>
      </c>
      <c r="L1732">
        <v>76</v>
      </c>
      <c r="M1732">
        <v>61</v>
      </c>
      <c r="N1732">
        <v>93</v>
      </c>
      <c r="O1732">
        <v>98</v>
      </c>
      <c r="P1732">
        <v>87</v>
      </c>
      <c r="Q1732">
        <v>67</v>
      </c>
    </row>
    <row r="1733" spans="1:17" x14ac:dyDescent="0.3">
      <c r="A1733">
        <v>1732</v>
      </c>
      <c r="B1733" t="s">
        <v>214</v>
      </c>
      <c r="C1733" t="s">
        <v>2136</v>
      </c>
      <c r="D1733" t="s">
        <v>2824</v>
      </c>
      <c r="E1733" t="s">
        <v>20</v>
      </c>
      <c r="F1733" t="b">
        <v>0</v>
      </c>
      <c r="G1733">
        <v>4</v>
      </c>
      <c r="H1733" t="b">
        <v>0</v>
      </c>
      <c r="I1733">
        <v>32</v>
      </c>
      <c r="J1733" t="s">
        <v>21</v>
      </c>
      <c r="K1733">
        <v>87</v>
      </c>
      <c r="L1733">
        <v>82</v>
      </c>
      <c r="M1733">
        <v>74</v>
      </c>
      <c r="N1733">
        <v>77</v>
      </c>
      <c r="O1733">
        <v>100</v>
      </c>
      <c r="P1733">
        <v>93</v>
      </c>
      <c r="Q1733">
        <v>65</v>
      </c>
    </row>
    <row r="1734" spans="1:17" x14ac:dyDescent="0.3">
      <c r="A1734">
        <v>1733</v>
      </c>
      <c r="B1734" t="s">
        <v>2825</v>
      </c>
      <c r="C1734" t="s">
        <v>927</v>
      </c>
      <c r="D1734" t="s">
        <v>2826</v>
      </c>
      <c r="E1734" t="s">
        <v>20</v>
      </c>
      <c r="F1734" t="b">
        <v>1</v>
      </c>
      <c r="G1734">
        <v>5</v>
      </c>
      <c r="H1734" t="b">
        <v>0</v>
      </c>
      <c r="I1734">
        <v>4</v>
      </c>
      <c r="J1734" t="s">
        <v>64</v>
      </c>
      <c r="K1734">
        <v>77</v>
      </c>
      <c r="L1734">
        <v>58</v>
      </c>
      <c r="M1734">
        <v>90</v>
      </c>
      <c r="N1734">
        <v>72</v>
      </c>
      <c r="O1734">
        <v>75</v>
      </c>
      <c r="P1734">
        <v>88</v>
      </c>
      <c r="Q1734">
        <v>90</v>
      </c>
    </row>
    <row r="1735" spans="1:17" x14ac:dyDescent="0.3">
      <c r="A1735">
        <v>1734</v>
      </c>
      <c r="B1735" t="s">
        <v>89</v>
      </c>
      <c r="C1735" t="s">
        <v>2827</v>
      </c>
      <c r="D1735" t="s">
        <v>2828</v>
      </c>
      <c r="E1735" t="s">
        <v>20</v>
      </c>
      <c r="F1735" t="b">
        <v>0</v>
      </c>
      <c r="G1735">
        <v>1</v>
      </c>
      <c r="H1735" t="b">
        <v>0</v>
      </c>
      <c r="I1735">
        <v>31</v>
      </c>
      <c r="J1735" t="s">
        <v>76</v>
      </c>
      <c r="K1735">
        <v>85</v>
      </c>
      <c r="L1735">
        <v>60</v>
      </c>
      <c r="M1735">
        <v>92</v>
      </c>
      <c r="N1735">
        <v>92</v>
      </c>
      <c r="O1735">
        <v>85</v>
      </c>
      <c r="P1735">
        <v>62</v>
      </c>
      <c r="Q1735">
        <v>84</v>
      </c>
    </row>
    <row r="1736" spans="1:17" x14ac:dyDescent="0.3">
      <c r="A1736">
        <v>1735</v>
      </c>
      <c r="B1736" t="s">
        <v>2829</v>
      </c>
      <c r="C1736" t="s">
        <v>2830</v>
      </c>
      <c r="D1736" t="s">
        <v>2831</v>
      </c>
      <c r="E1736" t="s">
        <v>20</v>
      </c>
      <c r="F1736" t="b">
        <v>0</v>
      </c>
      <c r="G1736">
        <v>2</v>
      </c>
      <c r="H1736" t="b">
        <v>0</v>
      </c>
      <c r="I1736">
        <v>19</v>
      </c>
      <c r="J1736" t="s">
        <v>44</v>
      </c>
      <c r="K1736">
        <v>91</v>
      </c>
      <c r="L1736">
        <v>69</v>
      </c>
      <c r="M1736">
        <v>90</v>
      </c>
      <c r="N1736">
        <v>76</v>
      </c>
      <c r="O1736">
        <v>79</v>
      </c>
      <c r="P1736">
        <v>80</v>
      </c>
      <c r="Q1736">
        <v>82</v>
      </c>
    </row>
    <row r="1737" spans="1:17" x14ac:dyDescent="0.3">
      <c r="A1737">
        <v>1736</v>
      </c>
      <c r="B1737" t="s">
        <v>2832</v>
      </c>
      <c r="C1737" t="s">
        <v>200</v>
      </c>
      <c r="D1737" t="s">
        <v>2833</v>
      </c>
      <c r="E1737" t="s">
        <v>25</v>
      </c>
      <c r="F1737" t="b">
        <v>0</v>
      </c>
      <c r="G1737">
        <v>1</v>
      </c>
      <c r="H1737" t="b">
        <v>0</v>
      </c>
      <c r="I1737">
        <v>16</v>
      </c>
      <c r="J1737" t="s">
        <v>44</v>
      </c>
      <c r="K1737">
        <v>86</v>
      </c>
      <c r="L1737">
        <v>96</v>
      </c>
      <c r="M1737">
        <v>83</v>
      </c>
      <c r="N1737">
        <v>78</v>
      </c>
      <c r="O1737">
        <v>71</v>
      </c>
      <c r="P1737">
        <v>78</v>
      </c>
      <c r="Q1737">
        <v>75</v>
      </c>
    </row>
    <row r="1738" spans="1:17" x14ac:dyDescent="0.3">
      <c r="A1738">
        <v>1737</v>
      </c>
      <c r="B1738" t="s">
        <v>2606</v>
      </c>
      <c r="C1738" t="s">
        <v>501</v>
      </c>
      <c r="D1738" t="s">
        <v>2834</v>
      </c>
      <c r="E1738" t="s">
        <v>20</v>
      </c>
      <c r="F1738" t="b">
        <v>0</v>
      </c>
      <c r="G1738">
        <v>1</v>
      </c>
      <c r="H1738" t="b">
        <v>0</v>
      </c>
      <c r="I1738">
        <v>29</v>
      </c>
      <c r="J1738" t="s">
        <v>21</v>
      </c>
      <c r="K1738">
        <v>78</v>
      </c>
      <c r="L1738">
        <v>80</v>
      </c>
      <c r="M1738">
        <v>72</v>
      </c>
      <c r="N1738">
        <v>65</v>
      </c>
      <c r="O1738">
        <v>90</v>
      </c>
      <c r="P1738">
        <v>99</v>
      </c>
      <c r="Q1738">
        <v>95</v>
      </c>
    </row>
    <row r="1739" spans="1:17" x14ac:dyDescent="0.3">
      <c r="A1739">
        <v>1738</v>
      </c>
      <c r="B1739" t="s">
        <v>214</v>
      </c>
      <c r="C1739" t="s">
        <v>375</v>
      </c>
      <c r="D1739" t="s">
        <v>2835</v>
      </c>
      <c r="E1739" t="s">
        <v>20</v>
      </c>
      <c r="F1739" t="b">
        <v>0</v>
      </c>
      <c r="G1739">
        <v>3</v>
      </c>
      <c r="H1739" t="b">
        <v>0</v>
      </c>
      <c r="I1739">
        <v>26</v>
      </c>
      <c r="J1739" t="s">
        <v>21</v>
      </c>
      <c r="K1739">
        <v>71</v>
      </c>
      <c r="L1739">
        <v>92</v>
      </c>
      <c r="M1739">
        <v>92</v>
      </c>
      <c r="N1739">
        <v>96</v>
      </c>
      <c r="O1739">
        <v>81</v>
      </c>
      <c r="P1739">
        <v>81</v>
      </c>
      <c r="Q1739">
        <v>85</v>
      </c>
    </row>
    <row r="1740" spans="1:17" x14ac:dyDescent="0.3">
      <c r="A1740">
        <v>1739</v>
      </c>
      <c r="B1740" t="s">
        <v>676</v>
      </c>
      <c r="C1740" t="s">
        <v>1121</v>
      </c>
      <c r="D1740" t="s">
        <v>2836</v>
      </c>
      <c r="E1740" t="s">
        <v>20</v>
      </c>
      <c r="F1740" t="b">
        <v>1</v>
      </c>
      <c r="G1740">
        <v>4</v>
      </c>
      <c r="H1740" t="b">
        <v>0</v>
      </c>
      <c r="I1740">
        <v>27</v>
      </c>
      <c r="J1740" t="s">
        <v>21</v>
      </c>
      <c r="K1740">
        <v>72</v>
      </c>
      <c r="L1740">
        <v>85</v>
      </c>
      <c r="M1740">
        <v>92</v>
      </c>
      <c r="N1740">
        <v>83</v>
      </c>
      <c r="O1740">
        <v>84</v>
      </c>
      <c r="P1740">
        <v>96</v>
      </c>
      <c r="Q1740">
        <v>81</v>
      </c>
    </row>
    <row r="1741" spans="1:17" x14ac:dyDescent="0.3">
      <c r="A1741">
        <v>1740</v>
      </c>
      <c r="B1741" t="s">
        <v>300</v>
      </c>
      <c r="C1741" t="s">
        <v>305</v>
      </c>
      <c r="D1741" t="s">
        <v>2837</v>
      </c>
      <c r="E1741" t="s">
        <v>20</v>
      </c>
      <c r="F1741" t="b">
        <v>0</v>
      </c>
      <c r="G1741">
        <v>3</v>
      </c>
      <c r="H1741" t="b">
        <v>0</v>
      </c>
      <c r="I1741">
        <v>35</v>
      </c>
      <c r="J1741" t="s">
        <v>44</v>
      </c>
      <c r="K1741">
        <v>88</v>
      </c>
      <c r="L1741">
        <v>92</v>
      </c>
      <c r="M1741">
        <v>88</v>
      </c>
      <c r="N1741">
        <v>100</v>
      </c>
      <c r="O1741">
        <v>89</v>
      </c>
      <c r="P1741">
        <v>94</v>
      </c>
      <c r="Q1741">
        <v>87</v>
      </c>
    </row>
    <row r="1742" spans="1:17" x14ac:dyDescent="0.3">
      <c r="A1742">
        <v>1741</v>
      </c>
      <c r="B1742" t="s">
        <v>2170</v>
      </c>
      <c r="C1742" t="s">
        <v>42</v>
      </c>
      <c r="D1742" t="s">
        <v>2838</v>
      </c>
      <c r="E1742" t="s">
        <v>25</v>
      </c>
      <c r="F1742" t="b">
        <v>0</v>
      </c>
      <c r="G1742">
        <v>5</v>
      </c>
      <c r="H1742" t="b">
        <v>0</v>
      </c>
      <c r="I1742">
        <v>26</v>
      </c>
      <c r="J1742" t="s">
        <v>38</v>
      </c>
      <c r="K1742">
        <v>68</v>
      </c>
      <c r="L1742">
        <v>100</v>
      </c>
      <c r="M1742">
        <v>94</v>
      </c>
      <c r="N1742">
        <v>69</v>
      </c>
      <c r="O1742">
        <v>93</v>
      </c>
      <c r="P1742">
        <v>64</v>
      </c>
      <c r="Q1742">
        <v>93</v>
      </c>
    </row>
    <row r="1743" spans="1:17" x14ac:dyDescent="0.3">
      <c r="A1743">
        <v>1742</v>
      </c>
      <c r="B1743" t="s">
        <v>974</v>
      </c>
      <c r="C1743" t="s">
        <v>794</v>
      </c>
      <c r="D1743" t="s">
        <v>2839</v>
      </c>
      <c r="E1743" t="s">
        <v>25</v>
      </c>
      <c r="F1743" t="b">
        <v>1</v>
      </c>
      <c r="G1743">
        <v>2</v>
      </c>
      <c r="H1743" t="b">
        <v>0</v>
      </c>
      <c r="I1743">
        <v>28</v>
      </c>
      <c r="J1743" t="s">
        <v>26</v>
      </c>
      <c r="K1743">
        <v>81</v>
      </c>
      <c r="L1743">
        <v>75</v>
      </c>
      <c r="M1743">
        <v>94</v>
      </c>
      <c r="N1743">
        <v>93</v>
      </c>
      <c r="O1743">
        <v>87</v>
      </c>
      <c r="P1743">
        <v>77</v>
      </c>
      <c r="Q1743">
        <v>67</v>
      </c>
    </row>
    <row r="1744" spans="1:17" x14ac:dyDescent="0.3">
      <c r="A1744">
        <v>1743</v>
      </c>
      <c r="B1744" t="s">
        <v>1171</v>
      </c>
      <c r="C1744" t="s">
        <v>135</v>
      </c>
      <c r="D1744" t="s">
        <v>2840</v>
      </c>
      <c r="E1744" t="s">
        <v>20</v>
      </c>
      <c r="F1744" t="b">
        <v>1</v>
      </c>
      <c r="G1744">
        <v>1</v>
      </c>
      <c r="H1744" t="b">
        <v>0</v>
      </c>
      <c r="I1744">
        <v>32</v>
      </c>
      <c r="J1744" t="s">
        <v>105</v>
      </c>
      <c r="K1744">
        <v>92</v>
      </c>
      <c r="L1744">
        <v>69</v>
      </c>
      <c r="M1744">
        <v>92</v>
      </c>
      <c r="N1744">
        <v>91</v>
      </c>
      <c r="O1744">
        <v>82</v>
      </c>
      <c r="P1744">
        <v>89</v>
      </c>
      <c r="Q1744">
        <v>69</v>
      </c>
    </row>
    <row r="1745" spans="1:17" x14ac:dyDescent="0.3">
      <c r="A1745">
        <v>1744</v>
      </c>
      <c r="B1745" t="s">
        <v>568</v>
      </c>
      <c r="C1745" t="s">
        <v>95</v>
      </c>
      <c r="D1745" t="s">
        <v>2841</v>
      </c>
      <c r="E1745" t="s">
        <v>20</v>
      </c>
      <c r="F1745" t="b">
        <v>0</v>
      </c>
      <c r="G1745">
        <v>0</v>
      </c>
      <c r="H1745" t="b">
        <v>0</v>
      </c>
      <c r="I1745">
        <v>33</v>
      </c>
      <c r="J1745" t="s">
        <v>113</v>
      </c>
      <c r="K1745">
        <v>84</v>
      </c>
      <c r="L1745">
        <v>64</v>
      </c>
      <c r="M1745">
        <v>82</v>
      </c>
      <c r="N1745">
        <v>81</v>
      </c>
      <c r="O1745">
        <v>85</v>
      </c>
      <c r="P1745">
        <v>84</v>
      </c>
      <c r="Q1745">
        <v>89</v>
      </c>
    </row>
    <row r="1746" spans="1:17" x14ac:dyDescent="0.3">
      <c r="A1746">
        <v>1745</v>
      </c>
      <c r="B1746" t="s">
        <v>816</v>
      </c>
      <c r="C1746" t="s">
        <v>766</v>
      </c>
      <c r="D1746" t="s">
        <v>2842</v>
      </c>
      <c r="E1746" t="s">
        <v>25</v>
      </c>
      <c r="F1746" t="b">
        <v>0</v>
      </c>
      <c r="G1746">
        <v>2</v>
      </c>
      <c r="H1746" t="b">
        <v>1</v>
      </c>
      <c r="I1746">
        <v>18</v>
      </c>
      <c r="J1746" t="s">
        <v>172</v>
      </c>
      <c r="K1746">
        <v>89</v>
      </c>
      <c r="L1746">
        <v>60</v>
      </c>
      <c r="M1746">
        <v>82</v>
      </c>
      <c r="N1746">
        <v>90</v>
      </c>
      <c r="O1746">
        <v>96</v>
      </c>
      <c r="P1746">
        <v>67</v>
      </c>
      <c r="Q1746">
        <v>68</v>
      </c>
    </row>
    <row r="1747" spans="1:17" x14ac:dyDescent="0.3">
      <c r="A1747">
        <v>1746</v>
      </c>
      <c r="B1747" t="s">
        <v>160</v>
      </c>
      <c r="C1747" t="s">
        <v>2843</v>
      </c>
      <c r="D1747" t="s">
        <v>2844</v>
      </c>
      <c r="E1747" t="s">
        <v>20</v>
      </c>
      <c r="F1747" t="b">
        <v>0</v>
      </c>
      <c r="G1747">
        <v>1</v>
      </c>
      <c r="H1747" t="b">
        <v>0</v>
      </c>
      <c r="I1747">
        <v>18</v>
      </c>
      <c r="J1747" t="s">
        <v>44</v>
      </c>
      <c r="K1747">
        <v>94</v>
      </c>
      <c r="L1747">
        <v>66</v>
      </c>
      <c r="M1747">
        <v>84</v>
      </c>
      <c r="N1747">
        <v>92</v>
      </c>
      <c r="O1747">
        <v>71</v>
      </c>
      <c r="P1747">
        <v>81</v>
      </c>
      <c r="Q1747">
        <v>99</v>
      </c>
    </row>
    <row r="1748" spans="1:17" x14ac:dyDescent="0.3">
      <c r="A1748">
        <v>1747</v>
      </c>
      <c r="B1748" t="s">
        <v>2845</v>
      </c>
      <c r="C1748" t="s">
        <v>281</v>
      </c>
      <c r="D1748" t="s">
        <v>2846</v>
      </c>
      <c r="E1748" t="s">
        <v>25</v>
      </c>
      <c r="F1748" t="b">
        <v>0</v>
      </c>
      <c r="G1748">
        <v>1</v>
      </c>
      <c r="H1748" t="b">
        <v>1</v>
      </c>
      <c r="I1748">
        <v>9</v>
      </c>
      <c r="J1748" t="s">
        <v>38</v>
      </c>
      <c r="K1748">
        <v>64</v>
      </c>
      <c r="L1748">
        <v>89</v>
      </c>
      <c r="M1748">
        <v>91</v>
      </c>
      <c r="N1748">
        <v>99</v>
      </c>
      <c r="O1748">
        <v>60</v>
      </c>
      <c r="P1748">
        <v>98</v>
      </c>
      <c r="Q1748">
        <v>93</v>
      </c>
    </row>
    <row r="1749" spans="1:17" x14ac:dyDescent="0.3">
      <c r="A1749">
        <v>1748</v>
      </c>
      <c r="B1749" t="s">
        <v>139</v>
      </c>
      <c r="C1749" t="s">
        <v>586</v>
      </c>
      <c r="D1749" t="s">
        <v>2847</v>
      </c>
      <c r="E1749" t="s">
        <v>20</v>
      </c>
      <c r="F1749" t="b">
        <v>1</v>
      </c>
      <c r="G1749">
        <v>5</v>
      </c>
      <c r="H1749" t="b">
        <v>0</v>
      </c>
      <c r="I1749">
        <v>25</v>
      </c>
      <c r="J1749" t="s">
        <v>172</v>
      </c>
      <c r="K1749">
        <v>81</v>
      </c>
      <c r="L1749">
        <v>88</v>
      </c>
      <c r="M1749">
        <v>85</v>
      </c>
      <c r="N1749">
        <v>90</v>
      </c>
      <c r="O1749">
        <v>93</v>
      </c>
      <c r="P1749">
        <v>62</v>
      </c>
      <c r="Q1749">
        <v>96</v>
      </c>
    </row>
    <row r="1750" spans="1:17" x14ac:dyDescent="0.3">
      <c r="A1750">
        <v>1749</v>
      </c>
      <c r="B1750" t="s">
        <v>1582</v>
      </c>
      <c r="C1750" t="s">
        <v>2848</v>
      </c>
      <c r="D1750" t="s">
        <v>2849</v>
      </c>
      <c r="E1750" t="s">
        <v>25</v>
      </c>
      <c r="F1750" t="b">
        <v>0</v>
      </c>
      <c r="G1750">
        <v>1</v>
      </c>
      <c r="H1750" t="b">
        <v>1</v>
      </c>
      <c r="I1750">
        <v>18</v>
      </c>
      <c r="J1750" t="s">
        <v>54</v>
      </c>
      <c r="K1750">
        <v>80</v>
      </c>
      <c r="L1750">
        <v>93</v>
      </c>
      <c r="M1750">
        <v>89</v>
      </c>
      <c r="N1750">
        <v>79</v>
      </c>
      <c r="O1750">
        <v>89</v>
      </c>
      <c r="P1750">
        <v>93</v>
      </c>
      <c r="Q1750">
        <v>100</v>
      </c>
    </row>
    <row r="1751" spans="1:17" x14ac:dyDescent="0.3">
      <c r="A1751">
        <v>1750</v>
      </c>
      <c r="B1751" t="s">
        <v>2460</v>
      </c>
      <c r="C1751" t="s">
        <v>2850</v>
      </c>
      <c r="D1751" t="s">
        <v>2851</v>
      </c>
      <c r="E1751" t="s">
        <v>25</v>
      </c>
      <c r="F1751" t="b">
        <v>0</v>
      </c>
      <c r="G1751">
        <v>4</v>
      </c>
      <c r="H1751" t="b">
        <v>0</v>
      </c>
      <c r="I1751">
        <v>3</v>
      </c>
      <c r="J1751" t="s">
        <v>38</v>
      </c>
      <c r="K1751">
        <v>75</v>
      </c>
      <c r="L1751">
        <v>65</v>
      </c>
      <c r="M1751">
        <v>66</v>
      </c>
      <c r="N1751">
        <v>79</v>
      </c>
      <c r="O1751">
        <v>91</v>
      </c>
      <c r="P1751">
        <v>82</v>
      </c>
      <c r="Q1751">
        <v>72</v>
      </c>
    </row>
    <row r="1752" spans="1:17" x14ac:dyDescent="0.3">
      <c r="A1752">
        <v>1751</v>
      </c>
      <c r="B1752" t="s">
        <v>61</v>
      </c>
      <c r="C1752" t="s">
        <v>2852</v>
      </c>
      <c r="D1752" t="s">
        <v>2853</v>
      </c>
      <c r="E1752" t="s">
        <v>25</v>
      </c>
      <c r="F1752" t="b">
        <v>0</v>
      </c>
      <c r="G1752">
        <v>4</v>
      </c>
      <c r="H1752" t="b">
        <v>1</v>
      </c>
      <c r="I1752">
        <v>34</v>
      </c>
      <c r="J1752" t="s">
        <v>21</v>
      </c>
      <c r="K1752">
        <v>87</v>
      </c>
      <c r="L1752">
        <v>90</v>
      </c>
      <c r="M1752">
        <v>98</v>
      </c>
      <c r="N1752">
        <v>90</v>
      </c>
      <c r="O1752">
        <v>83</v>
      </c>
      <c r="P1752">
        <v>94</v>
      </c>
      <c r="Q1752">
        <v>84</v>
      </c>
    </row>
    <row r="1753" spans="1:17" x14ac:dyDescent="0.3">
      <c r="A1753">
        <v>1752</v>
      </c>
      <c r="B1753" t="s">
        <v>1057</v>
      </c>
      <c r="C1753" t="s">
        <v>295</v>
      </c>
      <c r="D1753" t="s">
        <v>2854</v>
      </c>
      <c r="E1753" t="s">
        <v>25</v>
      </c>
      <c r="F1753" t="b">
        <v>0</v>
      </c>
      <c r="G1753">
        <v>7</v>
      </c>
      <c r="H1753" t="b">
        <v>0</v>
      </c>
      <c r="I1753">
        <v>4</v>
      </c>
      <c r="J1753" t="s">
        <v>64</v>
      </c>
      <c r="K1753">
        <v>58</v>
      </c>
      <c r="L1753">
        <v>50</v>
      </c>
      <c r="M1753">
        <v>73</v>
      </c>
      <c r="N1753">
        <v>54</v>
      </c>
      <c r="O1753">
        <v>94</v>
      </c>
      <c r="P1753">
        <v>51</v>
      </c>
      <c r="Q1753">
        <v>74</v>
      </c>
    </row>
    <row r="1754" spans="1:17" x14ac:dyDescent="0.3">
      <c r="A1754">
        <v>1753</v>
      </c>
      <c r="B1754" t="s">
        <v>35</v>
      </c>
      <c r="C1754" t="s">
        <v>1235</v>
      </c>
      <c r="D1754" t="s">
        <v>2855</v>
      </c>
      <c r="E1754" t="s">
        <v>20</v>
      </c>
      <c r="F1754" t="b">
        <v>0</v>
      </c>
      <c r="G1754">
        <v>3</v>
      </c>
      <c r="H1754" t="b">
        <v>0</v>
      </c>
      <c r="I1754">
        <v>14</v>
      </c>
      <c r="J1754" t="s">
        <v>30</v>
      </c>
      <c r="K1754">
        <v>60</v>
      </c>
      <c r="L1754">
        <v>90</v>
      </c>
      <c r="M1754">
        <v>87</v>
      </c>
      <c r="N1754">
        <v>91</v>
      </c>
      <c r="O1754">
        <v>78</v>
      </c>
      <c r="P1754">
        <v>77</v>
      </c>
      <c r="Q1754">
        <v>82</v>
      </c>
    </row>
    <row r="1755" spans="1:17" x14ac:dyDescent="0.3">
      <c r="A1755">
        <v>1754</v>
      </c>
      <c r="B1755" t="s">
        <v>160</v>
      </c>
      <c r="C1755" t="s">
        <v>1005</v>
      </c>
      <c r="D1755" t="s">
        <v>2856</v>
      </c>
      <c r="E1755" t="s">
        <v>20</v>
      </c>
      <c r="F1755" t="b">
        <v>1</v>
      </c>
      <c r="G1755">
        <v>5</v>
      </c>
      <c r="H1755" t="b">
        <v>0</v>
      </c>
      <c r="I1755">
        <v>8</v>
      </c>
      <c r="J1755" t="s">
        <v>224</v>
      </c>
      <c r="K1755">
        <v>91</v>
      </c>
      <c r="L1755">
        <v>70</v>
      </c>
      <c r="M1755">
        <v>88</v>
      </c>
      <c r="N1755">
        <v>68</v>
      </c>
      <c r="O1755">
        <v>88</v>
      </c>
      <c r="P1755">
        <v>63</v>
      </c>
      <c r="Q1755">
        <v>68</v>
      </c>
    </row>
    <row r="1756" spans="1:17" x14ac:dyDescent="0.3">
      <c r="A1756">
        <v>1755</v>
      </c>
      <c r="B1756" t="s">
        <v>369</v>
      </c>
      <c r="C1756" t="s">
        <v>491</v>
      </c>
      <c r="D1756" t="s">
        <v>2857</v>
      </c>
      <c r="E1756" t="s">
        <v>25</v>
      </c>
      <c r="F1756" t="b">
        <v>0</v>
      </c>
      <c r="G1756">
        <v>3</v>
      </c>
      <c r="H1756" t="b">
        <v>0</v>
      </c>
      <c r="I1756">
        <v>35</v>
      </c>
      <c r="J1756" t="s">
        <v>76</v>
      </c>
      <c r="K1756">
        <v>95</v>
      </c>
      <c r="L1756">
        <v>97</v>
      </c>
      <c r="M1756">
        <v>89</v>
      </c>
      <c r="N1756">
        <v>97</v>
      </c>
      <c r="O1756">
        <v>99</v>
      </c>
      <c r="P1756">
        <v>85</v>
      </c>
      <c r="Q1756">
        <v>92</v>
      </c>
    </row>
    <row r="1757" spans="1:17" x14ac:dyDescent="0.3">
      <c r="A1757">
        <v>1756</v>
      </c>
      <c r="B1757" t="s">
        <v>280</v>
      </c>
      <c r="C1757" t="s">
        <v>1041</v>
      </c>
      <c r="D1757" t="s">
        <v>2858</v>
      </c>
      <c r="E1757" t="s">
        <v>20</v>
      </c>
      <c r="F1757" t="b">
        <v>0</v>
      </c>
      <c r="G1757">
        <v>3</v>
      </c>
      <c r="H1757" t="b">
        <v>0</v>
      </c>
      <c r="I1757">
        <v>2</v>
      </c>
      <c r="J1757" t="s">
        <v>34</v>
      </c>
      <c r="K1757">
        <v>70</v>
      </c>
      <c r="L1757">
        <v>100</v>
      </c>
      <c r="M1757">
        <v>92</v>
      </c>
      <c r="N1757">
        <v>73</v>
      </c>
      <c r="O1757">
        <v>67</v>
      </c>
      <c r="P1757">
        <v>68</v>
      </c>
      <c r="Q1757">
        <v>76</v>
      </c>
    </row>
    <row r="1758" spans="1:17" x14ac:dyDescent="0.3">
      <c r="A1758">
        <v>1757</v>
      </c>
      <c r="B1758" t="s">
        <v>785</v>
      </c>
      <c r="C1758" t="s">
        <v>1995</v>
      </c>
      <c r="D1758" t="s">
        <v>2859</v>
      </c>
      <c r="E1758" t="s">
        <v>25</v>
      </c>
      <c r="F1758" t="b">
        <v>0</v>
      </c>
      <c r="G1758">
        <v>2</v>
      </c>
      <c r="H1758" t="b">
        <v>0</v>
      </c>
      <c r="I1758">
        <v>27</v>
      </c>
      <c r="J1758" t="s">
        <v>21</v>
      </c>
      <c r="K1758">
        <v>76</v>
      </c>
      <c r="L1758">
        <v>100</v>
      </c>
      <c r="M1758">
        <v>94</v>
      </c>
      <c r="N1758">
        <v>81</v>
      </c>
      <c r="O1758">
        <v>60</v>
      </c>
      <c r="P1758">
        <v>85</v>
      </c>
      <c r="Q1758">
        <v>73</v>
      </c>
    </row>
    <row r="1759" spans="1:17" x14ac:dyDescent="0.3">
      <c r="A1759">
        <v>1758</v>
      </c>
      <c r="B1759" t="s">
        <v>805</v>
      </c>
      <c r="C1759" t="s">
        <v>2860</v>
      </c>
      <c r="D1759" t="s">
        <v>2861</v>
      </c>
      <c r="E1759" t="s">
        <v>20</v>
      </c>
      <c r="F1759" t="b">
        <v>0</v>
      </c>
      <c r="G1759">
        <v>5</v>
      </c>
      <c r="H1759" t="b">
        <v>0</v>
      </c>
      <c r="I1759">
        <v>20</v>
      </c>
      <c r="J1759" t="s">
        <v>113</v>
      </c>
      <c r="K1759">
        <v>79</v>
      </c>
      <c r="L1759">
        <v>65</v>
      </c>
      <c r="M1759">
        <v>78</v>
      </c>
      <c r="N1759">
        <v>65</v>
      </c>
      <c r="O1759">
        <v>57</v>
      </c>
      <c r="P1759">
        <v>99</v>
      </c>
      <c r="Q1759">
        <v>92</v>
      </c>
    </row>
    <row r="1760" spans="1:17" x14ac:dyDescent="0.3">
      <c r="A1760">
        <v>1759</v>
      </c>
      <c r="B1760" t="s">
        <v>35</v>
      </c>
      <c r="C1760" t="s">
        <v>2776</v>
      </c>
      <c r="D1760" t="s">
        <v>2862</v>
      </c>
      <c r="E1760" t="s">
        <v>20</v>
      </c>
      <c r="F1760" t="b">
        <v>0</v>
      </c>
      <c r="G1760">
        <v>4</v>
      </c>
      <c r="H1760" t="b">
        <v>0</v>
      </c>
      <c r="I1760">
        <v>21</v>
      </c>
      <c r="J1760" t="s">
        <v>44</v>
      </c>
      <c r="K1760">
        <v>92</v>
      </c>
      <c r="L1760">
        <v>96</v>
      </c>
      <c r="M1760">
        <v>92</v>
      </c>
      <c r="N1760">
        <v>63</v>
      </c>
      <c r="O1760">
        <v>73</v>
      </c>
      <c r="P1760">
        <v>60</v>
      </c>
      <c r="Q1760">
        <v>81</v>
      </c>
    </row>
    <row r="1761" spans="1:17" x14ac:dyDescent="0.3">
      <c r="A1761">
        <v>1760</v>
      </c>
      <c r="B1761" t="s">
        <v>534</v>
      </c>
      <c r="C1761" t="s">
        <v>246</v>
      </c>
      <c r="D1761" t="s">
        <v>2863</v>
      </c>
      <c r="E1761" t="s">
        <v>25</v>
      </c>
      <c r="F1761" t="b">
        <v>0</v>
      </c>
      <c r="G1761">
        <v>5</v>
      </c>
      <c r="H1761" t="b">
        <v>0</v>
      </c>
      <c r="I1761">
        <v>6</v>
      </c>
      <c r="J1761" t="s">
        <v>30</v>
      </c>
      <c r="K1761">
        <v>89</v>
      </c>
      <c r="L1761">
        <v>73</v>
      </c>
      <c r="M1761">
        <v>71</v>
      </c>
      <c r="N1761">
        <v>97</v>
      </c>
      <c r="O1761">
        <v>78</v>
      </c>
      <c r="P1761">
        <v>99</v>
      </c>
      <c r="Q1761">
        <v>60</v>
      </c>
    </row>
    <row r="1762" spans="1:17" x14ac:dyDescent="0.3">
      <c r="A1762">
        <v>1761</v>
      </c>
      <c r="B1762" t="s">
        <v>2425</v>
      </c>
      <c r="C1762" t="s">
        <v>782</v>
      </c>
      <c r="D1762" t="s">
        <v>2864</v>
      </c>
      <c r="E1762" t="s">
        <v>25</v>
      </c>
      <c r="F1762" t="b">
        <v>0</v>
      </c>
      <c r="G1762">
        <v>3</v>
      </c>
      <c r="H1762" t="b">
        <v>0</v>
      </c>
      <c r="I1762">
        <v>18</v>
      </c>
      <c r="J1762" t="s">
        <v>105</v>
      </c>
      <c r="K1762">
        <v>85</v>
      </c>
      <c r="L1762">
        <v>95</v>
      </c>
      <c r="M1762">
        <v>77</v>
      </c>
      <c r="N1762">
        <v>71</v>
      </c>
      <c r="O1762">
        <v>75</v>
      </c>
      <c r="P1762">
        <v>95</v>
      </c>
      <c r="Q1762">
        <v>94</v>
      </c>
    </row>
    <row r="1763" spans="1:17" x14ac:dyDescent="0.3">
      <c r="A1763">
        <v>1762</v>
      </c>
      <c r="B1763" t="s">
        <v>92</v>
      </c>
      <c r="C1763" t="s">
        <v>218</v>
      </c>
      <c r="D1763" t="s">
        <v>2865</v>
      </c>
      <c r="E1763" t="s">
        <v>25</v>
      </c>
      <c r="F1763" t="b">
        <v>0</v>
      </c>
      <c r="G1763">
        <v>2</v>
      </c>
      <c r="H1763" t="b">
        <v>0</v>
      </c>
      <c r="I1763">
        <v>7</v>
      </c>
      <c r="J1763" t="s">
        <v>224</v>
      </c>
      <c r="K1763">
        <v>92</v>
      </c>
      <c r="L1763">
        <v>66</v>
      </c>
      <c r="M1763">
        <v>88</v>
      </c>
      <c r="N1763">
        <v>91</v>
      </c>
      <c r="O1763">
        <v>61</v>
      </c>
      <c r="P1763">
        <v>84</v>
      </c>
      <c r="Q1763">
        <v>69</v>
      </c>
    </row>
    <row r="1764" spans="1:17" x14ac:dyDescent="0.3">
      <c r="A1764">
        <v>1763</v>
      </c>
      <c r="B1764" t="s">
        <v>190</v>
      </c>
      <c r="C1764" t="s">
        <v>2776</v>
      </c>
      <c r="D1764" t="s">
        <v>2866</v>
      </c>
      <c r="E1764" t="s">
        <v>25</v>
      </c>
      <c r="F1764" t="b">
        <v>0</v>
      </c>
      <c r="G1764">
        <v>2</v>
      </c>
      <c r="H1764" t="b">
        <v>0</v>
      </c>
      <c r="I1764">
        <v>24</v>
      </c>
      <c r="J1764" t="s">
        <v>44</v>
      </c>
      <c r="K1764">
        <v>87</v>
      </c>
      <c r="L1764">
        <v>63</v>
      </c>
      <c r="M1764">
        <v>79</v>
      </c>
      <c r="N1764">
        <v>81</v>
      </c>
      <c r="O1764">
        <v>95</v>
      </c>
      <c r="P1764">
        <v>75</v>
      </c>
      <c r="Q1764">
        <v>64</v>
      </c>
    </row>
    <row r="1765" spans="1:17" x14ac:dyDescent="0.3">
      <c r="A1765">
        <v>1764</v>
      </c>
      <c r="B1765" t="s">
        <v>139</v>
      </c>
      <c r="C1765" t="s">
        <v>2422</v>
      </c>
      <c r="D1765" t="s">
        <v>2867</v>
      </c>
      <c r="E1765" t="s">
        <v>20</v>
      </c>
      <c r="F1765" t="b">
        <v>0</v>
      </c>
      <c r="G1765">
        <v>5</v>
      </c>
      <c r="H1765" t="b">
        <v>0</v>
      </c>
      <c r="I1765">
        <v>21</v>
      </c>
      <c r="J1765" t="s">
        <v>113</v>
      </c>
      <c r="K1765">
        <v>77</v>
      </c>
      <c r="L1765">
        <v>77</v>
      </c>
      <c r="M1765">
        <v>97</v>
      </c>
      <c r="N1765">
        <v>66</v>
      </c>
      <c r="O1765">
        <v>87</v>
      </c>
      <c r="P1765">
        <v>73</v>
      </c>
      <c r="Q1765">
        <v>75</v>
      </c>
    </row>
    <row r="1766" spans="1:17" x14ac:dyDescent="0.3">
      <c r="A1766">
        <v>1765</v>
      </c>
      <c r="B1766" t="s">
        <v>266</v>
      </c>
      <c r="C1766" t="s">
        <v>518</v>
      </c>
      <c r="D1766" t="s">
        <v>2868</v>
      </c>
      <c r="E1766" t="s">
        <v>20</v>
      </c>
      <c r="F1766" t="b">
        <v>0</v>
      </c>
      <c r="G1766">
        <v>10</v>
      </c>
      <c r="H1766" t="b">
        <v>0</v>
      </c>
      <c r="I1766">
        <v>2</v>
      </c>
      <c r="J1766" t="s">
        <v>64</v>
      </c>
      <c r="K1766">
        <v>73</v>
      </c>
      <c r="L1766">
        <v>56</v>
      </c>
      <c r="M1766">
        <v>59</v>
      </c>
      <c r="N1766">
        <v>62</v>
      </c>
      <c r="O1766">
        <v>58</v>
      </c>
      <c r="P1766">
        <v>83</v>
      </c>
      <c r="Q1766">
        <v>80</v>
      </c>
    </row>
    <row r="1767" spans="1:17" x14ac:dyDescent="0.3">
      <c r="A1767">
        <v>1766</v>
      </c>
      <c r="B1767" t="s">
        <v>319</v>
      </c>
      <c r="C1767" t="s">
        <v>2869</v>
      </c>
      <c r="D1767" t="s">
        <v>2870</v>
      </c>
      <c r="E1767" t="s">
        <v>25</v>
      </c>
      <c r="F1767" t="b">
        <v>1</v>
      </c>
      <c r="G1767">
        <v>0</v>
      </c>
      <c r="H1767" t="b">
        <v>0</v>
      </c>
      <c r="I1767">
        <v>34</v>
      </c>
      <c r="J1767" t="s">
        <v>21</v>
      </c>
      <c r="K1767">
        <v>91</v>
      </c>
      <c r="L1767">
        <v>85</v>
      </c>
      <c r="M1767">
        <v>81</v>
      </c>
      <c r="N1767">
        <v>93</v>
      </c>
      <c r="O1767">
        <v>100</v>
      </c>
      <c r="P1767">
        <v>87</v>
      </c>
      <c r="Q1767">
        <v>77</v>
      </c>
    </row>
    <row r="1768" spans="1:17" x14ac:dyDescent="0.3">
      <c r="A1768">
        <v>1767</v>
      </c>
      <c r="B1768" t="s">
        <v>845</v>
      </c>
      <c r="C1768" t="s">
        <v>136</v>
      </c>
      <c r="D1768" t="s">
        <v>2871</v>
      </c>
      <c r="E1768" t="s">
        <v>25</v>
      </c>
      <c r="F1768" t="b">
        <v>0</v>
      </c>
      <c r="G1768">
        <v>7</v>
      </c>
      <c r="H1768" t="b">
        <v>1</v>
      </c>
      <c r="I1768">
        <v>0</v>
      </c>
      <c r="J1768" t="s">
        <v>64</v>
      </c>
      <c r="K1768">
        <v>76</v>
      </c>
      <c r="L1768">
        <v>96</v>
      </c>
      <c r="M1768">
        <v>89</v>
      </c>
      <c r="N1768">
        <v>83</v>
      </c>
      <c r="O1768">
        <v>78</v>
      </c>
      <c r="P1768">
        <v>54</v>
      </c>
      <c r="Q1768">
        <v>61</v>
      </c>
    </row>
    <row r="1769" spans="1:17" x14ac:dyDescent="0.3">
      <c r="A1769">
        <v>1768</v>
      </c>
      <c r="B1769" t="s">
        <v>197</v>
      </c>
      <c r="C1769" t="s">
        <v>1272</v>
      </c>
      <c r="D1769" t="s">
        <v>2872</v>
      </c>
      <c r="E1769" t="s">
        <v>20</v>
      </c>
      <c r="F1769" t="b">
        <v>0</v>
      </c>
      <c r="G1769">
        <v>4</v>
      </c>
      <c r="H1769" t="b">
        <v>0</v>
      </c>
      <c r="I1769">
        <v>17</v>
      </c>
      <c r="J1769" t="s">
        <v>44</v>
      </c>
      <c r="K1769">
        <v>86</v>
      </c>
      <c r="L1769">
        <v>70</v>
      </c>
      <c r="M1769">
        <v>94</v>
      </c>
      <c r="N1769">
        <v>96</v>
      </c>
      <c r="O1769">
        <v>74</v>
      </c>
      <c r="P1769">
        <v>67</v>
      </c>
      <c r="Q1769">
        <v>60</v>
      </c>
    </row>
    <row r="1770" spans="1:17" x14ac:dyDescent="0.3">
      <c r="A1770">
        <v>1769</v>
      </c>
      <c r="B1770" t="s">
        <v>558</v>
      </c>
      <c r="C1770" t="s">
        <v>2873</v>
      </c>
      <c r="D1770" t="s">
        <v>2874</v>
      </c>
      <c r="E1770" t="s">
        <v>25</v>
      </c>
      <c r="F1770" t="b">
        <v>0</v>
      </c>
      <c r="G1770">
        <v>5</v>
      </c>
      <c r="H1770" t="b">
        <v>0</v>
      </c>
      <c r="I1770">
        <v>10</v>
      </c>
      <c r="J1770" t="s">
        <v>105</v>
      </c>
      <c r="K1770">
        <v>81</v>
      </c>
      <c r="L1770">
        <v>77</v>
      </c>
      <c r="M1770">
        <v>88</v>
      </c>
      <c r="N1770">
        <v>92</v>
      </c>
      <c r="O1770">
        <v>65</v>
      </c>
      <c r="P1770">
        <v>92</v>
      </c>
      <c r="Q1770">
        <v>87</v>
      </c>
    </row>
    <row r="1771" spans="1:17" x14ac:dyDescent="0.3">
      <c r="A1771">
        <v>1770</v>
      </c>
      <c r="B1771" t="s">
        <v>2036</v>
      </c>
      <c r="C1771" t="s">
        <v>2875</v>
      </c>
      <c r="D1771" t="s">
        <v>2876</v>
      </c>
      <c r="E1771" t="s">
        <v>25</v>
      </c>
      <c r="F1771" t="b">
        <v>0</v>
      </c>
      <c r="G1771">
        <v>4</v>
      </c>
      <c r="H1771" t="b">
        <v>1</v>
      </c>
      <c r="I1771">
        <v>35</v>
      </c>
      <c r="J1771" t="s">
        <v>21</v>
      </c>
      <c r="K1771">
        <v>98</v>
      </c>
      <c r="L1771">
        <v>88</v>
      </c>
      <c r="M1771">
        <v>88</v>
      </c>
      <c r="N1771">
        <v>89</v>
      </c>
      <c r="O1771">
        <v>90</v>
      </c>
      <c r="P1771">
        <v>90</v>
      </c>
      <c r="Q1771">
        <v>90</v>
      </c>
    </row>
    <row r="1772" spans="1:17" x14ac:dyDescent="0.3">
      <c r="A1772">
        <v>1771</v>
      </c>
      <c r="B1772" t="s">
        <v>1218</v>
      </c>
      <c r="C1772" t="s">
        <v>95</v>
      </c>
      <c r="D1772" t="s">
        <v>2877</v>
      </c>
      <c r="E1772" t="s">
        <v>20</v>
      </c>
      <c r="F1772" t="b">
        <v>0</v>
      </c>
      <c r="G1772">
        <v>3</v>
      </c>
      <c r="H1772" t="b">
        <v>0</v>
      </c>
      <c r="I1772">
        <v>27</v>
      </c>
      <c r="J1772" t="s">
        <v>44</v>
      </c>
      <c r="K1772">
        <v>88</v>
      </c>
      <c r="L1772">
        <v>67</v>
      </c>
      <c r="M1772">
        <v>96</v>
      </c>
      <c r="N1772">
        <v>70</v>
      </c>
      <c r="O1772">
        <v>66</v>
      </c>
      <c r="P1772">
        <v>76</v>
      </c>
      <c r="Q1772">
        <v>71</v>
      </c>
    </row>
    <row r="1773" spans="1:17" x14ac:dyDescent="0.3">
      <c r="A1773">
        <v>1772</v>
      </c>
      <c r="B1773" t="s">
        <v>1007</v>
      </c>
      <c r="C1773" t="s">
        <v>332</v>
      </c>
      <c r="D1773" t="s">
        <v>2878</v>
      </c>
      <c r="E1773" t="s">
        <v>20</v>
      </c>
      <c r="F1773" t="b">
        <v>0</v>
      </c>
      <c r="G1773">
        <v>2</v>
      </c>
      <c r="H1773" t="b">
        <v>1</v>
      </c>
      <c r="I1773">
        <v>30</v>
      </c>
      <c r="J1773" t="s">
        <v>76</v>
      </c>
      <c r="K1773">
        <v>85</v>
      </c>
      <c r="L1773">
        <v>83</v>
      </c>
      <c r="M1773">
        <v>94</v>
      </c>
      <c r="N1773">
        <v>100</v>
      </c>
      <c r="O1773">
        <v>89</v>
      </c>
      <c r="P1773">
        <v>68</v>
      </c>
      <c r="Q1773">
        <v>89</v>
      </c>
    </row>
    <row r="1774" spans="1:17" x14ac:dyDescent="0.3">
      <c r="A1774">
        <v>1773</v>
      </c>
      <c r="B1774" t="s">
        <v>568</v>
      </c>
      <c r="C1774" t="s">
        <v>295</v>
      </c>
      <c r="D1774" t="s">
        <v>2879</v>
      </c>
      <c r="E1774" t="s">
        <v>20</v>
      </c>
      <c r="F1774" t="b">
        <v>0</v>
      </c>
      <c r="G1774">
        <v>2</v>
      </c>
      <c r="H1774" t="b">
        <v>0</v>
      </c>
      <c r="I1774">
        <v>35</v>
      </c>
      <c r="J1774" t="s">
        <v>21</v>
      </c>
      <c r="K1774">
        <v>90</v>
      </c>
      <c r="L1774">
        <v>89</v>
      </c>
      <c r="M1774">
        <v>96</v>
      </c>
      <c r="N1774">
        <v>94</v>
      </c>
      <c r="O1774">
        <v>100</v>
      </c>
      <c r="P1774">
        <v>88</v>
      </c>
      <c r="Q1774">
        <v>85</v>
      </c>
    </row>
    <row r="1775" spans="1:17" x14ac:dyDescent="0.3">
      <c r="A1775">
        <v>1774</v>
      </c>
      <c r="B1775" t="s">
        <v>388</v>
      </c>
      <c r="C1775" t="s">
        <v>1153</v>
      </c>
      <c r="D1775" t="s">
        <v>2880</v>
      </c>
      <c r="E1775" t="s">
        <v>25</v>
      </c>
      <c r="F1775" t="b">
        <v>1</v>
      </c>
      <c r="G1775">
        <v>5</v>
      </c>
      <c r="H1775" t="b">
        <v>0</v>
      </c>
      <c r="I1775">
        <v>5</v>
      </c>
      <c r="J1775" t="s">
        <v>159</v>
      </c>
      <c r="K1775">
        <v>97</v>
      </c>
      <c r="L1775">
        <v>83</v>
      </c>
      <c r="M1775">
        <v>93</v>
      </c>
      <c r="N1775">
        <v>67</v>
      </c>
      <c r="O1775">
        <v>85</v>
      </c>
      <c r="P1775">
        <v>63</v>
      </c>
      <c r="Q1775">
        <v>66</v>
      </c>
    </row>
    <row r="1776" spans="1:17" x14ac:dyDescent="0.3">
      <c r="A1776">
        <v>1775</v>
      </c>
      <c r="B1776" t="s">
        <v>919</v>
      </c>
      <c r="C1776" t="s">
        <v>264</v>
      </c>
      <c r="D1776" t="s">
        <v>2881</v>
      </c>
      <c r="E1776" t="s">
        <v>25</v>
      </c>
      <c r="F1776" t="b">
        <v>0</v>
      </c>
      <c r="G1776">
        <v>6</v>
      </c>
      <c r="H1776" t="b">
        <v>1</v>
      </c>
      <c r="I1776">
        <v>10</v>
      </c>
      <c r="J1776" t="s">
        <v>30</v>
      </c>
      <c r="K1776">
        <v>78</v>
      </c>
      <c r="L1776">
        <v>84</v>
      </c>
      <c r="M1776">
        <v>71</v>
      </c>
      <c r="N1776">
        <v>93</v>
      </c>
      <c r="O1776">
        <v>78</v>
      </c>
      <c r="P1776">
        <v>78</v>
      </c>
      <c r="Q1776">
        <v>87</v>
      </c>
    </row>
    <row r="1777" spans="1:17" x14ac:dyDescent="0.3">
      <c r="A1777">
        <v>1776</v>
      </c>
      <c r="B1777" t="s">
        <v>417</v>
      </c>
      <c r="C1777" t="s">
        <v>2587</v>
      </c>
      <c r="D1777" t="s">
        <v>2882</v>
      </c>
      <c r="E1777" t="s">
        <v>25</v>
      </c>
      <c r="F1777" t="b">
        <v>1</v>
      </c>
      <c r="G1777">
        <v>8</v>
      </c>
      <c r="H1777" t="b">
        <v>0</v>
      </c>
      <c r="I1777">
        <v>1</v>
      </c>
      <c r="J1777" t="s">
        <v>64</v>
      </c>
      <c r="K1777">
        <v>53</v>
      </c>
      <c r="L1777">
        <v>98</v>
      </c>
      <c r="M1777">
        <v>90</v>
      </c>
      <c r="N1777">
        <v>81</v>
      </c>
      <c r="O1777">
        <v>61</v>
      </c>
      <c r="P1777">
        <v>65</v>
      </c>
      <c r="Q1777">
        <v>93</v>
      </c>
    </row>
    <row r="1778" spans="1:17" x14ac:dyDescent="0.3">
      <c r="A1778">
        <v>1777</v>
      </c>
      <c r="B1778" t="s">
        <v>1227</v>
      </c>
      <c r="C1778" t="s">
        <v>2883</v>
      </c>
      <c r="D1778" t="s">
        <v>2884</v>
      </c>
      <c r="E1778" t="s">
        <v>20</v>
      </c>
      <c r="F1778" t="b">
        <v>1</v>
      </c>
      <c r="G1778">
        <v>10</v>
      </c>
      <c r="H1778" t="b">
        <v>0</v>
      </c>
      <c r="I1778">
        <v>0</v>
      </c>
      <c r="J1778" t="s">
        <v>64</v>
      </c>
      <c r="K1778">
        <v>77</v>
      </c>
      <c r="L1778">
        <v>53</v>
      </c>
      <c r="M1778">
        <v>92</v>
      </c>
      <c r="N1778">
        <v>98</v>
      </c>
      <c r="O1778">
        <v>56</v>
      </c>
      <c r="P1778">
        <v>53</v>
      </c>
      <c r="Q1778">
        <v>93</v>
      </c>
    </row>
    <row r="1779" spans="1:17" x14ac:dyDescent="0.3">
      <c r="A1779">
        <v>1778</v>
      </c>
      <c r="B1779" t="s">
        <v>557</v>
      </c>
      <c r="C1779" t="s">
        <v>62</v>
      </c>
      <c r="D1779" t="s">
        <v>2885</v>
      </c>
      <c r="E1779" t="s">
        <v>20</v>
      </c>
      <c r="F1779" t="b">
        <v>1</v>
      </c>
      <c r="G1779">
        <v>3</v>
      </c>
      <c r="H1779" t="b">
        <v>0</v>
      </c>
      <c r="I1779">
        <v>30</v>
      </c>
      <c r="J1779" t="s">
        <v>21</v>
      </c>
      <c r="K1779">
        <v>97</v>
      </c>
      <c r="L1779">
        <v>88</v>
      </c>
      <c r="M1779">
        <v>94</v>
      </c>
      <c r="N1779">
        <v>75</v>
      </c>
      <c r="O1779">
        <v>66</v>
      </c>
      <c r="P1779">
        <v>91</v>
      </c>
      <c r="Q1779">
        <v>64</v>
      </c>
    </row>
    <row r="1780" spans="1:17" x14ac:dyDescent="0.3">
      <c r="A1780">
        <v>1779</v>
      </c>
      <c r="B1780" t="s">
        <v>348</v>
      </c>
      <c r="C1780" t="s">
        <v>32</v>
      </c>
      <c r="D1780" t="s">
        <v>2886</v>
      </c>
      <c r="E1780" t="s">
        <v>20</v>
      </c>
      <c r="F1780" t="b">
        <v>0</v>
      </c>
      <c r="G1780">
        <v>4</v>
      </c>
      <c r="H1780" t="b">
        <v>0</v>
      </c>
      <c r="I1780">
        <v>3</v>
      </c>
      <c r="J1780" t="s">
        <v>64</v>
      </c>
      <c r="K1780">
        <v>88</v>
      </c>
      <c r="L1780">
        <v>100</v>
      </c>
      <c r="M1780">
        <v>58</v>
      </c>
      <c r="N1780">
        <v>59</v>
      </c>
      <c r="O1780">
        <v>96</v>
      </c>
      <c r="P1780">
        <v>64</v>
      </c>
      <c r="Q1780">
        <v>87</v>
      </c>
    </row>
    <row r="1781" spans="1:17" x14ac:dyDescent="0.3">
      <c r="A1781">
        <v>1780</v>
      </c>
      <c r="B1781" t="s">
        <v>208</v>
      </c>
      <c r="C1781" t="s">
        <v>316</v>
      </c>
      <c r="D1781" t="s">
        <v>2887</v>
      </c>
      <c r="E1781" t="s">
        <v>20</v>
      </c>
      <c r="F1781" t="b">
        <v>0</v>
      </c>
      <c r="G1781">
        <v>3</v>
      </c>
      <c r="H1781" t="b">
        <v>1</v>
      </c>
      <c r="I1781">
        <v>18</v>
      </c>
      <c r="J1781" t="s">
        <v>138</v>
      </c>
      <c r="K1781">
        <v>98</v>
      </c>
      <c r="L1781">
        <v>67</v>
      </c>
      <c r="M1781">
        <v>80</v>
      </c>
      <c r="N1781">
        <v>68</v>
      </c>
      <c r="O1781">
        <v>80</v>
      </c>
      <c r="P1781">
        <v>88</v>
      </c>
      <c r="Q1781">
        <v>85</v>
      </c>
    </row>
    <row r="1782" spans="1:17" x14ac:dyDescent="0.3">
      <c r="A1782">
        <v>1781</v>
      </c>
      <c r="B1782" t="s">
        <v>388</v>
      </c>
      <c r="C1782" t="s">
        <v>42</v>
      </c>
      <c r="D1782" t="s">
        <v>2888</v>
      </c>
      <c r="E1782" t="s">
        <v>25</v>
      </c>
      <c r="F1782" t="b">
        <v>1</v>
      </c>
      <c r="G1782">
        <v>8</v>
      </c>
      <c r="H1782" t="b">
        <v>1</v>
      </c>
      <c r="I1782">
        <v>0</v>
      </c>
      <c r="J1782" t="s">
        <v>64</v>
      </c>
      <c r="K1782">
        <v>92</v>
      </c>
      <c r="L1782">
        <v>78</v>
      </c>
      <c r="M1782">
        <v>78</v>
      </c>
      <c r="N1782">
        <v>85</v>
      </c>
      <c r="O1782">
        <v>94</v>
      </c>
      <c r="P1782">
        <v>94</v>
      </c>
      <c r="Q1782">
        <v>73</v>
      </c>
    </row>
    <row r="1783" spans="1:17" x14ac:dyDescent="0.3">
      <c r="A1783">
        <v>1782</v>
      </c>
      <c r="B1783" t="s">
        <v>300</v>
      </c>
      <c r="C1783" t="s">
        <v>1522</v>
      </c>
      <c r="D1783" t="s">
        <v>2889</v>
      </c>
      <c r="E1783" t="s">
        <v>20</v>
      </c>
      <c r="F1783" t="b">
        <v>1</v>
      </c>
      <c r="G1783">
        <v>5</v>
      </c>
      <c r="H1783" t="b">
        <v>0</v>
      </c>
      <c r="I1783">
        <v>15</v>
      </c>
      <c r="J1783" t="s">
        <v>44</v>
      </c>
      <c r="K1783">
        <v>92</v>
      </c>
      <c r="L1783">
        <v>92</v>
      </c>
      <c r="M1783">
        <v>74</v>
      </c>
      <c r="N1783">
        <v>96</v>
      </c>
      <c r="O1783">
        <v>95</v>
      </c>
      <c r="P1783">
        <v>77</v>
      </c>
      <c r="Q1783">
        <v>76</v>
      </c>
    </row>
    <row r="1784" spans="1:17" x14ac:dyDescent="0.3">
      <c r="A1784">
        <v>1783</v>
      </c>
      <c r="B1784" t="s">
        <v>173</v>
      </c>
      <c r="C1784" t="s">
        <v>2890</v>
      </c>
      <c r="D1784" t="s">
        <v>2891</v>
      </c>
      <c r="E1784" t="s">
        <v>25</v>
      </c>
      <c r="F1784" t="b">
        <v>1</v>
      </c>
      <c r="G1784">
        <v>3</v>
      </c>
      <c r="H1784" t="b">
        <v>0</v>
      </c>
      <c r="I1784">
        <v>43</v>
      </c>
      <c r="J1784" t="s">
        <v>26</v>
      </c>
      <c r="K1784">
        <v>86</v>
      </c>
      <c r="L1784">
        <v>99</v>
      </c>
      <c r="M1784">
        <v>87</v>
      </c>
      <c r="N1784">
        <v>88</v>
      </c>
      <c r="O1784">
        <v>99</v>
      </c>
      <c r="P1784">
        <v>89</v>
      </c>
      <c r="Q1784">
        <v>86</v>
      </c>
    </row>
    <row r="1785" spans="1:17" x14ac:dyDescent="0.3">
      <c r="A1785">
        <v>1784</v>
      </c>
      <c r="B1785" t="s">
        <v>188</v>
      </c>
      <c r="C1785" t="s">
        <v>1743</v>
      </c>
      <c r="D1785" t="s">
        <v>2892</v>
      </c>
      <c r="E1785" t="s">
        <v>20</v>
      </c>
      <c r="F1785" t="b">
        <v>0</v>
      </c>
      <c r="G1785">
        <v>5</v>
      </c>
      <c r="H1785" t="b">
        <v>0</v>
      </c>
      <c r="I1785">
        <v>16</v>
      </c>
      <c r="J1785" t="s">
        <v>123</v>
      </c>
      <c r="K1785">
        <v>91</v>
      </c>
      <c r="L1785">
        <v>69</v>
      </c>
      <c r="M1785">
        <v>97</v>
      </c>
      <c r="N1785">
        <v>76</v>
      </c>
      <c r="O1785">
        <v>97</v>
      </c>
      <c r="P1785">
        <v>81</v>
      </c>
      <c r="Q1785">
        <v>86</v>
      </c>
    </row>
    <row r="1786" spans="1:17" x14ac:dyDescent="0.3">
      <c r="A1786">
        <v>1785</v>
      </c>
      <c r="B1786" t="s">
        <v>868</v>
      </c>
      <c r="C1786" t="s">
        <v>81</v>
      </c>
      <c r="D1786" t="s">
        <v>2893</v>
      </c>
      <c r="E1786" t="s">
        <v>25</v>
      </c>
      <c r="F1786" t="b">
        <v>0</v>
      </c>
      <c r="G1786">
        <v>3</v>
      </c>
      <c r="H1786" t="b">
        <v>0</v>
      </c>
      <c r="I1786">
        <v>23</v>
      </c>
      <c r="J1786" t="s">
        <v>113</v>
      </c>
      <c r="K1786">
        <v>92</v>
      </c>
      <c r="L1786">
        <v>75</v>
      </c>
      <c r="M1786">
        <v>100</v>
      </c>
      <c r="N1786">
        <v>78</v>
      </c>
      <c r="O1786">
        <v>32</v>
      </c>
      <c r="P1786">
        <v>84</v>
      </c>
      <c r="Q1786">
        <v>69</v>
      </c>
    </row>
    <row r="1787" spans="1:17" x14ac:dyDescent="0.3">
      <c r="A1787">
        <v>1786</v>
      </c>
      <c r="B1787" t="s">
        <v>80</v>
      </c>
      <c r="C1787" t="s">
        <v>701</v>
      </c>
      <c r="D1787" t="s">
        <v>2894</v>
      </c>
      <c r="E1787" t="s">
        <v>20</v>
      </c>
      <c r="F1787" t="b">
        <v>0</v>
      </c>
      <c r="G1787">
        <v>2</v>
      </c>
      <c r="H1787" t="b">
        <v>0</v>
      </c>
      <c r="I1787">
        <v>2</v>
      </c>
      <c r="J1787" t="s">
        <v>159</v>
      </c>
      <c r="K1787">
        <v>82</v>
      </c>
      <c r="L1787">
        <v>75</v>
      </c>
      <c r="M1787">
        <v>93</v>
      </c>
      <c r="N1787">
        <v>67</v>
      </c>
      <c r="O1787">
        <v>69</v>
      </c>
      <c r="P1787">
        <v>65</v>
      </c>
      <c r="Q1787">
        <v>74</v>
      </c>
    </row>
    <row r="1788" spans="1:17" x14ac:dyDescent="0.3">
      <c r="A1788">
        <v>1787</v>
      </c>
      <c r="B1788" t="s">
        <v>2573</v>
      </c>
      <c r="C1788" t="s">
        <v>42</v>
      </c>
      <c r="D1788" t="s">
        <v>2895</v>
      </c>
      <c r="E1788" t="s">
        <v>25</v>
      </c>
      <c r="F1788" t="b">
        <v>0</v>
      </c>
      <c r="G1788">
        <v>1</v>
      </c>
      <c r="H1788" t="b">
        <v>0</v>
      </c>
      <c r="I1788">
        <v>34</v>
      </c>
      <c r="J1788" t="s">
        <v>21</v>
      </c>
      <c r="K1788">
        <v>99</v>
      </c>
      <c r="L1788">
        <v>81</v>
      </c>
      <c r="M1788">
        <v>92</v>
      </c>
      <c r="N1788">
        <v>86</v>
      </c>
      <c r="O1788">
        <v>65</v>
      </c>
      <c r="P1788">
        <v>99</v>
      </c>
      <c r="Q1788">
        <v>79</v>
      </c>
    </row>
    <row r="1789" spans="1:17" x14ac:dyDescent="0.3">
      <c r="A1789">
        <v>1788</v>
      </c>
      <c r="B1789" t="s">
        <v>2392</v>
      </c>
      <c r="C1789" t="s">
        <v>2015</v>
      </c>
      <c r="D1789" t="s">
        <v>2896</v>
      </c>
      <c r="E1789" t="s">
        <v>20</v>
      </c>
      <c r="F1789" t="b">
        <v>1</v>
      </c>
      <c r="G1789">
        <v>2</v>
      </c>
      <c r="H1789" t="b">
        <v>0</v>
      </c>
      <c r="I1789">
        <v>34</v>
      </c>
      <c r="J1789" t="s">
        <v>44</v>
      </c>
      <c r="K1789">
        <v>95</v>
      </c>
      <c r="L1789">
        <v>90</v>
      </c>
      <c r="M1789">
        <v>65</v>
      </c>
      <c r="N1789">
        <v>84</v>
      </c>
      <c r="O1789">
        <v>86</v>
      </c>
      <c r="P1789">
        <v>88</v>
      </c>
      <c r="Q1789">
        <v>94</v>
      </c>
    </row>
    <row r="1790" spans="1:17" x14ac:dyDescent="0.3">
      <c r="A1790">
        <v>1789</v>
      </c>
      <c r="B1790" t="s">
        <v>300</v>
      </c>
      <c r="C1790" t="s">
        <v>2897</v>
      </c>
      <c r="D1790" t="s">
        <v>2898</v>
      </c>
      <c r="E1790" t="s">
        <v>20</v>
      </c>
      <c r="F1790" t="b">
        <v>0</v>
      </c>
      <c r="G1790">
        <v>3</v>
      </c>
      <c r="H1790" t="b">
        <v>0</v>
      </c>
      <c r="I1790">
        <v>18</v>
      </c>
      <c r="J1790" t="s">
        <v>44</v>
      </c>
      <c r="K1790">
        <v>100</v>
      </c>
      <c r="L1790">
        <v>93</v>
      </c>
      <c r="M1790">
        <v>99</v>
      </c>
      <c r="N1790">
        <v>65</v>
      </c>
      <c r="O1790">
        <v>72</v>
      </c>
      <c r="P1790">
        <v>79</v>
      </c>
      <c r="Q1790">
        <v>88</v>
      </c>
    </row>
    <row r="1791" spans="1:17" x14ac:dyDescent="0.3">
      <c r="A1791">
        <v>1790</v>
      </c>
      <c r="B1791" t="s">
        <v>634</v>
      </c>
      <c r="C1791" t="s">
        <v>586</v>
      </c>
      <c r="D1791" t="s">
        <v>2899</v>
      </c>
      <c r="E1791" t="s">
        <v>25</v>
      </c>
      <c r="F1791" t="b">
        <v>0</v>
      </c>
      <c r="G1791">
        <v>5</v>
      </c>
      <c r="H1791" t="b">
        <v>1</v>
      </c>
      <c r="I1791">
        <v>21</v>
      </c>
      <c r="J1791" t="s">
        <v>38</v>
      </c>
      <c r="K1791">
        <v>79</v>
      </c>
      <c r="L1791">
        <v>86</v>
      </c>
      <c r="M1791">
        <v>84</v>
      </c>
      <c r="N1791">
        <v>84</v>
      </c>
      <c r="O1791">
        <v>63</v>
      </c>
      <c r="P1791">
        <v>82</v>
      </c>
      <c r="Q1791">
        <v>94</v>
      </c>
    </row>
    <row r="1792" spans="1:17" x14ac:dyDescent="0.3">
      <c r="A1792">
        <v>1791</v>
      </c>
      <c r="B1792" t="s">
        <v>1024</v>
      </c>
      <c r="C1792" t="s">
        <v>346</v>
      </c>
      <c r="D1792" t="s">
        <v>2900</v>
      </c>
      <c r="E1792" t="s">
        <v>20</v>
      </c>
      <c r="F1792" t="b">
        <v>1</v>
      </c>
      <c r="G1792">
        <v>3</v>
      </c>
      <c r="H1792" t="b">
        <v>1</v>
      </c>
      <c r="I1792">
        <v>3</v>
      </c>
      <c r="J1792" t="s">
        <v>64</v>
      </c>
      <c r="K1792">
        <v>80</v>
      </c>
      <c r="L1792">
        <v>95</v>
      </c>
      <c r="M1792">
        <v>96</v>
      </c>
      <c r="N1792">
        <v>96</v>
      </c>
      <c r="O1792">
        <v>94</v>
      </c>
      <c r="P1792">
        <v>84</v>
      </c>
      <c r="Q1792">
        <v>93</v>
      </c>
    </row>
    <row r="1793" spans="1:17" x14ac:dyDescent="0.3">
      <c r="A1793">
        <v>1792</v>
      </c>
      <c r="B1793" t="s">
        <v>1079</v>
      </c>
      <c r="C1793" t="s">
        <v>1917</v>
      </c>
      <c r="D1793" t="s">
        <v>2901</v>
      </c>
      <c r="E1793" t="s">
        <v>25</v>
      </c>
      <c r="F1793" t="b">
        <v>0</v>
      </c>
      <c r="G1793">
        <v>4</v>
      </c>
      <c r="H1793" t="b">
        <v>0</v>
      </c>
      <c r="I1793">
        <v>31</v>
      </c>
      <c r="J1793" t="s">
        <v>26</v>
      </c>
      <c r="K1793">
        <v>93</v>
      </c>
      <c r="L1793">
        <v>81</v>
      </c>
      <c r="M1793">
        <v>88</v>
      </c>
      <c r="N1793">
        <v>90</v>
      </c>
      <c r="O1793">
        <v>89</v>
      </c>
      <c r="P1793">
        <v>95</v>
      </c>
      <c r="Q1793">
        <v>81</v>
      </c>
    </row>
    <row r="1794" spans="1:17" x14ac:dyDescent="0.3">
      <c r="A1794">
        <v>1793</v>
      </c>
      <c r="B1794" t="s">
        <v>544</v>
      </c>
      <c r="C1794" t="s">
        <v>2902</v>
      </c>
      <c r="D1794" t="s">
        <v>2903</v>
      </c>
      <c r="E1794" t="s">
        <v>25</v>
      </c>
      <c r="F1794" t="b">
        <v>0</v>
      </c>
      <c r="G1794">
        <v>5</v>
      </c>
      <c r="H1794" t="b">
        <v>1</v>
      </c>
      <c r="I1794">
        <v>17</v>
      </c>
      <c r="J1794" t="s">
        <v>44</v>
      </c>
      <c r="K1794">
        <v>95</v>
      </c>
      <c r="L1794">
        <v>75</v>
      </c>
      <c r="M1794">
        <v>79</v>
      </c>
      <c r="N1794">
        <v>79</v>
      </c>
      <c r="O1794">
        <v>93</v>
      </c>
      <c r="P1794">
        <v>85</v>
      </c>
      <c r="Q1794">
        <v>71</v>
      </c>
    </row>
    <row r="1795" spans="1:17" x14ac:dyDescent="0.3">
      <c r="A1795">
        <v>1794</v>
      </c>
      <c r="B1795" t="s">
        <v>130</v>
      </c>
      <c r="C1795" t="s">
        <v>2904</v>
      </c>
      <c r="D1795" t="s">
        <v>2905</v>
      </c>
      <c r="E1795" t="s">
        <v>25</v>
      </c>
      <c r="F1795" t="b">
        <v>0</v>
      </c>
      <c r="G1795">
        <v>0</v>
      </c>
      <c r="H1795" t="b">
        <v>0</v>
      </c>
      <c r="I1795">
        <v>10</v>
      </c>
      <c r="J1795" t="s">
        <v>105</v>
      </c>
      <c r="K1795">
        <v>81</v>
      </c>
      <c r="L1795">
        <v>92</v>
      </c>
      <c r="M1795">
        <v>76</v>
      </c>
      <c r="N1795">
        <v>81</v>
      </c>
      <c r="O1795">
        <v>73</v>
      </c>
      <c r="P1795">
        <v>92</v>
      </c>
      <c r="Q1795">
        <v>63</v>
      </c>
    </row>
    <row r="1796" spans="1:17" x14ac:dyDescent="0.3">
      <c r="A1796">
        <v>1795</v>
      </c>
      <c r="B1796" t="s">
        <v>18</v>
      </c>
      <c r="C1796" t="s">
        <v>742</v>
      </c>
      <c r="D1796" t="s">
        <v>2906</v>
      </c>
      <c r="E1796" t="s">
        <v>25</v>
      </c>
      <c r="F1796" t="b">
        <v>0</v>
      </c>
      <c r="G1796">
        <v>1</v>
      </c>
      <c r="H1796" t="b">
        <v>0</v>
      </c>
      <c r="I1796">
        <v>5</v>
      </c>
      <c r="J1796" t="s">
        <v>123</v>
      </c>
      <c r="K1796">
        <v>75</v>
      </c>
      <c r="L1796">
        <v>88</v>
      </c>
      <c r="M1796">
        <v>63</v>
      </c>
      <c r="N1796">
        <v>64</v>
      </c>
      <c r="O1796">
        <v>84</v>
      </c>
      <c r="P1796">
        <v>74</v>
      </c>
      <c r="Q1796">
        <v>72</v>
      </c>
    </row>
    <row r="1797" spans="1:17" x14ac:dyDescent="0.3">
      <c r="A1797">
        <v>1796</v>
      </c>
      <c r="B1797" t="s">
        <v>331</v>
      </c>
      <c r="C1797" t="s">
        <v>157</v>
      </c>
      <c r="D1797" t="s">
        <v>2907</v>
      </c>
      <c r="E1797" t="s">
        <v>20</v>
      </c>
      <c r="F1797" t="b">
        <v>0</v>
      </c>
      <c r="G1797">
        <v>4</v>
      </c>
      <c r="H1797" t="b">
        <v>0</v>
      </c>
      <c r="I1797">
        <v>8</v>
      </c>
      <c r="J1797" t="s">
        <v>172</v>
      </c>
      <c r="K1797">
        <v>80</v>
      </c>
      <c r="L1797">
        <v>69</v>
      </c>
      <c r="M1797">
        <v>70</v>
      </c>
      <c r="N1797">
        <v>60</v>
      </c>
      <c r="O1797">
        <v>71</v>
      </c>
      <c r="P1797">
        <v>60</v>
      </c>
      <c r="Q1797">
        <v>89</v>
      </c>
    </row>
    <row r="1798" spans="1:17" x14ac:dyDescent="0.3">
      <c r="A1798">
        <v>1797</v>
      </c>
      <c r="B1798" t="s">
        <v>348</v>
      </c>
      <c r="C1798" t="s">
        <v>66</v>
      </c>
      <c r="D1798" t="s">
        <v>2908</v>
      </c>
      <c r="E1798" t="s">
        <v>20</v>
      </c>
      <c r="F1798" t="b">
        <v>0</v>
      </c>
      <c r="G1798">
        <v>4</v>
      </c>
      <c r="H1798" t="b">
        <v>0</v>
      </c>
      <c r="I1798">
        <v>3</v>
      </c>
      <c r="J1798" t="s">
        <v>64</v>
      </c>
      <c r="K1798">
        <v>52</v>
      </c>
      <c r="L1798">
        <v>81</v>
      </c>
      <c r="M1798">
        <v>62</v>
      </c>
      <c r="N1798">
        <v>77</v>
      </c>
      <c r="O1798">
        <v>74</v>
      </c>
      <c r="P1798">
        <v>91</v>
      </c>
      <c r="Q1798">
        <v>92</v>
      </c>
    </row>
    <row r="1799" spans="1:17" x14ac:dyDescent="0.3">
      <c r="A1799">
        <v>1798</v>
      </c>
      <c r="B1799" t="s">
        <v>524</v>
      </c>
      <c r="C1799" t="s">
        <v>423</v>
      </c>
      <c r="D1799" t="s">
        <v>2909</v>
      </c>
      <c r="E1799" t="s">
        <v>25</v>
      </c>
      <c r="F1799" t="b">
        <v>0</v>
      </c>
      <c r="G1799">
        <v>3</v>
      </c>
      <c r="H1799" t="b">
        <v>0</v>
      </c>
      <c r="I1799">
        <v>30</v>
      </c>
      <c r="J1799" t="s">
        <v>26</v>
      </c>
      <c r="K1799">
        <v>95</v>
      </c>
      <c r="L1799">
        <v>94</v>
      </c>
      <c r="M1799">
        <v>82</v>
      </c>
      <c r="N1799">
        <v>87</v>
      </c>
      <c r="O1799">
        <v>93</v>
      </c>
      <c r="P1799">
        <v>93</v>
      </c>
      <c r="Q1799">
        <v>90</v>
      </c>
    </row>
    <row r="1800" spans="1:17" x14ac:dyDescent="0.3">
      <c r="A1800">
        <v>1799</v>
      </c>
      <c r="B1800" t="s">
        <v>892</v>
      </c>
      <c r="C1800" t="s">
        <v>515</v>
      </c>
      <c r="D1800" t="s">
        <v>2910</v>
      </c>
      <c r="E1800" t="s">
        <v>25</v>
      </c>
      <c r="F1800" t="b">
        <v>0</v>
      </c>
      <c r="G1800">
        <v>2</v>
      </c>
      <c r="H1800" t="b">
        <v>0</v>
      </c>
      <c r="I1800">
        <v>20</v>
      </c>
      <c r="J1800" t="s">
        <v>113</v>
      </c>
      <c r="K1800">
        <v>99</v>
      </c>
      <c r="L1800">
        <v>70</v>
      </c>
      <c r="M1800">
        <v>97</v>
      </c>
      <c r="N1800">
        <v>93</v>
      </c>
      <c r="O1800">
        <v>87</v>
      </c>
      <c r="P1800">
        <v>90</v>
      </c>
      <c r="Q1800">
        <v>88</v>
      </c>
    </row>
    <row r="1801" spans="1:17" x14ac:dyDescent="0.3">
      <c r="A1801">
        <v>1800</v>
      </c>
      <c r="B1801" t="s">
        <v>342</v>
      </c>
      <c r="C1801" t="s">
        <v>2911</v>
      </c>
      <c r="D1801" t="s">
        <v>2912</v>
      </c>
      <c r="E1801" t="s">
        <v>25</v>
      </c>
      <c r="F1801" t="b">
        <v>1</v>
      </c>
      <c r="G1801">
        <v>5</v>
      </c>
      <c r="H1801" t="b">
        <v>0</v>
      </c>
      <c r="I1801">
        <v>25</v>
      </c>
      <c r="J1801" t="s">
        <v>44</v>
      </c>
      <c r="K1801">
        <v>85</v>
      </c>
      <c r="L1801">
        <v>87</v>
      </c>
      <c r="M1801">
        <v>68</v>
      </c>
      <c r="N1801">
        <v>74</v>
      </c>
      <c r="O1801">
        <v>74</v>
      </c>
      <c r="P1801">
        <v>85</v>
      </c>
      <c r="Q1801">
        <v>68</v>
      </c>
    </row>
    <row r="1802" spans="1:17" x14ac:dyDescent="0.3">
      <c r="A1802">
        <v>1801</v>
      </c>
      <c r="B1802" t="s">
        <v>1007</v>
      </c>
      <c r="C1802" t="s">
        <v>1100</v>
      </c>
      <c r="D1802" t="s">
        <v>2913</v>
      </c>
      <c r="E1802" t="s">
        <v>20</v>
      </c>
      <c r="F1802" t="b">
        <v>0</v>
      </c>
      <c r="G1802">
        <v>4</v>
      </c>
      <c r="H1802" t="b">
        <v>1</v>
      </c>
      <c r="I1802">
        <v>23</v>
      </c>
      <c r="J1802" t="s">
        <v>138</v>
      </c>
      <c r="K1802">
        <v>96</v>
      </c>
      <c r="L1802">
        <v>89</v>
      </c>
      <c r="M1802">
        <v>86</v>
      </c>
      <c r="N1802">
        <v>84</v>
      </c>
      <c r="O1802">
        <v>64</v>
      </c>
      <c r="P1802">
        <v>60</v>
      </c>
      <c r="Q1802">
        <v>66</v>
      </c>
    </row>
    <row r="1803" spans="1:17" x14ac:dyDescent="0.3">
      <c r="A1803">
        <v>1802</v>
      </c>
      <c r="B1803" t="s">
        <v>689</v>
      </c>
      <c r="C1803" t="s">
        <v>2914</v>
      </c>
      <c r="D1803" t="s">
        <v>2915</v>
      </c>
      <c r="E1803" t="s">
        <v>20</v>
      </c>
      <c r="F1803" t="b">
        <v>0</v>
      </c>
      <c r="G1803">
        <v>7</v>
      </c>
      <c r="H1803" t="b">
        <v>0</v>
      </c>
      <c r="I1803">
        <v>3</v>
      </c>
      <c r="J1803" t="s">
        <v>159</v>
      </c>
      <c r="K1803">
        <v>91</v>
      </c>
      <c r="L1803">
        <v>63</v>
      </c>
      <c r="M1803">
        <v>86</v>
      </c>
      <c r="N1803">
        <v>81</v>
      </c>
      <c r="O1803">
        <v>90</v>
      </c>
      <c r="P1803">
        <v>98</v>
      </c>
      <c r="Q1803">
        <v>63</v>
      </c>
    </row>
    <row r="1804" spans="1:17" x14ac:dyDescent="0.3">
      <c r="A1804">
        <v>1803</v>
      </c>
      <c r="B1804" t="s">
        <v>2392</v>
      </c>
      <c r="C1804" t="s">
        <v>1698</v>
      </c>
      <c r="D1804" t="s">
        <v>2916</v>
      </c>
      <c r="E1804" t="s">
        <v>20</v>
      </c>
      <c r="F1804" t="b">
        <v>1</v>
      </c>
      <c r="G1804">
        <v>1</v>
      </c>
      <c r="H1804" t="b">
        <v>0</v>
      </c>
      <c r="I1804">
        <v>24</v>
      </c>
      <c r="J1804" t="s">
        <v>44</v>
      </c>
      <c r="K1804">
        <v>89</v>
      </c>
      <c r="L1804">
        <v>82</v>
      </c>
      <c r="M1804">
        <v>76</v>
      </c>
      <c r="N1804">
        <v>92</v>
      </c>
      <c r="O1804">
        <v>97</v>
      </c>
      <c r="P1804">
        <v>66</v>
      </c>
      <c r="Q1804">
        <v>60</v>
      </c>
    </row>
    <row r="1805" spans="1:17" x14ac:dyDescent="0.3">
      <c r="A1805">
        <v>1804</v>
      </c>
      <c r="B1805" t="s">
        <v>208</v>
      </c>
      <c r="C1805" t="s">
        <v>39</v>
      </c>
      <c r="D1805" t="s">
        <v>2917</v>
      </c>
      <c r="E1805" t="s">
        <v>20</v>
      </c>
      <c r="F1805" t="b">
        <v>0</v>
      </c>
      <c r="G1805">
        <v>1</v>
      </c>
      <c r="H1805" t="b">
        <v>0</v>
      </c>
      <c r="I1805">
        <v>37</v>
      </c>
      <c r="J1805" t="s">
        <v>26</v>
      </c>
      <c r="K1805">
        <v>98</v>
      </c>
      <c r="L1805">
        <v>87</v>
      </c>
      <c r="M1805">
        <v>96</v>
      </c>
      <c r="N1805">
        <v>89</v>
      </c>
      <c r="O1805">
        <v>100</v>
      </c>
      <c r="P1805">
        <v>85</v>
      </c>
      <c r="Q1805">
        <v>91</v>
      </c>
    </row>
    <row r="1806" spans="1:17" x14ac:dyDescent="0.3">
      <c r="A1806">
        <v>1805</v>
      </c>
      <c r="B1806" t="s">
        <v>1218</v>
      </c>
      <c r="C1806" t="s">
        <v>429</v>
      </c>
      <c r="D1806" t="s">
        <v>2918</v>
      </c>
      <c r="E1806" t="s">
        <v>20</v>
      </c>
      <c r="F1806" t="b">
        <v>0</v>
      </c>
      <c r="G1806">
        <v>2</v>
      </c>
      <c r="H1806" t="b">
        <v>0</v>
      </c>
      <c r="I1806">
        <v>28</v>
      </c>
      <c r="J1806" t="s">
        <v>38</v>
      </c>
      <c r="K1806">
        <v>100</v>
      </c>
      <c r="L1806">
        <v>82</v>
      </c>
      <c r="M1806">
        <v>72</v>
      </c>
      <c r="N1806">
        <v>97</v>
      </c>
      <c r="O1806">
        <v>74</v>
      </c>
      <c r="P1806">
        <v>75</v>
      </c>
      <c r="Q1806">
        <v>81</v>
      </c>
    </row>
    <row r="1807" spans="1:17" x14ac:dyDescent="0.3">
      <c r="A1807">
        <v>1806</v>
      </c>
      <c r="B1807" t="s">
        <v>1036</v>
      </c>
      <c r="C1807" t="s">
        <v>143</v>
      </c>
      <c r="D1807" t="s">
        <v>2919</v>
      </c>
      <c r="E1807" t="s">
        <v>25</v>
      </c>
      <c r="F1807" t="b">
        <v>0</v>
      </c>
      <c r="G1807">
        <v>2</v>
      </c>
      <c r="H1807" t="b">
        <v>0</v>
      </c>
      <c r="I1807">
        <v>5</v>
      </c>
      <c r="J1807" t="s">
        <v>64</v>
      </c>
      <c r="K1807">
        <v>75</v>
      </c>
      <c r="L1807">
        <v>71</v>
      </c>
      <c r="M1807">
        <v>68</v>
      </c>
      <c r="N1807">
        <v>91</v>
      </c>
      <c r="O1807">
        <v>79</v>
      </c>
      <c r="P1807">
        <v>62</v>
      </c>
      <c r="Q1807">
        <v>94</v>
      </c>
    </row>
    <row r="1808" spans="1:17" x14ac:dyDescent="0.3">
      <c r="A1808">
        <v>1807</v>
      </c>
      <c r="B1808" t="s">
        <v>1267</v>
      </c>
      <c r="C1808" t="s">
        <v>1771</v>
      </c>
      <c r="D1808" t="s">
        <v>2920</v>
      </c>
      <c r="E1808" t="s">
        <v>25</v>
      </c>
      <c r="F1808" t="b">
        <v>0</v>
      </c>
      <c r="G1808">
        <v>3</v>
      </c>
      <c r="H1808" t="b">
        <v>0</v>
      </c>
      <c r="I1808">
        <v>6</v>
      </c>
      <c r="J1808" t="s">
        <v>224</v>
      </c>
      <c r="K1808">
        <v>74</v>
      </c>
      <c r="L1808">
        <v>63</v>
      </c>
      <c r="M1808">
        <v>74</v>
      </c>
      <c r="N1808">
        <v>63</v>
      </c>
      <c r="O1808">
        <v>78</v>
      </c>
      <c r="P1808">
        <v>90</v>
      </c>
      <c r="Q1808">
        <v>83</v>
      </c>
    </row>
    <row r="1809" spans="1:17" x14ac:dyDescent="0.3">
      <c r="A1809">
        <v>1808</v>
      </c>
      <c r="B1809" t="s">
        <v>465</v>
      </c>
      <c r="C1809" t="s">
        <v>1332</v>
      </c>
      <c r="D1809" t="s">
        <v>2921</v>
      </c>
      <c r="E1809" t="s">
        <v>25</v>
      </c>
      <c r="F1809" t="b">
        <v>0</v>
      </c>
      <c r="G1809">
        <v>7</v>
      </c>
      <c r="H1809" t="b">
        <v>0</v>
      </c>
      <c r="I1809">
        <v>40</v>
      </c>
      <c r="J1809" t="s">
        <v>26</v>
      </c>
      <c r="K1809">
        <v>85</v>
      </c>
      <c r="L1809">
        <v>99</v>
      </c>
      <c r="M1809">
        <v>87</v>
      </c>
      <c r="N1809">
        <v>85</v>
      </c>
      <c r="O1809">
        <v>91</v>
      </c>
      <c r="P1809">
        <v>88</v>
      </c>
      <c r="Q1809">
        <v>90</v>
      </c>
    </row>
    <row r="1810" spans="1:17" x14ac:dyDescent="0.3">
      <c r="A1810">
        <v>1809</v>
      </c>
      <c r="B1810" t="s">
        <v>2122</v>
      </c>
      <c r="C1810" t="s">
        <v>2654</v>
      </c>
      <c r="D1810" t="s">
        <v>2922</v>
      </c>
      <c r="E1810" t="s">
        <v>20</v>
      </c>
      <c r="F1810" t="b">
        <v>0</v>
      </c>
      <c r="G1810">
        <v>3</v>
      </c>
      <c r="H1810" t="b">
        <v>1</v>
      </c>
      <c r="I1810">
        <v>35</v>
      </c>
      <c r="J1810" t="s">
        <v>38</v>
      </c>
      <c r="K1810">
        <v>86</v>
      </c>
      <c r="L1810">
        <v>87</v>
      </c>
      <c r="M1810">
        <v>97</v>
      </c>
      <c r="N1810">
        <v>92</v>
      </c>
      <c r="O1810">
        <v>85</v>
      </c>
      <c r="P1810">
        <v>99</v>
      </c>
      <c r="Q1810">
        <v>86</v>
      </c>
    </row>
    <row r="1811" spans="1:17" x14ac:dyDescent="0.3">
      <c r="A1811">
        <v>1810</v>
      </c>
      <c r="B1811" t="s">
        <v>167</v>
      </c>
      <c r="C1811" t="s">
        <v>2923</v>
      </c>
      <c r="D1811" t="s">
        <v>2924</v>
      </c>
      <c r="E1811" t="s">
        <v>20</v>
      </c>
      <c r="F1811" t="b">
        <v>0</v>
      </c>
      <c r="G1811">
        <v>4</v>
      </c>
      <c r="H1811" t="b">
        <v>1</v>
      </c>
      <c r="I1811">
        <v>34</v>
      </c>
      <c r="J1811" t="s">
        <v>26</v>
      </c>
      <c r="K1811">
        <v>91</v>
      </c>
      <c r="L1811">
        <v>71</v>
      </c>
      <c r="M1811">
        <v>99</v>
      </c>
      <c r="N1811">
        <v>96</v>
      </c>
      <c r="O1811">
        <v>85</v>
      </c>
      <c r="P1811">
        <v>79</v>
      </c>
      <c r="Q1811">
        <v>74</v>
      </c>
    </row>
    <row r="1812" spans="1:17" x14ac:dyDescent="0.3">
      <c r="A1812">
        <v>1811</v>
      </c>
      <c r="B1812" t="s">
        <v>145</v>
      </c>
      <c r="C1812" t="s">
        <v>49</v>
      </c>
      <c r="D1812" t="s">
        <v>2925</v>
      </c>
      <c r="E1812" t="s">
        <v>20</v>
      </c>
      <c r="F1812" t="b">
        <v>0</v>
      </c>
      <c r="G1812">
        <v>2</v>
      </c>
      <c r="H1812" t="b">
        <v>0</v>
      </c>
      <c r="I1812">
        <v>24</v>
      </c>
      <c r="J1812" t="s">
        <v>44</v>
      </c>
      <c r="K1812">
        <v>90</v>
      </c>
      <c r="L1812">
        <v>76</v>
      </c>
      <c r="M1812">
        <v>100</v>
      </c>
      <c r="N1812">
        <v>73</v>
      </c>
      <c r="O1812">
        <v>90</v>
      </c>
      <c r="P1812">
        <v>64</v>
      </c>
      <c r="Q1812">
        <v>86</v>
      </c>
    </row>
    <row r="1813" spans="1:17" x14ac:dyDescent="0.3">
      <c r="A1813">
        <v>1812</v>
      </c>
      <c r="B1813" t="s">
        <v>755</v>
      </c>
      <c r="C1813" t="s">
        <v>561</v>
      </c>
      <c r="D1813" t="s">
        <v>2926</v>
      </c>
      <c r="E1813" t="s">
        <v>25</v>
      </c>
      <c r="F1813" t="b">
        <v>0</v>
      </c>
      <c r="G1813">
        <v>6</v>
      </c>
      <c r="H1813" t="b">
        <v>0</v>
      </c>
      <c r="I1813">
        <v>35</v>
      </c>
      <c r="J1813" t="s">
        <v>76</v>
      </c>
      <c r="K1813">
        <v>91</v>
      </c>
      <c r="L1813">
        <v>91</v>
      </c>
      <c r="M1813">
        <v>92</v>
      </c>
      <c r="N1813">
        <v>95</v>
      </c>
      <c r="O1813">
        <v>98</v>
      </c>
      <c r="P1813">
        <v>91</v>
      </c>
      <c r="Q1813">
        <v>85</v>
      </c>
    </row>
    <row r="1814" spans="1:17" x14ac:dyDescent="0.3">
      <c r="A1814">
        <v>1813</v>
      </c>
      <c r="B1814" t="s">
        <v>715</v>
      </c>
      <c r="C1814" t="s">
        <v>658</v>
      </c>
      <c r="D1814" t="s">
        <v>2927</v>
      </c>
      <c r="E1814" t="s">
        <v>25</v>
      </c>
      <c r="F1814" t="b">
        <v>1</v>
      </c>
      <c r="G1814">
        <v>6</v>
      </c>
      <c r="H1814" t="b">
        <v>0</v>
      </c>
      <c r="I1814">
        <v>0</v>
      </c>
      <c r="J1814" t="s">
        <v>64</v>
      </c>
      <c r="K1814">
        <v>80</v>
      </c>
      <c r="L1814">
        <v>83</v>
      </c>
      <c r="M1814">
        <v>93</v>
      </c>
      <c r="N1814">
        <v>81</v>
      </c>
      <c r="O1814">
        <v>95</v>
      </c>
      <c r="P1814">
        <v>87</v>
      </c>
      <c r="Q1814">
        <v>61</v>
      </c>
    </row>
    <row r="1815" spans="1:17" x14ac:dyDescent="0.3">
      <c r="A1815">
        <v>1814</v>
      </c>
      <c r="B1815" t="s">
        <v>2394</v>
      </c>
      <c r="C1815" t="s">
        <v>1448</v>
      </c>
      <c r="D1815" t="s">
        <v>2928</v>
      </c>
      <c r="E1815" t="s">
        <v>20</v>
      </c>
      <c r="F1815" t="b">
        <v>0</v>
      </c>
      <c r="G1815">
        <v>1</v>
      </c>
      <c r="H1815" t="b">
        <v>0</v>
      </c>
      <c r="I1815">
        <v>35</v>
      </c>
      <c r="J1815" t="s">
        <v>26</v>
      </c>
      <c r="K1815">
        <v>95</v>
      </c>
      <c r="L1815">
        <v>89</v>
      </c>
      <c r="M1815">
        <v>92</v>
      </c>
      <c r="N1815">
        <v>87</v>
      </c>
      <c r="O1815">
        <v>95</v>
      </c>
      <c r="P1815">
        <v>86</v>
      </c>
      <c r="Q1815">
        <v>93</v>
      </c>
    </row>
    <row r="1816" spans="1:17" x14ac:dyDescent="0.3">
      <c r="A1816">
        <v>1815</v>
      </c>
      <c r="B1816" t="s">
        <v>331</v>
      </c>
      <c r="C1816" t="s">
        <v>1501</v>
      </c>
      <c r="D1816" t="s">
        <v>2929</v>
      </c>
      <c r="E1816" t="s">
        <v>20</v>
      </c>
      <c r="F1816" t="b">
        <v>0</v>
      </c>
      <c r="G1816">
        <v>5</v>
      </c>
      <c r="H1816" t="b">
        <v>1</v>
      </c>
      <c r="I1816">
        <v>18</v>
      </c>
      <c r="J1816" t="s">
        <v>38</v>
      </c>
      <c r="K1816">
        <v>94</v>
      </c>
      <c r="L1816">
        <v>97</v>
      </c>
      <c r="M1816">
        <v>69</v>
      </c>
      <c r="N1816">
        <v>81</v>
      </c>
      <c r="O1816">
        <v>100</v>
      </c>
      <c r="P1816">
        <v>68</v>
      </c>
      <c r="Q1816">
        <v>68</v>
      </c>
    </row>
    <row r="1817" spans="1:17" x14ac:dyDescent="0.3">
      <c r="A1817">
        <v>1816</v>
      </c>
      <c r="B1817" t="s">
        <v>27</v>
      </c>
      <c r="C1817" t="s">
        <v>2930</v>
      </c>
      <c r="D1817" t="s">
        <v>2931</v>
      </c>
      <c r="E1817" t="s">
        <v>25</v>
      </c>
      <c r="F1817" t="b">
        <v>1</v>
      </c>
      <c r="G1817">
        <v>1</v>
      </c>
      <c r="H1817" t="b">
        <v>1</v>
      </c>
      <c r="I1817">
        <v>1</v>
      </c>
      <c r="J1817" t="s">
        <v>64</v>
      </c>
      <c r="K1817">
        <v>54</v>
      </c>
      <c r="L1817">
        <v>55</v>
      </c>
      <c r="M1817">
        <v>50</v>
      </c>
      <c r="N1817">
        <v>100</v>
      </c>
      <c r="O1817">
        <v>77</v>
      </c>
      <c r="P1817">
        <v>61</v>
      </c>
      <c r="Q1817">
        <v>78</v>
      </c>
    </row>
    <row r="1818" spans="1:17" x14ac:dyDescent="0.3">
      <c r="A1818">
        <v>1817</v>
      </c>
      <c r="B1818" t="s">
        <v>280</v>
      </c>
      <c r="C1818" t="s">
        <v>2085</v>
      </c>
      <c r="D1818" t="s">
        <v>2932</v>
      </c>
      <c r="E1818" t="s">
        <v>20</v>
      </c>
      <c r="F1818" t="b">
        <v>0</v>
      </c>
      <c r="G1818">
        <v>2</v>
      </c>
      <c r="H1818" t="b">
        <v>0</v>
      </c>
      <c r="I1818">
        <v>16</v>
      </c>
      <c r="J1818" t="s">
        <v>138</v>
      </c>
      <c r="K1818">
        <v>87</v>
      </c>
      <c r="L1818">
        <v>80</v>
      </c>
      <c r="M1818">
        <v>85</v>
      </c>
      <c r="N1818">
        <v>60</v>
      </c>
      <c r="O1818">
        <v>96</v>
      </c>
      <c r="P1818">
        <v>81</v>
      </c>
      <c r="Q1818">
        <v>83</v>
      </c>
    </row>
    <row r="1819" spans="1:17" x14ac:dyDescent="0.3">
      <c r="A1819">
        <v>1818</v>
      </c>
      <c r="B1819" t="s">
        <v>280</v>
      </c>
      <c r="C1819" t="s">
        <v>1783</v>
      </c>
      <c r="D1819" t="s">
        <v>2933</v>
      </c>
      <c r="E1819" t="s">
        <v>20</v>
      </c>
      <c r="F1819" t="b">
        <v>0</v>
      </c>
      <c r="G1819">
        <v>5</v>
      </c>
      <c r="H1819" t="b">
        <v>0</v>
      </c>
      <c r="I1819">
        <v>28</v>
      </c>
      <c r="J1819" t="s">
        <v>44</v>
      </c>
      <c r="K1819">
        <v>100</v>
      </c>
      <c r="L1819">
        <v>75</v>
      </c>
      <c r="M1819">
        <v>72</v>
      </c>
      <c r="N1819">
        <v>79</v>
      </c>
      <c r="O1819">
        <v>61</v>
      </c>
      <c r="P1819">
        <v>94</v>
      </c>
      <c r="Q1819">
        <v>82</v>
      </c>
    </row>
    <row r="1820" spans="1:17" x14ac:dyDescent="0.3">
      <c r="A1820">
        <v>1819</v>
      </c>
      <c r="B1820" t="s">
        <v>473</v>
      </c>
      <c r="C1820" t="s">
        <v>2934</v>
      </c>
      <c r="D1820" t="s">
        <v>2935</v>
      </c>
      <c r="E1820" t="s">
        <v>20</v>
      </c>
      <c r="F1820" t="b">
        <v>0</v>
      </c>
      <c r="G1820">
        <v>3</v>
      </c>
      <c r="H1820" t="b">
        <v>0</v>
      </c>
      <c r="I1820">
        <v>14</v>
      </c>
      <c r="J1820" t="s">
        <v>30</v>
      </c>
      <c r="K1820">
        <v>93</v>
      </c>
      <c r="L1820">
        <v>99</v>
      </c>
      <c r="M1820">
        <v>72</v>
      </c>
      <c r="N1820">
        <v>79</v>
      </c>
      <c r="O1820">
        <v>83</v>
      </c>
      <c r="P1820">
        <v>87</v>
      </c>
      <c r="Q1820">
        <v>73</v>
      </c>
    </row>
    <row r="1821" spans="1:17" x14ac:dyDescent="0.3">
      <c r="A1821">
        <v>1820</v>
      </c>
      <c r="B1821" t="s">
        <v>476</v>
      </c>
      <c r="C1821" t="s">
        <v>1353</v>
      </c>
      <c r="D1821" t="s">
        <v>2936</v>
      </c>
      <c r="E1821" t="s">
        <v>20</v>
      </c>
      <c r="F1821" t="b">
        <v>0</v>
      </c>
      <c r="G1821">
        <v>3</v>
      </c>
      <c r="H1821" t="b">
        <v>0</v>
      </c>
      <c r="I1821">
        <v>25</v>
      </c>
      <c r="J1821" t="s">
        <v>26</v>
      </c>
      <c r="K1821">
        <v>99</v>
      </c>
      <c r="L1821">
        <v>70</v>
      </c>
      <c r="M1821">
        <v>89</v>
      </c>
      <c r="N1821">
        <v>86</v>
      </c>
      <c r="O1821">
        <v>92</v>
      </c>
      <c r="P1821">
        <v>65</v>
      </c>
      <c r="Q1821">
        <v>64</v>
      </c>
    </row>
    <row r="1822" spans="1:17" x14ac:dyDescent="0.3">
      <c r="A1822">
        <v>1821</v>
      </c>
      <c r="B1822" t="s">
        <v>68</v>
      </c>
      <c r="C1822" t="s">
        <v>316</v>
      </c>
      <c r="D1822" t="s">
        <v>2937</v>
      </c>
      <c r="E1822" t="s">
        <v>25</v>
      </c>
      <c r="F1822" t="b">
        <v>0</v>
      </c>
      <c r="G1822">
        <v>2</v>
      </c>
      <c r="H1822" t="b">
        <v>0</v>
      </c>
      <c r="I1822">
        <v>16</v>
      </c>
      <c r="J1822" t="s">
        <v>105</v>
      </c>
      <c r="K1822">
        <v>99</v>
      </c>
      <c r="L1822">
        <v>99</v>
      </c>
      <c r="M1822">
        <v>90</v>
      </c>
      <c r="N1822">
        <v>63</v>
      </c>
      <c r="O1822">
        <v>63</v>
      </c>
      <c r="P1822">
        <v>77</v>
      </c>
      <c r="Q1822">
        <v>60</v>
      </c>
    </row>
    <row r="1823" spans="1:17" x14ac:dyDescent="0.3">
      <c r="A1823">
        <v>1822</v>
      </c>
      <c r="B1823" t="s">
        <v>160</v>
      </c>
      <c r="C1823" t="s">
        <v>2938</v>
      </c>
      <c r="D1823" t="s">
        <v>2939</v>
      </c>
      <c r="E1823" t="s">
        <v>20</v>
      </c>
      <c r="F1823" t="b">
        <v>0</v>
      </c>
      <c r="G1823">
        <v>4</v>
      </c>
      <c r="H1823" t="b">
        <v>0</v>
      </c>
      <c r="I1823">
        <v>28</v>
      </c>
      <c r="J1823" t="s">
        <v>172</v>
      </c>
      <c r="K1823">
        <v>76</v>
      </c>
      <c r="L1823">
        <v>80</v>
      </c>
      <c r="M1823">
        <v>89</v>
      </c>
      <c r="N1823">
        <v>74</v>
      </c>
      <c r="O1823">
        <v>61</v>
      </c>
      <c r="P1823">
        <v>86</v>
      </c>
      <c r="Q1823">
        <v>93</v>
      </c>
    </row>
    <row r="1824" spans="1:17" x14ac:dyDescent="0.3">
      <c r="A1824">
        <v>1823</v>
      </c>
      <c r="B1824" t="s">
        <v>145</v>
      </c>
      <c r="C1824" t="s">
        <v>2309</v>
      </c>
      <c r="D1824" t="s">
        <v>2940</v>
      </c>
      <c r="E1824" t="s">
        <v>20</v>
      </c>
      <c r="F1824" t="b">
        <v>0</v>
      </c>
      <c r="G1824">
        <v>0</v>
      </c>
      <c r="H1824" t="b">
        <v>0</v>
      </c>
      <c r="I1824">
        <v>15</v>
      </c>
      <c r="J1824" t="s">
        <v>44</v>
      </c>
      <c r="K1824">
        <v>92</v>
      </c>
      <c r="L1824">
        <v>100</v>
      </c>
      <c r="M1824">
        <v>83</v>
      </c>
      <c r="N1824">
        <v>74</v>
      </c>
      <c r="O1824">
        <v>73</v>
      </c>
      <c r="P1824">
        <v>66</v>
      </c>
      <c r="Q1824">
        <v>83</v>
      </c>
    </row>
    <row r="1825" spans="1:17" x14ac:dyDescent="0.3">
      <c r="A1825">
        <v>1824</v>
      </c>
      <c r="B1825" t="s">
        <v>1589</v>
      </c>
      <c r="C1825" t="s">
        <v>2293</v>
      </c>
      <c r="D1825" t="s">
        <v>2941</v>
      </c>
      <c r="E1825" t="s">
        <v>20</v>
      </c>
      <c r="F1825" t="b">
        <v>0</v>
      </c>
      <c r="G1825">
        <v>10</v>
      </c>
      <c r="H1825" t="b">
        <v>0</v>
      </c>
      <c r="I1825">
        <v>46</v>
      </c>
      <c r="J1825" t="s">
        <v>26</v>
      </c>
      <c r="K1825">
        <v>100</v>
      </c>
      <c r="L1825">
        <v>93</v>
      </c>
      <c r="M1825">
        <v>88</v>
      </c>
      <c r="N1825">
        <v>98</v>
      </c>
      <c r="O1825">
        <v>99</v>
      </c>
      <c r="P1825">
        <v>89</v>
      </c>
      <c r="Q1825">
        <v>95</v>
      </c>
    </row>
    <row r="1826" spans="1:17" x14ac:dyDescent="0.3">
      <c r="A1826">
        <v>1825</v>
      </c>
      <c r="B1826" t="s">
        <v>568</v>
      </c>
      <c r="C1826" t="s">
        <v>246</v>
      </c>
      <c r="D1826" t="s">
        <v>2942</v>
      </c>
      <c r="E1826" t="s">
        <v>20</v>
      </c>
      <c r="F1826" t="b">
        <v>0</v>
      </c>
      <c r="G1826">
        <v>2</v>
      </c>
      <c r="H1826" t="b">
        <v>0</v>
      </c>
      <c r="I1826">
        <v>34</v>
      </c>
      <c r="J1826" t="s">
        <v>21</v>
      </c>
      <c r="K1826">
        <v>89</v>
      </c>
      <c r="L1826">
        <v>97</v>
      </c>
      <c r="M1826">
        <v>77</v>
      </c>
      <c r="N1826">
        <v>90</v>
      </c>
      <c r="O1826">
        <v>93</v>
      </c>
      <c r="P1826">
        <v>87</v>
      </c>
      <c r="Q1826">
        <v>90</v>
      </c>
    </row>
    <row r="1827" spans="1:17" x14ac:dyDescent="0.3">
      <c r="A1827">
        <v>1826</v>
      </c>
      <c r="B1827" t="s">
        <v>139</v>
      </c>
      <c r="C1827" t="s">
        <v>576</v>
      </c>
      <c r="D1827" t="s">
        <v>2943</v>
      </c>
      <c r="E1827" t="s">
        <v>20</v>
      </c>
      <c r="F1827" t="b">
        <v>0</v>
      </c>
      <c r="G1827">
        <v>2</v>
      </c>
      <c r="H1827" t="b">
        <v>0</v>
      </c>
      <c r="I1827">
        <v>27</v>
      </c>
      <c r="J1827" t="s">
        <v>21</v>
      </c>
      <c r="K1827">
        <v>97</v>
      </c>
      <c r="L1827">
        <v>81</v>
      </c>
      <c r="M1827">
        <v>71</v>
      </c>
      <c r="N1827">
        <v>77</v>
      </c>
      <c r="O1827">
        <v>90</v>
      </c>
      <c r="P1827">
        <v>86</v>
      </c>
      <c r="Q1827">
        <v>80</v>
      </c>
    </row>
    <row r="1828" spans="1:17" x14ac:dyDescent="0.3">
      <c r="A1828">
        <v>1827</v>
      </c>
      <c r="B1828" t="s">
        <v>2944</v>
      </c>
      <c r="C1828" t="s">
        <v>726</v>
      </c>
      <c r="D1828" t="s">
        <v>2945</v>
      </c>
      <c r="E1828" t="s">
        <v>25</v>
      </c>
      <c r="F1828" t="b">
        <v>1</v>
      </c>
      <c r="G1828">
        <v>4</v>
      </c>
      <c r="H1828" t="b">
        <v>0</v>
      </c>
      <c r="I1828">
        <v>28</v>
      </c>
      <c r="J1828" t="s">
        <v>26</v>
      </c>
      <c r="K1828">
        <v>99</v>
      </c>
      <c r="L1828">
        <v>63</v>
      </c>
      <c r="M1828">
        <v>97</v>
      </c>
      <c r="N1828">
        <v>90</v>
      </c>
      <c r="O1828">
        <v>99</v>
      </c>
      <c r="P1828">
        <v>99</v>
      </c>
      <c r="Q1828">
        <v>100</v>
      </c>
    </row>
    <row r="1829" spans="1:17" x14ac:dyDescent="0.3">
      <c r="A1829">
        <v>1828</v>
      </c>
      <c r="B1829" t="s">
        <v>139</v>
      </c>
      <c r="C1829" t="s">
        <v>2946</v>
      </c>
      <c r="D1829" t="s">
        <v>2947</v>
      </c>
      <c r="E1829" t="s">
        <v>20</v>
      </c>
      <c r="F1829" t="b">
        <v>0</v>
      </c>
      <c r="G1829">
        <v>3</v>
      </c>
      <c r="H1829" t="b">
        <v>0</v>
      </c>
      <c r="I1829">
        <v>33</v>
      </c>
      <c r="J1829" t="s">
        <v>76</v>
      </c>
      <c r="K1829">
        <v>100</v>
      </c>
      <c r="L1829">
        <v>63</v>
      </c>
      <c r="M1829">
        <v>96</v>
      </c>
      <c r="N1829">
        <v>95</v>
      </c>
      <c r="O1829">
        <v>92</v>
      </c>
      <c r="P1829">
        <v>76</v>
      </c>
      <c r="Q1829">
        <v>88</v>
      </c>
    </row>
    <row r="1830" spans="1:17" x14ac:dyDescent="0.3">
      <c r="A1830">
        <v>1829</v>
      </c>
      <c r="B1830" t="s">
        <v>193</v>
      </c>
      <c r="C1830" t="s">
        <v>259</v>
      </c>
      <c r="D1830" t="s">
        <v>2948</v>
      </c>
      <c r="E1830" t="s">
        <v>25</v>
      </c>
      <c r="F1830" t="b">
        <v>0</v>
      </c>
      <c r="G1830">
        <v>5</v>
      </c>
      <c r="H1830" t="b">
        <v>0</v>
      </c>
      <c r="I1830">
        <v>12</v>
      </c>
      <c r="J1830" t="s">
        <v>105</v>
      </c>
      <c r="K1830">
        <v>86</v>
      </c>
      <c r="L1830">
        <v>87</v>
      </c>
      <c r="M1830">
        <v>72</v>
      </c>
      <c r="N1830">
        <v>66</v>
      </c>
      <c r="O1830">
        <v>94</v>
      </c>
      <c r="P1830">
        <v>78</v>
      </c>
      <c r="Q1830">
        <v>94</v>
      </c>
    </row>
    <row r="1831" spans="1:17" x14ac:dyDescent="0.3">
      <c r="A1831">
        <v>1830</v>
      </c>
      <c r="B1831" t="s">
        <v>2949</v>
      </c>
      <c r="C1831" t="s">
        <v>400</v>
      </c>
      <c r="D1831" t="s">
        <v>2950</v>
      </c>
      <c r="E1831" t="s">
        <v>20</v>
      </c>
      <c r="F1831" t="b">
        <v>0</v>
      </c>
      <c r="G1831">
        <v>0</v>
      </c>
      <c r="H1831" t="b">
        <v>0</v>
      </c>
      <c r="I1831">
        <v>27</v>
      </c>
      <c r="J1831" t="s">
        <v>21</v>
      </c>
      <c r="K1831">
        <v>77</v>
      </c>
      <c r="L1831">
        <v>99</v>
      </c>
      <c r="M1831">
        <v>94</v>
      </c>
      <c r="N1831">
        <v>81</v>
      </c>
      <c r="O1831">
        <v>80</v>
      </c>
      <c r="P1831">
        <v>87</v>
      </c>
      <c r="Q1831">
        <v>98</v>
      </c>
    </row>
    <row r="1832" spans="1:17" x14ac:dyDescent="0.3">
      <c r="A1832">
        <v>1831</v>
      </c>
      <c r="B1832" t="s">
        <v>1027</v>
      </c>
      <c r="C1832" t="s">
        <v>2654</v>
      </c>
      <c r="D1832" t="s">
        <v>2951</v>
      </c>
      <c r="E1832" t="s">
        <v>25</v>
      </c>
      <c r="F1832" t="b">
        <v>0</v>
      </c>
      <c r="G1832">
        <v>1</v>
      </c>
      <c r="H1832" t="b">
        <v>0</v>
      </c>
      <c r="I1832">
        <v>15</v>
      </c>
      <c r="J1832" t="s">
        <v>30</v>
      </c>
      <c r="K1832">
        <v>86</v>
      </c>
      <c r="L1832">
        <v>96</v>
      </c>
      <c r="M1832">
        <v>67</v>
      </c>
      <c r="N1832">
        <v>76</v>
      </c>
      <c r="O1832">
        <v>74</v>
      </c>
      <c r="P1832">
        <v>66</v>
      </c>
      <c r="Q1832">
        <v>69</v>
      </c>
    </row>
    <row r="1833" spans="1:17" x14ac:dyDescent="0.3">
      <c r="A1833">
        <v>1832</v>
      </c>
      <c r="B1833" t="s">
        <v>2952</v>
      </c>
      <c r="C1833" t="s">
        <v>2953</v>
      </c>
      <c r="D1833" t="s">
        <v>2954</v>
      </c>
      <c r="E1833" t="s">
        <v>25</v>
      </c>
      <c r="F1833" t="b">
        <v>0</v>
      </c>
      <c r="G1833">
        <v>1</v>
      </c>
      <c r="H1833" t="b">
        <v>1</v>
      </c>
      <c r="I1833">
        <v>3</v>
      </c>
      <c r="J1833" t="s">
        <v>224</v>
      </c>
      <c r="K1833">
        <v>75</v>
      </c>
      <c r="L1833">
        <v>64</v>
      </c>
      <c r="M1833">
        <v>98</v>
      </c>
      <c r="N1833">
        <v>65</v>
      </c>
      <c r="O1833">
        <v>88</v>
      </c>
      <c r="P1833">
        <v>65</v>
      </c>
      <c r="Q1833">
        <v>71</v>
      </c>
    </row>
    <row r="1834" spans="1:17" x14ac:dyDescent="0.3">
      <c r="A1834">
        <v>1833</v>
      </c>
      <c r="B1834" t="s">
        <v>221</v>
      </c>
      <c r="C1834" t="s">
        <v>471</v>
      </c>
      <c r="D1834" t="s">
        <v>2955</v>
      </c>
      <c r="E1834" t="s">
        <v>20</v>
      </c>
      <c r="F1834" t="b">
        <v>0</v>
      </c>
      <c r="G1834">
        <v>2</v>
      </c>
      <c r="H1834" t="b">
        <v>0</v>
      </c>
      <c r="I1834">
        <v>26</v>
      </c>
      <c r="J1834" t="s">
        <v>21</v>
      </c>
      <c r="K1834">
        <v>94</v>
      </c>
      <c r="L1834">
        <v>93</v>
      </c>
      <c r="M1834">
        <v>92</v>
      </c>
      <c r="N1834">
        <v>67</v>
      </c>
      <c r="O1834">
        <v>61</v>
      </c>
      <c r="P1834">
        <v>85</v>
      </c>
      <c r="Q1834">
        <v>94</v>
      </c>
    </row>
    <row r="1835" spans="1:17" x14ac:dyDescent="0.3">
      <c r="A1835">
        <v>1834</v>
      </c>
      <c r="B1835" t="s">
        <v>27</v>
      </c>
      <c r="C1835" t="s">
        <v>2827</v>
      </c>
      <c r="D1835" t="s">
        <v>2956</v>
      </c>
      <c r="E1835" t="s">
        <v>25</v>
      </c>
      <c r="F1835" t="b">
        <v>0</v>
      </c>
      <c r="G1835">
        <v>1</v>
      </c>
      <c r="H1835" t="b">
        <v>0</v>
      </c>
      <c r="I1835">
        <v>35</v>
      </c>
      <c r="J1835" t="s">
        <v>123</v>
      </c>
      <c r="K1835">
        <v>94</v>
      </c>
      <c r="L1835">
        <v>88</v>
      </c>
      <c r="M1835">
        <v>87</v>
      </c>
      <c r="N1835">
        <v>97</v>
      </c>
      <c r="O1835">
        <v>93</v>
      </c>
      <c r="P1835">
        <v>86</v>
      </c>
      <c r="Q1835">
        <v>94</v>
      </c>
    </row>
    <row r="1836" spans="1:17" x14ac:dyDescent="0.3">
      <c r="A1836">
        <v>1835</v>
      </c>
      <c r="B1836" t="s">
        <v>348</v>
      </c>
      <c r="C1836" t="s">
        <v>2957</v>
      </c>
      <c r="D1836" t="s">
        <v>2958</v>
      </c>
      <c r="E1836" t="s">
        <v>20</v>
      </c>
      <c r="F1836" t="b">
        <v>0</v>
      </c>
      <c r="G1836">
        <v>1</v>
      </c>
      <c r="H1836" t="b">
        <v>0</v>
      </c>
      <c r="I1836">
        <v>20</v>
      </c>
      <c r="J1836" t="s">
        <v>105</v>
      </c>
      <c r="K1836">
        <v>89</v>
      </c>
      <c r="L1836">
        <v>92</v>
      </c>
      <c r="M1836">
        <v>75</v>
      </c>
      <c r="N1836">
        <v>85</v>
      </c>
      <c r="O1836">
        <v>65</v>
      </c>
      <c r="P1836">
        <v>81</v>
      </c>
      <c r="Q1836">
        <v>69</v>
      </c>
    </row>
    <row r="1837" spans="1:17" x14ac:dyDescent="0.3">
      <c r="A1837">
        <v>1836</v>
      </c>
      <c r="B1837" t="s">
        <v>2573</v>
      </c>
      <c r="C1837" t="s">
        <v>551</v>
      </c>
      <c r="D1837" t="s">
        <v>2959</v>
      </c>
      <c r="E1837" t="s">
        <v>25</v>
      </c>
      <c r="F1837" t="b">
        <v>0</v>
      </c>
      <c r="G1837">
        <v>3</v>
      </c>
      <c r="H1837" t="b">
        <v>0</v>
      </c>
      <c r="I1837">
        <v>14</v>
      </c>
      <c r="J1837" t="s">
        <v>109</v>
      </c>
      <c r="K1837">
        <v>89</v>
      </c>
      <c r="L1837">
        <v>73</v>
      </c>
      <c r="M1837">
        <v>96</v>
      </c>
      <c r="N1837">
        <v>84</v>
      </c>
      <c r="O1837">
        <v>96</v>
      </c>
      <c r="P1837">
        <v>98</v>
      </c>
      <c r="Q1837">
        <v>77</v>
      </c>
    </row>
    <row r="1838" spans="1:17" x14ac:dyDescent="0.3">
      <c r="A1838">
        <v>1837</v>
      </c>
      <c r="B1838" t="s">
        <v>294</v>
      </c>
      <c r="C1838" t="s">
        <v>146</v>
      </c>
      <c r="D1838" t="s">
        <v>2960</v>
      </c>
      <c r="E1838" t="s">
        <v>25</v>
      </c>
      <c r="F1838" t="b">
        <v>0</v>
      </c>
      <c r="G1838">
        <v>2</v>
      </c>
      <c r="H1838" t="b">
        <v>1</v>
      </c>
      <c r="I1838">
        <v>24</v>
      </c>
      <c r="J1838" t="s">
        <v>44</v>
      </c>
      <c r="K1838">
        <v>89</v>
      </c>
      <c r="L1838">
        <v>82</v>
      </c>
      <c r="M1838">
        <v>83</v>
      </c>
      <c r="N1838">
        <v>62</v>
      </c>
      <c r="O1838">
        <v>66</v>
      </c>
      <c r="P1838">
        <v>86</v>
      </c>
      <c r="Q1838">
        <v>90</v>
      </c>
    </row>
    <row r="1839" spans="1:17" x14ac:dyDescent="0.3">
      <c r="A1839">
        <v>1838</v>
      </c>
      <c r="B1839" t="s">
        <v>568</v>
      </c>
      <c r="C1839" t="s">
        <v>349</v>
      </c>
      <c r="D1839" t="s">
        <v>2961</v>
      </c>
      <c r="E1839" t="s">
        <v>20</v>
      </c>
      <c r="F1839" t="b">
        <v>0</v>
      </c>
      <c r="G1839">
        <v>2</v>
      </c>
      <c r="H1839" t="b">
        <v>0</v>
      </c>
      <c r="I1839">
        <v>8</v>
      </c>
      <c r="J1839" t="s">
        <v>30</v>
      </c>
      <c r="K1839">
        <v>81</v>
      </c>
      <c r="L1839">
        <v>78</v>
      </c>
      <c r="M1839">
        <v>82</v>
      </c>
      <c r="N1839">
        <v>83</v>
      </c>
      <c r="O1839">
        <v>63</v>
      </c>
      <c r="P1839">
        <v>85</v>
      </c>
      <c r="Q1839">
        <v>75</v>
      </c>
    </row>
    <row r="1840" spans="1:17" x14ac:dyDescent="0.3">
      <c r="A1840">
        <v>1839</v>
      </c>
      <c r="B1840" t="s">
        <v>731</v>
      </c>
      <c r="C1840" t="s">
        <v>49</v>
      </c>
      <c r="D1840" t="s">
        <v>2962</v>
      </c>
      <c r="E1840" t="s">
        <v>25</v>
      </c>
      <c r="F1840" t="b">
        <v>0</v>
      </c>
      <c r="G1840">
        <v>3</v>
      </c>
      <c r="H1840" t="b">
        <v>0</v>
      </c>
      <c r="I1840">
        <v>19</v>
      </c>
      <c r="J1840" t="s">
        <v>38</v>
      </c>
      <c r="K1840">
        <v>93</v>
      </c>
      <c r="L1840">
        <v>73</v>
      </c>
      <c r="M1840">
        <v>67</v>
      </c>
      <c r="N1840">
        <v>100</v>
      </c>
      <c r="O1840">
        <v>63</v>
      </c>
      <c r="P1840">
        <v>92</v>
      </c>
      <c r="Q1840">
        <v>86</v>
      </c>
    </row>
    <row r="1841" spans="1:17" x14ac:dyDescent="0.3">
      <c r="A1841">
        <v>1840</v>
      </c>
      <c r="B1841" t="s">
        <v>120</v>
      </c>
      <c r="C1841" t="s">
        <v>1617</v>
      </c>
      <c r="D1841" t="s">
        <v>2963</v>
      </c>
      <c r="E1841" t="s">
        <v>25</v>
      </c>
      <c r="F1841" t="b">
        <v>0</v>
      </c>
      <c r="G1841">
        <v>10</v>
      </c>
      <c r="H1841" t="b">
        <v>1</v>
      </c>
      <c r="I1841">
        <v>2</v>
      </c>
      <c r="J1841" t="s">
        <v>64</v>
      </c>
      <c r="K1841">
        <v>79</v>
      </c>
      <c r="L1841">
        <v>95</v>
      </c>
      <c r="M1841">
        <v>70</v>
      </c>
      <c r="N1841">
        <v>92</v>
      </c>
      <c r="O1841">
        <v>63</v>
      </c>
      <c r="P1841">
        <v>57</v>
      </c>
      <c r="Q1841">
        <v>67</v>
      </c>
    </row>
    <row r="1842" spans="1:17" x14ac:dyDescent="0.3">
      <c r="A1842">
        <v>1841</v>
      </c>
      <c r="B1842" t="s">
        <v>22</v>
      </c>
      <c r="C1842" t="s">
        <v>320</v>
      </c>
      <c r="D1842" t="s">
        <v>2964</v>
      </c>
      <c r="E1842" t="s">
        <v>25</v>
      </c>
      <c r="F1842" t="b">
        <v>0</v>
      </c>
      <c r="G1842">
        <v>2</v>
      </c>
      <c r="H1842" t="b">
        <v>0</v>
      </c>
      <c r="I1842">
        <v>29</v>
      </c>
      <c r="J1842" t="s">
        <v>38</v>
      </c>
      <c r="K1842">
        <v>97</v>
      </c>
      <c r="L1842">
        <v>86</v>
      </c>
      <c r="M1842">
        <v>72</v>
      </c>
      <c r="N1842">
        <v>81</v>
      </c>
      <c r="O1842">
        <v>85</v>
      </c>
      <c r="P1842">
        <v>70</v>
      </c>
      <c r="Q1842">
        <v>72</v>
      </c>
    </row>
    <row r="1843" spans="1:17" x14ac:dyDescent="0.3">
      <c r="A1843">
        <v>1842</v>
      </c>
      <c r="B1843" t="s">
        <v>139</v>
      </c>
      <c r="C1843" t="s">
        <v>2044</v>
      </c>
      <c r="D1843" t="s">
        <v>2965</v>
      </c>
      <c r="E1843" t="s">
        <v>20</v>
      </c>
      <c r="F1843" t="b">
        <v>0</v>
      </c>
      <c r="G1843">
        <v>1</v>
      </c>
      <c r="H1843" t="b">
        <v>0</v>
      </c>
      <c r="I1843">
        <v>14</v>
      </c>
      <c r="J1843" t="s">
        <v>105</v>
      </c>
      <c r="K1843">
        <v>78</v>
      </c>
      <c r="L1843">
        <v>66</v>
      </c>
      <c r="M1843">
        <v>92</v>
      </c>
      <c r="N1843">
        <v>61</v>
      </c>
      <c r="O1843">
        <v>98</v>
      </c>
      <c r="P1843">
        <v>76</v>
      </c>
      <c r="Q1843">
        <v>99</v>
      </c>
    </row>
    <row r="1844" spans="1:17" x14ac:dyDescent="0.3">
      <c r="A1844">
        <v>1843</v>
      </c>
      <c r="B1844" t="s">
        <v>2010</v>
      </c>
      <c r="C1844" t="s">
        <v>236</v>
      </c>
      <c r="D1844" t="s">
        <v>2966</v>
      </c>
      <c r="E1844" t="s">
        <v>20</v>
      </c>
      <c r="F1844" t="b">
        <v>0</v>
      </c>
      <c r="G1844">
        <v>4</v>
      </c>
      <c r="H1844" t="b">
        <v>0</v>
      </c>
      <c r="I1844">
        <v>19</v>
      </c>
      <c r="J1844" t="s">
        <v>113</v>
      </c>
      <c r="K1844">
        <v>83</v>
      </c>
      <c r="L1844">
        <v>60</v>
      </c>
      <c r="M1844">
        <v>95</v>
      </c>
      <c r="N1844">
        <v>68</v>
      </c>
      <c r="O1844">
        <v>33</v>
      </c>
      <c r="P1844">
        <v>62</v>
      </c>
      <c r="Q1844">
        <v>73</v>
      </c>
    </row>
    <row r="1845" spans="1:17" x14ac:dyDescent="0.3">
      <c r="A1845">
        <v>1844</v>
      </c>
      <c r="B1845" t="s">
        <v>2967</v>
      </c>
      <c r="C1845" t="s">
        <v>642</v>
      </c>
      <c r="D1845" t="s">
        <v>2968</v>
      </c>
      <c r="E1845" t="s">
        <v>20</v>
      </c>
      <c r="F1845" t="b">
        <v>0</v>
      </c>
      <c r="G1845">
        <v>0</v>
      </c>
      <c r="H1845" t="b">
        <v>0</v>
      </c>
      <c r="I1845">
        <v>29</v>
      </c>
      <c r="J1845" t="s">
        <v>172</v>
      </c>
      <c r="K1845">
        <v>86</v>
      </c>
      <c r="L1845">
        <v>95</v>
      </c>
      <c r="M1845">
        <v>61</v>
      </c>
      <c r="N1845">
        <v>96</v>
      </c>
      <c r="O1845">
        <v>89</v>
      </c>
      <c r="P1845">
        <v>99</v>
      </c>
      <c r="Q1845">
        <v>84</v>
      </c>
    </row>
    <row r="1846" spans="1:17" x14ac:dyDescent="0.3">
      <c r="A1846">
        <v>1845</v>
      </c>
      <c r="B1846" t="s">
        <v>974</v>
      </c>
      <c r="C1846" t="s">
        <v>2969</v>
      </c>
      <c r="D1846" t="s">
        <v>2970</v>
      </c>
      <c r="E1846" t="s">
        <v>25</v>
      </c>
      <c r="F1846" t="b">
        <v>0</v>
      </c>
      <c r="G1846">
        <v>1</v>
      </c>
      <c r="H1846" t="b">
        <v>0</v>
      </c>
      <c r="I1846">
        <v>2</v>
      </c>
      <c r="J1846" t="s">
        <v>34</v>
      </c>
      <c r="K1846">
        <v>87</v>
      </c>
      <c r="L1846">
        <v>78</v>
      </c>
      <c r="M1846">
        <v>74</v>
      </c>
      <c r="N1846">
        <v>75</v>
      </c>
      <c r="O1846">
        <v>95</v>
      </c>
      <c r="P1846">
        <v>69</v>
      </c>
      <c r="Q1846">
        <v>99</v>
      </c>
    </row>
    <row r="1847" spans="1:17" x14ac:dyDescent="0.3">
      <c r="A1847">
        <v>1846</v>
      </c>
      <c r="B1847" t="s">
        <v>710</v>
      </c>
      <c r="C1847" t="s">
        <v>990</v>
      </c>
      <c r="D1847" t="s">
        <v>2971</v>
      </c>
      <c r="E1847" t="s">
        <v>25</v>
      </c>
      <c r="F1847" t="b">
        <v>0</v>
      </c>
      <c r="G1847">
        <v>6</v>
      </c>
      <c r="H1847" t="b">
        <v>0</v>
      </c>
      <c r="I1847">
        <v>25</v>
      </c>
      <c r="J1847" t="s">
        <v>21</v>
      </c>
      <c r="K1847">
        <v>81</v>
      </c>
      <c r="L1847">
        <v>82</v>
      </c>
      <c r="M1847">
        <v>69</v>
      </c>
      <c r="N1847">
        <v>94</v>
      </c>
      <c r="O1847">
        <v>88</v>
      </c>
      <c r="P1847">
        <v>95</v>
      </c>
      <c r="Q1847">
        <v>84</v>
      </c>
    </row>
    <row r="1848" spans="1:17" x14ac:dyDescent="0.3">
      <c r="A1848">
        <v>1847</v>
      </c>
      <c r="B1848" t="s">
        <v>465</v>
      </c>
      <c r="C1848" t="s">
        <v>107</v>
      </c>
      <c r="D1848" t="s">
        <v>2972</v>
      </c>
      <c r="E1848" t="s">
        <v>25</v>
      </c>
      <c r="F1848" t="b">
        <v>0</v>
      </c>
      <c r="G1848">
        <v>0</v>
      </c>
      <c r="H1848" t="b">
        <v>0</v>
      </c>
      <c r="I1848">
        <v>6</v>
      </c>
      <c r="J1848" t="s">
        <v>30</v>
      </c>
      <c r="K1848">
        <v>83</v>
      </c>
      <c r="L1848">
        <v>73</v>
      </c>
      <c r="M1848">
        <v>83</v>
      </c>
      <c r="N1848">
        <v>66</v>
      </c>
      <c r="O1848">
        <v>93</v>
      </c>
      <c r="P1848">
        <v>68</v>
      </c>
      <c r="Q1848">
        <v>89</v>
      </c>
    </row>
    <row r="1849" spans="1:17" x14ac:dyDescent="0.3">
      <c r="A1849">
        <v>1848</v>
      </c>
      <c r="B1849" t="s">
        <v>106</v>
      </c>
      <c r="C1849" t="s">
        <v>2654</v>
      </c>
      <c r="D1849" t="s">
        <v>2973</v>
      </c>
      <c r="E1849" t="s">
        <v>20</v>
      </c>
      <c r="F1849" t="b">
        <v>0</v>
      </c>
      <c r="G1849">
        <v>2</v>
      </c>
      <c r="H1849" t="b">
        <v>1</v>
      </c>
      <c r="I1849">
        <v>11</v>
      </c>
      <c r="J1849" t="s">
        <v>105</v>
      </c>
      <c r="K1849">
        <v>81</v>
      </c>
      <c r="L1849">
        <v>85</v>
      </c>
      <c r="M1849">
        <v>91</v>
      </c>
      <c r="N1849">
        <v>94</v>
      </c>
      <c r="O1849">
        <v>97</v>
      </c>
      <c r="P1849">
        <v>93</v>
      </c>
      <c r="Q1849">
        <v>65</v>
      </c>
    </row>
    <row r="1850" spans="1:17" x14ac:dyDescent="0.3">
      <c r="A1850">
        <v>1849</v>
      </c>
      <c r="B1850" t="s">
        <v>2974</v>
      </c>
      <c r="C1850" t="s">
        <v>2422</v>
      </c>
      <c r="D1850" t="s">
        <v>2975</v>
      </c>
      <c r="E1850" t="s">
        <v>20</v>
      </c>
      <c r="F1850" t="b">
        <v>0</v>
      </c>
      <c r="G1850">
        <v>1</v>
      </c>
      <c r="H1850" t="b">
        <v>1</v>
      </c>
      <c r="I1850">
        <v>4</v>
      </c>
      <c r="J1850" t="s">
        <v>123</v>
      </c>
      <c r="K1850">
        <v>65</v>
      </c>
      <c r="L1850">
        <v>95</v>
      </c>
      <c r="M1850">
        <v>89</v>
      </c>
      <c r="N1850">
        <v>96</v>
      </c>
      <c r="O1850">
        <v>78</v>
      </c>
      <c r="P1850">
        <v>85</v>
      </c>
      <c r="Q1850">
        <v>80</v>
      </c>
    </row>
    <row r="1851" spans="1:17" x14ac:dyDescent="0.3">
      <c r="A1851">
        <v>1850</v>
      </c>
      <c r="B1851" t="s">
        <v>139</v>
      </c>
      <c r="C1851" t="s">
        <v>164</v>
      </c>
      <c r="D1851" t="s">
        <v>2976</v>
      </c>
      <c r="E1851" t="s">
        <v>20</v>
      </c>
      <c r="F1851" t="b">
        <v>0</v>
      </c>
      <c r="G1851">
        <v>2</v>
      </c>
      <c r="H1851" t="b">
        <v>0</v>
      </c>
      <c r="I1851">
        <v>33</v>
      </c>
      <c r="J1851" t="s">
        <v>21</v>
      </c>
      <c r="K1851">
        <v>83</v>
      </c>
      <c r="L1851">
        <v>91</v>
      </c>
      <c r="M1851">
        <v>76</v>
      </c>
      <c r="N1851">
        <v>71</v>
      </c>
      <c r="O1851">
        <v>82</v>
      </c>
      <c r="P1851">
        <v>82</v>
      </c>
      <c r="Q1851">
        <v>79</v>
      </c>
    </row>
    <row r="1852" spans="1:17" x14ac:dyDescent="0.3">
      <c r="A1852">
        <v>1851</v>
      </c>
      <c r="B1852" t="s">
        <v>2648</v>
      </c>
      <c r="C1852" t="s">
        <v>491</v>
      </c>
      <c r="D1852" t="s">
        <v>2977</v>
      </c>
      <c r="E1852" t="s">
        <v>25</v>
      </c>
      <c r="F1852" t="b">
        <v>0</v>
      </c>
      <c r="G1852">
        <v>3</v>
      </c>
      <c r="H1852" t="b">
        <v>1</v>
      </c>
      <c r="I1852">
        <v>22</v>
      </c>
      <c r="J1852" t="s">
        <v>26</v>
      </c>
      <c r="K1852">
        <v>98</v>
      </c>
      <c r="L1852">
        <v>79</v>
      </c>
      <c r="M1852">
        <v>87</v>
      </c>
      <c r="N1852">
        <v>86</v>
      </c>
      <c r="O1852">
        <v>98</v>
      </c>
      <c r="P1852">
        <v>85</v>
      </c>
      <c r="Q1852">
        <v>85</v>
      </c>
    </row>
    <row r="1853" spans="1:17" x14ac:dyDescent="0.3">
      <c r="A1853">
        <v>1852</v>
      </c>
      <c r="B1853" t="s">
        <v>188</v>
      </c>
      <c r="C1853" t="s">
        <v>1420</v>
      </c>
      <c r="D1853" t="s">
        <v>2978</v>
      </c>
      <c r="E1853" t="s">
        <v>25</v>
      </c>
      <c r="F1853" t="b">
        <v>0</v>
      </c>
      <c r="G1853">
        <v>0</v>
      </c>
      <c r="H1853" t="b">
        <v>0</v>
      </c>
      <c r="I1853">
        <v>34</v>
      </c>
      <c r="J1853" t="s">
        <v>26</v>
      </c>
      <c r="K1853">
        <v>83</v>
      </c>
      <c r="L1853">
        <v>84</v>
      </c>
      <c r="M1853">
        <v>91</v>
      </c>
      <c r="N1853">
        <v>84</v>
      </c>
      <c r="O1853">
        <v>85</v>
      </c>
      <c r="P1853">
        <v>91</v>
      </c>
      <c r="Q1853">
        <v>92</v>
      </c>
    </row>
    <row r="1854" spans="1:17" x14ac:dyDescent="0.3">
      <c r="A1854">
        <v>1853</v>
      </c>
      <c r="B1854" t="s">
        <v>2606</v>
      </c>
      <c r="C1854" t="s">
        <v>1116</v>
      </c>
      <c r="D1854" t="s">
        <v>2979</v>
      </c>
      <c r="E1854" t="s">
        <v>20</v>
      </c>
      <c r="F1854" t="b">
        <v>0</v>
      </c>
      <c r="G1854">
        <v>1</v>
      </c>
      <c r="H1854" t="b">
        <v>0</v>
      </c>
      <c r="I1854">
        <v>22</v>
      </c>
      <c r="J1854" t="s">
        <v>44</v>
      </c>
      <c r="K1854">
        <v>85</v>
      </c>
      <c r="L1854">
        <v>60</v>
      </c>
      <c r="M1854">
        <v>85</v>
      </c>
      <c r="N1854">
        <v>76</v>
      </c>
      <c r="O1854">
        <v>90</v>
      </c>
      <c r="P1854">
        <v>75</v>
      </c>
      <c r="Q1854">
        <v>93</v>
      </c>
    </row>
    <row r="1855" spans="1:17" x14ac:dyDescent="0.3">
      <c r="A1855">
        <v>1854</v>
      </c>
      <c r="B1855" t="s">
        <v>173</v>
      </c>
      <c r="C1855" t="s">
        <v>2980</v>
      </c>
      <c r="D1855" t="s">
        <v>2981</v>
      </c>
      <c r="E1855" t="s">
        <v>25</v>
      </c>
      <c r="F1855" t="b">
        <v>0</v>
      </c>
      <c r="G1855">
        <v>10</v>
      </c>
      <c r="H1855" t="b">
        <v>0</v>
      </c>
      <c r="I1855">
        <v>5</v>
      </c>
      <c r="J1855" t="s">
        <v>64</v>
      </c>
      <c r="K1855">
        <v>68</v>
      </c>
      <c r="L1855">
        <v>66</v>
      </c>
      <c r="M1855">
        <v>82</v>
      </c>
      <c r="N1855">
        <v>63</v>
      </c>
      <c r="O1855">
        <v>91</v>
      </c>
      <c r="P1855">
        <v>67</v>
      </c>
      <c r="Q1855">
        <v>89</v>
      </c>
    </row>
    <row r="1856" spans="1:17" x14ac:dyDescent="0.3">
      <c r="A1856">
        <v>1855</v>
      </c>
      <c r="B1856" t="s">
        <v>45</v>
      </c>
      <c r="C1856" t="s">
        <v>2923</v>
      </c>
      <c r="D1856" t="s">
        <v>2982</v>
      </c>
      <c r="E1856" t="s">
        <v>20</v>
      </c>
      <c r="F1856" t="b">
        <v>0</v>
      </c>
      <c r="G1856">
        <v>1</v>
      </c>
      <c r="H1856" t="b">
        <v>0</v>
      </c>
      <c r="I1856">
        <v>11</v>
      </c>
      <c r="J1856" t="s">
        <v>30</v>
      </c>
      <c r="K1856">
        <v>86</v>
      </c>
      <c r="L1856">
        <v>82</v>
      </c>
      <c r="M1856">
        <v>60</v>
      </c>
      <c r="N1856">
        <v>65</v>
      </c>
      <c r="O1856">
        <v>83</v>
      </c>
      <c r="P1856">
        <v>69</v>
      </c>
      <c r="Q1856">
        <v>78</v>
      </c>
    </row>
    <row r="1857" spans="1:17" x14ac:dyDescent="0.3">
      <c r="A1857">
        <v>1856</v>
      </c>
      <c r="B1857" t="s">
        <v>805</v>
      </c>
      <c r="C1857" t="s">
        <v>2983</v>
      </c>
      <c r="D1857" t="s">
        <v>2984</v>
      </c>
      <c r="E1857" t="s">
        <v>20</v>
      </c>
      <c r="F1857" t="b">
        <v>0</v>
      </c>
      <c r="G1857">
        <v>1</v>
      </c>
      <c r="H1857" t="b">
        <v>0</v>
      </c>
      <c r="I1857">
        <v>12</v>
      </c>
      <c r="J1857" t="s">
        <v>30</v>
      </c>
      <c r="K1857">
        <v>83</v>
      </c>
      <c r="L1857">
        <v>87</v>
      </c>
      <c r="M1857">
        <v>87</v>
      </c>
      <c r="N1857">
        <v>80</v>
      </c>
      <c r="O1857">
        <v>81</v>
      </c>
      <c r="P1857">
        <v>79</v>
      </c>
      <c r="Q1857">
        <v>98</v>
      </c>
    </row>
    <row r="1858" spans="1:17" x14ac:dyDescent="0.3">
      <c r="A1858">
        <v>1857</v>
      </c>
      <c r="B1858" t="s">
        <v>202</v>
      </c>
      <c r="C1858" t="s">
        <v>281</v>
      </c>
      <c r="D1858" t="s">
        <v>2985</v>
      </c>
      <c r="E1858" t="s">
        <v>25</v>
      </c>
      <c r="F1858" t="b">
        <v>0</v>
      </c>
      <c r="G1858">
        <v>2</v>
      </c>
      <c r="H1858" t="b">
        <v>0</v>
      </c>
      <c r="I1858">
        <v>35</v>
      </c>
      <c r="J1858" t="s">
        <v>38</v>
      </c>
      <c r="K1858">
        <v>92</v>
      </c>
      <c r="L1858">
        <v>92</v>
      </c>
      <c r="M1858">
        <v>99</v>
      </c>
      <c r="N1858">
        <v>87</v>
      </c>
      <c r="O1858">
        <v>100</v>
      </c>
      <c r="P1858">
        <v>88</v>
      </c>
      <c r="Q1858">
        <v>97</v>
      </c>
    </row>
    <row r="1859" spans="1:17" x14ac:dyDescent="0.3">
      <c r="A1859">
        <v>1858</v>
      </c>
      <c r="B1859" t="s">
        <v>166</v>
      </c>
      <c r="C1859" t="s">
        <v>625</v>
      </c>
      <c r="D1859" t="s">
        <v>2986</v>
      </c>
      <c r="E1859" t="s">
        <v>25</v>
      </c>
      <c r="F1859" t="b">
        <v>0</v>
      </c>
      <c r="G1859">
        <v>0</v>
      </c>
      <c r="H1859" t="b">
        <v>0</v>
      </c>
      <c r="I1859">
        <v>6</v>
      </c>
      <c r="J1859" t="s">
        <v>224</v>
      </c>
      <c r="K1859">
        <v>91</v>
      </c>
      <c r="L1859">
        <v>66</v>
      </c>
      <c r="M1859">
        <v>91</v>
      </c>
      <c r="N1859">
        <v>62</v>
      </c>
      <c r="O1859">
        <v>70</v>
      </c>
      <c r="P1859">
        <v>87</v>
      </c>
      <c r="Q1859">
        <v>90</v>
      </c>
    </row>
    <row r="1860" spans="1:17" x14ac:dyDescent="0.3">
      <c r="A1860">
        <v>1859</v>
      </c>
      <c r="B1860" t="s">
        <v>2987</v>
      </c>
      <c r="C1860" t="s">
        <v>62</v>
      </c>
      <c r="D1860" t="s">
        <v>2988</v>
      </c>
      <c r="E1860" t="s">
        <v>20</v>
      </c>
      <c r="F1860" t="b">
        <v>0</v>
      </c>
      <c r="G1860">
        <v>9</v>
      </c>
      <c r="H1860" t="b">
        <v>1</v>
      </c>
      <c r="I1860">
        <v>0</v>
      </c>
      <c r="J1860" t="s">
        <v>64</v>
      </c>
      <c r="K1860">
        <v>53</v>
      </c>
      <c r="L1860">
        <v>95</v>
      </c>
      <c r="M1860">
        <v>87</v>
      </c>
      <c r="N1860">
        <v>60</v>
      </c>
      <c r="O1860">
        <v>68</v>
      </c>
      <c r="P1860">
        <v>74</v>
      </c>
      <c r="Q1860">
        <v>68</v>
      </c>
    </row>
    <row r="1861" spans="1:17" x14ac:dyDescent="0.3">
      <c r="A1861">
        <v>1860</v>
      </c>
      <c r="B1861" t="s">
        <v>145</v>
      </c>
      <c r="C1861" t="s">
        <v>2223</v>
      </c>
      <c r="D1861" t="s">
        <v>2989</v>
      </c>
      <c r="E1861" t="s">
        <v>20</v>
      </c>
      <c r="F1861" t="b">
        <v>0</v>
      </c>
      <c r="G1861">
        <v>2</v>
      </c>
      <c r="H1861" t="b">
        <v>1</v>
      </c>
      <c r="I1861">
        <v>26</v>
      </c>
      <c r="J1861" t="s">
        <v>21</v>
      </c>
      <c r="K1861">
        <v>73</v>
      </c>
      <c r="L1861">
        <v>85</v>
      </c>
      <c r="M1861">
        <v>80</v>
      </c>
      <c r="N1861">
        <v>64</v>
      </c>
      <c r="O1861">
        <v>69</v>
      </c>
      <c r="P1861">
        <v>95</v>
      </c>
      <c r="Q1861">
        <v>64</v>
      </c>
    </row>
    <row r="1862" spans="1:17" x14ac:dyDescent="0.3">
      <c r="A1862">
        <v>1861</v>
      </c>
      <c r="B1862" t="s">
        <v>89</v>
      </c>
      <c r="C1862" t="s">
        <v>423</v>
      </c>
      <c r="D1862" t="s">
        <v>2990</v>
      </c>
      <c r="E1862" t="s">
        <v>20</v>
      </c>
      <c r="F1862" t="b">
        <v>0</v>
      </c>
      <c r="G1862">
        <v>0</v>
      </c>
      <c r="H1862" t="b">
        <v>0</v>
      </c>
      <c r="I1862">
        <v>19</v>
      </c>
      <c r="J1862" t="s">
        <v>105</v>
      </c>
      <c r="K1862">
        <v>97</v>
      </c>
      <c r="L1862">
        <v>95</v>
      </c>
      <c r="M1862">
        <v>91</v>
      </c>
      <c r="N1862">
        <v>97</v>
      </c>
      <c r="O1862">
        <v>96</v>
      </c>
      <c r="P1862">
        <v>90</v>
      </c>
      <c r="Q1862">
        <v>67</v>
      </c>
    </row>
    <row r="1863" spans="1:17" x14ac:dyDescent="0.3">
      <c r="A1863">
        <v>1862</v>
      </c>
      <c r="B1863" t="s">
        <v>248</v>
      </c>
      <c r="C1863" t="s">
        <v>604</v>
      </c>
      <c r="D1863" t="s">
        <v>2991</v>
      </c>
      <c r="E1863" t="s">
        <v>25</v>
      </c>
      <c r="F1863" t="b">
        <v>0</v>
      </c>
      <c r="G1863">
        <v>0</v>
      </c>
      <c r="H1863" t="b">
        <v>0</v>
      </c>
      <c r="I1863">
        <v>3</v>
      </c>
      <c r="J1863" t="s">
        <v>30</v>
      </c>
      <c r="K1863">
        <v>91</v>
      </c>
      <c r="L1863">
        <v>97</v>
      </c>
      <c r="M1863">
        <v>72</v>
      </c>
      <c r="N1863">
        <v>62</v>
      </c>
      <c r="O1863">
        <v>86</v>
      </c>
      <c r="P1863">
        <v>78</v>
      </c>
      <c r="Q1863">
        <v>72</v>
      </c>
    </row>
    <row r="1864" spans="1:17" x14ac:dyDescent="0.3">
      <c r="A1864">
        <v>1863</v>
      </c>
      <c r="B1864" t="s">
        <v>641</v>
      </c>
      <c r="C1864" t="s">
        <v>2322</v>
      </c>
      <c r="D1864" t="s">
        <v>2992</v>
      </c>
      <c r="E1864" t="s">
        <v>20</v>
      </c>
      <c r="F1864" t="b">
        <v>0</v>
      </c>
      <c r="G1864">
        <v>1</v>
      </c>
      <c r="H1864" t="b">
        <v>0</v>
      </c>
      <c r="I1864">
        <v>14</v>
      </c>
      <c r="J1864" t="s">
        <v>105</v>
      </c>
      <c r="K1864">
        <v>91</v>
      </c>
      <c r="L1864">
        <v>65</v>
      </c>
      <c r="M1864">
        <v>75</v>
      </c>
      <c r="N1864">
        <v>60</v>
      </c>
      <c r="O1864">
        <v>93</v>
      </c>
      <c r="P1864">
        <v>79</v>
      </c>
      <c r="Q1864">
        <v>82</v>
      </c>
    </row>
    <row r="1865" spans="1:17" x14ac:dyDescent="0.3">
      <c r="A1865">
        <v>1864</v>
      </c>
      <c r="B1865" t="s">
        <v>473</v>
      </c>
      <c r="C1865" t="s">
        <v>403</v>
      </c>
      <c r="D1865" t="s">
        <v>2993</v>
      </c>
      <c r="E1865" t="s">
        <v>20</v>
      </c>
      <c r="F1865" t="b">
        <v>0</v>
      </c>
      <c r="G1865">
        <v>9</v>
      </c>
      <c r="H1865" t="b">
        <v>0</v>
      </c>
      <c r="I1865">
        <v>12</v>
      </c>
      <c r="J1865" t="s">
        <v>109</v>
      </c>
      <c r="K1865">
        <v>81</v>
      </c>
      <c r="L1865">
        <v>72</v>
      </c>
      <c r="M1865">
        <v>87</v>
      </c>
      <c r="N1865">
        <v>84</v>
      </c>
      <c r="O1865">
        <v>97</v>
      </c>
      <c r="P1865">
        <v>94</v>
      </c>
      <c r="Q1865">
        <v>89</v>
      </c>
    </row>
    <row r="1866" spans="1:17" x14ac:dyDescent="0.3">
      <c r="A1866">
        <v>1865</v>
      </c>
      <c r="B1866" t="s">
        <v>169</v>
      </c>
      <c r="C1866" t="s">
        <v>2704</v>
      </c>
      <c r="D1866" t="s">
        <v>2994</v>
      </c>
      <c r="E1866" t="s">
        <v>20</v>
      </c>
      <c r="F1866" t="b">
        <v>0</v>
      </c>
      <c r="G1866">
        <v>1</v>
      </c>
      <c r="H1866" t="b">
        <v>0</v>
      </c>
      <c r="I1866">
        <v>18</v>
      </c>
      <c r="J1866" t="s">
        <v>44</v>
      </c>
      <c r="K1866">
        <v>92</v>
      </c>
      <c r="L1866">
        <v>99</v>
      </c>
      <c r="M1866">
        <v>100</v>
      </c>
      <c r="N1866">
        <v>64</v>
      </c>
      <c r="O1866">
        <v>100</v>
      </c>
      <c r="P1866">
        <v>65</v>
      </c>
      <c r="Q1866">
        <v>99</v>
      </c>
    </row>
    <row r="1867" spans="1:17" x14ac:dyDescent="0.3">
      <c r="A1867">
        <v>1866</v>
      </c>
      <c r="B1867" t="s">
        <v>1024</v>
      </c>
      <c r="C1867" t="s">
        <v>100</v>
      </c>
      <c r="D1867" t="s">
        <v>2995</v>
      </c>
      <c r="E1867" t="s">
        <v>20</v>
      </c>
      <c r="F1867" t="b">
        <v>0</v>
      </c>
      <c r="G1867">
        <v>5</v>
      </c>
      <c r="H1867" t="b">
        <v>0</v>
      </c>
      <c r="I1867">
        <v>4</v>
      </c>
      <c r="J1867" t="s">
        <v>64</v>
      </c>
      <c r="K1867">
        <v>85</v>
      </c>
      <c r="L1867">
        <v>53</v>
      </c>
      <c r="M1867">
        <v>95</v>
      </c>
      <c r="N1867">
        <v>76</v>
      </c>
      <c r="O1867">
        <v>61</v>
      </c>
      <c r="P1867">
        <v>88</v>
      </c>
      <c r="Q1867">
        <v>82</v>
      </c>
    </row>
    <row r="1868" spans="1:17" x14ac:dyDescent="0.3">
      <c r="A1868">
        <v>1867</v>
      </c>
      <c r="B1868" t="s">
        <v>408</v>
      </c>
      <c r="C1868" t="s">
        <v>2996</v>
      </c>
      <c r="D1868" t="s">
        <v>2997</v>
      </c>
      <c r="E1868" t="s">
        <v>20</v>
      </c>
      <c r="F1868" t="b">
        <v>0</v>
      </c>
      <c r="G1868">
        <v>1</v>
      </c>
      <c r="H1868" t="b">
        <v>0</v>
      </c>
      <c r="I1868">
        <v>34</v>
      </c>
      <c r="J1868" t="s">
        <v>138</v>
      </c>
      <c r="K1868">
        <v>83</v>
      </c>
      <c r="L1868">
        <v>60</v>
      </c>
      <c r="M1868">
        <v>80</v>
      </c>
      <c r="N1868">
        <v>92</v>
      </c>
      <c r="O1868">
        <v>84</v>
      </c>
      <c r="P1868">
        <v>60</v>
      </c>
      <c r="Q1868">
        <v>70</v>
      </c>
    </row>
    <row r="1869" spans="1:17" x14ac:dyDescent="0.3">
      <c r="A1869">
        <v>1868</v>
      </c>
      <c r="B1869" t="s">
        <v>1141</v>
      </c>
      <c r="C1869" t="s">
        <v>136</v>
      </c>
      <c r="D1869" t="s">
        <v>2998</v>
      </c>
      <c r="E1869" t="s">
        <v>20</v>
      </c>
      <c r="F1869" t="b">
        <v>0</v>
      </c>
      <c r="G1869">
        <v>2</v>
      </c>
      <c r="H1869" t="b">
        <v>0</v>
      </c>
      <c r="I1869">
        <v>21</v>
      </c>
      <c r="J1869" t="s">
        <v>38</v>
      </c>
      <c r="K1869">
        <v>92</v>
      </c>
      <c r="L1869">
        <v>85</v>
      </c>
      <c r="M1869">
        <v>78</v>
      </c>
      <c r="N1869">
        <v>87</v>
      </c>
      <c r="O1869">
        <v>64</v>
      </c>
      <c r="P1869">
        <v>79</v>
      </c>
      <c r="Q1869">
        <v>74</v>
      </c>
    </row>
    <row r="1870" spans="1:17" x14ac:dyDescent="0.3">
      <c r="A1870">
        <v>1869</v>
      </c>
      <c r="B1870" t="s">
        <v>325</v>
      </c>
      <c r="C1870" t="s">
        <v>2254</v>
      </c>
      <c r="D1870" t="s">
        <v>2999</v>
      </c>
      <c r="E1870" t="s">
        <v>25</v>
      </c>
      <c r="F1870" t="b">
        <v>0</v>
      </c>
      <c r="G1870">
        <v>3</v>
      </c>
      <c r="H1870" t="b">
        <v>1</v>
      </c>
      <c r="I1870">
        <v>5</v>
      </c>
      <c r="J1870" t="s">
        <v>224</v>
      </c>
      <c r="K1870">
        <v>80</v>
      </c>
      <c r="L1870">
        <v>88</v>
      </c>
      <c r="M1870">
        <v>94</v>
      </c>
      <c r="N1870">
        <v>60</v>
      </c>
      <c r="O1870">
        <v>65</v>
      </c>
      <c r="P1870">
        <v>63</v>
      </c>
      <c r="Q1870">
        <v>91</v>
      </c>
    </row>
    <row r="1871" spans="1:17" x14ac:dyDescent="0.3">
      <c r="A1871">
        <v>1870</v>
      </c>
      <c r="B1871" t="s">
        <v>3000</v>
      </c>
      <c r="C1871" t="s">
        <v>1159</v>
      </c>
      <c r="D1871" t="s">
        <v>3001</v>
      </c>
      <c r="E1871" t="s">
        <v>20</v>
      </c>
      <c r="F1871" t="b">
        <v>0</v>
      </c>
      <c r="G1871">
        <v>1</v>
      </c>
      <c r="H1871" t="b">
        <v>1</v>
      </c>
      <c r="I1871">
        <v>16</v>
      </c>
      <c r="J1871" t="s">
        <v>113</v>
      </c>
      <c r="K1871">
        <v>87</v>
      </c>
      <c r="L1871">
        <v>81</v>
      </c>
      <c r="M1871">
        <v>69</v>
      </c>
      <c r="N1871">
        <v>82</v>
      </c>
      <c r="O1871">
        <v>70</v>
      </c>
      <c r="P1871">
        <v>62</v>
      </c>
      <c r="Q1871">
        <v>66</v>
      </c>
    </row>
    <row r="1872" spans="1:17" x14ac:dyDescent="0.3">
      <c r="A1872">
        <v>1871</v>
      </c>
      <c r="B1872" t="s">
        <v>734</v>
      </c>
      <c r="C1872" t="s">
        <v>2792</v>
      </c>
      <c r="D1872" t="s">
        <v>3002</v>
      </c>
      <c r="E1872" t="s">
        <v>25</v>
      </c>
      <c r="F1872" t="b">
        <v>0</v>
      </c>
      <c r="G1872">
        <v>0</v>
      </c>
      <c r="H1872" t="b">
        <v>0</v>
      </c>
      <c r="I1872">
        <v>31</v>
      </c>
      <c r="J1872" t="s">
        <v>76</v>
      </c>
      <c r="K1872">
        <v>88</v>
      </c>
      <c r="L1872">
        <v>61</v>
      </c>
      <c r="M1872">
        <v>95</v>
      </c>
      <c r="N1872">
        <v>91</v>
      </c>
      <c r="O1872">
        <v>99</v>
      </c>
      <c r="P1872">
        <v>64</v>
      </c>
      <c r="Q1872">
        <v>90</v>
      </c>
    </row>
    <row r="1873" spans="1:17" x14ac:dyDescent="0.3">
      <c r="A1873">
        <v>1872</v>
      </c>
      <c r="B1873" t="s">
        <v>449</v>
      </c>
      <c r="C1873" t="s">
        <v>2930</v>
      </c>
      <c r="D1873" t="s">
        <v>3003</v>
      </c>
      <c r="E1873" t="s">
        <v>25</v>
      </c>
      <c r="F1873" t="b">
        <v>1</v>
      </c>
      <c r="G1873">
        <v>6</v>
      </c>
      <c r="H1873" t="b">
        <v>0</v>
      </c>
      <c r="I1873">
        <v>1</v>
      </c>
      <c r="J1873" t="s">
        <v>64</v>
      </c>
      <c r="K1873">
        <v>41</v>
      </c>
      <c r="L1873">
        <v>83</v>
      </c>
      <c r="M1873">
        <v>54</v>
      </c>
      <c r="N1873">
        <v>87</v>
      </c>
      <c r="O1873">
        <v>97</v>
      </c>
      <c r="P1873">
        <v>65</v>
      </c>
      <c r="Q1873">
        <v>69</v>
      </c>
    </row>
    <row r="1874" spans="1:17" x14ac:dyDescent="0.3">
      <c r="A1874">
        <v>1873</v>
      </c>
      <c r="B1874" t="s">
        <v>348</v>
      </c>
      <c r="C1874" t="s">
        <v>1232</v>
      </c>
      <c r="D1874" t="s">
        <v>3004</v>
      </c>
      <c r="E1874" t="s">
        <v>20</v>
      </c>
      <c r="F1874" t="b">
        <v>0</v>
      </c>
      <c r="G1874">
        <v>3</v>
      </c>
      <c r="H1874" t="b">
        <v>0</v>
      </c>
      <c r="I1874">
        <v>35</v>
      </c>
      <c r="J1874" t="s">
        <v>105</v>
      </c>
      <c r="K1874">
        <v>87</v>
      </c>
      <c r="L1874">
        <v>93</v>
      </c>
      <c r="M1874">
        <v>88</v>
      </c>
      <c r="N1874">
        <v>97</v>
      </c>
      <c r="O1874">
        <v>91</v>
      </c>
      <c r="P1874">
        <v>88</v>
      </c>
      <c r="Q1874">
        <v>88</v>
      </c>
    </row>
    <row r="1875" spans="1:17" x14ac:dyDescent="0.3">
      <c r="A1875">
        <v>1874</v>
      </c>
      <c r="B1875" t="s">
        <v>160</v>
      </c>
      <c r="C1875" t="s">
        <v>884</v>
      </c>
      <c r="D1875" t="s">
        <v>3005</v>
      </c>
      <c r="E1875" t="s">
        <v>20</v>
      </c>
      <c r="F1875" t="b">
        <v>0</v>
      </c>
      <c r="G1875">
        <v>1</v>
      </c>
      <c r="H1875" t="b">
        <v>1</v>
      </c>
      <c r="I1875">
        <v>41</v>
      </c>
      <c r="J1875" t="s">
        <v>26</v>
      </c>
      <c r="K1875">
        <v>89</v>
      </c>
      <c r="L1875">
        <v>95</v>
      </c>
      <c r="M1875">
        <v>97</v>
      </c>
      <c r="N1875">
        <v>99</v>
      </c>
      <c r="O1875">
        <v>87</v>
      </c>
      <c r="P1875">
        <v>90</v>
      </c>
      <c r="Q1875">
        <v>91</v>
      </c>
    </row>
    <row r="1876" spans="1:17" x14ac:dyDescent="0.3">
      <c r="A1876">
        <v>1875</v>
      </c>
      <c r="B1876" t="s">
        <v>86</v>
      </c>
      <c r="C1876" t="s">
        <v>2969</v>
      </c>
      <c r="D1876" t="s">
        <v>3006</v>
      </c>
      <c r="E1876" t="s">
        <v>20</v>
      </c>
      <c r="F1876" t="b">
        <v>1</v>
      </c>
      <c r="G1876">
        <v>5</v>
      </c>
      <c r="H1876" t="b">
        <v>1</v>
      </c>
      <c r="I1876">
        <v>1</v>
      </c>
      <c r="J1876" t="s">
        <v>64</v>
      </c>
      <c r="K1876">
        <v>89</v>
      </c>
      <c r="L1876">
        <v>53</v>
      </c>
      <c r="M1876">
        <v>77</v>
      </c>
      <c r="N1876">
        <v>96</v>
      </c>
      <c r="O1876">
        <v>76</v>
      </c>
      <c r="P1876">
        <v>63</v>
      </c>
      <c r="Q1876">
        <v>90</v>
      </c>
    </row>
    <row r="1877" spans="1:17" x14ac:dyDescent="0.3">
      <c r="A1877">
        <v>1876</v>
      </c>
      <c r="B1877" t="s">
        <v>331</v>
      </c>
      <c r="C1877" t="s">
        <v>352</v>
      </c>
      <c r="D1877" t="s">
        <v>3007</v>
      </c>
      <c r="E1877" t="s">
        <v>20</v>
      </c>
      <c r="F1877" t="b">
        <v>0</v>
      </c>
      <c r="G1877">
        <v>2</v>
      </c>
      <c r="H1877" t="b">
        <v>0</v>
      </c>
      <c r="I1877">
        <v>6</v>
      </c>
      <c r="J1877" t="s">
        <v>224</v>
      </c>
      <c r="K1877">
        <v>53</v>
      </c>
      <c r="L1877">
        <v>97</v>
      </c>
      <c r="M1877">
        <v>81</v>
      </c>
      <c r="N1877">
        <v>86</v>
      </c>
      <c r="O1877">
        <v>71</v>
      </c>
      <c r="P1877">
        <v>87</v>
      </c>
      <c r="Q1877">
        <v>78</v>
      </c>
    </row>
    <row r="1878" spans="1:17" x14ac:dyDescent="0.3">
      <c r="A1878">
        <v>1877</v>
      </c>
      <c r="B1878" t="s">
        <v>417</v>
      </c>
      <c r="C1878" t="s">
        <v>1803</v>
      </c>
      <c r="D1878" t="s">
        <v>3008</v>
      </c>
      <c r="E1878" t="s">
        <v>25</v>
      </c>
      <c r="F1878" t="b">
        <v>0</v>
      </c>
      <c r="G1878">
        <v>3</v>
      </c>
      <c r="H1878" t="b">
        <v>0</v>
      </c>
      <c r="I1878">
        <v>30</v>
      </c>
      <c r="J1878" t="s">
        <v>76</v>
      </c>
      <c r="K1878">
        <v>92</v>
      </c>
      <c r="L1878">
        <v>88</v>
      </c>
      <c r="M1878">
        <v>99</v>
      </c>
      <c r="N1878">
        <v>92</v>
      </c>
      <c r="O1878">
        <v>89</v>
      </c>
      <c r="P1878">
        <v>66</v>
      </c>
      <c r="Q1878">
        <v>76</v>
      </c>
    </row>
    <row r="1879" spans="1:17" x14ac:dyDescent="0.3">
      <c r="A1879">
        <v>1878</v>
      </c>
      <c r="B1879" t="s">
        <v>738</v>
      </c>
      <c r="C1879" t="s">
        <v>1975</v>
      </c>
      <c r="D1879" t="s">
        <v>3009</v>
      </c>
      <c r="E1879" t="s">
        <v>25</v>
      </c>
      <c r="F1879" t="b">
        <v>0</v>
      </c>
      <c r="G1879">
        <v>3</v>
      </c>
      <c r="H1879" t="b">
        <v>0</v>
      </c>
      <c r="I1879">
        <v>32</v>
      </c>
      <c r="J1879" t="s">
        <v>105</v>
      </c>
      <c r="K1879">
        <v>85</v>
      </c>
      <c r="L1879">
        <v>84</v>
      </c>
      <c r="M1879">
        <v>66</v>
      </c>
      <c r="N1879">
        <v>66</v>
      </c>
      <c r="O1879">
        <v>78</v>
      </c>
      <c r="P1879">
        <v>98</v>
      </c>
      <c r="Q1879">
        <v>69</v>
      </c>
    </row>
    <row r="1880" spans="1:17" x14ac:dyDescent="0.3">
      <c r="A1880">
        <v>1879</v>
      </c>
      <c r="B1880" t="s">
        <v>142</v>
      </c>
      <c r="C1880" t="s">
        <v>1716</v>
      </c>
      <c r="D1880" t="s">
        <v>3010</v>
      </c>
      <c r="E1880" t="s">
        <v>20</v>
      </c>
      <c r="F1880" t="b">
        <v>0</v>
      </c>
      <c r="G1880">
        <v>2</v>
      </c>
      <c r="H1880" t="b">
        <v>0</v>
      </c>
      <c r="I1880">
        <v>18</v>
      </c>
      <c r="J1880" t="s">
        <v>44</v>
      </c>
      <c r="K1880">
        <v>89</v>
      </c>
      <c r="L1880">
        <v>67</v>
      </c>
      <c r="M1880">
        <v>93</v>
      </c>
      <c r="N1880">
        <v>83</v>
      </c>
      <c r="O1880">
        <v>65</v>
      </c>
      <c r="P1880">
        <v>94</v>
      </c>
      <c r="Q1880">
        <v>67</v>
      </c>
    </row>
    <row r="1881" spans="1:17" x14ac:dyDescent="0.3">
      <c r="A1881">
        <v>1880</v>
      </c>
      <c r="B1881" t="s">
        <v>1007</v>
      </c>
      <c r="C1881" t="s">
        <v>1159</v>
      </c>
      <c r="D1881" t="s">
        <v>3011</v>
      </c>
      <c r="E1881" t="s">
        <v>20</v>
      </c>
      <c r="F1881" t="b">
        <v>0</v>
      </c>
      <c r="G1881">
        <v>1</v>
      </c>
      <c r="H1881" t="b">
        <v>0</v>
      </c>
      <c r="I1881">
        <v>2</v>
      </c>
      <c r="J1881" t="s">
        <v>64</v>
      </c>
      <c r="K1881">
        <v>98</v>
      </c>
      <c r="L1881">
        <v>92</v>
      </c>
      <c r="M1881">
        <v>82</v>
      </c>
      <c r="N1881">
        <v>56</v>
      </c>
      <c r="O1881">
        <v>71</v>
      </c>
      <c r="P1881">
        <v>79</v>
      </c>
      <c r="Q1881">
        <v>89</v>
      </c>
    </row>
    <row r="1882" spans="1:17" x14ac:dyDescent="0.3">
      <c r="A1882">
        <v>1881</v>
      </c>
      <c r="B1882" t="s">
        <v>154</v>
      </c>
      <c r="C1882" t="s">
        <v>623</v>
      </c>
      <c r="D1882" t="s">
        <v>3012</v>
      </c>
      <c r="E1882" t="s">
        <v>25</v>
      </c>
      <c r="F1882" t="b">
        <v>0</v>
      </c>
      <c r="G1882">
        <v>5</v>
      </c>
      <c r="H1882" t="b">
        <v>0</v>
      </c>
      <c r="I1882">
        <v>5</v>
      </c>
      <c r="J1882" t="s">
        <v>64</v>
      </c>
      <c r="K1882">
        <v>66</v>
      </c>
      <c r="L1882">
        <v>52</v>
      </c>
      <c r="M1882">
        <v>71</v>
      </c>
      <c r="N1882">
        <v>76</v>
      </c>
      <c r="O1882">
        <v>67</v>
      </c>
      <c r="P1882">
        <v>72</v>
      </c>
      <c r="Q1882">
        <v>60</v>
      </c>
    </row>
    <row r="1883" spans="1:17" x14ac:dyDescent="0.3">
      <c r="A1883">
        <v>1882</v>
      </c>
      <c r="B1883" t="s">
        <v>3013</v>
      </c>
      <c r="C1883" t="s">
        <v>167</v>
      </c>
      <c r="D1883" t="s">
        <v>3014</v>
      </c>
      <c r="E1883" t="s">
        <v>25</v>
      </c>
      <c r="F1883" t="b">
        <v>0</v>
      </c>
      <c r="G1883">
        <v>2</v>
      </c>
      <c r="H1883" t="b">
        <v>0</v>
      </c>
      <c r="I1883">
        <v>32</v>
      </c>
      <c r="J1883" t="s">
        <v>21</v>
      </c>
      <c r="K1883">
        <v>90</v>
      </c>
      <c r="L1883">
        <v>96</v>
      </c>
      <c r="M1883">
        <v>95</v>
      </c>
      <c r="N1883">
        <v>80</v>
      </c>
      <c r="O1883">
        <v>93</v>
      </c>
      <c r="P1883">
        <v>95</v>
      </c>
      <c r="Q1883">
        <v>67</v>
      </c>
    </row>
    <row r="1884" spans="1:17" x14ac:dyDescent="0.3">
      <c r="A1884">
        <v>1883</v>
      </c>
      <c r="B1884" t="s">
        <v>1852</v>
      </c>
      <c r="C1884" t="s">
        <v>897</v>
      </c>
      <c r="D1884" t="s">
        <v>3015</v>
      </c>
      <c r="E1884" t="s">
        <v>25</v>
      </c>
      <c r="F1884" t="b">
        <v>1</v>
      </c>
      <c r="G1884">
        <v>2</v>
      </c>
      <c r="H1884" t="b">
        <v>0</v>
      </c>
      <c r="I1884">
        <v>18</v>
      </c>
      <c r="J1884" t="s">
        <v>54</v>
      </c>
      <c r="K1884">
        <v>84</v>
      </c>
      <c r="L1884">
        <v>93</v>
      </c>
      <c r="M1884">
        <v>74</v>
      </c>
      <c r="N1884">
        <v>76</v>
      </c>
      <c r="O1884">
        <v>95</v>
      </c>
      <c r="P1884">
        <v>90</v>
      </c>
      <c r="Q1884">
        <v>64</v>
      </c>
    </row>
    <row r="1885" spans="1:17" x14ac:dyDescent="0.3">
      <c r="A1885">
        <v>1884</v>
      </c>
      <c r="B1885" t="s">
        <v>741</v>
      </c>
      <c r="C1885" t="s">
        <v>164</v>
      </c>
      <c r="D1885" t="s">
        <v>3016</v>
      </c>
      <c r="E1885" t="s">
        <v>25</v>
      </c>
      <c r="F1885" t="b">
        <v>0</v>
      </c>
      <c r="G1885">
        <v>7</v>
      </c>
      <c r="H1885" t="b">
        <v>0</v>
      </c>
      <c r="I1885">
        <v>27</v>
      </c>
      <c r="J1885" t="s">
        <v>21</v>
      </c>
      <c r="K1885">
        <v>88</v>
      </c>
      <c r="L1885">
        <v>81</v>
      </c>
      <c r="M1885">
        <v>73</v>
      </c>
      <c r="N1885">
        <v>70</v>
      </c>
      <c r="O1885">
        <v>60</v>
      </c>
      <c r="P1885">
        <v>95</v>
      </c>
      <c r="Q1885">
        <v>68</v>
      </c>
    </row>
    <row r="1886" spans="1:17" x14ac:dyDescent="0.3">
      <c r="A1886">
        <v>1885</v>
      </c>
      <c r="B1886" t="s">
        <v>1024</v>
      </c>
      <c r="C1886" t="s">
        <v>164</v>
      </c>
      <c r="D1886" t="s">
        <v>3017</v>
      </c>
      <c r="E1886" t="s">
        <v>20</v>
      </c>
      <c r="F1886" t="b">
        <v>0</v>
      </c>
      <c r="G1886">
        <v>3</v>
      </c>
      <c r="H1886" t="b">
        <v>0</v>
      </c>
      <c r="I1886">
        <v>9</v>
      </c>
      <c r="J1886" t="s">
        <v>38</v>
      </c>
      <c r="K1886">
        <v>66</v>
      </c>
      <c r="L1886">
        <v>61</v>
      </c>
      <c r="M1886">
        <v>97</v>
      </c>
      <c r="N1886">
        <v>61</v>
      </c>
      <c r="O1886">
        <v>60</v>
      </c>
      <c r="P1886">
        <v>61</v>
      </c>
      <c r="Q1886">
        <v>98</v>
      </c>
    </row>
    <row r="1887" spans="1:17" x14ac:dyDescent="0.3">
      <c r="A1887">
        <v>1886</v>
      </c>
      <c r="B1887" t="s">
        <v>83</v>
      </c>
      <c r="C1887" t="s">
        <v>206</v>
      </c>
      <c r="D1887" t="s">
        <v>3018</v>
      </c>
      <c r="E1887" t="s">
        <v>25</v>
      </c>
      <c r="F1887" t="b">
        <v>0</v>
      </c>
      <c r="G1887">
        <v>2</v>
      </c>
      <c r="H1887" t="b">
        <v>0</v>
      </c>
      <c r="I1887">
        <v>15</v>
      </c>
      <c r="J1887" t="s">
        <v>54</v>
      </c>
      <c r="K1887">
        <v>86</v>
      </c>
      <c r="L1887">
        <v>63</v>
      </c>
      <c r="M1887">
        <v>82</v>
      </c>
      <c r="N1887">
        <v>61</v>
      </c>
      <c r="O1887">
        <v>96</v>
      </c>
      <c r="P1887">
        <v>98</v>
      </c>
      <c r="Q1887">
        <v>83</v>
      </c>
    </row>
    <row r="1888" spans="1:17" x14ac:dyDescent="0.3">
      <c r="A1888">
        <v>1887</v>
      </c>
      <c r="B1888" t="s">
        <v>280</v>
      </c>
      <c r="C1888" t="s">
        <v>42</v>
      </c>
      <c r="D1888" t="s">
        <v>3019</v>
      </c>
      <c r="E1888" t="s">
        <v>20</v>
      </c>
      <c r="F1888" t="b">
        <v>0</v>
      </c>
      <c r="G1888">
        <v>9</v>
      </c>
      <c r="H1888" t="b">
        <v>0</v>
      </c>
      <c r="I1888">
        <v>1</v>
      </c>
      <c r="J1888" t="s">
        <v>64</v>
      </c>
      <c r="K1888">
        <v>60</v>
      </c>
      <c r="L1888">
        <v>72</v>
      </c>
      <c r="M1888">
        <v>66</v>
      </c>
      <c r="N1888">
        <v>95</v>
      </c>
      <c r="O1888">
        <v>67</v>
      </c>
      <c r="P1888">
        <v>78</v>
      </c>
      <c r="Q1888">
        <v>94</v>
      </c>
    </row>
    <row r="1889" spans="1:17" x14ac:dyDescent="0.3">
      <c r="A1889">
        <v>1888</v>
      </c>
      <c r="B1889" t="s">
        <v>593</v>
      </c>
      <c r="C1889" t="s">
        <v>2160</v>
      </c>
      <c r="D1889" t="s">
        <v>3020</v>
      </c>
      <c r="E1889" t="s">
        <v>25</v>
      </c>
      <c r="F1889" t="b">
        <v>0</v>
      </c>
      <c r="G1889">
        <v>10</v>
      </c>
      <c r="H1889" t="b">
        <v>0</v>
      </c>
      <c r="I1889">
        <v>2</v>
      </c>
      <c r="J1889" t="s">
        <v>64</v>
      </c>
      <c r="K1889">
        <v>41</v>
      </c>
      <c r="L1889">
        <v>59</v>
      </c>
      <c r="M1889">
        <v>69</v>
      </c>
      <c r="N1889">
        <v>70</v>
      </c>
      <c r="O1889">
        <v>100</v>
      </c>
      <c r="P1889">
        <v>65</v>
      </c>
      <c r="Q1889">
        <v>72</v>
      </c>
    </row>
    <row r="1890" spans="1:17" x14ac:dyDescent="0.3">
      <c r="A1890">
        <v>1889</v>
      </c>
      <c r="B1890" t="s">
        <v>145</v>
      </c>
      <c r="C1890" t="s">
        <v>3021</v>
      </c>
      <c r="D1890" t="s">
        <v>3022</v>
      </c>
      <c r="E1890" t="s">
        <v>20</v>
      </c>
      <c r="F1890" t="b">
        <v>0</v>
      </c>
      <c r="G1890">
        <v>2</v>
      </c>
      <c r="H1890" t="b">
        <v>0</v>
      </c>
      <c r="I1890">
        <v>31</v>
      </c>
      <c r="J1890" t="s">
        <v>44</v>
      </c>
      <c r="K1890">
        <v>94</v>
      </c>
      <c r="L1890">
        <v>62</v>
      </c>
      <c r="M1890">
        <v>66</v>
      </c>
      <c r="N1890">
        <v>95</v>
      </c>
      <c r="O1890">
        <v>66</v>
      </c>
      <c r="P1890">
        <v>64</v>
      </c>
      <c r="Q1890">
        <v>62</v>
      </c>
    </row>
    <row r="1891" spans="1:17" x14ac:dyDescent="0.3">
      <c r="A1891">
        <v>1890</v>
      </c>
      <c r="B1891" t="s">
        <v>493</v>
      </c>
      <c r="C1891" t="s">
        <v>990</v>
      </c>
      <c r="D1891" t="s">
        <v>3023</v>
      </c>
      <c r="E1891" t="s">
        <v>25</v>
      </c>
      <c r="F1891" t="b">
        <v>0</v>
      </c>
      <c r="G1891">
        <v>3</v>
      </c>
      <c r="H1891" t="b">
        <v>0</v>
      </c>
      <c r="I1891">
        <v>2</v>
      </c>
      <c r="J1891" t="s">
        <v>34</v>
      </c>
      <c r="K1891">
        <v>64</v>
      </c>
      <c r="L1891">
        <v>69</v>
      </c>
      <c r="M1891">
        <v>79</v>
      </c>
      <c r="N1891">
        <v>89</v>
      </c>
      <c r="O1891">
        <v>72</v>
      </c>
      <c r="P1891">
        <v>64</v>
      </c>
      <c r="Q1891">
        <v>82</v>
      </c>
    </row>
    <row r="1892" spans="1:17" x14ac:dyDescent="0.3">
      <c r="A1892">
        <v>1891</v>
      </c>
      <c r="B1892" t="s">
        <v>2007</v>
      </c>
      <c r="C1892" t="s">
        <v>2953</v>
      </c>
      <c r="D1892" t="s">
        <v>3024</v>
      </c>
      <c r="E1892" t="s">
        <v>25</v>
      </c>
      <c r="F1892" t="b">
        <v>1</v>
      </c>
      <c r="G1892">
        <v>4</v>
      </c>
      <c r="H1892" t="b">
        <v>0</v>
      </c>
      <c r="I1892">
        <v>2</v>
      </c>
      <c r="J1892" t="s">
        <v>159</v>
      </c>
      <c r="K1892">
        <v>99</v>
      </c>
      <c r="L1892">
        <v>97</v>
      </c>
      <c r="M1892">
        <v>87</v>
      </c>
      <c r="N1892">
        <v>93</v>
      </c>
      <c r="O1892">
        <v>79</v>
      </c>
      <c r="P1892">
        <v>83</v>
      </c>
      <c r="Q1892">
        <v>94</v>
      </c>
    </row>
    <row r="1893" spans="1:17" x14ac:dyDescent="0.3">
      <c r="A1893">
        <v>1892</v>
      </c>
      <c r="B1893" t="s">
        <v>61</v>
      </c>
      <c r="C1893" t="s">
        <v>612</v>
      </c>
      <c r="D1893" t="s">
        <v>3025</v>
      </c>
      <c r="E1893" t="s">
        <v>25</v>
      </c>
      <c r="F1893" t="b">
        <v>1</v>
      </c>
      <c r="G1893">
        <v>6</v>
      </c>
      <c r="H1893" t="b">
        <v>0</v>
      </c>
      <c r="I1893">
        <v>5</v>
      </c>
      <c r="J1893" t="s">
        <v>64</v>
      </c>
      <c r="K1893">
        <v>46</v>
      </c>
      <c r="L1893">
        <v>53</v>
      </c>
      <c r="M1893">
        <v>92</v>
      </c>
      <c r="N1893">
        <v>71</v>
      </c>
      <c r="O1893">
        <v>90</v>
      </c>
      <c r="P1893">
        <v>76</v>
      </c>
      <c r="Q1893">
        <v>81</v>
      </c>
    </row>
    <row r="1894" spans="1:17" x14ac:dyDescent="0.3">
      <c r="A1894">
        <v>1893</v>
      </c>
      <c r="B1894" t="s">
        <v>792</v>
      </c>
      <c r="C1894" t="s">
        <v>264</v>
      </c>
      <c r="D1894" t="s">
        <v>3026</v>
      </c>
      <c r="E1894" t="s">
        <v>20</v>
      </c>
      <c r="F1894" t="b">
        <v>0</v>
      </c>
      <c r="G1894">
        <v>1</v>
      </c>
      <c r="H1894" t="b">
        <v>0</v>
      </c>
      <c r="I1894">
        <v>21</v>
      </c>
      <c r="J1894" t="s">
        <v>44</v>
      </c>
      <c r="K1894">
        <v>89</v>
      </c>
      <c r="L1894">
        <v>87</v>
      </c>
      <c r="M1894">
        <v>81</v>
      </c>
      <c r="N1894">
        <v>67</v>
      </c>
      <c r="O1894">
        <v>93</v>
      </c>
      <c r="P1894">
        <v>98</v>
      </c>
      <c r="Q1894">
        <v>68</v>
      </c>
    </row>
    <row r="1895" spans="1:17" x14ac:dyDescent="0.3">
      <c r="A1895">
        <v>1894</v>
      </c>
      <c r="B1895" t="s">
        <v>468</v>
      </c>
      <c r="C1895" t="s">
        <v>635</v>
      </c>
      <c r="D1895" t="s">
        <v>3027</v>
      </c>
      <c r="E1895" t="s">
        <v>25</v>
      </c>
      <c r="F1895" t="b">
        <v>0</v>
      </c>
      <c r="G1895">
        <v>6</v>
      </c>
      <c r="H1895" t="b">
        <v>0</v>
      </c>
      <c r="I1895">
        <v>12</v>
      </c>
      <c r="J1895" t="s">
        <v>123</v>
      </c>
      <c r="K1895">
        <v>83</v>
      </c>
      <c r="L1895">
        <v>79</v>
      </c>
      <c r="M1895">
        <v>87</v>
      </c>
      <c r="N1895">
        <v>66</v>
      </c>
      <c r="O1895">
        <v>78</v>
      </c>
      <c r="P1895">
        <v>93</v>
      </c>
      <c r="Q1895">
        <v>82</v>
      </c>
    </row>
    <row r="1896" spans="1:17" x14ac:dyDescent="0.3">
      <c r="A1896">
        <v>1895</v>
      </c>
      <c r="B1896" t="s">
        <v>1605</v>
      </c>
      <c r="C1896" t="s">
        <v>1307</v>
      </c>
      <c r="D1896" t="s">
        <v>3028</v>
      </c>
      <c r="E1896" t="s">
        <v>25</v>
      </c>
      <c r="F1896" t="b">
        <v>1</v>
      </c>
      <c r="G1896">
        <v>5</v>
      </c>
      <c r="H1896" t="b">
        <v>0</v>
      </c>
      <c r="I1896">
        <v>0</v>
      </c>
      <c r="J1896" t="s">
        <v>64</v>
      </c>
      <c r="K1896">
        <v>51</v>
      </c>
      <c r="L1896">
        <v>55</v>
      </c>
      <c r="M1896">
        <v>87</v>
      </c>
      <c r="N1896">
        <v>51</v>
      </c>
      <c r="O1896">
        <v>77</v>
      </c>
      <c r="P1896">
        <v>87</v>
      </c>
      <c r="Q1896">
        <v>65</v>
      </c>
    </row>
    <row r="1897" spans="1:17" x14ac:dyDescent="0.3">
      <c r="A1897">
        <v>1896</v>
      </c>
      <c r="B1897" t="s">
        <v>266</v>
      </c>
      <c r="C1897" t="s">
        <v>52</v>
      </c>
      <c r="D1897" t="s">
        <v>3029</v>
      </c>
      <c r="E1897" t="s">
        <v>20</v>
      </c>
      <c r="F1897" t="b">
        <v>0</v>
      </c>
      <c r="G1897">
        <v>5</v>
      </c>
      <c r="H1897" t="b">
        <v>0</v>
      </c>
      <c r="I1897">
        <v>26</v>
      </c>
      <c r="J1897" t="s">
        <v>113</v>
      </c>
      <c r="K1897">
        <v>79</v>
      </c>
      <c r="L1897">
        <v>90</v>
      </c>
      <c r="M1897">
        <v>82</v>
      </c>
      <c r="N1897">
        <v>92</v>
      </c>
      <c r="O1897">
        <v>70</v>
      </c>
      <c r="P1897">
        <v>60</v>
      </c>
      <c r="Q1897">
        <v>80</v>
      </c>
    </row>
    <row r="1898" spans="1:17" x14ac:dyDescent="0.3">
      <c r="A1898">
        <v>1897</v>
      </c>
      <c r="B1898" t="s">
        <v>277</v>
      </c>
      <c r="C1898" t="s">
        <v>756</v>
      </c>
      <c r="D1898" t="s">
        <v>3030</v>
      </c>
      <c r="E1898" t="s">
        <v>20</v>
      </c>
      <c r="F1898" t="b">
        <v>0</v>
      </c>
      <c r="G1898">
        <v>3</v>
      </c>
      <c r="H1898" t="b">
        <v>0</v>
      </c>
      <c r="I1898">
        <v>15</v>
      </c>
      <c r="J1898" t="s">
        <v>113</v>
      </c>
      <c r="K1898">
        <v>97</v>
      </c>
      <c r="L1898">
        <v>73</v>
      </c>
      <c r="M1898">
        <v>64</v>
      </c>
      <c r="N1898">
        <v>95</v>
      </c>
      <c r="O1898">
        <v>71</v>
      </c>
      <c r="P1898">
        <v>68</v>
      </c>
      <c r="Q1898">
        <v>78</v>
      </c>
    </row>
    <row r="1899" spans="1:17" x14ac:dyDescent="0.3">
      <c r="A1899">
        <v>1898</v>
      </c>
      <c r="B1899" t="s">
        <v>845</v>
      </c>
      <c r="C1899" t="s">
        <v>42</v>
      </c>
      <c r="D1899" t="s">
        <v>3031</v>
      </c>
      <c r="E1899" t="s">
        <v>25</v>
      </c>
      <c r="F1899" t="b">
        <v>1</v>
      </c>
      <c r="G1899">
        <v>1</v>
      </c>
      <c r="H1899" t="b">
        <v>0</v>
      </c>
      <c r="I1899">
        <v>14</v>
      </c>
      <c r="J1899" t="s">
        <v>113</v>
      </c>
      <c r="K1899">
        <v>100</v>
      </c>
      <c r="L1899">
        <v>68</v>
      </c>
      <c r="M1899">
        <v>85</v>
      </c>
      <c r="N1899">
        <v>85</v>
      </c>
      <c r="O1899">
        <v>62</v>
      </c>
      <c r="P1899">
        <v>63</v>
      </c>
      <c r="Q1899">
        <v>92</v>
      </c>
    </row>
    <row r="1900" spans="1:17" x14ac:dyDescent="0.3">
      <c r="A1900">
        <v>1899</v>
      </c>
      <c r="B1900" t="s">
        <v>61</v>
      </c>
      <c r="C1900" t="s">
        <v>2187</v>
      </c>
      <c r="D1900" t="s">
        <v>3032</v>
      </c>
      <c r="E1900" t="s">
        <v>25</v>
      </c>
      <c r="F1900" t="b">
        <v>0</v>
      </c>
      <c r="G1900">
        <v>6</v>
      </c>
      <c r="H1900" t="b">
        <v>0</v>
      </c>
      <c r="I1900">
        <v>9</v>
      </c>
      <c r="J1900" t="s">
        <v>54</v>
      </c>
      <c r="K1900">
        <v>70</v>
      </c>
      <c r="L1900">
        <v>99</v>
      </c>
      <c r="M1900">
        <v>60</v>
      </c>
      <c r="N1900">
        <v>79</v>
      </c>
      <c r="O1900">
        <v>71</v>
      </c>
      <c r="P1900">
        <v>79</v>
      </c>
      <c r="Q1900">
        <v>75</v>
      </c>
    </row>
    <row r="1901" spans="1:17" x14ac:dyDescent="0.3">
      <c r="A1901">
        <v>1900</v>
      </c>
      <c r="B1901" t="s">
        <v>208</v>
      </c>
      <c r="C1901" t="s">
        <v>2750</v>
      </c>
      <c r="D1901" t="s">
        <v>3033</v>
      </c>
      <c r="E1901" t="s">
        <v>20</v>
      </c>
      <c r="F1901" t="b">
        <v>0</v>
      </c>
      <c r="G1901">
        <v>2</v>
      </c>
      <c r="H1901" t="b">
        <v>0</v>
      </c>
      <c r="I1901">
        <v>19</v>
      </c>
      <c r="J1901" t="s">
        <v>38</v>
      </c>
      <c r="K1901">
        <v>70</v>
      </c>
      <c r="L1901">
        <v>66</v>
      </c>
      <c r="M1901">
        <v>90</v>
      </c>
      <c r="N1901">
        <v>74</v>
      </c>
      <c r="O1901">
        <v>100</v>
      </c>
      <c r="P1901">
        <v>96</v>
      </c>
      <c r="Q1901">
        <v>81</v>
      </c>
    </row>
    <row r="1902" spans="1:17" x14ac:dyDescent="0.3">
      <c r="A1902">
        <v>1901</v>
      </c>
      <c r="B1902" t="s">
        <v>1357</v>
      </c>
      <c r="C1902" t="s">
        <v>2295</v>
      </c>
      <c r="D1902" t="s">
        <v>3034</v>
      </c>
      <c r="E1902" t="s">
        <v>25</v>
      </c>
      <c r="F1902" t="b">
        <v>0</v>
      </c>
      <c r="G1902">
        <v>7</v>
      </c>
      <c r="H1902" t="b">
        <v>0</v>
      </c>
      <c r="I1902">
        <v>17</v>
      </c>
      <c r="J1902" t="s">
        <v>54</v>
      </c>
      <c r="K1902">
        <v>67</v>
      </c>
      <c r="L1902">
        <v>80</v>
      </c>
      <c r="M1902">
        <v>86</v>
      </c>
      <c r="N1902">
        <v>98</v>
      </c>
      <c r="O1902">
        <v>83</v>
      </c>
      <c r="P1902">
        <v>82</v>
      </c>
      <c r="Q1902">
        <v>76</v>
      </c>
    </row>
    <row r="1903" spans="1:17" x14ac:dyDescent="0.3">
      <c r="A1903">
        <v>1902</v>
      </c>
      <c r="B1903" t="s">
        <v>65</v>
      </c>
      <c r="C1903" t="s">
        <v>62</v>
      </c>
      <c r="D1903" t="s">
        <v>3035</v>
      </c>
      <c r="E1903" t="s">
        <v>25</v>
      </c>
      <c r="F1903" t="b">
        <v>0</v>
      </c>
      <c r="G1903">
        <v>3</v>
      </c>
      <c r="H1903" t="b">
        <v>1</v>
      </c>
      <c r="I1903">
        <v>9</v>
      </c>
      <c r="J1903" t="s">
        <v>224</v>
      </c>
      <c r="K1903">
        <v>71</v>
      </c>
      <c r="L1903">
        <v>95</v>
      </c>
      <c r="M1903">
        <v>72</v>
      </c>
      <c r="N1903">
        <v>88</v>
      </c>
      <c r="O1903">
        <v>89</v>
      </c>
      <c r="P1903">
        <v>78</v>
      </c>
      <c r="Q1903">
        <v>67</v>
      </c>
    </row>
    <row r="1904" spans="1:17" x14ac:dyDescent="0.3">
      <c r="A1904">
        <v>1903</v>
      </c>
      <c r="B1904" t="s">
        <v>456</v>
      </c>
      <c r="C1904" t="s">
        <v>1362</v>
      </c>
      <c r="D1904" t="s">
        <v>3036</v>
      </c>
      <c r="E1904" t="s">
        <v>25</v>
      </c>
      <c r="F1904" t="b">
        <v>0</v>
      </c>
      <c r="G1904">
        <v>5</v>
      </c>
      <c r="H1904" t="b">
        <v>1</v>
      </c>
      <c r="I1904">
        <v>14</v>
      </c>
      <c r="J1904" t="s">
        <v>105</v>
      </c>
      <c r="K1904">
        <v>87</v>
      </c>
      <c r="L1904">
        <v>64</v>
      </c>
      <c r="M1904">
        <v>68</v>
      </c>
      <c r="N1904">
        <v>60</v>
      </c>
      <c r="O1904">
        <v>81</v>
      </c>
      <c r="P1904">
        <v>75</v>
      </c>
      <c r="Q1904">
        <v>67</v>
      </c>
    </row>
    <row r="1905" spans="1:17" x14ac:dyDescent="0.3">
      <c r="A1905">
        <v>1904</v>
      </c>
      <c r="B1905" t="s">
        <v>183</v>
      </c>
      <c r="C1905" t="s">
        <v>518</v>
      </c>
      <c r="D1905" t="s">
        <v>3037</v>
      </c>
      <c r="E1905" t="s">
        <v>20</v>
      </c>
      <c r="F1905" t="b">
        <v>0</v>
      </c>
      <c r="G1905">
        <v>1</v>
      </c>
      <c r="H1905" t="b">
        <v>1</v>
      </c>
      <c r="I1905">
        <v>3</v>
      </c>
      <c r="J1905" t="s">
        <v>159</v>
      </c>
      <c r="K1905">
        <v>80</v>
      </c>
      <c r="L1905">
        <v>79</v>
      </c>
      <c r="M1905">
        <v>94</v>
      </c>
      <c r="N1905">
        <v>74</v>
      </c>
      <c r="O1905">
        <v>83</v>
      </c>
      <c r="P1905">
        <v>83</v>
      </c>
      <c r="Q1905">
        <v>61</v>
      </c>
    </row>
    <row r="1906" spans="1:17" x14ac:dyDescent="0.3">
      <c r="A1906">
        <v>1905</v>
      </c>
      <c r="B1906" t="s">
        <v>585</v>
      </c>
      <c r="C1906" t="s">
        <v>423</v>
      </c>
      <c r="D1906" t="s">
        <v>3038</v>
      </c>
      <c r="E1906" t="s">
        <v>20</v>
      </c>
      <c r="F1906" t="b">
        <v>1</v>
      </c>
      <c r="G1906">
        <v>9</v>
      </c>
      <c r="H1906" t="b">
        <v>1</v>
      </c>
      <c r="I1906">
        <v>22</v>
      </c>
      <c r="J1906" t="s">
        <v>44</v>
      </c>
      <c r="K1906">
        <v>94</v>
      </c>
      <c r="L1906">
        <v>80</v>
      </c>
      <c r="M1906">
        <v>72</v>
      </c>
      <c r="N1906">
        <v>90</v>
      </c>
      <c r="O1906">
        <v>60</v>
      </c>
      <c r="P1906">
        <v>78</v>
      </c>
      <c r="Q1906">
        <v>94</v>
      </c>
    </row>
    <row r="1907" spans="1:17" x14ac:dyDescent="0.3">
      <c r="A1907">
        <v>1906</v>
      </c>
      <c r="B1907" t="s">
        <v>787</v>
      </c>
      <c r="C1907" t="s">
        <v>66</v>
      </c>
      <c r="D1907" t="s">
        <v>3039</v>
      </c>
      <c r="E1907" t="s">
        <v>25</v>
      </c>
      <c r="F1907" t="b">
        <v>0</v>
      </c>
      <c r="G1907">
        <v>3</v>
      </c>
      <c r="H1907" t="b">
        <v>0</v>
      </c>
      <c r="I1907">
        <v>10</v>
      </c>
      <c r="J1907" t="s">
        <v>224</v>
      </c>
      <c r="K1907">
        <v>83</v>
      </c>
      <c r="L1907">
        <v>91</v>
      </c>
      <c r="M1907">
        <v>82</v>
      </c>
      <c r="N1907">
        <v>93</v>
      </c>
      <c r="O1907">
        <v>71</v>
      </c>
      <c r="P1907">
        <v>80</v>
      </c>
      <c r="Q1907">
        <v>85</v>
      </c>
    </row>
    <row r="1908" spans="1:17" x14ac:dyDescent="0.3">
      <c r="A1908">
        <v>1907</v>
      </c>
      <c r="B1908" t="s">
        <v>1391</v>
      </c>
      <c r="C1908" t="s">
        <v>329</v>
      </c>
      <c r="D1908" t="s">
        <v>3040</v>
      </c>
      <c r="E1908" t="s">
        <v>20</v>
      </c>
      <c r="F1908" t="b">
        <v>1</v>
      </c>
      <c r="G1908">
        <v>1</v>
      </c>
      <c r="H1908" t="b">
        <v>0</v>
      </c>
      <c r="I1908">
        <v>1</v>
      </c>
      <c r="J1908" t="s">
        <v>64</v>
      </c>
      <c r="K1908">
        <v>63</v>
      </c>
      <c r="L1908">
        <v>69</v>
      </c>
      <c r="M1908">
        <v>57</v>
      </c>
      <c r="N1908">
        <v>60</v>
      </c>
      <c r="O1908">
        <v>80</v>
      </c>
      <c r="P1908">
        <v>92</v>
      </c>
      <c r="Q1908">
        <v>62</v>
      </c>
    </row>
    <row r="1909" spans="1:17" x14ac:dyDescent="0.3">
      <c r="A1909">
        <v>1908</v>
      </c>
      <c r="B1909" t="s">
        <v>361</v>
      </c>
      <c r="C1909" t="s">
        <v>3041</v>
      </c>
      <c r="D1909" t="s">
        <v>3042</v>
      </c>
      <c r="E1909" t="s">
        <v>25</v>
      </c>
      <c r="F1909" t="b">
        <v>0</v>
      </c>
      <c r="G1909">
        <v>0</v>
      </c>
      <c r="H1909" t="b">
        <v>0</v>
      </c>
      <c r="I1909">
        <v>10</v>
      </c>
      <c r="J1909" t="s">
        <v>38</v>
      </c>
      <c r="K1909">
        <v>93</v>
      </c>
      <c r="L1909">
        <v>78</v>
      </c>
      <c r="M1909">
        <v>72</v>
      </c>
      <c r="N1909">
        <v>66</v>
      </c>
      <c r="O1909">
        <v>73</v>
      </c>
      <c r="P1909">
        <v>76</v>
      </c>
      <c r="Q1909">
        <v>68</v>
      </c>
    </row>
    <row r="1910" spans="1:17" x14ac:dyDescent="0.3">
      <c r="A1910">
        <v>1909</v>
      </c>
      <c r="B1910" t="s">
        <v>655</v>
      </c>
      <c r="C1910" t="s">
        <v>298</v>
      </c>
      <c r="D1910" t="s">
        <v>3043</v>
      </c>
      <c r="E1910" t="s">
        <v>25</v>
      </c>
      <c r="F1910" t="b">
        <v>0</v>
      </c>
      <c r="G1910">
        <v>2</v>
      </c>
      <c r="H1910" t="b">
        <v>0</v>
      </c>
      <c r="I1910">
        <v>36</v>
      </c>
      <c r="J1910" t="s">
        <v>26</v>
      </c>
      <c r="K1910">
        <v>94</v>
      </c>
      <c r="L1910">
        <v>100</v>
      </c>
      <c r="M1910">
        <v>95</v>
      </c>
      <c r="N1910">
        <v>92</v>
      </c>
      <c r="O1910">
        <v>95</v>
      </c>
      <c r="P1910">
        <v>88</v>
      </c>
      <c r="Q1910">
        <v>88</v>
      </c>
    </row>
    <row r="1911" spans="1:17" x14ac:dyDescent="0.3">
      <c r="A1911">
        <v>1910</v>
      </c>
      <c r="B1911" t="s">
        <v>456</v>
      </c>
      <c r="C1911" t="s">
        <v>1360</v>
      </c>
      <c r="D1911" t="s">
        <v>3044</v>
      </c>
      <c r="E1911" t="s">
        <v>25</v>
      </c>
      <c r="F1911" t="b">
        <v>0</v>
      </c>
      <c r="G1911">
        <v>3</v>
      </c>
      <c r="H1911" t="b">
        <v>0</v>
      </c>
      <c r="I1911">
        <v>34</v>
      </c>
      <c r="J1911" t="s">
        <v>44</v>
      </c>
      <c r="K1911">
        <v>99</v>
      </c>
      <c r="L1911">
        <v>75</v>
      </c>
      <c r="M1911">
        <v>87</v>
      </c>
      <c r="N1911">
        <v>76</v>
      </c>
      <c r="O1911">
        <v>95</v>
      </c>
      <c r="P1911">
        <v>99</v>
      </c>
      <c r="Q1911">
        <v>67</v>
      </c>
    </row>
    <row r="1912" spans="1:17" x14ac:dyDescent="0.3">
      <c r="A1912">
        <v>1911</v>
      </c>
      <c r="B1912" t="s">
        <v>410</v>
      </c>
      <c r="C1912" t="s">
        <v>950</v>
      </c>
      <c r="D1912" t="s">
        <v>3045</v>
      </c>
      <c r="E1912" t="s">
        <v>20</v>
      </c>
      <c r="F1912" t="b">
        <v>0</v>
      </c>
      <c r="G1912">
        <v>3</v>
      </c>
      <c r="H1912" t="b">
        <v>0</v>
      </c>
      <c r="I1912">
        <v>32</v>
      </c>
      <c r="J1912" t="s">
        <v>26</v>
      </c>
      <c r="K1912">
        <v>82</v>
      </c>
      <c r="L1912">
        <v>98</v>
      </c>
      <c r="M1912">
        <v>100</v>
      </c>
      <c r="N1912">
        <v>100</v>
      </c>
      <c r="O1912">
        <v>100</v>
      </c>
      <c r="P1912">
        <v>64</v>
      </c>
      <c r="Q1912">
        <v>87</v>
      </c>
    </row>
    <row r="1913" spans="1:17" x14ac:dyDescent="0.3">
      <c r="A1913">
        <v>1912</v>
      </c>
      <c r="B1913" t="s">
        <v>193</v>
      </c>
      <c r="C1913" t="s">
        <v>997</v>
      </c>
      <c r="D1913" t="s">
        <v>3046</v>
      </c>
      <c r="E1913" t="s">
        <v>25</v>
      </c>
      <c r="F1913" t="b">
        <v>0</v>
      </c>
      <c r="G1913">
        <v>2</v>
      </c>
      <c r="H1913" t="b">
        <v>0</v>
      </c>
      <c r="I1913">
        <v>28</v>
      </c>
      <c r="J1913" t="s">
        <v>44</v>
      </c>
      <c r="K1913">
        <v>95</v>
      </c>
      <c r="L1913">
        <v>82</v>
      </c>
      <c r="M1913">
        <v>100</v>
      </c>
      <c r="N1913">
        <v>60</v>
      </c>
      <c r="O1913">
        <v>77</v>
      </c>
      <c r="P1913">
        <v>95</v>
      </c>
      <c r="Q1913">
        <v>80</v>
      </c>
    </row>
    <row r="1914" spans="1:17" x14ac:dyDescent="0.3">
      <c r="A1914">
        <v>1913</v>
      </c>
      <c r="B1914" t="s">
        <v>1316</v>
      </c>
      <c r="C1914" t="s">
        <v>300</v>
      </c>
      <c r="D1914" t="s">
        <v>3047</v>
      </c>
      <c r="E1914" t="s">
        <v>25</v>
      </c>
      <c r="F1914" t="b">
        <v>1</v>
      </c>
      <c r="G1914">
        <v>10</v>
      </c>
      <c r="H1914" t="b">
        <v>0</v>
      </c>
      <c r="I1914">
        <v>3</v>
      </c>
      <c r="J1914" t="s">
        <v>64</v>
      </c>
      <c r="K1914">
        <v>55</v>
      </c>
      <c r="L1914">
        <v>92</v>
      </c>
      <c r="M1914">
        <v>59</v>
      </c>
      <c r="N1914">
        <v>78</v>
      </c>
      <c r="O1914">
        <v>61</v>
      </c>
      <c r="P1914">
        <v>83</v>
      </c>
      <c r="Q1914">
        <v>60</v>
      </c>
    </row>
    <row r="1915" spans="1:17" x14ac:dyDescent="0.3">
      <c r="A1915">
        <v>1914</v>
      </c>
      <c r="B1915" t="s">
        <v>139</v>
      </c>
      <c r="C1915" t="s">
        <v>2168</v>
      </c>
      <c r="D1915" t="s">
        <v>3048</v>
      </c>
      <c r="E1915" t="s">
        <v>20</v>
      </c>
      <c r="F1915" t="b">
        <v>0</v>
      </c>
      <c r="G1915">
        <v>2</v>
      </c>
      <c r="H1915" t="b">
        <v>0</v>
      </c>
      <c r="I1915">
        <v>32</v>
      </c>
      <c r="J1915" t="s">
        <v>44</v>
      </c>
      <c r="K1915">
        <v>90</v>
      </c>
      <c r="L1915">
        <v>90</v>
      </c>
      <c r="M1915">
        <v>82</v>
      </c>
      <c r="N1915">
        <v>64</v>
      </c>
      <c r="O1915">
        <v>75</v>
      </c>
      <c r="P1915">
        <v>82</v>
      </c>
      <c r="Q1915">
        <v>93</v>
      </c>
    </row>
    <row r="1916" spans="1:17" x14ac:dyDescent="0.3">
      <c r="A1916">
        <v>1915</v>
      </c>
      <c r="B1916" t="s">
        <v>1141</v>
      </c>
      <c r="C1916" t="s">
        <v>157</v>
      </c>
      <c r="D1916" t="s">
        <v>3049</v>
      </c>
      <c r="E1916" t="s">
        <v>20</v>
      </c>
      <c r="F1916" t="b">
        <v>0</v>
      </c>
      <c r="G1916">
        <v>2</v>
      </c>
      <c r="H1916" t="b">
        <v>0</v>
      </c>
      <c r="I1916">
        <v>4</v>
      </c>
      <c r="J1916" t="s">
        <v>64</v>
      </c>
      <c r="K1916">
        <v>46</v>
      </c>
      <c r="L1916">
        <v>77</v>
      </c>
      <c r="M1916">
        <v>90</v>
      </c>
      <c r="N1916">
        <v>78</v>
      </c>
      <c r="O1916">
        <v>66</v>
      </c>
      <c r="P1916">
        <v>76</v>
      </c>
      <c r="Q1916">
        <v>86</v>
      </c>
    </row>
    <row r="1917" spans="1:17" x14ac:dyDescent="0.3">
      <c r="A1917">
        <v>1916</v>
      </c>
      <c r="B1917" t="s">
        <v>110</v>
      </c>
      <c r="C1917" t="s">
        <v>118</v>
      </c>
      <c r="D1917" t="s">
        <v>3050</v>
      </c>
      <c r="E1917" t="s">
        <v>20</v>
      </c>
      <c r="F1917" t="b">
        <v>0</v>
      </c>
      <c r="G1917">
        <v>2</v>
      </c>
      <c r="H1917" t="b">
        <v>0</v>
      </c>
      <c r="I1917">
        <v>21</v>
      </c>
      <c r="J1917" t="s">
        <v>113</v>
      </c>
      <c r="K1917">
        <v>91</v>
      </c>
      <c r="L1917">
        <v>100</v>
      </c>
      <c r="M1917">
        <v>98</v>
      </c>
      <c r="N1917">
        <v>96</v>
      </c>
      <c r="O1917">
        <v>66</v>
      </c>
      <c r="P1917">
        <v>87</v>
      </c>
      <c r="Q1917">
        <v>65</v>
      </c>
    </row>
    <row r="1918" spans="1:17" x14ac:dyDescent="0.3">
      <c r="A1918">
        <v>1917</v>
      </c>
      <c r="B1918" t="s">
        <v>465</v>
      </c>
      <c r="C1918" t="s">
        <v>1698</v>
      </c>
      <c r="D1918" t="s">
        <v>3051</v>
      </c>
      <c r="E1918" t="s">
        <v>25</v>
      </c>
      <c r="F1918" t="b">
        <v>0</v>
      </c>
      <c r="G1918">
        <v>1</v>
      </c>
      <c r="H1918" t="b">
        <v>1</v>
      </c>
      <c r="I1918">
        <v>22</v>
      </c>
      <c r="J1918" t="s">
        <v>109</v>
      </c>
      <c r="K1918">
        <v>72</v>
      </c>
      <c r="L1918">
        <v>100</v>
      </c>
      <c r="M1918">
        <v>78</v>
      </c>
      <c r="N1918">
        <v>100</v>
      </c>
      <c r="O1918">
        <v>98</v>
      </c>
      <c r="P1918">
        <v>92</v>
      </c>
      <c r="Q1918">
        <v>97</v>
      </c>
    </row>
    <row r="1919" spans="1:17" x14ac:dyDescent="0.3">
      <c r="A1919">
        <v>1918</v>
      </c>
      <c r="B1919" t="s">
        <v>369</v>
      </c>
      <c r="C1919" t="s">
        <v>977</v>
      </c>
      <c r="D1919" t="s">
        <v>3052</v>
      </c>
      <c r="E1919" t="s">
        <v>25</v>
      </c>
      <c r="F1919" t="b">
        <v>0</v>
      </c>
      <c r="G1919">
        <v>4</v>
      </c>
      <c r="H1919" t="b">
        <v>0</v>
      </c>
      <c r="I1919">
        <v>28</v>
      </c>
      <c r="J1919" t="s">
        <v>105</v>
      </c>
      <c r="K1919">
        <v>79</v>
      </c>
      <c r="L1919">
        <v>87</v>
      </c>
      <c r="M1919">
        <v>98</v>
      </c>
      <c r="N1919">
        <v>87</v>
      </c>
      <c r="O1919">
        <v>99</v>
      </c>
      <c r="P1919">
        <v>94</v>
      </c>
      <c r="Q1919">
        <v>88</v>
      </c>
    </row>
    <row r="1920" spans="1:17" x14ac:dyDescent="0.3">
      <c r="A1920">
        <v>1919</v>
      </c>
      <c r="B1920" t="s">
        <v>568</v>
      </c>
      <c r="C1920" t="s">
        <v>1262</v>
      </c>
      <c r="D1920" t="s">
        <v>3053</v>
      </c>
      <c r="E1920" t="s">
        <v>20</v>
      </c>
      <c r="F1920" t="b">
        <v>0</v>
      </c>
      <c r="G1920">
        <v>3</v>
      </c>
      <c r="H1920" t="b">
        <v>0</v>
      </c>
      <c r="I1920">
        <v>35</v>
      </c>
      <c r="J1920" t="s">
        <v>138</v>
      </c>
      <c r="K1920">
        <v>85</v>
      </c>
      <c r="L1920">
        <v>90</v>
      </c>
      <c r="M1920">
        <v>96</v>
      </c>
      <c r="N1920">
        <v>95</v>
      </c>
      <c r="O1920">
        <v>95</v>
      </c>
      <c r="P1920">
        <v>88</v>
      </c>
      <c r="Q1920">
        <v>90</v>
      </c>
    </row>
    <row r="1921" spans="1:17" x14ac:dyDescent="0.3">
      <c r="A1921">
        <v>1920</v>
      </c>
      <c r="B1921" t="s">
        <v>89</v>
      </c>
      <c r="C1921" t="s">
        <v>3054</v>
      </c>
      <c r="D1921" t="s">
        <v>3055</v>
      </c>
      <c r="E1921" t="s">
        <v>20</v>
      </c>
      <c r="F1921" t="b">
        <v>0</v>
      </c>
      <c r="G1921">
        <v>1</v>
      </c>
      <c r="H1921" t="b">
        <v>0</v>
      </c>
      <c r="I1921">
        <v>35</v>
      </c>
      <c r="J1921" t="s">
        <v>21</v>
      </c>
      <c r="K1921">
        <v>100</v>
      </c>
      <c r="L1921">
        <v>87</v>
      </c>
      <c r="M1921">
        <v>85</v>
      </c>
      <c r="N1921">
        <v>90</v>
      </c>
      <c r="O1921">
        <v>92</v>
      </c>
      <c r="P1921">
        <v>99</v>
      </c>
      <c r="Q1921">
        <v>94</v>
      </c>
    </row>
    <row r="1922" spans="1:17" x14ac:dyDescent="0.3">
      <c r="A1922">
        <v>1921</v>
      </c>
      <c r="B1922" t="s">
        <v>3056</v>
      </c>
      <c r="C1922" t="s">
        <v>1353</v>
      </c>
      <c r="D1922" t="s">
        <v>3057</v>
      </c>
      <c r="E1922" t="s">
        <v>25</v>
      </c>
      <c r="F1922" t="b">
        <v>0</v>
      </c>
      <c r="G1922">
        <v>4</v>
      </c>
      <c r="H1922" t="b">
        <v>1</v>
      </c>
      <c r="I1922">
        <v>16</v>
      </c>
      <c r="J1922" t="s">
        <v>105</v>
      </c>
      <c r="K1922">
        <v>96</v>
      </c>
      <c r="L1922">
        <v>70</v>
      </c>
      <c r="M1922">
        <v>65</v>
      </c>
      <c r="N1922">
        <v>63</v>
      </c>
      <c r="O1922">
        <v>97</v>
      </c>
      <c r="P1922">
        <v>97</v>
      </c>
      <c r="Q1922">
        <v>98</v>
      </c>
    </row>
    <row r="1923" spans="1:17" x14ac:dyDescent="0.3">
      <c r="A1923">
        <v>1922</v>
      </c>
      <c r="B1923" t="s">
        <v>1007</v>
      </c>
      <c r="C1923" t="s">
        <v>167</v>
      </c>
      <c r="D1923" t="s">
        <v>3058</v>
      </c>
      <c r="E1923" t="s">
        <v>20</v>
      </c>
      <c r="F1923" t="b">
        <v>0</v>
      </c>
      <c r="G1923">
        <v>1</v>
      </c>
      <c r="H1923" t="b">
        <v>1</v>
      </c>
      <c r="I1923">
        <v>20</v>
      </c>
      <c r="J1923" t="s">
        <v>105</v>
      </c>
      <c r="K1923">
        <v>85</v>
      </c>
      <c r="L1923">
        <v>96</v>
      </c>
      <c r="M1923">
        <v>71</v>
      </c>
      <c r="N1923">
        <v>67</v>
      </c>
      <c r="O1923">
        <v>98</v>
      </c>
      <c r="P1923">
        <v>92</v>
      </c>
      <c r="Q1923">
        <v>91</v>
      </c>
    </row>
    <row r="1924" spans="1:17" x14ac:dyDescent="0.3">
      <c r="A1924">
        <v>1923</v>
      </c>
      <c r="B1924" t="s">
        <v>243</v>
      </c>
      <c r="C1924" t="s">
        <v>3059</v>
      </c>
      <c r="D1924" t="s">
        <v>3060</v>
      </c>
      <c r="E1924" t="s">
        <v>25</v>
      </c>
      <c r="F1924" t="b">
        <v>0</v>
      </c>
      <c r="G1924">
        <v>4</v>
      </c>
      <c r="H1924" t="b">
        <v>0</v>
      </c>
      <c r="I1924">
        <v>27</v>
      </c>
      <c r="J1924" t="s">
        <v>44</v>
      </c>
      <c r="K1924">
        <v>90</v>
      </c>
      <c r="L1924">
        <v>82</v>
      </c>
      <c r="M1924">
        <v>98</v>
      </c>
      <c r="N1924">
        <v>61</v>
      </c>
      <c r="O1924">
        <v>92</v>
      </c>
      <c r="P1924">
        <v>67</v>
      </c>
      <c r="Q1924">
        <v>80</v>
      </c>
    </row>
    <row r="1925" spans="1:17" x14ac:dyDescent="0.3">
      <c r="A1925">
        <v>1924</v>
      </c>
      <c r="B1925" t="s">
        <v>785</v>
      </c>
      <c r="C1925" t="s">
        <v>2591</v>
      </c>
      <c r="D1925" t="s">
        <v>3061</v>
      </c>
      <c r="E1925" t="s">
        <v>25</v>
      </c>
      <c r="F1925" t="b">
        <v>0</v>
      </c>
      <c r="G1925">
        <v>6</v>
      </c>
      <c r="H1925" t="b">
        <v>0</v>
      </c>
      <c r="I1925">
        <v>14</v>
      </c>
      <c r="J1925" t="s">
        <v>105</v>
      </c>
      <c r="K1925">
        <v>94</v>
      </c>
      <c r="L1925">
        <v>96</v>
      </c>
      <c r="M1925">
        <v>94</v>
      </c>
      <c r="N1925">
        <v>99</v>
      </c>
      <c r="O1925">
        <v>67</v>
      </c>
      <c r="P1925">
        <v>98</v>
      </c>
      <c r="Q1925">
        <v>67</v>
      </c>
    </row>
    <row r="1926" spans="1:17" x14ac:dyDescent="0.3">
      <c r="A1926">
        <v>1925</v>
      </c>
      <c r="B1926" t="s">
        <v>476</v>
      </c>
      <c r="C1926" t="s">
        <v>2238</v>
      </c>
      <c r="D1926" t="s">
        <v>3062</v>
      </c>
      <c r="E1926" t="s">
        <v>20</v>
      </c>
      <c r="F1926" t="b">
        <v>0</v>
      </c>
      <c r="G1926">
        <v>1</v>
      </c>
      <c r="H1926" t="b">
        <v>0</v>
      </c>
      <c r="I1926">
        <v>35</v>
      </c>
      <c r="J1926" t="s">
        <v>138</v>
      </c>
      <c r="K1926">
        <v>98</v>
      </c>
      <c r="L1926">
        <v>85</v>
      </c>
      <c r="M1926">
        <v>100</v>
      </c>
      <c r="N1926">
        <v>94</v>
      </c>
      <c r="O1926">
        <v>93</v>
      </c>
      <c r="P1926">
        <v>92</v>
      </c>
      <c r="Q1926">
        <v>94</v>
      </c>
    </row>
    <row r="1927" spans="1:17" x14ac:dyDescent="0.3">
      <c r="A1927">
        <v>1926</v>
      </c>
      <c r="B1927" t="s">
        <v>139</v>
      </c>
      <c r="C1927" t="s">
        <v>3063</v>
      </c>
      <c r="D1927" t="s">
        <v>3064</v>
      </c>
      <c r="E1927" t="s">
        <v>20</v>
      </c>
      <c r="F1927" t="b">
        <v>1</v>
      </c>
      <c r="G1927">
        <v>6</v>
      </c>
      <c r="H1927" t="b">
        <v>0</v>
      </c>
      <c r="I1927">
        <v>2</v>
      </c>
      <c r="J1927" t="s">
        <v>64</v>
      </c>
      <c r="K1927">
        <v>62</v>
      </c>
      <c r="L1927">
        <v>54</v>
      </c>
      <c r="M1927">
        <v>77</v>
      </c>
      <c r="N1927">
        <v>60</v>
      </c>
      <c r="O1927">
        <v>74</v>
      </c>
      <c r="P1927">
        <v>62</v>
      </c>
      <c r="Q1927">
        <v>76</v>
      </c>
    </row>
    <row r="1928" spans="1:17" x14ac:dyDescent="0.3">
      <c r="A1928">
        <v>1927</v>
      </c>
      <c r="B1928" t="s">
        <v>357</v>
      </c>
      <c r="C1928" t="s">
        <v>3065</v>
      </c>
      <c r="D1928" t="s">
        <v>3066</v>
      </c>
      <c r="E1928" t="s">
        <v>20</v>
      </c>
      <c r="F1928" t="b">
        <v>0</v>
      </c>
      <c r="G1928">
        <v>4</v>
      </c>
      <c r="H1928" t="b">
        <v>0</v>
      </c>
      <c r="I1928">
        <v>3</v>
      </c>
      <c r="J1928" t="s">
        <v>34</v>
      </c>
      <c r="K1928">
        <v>63</v>
      </c>
      <c r="L1928">
        <v>97</v>
      </c>
      <c r="M1928">
        <v>80</v>
      </c>
      <c r="N1928">
        <v>84</v>
      </c>
      <c r="O1928">
        <v>90</v>
      </c>
      <c r="P1928">
        <v>63</v>
      </c>
      <c r="Q1928">
        <v>64</v>
      </c>
    </row>
    <row r="1929" spans="1:17" x14ac:dyDescent="0.3">
      <c r="A1929">
        <v>1928</v>
      </c>
      <c r="B1929" t="s">
        <v>202</v>
      </c>
      <c r="C1929" t="s">
        <v>501</v>
      </c>
      <c r="D1929" t="s">
        <v>3067</v>
      </c>
      <c r="E1929" t="s">
        <v>25</v>
      </c>
      <c r="F1929" t="b">
        <v>0</v>
      </c>
      <c r="G1929">
        <v>2</v>
      </c>
      <c r="H1929" t="b">
        <v>0</v>
      </c>
      <c r="I1929">
        <v>32</v>
      </c>
      <c r="J1929" t="s">
        <v>21</v>
      </c>
      <c r="K1929">
        <v>72</v>
      </c>
      <c r="L1929">
        <v>95</v>
      </c>
      <c r="M1929">
        <v>71</v>
      </c>
      <c r="N1929">
        <v>74</v>
      </c>
      <c r="O1929">
        <v>84</v>
      </c>
      <c r="P1929">
        <v>97</v>
      </c>
      <c r="Q1929">
        <v>66</v>
      </c>
    </row>
    <row r="1930" spans="1:17" x14ac:dyDescent="0.3">
      <c r="A1930">
        <v>1929</v>
      </c>
      <c r="B1930" t="s">
        <v>593</v>
      </c>
      <c r="C1930" t="s">
        <v>1522</v>
      </c>
      <c r="D1930" t="s">
        <v>3068</v>
      </c>
      <c r="E1930" t="s">
        <v>25</v>
      </c>
      <c r="F1930" t="b">
        <v>1</v>
      </c>
      <c r="G1930">
        <v>6</v>
      </c>
      <c r="H1930" t="b">
        <v>1</v>
      </c>
      <c r="I1930">
        <v>33</v>
      </c>
      <c r="J1930" t="s">
        <v>44</v>
      </c>
      <c r="K1930">
        <v>94</v>
      </c>
      <c r="L1930">
        <v>90</v>
      </c>
      <c r="M1930">
        <v>79</v>
      </c>
      <c r="N1930">
        <v>69</v>
      </c>
      <c r="O1930">
        <v>100</v>
      </c>
      <c r="P1930">
        <v>72</v>
      </c>
      <c r="Q1930">
        <v>98</v>
      </c>
    </row>
    <row r="1931" spans="1:17" x14ac:dyDescent="0.3">
      <c r="A1931">
        <v>1930</v>
      </c>
      <c r="B1931" t="s">
        <v>433</v>
      </c>
      <c r="C1931" t="s">
        <v>332</v>
      </c>
      <c r="D1931" t="s">
        <v>3069</v>
      </c>
      <c r="E1931" t="s">
        <v>25</v>
      </c>
      <c r="F1931" t="b">
        <v>0</v>
      </c>
      <c r="G1931">
        <v>2</v>
      </c>
      <c r="H1931" t="b">
        <v>1</v>
      </c>
      <c r="I1931">
        <v>24</v>
      </c>
      <c r="J1931" t="s">
        <v>105</v>
      </c>
      <c r="K1931">
        <v>99</v>
      </c>
      <c r="L1931">
        <v>84</v>
      </c>
      <c r="M1931">
        <v>94</v>
      </c>
      <c r="N1931">
        <v>76</v>
      </c>
      <c r="O1931">
        <v>62</v>
      </c>
      <c r="P1931">
        <v>79</v>
      </c>
      <c r="Q1931">
        <v>67</v>
      </c>
    </row>
    <row r="1932" spans="1:17" x14ac:dyDescent="0.3">
      <c r="A1932">
        <v>1931</v>
      </c>
      <c r="B1932" t="s">
        <v>266</v>
      </c>
      <c r="C1932" t="s">
        <v>879</v>
      </c>
      <c r="D1932" t="s">
        <v>3070</v>
      </c>
      <c r="E1932" t="s">
        <v>20</v>
      </c>
      <c r="F1932" t="b">
        <v>0</v>
      </c>
      <c r="G1932">
        <v>2</v>
      </c>
      <c r="H1932" t="b">
        <v>0</v>
      </c>
      <c r="I1932">
        <v>5</v>
      </c>
      <c r="J1932" t="s">
        <v>38</v>
      </c>
      <c r="K1932">
        <v>81</v>
      </c>
      <c r="L1932">
        <v>91</v>
      </c>
      <c r="M1932">
        <v>85</v>
      </c>
      <c r="N1932">
        <v>64</v>
      </c>
      <c r="O1932">
        <v>82</v>
      </c>
      <c r="P1932">
        <v>90</v>
      </c>
      <c r="Q1932">
        <v>94</v>
      </c>
    </row>
    <row r="1933" spans="1:17" x14ac:dyDescent="0.3">
      <c r="A1933">
        <v>1932</v>
      </c>
      <c r="B1933" t="s">
        <v>1108</v>
      </c>
      <c r="C1933" t="s">
        <v>423</v>
      </c>
      <c r="D1933" t="s">
        <v>3071</v>
      </c>
      <c r="E1933" t="s">
        <v>25</v>
      </c>
      <c r="F1933" t="b">
        <v>0</v>
      </c>
      <c r="G1933">
        <v>5</v>
      </c>
      <c r="H1933" t="b">
        <v>0</v>
      </c>
      <c r="I1933">
        <v>8</v>
      </c>
      <c r="J1933" t="s">
        <v>54</v>
      </c>
      <c r="K1933">
        <v>61</v>
      </c>
      <c r="L1933">
        <v>100</v>
      </c>
      <c r="M1933">
        <v>85</v>
      </c>
      <c r="N1933">
        <v>99</v>
      </c>
      <c r="O1933">
        <v>65</v>
      </c>
      <c r="P1933">
        <v>79</v>
      </c>
      <c r="Q1933">
        <v>86</v>
      </c>
    </row>
    <row r="1934" spans="1:17" x14ac:dyDescent="0.3">
      <c r="A1934">
        <v>1933</v>
      </c>
      <c r="B1934" t="s">
        <v>722</v>
      </c>
      <c r="C1934" t="s">
        <v>143</v>
      </c>
      <c r="D1934" t="s">
        <v>3072</v>
      </c>
      <c r="E1934" t="s">
        <v>25</v>
      </c>
      <c r="F1934" t="b">
        <v>0</v>
      </c>
      <c r="G1934">
        <v>2</v>
      </c>
      <c r="H1934" t="b">
        <v>1</v>
      </c>
      <c r="I1934">
        <v>8</v>
      </c>
      <c r="J1934" t="s">
        <v>54</v>
      </c>
      <c r="K1934">
        <v>68</v>
      </c>
      <c r="L1934">
        <v>95</v>
      </c>
      <c r="M1934">
        <v>76</v>
      </c>
      <c r="N1934">
        <v>97</v>
      </c>
      <c r="O1934">
        <v>91</v>
      </c>
      <c r="P1934">
        <v>78</v>
      </c>
      <c r="Q1934">
        <v>71</v>
      </c>
    </row>
    <row r="1935" spans="1:17" x14ac:dyDescent="0.3">
      <c r="A1935">
        <v>1934</v>
      </c>
      <c r="B1935" t="s">
        <v>145</v>
      </c>
      <c r="C1935" t="s">
        <v>2071</v>
      </c>
      <c r="D1935" t="s">
        <v>3073</v>
      </c>
      <c r="E1935" t="s">
        <v>20</v>
      </c>
      <c r="F1935" t="b">
        <v>0</v>
      </c>
      <c r="G1935">
        <v>0</v>
      </c>
      <c r="H1935" t="b">
        <v>0</v>
      </c>
      <c r="I1935">
        <v>21</v>
      </c>
      <c r="J1935" t="s">
        <v>38</v>
      </c>
      <c r="K1935">
        <v>64</v>
      </c>
      <c r="L1935">
        <v>74</v>
      </c>
      <c r="M1935">
        <v>79</v>
      </c>
      <c r="N1935">
        <v>72</v>
      </c>
      <c r="O1935">
        <v>74</v>
      </c>
      <c r="P1935">
        <v>65</v>
      </c>
      <c r="Q1935">
        <v>95</v>
      </c>
    </row>
    <row r="1936" spans="1:17" x14ac:dyDescent="0.3">
      <c r="A1936">
        <v>1935</v>
      </c>
      <c r="B1936" t="s">
        <v>3074</v>
      </c>
      <c r="C1936" t="s">
        <v>551</v>
      </c>
      <c r="D1936" t="s">
        <v>3075</v>
      </c>
      <c r="E1936" t="s">
        <v>25</v>
      </c>
      <c r="F1936" t="b">
        <v>0</v>
      </c>
      <c r="G1936">
        <v>1</v>
      </c>
      <c r="H1936" t="b">
        <v>1</v>
      </c>
      <c r="I1936">
        <v>6</v>
      </c>
      <c r="J1936" t="s">
        <v>30</v>
      </c>
      <c r="K1936">
        <v>66</v>
      </c>
      <c r="L1936">
        <v>94</v>
      </c>
      <c r="M1936">
        <v>67</v>
      </c>
      <c r="N1936">
        <v>79</v>
      </c>
      <c r="O1936">
        <v>64</v>
      </c>
      <c r="P1936">
        <v>89</v>
      </c>
      <c r="Q1936">
        <v>75</v>
      </c>
    </row>
    <row r="1937" spans="1:17" x14ac:dyDescent="0.3">
      <c r="A1937">
        <v>1936</v>
      </c>
      <c r="B1937" t="s">
        <v>166</v>
      </c>
      <c r="C1937" t="s">
        <v>600</v>
      </c>
      <c r="D1937" t="s">
        <v>3076</v>
      </c>
      <c r="E1937" t="s">
        <v>25</v>
      </c>
      <c r="F1937" t="b">
        <v>1</v>
      </c>
      <c r="G1937">
        <v>0</v>
      </c>
      <c r="H1937" t="b">
        <v>0</v>
      </c>
      <c r="I1937">
        <v>15</v>
      </c>
      <c r="J1937" t="s">
        <v>44</v>
      </c>
      <c r="K1937">
        <v>100</v>
      </c>
      <c r="L1937">
        <v>95</v>
      </c>
      <c r="M1937">
        <v>72</v>
      </c>
      <c r="N1937">
        <v>77</v>
      </c>
      <c r="O1937">
        <v>66</v>
      </c>
      <c r="P1937">
        <v>68</v>
      </c>
      <c r="Q1937">
        <v>76</v>
      </c>
    </row>
    <row r="1938" spans="1:17" x14ac:dyDescent="0.3">
      <c r="A1938">
        <v>1937</v>
      </c>
      <c r="B1938" t="s">
        <v>193</v>
      </c>
      <c r="C1938" t="s">
        <v>2025</v>
      </c>
      <c r="D1938" t="s">
        <v>3077</v>
      </c>
      <c r="E1938" t="s">
        <v>25</v>
      </c>
      <c r="F1938" t="b">
        <v>1</v>
      </c>
      <c r="G1938">
        <v>1</v>
      </c>
      <c r="H1938" t="b">
        <v>0</v>
      </c>
      <c r="I1938">
        <v>12</v>
      </c>
      <c r="J1938" t="s">
        <v>30</v>
      </c>
      <c r="K1938">
        <v>74</v>
      </c>
      <c r="L1938">
        <v>86</v>
      </c>
      <c r="M1938">
        <v>70</v>
      </c>
      <c r="N1938">
        <v>94</v>
      </c>
      <c r="O1938">
        <v>71</v>
      </c>
      <c r="P1938">
        <v>70</v>
      </c>
      <c r="Q1938">
        <v>63</v>
      </c>
    </row>
    <row r="1939" spans="1:17" x14ac:dyDescent="0.3">
      <c r="A1939">
        <v>1938</v>
      </c>
      <c r="B1939" t="s">
        <v>114</v>
      </c>
      <c r="C1939" t="s">
        <v>3078</v>
      </c>
      <c r="D1939" t="s">
        <v>3079</v>
      </c>
      <c r="E1939" t="s">
        <v>25</v>
      </c>
      <c r="F1939" t="b">
        <v>0</v>
      </c>
      <c r="G1939">
        <v>6</v>
      </c>
      <c r="H1939" t="b">
        <v>0</v>
      </c>
      <c r="I1939">
        <v>1</v>
      </c>
      <c r="J1939" t="s">
        <v>34</v>
      </c>
      <c r="K1939">
        <v>96</v>
      </c>
      <c r="L1939">
        <v>66</v>
      </c>
      <c r="M1939">
        <v>76</v>
      </c>
      <c r="N1939">
        <v>71</v>
      </c>
      <c r="O1939">
        <v>94</v>
      </c>
      <c r="P1939">
        <v>72</v>
      </c>
      <c r="Q1939">
        <v>86</v>
      </c>
    </row>
    <row r="1940" spans="1:17" x14ac:dyDescent="0.3">
      <c r="A1940">
        <v>1939</v>
      </c>
      <c r="B1940" t="s">
        <v>139</v>
      </c>
      <c r="C1940" t="s">
        <v>600</v>
      </c>
      <c r="D1940" t="s">
        <v>3080</v>
      </c>
      <c r="E1940" t="s">
        <v>20</v>
      </c>
      <c r="F1940" t="b">
        <v>0</v>
      </c>
      <c r="G1940">
        <v>2</v>
      </c>
      <c r="H1940" t="b">
        <v>0</v>
      </c>
      <c r="I1940">
        <v>14</v>
      </c>
      <c r="J1940" t="s">
        <v>44</v>
      </c>
      <c r="K1940">
        <v>90</v>
      </c>
      <c r="L1940">
        <v>92</v>
      </c>
      <c r="M1940">
        <v>95</v>
      </c>
      <c r="N1940">
        <v>88</v>
      </c>
      <c r="O1940">
        <v>88</v>
      </c>
      <c r="P1940">
        <v>85</v>
      </c>
      <c r="Q1940">
        <v>92</v>
      </c>
    </row>
    <row r="1941" spans="1:17" x14ac:dyDescent="0.3">
      <c r="A1941">
        <v>1940</v>
      </c>
      <c r="B1941" t="s">
        <v>139</v>
      </c>
      <c r="C1941" t="s">
        <v>400</v>
      </c>
      <c r="D1941" t="s">
        <v>3081</v>
      </c>
      <c r="E1941" t="s">
        <v>20</v>
      </c>
      <c r="F1941" t="b">
        <v>0</v>
      </c>
      <c r="G1941">
        <v>3</v>
      </c>
      <c r="H1941" t="b">
        <v>0</v>
      </c>
      <c r="I1941">
        <v>26</v>
      </c>
      <c r="J1941" t="s">
        <v>113</v>
      </c>
      <c r="K1941">
        <v>92</v>
      </c>
      <c r="L1941">
        <v>86</v>
      </c>
      <c r="M1941">
        <v>61</v>
      </c>
      <c r="N1941">
        <v>78</v>
      </c>
      <c r="O1941">
        <v>56</v>
      </c>
      <c r="P1941">
        <v>68</v>
      </c>
      <c r="Q1941">
        <v>85</v>
      </c>
    </row>
    <row r="1942" spans="1:17" x14ac:dyDescent="0.3">
      <c r="A1942">
        <v>1941</v>
      </c>
      <c r="B1942" t="s">
        <v>413</v>
      </c>
      <c r="C1942" t="s">
        <v>332</v>
      </c>
      <c r="D1942" t="s">
        <v>3082</v>
      </c>
      <c r="E1942" t="s">
        <v>20</v>
      </c>
      <c r="F1942" t="b">
        <v>1</v>
      </c>
      <c r="G1942">
        <v>1</v>
      </c>
      <c r="H1942" t="b">
        <v>0</v>
      </c>
      <c r="I1942">
        <v>31</v>
      </c>
      <c r="J1942" t="s">
        <v>26</v>
      </c>
      <c r="K1942">
        <v>99</v>
      </c>
      <c r="L1942">
        <v>78</v>
      </c>
      <c r="M1942">
        <v>99</v>
      </c>
      <c r="N1942">
        <v>88</v>
      </c>
      <c r="O1942">
        <v>96</v>
      </c>
      <c r="P1942">
        <v>96</v>
      </c>
      <c r="Q1942">
        <v>90</v>
      </c>
    </row>
    <row r="1943" spans="1:17" x14ac:dyDescent="0.3">
      <c r="A1943">
        <v>1942</v>
      </c>
      <c r="B1943" t="s">
        <v>130</v>
      </c>
      <c r="C1943" t="s">
        <v>2776</v>
      </c>
      <c r="D1943" t="s">
        <v>3083</v>
      </c>
      <c r="E1943" t="s">
        <v>25</v>
      </c>
      <c r="F1943" t="b">
        <v>0</v>
      </c>
      <c r="G1943">
        <v>4</v>
      </c>
      <c r="H1943" t="b">
        <v>0</v>
      </c>
      <c r="I1943">
        <v>5</v>
      </c>
      <c r="J1943" t="s">
        <v>38</v>
      </c>
      <c r="K1943">
        <v>63</v>
      </c>
      <c r="L1943">
        <v>68</v>
      </c>
      <c r="M1943">
        <v>91</v>
      </c>
      <c r="N1943">
        <v>82</v>
      </c>
      <c r="O1943">
        <v>90</v>
      </c>
      <c r="P1943">
        <v>86</v>
      </c>
      <c r="Q1943">
        <v>75</v>
      </c>
    </row>
    <row r="1944" spans="1:17" x14ac:dyDescent="0.3">
      <c r="A1944">
        <v>1943</v>
      </c>
      <c r="B1944" t="s">
        <v>348</v>
      </c>
      <c r="C1944" t="s">
        <v>1089</v>
      </c>
      <c r="D1944" t="s">
        <v>3084</v>
      </c>
      <c r="E1944" t="s">
        <v>20</v>
      </c>
      <c r="F1944" t="b">
        <v>0</v>
      </c>
      <c r="G1944">
        <v>2</v>
      </c>
      <c r="H1944" t="b">
        <v>0</v>
      </c>
      <c r="I1944">
        <v>28</v>
      </c>
      <c r="J1944" t="s">
        <v>113</v>
      </c>
      <c r="K1944">
        <v>98</v>
      </c>
      <c r="L1944">
        <v>88</v>
      </c>
      <c r="M1944">
        <v>81</v>
      </c>
      <c r="N1944">
        <v>65</v>
      </c>
      <c r="O1944">
        <v>59</v>
      </c>
      <c r="P1944">
        <v>84</v>
      </c>
      <c r="Q1944">
        <v>87</v>
      </c>
    </row>
    <row r="1945" spans="1:17" x14ac:dyDescent="0.3">
      <c r="A1945">
        <v>1944</v>
      </c>
      <c r="B1945" t="s">
        <v>190</v>
      </c>
      <c r="C1945" t="s">
        <v>515</v>
      </c>
      <c r="D1945" t="s">
        <v>3085</v>
      </c>
      <c r="E1945" t="s">
        <v>25</v>
      </c>
      <c r="F1945" t="b">
        <v>0</v>
      </c>
      <c r="G1945">
        <v>1</v>
      </c>
      <c r="H1945" t="b">
        <v>1</v>
      </c>
      <c r="I1945">
        <v>11</v>
      </c>
      <c r="J1945" t="s">
        <v>38</v>
      </c>
      <c r="K1945">
        <v>87</v>
      </c>
      <c r="L1945">
        <v>61</v>
      </c>
      <c r="M1945">
        <v>62</v>
      </c>
      <c r="N1945">
        <v>66</v>
      </c>
      <c r="O1945">
        <v>67</v>
      </c>
      <c r="P1945">
        <v>81</v>
      </c>
      <c r="Q1945">
        <v>65</v>
      </c>
    </row>
    <row r="1946" spans="1:17" x14ac:dyDescent="0.3">
      <c r="A1946">
        <v>1945</v>
      </c>
      <c r="B1946" t="s">
        <v>322</v>
      </c>
      <c r="C1946" t="s">
        <v>469</v>
      </c>
      <c r="D1946" t="s">
        <v>3086</v>
      </c>
      <c r="E1946" t="s">
        <v>20</v>
      </c>
      <c r="F1946" t="b">
        <v>0</v>
      </c>
      <c r="G1946">
        <v>1</v>
      </c>
      <c r="H1946" t="b">
        <v>1</v>
      </c>
      <c r="I1946">
        <v>19</v>
      </c>
      <c r="J1946" t="s">
        <v>44</v>
      </c>
      <c r="K1946">
        <v>96</v>
      </c>
      <c r="L1946">
        <v>96</v>
      </c>
      <c r="M1946">
        <v>80</v>
      </c>
      <c r="N1946">
        <v>93</v>
      </c>
      <c r="O1946">
        <v>82</v>
      </c>
      <c r="P1946">
        <v>65</v>
      </c>
      <c r="Q1946">
        <v>70</v>
      </c>
    </row>
    <row r="1947" spans="1:17" x14ac:dyDescent="0.3">
      <c r="A1947">
        <v>1946</v>
      </c>
      <c r="B1947" t="s">
        <v>145</v>
      </c>
      <c r="C1947" t="s">
        <v>1193</v>
      </c>
      <c r="D1947" t="s">
        <v>3087</v>
      </c>
      <c r="E1947" t="s">
        <v>20</v>
      </c>
      <c r="F1947" t="b">
        <v>0</v>
      </c>
      <c r="G1947">
        <v>3</v>
      </c>
      <c r="H1947" t="b">
        <v>0</v>
      </c>
      <c r="I1947">
        <v>17</v>
      </c>
      <c r="J1947" t="s">
        <v>172</v>
      </c>
      <c r="K1947">
        <v>80</v>
      </c>
      <c r="L1947">
        <v>98</v>
      </c>
      <c r="M1947">
        <v>99</v>
      </c>
      <c r="N1947">
        <v>90</v>
      </c>
      <c r="O1947">
        <v>64</v>
      </c>
      <c r="P1947">
        <v>86</v>
      </c>
      <c r="Q1947">
        <v>93</v>
      </c>
    </row>
    <row r="1948" spans="1:17" x14ac:dyDescent="0.3">
      <c r="A1948">
        <v>1947</v>
      </c>
      <c r="B1948" t="s">
        <v>193</v>
      </c>
      <c r="C1948" t="s">
        <v>2000</v>
      </c>
      <c r="D1948" t="s">
        <v>3088</v>
      </c>
      <c r="E1948" t="s">
        <v>25</v>
      </c>
      <c r="F1948" t="b">
        <v>0</v>
      </c>
      <c r="G1948">
        <v>0</v>
      </c>
      <c r="H1948" t="b">
        <v>1</v>
      </c>
      <c r="I1948">
        <v>30</v>
      </c>
      <c r="J1948" t="s">
        <v>38</v>
      </c>
      <c r="K1948">
        <v>80</v>
      </c>
      <c r="L1948">
        <v>77</v>
      </c>
      <c r="M1948">
        <v>96</v>
      </c>
      <c r="N1948">
        <v>64</v>
      </c>
      <c r="O1948">
        <v>93</v>
      </c>
      <c r="P1948">
        <v>62</v>
      </c>
      <c r="Q1948">
        <v>86</v>
      </c>
    </row>
    <row r="1949" spans="1:17" x14ac:dyDescent="0.3">
      <c r="A1949">
        <v>1948</v>
      </c>
      <c r="B1949" t="s">
        <v>722</v>
      </c>
      <c r="C1949" t="s">
        <v>2480</v>
      </c>
      <c r="D1949" t="s">
        <v>3089</v>
      </c>
      <c r="E1949" t="s">
        <v>20</v>
      </c>
      <c r="F1949" t="b">
        <v>0</v>
      </c>
      <c r="G1949">
        <v>2</v>
      </c>
      <c r="H1949" t="b">
        <v>0</v>
      </c>
      <c r="I1949">
        <v>23</v>
      </c>
      <c r="J1949" t="s">
        <v>44</v>
      </c>
      <c r="K1949">
        <v>91</v>
      </c>
      <c r="L1949">
        <v>79</v>
      </c>
      <c r="M1949">
        <v>70</v>
      </c>
      <c r="N1949">
        <v>94</v>
      </c>
      <c r="O1949">
        <v>77</v>
      </c>
      <c r="P1949">
        <v>83</v>
      </c>
      <c r="Q1949">
        <v>81</v>
      </c>
    </row>
    <row r="1950" spans="1:17" x14ac:dyDescent="0.3">
      <c r="A1950">
        <v>1949</v>
      </c>
      <c r="B1950" t="s">
        <v>221</v>
      </c>
      <c r="C1950" t="s">
        <v>2689</v>
      </c>
      <c r="D1950" t="s">
        <v>3090</v>
      </c>
      <c r="E1950" t="s">
        <v>20</v>
      </c>
      <c r="F1950" t="b">
        <v>0</v>
      </c>
      <c r="G1950">
        <v>6</v>
      </c>
      <c r="H1950" t="b">
        <v>0</v>
      </c>
      <c r="I1950">
        <v>0</v>
      </c>
      <c r="J1950" t="s">
        <v>64</v>
      </c>
      <c r="K1950">
        <v>91</v>
      </c>
      <c r="L1950">
        <v>96</v>
      </c>
      <c r="M1950">
        <v>78</v>
      </c>
      <c r="N1950">
        <v>70</v>
      </c>
      <c r="O1950">
        <v>50</v>
      </c>
      <c r="P1950">
        <v>50</v>
      </c>
      <c r="Q1950">
        <v>69</v>
      </c>
    </row>
    <row r="1951" spans="1:17" x14ac:dyDescent="0.3">
      <c r="A1951">
        <v>1950</v>
      </c>
      <c r="B1951" t="s">
        <v>65</v>
      </c>
      <c r="C1951" t="s">
        <v>42</v>
      </c>
      <c r="D1951" t="s">
        <v>3091</v>
      </c>
      <c r="E1951" t="s">
        <v>25</v>
      </c>
      <c r="F1951" t="b">
        <v>0</v>
      </c>
      <c r="G1951">
        <v>0</v>
      </c>
      <c r="H1951" t="b">
        <v>1</v>
      </c>
      <c r="I1951">
        <v>19</v>
      </c>
      <c r="J1951" t="s">
        <v>105</v>
      </c>
      <c r="K1951">
        <v>83</v>
      </c>
      <c r="L1951">
        <v>70</v>
      </c>
      <c r="M1951">
        <v>72</v>
      </c>
      <c r="N1951">
        <v>65</v>
      </c>
      <c r="O1951">
        <v>63</v>
      </c>
      <c r="P1951">
        <v>88</v>
      </c>
      <c r="Q1951">
        <v>94</v>
      </c>
    </row>
    <row r="1952" spans="1:17" x14ac:dyDescent="0.3">
      <c r="A1952">
        <v>1951</v>
      </c>
      <c r="B1952" t="s">
        <v>73</v>
      </c>
      <c r="C1952" t="s">
        <v>66</v>
      </c>
      <c r="D1952" t="s">
        <v>3092</v>
      </c>
      <c r="E1952" t="s">
        <v>25</v>
      </c>
      <c r="F1952" t="b">
        <v>0</v>
      </c>
      <c r="G1952">
        <v>2</v>
      </c>
      <c r="H1952" t="b">
        <v>1</v>
      </c>
      <c r="I1952">
        <v>33</v>
      </c>
      <c r="J1952" t="s">
        <v>21</v>
      </c>
      <c r="K1952">
        <v>89</v>
      </c>
      <c r="L1952">
        <v>89</v>
      </c>
      <c r="M1952">
        <v>69</v>
      </c>
      <c r="N1952">
        <v>87</v>
      </c>
      <c r="O1952">
        <v>69</v>
      </c>
      <c r="P1952">
        <v>97</v>
      </c>
      <c r="Q1952">
        <v>79</v>
      </c>
    </row>
    <row r="1953" spans="1:17" x14ac:dyDescent="0.3">
      <c r="A1953">
        <v>1952</v>
      </c>
      <c r="B1953" t="s">
        <v>1919</v>
      </c>
      <c r="C1953" t="s">
        <v>1771</v>
      </c>
      <c r="D1953" t="s">
        <v>3093</v>
      </c>
      <c r="E1953" t="s">
        <v>25</v>
      </c>
      <c r="F1953" t="b">
        <v>1</v>
      </c>
      <c r="G1953">
        <v>2</v>
      </c>
      <c r="H1953" t="b">
        <v>1</v>
      </c>
      <c r="I1953">
        <v>1</v>
      </c>
      <c r="J1953" t="s">
        <v>159</v>
      </c>
      <c r="K1953">
        <v>81</v>
      </c>
      <c r="L1953">
        <v>73</v>
      </c>
      <c r="M1953">
        <v>99</v>
      </c>
      <c r="N1953">
        <v>72</v>
      </c>
      <c r="O1953">
        <v>100</v>
      </c>
      <c r="P1953">
        <v>90</v>
      </c>
      <c r="Q1953">
        <v>64</v>
      </c>
    </row>
    <row r="1954" spans="1:17" x14ac:dyDescent="0.3">
      <c r="A1954">
        <v>1953</v>
      </c>
      <c r="B1954" t="s">
        <v>22</v>
      </c>
      <c r="C1954" t="s">
        <v>515</v>
      </c>
      <c r="D1954" t="s">
        <v>3094</v>
      </c>
      <c r="E1954" t="s">
        <v>25</v>
      </c>
      <c r="F1954" t="b">
        <v>0</v>
      </c>
      <c r="G1954">
        <v>2</v>
      </c>
      <c r="H1954" t="b">
        <v>0</v>
      </c>
      <c r="I1954">
        <v>35</v>
      </c>
      <c r="J1954" t="s">
        <v>109</v>
      </c>
      <c r="K1954">
        <v>97</v>
      </c>
      <c r="L1954">
        <v>85</v>
      </c>
      <c r="M1954">
        <v>86</v>
      </c>
      <c r="N1954">
        <v>99</v>
      </c>
      <c r="O1954">
        <v>96</v>
      </c>
      <c r="P1954">
        <v>90</v>
      </c>
      <c r="Q1954">
        <v>88</v>
      </c>
    </row>
    <row r="1955" spans="1:17" x14ac:dyDescent="0.3">
      <c r="A1955">
        <v>1954</v>
      </c>
      <c r="B1955" t="s">
        <v>622</v>
      </c>
      <c r="C1955" t="s">
        <v>118</v>
      </c>
      <c r="D1955" t="s">
        <v>3095</v>
      </c>
      <c r="E1955" t="s">
        <v>20</v>
      </c>
      <c r="F1955" t="b">
        <v>0</v>
      </c>
      <c r="G1955">
        <v>1</v>
      </c>
      <c r="H1955" t="b">
        <v>0</v>
      </c>
      <c r="I1955">
        <v>3</v>
      </c>
      <c r="J1955" t="s">
        <v>224</v>
      </c>
      <c r="K1955">
        <v>93</v>
      </c>
      <c r="L1955">
        <v>91</v>
      </c>
      <c r="M1955">
        <v>61</v>
      </c>
      <c r="N1955">
        <v>68</v>
      </c>
      <c r="O1955">
        <v>83</v>
      </c>
      <c r="P1955">
        <v>82</v>
      </c>
      <c r="Q1955">
        <v>63</v>
      </c>
    </row>
    <row r="1956" spans="1:17" x14ac:dyDescent="0.3">
      <c r="A1956">
        <v>1955</v>
      </c>
      <c r="B1956" t="s">
        <v>243</v>
      </c>
      <c r="C1956" t="s">
        <v>1510</v>
      </c>
      <c r="D1956" t="s">
        <v>3096</v>
      </c>
      <c r="E1956" t="s">
        <v>25</v>
      </c>
      <c r="F1956" t="b">
        <v>0</v>
      </c>
      <c r="G1956">
        <v>2</v>
      </c>
      <c r="H1956" t="b">
        <v>0</v>
      </c>
      <c r="I1956">
        <v>2</v>
      </c>
      <c r="J1956" t="s">
        <v>159</v>
      </c>
      <c r="K1956">
        <v>99</v>
      </c>
      <c r="L1956">
        <v>86</v>
      </c>
      <c r="M1956">
        <v>83</v>
      </c>
      <c r="N1956">
        <v>80</v>
      </c>
      <c r="O1956">
        <v>69</v>
      </c>
      <c r="P1956">
        <v>96</v>
      </c>
      <c r="Q1956">
        <v>88</v>
      </c>
    </row>
    <row r="1957" spans="1:17" x14ac:dyDescent="0.3">
      <c r="A1957">
        <v>1956</v>
      </c>
      <c r="B1957" t="s">
        <v>1229</v>
      </c>
      <c r="C1957" t="s">
        <v>32</v>
      </c>
      <c r="D1957" t="s">
        <v>3097</v>
      </c>
      <c r="E1957" t="s">
        <v>25</v>
      </c>
      <c r="F1957" t="b">
        <v>0</v>
      </c>
      <c r="G1957">
        <v>5</v>
      </c>
      <c r="H1957" t="b">
        <v>1</v>
      </c>
      <c r="I1957">
        <v>16</v>
      </c>
      <c r="J1957" t="s">
        <v>44</v>
      </c>
      <c r="K1957">
        <v>95</v>
      </c>
      <c r="L1957">
        <v>97</v>
      </c>
      <c r="M1957">
        <v>68</v>
      </c>
      <c r="N1957">
        <v>79</v>
      </c>
      <c r="O1957">
        <v>63</v>
      </c>
      <c r="P1957">
        <v>88</v>
      </c>
      <c r="Q1957">
        <v>63</v>
      </c>
    </row>
    <row r="1958" spans="1:17" x14ac:dyDescent="0.3">
      <c r="A1958">
        <v>1957</v>
      </c>
      <c r="B1958" t="s">
        <v>388</v>
      </c>
      <c r="C1958" t="s">
        <v>3065</v>
      </c>
      <c r="D1958" t="s">
        <v>3098</v>
      </c>
      <c r="E1958" t="s">
        <v>25</v>
      </c>
      <c r="F1958" t="b">
        <v>0</v>
      </c>
      <c r="G1958">
        <v>3</v>
      </c>
      <c r="H1958" t="b">
        <v>0</v>
      </c>
      <c r="I1958">
        <v>38</v>
      </c>
      <c r="J1958" t="s">
        <v>26</v>
      </c>
      <c r="K1958">
        <v>100</v>
      </c>
      <c r="L1958">
        <v>92</v>
      </c>
      <c r="M1958">
        <v>87</v>
      </c>
      <c r="N1958">
        <v>94</v>
      </c>
      <c r="O1958">
        <v>85</v>
      </c>
      <c r="P1958">
        <v>97</v>
      </c>
      <c r="Q1958">
        <v>100</v>
      </c>
    </row>
    <row r="1959" spans="1:17" x14ac:dyDescent="0.3">
      <c r="A1959">
        <v>1958</v>
      </c>
      <c r="B1959" t="s">
        <v>1943</v>
      </c>
      <c r="C1959" t="s">
        <v>939</v>
      </c>
      <c r="D1959" t="s">
        <v>3099</v>
      </c>
      <c r="E1959" t="s">
        <v>25</v>
      </c>
      <c r="F1959" t="b">
        <v>0</v>
      </c>
      <c r="G1959">
        <v>2</v>
      </c>
      <c r="H1959" t="b">
        <v>0</v>
      </c>
      <c r="I1959">
        <v>3</v>
      </c>
      <c r="J1959" t="s">
        <v>34</v>
      </c>
      <c r="K1959">
        <v>62</v>
      </c>
      <c r="L1959">
        <v>67</v>
      </c>
      <c r="M1959">
        <v>85</v>
      </c>
      <c r="N1959">
        <v>97</v>
      </c>
      <c r="O1959">
        <v>98</v>
      </c>
      <c r="P1959">
        <v>62</v>
      </c>
      <c r="Q1959">
        <v>73</v>
      </c>
    </row>
    <row r="1960" spans="1:17" x14ac:dyDescent="0.3">
      <c r="A1960">
        <v>1959</v>
      </c>
      <c r="B1960" t="s">
        <v>269</v>
      </c>
      <c r="C1960" t="s">
        <v>1711</v>
      </c>
      <c r="D1960" t="s">
        <v>3100</v>
      </c>
      <c r="E1960" t="s">
        <v>20</v>
      </c>
      <c r="F1960" t="b">
        <v>1</v>
      </c>
      <c r="G1960">
        <v>10</v>
      </c>
      <c r="H1960" t="b">
        <v>1</v>
      </c>
      <c r="I1960">
        <v>3</v>
      </c>
      <c r="J1960" t="s">
        <v>159</v>
      </c>
      <c r="K1960">
        <v>88</v>
      </c>
      <c r="L1960">
        <v>71</v>
      </c>
      <c r="M1960">
        <v>99</v>
      </c>
      <c r="N1960">
        <v>74</v>
      </c>
      <c r="O1960">
        <v>76</v>
      </c>
      <c r="P1960">
        <v>97</v>
      </c>
      <c r="Q1960">
        <v>87</v>
      </c>
    </row>
    <row r="1961" spans="1:17" x14ac:dyDescent="0.3">
      <c r="A1961">
        <v>1960</v>
      </c>
      <c r="B1961" t="s">
        <v>3101</v>
      </c>
      <c r="C1961" t="s">
        <v>3102</v>
      </c>
      <c r="D1961" t="s">
        <v>3103</v>
      </c>
      <c r="E1961" t="s">
        <v>25</v>
      </c>
      <c r="F1961" t="b">
        <v>1</v>
      </c>
      <c r="G1961">
        <v>5</v>
      </c>
      <c r="H1961" t="b">
        <v>0</v>
      </c>
      <c r="I1961">
        <v>11</v>
      </c>
      <c r="J1961" t="s">
        <v>54</v>
      </c>
      <c r="K1961">
        <v>75</v>
      </c>
      <c r="L1961">
        <v>100</v>
      </c>
      <c r="M1961">
        <v>100</v>
      </c>
      <c r="N1961">
        <v>82</v>
      </c>
      <c r="O1961">
        <v>63</v>
      </c>
      <c r="P1961">
        <v>84</v>
      </c>
      <c r="Q1961">
        <v>82</v>
      </c>
    </row>
    <row r="1962" spans="1:17" x14ac:dyDescent="0.3">
      <c r="A1962">
        <v>1961</v>
      </c>
      <c r="B1962" t="s">
        <v>106</v>
      </c>
      <c r="C1962" t="s">
        <v>814</v>
      </c>
      <c r="D1962" t="s">
        <v>3104</v>
      </c>
      <c r="E1962" t="s">
        <v>20</v>
      </c>
      <c r="F1962" t="b">
        <v>0</v>
      </c>
      <c r="G1962">
        <v>1</v>
      </c>
      <c r="H1962" t="b">
        <v>0</v>
      </c>
      <c r="I1962">
        <v>1</v>
      </c>
      <c r="J1962" t="s">
        <v>159</v>
      </c>
      <c r="K1962">
        <v>87</v>
      </c>
      <c r="L1962">
        <v>91</v>
      </c>
      <c r="M1962">
        <v>97</v>
      </c>
      <c r="N1962">
        <v>82</v>
      </c>
      <c r="O1962">
        <v>79</v>
      </c>
      <c r="P1962">
        <v>69</v>
      </c>
      <c r="Q1962">
        <v>62</v>
      </c>
    </row>
    <row r="1963" spans="1:17" x14ac:dyDescent="0.3">
      <c r="A1963">
        <v>1962</v>
      </c>
      <c r="B1963" t="s">
        <v>741</v>
      </c>
      <c r="C1963" t="s">
        <v>231</v>
      </c>
      <c r="D1963" t="s">
        <v>3105</v>
      </c>
      <c r="E1963" t="s">
        <v>25</v>
      </c>
      <c r="F1963" t="b">
        <v>0</v>
      </c>
      <c r="G1963">
        <v>4</v>
      </c>
      <c r="H1963" t="b">
        <v>0</v>
      </c>
      <c r="I1963">
        <v>4</v>
      </c>
      <c r="J1963" t="s">
        <v>38</v>
      </c>
      <c r="K1963">
        <v>85</v>
      </c>
      <c r="L1963">
        <v>60</v>
      </c>
      <c r="M1963">
        <v>61</v>
      </c>
      <c r="N1963">
        <v>75</v>
      </c>
      <c r="O1963">
        <v>83</v>
      </c>
      <c r="P1963">
        <v>87</v>
      </c>
      <c r="Q1963">
        <v>65</v>
      </c>
    </row>
    <row r="1964" spans="1:17" x14ac:dyDescent="0.3">
      <c r="A1964">
        <v>1963</v>
      </c>
      <c r="B1964" t="s">
        <v>139</v>
      </c>
      <c r="C1964" t="s">
        <v>284</v>
      </c>
      <c r="D1964" t="s">
        <v>3106</v>
      </c>
      <c r="E1964" t="s">
        <v>20</v>
      </c>
      <c r="F1964" t="b">
        <v>0</v>
      </c>
      <c r="G1964">
        <v>3</v>
      </c>
      <c r="H1964" t="b">
        <v>0</v>
      </c>
      <c r="I1964">
        <v>43</v>
      </c>
      <c r="J1964" t="s">
        <v>26</v>
      </c>
      <c r="K1964">
        <v>88</v>
      </c>
      <c r="L1964">
        <v>98</v>
      </c>
      <c r="M1964">
        <v>94</v>
      </c>
      <c r="N1964">
        <v>96</v>
      </c>
      <c r="O1964">
        <v>96</v>
      </c>
      <c r="P1964">
        <v>89</v>
      </c>
      <c r="Q1964">
        <v>92</v>
      </c>
    </row>
    <row r="1965" spans="1:17" x14ac:dyDescent="0.3">
      <c r="A1965">
        <v>1964</v>
      </c>
      <c r="B1965" t="s">
        <v>160</v>
      </c>
      <c r="C1965" t="s">
        <v>1547</v>
      </c>
      <c r="D1965" t="s">
        <v>3107</v>
      </c>
      <c r="E1965" t="s">
        <v>20</v>
      </c>
      <c r="F1965" t="b">
        <v>0</v>
      </c>
      <c r="G1965">
        <v>1</v>
      </c>
      <c r="H1965" t="b">
        <v>0</v>
      </c>
      <c r="I1965">
        <v>47</v>
      </c>
      <c r="J1965" t="s">
        <v>26</v>
      </c>
      <c r="K1965">
        <v>86</v>
      </c>
      <c r="L1965">
        <v>93</v>
      </c>
      <c r="M1965">
        <v>91</v>
      </c>
      <c r="N1965">
        <v>94</v>
      </c>
      <c r="O1965">
        <v>93</v>
      </c>
      <c r="P1965">
        <v>88</v>
      </c>
      <c r="Q1965">
        <v>86</v>
      </c>
    </row>
    <row r="1966" spans="1:17" x14ac:dyDescent="0.3">
      <c r="A1966">
        <v>1965</v>
      </c>
      <c r="B1966" t="s">
        <v>266</v>
      </c>
      <c r="C1966" t="s">
        <v>2946</v>
      </c>
      <c r="D1966" t="s">
        <v>3108</v>
      </c>
      <c r="E1966" t="s">
        <v>20</v>
      </c>
      <c r="F1966" t="b">
        <v>0</v>
      </c>
      <c r="G1966">
        <v>1</v>
      </c>
      <c r="H1966" t="b">
        <v>0</v>
      </c>
      <c r="I1966">
        <v>9</v>
      </c>
      <c r="J1966" t="s">
        <v>30</v>
      </c>
      <c r="K1966">
        <v>68</v>
      </c>
      <c r="L1966">
        <v>65</v>
      </c>
      <c r="M1966">
        <v>95</v>
      </c>
      <c r="N1966">
        <v>88</v>
      </c>
      <c r="O1966">
        <v>62</v>
      </c>
      <c r="P1966">
        <v>87</v>
      </c>
      <c r="Q1966">
        <v>62</v>
      </c>
    </row>
    <row r="1967" spans="1:17" x14ac:dyDescent="0.3">
      <c r="A1967">
        <v>1966</v>
      </c>
      <c r="B1967" t="s">
        <v>190</v>
      </c>
      <c r="C1967" t="s">
        <v>3109</v>
      </c>
      <c r="D1967" t="s">
        <v>3110</v>
      </c>
      <c r="E1967" t="s">
        <v>25</v>
      </c>
      <c r="F1967" t="b">
        <v>0</v>
      </c>
      <c r="G1967">
        <v>6</v>
      </c>
      <c r="H1967" t="b">
        <v>0</v>
      </c>
      <c r="I1967">
        <v>2</v>
      </c>
      <c r="J1967" t="s">
        <v>64</v>
      </c>
      <c r="K1967">
        <v>67</v>
      </c>
      <c r="L1967">
        <v>54</v>
      </c>
      <c r="M1967">
        <v>71</v>
      </c>
      <c r="N1967">
        <v>50</v>
      </c>
      <c r="O1967">
        <v>55</v>
      </c>
      <c r="P1967">
        <v>51</v>
      </c>
      <c r="Q1967">
        <v>66</v>
      </c>
    </row>
    <row r="1968" spans="1:17" x14ac:dyDescent="0.3">
      <c r="A1968">
        <v>1967</v>
      </c>
      <c r="B1968" t="s">
        <v>17</v>
      </c>
      <c r="C1968" t="s">
        <v>2102</v>
      </c>
      <c r="D1968" t="s">
        <v>3111</v>
      </c>
      <c r="E1968" t="s">
        <v>20</v>
      </c>
      <c r="F1968" t="b">
        <v>1</v>
      </c>
      <c r="G1968">
        <v>4</v>
      </c>
      <c r="H1968" t="b">
        <v>0</v>
      </c>
      <c r="I1968">
        <v>5</v>
      </c>
      <c r="J1968" t="s">
        <v>64</v>
      </c>
      <c r="K1968">
        <v>82</v>
      </c>
      <c r="L1968">
        <v>69</v>
      </c>
      <c r="M1968">
        <v>92</v>
      </c>
      <c r="N1968">
        <v>85</v>
      </c>
      <c r="O1968">
        <v>59</v>
      </c>
      <c r="P1968">
        <v>87</v>
      </c>
      <c r="Q1968">
        <v>83</v>
      </c>
    </row>
    <row r="1969" spans="1:17" x14ac:dyDescent="0.3">
      <c r="A1969">
        <v>1968</v>
      </c>
      <c r="B1969" t="s">
        <v>517</v>
      </c>
      <c r="C1969" t="s">
        <v>42</v>
      </c>
      <c r="D1969" t="s">
        <v>3112</v>
      </c>
      <c r="E1969" t="s">
        <v>25</v>
      </c>
      <c r="F1969" t="b">
        <v>0</v>
      </c>
      <c r="G1969">
        <v>2</v>
      </c>
      <c r="H1969" t="b">
        <v>0</v>
      </c>
      <c r="I1969">
        <v>26</v>
      </c>
      <c r="J1969" t="s">
        <v>38</v>
      </c>
      <c r="K1969">
        <v>86</v>
      </c>
      <c r="L1969">
        <v>88</v>
      </c>
      <c r="M1969">
        <v>71</v>
      </c>
      <c r="N1969">
        <v>65</v>
      </c>
      <c r="O1969">
        <v>86</v>
      </c>
      <c r="P1969">
        <v>69</v>
      </c>
      <c r="Q1969">
        <v>84</v>
      </c>
    </row>
    <row r="1970" spans="1:17" x14ac:dyDescent="0.3">
      <c r="A1970">
        <v>1969</v>
      </c>
      <c r="B1970" t="s">
        <v>294</v>
      </c>
      <c r="C1970" t="s">
        <v>572</v>
      </c>
      <c r="D1970" t="s">
        <v>3113</v>
      </c>
      <c r="E1970" t="s">
        <v>25</v>
      </c>
      <c r="F1970" t="b">
        <v>1</v>
      </c>
      <c r="G1970">
        <v>3</v>
      </c>
      <c r="H1970" t="b">
        <v>0</v>
      </c>
      <c r="I1970">
        <v>25</v>
      </c>
      <c r="J1970" t="s">
        <v>44</v>
      </c>
      <c r="K1970">
        <v>95</v>
      </c>
      <c r="L1970">
        <v>91</v>
      </c>
      <c r="M1970">
        <v>64</v>
      </c>
      <c r="N1970">
        <v>65</v>
      </c>
      <c r="O1970">
        <v>60</v>
      </c>
      <c r="P1970">
        <v>84</v>
      </c>
      <c r="Q1970">
        <v>99</v>
      </c>
    </row>
    <row r="1971" spans="1:17" x14ac:dyDescent="0.3">
      <c r="A1971">
        <v>1970</v>
      </c>
      <c r="B1971" t="s">
        <v>622</v>
      </c>
      <c r="C1971" t="s">
        <v>2440</v>
      </c>
      <c r="D1971" t="s">
        <v>3114</v>
      </c>
      <c r="E1971" t="s">
        <v>20</v>
      </c>
      <c r="F1971" t="b">
        <v>0</v>
      </c>
      <c r="G1971">
        <v>5</v>
      </c>
      <c r="H1971" t="b">
        <v>0</v>
      </c>
      <c r="I1971">
        <v>9</v>
      </c>
      <c r="J1971" t="s">
        <v>224</v>
      </c>
      <c r="K1971">
        <v>72</v>
      </c>
      <c r="L1971">
        <v>82</v>
      </c>
      <c r="M1971">
        <v>76</v>
      </c>
      <c r="N1971">
        <v>69</v>
      </c>
      <c r="O1971">
        <v>67</v>
      </c>
      <c r="P1971">
        <v>92</v>
      </c>
      <c r="Q1971">
        <v>87</v>
      </c>
    </row>
    <row r="1972" spans="1:17" x14ac:dyDescent="0.3">
      <c r="A1972">
        <v>1971</v>
      </c>
      <c r="B1972" t="s">
        <v>266</v>
      </c>
      <c r="C1972" t="s">
        <v>125</v>
      </c>
      <c r="D1972" t="s">
        <v>3115</v>
      </c>
      <c r="E1972" t="s">
        <v>20</v>
      </c>
      <c r="F1972" t="b">
        <v>0</v>
      </c>
      <c r="G1972">
        <v>1</v>
      </c>
      <c r="H1972" t="b">
        <v>0</v>
      </c>
      <c r="I1972">
        <v>27</v>
      </c>
      <c r="J1972" t="s">
        <v>113</v>
      </c>
      <c r="K1972">
        <v>99</v>
      </c>
      <c r="L1972">
        <v>87</v>
      </c>
      <c r="M1972">
        <v>67</v>
      </c>
      <c r="N1972">
        <v>91</v>
      </c>
      <c r="O1972">
        <v>36</v>
      </c>
      <c r="P1972">
        <v>76</v>
      </c>
      <c r="Q1972">
        <v>64</v>
      </c>
    </row>
    <row r="1973" spans="1:17" x14ac:dyDescent="0.3">
      <c r="A1973">
        <v>1972</v>
      </c>
      <c r="B1973" t="s">
        <v>173</v>
      </c>
      <c r="C1973" t="s">
        <v>629</v>
      </c>
      <c r="D1973" t="s">
        <v>3116</v>
      </c>
      <c r="E1973" t="s">
        <v>25</v>
      </c>
      <c r="F1973" t="b">
        <v>0</v>
      </c>
      <c r="G1973">
        <v>2</v>
      </c>
      <c r="H1973" t="b">
        <v>1</v>
      </c>
      <c r="I1973">
        <v>19</v>
      </c>
      <c r="J1973" t="s">
        <v>105</v>
      </c>
      <c r="K1973">
        <v>75</v>
      </c>
      <c r="L1973">
        <v>88</v>
      </c>
      <c r="M1973">
        <v>71</v>
      </c>
      <c r="N1973">
        <v>80</v>
      </c>
      <c r="O1973">
        <v>65</v>
      </c>
      <c r="P1973">
        <v>85</v>
      </c>
      <c r="Q1973">
        <v>60</v>
      </c>
    </row>
    <row r="1974" spans="1:17" x14ac:dyDescent="0.3">
      <c r="A1974">
        <v>1973</v>
      </c>
      <c r="B1974" t="s">
        <v>2722</v>
      </c>
      <c r="C1974" t="s">
        <v>267</v>
      </c>
      <c r="D1974" t="s">
        <v>3117</v>
      </c>
      <c r="E1974" t="s">
        <v>25</v>
      </c>
      <c r="F1974" t="b">
        <v>1</v>
      </c>
      <c r="G1974">
        <v>1</v>
      </c>
      <c r="H1974" t="b">
        <v>0</v>
      </c>
      <c r="I1974">
        <v>31</v>
      </c>
      <c r="J1974" t="s">
        <v>76</v>
      </c>
      <c r="K1974">
        <v>77</v>
      </c>
      <c r="L1974">
        <v>80</v>
      </c>
      <c r="M1974">
        <v>86</v>
      </c>
      <c r="N1974">
        <v>87</v>
      </c>
      <c r="O1974">
        <v>98</v>
      </c>
      <c r="P1974">
        <v>98</v>
      </c>
      <c r="Q1974">
        <v>88</v>
      </c>
    </row>
    <row r="1975" spans="1:17" x14ac:dyDescent="0.3">
      <c r="A1975">
        <v>1974</v>
      </c>
      <c r="B1975" t="s">
        <v>130</v>
      </c>
      <c r="C1975" t="s">
        <v>178</v>
      </c>
      <c r="D1975" t="s">
        <v>3118</v>
      </c>
      <c r="E1975" t="s">
        <v>25</v>
      </c>
      <c r="F1975" t="b">
        <v>0</v>
      </c>
      <c r="G1975">
        <v>4</v>
      </c>
      <c r="H1975" t="b">
        <v>1</v>
      </c>
      <c r="I1975">
        <v>26</v>
      </c>
      <c r="J1975" t="s">
        <v>44</v>
      </c>
      <c r="K1975">
        <v>95</v>
      </c>
      <c r="L1975">
        <v>97</v>
      </c>
      <c r="M1975">
        <v>84</v>
      </c>
      <c r="N1975">
        <v>97</v>
      </c>
      <c r="O1975">
        <v>75</v>
      </c>
      <c r="P1975">
        <v>92</v>
      </c>
      <c r="Q1975">
        <v>92</v>
      </c>
    </row>
    <row r="1976" spans="1:17" x14ac:dyDescent="0.3">
      <c r="A1976">
        <v>1975</v>
      </c>
      <c r="B1976" t="s">
        <v>3119</v>
      </c>
      <c r="C1976" t="s">
        <v>1955</v>
      </c>
      <c r="D1976" t="s">
        <v>3120</v>
      </c>
      <c r="E1976" t="s">
        <v>20</v>
      </c>
      <c r="F1976" t="b">
        <v>0</v>
      </c>
      <c r="G1976">
        <v>6</v>
      </c>
      <c r="H1976" t="b">
        <v>1</v>
      </c>
      <c r="I1976">
        <v>11</v>
      </c>
      <c r="J1976" t="s">
        <v>105</v>
      </c>
      <c r="K1976">
        <v>77</v>
      </c>
      <c r="L1976">
        <v>97</v>
      </c>
      <c r="M1976">
        <v>88</v>
      </c>
      <c r="N1976">
        <v>89</v>
      </c>
      <c r="O1976">
        <v>74</v>
      </c>
      <c r="P1976">
        <v>95</v>
      </c>
      <c r="Q1976">
        <v>64</v>
      </c>
    </row>
    <row r="1977" spans="1:17" x14ac:dyDescent="0.3">
      <c r="A1977">
        <v>1976</v>
      </c>
      <c r="B1977" t="s">
        <v>746</v>
      </c>
      <c r="C1977" t="s">
        <v>1970</v>
      </c>
      <c r="D1977" t="s">
        <v>3121</v>
      </c>
      <c r="E1977" t="s">
        <v>25</v>
      </c>
      <c r="F1977" t="b">
        <v>1</v>
      </c>
      <c r="G1977">
        <v>6</v>
      </c>
      <c r="H1977" t="b">
        <v>0</v>
      </c>
      <c r="I1977">
        <v>6</v>
      </c>
      <c r="J1977" t="s">
        <v>123</v>
      </c>
      <c r="K1977">
        <v>90</v>
      </c>
      <c r="L1977">
        <v>74</v>
      </c>
      <c r="M1977">
        <v>92</v>
      </c>
      <c r="N1977">
        <v>67</v>
      </c>
      <c r="O1977">
        <v>83</v>
      </c>
      <c r="P1977">
        <v>73</v>
      </c>
      <c r="Q1977">
        <v>89</v>
      </c>
    </row>
    <row r="1978" spans="1:17" x14ac:dyDescent="0.3">
      <c r="A1978">
        <v>1977</v>
      </c>
      <c r="B1978" t="s">
        <v>130</v>
      </c>
      <c r="C1978" t="s">
        <v>914</v>
      </c>
      <c r="D1978" t="s">
        <v>3122</v>
      </c>
      <c r="E1978" t="s">
        <v>25</v>
      </c>
      <c r="F1978" t="b">
        <v>0</v>
      </c>
      <c r="G1978">
        <v>8</v>
      </c>
      <c r="H1978" t="b">
        <v>0</v>
      </c>
      <c r="I1978">
        <v>2</v>
      </c>
      <c r="J1978" t="s">
        <v>64</v>
      </c>
      <c r="K1978">
        <v>74</v>
      </c>
      <c r="L1978">
        <v>59</v>
      </c>
      <c r="M1978">
        <v>82</v>
      </c>
      <c r="N1978">
        <v>51</v>
      </c>
      <c r="O1978">
        <v>91</v>
      </c>
      <c r="P1978">
        <v>96</v>
      </c>
      <c r="Q1978">
        <v>94</v>
      </c>
    </row>
    <row r="1979" spans="1:17" x14ac:dyDescent="0.3">
      <c r="A1979">
        <v>1978</v>
      </c>
      <c r="B1979" t="s">
        <v>848</v>
      </c>
      <c r="C1979" t="s">
        <v>246</v>
      </c>
      <c r="D1979" t="s">
        <v>3123</v>
      </c>
      <c r="E1979" t="s">
        <v>25</v>
      </c>
      <c r="F1979" t="b">
        <v>0</v>
      </c>
      <c r="G1979">
        <v>10</v>
      </c>
      <c r="H1979" t="b">
        <v>1</v>
      </c>
      <c r="I1979">
        <v>5</v>
      </c>
      <c r="J1979" t="s">
        <v>64</v>
      </c>
      <c r="K1979">
        <v>56</v>
      </c>
      <c r="L1979">
        <v>66</v>
      </c>
      <c r="M1979">
        <v>87</v>
      </c>
      <c r="N1979">
        <v>64</v>
      </c>
      <c r="O1979">
        <v>95</v>
      </c>
      <c r="P1979">
        <v>89</v>
      </c>
      <c r="Q1979">
        <v>76</v>
      </c>
    </row>
    <row r="1980" spans="1:17" x14ac:dyDescent="0.3">
      <c r="A1980">
        <v>1979</v>
      </c>
      <c r="B1980" t="s">
        <v>214</v>
      </c>
      <c r="C1980" t="s">
        <v>2641</v>
      </c>
      <c r="D1980" t="s">
        <v>3124</v>
      </c>
      <c r="E1980" t="s">
        <v>20</v>
      </c>
      <c r="F1980" t="b">
        <v>0</v>
      </c>
      <c r="G1980">
        <v>7</v>
      </c>
      <c r="H1980" t="b">
        <v>0</v>
      </c>
      <c r="I1980">
        <v>5</v>
      </c>
      <c r="J1980" t="s">
        <v>64</v>
      </c>
      <c r="K1980">
        <v>72</v>
      </c>
      <c r="L1980">
        <v>69</v>
      </c>
      <c r="M1980">
        <v>91</v>
      </c>
      <c r="N1980">
        <v>69</v>
      </c>
      <c r="O1980">
        <v>53</v>
      </c>
      <c r="P1980">
        <v>73</v>
      </c>
      <c r="Q1980">
        <v>95</v>
      </c>
    </row>
    <row r="1981" spans="1:17" x14ac:dyDescent="0.3">
      <c r="A1981">
        <v>1980</v>
      </c>
      <c r="B1981" t="s">
        <v>1383</v>
      </c>
      <c r="C1981" t="s">
        <v>632</v>
      </c>
      <c r="D1981" t="s">
        <v>3125</v>
      </c>
      <c r="E1981" t="s">
        <v>25</v>
      </c>
      <c r="F1981" t="b">
        <v>0</v>
      </c>
      <c r="G1981">
        <v>3</v>
      </c>
      <c r="H1981" t="b">
        <v>0</v>
      </c>
      <c r="I1981">
        <v>27</v>
      </c>
      <c r="J1981" t="s">
        <v>21</v>
      </c>
      <c r="K1981">
        <v>87</v>
      </c>
      <c r="L1981">
        <v>86</v>
      </c>
      <c r="M1981">
        <v>83</v>
      </c>
      <c r="N1981">
        <v>80</v>
      </c>
      <c r="O1981">
        <v>90</v>
      </c>
      <c r="P1981">
        <v>90</v>
      </c>
      <c r="Q1981">
        <v>61</v>
      </c>
    </row>
    <row r="1982" spans="1:17" x14ac:dyDescent="0.3">
      <c r="A1982">
        <v>1981</v>
      </c>
      <c r="B1982" t="s">
        <v>1687</v>
      </c>
      <c r="C1982" t="s">
        <v>2776</v>
      </c>
      <c r="D1982" t="s">
        <v>3126</v>
      </c>
      <c r="E1982" t="s">
        <v>25</v>
      </c>
      <c r="F1982" t="b">
        <v>0</v>
      </c>
      <c r="G1982">
        <v>2</v>
      </c>
      <c r="H1982" t="b">
        <v>0</v>
      </c>
      <c r="I1982">
        <v>30</v>
      </c>
      <c r="J1982" t="s">
        <v>21</v>
      </c>
      <c r="K1982">
        <v>80</v>
      </c>
      <c r="L1982">
        <v>81</v>
      </c>
      <c r="M1982">
        <v>96</v>
      </c>
      <c r="N1982">
        <v>92</v>
      </c>
      <c r="O1982">
        <v>100</v>
      </c>
      <c r="P1982">
        <v>91</v>
      </c>
      <c r="Q1982">
        <v>87</v>
      </c>
    </row>
    <row r="1983" spans="1:17" x14ac:dyDescent="0.3">
      <c r="A1983">
        <v>1982</v>
      </c>
      <c r="B1983" t="s">
        <v>2606</v>
      </c>
      <c r="C1983" t="s">
        <v>284</v>
      </c>
      <c r="D1983" t="s">
        <v>3127</v>
      </c>
      <c r="E1983" t="s">
        <v>20</v>
      </c>
      <c r="F1983" t="b">
        <v>0</v>
      </c>
      <c r="G1983">
        <v>5</v>
      </c>
      <c r="H1983" t="b">
        <v>0</v>
      </c>
      <c r="I1983">
        <v>21</v>
      </c>
      <c r="J1983" t="s">
        <v>44</v>
      </c>
      <c r="K1983">
        <v>98</v>
      </c>
      <c r="L1983">
        <v>72</v>
      </c>
      <c r="M1983">
        <v>64</v>
      </c>
      <c r="N1983">
        <v>68</v>
      </c>
      <c r="O1983">
        <v>76</v>
      </c>
      <c r="P1983">
        <v>84</v>
      </c>
      <c r="Q1983">
        <v>72</v>
      </c>
    </row>
    <row r="1984" spans="1:17" x14ac:dyDescent="0.3">
      <c r="A1984">
        <v>1983</v>
      </c>
      <c r="B1984" t="s">
        <v>634</v>
      </c>
      <c r="C1984" t="s">
        <v>1975</v>
      </c>
      <c r="D1984" t="s">
        <v>3128</v>
      </c>
      <c r="E1984" t="s">
        <v>25</v>
      </c>
      <c r="F1984" t="b">
        <v>0</v>
      </c>
      <c r="G1984">
        <v>0</v>
      </c>
      <c r="H1984" t="b">
        <v>0</v>
      </c>
      <c r="I1984">
        <v>8</v>
      </c>
      <c r="J1984" t="s">
        <v>54</v>
      </c>
      <c r="K1984">
        <v>83</v>
      </c>
      <c r="L1984">
        <v>91</v>
      </c>
      <c r="M1984">
        <v>69</v>
      </c>
      <c r="N1984">
        <v>74</v>
      </c>
      <c r="O1984">
        <v>98</v>
      </c>
      <c r="P1984">
        <v>86</v>
      </c>
      <c r="Q1984">
        <v>76</v>
      </c>
    </row>
    <row r="1985" spans="1:17" x14ac:dyDescent="0.3">
      <c r="A1985">
        <v>1984</v>
      </c>
      <c r="B1985" t="s">
        <v>1267</v>
      </c>
      <c r="C1985" t="s">
        <v>66</v>
      </c>
      <c r="D1985" t="s">
        <v>3129</v>
      </c>
      <c r="E1985" t="s">
        <v>25</v>
      </c>
      <c r="F1985" t="b">
        <v>0</v>
      </c>
      <c r="G1985">
        <v>2</v>
      </c>
      <c r="H1985" t="b">
        <v>0</v>
      </c>
      <c r="I1985">
        <v>21</v>
      </c>
      <c r="J1985" t="s">
        <v>105</v>
      </c>
      <c r="K1985">
        <v>92</v>
      </c>
      <c r="L1985">
        <v>77</v>
      </c>
      <c r="M1985">
        <v>91</v>
      </c>
      <c r="N1985">
        <v>79</v>
      </c>
      <c r="O1985">
        <v>98</v>
      </c>
      <c r="P1985">
        <v>77</v>
      </c>
      <c r="Q1985">
        <v>87</v>
      </c>
    </row>
    <row r="1986" spans="1:17" x14ac:dyDescent="0.3">
      <c r="A1986">
        <v>1985</v>
      </c>
      <c r="B1986" t="s">
        <v>331</v>
      </c>
      <c r="C1986" t="s">
        <v>2875</v>
      </c>
      <c r="D1986" t="s">
        <v>3130</v>
      </c>
      <c r="E1986" t="s">
        <v>20</v>
      </c>
      <c r="F1986" t="b">
        <v>1</v>
      </c>
      <c r="G1986">
        <v>3</v>
      </c>
      <c r="H1986" t="b">
        <v>0</v>
      </c>
      <c r="I1986">
        <v>18</v>
      </c>
      <c r="J1986" t="s">
        <v>105</v>
      </c>
      <c r="K1986">
        <v>79</v>
      </c>
      <c r="L1986">
        <v>68</v>
      </c>
      <c r="M1986">
        <v>64</v>
      </c>
      <c r="N1986">
        <v>68</v>
      </c>
      <c r="O1986">
        <v>97</v>
      </c>
      <c r="P1986">
        <v>78</v>
      </c>
      <c r="Q1986">
        <v>84</v>
      </c>
    </row>
    <row r="1987" spans="1:17" x14ac:dyDescent="0.3">
      <c r="A1987">
        <v>1986</v>
      </c>
      <c r="B1987" t="s">
        <v>322</v>
      </c>
      <c r="C1987" t="s">
        <v>103</v>
      </c>
      <c r="D1987" t="s">
        <v>3131</v>
      </c>
      <c r="E1987" t="s">
        <v>20</v>
      </c>
      <c r="F1987" t="b">
        <v>0</v>
      </c>
      <c r="G1987">
        <v>4</v>
      </c>
      <c r="H1987" t="b">
        <v>0</v>
      </c>
      <c r="I1987">
        <v>3</v>
      </c>
      <c r="J1987" t="s">
        <v>30</v>
      </c>
      <c r="K1987">
        <v>72</v>
      </c>
      <c r="L1987">
        <v>81</v>
      </c>
      <c r="M1987">
        <v>89</v>
      </c>
      <c r="N1987">
        <v>92</v>
      </c>
      <c r="O1987">
        <v>88</v>
      </c>
      <c r="P1987">
        <v>87</v>
      </c>
      <c r="Q1987">
        <v>82</v>
      </c>
    </row>
    <row r="1988" spans="1:17" x14ac:dyDescent="0.3">
      <c r="A1988">
        <v>1987</v>
      </c>
      <c r="B1988" t="s">
        <v>160</v>
      </c>
      <c r="C1988" t="s">
        <v>1755</v>
      </c>
      <c r="D1988" t="s">
        <v>3132</v>
      </c>
      <c r="E1988" t="s">
        <v>20</v>
      </c>
      <c r="F1988" t="b">
        <v>0</v>
      </c>
      <c r="G1988">
        <v>1</v>
      </c>
      <c r="H1988" t="b">
        <v>0</v>
      </c>
      <c r="I1988">
        <v>32</v>
      </c>
      <c r="J1988" t="s">
        <v>26</v>
      </c>
      <c r="K1988">
        <v>89</v>
      </c>
      <c r="L1988">
        <v>74</v>
      </c>
      <c r="M1988">
        <v>94</v>
      </c>
      <c r="N1988">
        <v>87</v>
      </c>
      <c r="O1988">
        <v>92</v>
      </c>
      <c r="P1988">
        <v>82</v>
      </c>
      <c r="Q1988">
        <v>79</v>
      </c>
    </row>
    <row r="1989" spans="1:17" x14ac:dyDescent="0.3">
      <c r="A1989">
        <v>1988</v>
      </c>
      <c r="B1989" t="s">
        <v>631</v>
      </c>
      <c r="C1989" t="s">
        <v>2136</v>
      </c>
      <c r="D1989" t="s">
        <v>3133</v>
      </c>
      <c r="E1989" t="s">
        <v>25</v>
      </c>
      <c r="F1989" t="b">
        <v>0</v>
      </c>
      <c r="G1989">
        <v>6</v>
      </c>
      <c r="H1989" t="b">
        <v>0</v>
      </c>
      <c r="I1989">
        <v>8</v>
      </c>
      <c r="J1989" t="s">
        <v>123</v>
      </c>
      <c r="K1989">
        <v>97</v>
      </c>
      <c r="L1989">
        <v>91</v>
      </c>
      <c r="M1989">
        <v>61</v>
      </c>
      <c r="N1989">
        <v>75</v>
      </c>
      <c r="O1989">
        <v>95</v>
      </c>
      <c r="P1989">
        <v>61</v>
      </c>
      <c r="Q1989">
        <v>89</v>
      </c>
    </row>
    <row r="1990" spans="1:17" x14ac:dyDescent="0.3">
      <c r="A1990">
        <v>1989</v>
      </c>
      <c r="B1990" t="s">
        <v>263</v>
      </c>
      <c r="C1990" t="s">
        <v>118</v>
      </c>
      <c r="D1990" t="s">
        <v>3134</v>
      </c>
      <c r="E1990" t="s">
        <v>20</v>
      </c>
      <c r="F1990" t="b">
        <v>0</v>
      </c>
      <c r="G1990">
        <v>2</v>
      </c>
      <c r="H1990" t="b">
        <v>0</v>
      </c>
      <c r="I1990">
        <v>3</v>
      </c>
      <c r="J1990" t="s">
        <v>38</v>
      </c>
      <c r="K1990">
        <v>66</v>
      </c>
      <c r="L1990">
        <v>63</v>
      </c>
      <c r="M1990">
        <v>95</v>
      </c>
      <c r="N1990">
        <v>76</v>
      </c>
      <c r="O1990">
        <v>71</v>
      </c>
      <c r="P1990">
        <v>99</v>
      </c>
      <c r="Q1990">
        <v>73</v>
      </c>
    </row>
    <row r="1991" spans="1:17" x14ac:dyDescent="0.3">
      <c r="A1991">
        <v>1990</v>
      </c>
      <c r="B1991" t="s">
        <v>830</v>
      </c>
      <c r="C1991" t="s">
        <v>927</v>
      </c>
      <c r="D1991" t="s">
        <v>3135</v>
      </c>
      <c r="E1991" t="s">
        <v>20</v>
      </c>
      <c r="F1991" t="b">
        <v>0</v>
      </c>
      <c r="G1991">
        <v>2</v>
      </c>
      <c r="H1991" t="b">
        <v>0</v>
      </c>
      <c r="I1991">
        <v>17</v>
      </c>
      <c r="J1991" t="s">
        <v>172</v>
      </c>
      <c r="K1991">
        <v>77</v>
      </c>
      <c r="L1991">
        <v>86</v>
      </c>
      <c r="M1991">
        <v>97</v>
      </c>
      <c r="N1991">
        <v>85</v>
      </c>
      <c r="O1991">
        <v>77</v>
      </c>
      <c r="P1991">
        <v>88</v>
      </c>
      <c r="Q1991">
        <v>93</v>
      </c>
    </row>
    <row r="1992" spans="1:17" x14ac:dyDescent="0.3">
      <c r="A1992">
        <v>1991</v>
      </c>
      <c r="B1992" t="s">
        <v>35</v>
      </c>
      <c r="C1992" t="s">
        <v>429</v>
      </c>
      <c r="D1992" t="s">
        <v>3136</v>
      </c>
      <c r="E1992" t="s">
        <v>20</v>
      </c>
      <c r="F1992" t="b">
        <v>0</v>
      </c>
      <c r="G1992">
        <v>0</v>
      </c>
      <c r="H1992" t="b">
        <v>0</v>
      </c>
      <c r="I1992">
        <v>17</v>
      </c>
      <c r="J1992" t="s">
        <v>44</v>
      </c>
      <c r="K1992">
        <v>98</v>
      </c>
      <c r="L1992">
        <v>63</v>
      </c>
      <c r="M1992">
        <v>64</v>
      </c>
      <c r="N1992">
        <v>82</v>
      </c>
      <c r="O1992">
        <v>64</v>
      </c>
      <c r="P1992">
        <v>96</v>
      </c>
      <c r="Q1992">
        <v>79</v>
      </c>
    </row>
    <row r="1993" spans="1:17" x14ac:dyDescent="0.3">
      <c r="A1993">
        <v>1992</v>
      </c>
      <c r="B1993" t="s">
        <v>2746</v>
      </c>
      <c r="C1993" t="s">
        <v>3137</v>
      </c>
      <c r="D1993" t="s">
        <v>3138</v>
      </c>
      <c r="E1993" t="s">
        <v>25</v>
      </c>
      <c r="F1993" t="b">
        <v>0</v>
      </c>
      <c r="G1993">
        <v>4</v>
      </c>
      <c r="H1993" t="b">
        <v>0</v>
      </c>
      <c r="I1993">
        <v>27</v>
      </c>
      <c r="J1993" t="s">
        <v>21</v>
      </c>
      <c r="K1993">
        <v>88</v>
      </c>
      <c r="L1993">
        <v>96</v>
      </c>
      <c r="M1993">
        <v>79</v>
      </c>
      <c r="N1993">
        <v>70</v>
      </c>
      <c r="O1993">
        <v>95</v>
      </c>
      <c r="P1993">
        <v>90</v>
      </c>
      <c r="Q1993">
        <v>99</v>
      </c>
    </row>
    <row r="1994" spans="1:17" x14ac:dyDescent="0.3">
      <c r="A1994">
        <v>1993</v>
      </c>
      <c r="B1994" t="s">
        <v>473</v>
      </c>
      <c r="C1994" t="s">
        <v>457</v>
      </c>
      <c r="D1994" t="s">
        <v>3139</v>
      </c>
      <c r="E1994" t="s">
        <v>20</v>
      </c>
      <c r="F1994" t="b">
        <v>0</v>
      </c>
      <c r="G1994">
        <v>2</v>
      </c>
      <c r="H1994" t="b">
        <v>1</v>
      </c>
      <c r="I1994">
        <v>12</v>
      </c>
      <c r="J1994" t="s">
        <v>105</v>
      </c>
      <c r="K1994">
        <v>79</v>
      </c>
      <c r="L1994">
        <v>83</v>
      </c>
      <c r="M1994">
        <v>76</v>
      </c>
      <c r="N1994">
        <v>99</v>
      </c>
      <c r="O1994">
        <v>100</v>
      </c>
      <c r="P1994">
        <v>84</v>
      </c>
      <c r="Q1994">
        <v>71</v>
      </c>
    </row>
    <row r="1995" spans="1:17" x14ac:dyDescent="0.3">
      <c r="A1995">
        <v>1994</v>
      </c>
      <c r="B1995" t="s">
        <v>254</v>
      </c>
      <c r="C1995" t="s">
        <v>2843</v>
      </c>
      <c r="D1995" t="s">
        <v>3140</v>
      </c>
      <c r="E1995" t="s">
        <v>20</v>
      </c>
      <c r="F1995" t="b">
        <v>0</v>
      </c>
      <c r="G1995">
        <v>3</v>
      </c>
      <c r="H1995" t="b">
        <v>0</v>
      </c>
      <c r="I1995">
        <v>46</v>
      </c>
      <c r="J1995" t="s">
        <v>26</v>
      </c>
      <c r="K1995">
        <v>92</v>
      </c>
      <c r="L1995">
        <v>92</v>
      </c>
      <c r="M1995">
        <v>91</v>
      </c>
      <c r="N1995">
        <v>95</v>
      </c>
      <c r="O1995">
        <v>88</v>
      </c>
      <c r="P1995">
        <v>94</v>
      </c>
      <c r="Q1995">
        <v>93</v>
      </c>
    </row>
    <row r="1996" spans="1:17" x14ac:dyDescent="0.3">
      <c r="A1996">
        <v>1995</v>
      </c>
      <c r="B1996" t="s">
        <v>221</v>
      </c>
      <c r="C1996" t="s">
        <v>209</v>
      </c>
      <c r="D1996" t="s">
        <v>3141</v>
      </c>
      <c r="E1996" t="s">
        <v>20</v>
      </c>
      <c r="F1996" t="b">
        <v>0</v>
      </c>
      <c r="G1996">
        <v>1</v>
      </c>
      <c r="H1996" t="b">
        <v>0</v>
      </c>
      <c r="I1996">
        <v>19</v>
      </c>
      <c r="J1996" t="s">
        <v>113</v>
      </c>
      <c r="K1996">
        <v>76</v>
      </c>
      <c r="L1996">
        <v>62</v>
      </c>
      <c r="M1996">
        <v>90</v>
      </c>
      <c r="N1996">
        <v>82</v>
      </c>
      <c r="O1996">
        <v>93</v>
      </c>
      <c r="P1996">
        <v>71</v>
      </c>
      <c r="Q1996">
        <v>61</v>
      </c>
    </row>
    <row r="1997" spans="1:17" x14ac:dyDescent="0.3">
      <c r="A1997">
        <v>1996</v>
      </c>
      <c r="B1997" t="s">
        <v>2122</v>
      </c>
      <c r="C1997" t="s">
        <v>1601</v>
      </c>
      <c r="D1997" t="s">
        <v>3142</v>
      </c>
      <c r="E1997" t="s">
        <v>20</v>
      </c>
      <c r="F1997" t="b">
        <v>0</v>
      </c>
      <c r="G1997">
        <v>2</v>
      </c>
      <c r="H1997" t="b">
        <v>0</v>
      </c>
      <c r="I1997">
        <v>30</v>
      </c>
      <c r="J1997" t="s">
        <v>138</v>
      </c>
      <c r="K1997">
        <v>83</v>
      </c>
      <c r="L1997">
        <v>77</v>
      </c>
      <c r="M1997">
        <v>84</v>
      </c>
      <c r="N1997">
        <v>73</v>
      </c>
      <c r="O1997">
        <v>75</v>
      </c>
      <c r="P1997">
        <v>84</v>
      </c>
      <c r="Q1997">
        <v>82</v>
      </c>
    </row>
    <row r="1998" spans="1:17" x14ac:dyDescent="0.3">
      <c r="A1998">
        <v>1997</v>
      </c>
      <c r="B1998" t="s">
        <v>300</v>
      </c>
      <c r="C1998" t="s">
        <v>1975</v>
      </c>
      <c r="D1998" t="s">
        <v>3143</v>
      </c>
      <c r="E1998" t="s">
        <v>20</v>
      </c>
      <c r="F1998" t="b">
        <v>0</v>
      </c>
      <c r="G1998">
        <v>2</v>
      </c>
      <c r="H1998" t="b">
        <v>0</v>
      </c>
      <c r="I1998">
        <v>20</v>
      </c>
      <c r="J1998" t="s">
        <v>44</v>
      </c>
      <c r="K1998">
        <v>89</v>
      </c>
      <c r="L1998">
        <v>65</v>
      </c>
      <c r="M1998">
        <v>73</v>
      </c>
      <c r="N1998">
        <v>80</v>
      </c>
      <c r="O1998">
        <v>87</v>
      </c>
      <c r="P1998">
        <v>67</v>
      </c>
      <c r="Q1998">
        <v>73</v>
      </c>
    </row>
    <row r="1999" spans="1:17" x14ac:dyDescent="0.3">
      <c r="A1999">
        <v>1998</v>
      </c>
      <c r="B1999" t="s">
        <v>1046</v>
      </c>
      <c r="C1999" t="s">
        <v>3144</v>
      </c>
      <c r="D1999" t="s">
        <v>3145</v>
      </c>
      <c r="E1999" t="s">
        <v>25</v>
      </c>
      <c r="F1999" t="b">
        <v>0</v>
      </c>
      <c r="G1999">
        <v>5</v>
      </c>
      <c r="H1999" t="b">
        <v>0</v>
      </c>
      <c r="I1999">
        <v>14</v>
      </c>
      <c r="J1999" t="s">
        <v>44</v>
      </c>
      <c r="K1999">
        <v>97</v>
      </c>
      <c r="L1999">
        <v>85</v>
      </c>
      <c r="M1999">
        <v>63</v>
      </c>
      <c r="N1999">
        <v>93</v>
      </c>
      <c r="O1999">
        <v>68</v>
      </c>
      <c r="P1999">
        <v>94</v>
      </c>
      <c r="Q1999">
        <v>78</v>
      </c>
    </row>
    <row r="2000" spans="1:17" x14ac:dyDescent="0.3">
      <c r="A2000">
        <v>1999</v>
      </c>
      <c r="B2000" t="s">
        <v>205</v>
      </c>
      <c r="C2000" t="s">
        <v>2704</v>
      </c>
      <c r="D2000" t="s">
        <v>3146</v>
      </c>
      <c r="E2000" t="s">
        <v>25</v>
      </c>
      <c r="F2000" t="b">
        <v>1</v>
      </c>
      <c r="G2000">
        <v>10</v>
      </c>
      <c r="H2000" t="b">
        <v>1</v>
      </c>
      <c r="I2000">
        <v>5</v>
      </c>
      <c r="J2000" t="s">
        <v>64</v>
      </c>
      <c r="K2000">
        <v>51</v>
      </c>
      <c r="L2000">
        <v>96</v>
      </c>
      <c r="M2000">
        <v>72</v>
      </c>
      <c r="N2000">
        <v>89</v>
      </c>
      <c r="O2000">
        <v>95</v>
      </c>
      <c r="P2000">
        <v>88</v>
      </c>
      <c r="Q2000">
        <v>75</v>
      </c>
    </row>
    <row r="2001" spans="1:17" x14ac:dyDescent="0.3">
      <c r="A2001">
        <v>2000</v>
      </c>
      <c r="B2001" t="s">
        <v>291</v>
      </c>
      <c r="C2001" t="s">
        <v>42</v>
      </c>
      <c r="D2001" t="s">
        <v>3147</v>
      </c>
      <c r="E2001" t="s">
        <v>25</v>
      </c>
      <c r="F2001" t="b">
        <v>0</v>
      </c>
      <c r="G2001">
        <v>5</v>
      </c>
      <c r="H2001" t="b">
        <v>0</v>
      </c>
      <c r="I2001">
        <v>27</v>
      </c>
      <c r="J2001" t="s">
        <v>113</v>
      </c>
      <c r="K2001">
        <v>82</v>
      </c>
      <c r="L2001">
        <v>99</v>
      </c>
      <c r="M2001">
        <v>91</v>
      </c>
      <c r="N2001">
        <v>69</v>
      </c>
      <c r="O2001">
        <v>83</v>
      </c>
      <c r="P2001">
        <v>93</v>
      </c>
      <c r="Q2001">
        <v>100</v>
      </c>
    </row>
    <row r="2002" spans="1:17" x14ac:dyDescent="0.3">
      <c r="A2002">
        <v>2001</v>
      </c>
      <c r="B2002" t="s">
        <v>17</v>
      </c>
      <c r="C2002" t="s">
        <v>18</v>
      </c>
      <c r="D2002" t="s">
        <v>19</v>
      </c>
      <c r="E2002" t="s">
        <v>20</v>
      </c>
      <c r="F2002" t="b">
        <v>0</v>
      </c>
      <c r="G2002">
        <v>3</v>
      </c>
      <c r="H2002" t="b">
        <v>0</v>
      </c>
      <c r="I2002">
        <v>27</v>
      </c>
      <c r="J2002" t="s">
        <v>21</v>
      </c>
      <c r="K2002">
        <v>73</v>
      </c>
      <c r="L2002">
        <v>81</v>
      </c>
      <c r="M2002">
        <v>93</v>
      </c>
      <c r="N2002">
        <v>97</v>
      </c>
      <c r="O2002">
        <v>63</v>
      </c>
      <c r="P2002">
        <v>80</v>
      </c>
      <c r="Q2002">
        <v>87</v>
      </c>
    </row>
    <row r="2003" spans="1:17" x14ac:dyDescent="0.3">
      <c r="A2003">
        <v>2002</v>
      </c>
      <c r="B2003" t="s">
        <v>22</v>
      </c>
      <c r="C2003" t="s">
        <v>23</v>
      </c>
      <c r="D2003" t="s">
        <v>24</v>
      </c>
      <c r="E2003" t="s">
        <v>25</v>
      </c>
      <c r="F2003" t="b">
        <v>0</v>
      </c>
      <c r="G2003">
        <v>2</v>
      </c>
      <c r="H2003" t="b">
        <v>0</v>
      </c>
      <c r="I2003">
        <v>47</v>
      </c>
      <c r="J2003" t="s">
        <v>26</v>
      </c>
      <c r="K2003">
        <v>90</v>
      </c>
      <c r="L2003">
        <v>86</v>
      </c>
      <c r="M2003">
        <v>96</v>
      </c>
      <c r="N2003">
        <v>100</v>
      </c>
      <c r="O2003">
        <v>90</v>
      </c>
      <c r="P2003">
        <v>88</v>
      </c>
      <c r="Q2003">
        <v>90</v>
      </c>
    </row>
    <row r="2004" spans="1:17" x14ac:dyDescent="0.3">
      <c r="A2004">
        <v>2003</v>
      </c>
      <c r="B2004" t="s">
        <v>27</v>
      </c>
      <c r="C2004" t="s">
        <v>28</v>
      </c>
      <c r="D2004" t="s">
        <v>29</v>
      </c>
      <c r="E2004" t="s">
        <v>25</v>
      </c>
      <c r="F2004" t="b">
        <v>0</v>
      </c>
      <c r="G2004">
        <v>9</v>
      </c>
      <c r="H2004" t="b">
        <v>1</v>
      </c>
      <c r="I2004">
        <v>13</v>
      </c>
      <c r="J2004" t="s">
        <v>30</v>
      </c>
      <c r="K2004">
        <v>81</v>
      </c>
      <c r="L2004">
        <v>97</v>
      </c>
      <c r="M2004">
        <v>95</v>
      </c>
      <c r="N2004">
        <v>96</v>
      </c>
      <c r="O2004">
        <v>65</v>
      </c>
      <c r="P2004">
        <v>77</v>
      </c>
      <c r="Q2004">
        <v>94</v>
      </c>
    </row>
    <row r="2005" spans="1:17" x14ac:dyDescent="0.3">
      <c r="A2005">
        <v>2004</v>
      </c>
      <c r="B2005" t="s">
        <v>31</v>
      </c>
      <c r="C2005" t="s">
        <v>32</v>
      </c>
      <c r="D2005" t="s">
        <v>33</v>
      </c>
      <c r="E2005" t="s">
        <v>25</v>
      </c>
      <c r="F2005" t="b">
        <v>0</v>
      </c>
      <c r="G2005">
        <v>5</v>
      </c>
      <c r="H2005" t="b">
        <v>0</v>
      </c>
      <c r="I2005">
        <v>3</v>
      </c>
      <c r="J2005" t="s">
        <v>34</v>
      </c>
      <c r="K2005">
        <v>71</v>
      </c>
      <c r="L2005">
        <v>74</v>
      </c>
      <c r="M2005">
        <v>88</v>
      </c>
      <c r="N2005">
        <v>80</v>
      </c>
      <c r="O2005">
        <v>89</v>
      </c>
      <c r="P2005">
        <v>63</v>
      </c>
      <c r="Q2005">
        <v>86</v>
      </c>
    </row>
    <row r="2006" spans="1:17" x14ac:dyDescent="0.3">
      <c r="A2006">
        <v>2005</v>
      </c>
      <c r="B2006" t="s">
        <v>35</v>
      </c>
      <c r="C2006" t="s">
        <v>36</v>
      </c>
      <c r="D2006" t="s">
        <v>37</v>
      </c>
      <c r="E2006" t="s">
        <v>20</v>
      </c>
      <c r="F2006" t="b">
        <v>0</v>
      </c>
      <c r="G2006">
        <v>5</v>
      </c>
      <c r="H2006" t="b">
        <v>0</v>
      </c>
      <c r="I2006">
        <v>10</v>
      </c>
      <c r="J2006" t="s">
        <v>38</v>
      </c>
      <c r="K2006">
        <v>84</v>
      </c>
      <c r="L2006">
        <v>77</v>
      </c>
      <c r="M2006">
        <v>65</v>
      </c>
      <c r="N2006">
        <v>65</v>
      </c>
      <c r="O2006">
        <v>80</v>
      </c>
      <c r="P2006">
        <v>74</v>
      </c>
      <c r="Q2006">
        <v>76</v>
      </c>
    </row>
    <row r="2007" spans="1:17" x14ac:dyDescent="0.3">
      <c r="A2007">
        <v>2006</v>
      </c>
      <c r="B2007" t="s">
        <v>39</v>
      </c>
      <c r="C2007" t="s">
        <v>40</v>
      </c>
      <c r="D2007" t="s">
        <v>41</v>
      </c>
      <c r="E2007" t="s">
        <v>25</v>
      </c>
      <c r="F2007" t="b">
        <v>0</v>
      </c>
      <c r="G2007">
        <v>2</v>
      </c>
      <c r="H2007" t="b">
        <v>0</v>
      </c>
      <c r="I2007">
        <v>26</v>
      </c>
      <c r="J2007" t="s">
        <v>38</v>
      </c>
      <c r="K2007">
        <v>93</v>
      </c>
      <c r="L2007">
        <v>100</v>
      </c>
      <c r="M2007">
        <v>67</v>
      </c>
      <c r="N2007">
        <v>78</v>
      </c>
      <c r="O2007">
        <v>72</v>
      </c>
      <c r="P2007">
        <v>80</v>
      </c>
      <c r="Q2007">
        <v>84</v>
      </c>
    </row>
    <row r="2008" spans="1:17" x14ac:dyDescent="0.3">
      <c r="A2008">
        <v>2007</v>
      </c>
      <c r="B2008" t="s">
        <v>35</v>
      </c>
      <c r="C2008" t="s">
        <v>42</v>
      </c>
      <c r="D2008" t="s">
        <v>43</v>
      </c>
      <c r="E2008" t="s">
        <v>20</v>
      </c>
      <c r="F2008" t="b">
        <v>0</v>
      </c>
      <c r="G2008">
        <v>3</v>
      </c>
      <c r="H2008" t="b">
        <v>1</v>
      </c>
      <c r="I2008">
        <v>23</v>
      </c>
      <c r="J2008" t="s">
        <v>44</v>
      </c>
      <c r="K2008">
        <v>99</v>
      </c>
      <c r="L2008">
        <v>96</v>
      </c>
      <c r="M2008">
        <v>97</v>
      </c>
      <c r="N2008">
        <v>73</v>
      </c>
      <c r="O2008">
        <v>88</v>
      </c>
      <c r="P2008">
        <v>76</v>
      </c>
      <c r="Q2008">
        <v>64</v>
      </c>
    </row>
    <row r="2009" spans="1:17" x14ac:dyDescent="0.3">
      <c r="A2009">
        <v>2008</v>
      </c>
      <c r="B2009" t="s">
        <v>45</v>
      </c>
      <c r="C2009" t="s">
        <v>46</v>
      </c>
      <c r="D2009" t="s">
        <v>47</v>
      </c>
      <c r="E2009" t="s">
        <v>20</v>
      </c>
      <c r="F2009" t="b">
        <v>1</v>
      </c>
      <c r="G2009">
        <v>2</v>
      </c>
      <c r="H2009" t="b">
        <v>1</v>
      </c>
      <c r="I2009">
        <v>34</v>
      </c>
      <c r="J2009" t="s">
        <v>44</v>
      </c>
      <c r="K2009">
        <v>95</v>
      </c>
      <c r="L2009">
        <v>95</v>
      </c>
      <c r="M2009">
        <v>82</v>
      </c>
      <c r="N2009">
        <v>63</v>
      </c>
      <c r="O2009">
        <v>84</v>
      </c>
      <c r="P2009">
        <v>70</v>
      </c>
      <c r="Q2009">
        <v>85</v>
      </c>
    </row>
    <row r="2010" spans="1:17" x14ac:dyDescent="0.3">
      <c r="A2010">
        <v>2009</v>
      </c>
      <c r="B2010" t="s">
        <v>48</v>
      </c>
      <c r="C2010" t="s">
        <v>49</v>
      </c>
      <c r="D2010" t="s">
        <v>50</v>
      </c>
      <c r="E2010" t="s">
        <v>20</v>
      </c>
      <c r="F2010" t="b">
        <v>0</v>
      </c>
      <c r="G2010">
        <v>6</v>
      </c>
      <c r="H2010" t="b">
        <v>0</v>
      </c>
      <c r="I2010">
        <v>25</v>
      </c>
      <c r="J2010" t="s">
        <v>38</v>
      </c>
      <c r="K2010">
        <v>94</v>
      </c>
      <c r="L2010">
        <v>68</v>
      </c>
      <c r="M2010">
        <v>94</v>
      </c>
      <c r="N2010">
        <v>85</v>
      </c>
      <c r="O2010">
        <v>81</v>
      </c>
      <c r="P2010">
        <v>74</v>
      </c>
      <c r="Q2010">
        <v>72</v>
      </c>
    </row>
    <row r="2011" spans="1:17" x14ac:dyDescent="0.3">
      <c r="A2011">
        <v>2010</v>
      </c>
      <c r="B2011" t="s">
        <v>51</v>
      </c>
      <c r="C2011" t="s">
        <v>52</v>
      </c>
      <c r="D2011" t="s">
        <v>53</v>
      </c>
      <c r="E2011" t="s">
        <v>25</v>
      </c>
      <c r="F2011" t="b">
        <v>0</v>
      </c>
      <c r="G2011">
        <v>3</v>
      </c>
      <c r="H2011" t="b">
        <v>1</v>
      </c>
      <c r="I2011">
        <v>18</v>
      </c>
      <c r="J2011" t="s">
        <v>54</v>
      </c>
      <c r="K2011">
        <v>98</v>
      </c>
      <c r="L2011">
        <v>69</v>
      </c>
      <c r="M2011">
        <v>88</v>
      </c>
      <c r="N2011">
        <v>71</v>
      </c>
      <c r="O2011">
        <v>67</v>
      </c>
      <c r="P2011">
        <v>71</v>
      </c>
      <c r="Q2011">
        <v>73</v>
      </c>
    </row>
    <row r="2012" spans="1:17" x14ac:dyDescent="0.3">
      <c r="A2012">
        <v>2011</v>
      </c>
      <c r="B2012" t="s">
        <v>55</v>
      </c>
      <c r="C2012" t="s">
        <v>56</v>
      </c>
      <c r="D2012" t="s">
        <v>57</v>
      </c>
      <c r="E2012" t="s">
        <v>25</v>
      </c>
      <c r="F2012" t="b">
        <v>0</v>
      </c>
      <c r="G2012">
        <v>2</v>
      </c>
      <c r="H2012" t="b">
        <v>0</v>
      </c>
      <c r="I2012">
        <v>7</v>
      </c>
      <c r="J2012" t="s">
        <v>54</v>
      </c>
      <c r="K2012">
        <v>65</v>
      </c>
      <c r="L2012">
        <v>60</v>
      </c>
      <c r="M2012">
        <v>97</v>
      </c>
      <c r="N2012">
        <v>94</v>
      </c>
      <c r="O2012">
        <v>71</v>
      </c>
      <c r="P2012">
        <v>81</v>
      </c>
      <c r="Q2012">
        <v>66</v>
      </c>
    </row>
    <row r="2013" spans="1:17" x14ac:dyDescent="0.3">
      <c r="A2013">
        <v>2012</v>
      </c>
      <c r="B2013" t="s">
        <v>58</v>
      </c>
      <c r="C2013" t="s">
        <v>59</v>
      </c>
      <c r="D2013" t="s">
        <v>60</v>
      </c>
      <c r="E2013" t="s">
        <v>20</v>
      </c>
      <c r="F2013" t="b">
        <v>0</v>
      </c>
      <c r="G2013">
        <v>1</v>
      </c>
      <c r="H2013" t="b">
        <v>0</v>
      </c>
      <c r="I2013">
        <v>7</v>
      </c>
      <c r="J2013" t="s">
        <v>38</v>
      </c>
      <c r="K2013">
        <v>80</v>
      </c>
      <c r="L2013">
        <v>61</v>
      </c>
      <c r="M2013">
        <v>100</v>
      </c>
      <c r="N2013">
        <v>65</v>
      </c>
      <c r="O2013">
        <v>87</v>
      </c>
      <c r="P2013">
        <v>64</v>
      </c>
      <c r="Q2013">
        <v>61</v>
      </c>
    </row>
    <row r="2014" spans="1:17" x14ac:dyDescent="0.3">
      <c r="A2014">
        <v>2013</v>
      </c>
      <c r="B2014" t="s">
        <v>61</v>
      </c>
      <c r="C2014" t="s">
        <v>62</v>
      </c>
      <c r="D2014" t="s">
        <v>63</v>
      </c>
      <c r="E2014" t="s">
        <v>25</v>
      </c>
      <c r="F2014" t="b">
        <v>1</v>
      </c>
      <c r="G2014">
        <v>7</v>
      </c>
      <c r="H2014" t="b">
        <v>0</v>
      </c>
      <c r="I2014">
        <v>4</v>
      </c>
      <c r="J2014" t="s">
        <v>64</v>
      </c>
      <c r="K2014">
        <v>94</v>
      </c>
      <c r="L2014">
        <v>59</v>
      </c>
      <c r="M2014">
        <v>69</v>
      </c>
      <c r="N2014">
        <v>67</v>
      </c>
      <c r="O2014">
        <v>89</v>
      </c>
      <c r="P2014">
        <v>65</v>
      </c>
      <c r="Q2014">
        <v>73</v>
      </c>
    </row>
    <row r="2015" spans="1:17" x14ac:dyDescent="0.3">
      <c r="A2015">
        <v>2014</v>
      </c>
      <c r="B2015" t="s">
        <v>65</v>
      </c>
      <c r="C2015" t="s">
        <v>66</v>
      </c>
      <c r="D2015" t="s">
        <v>67</v>
      </c>
      <c r="E2015" t="s">
        <v>25</v>
      </c>
      <c r="F2015" t="b">
        <v>0</v>
      </c>
      <c r="G2015">
        <v>10</v>
      </c>
      <c r="H2015" t="b">
        <v>0</v>
      </c>
      <c r="I2015">
        <v>2</v>
      </c>
      <c r="J2015" t="s">
        <v>64</v>
      </c>
      <c r="K2015">
        <v>66</v>
      </c>
      <c r="L2015">
        <v>94</v>
      </c>
      <c r="M2015">
        <v>86</v>
      </c>
      <c r="N2015">
        <v>100</v>
      </c>
      <c r="O2015">
        <v>57</v>
      </c>
      <c r="P2015">
        <v>90</v>
      </c>
      <c r="Q2015">
        <v>63</v>
      </c>
    </row>
    <row r="2016" spans="1:17" x14ac:dyDescent="0.3">
      <c r="A2016">
        <v>2015</v>
      </c>
      <c r="B2016" t="s">
        <v>68</v>
      </c>
      <c r="C2016" t="s">
        <v>66</v>
      </c>
      <c r="D2016" t="s">
        <v>69</v>
      </c>
      <c r="E2016" t="s">
        <v>25</v>
      </c>
      <c r="F2016" t="b">
        <v>0</v>
      </c>
      <c r="G2016">
        <v>3</v>
      </c>
      <c r="H2016" t="b">
        <v>0</v>
      </c>
      <c r="I2016">
        <v>39</v>
      </c>
      <c r="J2016" t="s">
        <v>26</v>
      </c>
      <c r="K2016">
        <v>96</v>
      </c>
      <c r="L2016">
        <v>90</v>
      </c>
      <c r="M2016">
        <v>86</v>
      </c>
      <c r="N2016">
        <v>92</v>
      </c>
      <c r="O2016">
        <v>92</v>
      </c>
      <c r="P2016">
        <v>95</v>
      </c>
      <c r="Q2016">
        <v>87</v>
      </c>
    </row>
    <row r="2017" spans="1:17" x14ac:dyDescent="0.3">
      <c r="A2017">
        <v>2016</v>
      </c>
      <c r="B2017" t="s">
        <v>70</v>
      </c>
      <c r="C2017" t="s">
        <v>71</v>
      </c>
      <c r="D2017" t="s">
        <v>72</v>
      </c>
      <c r="E2017" t="s">
        <v>20</v>
      </c>
      <c r="F2017" t="b">
        <v>0</v>
      </c>
      <c r="G2017">
        <v>6</v>
      </c>
      <c r="H2017" t="b">
        <v>0</v>
      </c>
      <c r="I2017">
        <v>0</v>
      </c>
      <c r="J2017" t="s">
        <v>64</v>
      </c>
      <c r="K2017">
        <v>94</v>
      </c>
      <c r="L2017">
        <v>50</v>
      </c>
      <c r="M2017">
        <v>78</v>
      </c>
      <c r="N2017">
        <v>64</v>
      </c>
      <c r="O2017">
        <v>79</v>
      </c>
      <c r="P2017">
        <v>74</v>
      </c>
      <c r="Q2017">
        <v>84</v>
      </c>
    </row>
    <row r="2018" spans="1:17" x14ac:dyDescent="0.3">
      <c r="A2018">
        <v>2017</v>
      </c>
      <c r="B2018" t="s">
        <v>73</v>
      </c>
      <c r="C2018" t="s">
        <v>74</v>
      </c>
      <c r="D2018" t="s">
        <v>75</v>
      </c>
      <c r="E2018" t="s">
        <v>25</v>
      </c>
      <c r="F2018" t="b">
        <v>0</v>
      </c>
      <c r="G2018">
        <v>3</v>
      </c>
      <c r="H2018" t="b">
        <v>1</v>
      </c>
      <c r="I2018">
        <v>30</v>
      </c>
      <c r="J2018" t="s">
        <v>76</v>
      </c>
      <c r="K2018">
        <v>92</v>
      </c>
      <c r="L2018">
        <v>64</v>
      </c>
      <c r="M2018">
        <v>93</v>
      </c>
      <c r="N2018">
        <v>91</v>
      </c>
      <c r="O2018">
        <v>80</v>
      </c>
      <c r="P2018">
        <v>89</v>
      </c>
      <c r="Q2018">
        <v>72</v>
      </c>
    </row>
    <row r="2019" spans="1:17" x14ac:dyDescent="0.3">
      <c r="A2019">
        <v>2018</v>
      </c>
      <c r="B2019" t="s">
        <v>77</v>
      </c>
      <c r="C2019" t="s">
        <v>78</v>
      </c>
      <c r="D2019" t="s">
        <v>79</v>
      </c>
      <c r="E2019" t="s">
        <v>20</v>
      </c>
      <c r="F2019" t="b">
        <v>0</v>
      </c>
      <c r="G2019">
        <v>2</v>
      </c>
      <c r="H2019" t="b">
        <v>1</v>
      </c>
      <c r="I2019">
        <v>28</v>
      </c>
      <c r="J2019" t="s">
        <v>44</v>
      </c>
      <c r="K2019">
        <v>86</v>
      </c>
      <c r="L2019">
        <v>83</v>
      </c>
      <c r="M2019">
        <v>85</v>
      </c>
      <c r="N2019">
        <v>79</v>
      </c>
      <c r="O2019">
        <v>93</v>
      </c>
      <c r="P2019">
        <v>76</v>
      </c>
      <c r="Q2019">
        <v>77</v>
      </c>
    </row>
    <row r="2020" spans="1:17" x14ac:dyDescent="0.3">
      <c r="A2020">
        <v>2019</v>
      </c>
      <c r="B2020" t="s">
        <v>80</v>
      </c>
      <c r="C2020" t="s">
        <v>81</v>
      </c>
      <c r="D2020" t="s">
        <v>82</v>
      </c>
      <c r="E2020" t="s">
        <v>20</v>
      </c>
      <c r="F2020" t="b">
        <v>0</v>
      </c>
      <c r="G2020">
        <v>1</v>
      </c>
      <c r="H2020" t="b">
        <v>0</v>
      </c>
      <c r="I2020">
        <v>37</v>
      </c>
      <c r="J2020" t="s">
        <v>26</v>
      </c>
      <c r="K2020">
        <v>92</v>
      </c>
      <c r="L2020">
        <v>87</v>
      </c>
      <c r="M2020">
        <v>92</v>
      </c>
      <c r="N2020">
        <v>99</v>
      </c>
      <c r="O2020">
        <v>97</v>
      </c>
      <c r="P2020">
        <v>87</v>
      </c>
      <c r="Q2020">
        <v>86</v>
      </c>
    </row>
    <row r="2021" spans="1:17" x14ac:dyDescent="0.3">
      <c r="A2021">
        <v>2020</v>
      </c>
      <c r="B2021" t="s">
        <v>83</v>
      </c>
      <c r="C2021" t="s">
        <v>84</v>
      </c>
      <c r="D2021" t="s">
        <v>85</v>
      </c>
      <c r="E2021" t="s">
        <v>25</v>
      </c>
      <c r="F2021" t="b">
        <v>0</v>
      </c>
      <c r="G2021">
        <v>2</v>
      </c>
      <c r="H2021" t="b">
        <v>0</v>
      </c>
      <c r="I2021">
        <v>27</v>
      </c>
      <c r="J2021" t="s">
        <v>44</v>
      </c>
      <c r="K2021">
        <v>99</v>
      </c>
      <c r="L2021">
        <v>65</v>
      </c>
      <c r="M2021">
        <v>98</v>
      </c>
      <c r="N2021">
        <v>75</v>
      </c>
      <c r="O2021">
        <v>66</v>
      </c>
      <c r="P2021">
        <v>72</v>
      </c>
      <c r="Q2021">
        <v>100</v>
      </c>
    </row>
    <row r="2022" spans="1:17" x14ac:dyDescent="0.3">
      <c r="A2022">
        <v>2021</v>
      </c>
      <c r="B2022" t="s">
        <v>86</v>
      </c>
      <c r="C2022" t="s">
        <v>87</v>
      </c>
      <c r="D2022" t="s">
        <v>88</v>
      </c>
      <c r="E2022" t="s">
        <v>20</v>
      </c>
      <c r="F2022" t="b">
        <v>1</v>
      </c>
      <c r="G2022">
        <v>3</v>
      </c>
      <c r="H2022" t="b">
        <v>0</v>
      </c>
      <c r="I2022">
        <v>15</v>
      </c>
      <c r="J2022" t="s">
        <v>44</v>
      </c>
      <c r="K2022">
        <v>100</v>
      </c>
      <c r="L2022">
        <v>90</v>
      </c>
      <c r="M2022">
        <v>72</v>
      </c>
      <c r="N2022">
        <v>98</v>
      </c>
      <c r="O2022">
        <v>73</v>
      </c>
      <c r="P2022">
        <v>97</v>
      </c>
      <c r="Q2022">
        <v>72</v>
      </c>
    </row>
    <row r="2023" spans="1:17" x14ac:dyDescent="0.3">
      <c r="A2023">
        <v>2022</v>
      </c>
      <c r="B2023" t="s">
        <v>89</v>
      </c>
      <c r="C2023" t="s">
        <v>90</v>
      </c>
      <c r="D2023" t="s">
        <v>91</v>
      </c>
      <c r="E2023" t="s">
        <v>20</v>
      </c>
      <c r="F2023" t="b">
        <v>0</v>
      </c>
      <c r="G2023">
        <v>8</v>
      </c>
      <c r="H2023" t="b">
        <v>0</v>
      </c>
      <c r="I2023">
        <v>4</v>
      </c>
      <c r="J2023" t="s">
        <v>64</v>
      </c>
      <c r="K2023">
        <v>57</v>
      </c>
      <c r="L2023">
        <v>55</v>
      </c>
      <c r="M2023">
        <v>78</v>
      </c>
      <c r="N2023">
        <v>94</v>
      </c>
      <c r="O2023">
        <v>83</v>
      </c>
      <c r="P2023">
        <v>88</v>
      </c>
      <c r="Q2023">
        <v>88</v>
      </c>
    </row>
    <row r="2024" spans="1:17" x14ac:dyDescent="0.3">
      <c r="A2024">
        <v>2023</v>
      </c>
      <c r="B2024" t="s">
        <v>92</v>
      </c>
      <c r="C2024" t="s">
        <v>52</v>
      </c>
      <c r="D2024" t="s">
        <v>93</v>
      </c>
      <c r="E2024" t="s">
        <v>25</v>
      </c>
      <c r="F2024" t="b">
        <v>0</v>
      </c>
      <c r="G2024">
        <v>9</v>
      </c>
      <c r="H2024" t="b">
        <v>0</v>
      </c>
      <c r="I2024">
        <v>2</v>
      </c>
      <c r="J2024" t="s">
        <v>64</v>
      </c>
      <c r="K2024">
        <v>89</v>
      </c>
      <c r="L2024">
        <v>72</v>
      </c>
      <c r="M2024">
        <v>68</v>
      </c>
      <c r="N2024">
        <v>72</v>
      </c>
      <c r="O2024">
        <v>71</v>
      </c>
      <c r="P2024">
        <v>54</v>
      </c>
      <c r="Q2024">
        <v>90</v>
      </c>
    </row>
    <row r="2025" spans="1:17" x14ac:dyDescent="0.3">
      <c r="A2025">
        <v>2024</v>
      </c>
      <c r="B2025" t="s">
        <v>94</v>
      </c>
      <c r="C2025" t="s">
        <v>95</v>
      </c>
      <c r="D2025" t="s">
        <v>96</v>
      </c>
      <c r="E2025" t="s">
        <v>20</v>
      </c>
      <c r="F2025" t="b">
        <v>0</v>
      </c>
      <c r="G2025">
        <v>9</v>
      </c>
      <c r="H2025" t="b">
        <v>0</v>
      </c>
      <c r="I2025">
        <v>1</v>
      </c>
      <c r="J2025" t="s">
        <v>64</v>
      </c>
      <c r="K2025">
        <v>50</v>
      </c>
      <c r="L2025">
        <v>76</v>
      </c>
      <c r="M2025">
        <v>81</v>
      </c>
      <c r="N2025">
        <v>55</v>
      </c>
      <c r="O2025">
        <v>56</v>
      </c>
      <c r="P2025">
        <v>80</v>
      </c>
      <c r="Q2025">
        <v>79</v>
      </c>
    </row>
    <row r="2026" spans="1:17" x14ac:dyDescent="0.3">
      <c r="A2026">
        <v>2025</v>
      </c>
      <c r="B2026" t="s">
        <v>97</v>
      </c>
      <c r="C2026" t="s">
        <v>98</v>
      </c>
      <c r="D2026" t="s">
        <v>99</v>
      </c>
      <c r="E2026" t="s">
        <v>25</v>
      </c>
      <c r="F2026" t="b">
        <v>0</v>
      </c>
      <c r="G2026">
        <v>4</v>
      </c>
      <c r="H2026" t="b">
        <v>0</v>
      </c>
      <c r="I2026">
        <v>35</v>
      </c>
      <c r="J2026" t="s">
        <v>44</v>
      </c>
      <c r="K2026">
        <v>87</v>
      </c>
      <c r="L2026">
        <v>91</v>
      </c>
      <c r="M2026">
        <v>90</v>
      </c>
      <c r="N2026">
        <v>88</v>
      </c>
      <c r="O2026">
        <v>95</v>
      </c>
      <c r="P2026">
        <v>88</v>
      </c>
      <c r="Q2026">
        <v>93</v>
      </c>
    </row>
    <row r="2027" spans="1:17" x14ac:dyDescent="0.3">
      <c r="A2027">
        <v>2026</v>
      </c>
      <c r="B2027" t="s">
        <v>61</v>
      </c>
      <c r="C2027" t="s">
        <v>100</v>
      </c>
      <c r="D2027" t="s">
        <v>101</v>
      </c>
      <c r="E2027" t="s">
        <v>25</v>
      </c>
      <c r="F2027" t="b">
        <v>0</v>
      </c>
      <c r="G2027">
        <v>5</v>
      </c>
      <c r="H2027" t="b">
        <v>0</v>
      </c>
      <c r="I2027">
        <v>22</v>
      </c>
      <c r="J2027" t="s">
        <v>26</v>
      </c>
      <c r="K2027">
        <v>92</v>
      </c>
      <c r="L2027">
        <v>86</v>
      </c>
      <c r="M2027">
        <v>87</v>
      </c>
      <c r="N2027">
        <v>81</v>
      </c>
      <c r="O2027">
        <v>93</v>
      </c>
      <c r="P2027">
        <v>90</v>
      </c>
      <c r="Q2027">
        <v>99</v>
      </c>
    </row>
    <row r="2028" spans="1:17" x14ac:dyDescent="0.3">
      <c r="A2028">
        <v>2027</v>
      </c>
      <c r="B2028" t="s">
        <v>102</v>
      </c>
      <c r="C2028" t="s">
        <v>103</v>
      </c>
      <c r="D2028" t="s">
        <v>104</v>
      </c>
      <c r="E2028" t="s">
        <v>20</v>
      </c>
      <c r="F2028" t="b">
        <v>0</v>
      </c>
      <c r="G2028">
        <v>3</v>
      </c>
      <c r="H2028" t="b">
        <v>0</v>
      </c>
      <c r="I2028">
        <v>34</v>
      </c>
      <c r="J2028" t="s">
        <v>105</v>
      </c>
      <c r="K2028">
        <v>100</v>
      </c>
      <c r="L2028">
        <v>77</v>
      </c>
      <c r="M2028">
        <v>80</v>
      </c>
      <c r="N2028">
        <v>94</v>
      </c>
      <c r="O2028">
        <v>63</v>
      </c>
      <c r="P2028">
        <v>90</v>
      </c>
      <c r="Q2028">
        <v>90</v>
      </c>
    </row>
    <row r="2029" spans="1:17" x14ac:dyDescent="0.3">
      <c r="A2029">
        <v>2028</v>
      </c>
      <c r="B2029" t="s">
        <v>106</v>
      </c>
      <c r="C2029" t="s">
        <v>107</v>
      </c>
      <c r="D2029" t="s">
        <v>108</v>
      </c>
      <c r="E2029" t="s">
        <v>20</v>
      </c>
      <c r="F2029" t="b">
        <v>0</v>
      </c>
      <c r="G2029">
        <v>0</v>
      </c>
      <c r="H2029" t="b">
        <v>0</v>
      </c>
      <c r="I2029">
        <v>23</v>
      </c>
      <c r="J2029" t="s">
        <v>109</v>
      </c>
      <c r="K2029">
        <v>64</v>
      </c>
      <c r="L2029">
        <v>75</v>
      </c>
      <c r="M2029">
        <v>93</v>
      </c>
      <c r="N2029">
        <v>79</v>
      </c>
      <c r="O2029">
        <v>81</v>
      </c>
      <c r="P2029">
        <v>96</v>
      </c>
      <c r="Q2029">
        <v>85</v>
      </c>
    </row>
    <row r="2030" spans="1:17" x14ac:dyDescent="0.3">
      <c r="A2030">
        <v>2029</v>
      </c>
      <c r="B2030" t="s">
        <v>110</v>
      </c>
      <c r="C2030" t="s">
        <v>111</v>
      </c>
      <c r="D2030" t="s">
        <v>112</v>
      </c>
      <c r="E2030" t="s">
        <v>20</v>
      </c>
      <c r="F2030" t="b">
        <v>0</v>
      </c>
      <c r="G2030">
        <v>1</v>
      </c>
      <c r="H2030" t="b">
        <v>1</v>
      </c>
      <c r="I2030">
        <v>17</v>
      </c>
      <c r="J2030" t="s">
        <v>113</v>
      </c>
      <c r="K2030">
        <v>79</v>
      </c>
      <c r="L2030">
        <v>65</v>
      </c>
      <c r="M2030">
        <v>99</v>
      </c>
      <c r="N2030">
        <v>71</v>
      </c>
      <c r="O2030">
        <v>76</v>
      </c>
      <c r="P2030">
        <v>77</v>
      </c>
      <c r="Q2030">
        <v>83</v>
      </c>
    </row>
    <row r="2031" spans="1:17" x14ac:dyDescent="0.3">
      <c r="A2031">
        <v>2030</v>
      </c>
      <c r="B2031" t="s">
        <v>114</v>
      </c>
      <c r="C2031" t="s">
        <v>115</v>
      </c>
      <c r="D2031" t="s">
        <v>116</v>
      </c>
      <c r="E2031" t="s">
        <v>25</v>
      </c>
      <c r="F2031" t="b">
        <v>0</v>
      </c>
      <c r="G2031">
        <v>3</v>
      </c>
      <c r="H2031" t="b">
        <v>0</v>
      </c>
      <c r="I2031">
        <v>19</v>
      </c>
      <c r="J2031" t="s">
        <v>113</v>
      </c>
      <c r="K2031">
        <v>82</v>
      </c>
      <c r="L2031">
        <v>100</v>
      </c>
      <c r="M2031">
        <v>61</v>
      </c>
      <c r="N2031">
        <v>97</v>
      </c>
      <c r="O2031">
        <v>30</v>
      </c>
      <c r="P2031">
        <v>74</v>
      </c>
      <c r="Q2031">
        <v>73</v>
      </c>
    </row>
    <row r="2032" spans="1:17" x14ac:dyDescent="0.3">
      <c r="A2032">
        <v>2031</v>
      </c>
      <c r="B2032" t="s">
        <v>117</v>
      </c>
      <c r="C2032" t="s">
        <v>118</v>
      </c>
      <c r="D2032" t="s">
        <v>119</v>
      </c>
      <c r="E2032" t="s">
        <v>25</v>
      </c>
      <c r="F2032" t="b">
        <v>0</v>
      </c>
      <c r="G2032">
        <v>0</v>
      </c>
      <c r="H2032" t="b">
        <v>0</v>
      </c>
      <c r="I2032">
        <v>14</v>
      </c>
      <c r="J2032" t="s">
        <v>44</v>
      </c>
      <c r="K2032">
        <v>88</v>
      </c>
      <c r="L2032">
        <v>69</v>
      </c>
      <c r="M2032">
        <v>87</v>
      </c>
      <c r="N2032">
        <v>100</v>
      </c>
      <c r="O2032">
        <v>88</v>
      </c>
      <c r="P2032">
        <v>85</v>
      </c>
      <c r="Q2032">
        <v>72</v>
      </c>
    </row>
    <row r="2033" spans="1:17" x14ac:dyDescent="0.3">
      <c r="A2033">
        <v>2032</v>
      </c>
      <c r="B2033" t="s">
        <v>120</v>
      </c>
      <c r="C2033" t="s">
        <v>121</v>
      </c>
      <c r="D2033" t="s">
        <v>122</v>
      </c>
      <c r="E2033" t="s">
        <v>25</v>
      </c>
      <c r="F2033" t="b">
        <v>0</v>
      </c>
      <c r="G2033">
        <v>4</v>
      </c>
      <c r="H2033" t="b">
        <v>0</v>
      </c>
      <c r="I2033">
        <v>30</v>
      </c>
      <c r="J2033" t="s">
        <v>123</v>
      </c>
      <c r="K2033">
        <v>70</v>
      </c>
      <c r="L2033">
        <v>68</v>
      </c>
      <c r="M2033">
        <v>92</v>
      </c>
      <c r="N2033">
        <v>74</v>
      </c>
      <c r="O2033">
        <v>82</v>
      </c>
      <c r="P2033">
        <v>85</v>
      </c>
      <c r="Q2033">
        <v>72</v>
      </c>
    </row>
    <row r="2034" spans="1:17" x14ac:dyDescent="0.3">
      <c r="A2034">
        <v>2033</v>
      </c>
      <c r="B2034" t="s">
        <v>124</v>
      </c>
      <c r="C2034" t="s">
        <v>125</v>
      </c>
      <c r="D2034" t="s">
        <v>126</v>
      </c>
      <c r="E2034" t="s">
        <v>20</v>
      </c>
      <c r="F2034" t="b">
        <v>0</v>
      </c>
      <c r="G2034">
        <v>4</v>
      </c>
      <c r="H2034" t="b">
        <v>0</v>
      </c>
      <c r="I2034">
        <v>30</v>
      </c>
      <c r="J2034" t="s">
        <v>113</v>
      </c>
      <c r="K2034">
        <v>77</v>
      </c>
      <c r="L2034">
        <v>96</v>
      </c>
      <c r="M2034">
        <v>98</v>
      </c>
      <c r="N2034">
        <v>89</v>
      </c>
      <c r="O2034">
        <v>85</v>
      </c>
      <c r="P2034">
        <v>62</v>
      </c>
      <c r="Q2034">
        <v>62</v>
      </c>
    </row>
    <row r="2035" spans="1:17" x14ac:dyDescent="0.3">
      <c r="A2035">
        <v>2034</v>
      </c>
      <c r="B2035" t="s">
        <v>127</v>
      </c>
      <c r="C2035" t="s">
        <v>128</v>
      </c>
      <c r="D2035" t="s">
        <v>129</v>
      </c>
      <c r="E2035" t="s">
        <v>25</v>
      </c>
      <c r="F2035" t="b">
        <v>0</v>
      </c>
      <c r="G2035">
        <v>1</v>
      </c>
      <c r="H2035" t="b">
        <v>0</v>
      </c>
      <c r="I2035">
        <v>24</v>
      </c>
      <c r="J2035" t="s">
        <v>105</v>
      </c>
      <c r="K2035">
        <v>99</v>
      </c>
      <c r="L2035">
        <v>84</v>
      </c>
      <c r="M2035">
        <v>84</v>
      </c>
      <c r="N2035">
        <v>78</v>
      </c>
      <c r="O2035">
        <v>78</v>
      </c>
      <c r="P2035">
        <v>77</v>
      </c>
      <c r="Q2035">
        <v>68</v>
      </c>
    </row>
    <row r="2036" spans="1:17" x14ac:dyDescent="0.3">
      <c r="A2036">
        <v>2035</v>
      </c>
      <c r="B2036" t="s">
        <v>130</v>
      </c>
      <c r="C2036" t="s">
        <v>131</v>
      </c>
      <c r="D2036" t="s">
        <v>132</v>
      </c>
      <c r="E2036" t="s">
        <v>25</v>
      </c>
      <c r="F2036" t="b">
        <v>0</v>
      </c>
      <c r="G2036">
        <v>3</v>
      </c>
      <c r="H2036" t="b">
        <v>1</v>
      </c>
      <c r="I2036">
        <v>31</v>
      </c>
      <c r="J2036" t="s">
        <v>38</v>
      </c>
      <c r="K2036">
        <v>90</v>
      </c>
      <c r="L2036">
        <v>93</v>
      </c>
      <c r="M2036">
        <v>91</v>
      </c>
      <c r="N2036">
        <v>80</v>
      </c>
      <c r="O2036">
        <v>86</v>
      </c>
      <c r="P2036">
        <v>69</v>
      </c>
      <c r="Q2036">
        <v>62</v>
      </c>
    </row>
    <row r="2037" spans="1:17" x14ac:dyDescent="0.3">
      <c r="A2037">
        <v>2036</v>
      </c>
      <c r="B2037" t="s">
        <v>39</v>
      </c>
      <c r="C2037" t="s">
        <v>133</v>
      </c>
      <c r="D2037" t="s">
        <v>134</v>
      </c>
      <c r="E2037" t="s">
        <v>25</v>
      </c>
      <c r="F2037" t="b">
        <v>0</v>
      </c>
      <c r="G2037">
        <v>1</v>
      </c>
      <c r="H2037" t="b">
        <v>0</v>
      </c>
      <c r="I2037">
        <v>21</v>
      </c>
      <c r="J2037" t="s">
        <v>38</v>
      </c>
      <c r="K2037">
        <v>65</v>
      </c>
      <c r="L2037">
        <v>70</v>
      </c>
      <c r="M2037">
        <v>78</v>
      </c>
      <c r="N2037">
        <v>98</v>
      </c>
      <c r="O2037">
        <v>80</v>
      </c>
      <c r="P2037">
        <v>66</v>
      </c>
      <c r="Q2037">
        <v>65</v>
      </c>
    </row>
    <row r="2038" spans="1:17" x14ac:dyDescent="0.3">
      <c r="A2038">
        <v>2037</v>
      </c>
      <c r="B2038" t="s">
        <v>135</v>
      </c>
      <c r="C2038" t="s">
        <v>136</v>
      </c>
      <c r="D2038" t="s">
        <v>137</v>
      </c>
      <c r="E2038" t="s">
        <v>20</v>
      </c>
      <c r="F2038" t="b">
        <v>0</v>
      </c>
      <c r="G2038">
        <v>2</v>
      </c>
      <c r="H2038" t="b">
        <v>1</v>
      </c>
      <c r="I2038">
        <v>19</v>
      </c>
      <c r="J2038" t="s">
        <v>138</v>
      </c>
      <c r="K2038">
        <v>99</v>
      </c>
      <c r="L2038">
        <v>94</v>
      </c>
      <c r="M2038">
        <v>87</v>
      </c>
      <c r="N2038">
        <v>71</v>
      </c>
      <c r="O2038">
        <v>89</v>
      </c>
      <c r="P2038">
        <v>91</v>
      </c>
      <c r="Q2038">
        <v>96</v>
      </c>
    </row>
    <row r="2039" spans="1:17" x14ac:dyDescent="0.3">
      <c r="A2039">
        <v>2038</v>
      </c>
      <c r="B2039" t="s">
        <v>139</v>
      </c>
      <c r="C2039" t="s">
        <v>140</v>
      </c>
      <c r="D2039" t="s">
        <v>141</v>
      </c>
      <c r="E2039" t="s">
        <v>20</v>
      </c>
      <c r="F2039" t="b">
        <v>0</v>
      </c>
      <c r="G2039">
        <v>1</v>
      </c>
      <c r="H2039" t="b">
        <v>0</v>
      </c>
      <c r="I2039">
        <v>29</v>
      </c>
      <c r="J2039" t="s">
        <v>138</v>
      </c>
      <c r="K2039">
        <v>92</v>
      </c>
      <c r="L2039">
        <v>100</v>
      </c>
      <c r="M2039">
        <v>85</v>
      </c>
      <c r="N2039">
        <v>89</v>
      </c>
      <c r="O2039">
        <v>81</v>
      </c>
      <c r="P2039">
        <v>91</v>
      </c>
      <c r="Q2039">
        <v>88</v>
      </c>
    </row>
    <row r="2040" spans="1:17" x14ac:dyDescent="0.3">
      <c r="A2040">
        <v>2039</v>
      </c>
      <c r="B2040" t="s">
        <v>142</v>
      </c>
      <c r="C2040" t="s">
        <v>143</v>
      </c>
      <c r="D2040" t="s">
        <v>144</v>
      </c>
      <c r="E2040" t="s">
        <v>20</v>
      </c>
      <c r="F2040" t="b">
        <v>0</v>
      </c>
      <c r="G2040">
        <v>4</v>
      </c>
      <c r="H2040" t="b">
        <v>0</v>
      </c>
      <c r="I2040">
        <v>21</v>
      </c>
      <c r="J2040" t="s">
        <v>105</v>
      </c>
      <c r="K2040">
        <v>77</v>
      </c>
      <c r="L2040">
        <v>64</v>
      </c>
      <c r="M2040">
        <v>64</v>
      </c>
      <c r="N2040">
        <v>88</v>
      </c>
      <c r="O2040">
        <v>94</v>
      </c>
      <c r="P2040">
        <v>82</v>
      </c>
      <c r="Q2040">
        <v>78</v>
      </c>
    </row>
    <row r="2041" spans="1:17" x14ac:dyDescent="0.3">
      <c r="A2041">
        <v>2040</v>
      </c>
      <c r="B2041" t="s">
        <v>145</v>
      </c>
      <c r="C2041" t="s">
        <v>146</v>
      </c>
      <c r="D2041" t="s">
        <v>147</v>
      </c>
      <c r="E2041" t="s">
        <v>20</v>
      </c>
      <c r="F2041" t="b">
        <v>0</v>
      </c>
      <c r="G2041">
        <v>4</v>
      </c>
      <c r="H2041" t="b">
        <v>0</v>
      </c>
      <c r="I2041">
        <v>18</v>
      </c>
      <c r="J2041" t="s">
        <v>113</v>
      </c>
      <c r="K2041">
        <v>92</v>
      </c>
      <c r="L2041">
        <v>60</v>
      </c>
      <c r="M2041">
        <v>66</v>
      </c>
      <c r="N2041">
        <v>87</v>
      </c>
      <c r="O2041">
        <v>60</v>
      </c>
      <c r="P2041">
        <v>83</v>
      </c>
      <c r="Q2041">
        <v>95</v>
      </c>
    </row>
    <row r="2042" spans="1:17" x14ac:dyDescent="0.3">
      <c r="A2042">
        <v>2041</v>
      </c>
      <c r="B2042" t="s">
        <v>148</v>
      </c>
      <c r="C2042" t="s">
        <v>149</v>
      </c>
      <c r="D2042" t="s">
        <v>150</v>
      </c>
      <c r="E2042" t="s">
        <v>25</v>
      </c>
      <c r="F2042" t="b">
        <v>0</v>
      </c>
      <c r="G2042">
        <v>4</v>
      </c>
      <c r="H2042" t="b">
        <v>0</v>
      </c>
      <c r="I2042">
        <v>31</v>
      </c>
      <c r="J2042" t="s">
        <v>44</v>
      </c>
      <c r="K2042">
        <v>85</v>
      </c>
      <c r="L2042">
        <v>97</v>
      </c>
      <c r="M2042">
        <v>64</v>
      </c>
      <c r="N2042">
        <v>90</v>
      </c>
      <c r="O2042">
        <v>79</v>
      </c>
      <c r="P2042">
        <v>81</v>
      </c>
      <c r="Q2042">
        <v>81</v>
      </c>
    </row>
    <row r="2043" spans="1:17" x14ac:dyDescent="0.3">
      <c r="A2043">
        <v>2042</v>
      </c>
      <c r="B2043" t="s">
        <v>151</v>
      </c>
      <c r="C2043" t="s">
        <v>152</v>
      </c>
      <c r="D2043" t="s">
        <v>153</v>
      </c>
      <c r="E2043" t="s">
        <v>20</v>
      </c>
      <c r="F2043" t="b">
        <v>1</v>
      </c>
      <c r="G2043">
        <v>7</v>
      </c>
      <c r="H2043" t="b">
        <v>0</v>
      </c>
      <c r="I2043">
        <v>4</v>
      </c>
      <c r="J2043" t="s">
        <v>64</v>
      </c>
      <c r="K2043">
        <v>65</v>
      </c>
      <c r="L2043">
        <v>55</v>
      </c>
      <c r="M2043">
        <v>66</v>
      </c>
      <c r="N2043">
        <v>50</v>
      </c>
      <c r="O2043">
        <v>88</v>
      </c>
      <c r="P2043">
        <v>56</v>
      </c>
      <c r="Q2043">
        <v>86</v>
      </c>
    </row>
    <row r="2044" spans="1:17" x14ac:dyDescent="0.3">
      <c r="A2044">
        <v>2043</v>
      </c>
      <c r="B2044" t="s">
        <v>154</v>
      </c>
      <c r="C2044" t="s">
        <v>155</v>
      </c>
      <c r="D2044" t="s">
        <v>156</v>
      </c>
      <c r="E2044" t="s">
        <v>25</v>
      </c>
      <c r="F2044" t="b">
        <v>1</v>
      </c>
      <c r="G2044">
        <v>6</v>
      </c>
      <c r="H2044" t="b">
        <v>0</v>
      </c>
      <c r="I2044">
        <v>3</v>
      </c>
      <c r="J2044" t="s">
        <v>64</v>
      </c>
      <c r="K2044">
        <v>93</v>
      </c>
      <c r="L2044">
        <v>94</v>
      </c>
      <c r="M2044">
        <v>92</v>
      </c>
      <c r="N2044">
        <v>77</v>
      </c>
      <c r="O2044">
        <v>87</v>
      </c>
      <c r="P2044">
        <v>98</v>
      </c>
      <c r="Q2044">
        <v>63</v>
      </c>
    </row>
    <row r="2045" spans="1:17" x14ac:dyDescent="0.3">
      <c r="A2045">
        <v>2044</v>
      </c>
      <c r="B2045" t="s">
        <v>65</v>
      </c>
      <c r="C2045" t="s">
        <v>157</v>
      </c>
      <c r="D2045" t="s">
        <v>158</v>
      </c>
      <c r="E2045" t="s">
        <v>25</v>
      </c>
      <c r="F2045" t="b">
        <v>0</v>
      </c>
      <c r="G2045">
        <v>4</v>
      </c>
      <c r="H2045" t="b">
        <v>0</v>
      </c>
      <c r="I2045">
        <v>3</v>
      </c>
      <c r="J2045" t="s">
        <v>159</v>
      </c>
      <c r="K2045">
        <v>97</v>
      </c>
      <c r="L2045">
        <v>99</v>
      </c>
      <c r="M2045">
        <v>85</v>
      </c>
      <c r="N2045">
        <v>96</v>
      </c>
      <c r="O2045">
        <v>91</v>
      </c>
      <c r="P2045">
        <v>68</v>
      </c>
      <c r="Q2045">
        <v>66</v>
      </c>
    </row>
    <row r="2046" spans="1:17" x14ac:dyDescent="0.3">
      <c r="A2046">
        <v>2045</v>
      </c>
      <c r="B2046" t="s">
        <v>160</v>
      </c>
      <c r="C2046" t="s">
        <v>161</v>
      </c>
      <c r="D2046" t="s">
        <v>162</v>
      </c>
      <c r="E2046" t="s">
        <v>20</v>
      </c>
      <c r="F2046" t="b">
        <v>1</v>
      </c>
      <c r="G2046">
        <v>4</v>
      </c>
      <c r="H2046" t="b">
        <v>0</v>
      </c>
      <c r="I2046">
        <v>3</v>
      </c>
      <c r="J2046" t="s">
        <v>64</v>
      </c>
      <c r="K2046">
        <v>54</v>
      </c>
      <c r="L2046">
        <v>99</v>
      </c>
      <c r="M2046">
        <v>79</v>
      </c>
      <c r="N2046">
        <v>57</v>
      </c>
      <c r="O2046">
        <v>53</v>
      </c>
      <c r="P2046">
        <v>95</v>
      </c>
      <c r="Q2046">
        <v>83</v>
      </c>
    </row>
    <row r="2047" spans="1:17" x14ac:dyDescent="0.3">
      <c r="A2047">
        <v>2046</v>
      </c>
      <c r="B2047" t="s">
        <v>163</v>
      </c>
      <c r="C2047" t="s">
        <v>164</v>
      </c>
      <c r="D2047" t="s">
        <v>165</v>
      </c>
      <c r="E2047" t="s">
        <v>20</v>
      </c>
      <c r="F2047" t="b">
        <v>1</v>
      </c>
      <c r="G2047">
        <v>5</v>
      </c>
      <c r="H2047" t="b">
        <v>1</v>
      </c>
      <c r="I2047">
        <v>5</v>
      </c>
      <c r="J2047" t="s">
        <v>64</v>
      </c>
      <c r="K2047">
        <v>88</v>
      </c>
      <c r="L2047">
        <v>53</v>
      </c>
      <c r="M2047">
        <v>50</v>
      </c>
      <c r="N2047">
        <v>58</v>
      </c>
      <c r="O2047">
        <v>84</v>
      </c>
      <c r="P2047">
        <v>53</v>
      </c>
      <c r="Q2047">
        <v>96</v>
      </c>
    </row>
    <row r="2048" spans="1:17" x14ac:dyDescent="0.3">
      <c r="A2048">
        <v>2047</v>
      </c>
      <c r="B2048" t="s">
        <v>166</v>
      </c>
      <c r="C2048" t="s">
        <v>167</v>
      </c>
      <c r="D2048" t="s">
        <v>168</v>
      </c>
      <c r="E2048" t="s">
        <v>25</v>
      </c>
      <c r="F2048" t="b">
        <v>0</v>
      </c>
      <c r="G2048">
        <v>5</v>
      </c>
      <c r="H2048" t="b">
        <v>1</v>
      </c>
      <c r="I2048">
        <v>27</v>
      </c>
      <c r="J2048" t="s">
        <v>21</v>
      </c>
      <c r="K2048">
        <v>71</v>
      </c>
      <c r="L2048">
        <v>85</v>
      </c>
      <c r="M2048">
        <v>93</v>
      </c>
      <c r="N2048">
        <v>68</v>
      </c>
      <c r="O2048">
        <v>100</v>
      </c>
      <c r="P2048">
        <v>91</v>
      </c>
      <c r="Q2048">
        <v>87</v>
      </c>
    </row>
    <row r="2049" spans="1:17" x14ac:dyDescent="0.3">
      <c r="A2049">
        <v>2048</v>
      </c>
      <c r="B2049" t="s">
        <v>169</v>
      </c>
      <c r="C2049" t="s">
        <v>170</v>
      </c>
      <c r="D2049" t="s">
        <v>171</v>
      </c>
      <c r="E2049" t="s">
        <v>20</v>
      </c>
      <c r="F2049" t="b">
        <v>0</v>
      </c>
      <c r="G2049">
        <v>0</v>
      </c>
      <c r="H2049" t="b">
        <v>1</v>
      </c>
      <c r="I2049">
        <v>28</v>
      </c>
      <c r="J2049" t="s">
        <v>172</v>
      </c>
      <c r="K2049">
        <v>81</v>
      </c>
      <c r="L2049">
        <v>98</v>
      </c>
      <c r="M2049">
        <v>74</v>
      </c>
      <c r="N2049">
        <v>70</v>
      </c>
      <c r="O2049">
        <v>97</v>
      </c>
      <c r="P2049">
        <v>65</v>
      </c>
      <c r="Q2049">
        <v>65</v>
      </c>
    </row>
    <row r="2050" spans="1:17" x14ac:dyDescent="0.3">
      <c r="A2050">
        <v>2049</v>
      </c>
      <c r="B2050" t="s">
        <v>173</v>
      </c>
      <c r="C2050" t="s">
        <v>39</v>
      </c>
      <c r="D2050" t="s">
        <v>174</v>
      </c>
      <c r="E2050" t="s">
        <v>25</v>
      </c>
      <c r="F2050" t="b">
        <v>0</v>
      </c>
      <c r="G2050">
        <v>4</v>
      </c>
      <c r="H2050" t="b">
        <v>0</v>
      </c>
      <c r="I2050">
        <v>32</v>
      </c>
      <c r="J2050" t="s">
        <v>38</v>
      </c>
      <c r="K2050">
        <v>80</v>
      </c>
      <c r="L2050">
        <v>78</v>
      </c>
      <c r="M2050">
        <v>86</v>
      </c>
      <c r="N2050">
        <v>80</v>
      </c>
      <c r="O2050">
        <v>64</v>
      </c>
      <c r="P2050">
        <v>68</v>
      </c>
      <c r="Q2050">
        <v>100</v>
      </c>
    </row>
    <row r="2051" spans="1:17" x14ac:dyDescent="0.3">
      <c r="A2051">
        <v>2050</v>
      </c>
      <c r="B2051" t="s">
        <v>175</v>
      </c>
      <c r="C2051" t="s">
        <v>176</v>
      </c>
      <c r="D2051" t="s">
        <v>177</v>
      </c>
      <c r="E2051" t="s">
        <v>25</v>
      </c>
      <c r="F2051" t="b">
        <v>0</v>
      </c>
      <c r="G2051">
        <v>0</v>
      </c>
      <c r="H2051" t="b">
        <v>0</v>
      </c>
      <c r="I2051">
        <v>14</v>
      </c>
      <c r="J2051" t="s">
        <v>113</v>
      </c>
      <c r="K2051">
        <v>100</v>
      </c>
      <c r="L2051">
        <v>89</v>
      </c>
      <c r="M2051">
        <v>90</v>
      </c>
      <c r="N2051">
        <v>93</v>
      </c>
      <c r="O2051">
        <v>30</v>
      </c>
      <c r="P2051">
        <v>83</v>
      </c>
      <c r="Q2051">
        <v>74</v>
      </c>
    </row>
    <row r="2052" spans="1:17" x14ac:dyDescent="0.3">
      <c r="A2052">
        <v>2051</v>
      </c>
      <c r="B2052" t="s">
        <v>145</v>
      </c>
      <c r="C2052" t="s">
        <v>178</v>
      </c>
      <c r="D2052" t="s">
        <v>179</v>
      </c>
      <c r="E2052" t="s">
        <v>20</v>
      </c>
      <c r="F2052" t="b">
        <v>0</v>
      </c>
      <c r="G2052">
        <v>6</v>
      </c>
      <c r="H2052" t="b">
        <v>1</v>
      </c>
      <c r="I2052">
        <v>16</v>
      </c>
      <c r="J2052" t="s">
        <v>172</v>
      </c>
      <c r="K2052">
        <v>76</v>
      </c>
      <c r="L2052">
        <v>72</v>
      </c>
      <c r="M2052">
        <v>96</v>
      </c>
      <c r="N2052">
        <v>65</v>
      </c>
      <c r="O2052">
        <v>89</v>
      </c>
      <c r="P2052">
        <v>87</v>
      </c>
      <c r="Q2052">
        <v>94</v>
      </c>
    </row>
    <row r="2053" spans="1:17" x14ac:dyDescent="0.3">
      <c r="A2053">
        <v>2052</v>
      </c>
      <c r="B2053" t="s">
        <v>180</v>
      </c>
      <c r="C2053" t="s">
        <v>181</v>
      </c>
      <c r="D2053" t="s">
        <v>182</v>
      </c>
      <c r="E2053" t="s">
        <v>25</v>
      </c>
      <c r="F2053" t="b">
        <v>0</v>
      </c>
      <c r="G2053">
        <v>2</v>
      </c>
      <c r="H2053" t="b">
        <v>0</v>
      </c>
      <c r="I2053">
        <v>24</v>
      </c>
      <c r="J2053" t="s">
        <v>21</v>
      </c>
      <c r="K2053">
        <v>99</v>
      </c>
      <c r="L2053">
        <v>81</v>
      </c>
      <c r="M2053">
        <v>73</v>
      </c>
      <c r="N2053">
        <v>70</v>
      </c>
      <c r="O2053">
        <v>85</v>
      </c>
      <c r="P2053">
        <v>86</v>
      </c>
      <c r="Q2053">
        <v>61</v>
      </c>
    </row>
    <row r="2054" spans="1:17" x14ac:dyDescent="0.3">
      <c r="A2054">
        <v>2053</v>
      </c>
      <c r="B2054" t="s">
        <v>183</v>
      </c>
      <c r="C2054" t="s">
        <v>92</v>
      </c>
      <c r="D2054" t="s">
        <v>184</v>
      </c>
      <c r="E2054" t="s">
        <v>20</v>
      </c>
      <c r="F2054" t="b">
        <v>0</v>
      </c>
      <c r="G2054">
        <v>9</v>
      </c>
      <c r="H2054" t="b">
        <v>0</v>
      </c>
      <c r="I2054">
        <v>0</v>
      </c>
      <c r="J2054" t="s">
        <v>64</v>
      </c>
      <c r="K2054">
        <v>64</v>
      </c>
      <c r="L2054">
        <v>70</v>
      </c>
      <c r="M2054">
        <v>61</v>
      </c>
      <c r="N2054">
        <v>81</v>
      </c>
      <c r="O2054">
        <v>82</v>
      </c>
      <c r="P2054">
        <v>51</v>
      </c>
      <c r="Q2054">
        <v>70</v>
      </c>
    </row>
    <row r="2055" spans="1:17" x14ac:dyDescent="0.3">
      <c r="A2055">
        <v>2054</v>
      </c>
      <c r="B2055" t="s">
        <v>185</v>
      </c>
      <c r="C2055" t="s">
        <v>186</v>
      </c>
      <c r="D2055" t="s">
        <v>187</v>
      </c>
      <c r="E2055" t="s">
        <v>25</v>
      </c>
      <c r="F2055" t="b">
        <v>0</v>
      </c>
      <c r="G2055">
        <v>3</v>
      </c>
      <c r="H2055" t="b">
        <v>0</v>
      </c>
      <c r="I2055">
        <v>32</v>
      </c>
      <c r="J2055" t="s">
        <v>105</v>
      </c>
      <c r="K2055">
        <v>90</v>
      </c>
      <c r="L2055">
        <v>96</v>
      </c>
      <c r="M2055">
        <v>86</v>
      </c>
      <c r="N2055">
        <v>61</v>
      </c>
      <c r="O2055">
        <v>89</v>
      </c>
      <c r="P2055">
        <v>98</v>
      </c>
      <c r="Q2055">
        <v>68</v>
      </c>
    </row>
    <row r="2056" spans="1:17" x14ac:dyDescent="0.3">
      <c r="A2056">
        <v>2055</v>
      </c>
      <c r="B2056" t="s">
        <v>188</v>
      </c>
      <c r="C2056" t="s">
        <v>146</v>
      </c>
      <c r="D2056" t="s">
        <v>189</v>
      </c>
      <c r="E2056" t="s">
        <v>20</v>
      </c>
      <c r="F2056" t="b">
        <v>0</v>
      </c>
      <c r="G2056">
        <v>2</v>
      </c>
      <c r="H2056" t="b">
        <v>0</v>
      </c>
      <c r="I2056">
        <v>3</v>
      </c>
      <c r="J2056" t="s">
        <v>159</v>
      </c>
      <c r="K2056">
        <v>85</v>
      </c>
      <c r="L2056">
        <v>100</v>
      </c>
      <c r="M2056">
        <v>92</v>
      </c>
      <c r="N2056">
        <v>68</v>
      </c>
      <c r="O2056">
        <v>60</v>
      </c>
      <c r="P2056">
        <v>77</v>
      </c>
      <c r="Q2056">
        <v>83</v>
      </c>
    </row>
    <row r="2057" spans="1:17" x14ac:dyDescent="0.3">
      <c r="A2057">
        <v>2056</v>
      </c>
      <c r="B2057" t="s">
        <v>190</v>
      </c>
      <c r="C2057" t="s">
        <v>191</v>
      </c>
      <c r="D2057" t="s">
        <v>192</v>
      </c>
      <c r="E2057" t="s">
        <v>25</v>
      </c>
      <c r="F2057" t="b">
        <v>0</v>
      </c>
      <c r="G2057">
        <v>6</v>
      </c>
      <c r="H2057" t="b">
        <v>0</v>
      </c>
      <c r="I2057">
        <v>31</v>
      </c>
      <c r="J2057" t="s">
        <v>44</v>
      </c>
      <c r="K2057">
        <v>91</v>
      </c>
      <c r="L2057">
        <v>60</v>
      </c>
      <c r="M2057">
        <v>84</v>
      </c>
      <c r="N2057">
        <v>88</v>
      </c>
      <c r="O2057">
        <v>76</v>
      </c>
      <c r="P2057">
        <v>71</v>
      </c>
      <c r="Q2057">
        <v>99</v>
      </c>
    </row>
    <row r="2058" spans="1:17" x14ac:dyDescent="0.3">
      <c r="A2058">
        <v>2057</v>
      </c>
      <c r="B2058" t="s">
        <v>193</v>
      </c>
      <c r="C2058" t="s">
        <v>136</v>
      </c>
      <c r="D2058" t="s">
        <v>194</v>
      </c>
      <c r="E2058" t="s">
        <v>25</v>
      </c>
      <c r="F2058" t="b">
        <v>0</v>
      </c>
      <c r="G2058">
        <v>3</v>
      </c>
      <c r="H2058" t="b">
        <v>0</v>
      </c>
      <c r="I2058">
        <v>21</v>
      </c>
      <c r="J2058" t="s">
        <v>38</v>
      </c>
      <c r="K2058">
        <v>95</v>
      </c>
      <c r="L2058">
        <v>72</v>
      </c>
      <c r="M2058">
        <v>79</v>
      </c>
      <c r="N2058">
        <v>86</v>
      </c>
      <c r="O2058">
        <v>87</v>
      </c>
      <c r="P2058">
        <v>81</v>
      </c>
      <c r="Q2058">
        <v>62</v>
      </c>
    </row>
    <row r="2059" spans="1:17" x14ac:dyDescent="0.3">
      <c r="A2059">
        <v>2058</v>
      </c>
      <c r="B2059" t="s">
        <v>160</v>
      </c>
      <c r="C2059" t="s">
        <v>195</v>
      </c>
      <c r="D2059" t="s">
        <v>196</v>
      </c>
      <c r="E2059" t="s">
        <v>20</v>
      </c>
      <c r="F2059" t="b">
        <v>1</v>
      </c>
      <c r="G2059">
        <v>2</v>
      </c>
      <c r="H2059" t="b">
        <v>0</v>
      </c>
      <c r="I2059">
        <v>18</v>
      </c>
      <c r="J2059" t="s">
        <v>105</v>
      </c>
      <c r="K2059">
        <v>94</v>
      </c>
      <c r="L2059">
        <v>78</v>
      </c>
      <c r="M2059">
        <v>73</v>
      </c>
      <c r="N2059">
        <v>97</v>
      </c>
      <c r="O2059">
        <v>67</v>
      </c>
      <c r="P2059">
        <v>78</v>
      </c>
      <c r="Q2059">
        <v>99</v>
      </c>
    </row>
    <row r="2060" spans="1:17" x14ac:dyDescent="0.3">
      <c r="A2060">
        <v>2059</v>
      </c>
      <c r="B2060" t="s">
        <v>197</v>
      </c>
      <c r="C2060" t="s">
        <v>198</v>
      </c>
      <c r="D2060" t="s">
        <v>199</v>
      </c>
      <c r="E2060" t="s">
        <v>20</v>
      </c>
      <c r="F2060" t="b">
        <v>0</v>
      </c>
      <c r="G2060">
        <v>7</v>
      </c>
      <c r="H2060" t="b">
        <v>0</v>
      </c>
      <c r="I2060">
        <v>26</v>
      </c>
      <c r="J2060" t="s">
        <v>44</v>
      </c>
      <c r="K2060">
        <v>94</v>
      </c>
      <c r="L2060">
        <v>89</v>
      </c>
      <c r="M2060">
        <v>64</v>
      </c>
      <c r="N2060">
        <v>96</v>
      </c>
      <c r="O2060">
        <v>91</v>
      </c>
      <c r="P2060">
        <v>95</v>
      </c>
      <c r="Q2060">
        <v>77</v>
      </c>
    </row>
    <row r="2061" spans="1:17" x14ac:dyDescent="0.3">
      <c r="A2061">
        <v>2060</v>
      </c>
      <c r="B2061" t="s">
        <v>18</v>
      </c>
      <c r="C2061" t="s">
        <v>200</v>
      </c>
      <c r="D2061" t="s">
        <v>201</v>
      </c>
      <c r="E2061" t="s">
        <v>20</v>
      </c>
      <c r="F2061" t="b">
        <v>0</v>
      </c>
      <c r="G2061">
        <v>4</v>
      </c>
      <c r="H2061" t="b">
        <v>0</v>
      </c>
      <c r="I2061">
        <v>23</v>
      </c>
      <c r="J2061" t="s">
        <v>44</v>
      </c>
      <c r="K2061">
        <v>89</v>
      </c>
      <c r="L2061">
        <v>99</v>
      </c>
      <c r="M2061">
        <v>90</v>
      </c>
      <c r="N2061">
        <v>79</v>
      </c>
      <c r="O2061">
        <v>85</v>
      </c>
      <c r="P2061">
        <v>96</v>
      </c>
      <c r="Q2061">
        <v>98</v>
      </c>
    </row>
    <row r="2062" spans="1:17" x14ac:dyDescent="0.3">
      <c r="A2062">
        <v>2061</v>
      </c>
      <c r="B2062" t="s">
        <v>202</v>
      </c>
      <c r="C2062" t="s">
        <v>203</v>
      </c>
      <c r="D2062" t="s">
        <v>204</v>
      </c>
      <c r="E2062" t="s">
        <v>25</v>
      </c>
      <c r="F2062" t="b">
        <v>0</v>
      </c>
      <c r="G2062">
        <v>2</v>
      </c>
      <c r="H2062" t="b">
        <v>0</v>
      </c>
      <c r="I2062">
        <v>1</v>
      </c>
      <c r="J2062" t="s">
        <v>159</v>
      </c>
      <c r="K2062">
        <v>91</v>
      </c>
      <c r="L2062">
        <v>81</v>
      </c>
      <c r="M2062">
        <v>88</v>
      </c>
      <c r="N2062">
        <v>71</v>
      </c>
      <c r="O2062">
        <v>78</v>
      </c>
      <c r="P2062">
        <v>83</v>
      </c>
      <c r="Q2062">
        <v>76</v>
      </c>
    </row>
    <row r="2063" spans="1:17" x14ac:dyDescent="0.3">
      <c r="A2063">
        <v>2062</v>
      </c>
      <c r="B2063" t="s">
        <v>205</v>
      </c>
      <c r="C2063" t="s">
        <v>206</v>
      </c>
      <c r="D2063" t="s">
        <v>207</v>
      </c>
      <c r="E2063" t="s">
        <v>25</v>
      </c>
      <c r="F2063" t="b">
        <v>0</v>
      </c>
      <c r="G2063">
        <v>5</v>
      </c>
      <c r="H2063" t="b">
        <v>0</v>
      </c>
      <c r="I2063">
        <v>33</v>
      </c>
      <c r="J2063" t="s">
        <v>21</v>
      </c>
      <c r="K2063">
        <v>83</v>
      </c>
      <c r="L2063">
        <v>86</v>
      </c>
      <c r="M2063">
        <v>61</v>
      </c>
      <c r="N2063">
        <v>99</v>
      </c>
      <c r="O2063">
        <v>99</v>
      </c>
      <c r="P2063">
        <v>88</v>
      </c>
      <c r="Q2063">
        <v>73</v>
      </c>
    </row>
    <row r="2064" spans="1:17" x14ac:dyDescent="0.3">
      <c r="A2064">
        <v>2063</v>
      </c>
      <c r="B2064" t="s">
        <v>208</v>
      </c>
      <c r="C2064" t="s">
        <v>209</v>
      </c>
      <c r="D2064" t="s">
        <v>210</v>
      </c>
      <c r="E2064" t="s">
        <v>20</v>
      </c>
      <c r="F2064" t="b">
        <v>0</v>
      </c>
      <c r="G2064">
        <v>7</v>
      </c>
      <c r="H2064" t="b">
        <v>0</v>
      </c>
      <c r="I2064">
        <v>2</v>
      </c>
      <c r="J2064" t="s">
        <v>64</v>
      </c>
      <c r="K2064">
        <v>98</v>
      </c>
      <c r="L2064">
        <v>65</v>
      </c>
      <c r="M2064">
        <v>53</v>
      </c>
      <c r="N2064">
        <v>64</v>
      </c>
      <c r="O2064">
        <v>52</v>
      </c>
      <c r="P2064">
        <v>96</v>
      </c>
      <c r="Q2064">
        <v>62</v>
      </c>
    </row>
    <row r="2065" spans="1:17" x14ac:dyDescent="0.3">
      <c r="A2065">
        <v>2064</v>
      </c>
      <c r="B2065" t="s">
        <v>211</v>
      </c>
      <c r="C2065" t="s">
        <v>212</v>
      </c>
      <c r="D2065" t="s">
        <v>213</v>
      </c>
      <c r="E2065" t="s">
        <v>25</v>
      </c>
      <c r="F2065" t="b">
        <v>0</v>
      </c>
      <c r="G2065">
        <v>1</v>
      </c>
      <c r="H2065" t="b">
        <v>0</v>
      </c>
      <c r="I2065">
        <v>34</v>
      </c>
      <c r="J2065" t="s">
        <v>105</v>
      </c>
      <c r="K2065">
        <v>83</v>
      </c>
      <c r="L2065">
        <v>97</v>
      </c>
      <c r="M2065">
        <v>65</v>
      </c>
      <c r="N2065">
        <v>88</v>
      </c>
      <c r="O2065">
        <v>67</v>
      </c>
      <c r="P2065">
        <v>95</v>
      </c>
      <c r="Q2065">
        <v>69</v>
      </c>
    </row>
    <row r="2066" spans="1:17" x14ac:dyDescent="0.3">
      <c r="A2066">
        <v>2065</v>
      </c>
      <c r="B2066" t="s">
        <v>214</v>
      </c>
      <c r="C2066" t="s">
        <v>215</v>
      </c>
      <c r="D2066" t="s">
        <v>216</v>
      </c>
      <c r="E2066" t="s">
        <v>20</v>
      </c>
      <c r="F2066" t="b">
        <v>0</v>
      </c>
      <c r="G2066">
        <v>2</v>
      </c>
      <c r="H2066" t="b">
        <v>0</v>
      </c>
      <c r="I2066">
        <v>18</v>
      </c>
      <c r="J2066" t="s">
        <v>138</v>
      </c>
      <c r="K2066">
        <v>91</v>
      </c>
      <c r="L2066">
        <v>73</v>
      </c>
      <c r="M2066">
        <v>99</v>
      </c>
      <c r="N2066">
        <v>70</v>
      </c>
      <c r="O2066">
        <v>63</v>
      </c>
      <c r="P2066">
        <v>80</v>
      </c>
      <c r="Q2066">
        <v>78</v>
      </c>
    </row>
    <row r="2067" spans="1:17" x14ac:dyDescent="0.3">
      <c r="A2067">
        <v>2066</v>
      </c>
      <c r="B2067" t="s">
        <v>217</v>
      </c>
      <c r="C2067" t="s">
        <v>218</v>
      </c>
      <c r="D2067" t="s">
        <v>219</v>
      </c>
      <c r="E2067" t="s">
        <v>25</v>
      </c>
      <c r="F2067" t="b">
        <v>1</v>
      </c>
      <c r="G2067">
        <v>6</v>
      </c>
      <c r="H2067" t="b">
        <v>0</v>
      </c>
      <c r="I2067">
        <v>2</v>
      </c>
      <c r="J2067" t="s">
        <v>64</v>
      </c>
      <c r="K2067">
        <v>90</v>
      </c>
      <c r="L2067">
        <v>54</v>
      </c>
      <c r="M2067">
        <v>77</v>
      </c>
      <c r="N2067">
        <v>74</v>
      </c>
      <c r="O2067">
        <v>76</v>
      </c>
      <c r="P2067">
        <v>96</v>
      </c>
      <c r="Q2067">
        <v>88</v>
      </c>
    </row>
    <row r="2068" spans="1:17" x14ac:dyDescent="0.3">
      <c r="A2068">
        <v>2067</v>
      </c>
      <c r="B2068" t="s">
        <v>35</v>
      </c>
      <c r="C2068" t="s">
        <v>42</v>
      </c>
      <c r="D2068" t="s">
        <v>220</v>
      </c>
      <c r="E2068" t="s">
        <v>20</v>
      </c>
      <c r="F2068" t="b">
        <v>0</v>
      </c>
      <c r="G2068">
        <v>3</v>
      </c>
      <c r="H2068" t="b">
        <v>0</v>
      </c>
      <c r="I2068">
        <v>27</v>
      </c>
      <c r="J2068" t="s">
        <v>44</v>
      </c>
      <c r="K2068">
        <v>92</v>
      </c>
      <c r="L2068">
        <v>86</v>
      </c>
      <c r="M2068">
        <v>66</v>
      </c>
      <c r="N2068">
        <v>69</v>
      </c>
      <c r="O2068">
        <v>100</v>
      </c>
      <c r="P2068">
        <v>71</v>
      </c>
      <c r="Q2068">
        <v>80</v>
      </c>
    </row>
    <row r="2069" spans="1:17" x14ac:dyDescent="0.3">
      <c r="A2069">
        <v>2068</v>
      </c>
      <c r="B2069" t="s">
        <v>221</v>
      </c>
      <c r="C2069" t="s">
        <v>222</v>
      </c>
      <c r="D2069" t="s">
        <v>223</v>
      </c>
      <c r="E2069" t="s">
        <v>20</v>
      </c>
      <c r="F2069" t="b">
        <v>0</v>
      </c>
      <c r="G2069">
        <v>2</v>
      </c>
      <c r="H2069" t="b">
        <v>0</v>
      </c>
      <c r="I2069">
        <v>8</v>
      </c>
      <c r="J2069" t="s">
        <v>224</v>
      </c>
      <c r="K2069">
        <v>64</v>
      </c>
      <c r="L2069">
        <v>64</v>
      </c>
      <c r="M2069">
        <v>73</v>
      </c>
      <c r="N2069">
        <v>76</v>
      </c>
      <c r="O2069">
        <v>72</v>
      </c>
      <c r="P2069">
        <v>97</v>
      </c>
      <c r="Q2069">
        <v>91</v>
      </c>
    </row>
    <row r="2070" spans="1:17" x14ac:dyDescent="0.3">
      <c r="A2070">
        <v>2069</v>
      </c>
      <c r="B2070" t="s">
        <v>225</v>
      </c>
      <c r="C2070" t="s">
        <v>164</v>
      </c>
      <c r="D2070" t="s">
        <v>226</v>
      </c>
      <c r="E2070" t="s">
        <v>20</v>
      </c>
      <c r="F2070" t="b">
        <v>0</v>
      </c>
      <c r="G2070">
        <v>4</v>
      </c>
      <c r="H2070" t="b">
        <v>0</v>
      </c>
      <c r="I2070">
        <v>14</v>
      </c>
      <c r="J2070" t="s">
        <v>44</v>
      </c>
      <c r="K2070">
        <v>90</v>
      </c>
      <c r="L2070">
        <v>70</v>
      </c>
      <c r="M2070">
        <v>85</v>
      </c>
      <c r="N2070">
        <v>60</v>
      </c>
      <c r="O2070">
        <v>81</v>
      </c>
      <c r="P2070">
        <v>71</v>
      </c>
      <c r="Q2070">
        <v>88</v>
      </c>
    </row>
    <row r="2071" spans="1:17" x14ac:dyDescent="0.3">
      <c r="A2071">
        <v>2070</v>
      </c>
      <c r="B2071" t="s">
        <v>227</v>
      </c>
      <c r="C2071" t="s">
        <v>228</v>
      </c>
      <c r="D2071" t="s">
        <v>229</v>
      </c>
      <c r="E2071" t="s">
        <v>20</v>
      </c>
      <c r="F2071" t="b">
        <v>0</v>
      </c>
      <c r="G2071">
        <v>10</v>
      </c>
      <c r="H2071" t="b">
        <v>1</v>
      </c>
      <c r="I2071">
        <v>22</v>
      </c>
      <c r="J2071" t="s">
        <v>105</v>
      </c>
      <c r="K2071">
        <v>99</v>
      </c>
      <c r="L2071">
        <v>81</v>
      </c>
      <c r="M2071">
        <v>96</v>
      </c>
      <c r="N2071">
        <v>69</v>
      </c>
      <c r="O2071">
        <v>91</v>
      </c>
      <c r="P2071">
        <v>87</v>
      </c>
      <c r="Q2071">
        <v>83</v>
      </c>
    </row>
    <row r="2072" spans="1:17" x14ac:dyDescent="0.3">
      <c r="A2072">
        <v>2071</v>
      </c>
      <c r="B2072" t="s">
        <v>230</v>
      </c>
      <c r="C2072" t="s">
        <v>231</v>
      </c>
      <c r="D2072" t="s">
        <v>232</v>
      </c>
      <c r="E2072" t="s">
        <v>25</v>
      </c>
      <c r="F2072" t="b">
        <v>0</v>
      </c>
      <c r="G2072">
        <v>1</v>
      </c>
      <c r="H2072" t="b">
        <v>0</v>
      </c>
      <c r="I2072">
        <v>15</v>
      </c>
      <c r="J2072" t="s">
        <v>123</v>
      </c>
      <c r="K2072">
        <v>89</v>
      </c>
      <c r="L2072">
        <v>66</v>
      </c>
      <c r="M2072">
        <v>93</v>
      </c>
      <c r="N2072">
        <v>81</v>
      </c>
      <c r="O2072">
        <v>86</v>
      </c>
      <c r="P2072">
        <v>88</v>
      </c>
      <c r="Q2072">
        <v>70</v>
      </c>
    </row>
    <row r="2073" spans="1:17" x14ac:dyDescent="0.3">
      <c r="A2073">
        <v>2072</v>
      </c>
      <c r="B2073" t="s">
        <v>173</v>
      </c>
      <c r="C2073" t="s">
        <v>233</v>
      </c>
      <c r="D2073" t="s">
        <v>234</v>
      </c>
      <c r="E2073" t="s">
        <v>25</v>
      </c>
      <c r="F2073" t="b">
        <v>1</v>
      </c>
      <c r="G2073">
        <v>3</v>
      </c>
      <c r="H2073" t="b">
        <v>0</v>
      </c>
      <c r="I2073">
        <v>22</v>
      </c>
      <c r="J2073" t="s">
        <v>109</v>
      </c>
      <c r="K2073">
        <v>62</v>
      </c>
      <c r="L2073">
        <v>87</v>
      </c>
      <c r="M2073">
        <v>93</v>
      </c>
      <c r="N2073">
        <v>83</v>
      </c>
      <c r="O2073">
        <v>93</v>
      </c>
      <c r="P2073">
        <v>97</v>
      </c>
      <c r="Q2073">
        <v>73</v>
      </c>
    </row>
    <row r="2074" spans="1:17" x14ac:dyDescent="0.3">
      <c r="A2074">
        <v>2073</v>
      </c>
      <c r="B2074" t="s">
        <v>235</v>
      </c>
      <c r="C2074" t="s">
        <v>236</v>
      </c>
      <c r="D2074" t="s">
        <v>237</v>
      </c>
      <c r="E2074" t="s">
        <v>20</v>
      </c>
      <c r="F2074" t="b">
        <v>1</v>
      </c>
      <c r="G2074">
        <v>10</v>
      </c>
      <c r="H2074" t="b">
        <v>0</v>
      </c>
      <c r="I2074">
        <v>1</v>
      </c>
      <c r="J2074" t="s">
        <v>64</v>
      </c>
      <c r="K2074">
        <v>61</v>
      </c>
      <c r="L2074">
        <v>70</v>
      </c>
      <c r="M2074">
        <v>69</v>
      </c>
      <c r="N2074">
        <v>64</v>
      </c>
      <c r="O2074">
        <v>59</v>
      </c>
      <c r="P2074">
        <v>78</v>
      </c>
      <c r="Q2074">
        <v>80</v>
      </c>
    </row>
    <row r="2075" spans="1:17" x14ac:dyDescent="0.3">
      <c r="A2075">
        <v>2074</v>
      </c>
      <c r="B2075" t="s">
        <v>139</v>
      </c>
      <c r="C2075" t="s">
        <v>238</v>
      </c>
      <c r="D2075" t="s">
        <v>239</v>
      </c>
      <c r="E2075" t="s">
        <v>20</v>
      </c>
      <c r="F2075" t="b">
        <v>1</v>
      </c>
      <c r="G2075">
        <v>8</v>
      </c>
      <c r="H2075" t="b">
        <v>0</v>
      </c>
      <c r="I2075">
        <v>3</v>
      </c>
      <c r="J2075" t="s">
        <v>64</v>
      </c>
      <c r="K2075">
        <v>51</v>
      </c>
      <c r="L2075">
        <v>54</v>
      </c>
      <c r="M2075">
        <v>66</v>
      </c>
      <c r="N2075">
        <v>87</v>
      </c>
      <c r="O2075">
        <v>99</v>
      </c>
      <c r="P2075">
        <v>58</v>
      </c>
      <c r="Q2075">
        <v>68</v>
      </c>
    </row>
    <row r="2076" spans="1:17" x14ac:dyDescent="0.3">
      <c r="A2076">
        <v>2075</v>
      </c>
      <c r="B2076" t="s">
        <v>240</v>
      </c>
      <c r="C2076" t="s">
        <v>241</v>
      </c>
      <c r="D2076" t="s">
        <v>242</v>
      </c>
      <c r="E2076" t="s">
        <v>25</v>
      </c>
      <c r="F2076" t="b">
        <v>0</v>
      </c>
      <c r="G2076">
        <v>2</v>
      </c>
      <c r="H2076" t="b">
        <v>0</v>
      </c>
      <c r="I2076">
        <v>20</v>
      </c>
      <c r="J2076" t="s">
        <v>44</v>
      </c>
      <c r="K2076">
        <v>85</v>
      </c>
      <c r="L2076">
        <v>100</v>
      </c>
      <c r="M2076">
        <v>64</v>
      </c>
      <c r="N2076">
        <v>68</v>
      </c>
      <c r="O2076">
        <v>73</v>
      </c>
      <c r="P2076">
        <v>81</v>
      </c>
      <c r="Q2076">
        <v>87</v>
      </c>
    </row>
    <row r="2077" spans="1:17" x14ac:dyDescent="0.3">
      <c r="A2077">
        <v>2076</v>
      </c>
      <c r="B2077" t="s">
        <v>243</v>
      </c>
      <c r="C2077" t="s">
        <v>244</v>
      </c>
      <c r="D2077" t="s">
        <v>245</v>
      </c>
      <c r="E2077" t="s">
        <v>25</v>
      </c>
      <c r="F2077" t="b">
        <v>0</v>
      </c>
      <c r="G2077">
        <v>7</v>
      </c>
      <c r="H2077" t="b">
        <v>1</v>
      </c>
      <c r="I2077">
        <v>27</v>
      </c>
      <c r="J2077" t="s">
        <v>44</v>
      </c>
      <c r="K2077">
        <v>99</v>
      </c>
      <c r="L2077">
        <v>90</v>
      </c>
      <c r="M2077">
        <v>96</v>
      </c>
      <c r="N2077">
        <v>92</v>
      </c>
      <c r="O2077">
        <v>100</v>
      </c>
      <c r="P2077">
        <v>98</v>
      </c>
      <c r="Q2077">
        <v>77</v>
      </c>
    </row>
    <row r="2078" spans="1:17" x14ac:dyDescent="0.3">
      <c r="A2078">
        <v>2077</v>
      </c>
      <c r="B2078" t="s">
        <v>190</v>
      </c>
      <c r="C2078" t="s">
        <v>246</v>
      </c>
      <c r="D2078" t="s">
        <v>247</v>
      </c>
      <c r="E2078" t="s">
        <v>25</v>
      </c>
      <c r="F2078" t="b">
        <v>0</v>
      </c>
      <c r="G2078">
        <v>3</v>
      </c>
      <c r="H2078" t="b">
        <v>0</v>
      </c>
      <c r="I2078">
        <v>24</v>
      </c>
      <c r="J2078" t="s">
        <v>44</v>
      </c>
      <c r="K2078">
        <v>87</v>
      </c>
      <c r="L2078">
        <v>63</v>
      </c>
      <c r="M2078">
        <v>60</v>
      </c>
      <c r="N2078">
        <v>90</v>
      </c>
      <c r="O2078">
        <v>89</v>
      </c>
      <c r="P2078">
        <v>99</v>
      </c>
      <c r="Q2078">
        <v>80</v>
      </c>
    </row>
    <row r="2079" spans="1:17" x14ac:dyDescent="0.3">
      <c r="A2079">
        <v>2078</v>
      </c>
      <c r="B2079" t="s">
        <v>248</v>
      </c>
      <c r="C2079" t="s">
        <v>249</v>
      </c>
      <c r="D2079" t="s">
        <v>250</v>
      </c>
      <c r="E2079" t="s">
        <v>25</v>
      </c>
      <c r="F2079" t="b">
        <v>0</v>
      </c>
      <c r="G2079">
        <v>1</v>
      </c>
      <c r="H2079" t="b">
        <v>1</v>
      </c>
      <c r="I2079">
        <v>5</v>
      </c>
      <c r="J2079" t="s">
        <v>38</v>
      </c>
      <c r="K2079">
        <v>75</v>
      </c>
      <c r="L2079">
        <v>91</v>
      </c>
      <c r="M2079">
        <v>80</v>
      </c>
      <c r="N2079">
        <v>93</v>
      </c>
      <c r="O2079">
        <v>74</v>
      </c>
      <c r="P2079">
        <v>93</v>
      </c>
      <c r="Q2079">
        <v>65</v>
      </c>
    </row>
    <row r="2080" spans="1:17" x14ac:dyDescent="0.3">
      <c r="A2080">
        <v>2079</v>
      </c>
      <c r="B2080" t="s">
        <v>251</v>
      </c>
      <c r="C2080" t="s">
        <v>252</v>
      </c>
      <c r="D2080" t="s">
        <v>253</v>
      </c>
      <c r="E2080" t="s">
        <v>25</v>
      </c>
      <c r="F2080" t="b">
        <v>0</v>
      </c>
      <c r="G2080">
        <v>7</v>
      </c>
      <c r="H2080" t="b">
        <v>0</v>
      </c>
      <c r="I2080">
        <v>34</v>
      </c>
      <c r="J2080" t="s">
        <v>38</v>
      </c>
      <c r="K2080">
        <v>88</v>
      </c>
      <c r="L2080">
        <v>94</v>
      </c>
      <c r="M2080">
        <v>80</v>
      </c>
      <c r="N2080">
        <v>63</v>
      </c>
      <c r="O2080">
        <v>68</v>
      </c>
      <c r="P2080">
        <v>77</v>
      </c>
      <c r="Q2080">
        <v>64</v>
      </c>
    </row>
    <row r="2081" spans="1:17" x14ac:dyDescent="0.3">
      <c r="A2081">
        <v>2080</v>
      </c>
      <c r="B2081" t="s">
        <v>254</v>
      </c>
      <c r="C2081" t="s">
        <v>255</v>
      </c>
      <c r="D2081" t="s">
        <v>256</v>
      </c>
      <c r="E2081" t="s">
        <v>20</v>
      </c>
      <c r="F2081" t="b">
        <v>0</v>
      </c>
      <c r="G2081">
        <v>3</v>
      </c>
      <c r="H2081" t="b">
        <v>0</v>
      </c>
      <c r="I2081">
        <v>16</v>
      </c>
      <c r="J2081" t="s">
        <v>44</v>
      </c>
      <c r="K2081">
        <v>87</v>
      </c>
      <c r="L2081">
        <v>79</v>
      </c>
      <c r="M2081">
        <v>89</v>
      </c>
      <c r="N2081">
        <v>68</v>
      </c>
      <c r="O2081">
        <v>93</v>
      </c>
      <c r="P2081">
        <v>75</v>
      </c>
      <c r="Q2081">
        <v>92</v>
      </c>
    </row>
    <row r="2082" spans="1:17" x14ac:dyDescent="0.3">
      <c r="A2082">
        <v>2081</v>
      </c>
      <c r="B2082" t="s">
        <v>166</v>
      </c>
      <c r="C2082" t="s">
        <v>257</v>
      </c>
      <c r="D2082" t="s">
        <v>258</v>
      </c>
      <c r="E2082" t="s">
        <v>25</v>
      </c>
      <c r="F2082" t="b">
        <v>1</v>
      </c>
      <c r="G2082">
        <v>3</v>
      </c>
      <c r="H2082" t="b">
        <v>0</v>
      </c>
      <c r="I2082">
        <v>3</v>
      </c>
      <c r="J2082" t="s">
        <v>64</v>
      </c>
      <c r="K2082">
        <v>87</v>
      </c>
      <c r="L2082">
        <v>67</v>
      </c>
      <c r="M2082">
        <v>94</v>
      </c>
      <c r="N2082">
        <v>92</v>
      </c>
      <c r="O2082">
        <v>62</v>
      </c>
      <c r="P2082">
        <v>58</v>
      </c>
      <c r="Q2082">
        <v>65</v>
      </c>
    </row>
    <row r="2083" spans="1:17" x14ac:dyDescent="0.3">
      <c r="A2083">
        <v>2082</v>
      </c>
      <c r="B2083" t="s">
        <v>130</v>
      </c>
      <c r="C2083" t="s">
        <v>259</v>
      </c>
      <c r="D2083" t="s">
        <v>260</v>
      </c>
      <c r="E2083" t="s">
        <v>25</v>
      </c>
      <c r="F2083" t="b">
        <v>0</v>
      </c>
      <c r="G2083">
        <v>1</v>
      </c>
      <c r="H2083" t="b">
        <v>0</v>
      </c>
      <c r="I2083">
        <v>15</v>
      </c>
      <c r="J2083" t="s">
        <v>172</v>
      </c>
      <c r="K2083">
        <v>76</v>
      </c>
      <c r="L2083">
        <v>67</v>
      </c>
      <c r="M2083">
        <v>83</v>
      </c>
      <c r="N2083">
        <v>85</v>
      </c>
      <c r="O2083">
        <v>91</v>
      </c>
      <c r="P2083">
        <v>61</v>
      </c>
      <c r="Q2083">
        <v>67</v>
      </c>
    </row>
    <row r="2084" spans="1:17" x14ac:dyDescent="0.3">
      <c r="A2084">
        <v>2083</v>
      </c>
      <c r="B2084" t="s">
        <v>114</v>
      </c>
      <c r="C2084" t="s">
        <v>261</v>
      </c>
      <c r="D2084" t="s">
        <v>262</v>
      </c>
      <c r="E2084" t="s">
        <v>25</v>
      </c>
      <c r="F2084" t="b">
        <v>0</v>
      </c>
      <c r="G2084">
        <v>7</v>
      </c>
      <c r="H2084" t="b">
        <v>0</v>
      </c>
      <c r="I2084">
        <v>11</v>
      </c>
      <c r="J2084" t="s">
        <v>30</v>
      </c>
      <c r="K2084">
        <v>60</v>
      </c>
      <c r="L2084">
        <v>80</v>
      </c>
      <c r="M2084">
        <v>61</v>
      </c>
      <c r="N2084">
        <v>63</v>
      </c>
      <c r="O2084">
        <v>95</v>
      </c>
      <c r="P2084">
        <v>92</v>
      </c>
      <c r="Q2084">
        <v>75</v>
      </c>
    </row>
    <row r="2085" spans="1:17" x14ac:dyDescent="0.3">
      <c r="A2085">
        <v>2084</v>
      </c>
      <c r="B2085" t="s">
        <v>263</v>
      </c>
      <c r="C2085" t="s">
        <v>264</v>
      </c>
      <c r="D2085" t="s">
        <v>265</v>
      </c>
      <c r="E2085" t="s">
        <v>20</v>
      </c>
      <c r="F2085" t="b">
        <v>0</v>
      </c>
      <c r="G2085">
        <v>7</v>
      </c>
      <c r="H2085" t="b">
        <v>0</v>
      </c>
      <c r="I2085">
        <v>32</v>
      </c>
      <c r="J2085" t="s">
        <v>76</v>
      </c>
      <c r="K2085">
        <v>85</v>
      </c>
      <c r="L2085">
        <v>65</v>
      </c>
      <c r="M2085">
        <v>99</v>
      </c>
      <c r="N2085">
        <v>100</v>
      </c>
      <c r="O2085">
        <v>88</v>
      </c>
      <c r="P2085">
        <v>93</v>
      </c>
      <c r="Q2085">
        <v>72</v>
      </c>
    </row>
    <row r="2086" spans="1:17" x14ac:dyDescent="0.3">
      <c r="A2086">
        <v>2085</v>
      </c>
      <c r="B2086" t="s">
        <v>266</v>
      </c>
      <c r="C2086" t="s">
        <v>267</v>
      </c>
      <c r="D2086" t="s">
        <v>268</v>
      </c>
      <c r="E2086" t="s">
        <v>20</v>
      </c>
      <c r="F2086" t="b">
        <v>0</v>
      </c>
      <c r="G2086">
        <v>3</v>
      </c>
      <c r="H2086" t="b">
        <v>0</v>
      </c>
      <c r="I2086">
        <v>28</v>
      </c>
      <c r="J2086" t="s">
        <v>38</v>
      </c>
      <c r="K2086">
        <v>73</v>
      </c>
      <c r="L2086">
        <v>67</v>
      </c>
      <c r="M2086">
        <v>70</v>
      </c>
      <c r="N2086">
        <v>71</v>
      </c>
      <c r="O2086">
        <v>65</v>
      </c>
      <c r="P2086">
        <v>73</v>
      </c>
      <c r="Q2086">
        <v>87</v>
      </c>
    </row>
    <row r="2087" spans="1:17" x14ac:dyDescent="0.3">
      <c r="A2087">
        <v>2086</v>
      </c>
      <c r="B2087" t="s">
        <v>269</v>
      </c>
      <c r="C2087" t="s">
        <v>270</v>
      </c>
      <c r="D2087" t="s">
        <v>271</v>
      </c>
      <c r="E2087" t="s">
        <v>20</v>
      </c>
      <c r="F2087" t="b">
        <v>0</v>
      </c>
      <c r="G2087">
        <v>1</v>
      </c>
      <c r="H2087" t="b">
        <v>0</v>
      </c>
      <c r="I2087">
        <v>24</v>
      </c>
      <c r="J2087" t="s">
        <v>44</v>
      </c>
      <c r="K2087">
        <v>85</v>
      </c>
      <c r="L2087">
        <v>71</v>
      </c>
      <c r="M2087">
        <v>69</v>
      </c>
      <c r="N2087">
        <v>80</v>
      </c>
      <c r="O2087">
        <v>70</v>
      </c>
      <c r="P2087">
        <v>77</v>
      </c>
      <c r="Q2087">
        <v>66</v>
      </c>
    </row>
    <row r="2088" spans="1:17" x14ac:dyDescent="0.3">
      <c r="A2088">
        <v>2087</v>
      </c>
      <c r="B2088" t="s">
        <v>190</v>
      </c>
      <c r="C2088" t="s">
        <v>272</v>
      </c>
      <c r="D2088" t="s">
        <v>273</v>
      </c>
      <c r="E2088" t="s">
        <v>25</v>
      </c>
      <c r="F2088" t="b">
        <v>0</v>
      </c>
      <c r="G2088">
        <v>2</v>
      </c>
      <c r="H2088" t="b">
        <v>0</v>
      </c>
      <c r="I2088">
        <v>9</v>
      </c>
      <c r="J2088" t="s">
        <v>30</v>
      </c>
      <c r="K2088">
        <v>91</v>
      </c>
      <c r="L2088">
        <v>76</v>
      </c>
      <c r="M2088">
        <v>71</v>
      </c>
      <c r="N2088">
        <v>72</v>
      </c>
      <c r="O2088">
        <v>92</v>
      </c>
      <c r="P2088">
        <v>67</v>
      </c>
      <c r="Q2088">
        <v>90</v>
      </c>
    </row>
    <row r="2089" spans="1:17" x14ac:dyDescent="0.3">
      <c r="A2089">
        <v>2088</v>
      </c>
      <c r="B2089" t="s">
        <v>274</v>
      </c>
      <c r="C2089" t="s">
        <v>275</v>
      </c>
      <c r="D2089" t="s">
        <v>276</v>
      </c>
      <c r="E2089" t="s">
        <v>25</v>
      </c>
      <c r="F2089" t="b">
        <v>0</v>
      </c>
      <c r="G2089">
        <v>3</v>
      </c>
      <c r="H2089" t="b">
        <v>1</v>
      </c>
      <c r="I2089">
        <v>14</v>
      </c>
      <c r="J2089" t="s">
        <v>44</v>
      </c>
      <c r="K2089">
        <v>99</v>
      </c>
      <c r="L2089">
        <v>95</v>
      </c>
      <c r="M2089">
        <v>83</v>
      </c>
      <c r="N2089">
        <v>89</v>
      </c>
      <c r="O2089">
        <v>81</v>
      </c>
      <c r="P2089">
        <v>63</v>
      </c>
      <c r="Q2089">
        <v>70</v>
      </c>
    </row>
    <row r="2090" spans="1:17" x14ac:dyDescent="0.3">
      <c r="A2090">
        <v>2089</v>
      </c>
      <c r="B2090" t="s">
        <v>277</v>
      </c>
      <c r="C2090" t="s">
        <v>278</v>
      </c>
      <c r="D2090" t="s">
        <v>279</v>
      </c>
      <c r="E2090" t="s">
        <v>20</v>
      </c>
      <c r="F2090" t="b">
        <v>0</v>
      </c>
      <c r="G2090">
        <v>3</v>
      </c>
      <c r="H2090" t="b">
        <v>0</v>
      </c>
      <c r="I2090">
        <v>16</v>
      </c>
      <c r="J2090" t="s">
        <v>172</v>
      </c>
      <c r="K2090">
        <v>93</v>
      </c>
      <c r="L2090">
        <v>96</v>
      </c>
      <c r="M2090">
        <v>68</v>
      </c>
      <c r="N2090">
        <v>87</v>
      </c>
      <c r="O2090">
        <v>69</v>
      </c>
      <c r="P2090">
        <v>89</v>
      </c>
      <c r="Q2090">
        <v>100</v>
      </c>
    </row>
    <row r="2091" spans="1:17" x14ac:dyDescent="0.3">
      <c r="A2091">
        <v>2090</v>
      </c>
      <c r="B2091" t="s">
        <v>280</v>
      </c>
      <c r="C2091" t="s">
        <v>281</v>
      </c>
      <c r="D2091" t="s">
        <v>282</v>
      </c>
      <c r="E2091" t="s">
        <v>20</v>
      </c>
      <c r="F2091" t="b">
        <v>0</v>
      </c>
      <c r="G2091">
        <v>3</v>
      </c>
      <c r="H2091" t="b">
        <v>0</v>
      </c>
      <c r="I2091">
        <v>29</v>
      </c>
      <c r="J2091" t="s">
        <v>44</v>
      </c>
      <c r="K2091">
        <v>89</v>
      </c>
      <c r="L2091">
        <v>75</v>
      </c>
      <c r="M2091">
        <v>60</v>
      </c>
      <c r="N2091">
        <v>80</v>
      </c>
      <c r="O2091">
        <v>62</v>
      </c>
      <c r="P2091">
        <v>85</v>
      </c>
      <c r="Q2091">
        <v>73</v>
      </c>
    </row>
    <row r="2092" spans="1:17" x14ac:dyDescent="0.3">
      <c r="A2092">
        <v>2091</v>
      </c>
      <c r="B2092" t="s">
        <v>283</v>
      </c>
      <c r="C2092" t="s">
        <v>284</v>
      </c>
      <c r="D2092" t="s">
        <v>285</v>
      </c>
      <c r="E2092" t="s">
        <v>20</v>
      </c>
      <c r="F2092" t="b">
        <v>0</v>
      </c>
      <c r="G2092">
        <v>0</v>
      </c>
      <c r="H2092" t="b">
        <v>0</v>
      </c>
      <c r="I2092">
        <v>14</v>
      </c>
      <c r="J2092" t="s">
        <v>113</v>
      </c>
      <c r="K2092">
        <v>95</v>
      </c>
      <c r="L2092">
        <v>78</v>
      </c>
      <c r="M2092">
        <v>95</v>
      </c>
      <c r="N2092">
        <v>73</v>
      </c>
      <c r="O2092">
        <v>32</v>
      </c>
      <c r="P2092">
        <v>65</v>
      </c>
      <c r="Q2092">
        <v>68</v>
      </c>
    </row>
    <row r="2093" spans="1:17" x14ac:dyDescent="0.3">
      <c r="A2093">
        <v>2092</v>
      </c>
      <c r="B2093" t="s">
        <v>266</v>
      </c>
      <c r="C2093" t="s">
        <v>286</v>
      </c>
      <c r="D2093" t="s">
        <v>287</v>
      </c>
      <c r="E2093" t="s">
        <v>20</v>
      </c>
      <c r="F2093" t="b">
        <v>0</v>
      </c>
      <c r="G2093">
        <v>4</v>
      </c>
      <c r="H2093" t="b">
        <v>0</v>
      </c>
      <c r="I2093">
        <v>10</v>
      </c>
      <c r="J2093" t="s">
        <v>30</v>
      </c>
      <c r="K2093">
        <v>68</v>
      </c>
      <c r="L2093">
        <v>82</v>
      </c>
      <c r="M2093">
        <v>95</v>
      </c>
      <c r="N2093">
        <v>63</v>
      </c>
      <c r="O2093">
        <v>62</v>
      </c>
      <c r="P2093">
        <v>98</v>
      </c>
      <c r="Q2093">
        <v>93</v>
      </c>
    </row>
    <row r="2094" spans="1:17" x14ac:dyDescent="0.3">
      <c r="A2094">
        <v>2093</v>
      </c>
      <c r="B2094" t="s">
        <v>277</v>
      </c>
      <c r="C2094" t="s">
        <v>288</v>
      </c>
      <c r="D2094" t="s">
        <v>289</v>
      </c>
      <c r="E2094" t="s">
        <v>20</v>
      </c>
      <c r="F2094" t="b">
        <v>0</v>
      </c>
      <c r="G2094">
        <v>5</v>
      </c>
      <c r="H2094" t="b">
        <v>0</v>
      </c>
      <c r="I2094">
        <v>31</v>
      </c>
      <c r="J2094" t="s">
        <v>44</v>
      </c>
      <c r="K2094">
        <v>98</v>
      </c>
      <c r="L2094">
        <v>73</v>
      </c>
      <c r="M2094">
        <v>73</v>
      </c>
      <c r="N2094">
        <v>77</v>
      </c>
      <c r="O2094">
        <v>87</v>
      </c>
      <c r="P2094">
        <v>98</v>
      </c>
      <c r="Q2094">
        <v>83</v>
      </c>
    </row>
    <row r="2095" spans="1:17" x14ac:dyDescent="0.3">
      <c r="A2095">
        <v>2094</v>
      </c>
      <c r="B2095" t="s">
        <v>197</v>
      </c>
      <c r="C2095" t="s">
        <v>281</v>
      </c>
      <c r="D2095" t="s">
        <v>290</v>
      </c>
      <c r="E2095" t="s">
        <v>20</v>
      </c>
      <c r="F2095" t="b">
        <v>0</v>
      </c>
      <c r="G2095">
        <v>4</v>
      </c>
      <c r="H2095" t="b">
        <v>0</v>
      </c>
      <c r="I2095">
        <v>34</v>
      </c>
      <c r="J2095" t="s">
        <v>172</v>
      </c>
      <c r="K2095">
        <v>79</v>
      </c>
      <c r="L2095">
        <v>92</v>
      </c>
      <c r="M2095">
        <v>79</v>
      </c>
      <c r="N2095">
        <v>76</v>
      </c>
      <c r="O2095">
        <v>84</v>
      </c>
      <c r="P2095">
        <v>67</v>
      </c>
      <c r="Q2095">
        <v>86</v>
      </c>
    </row>
    <row r="2096" spans="1:17" x14ac:dyDescent="0.3">
      <c r="A2096">
        <v>2095</v>
      </c>
      <c r="B2096" t="s">
        <v>291</v>
      </c>
      <c r="C2096" t="s">
        <v>292</v>
      </c>
      <c r="D2096" t="s">
        <v>293</v>
      </c>
      <c r="E2096" t="s">
        <v>25</v>
      </c>
      <c r="F2096" t="b">
        <v>0</v>
      </c>
      <c r="G2096">
        <v>5</v>
      </c>
      <c r="H2096" t="b">
        <v>0</v>
      </c>
      <c r="I2096">
        <v>3</v>
      </c>
      <c r="J2096" t="s">
        <v>38</v>
      </c>
      <c r="K2096">
        <v>78</v>
      </c>
      <c r="L2096">
        <v>79</v>
      </c>
      <c r="M2096">
        <v>73</v>
      </c>
      <c r="N2096">
        <v>96</v>
      </c>
      <c r="O2096">
        <v>64</v>
      </c>
      <c r="P2096">
        <v>93</v>
      </c>
      <c r="Q2096">
        <v>85</v>
      </c>
    </row>
    <row r="2097" spans="1:17" x14ac:dyDescent="0.3">
      <c r="A2097">
        <v>2096</v>
      </c>
      <c r="B2097" t="s">
        <v>294</v>
      </c>
      <c r="C2097" t="s">
        <v>295</v>
      </c>
      <c r="D2097" t="s">
        <v>296</v>
      </c>
      <c r="E2097" t="s">
        <v>25</v>
      </c>
      <c r="F2097" t="b">
        <v>0</v>
      </c>
      <c r="G2097">
        <v>2</v>
      </c>
      <c r="H2097" t="b">
        <v>1</v>
      </c>
      <c r="I2097">
        <v>34</v>
      </c>
      <c r="J2097" t="s">
        <v>44</v>
      </c>
      <c r="K2097">
        <v>100</v>
      </c>
      <c r="L2097">
        <v>98</v>
      </c>
      <c r="M2097">
        <v>89</v>
      </c>
      <c r="N2097">
        <v>85</v>
      </c>
      <c r="O2097">
        <v>81</v>
      </c>
      <c r="P2097">
        <v>64</v>
      </c>
      <c r="Q2097">
        <v>94</v>
      </c>
    </row>
    <row r="2098" spans="1:17" x14ac:dyDescent="0.3">
      <c r="A2098">
        <v>2097</v>
      </c>
      <c r="B2098" t="s">
        <v>297</v>
      </c>
      <c r="C2098" t="s">
        <v>298</v>
      </c>
      <c r="D2098" t="s">
        <v>299</v>
      </c>
      <c r="E2098" t="s">
        <v>25</v>
      </c>
      <c r="F2098" t="b">
        <v>0</v>
      </c>
      <c r="G2098">
        <v>3</v>
      </c>
      <c r="H2098" t="b">
        <v>1</v>
      </c>
      <c r="I2098">
        <v>2</v>
      </c>
      <c r="J2098" t="s">
        <v>34</v>
      </c>
      <c r="K2098">
        <v>86</v>
      </c>
      <c r="L2098">
        <v>76</v>
      </c>
      <c r="M2098">
        <v>84</v>
      </c>
      <c r="N2098">
        <v>93</v>
      </c>
      <c r="O2098">
        <v>76</v>
      </c>
      <c r="P2098">
        <v>69</v>
      </c>
      <c r="Q2098">
        <v>91</v>
      </c>
    </row>
    <row r="2099" spans="1:17" x14ac:dyDescent="0.3">
      <c r="A2099">
        <v>2098</v>
      </c>
      <c r="B2099" t="s">
        <v>300</v>
      </c>
      <c r="C2099" t="s">
        <v>56</v>
      </c>
      <c r="D2099" t="s">
        <v>301</v>
      </c>
      <c r="E2099" t="s">
        <v>20</v>
      </c>
      <c r="F2099" t="b">
        <v>0</v>
      </c>
      <c r="G2099">
        <v>3</v>
      </c>
      <c r="H2099" t="b">
        <v>0</v>
      </c>
      <c r="I2099">
        <v>4</v>
      </c>
      <c r="J2099" t="s">
        <v>224</v>
      </c>
      <c r="K2099">
        <v>87</v>
      </c>
      <c r="L2099">
        <v>89</v>
      </c>
      <c r="M2099">
        <v>93</v>
      </c>
      <c r="N2099">
        <v>98</v>
      </c>
      <c r="O2099">
        <v>79</v>
      </c>
      <c r="P2099">
        <v>72</v>
      </c>
      <c r="Q2099">
        <v>88</v>
      </c>
    </row>
    <row r="2100" spans="1:17" x14ac:dyDescent="0.3">
      <c r="A2100">
        <v>2099</v>
      </c>
      <c r="B2100" t="s">
        <v>302</v>
      </c>
      <c r="C2100" t="s">
        <v>303</v>
      </c>
      <c r="D2100" t="s">
        <v>304</v>
      </c>
      <c r="E2100" t="s">
        <v>20</v>
      </c>
      <c r="F2100" t="b">
        <v>1</v>
      </c>
      <c r="G2100">
        <v>0</v>
      </c>
      <c r="H2100" t="b">
        <v>0</v>
      </c>
      <c r="I2100">
        <v>28</v>
      </c>
      <c r="J2100" t="s">
        <v>21</v>
      </c>
      <c r="K2100">
        <v>100</v>
      </c>
      <c r="L2100">
        <v>93</v>
      </c>
      <c r="M2100">
        <v>85</v>
      </c>
      <c r="N2100">
        <v>61</v>
      </c>
      <c r="O2100">
        <v>96</v>
      </c>
      <c r="P2100">
        <v>83</v>
      </c>
      <c r="Q2100">
        <v>86</v>
      </c>
    </row>
    <row r="2101" spans="1:17" x14ac:dyDescent="0.3">
      <c r="A2101">
        <v>2100</v>
      </c>
      <c r="B2101" t="s">
        <v>173</v>
      </c>
      <c r="C2101" t="s">
        <v>305</v>
      </c>
      <c r="D2101" t="s">
        <v>306</v>
      </c>
      <c r="E2101" t="s">
        <v>25</v>
      </c>
      <c r="F2101" t="b">
        <v>0</v>
      </c>
      <c r="G2101">
        <v>0</v>
      </c>
      <c r="H2101" t="b">
        <v>0</v>
      </c>
      <c r="I2101">
        <v>5</v>
      </c>
      <c r="J2101" t="s">
        <v>159</v>
      </c>
      <c r="K2101">
        <v>85</v>
      </c>
      <c r="L2101">
        <v>89</v>
      </c>
      <c r="M2101">
        <v>94</v>
      </c>
      <c r="N2101">
        <v>69</v>
      </c>
      <c r="O2101">
        <v>99</v>
      </c>
      <c r="P2101">
        <v>93</v>
      </c>
      <c r="Q2101">
        <v>98</v>
      </c>
    </row>
    <row r="2102" spans="1:17" x14ac:dyDescent="0.3">
      <c r="A2102">
        <v>2101</v>
      </c>
      <c r="B2102" t="s">
        <v>248</v>
      </c>
      <c r="C2102" t="s">
        <v>295</v>
      </c>
      <c r="D2102" t="s">
        <v>307</v>
      </c>
      <c r="E2102" t="s">
        <v>25</v>
      </c>
      <c r="F2102" t="b">
        <v>0</v>
      </c>
      <c r="G2102">
        <v>2</v>
      </c>
      <c r="H2102" t="b">
        <v>0</v>
      </c>
      <c r="I2102">
        <v>4</v>
      </c>
      <c r="J2102" t="s">
        <v>34</v>
      </c>
      <c r="K2102">
        <v>87</v>
      </c>
      <c r="L2102">
        <v>73</v>
      </c>
      <c r="M2102">
        <v>98</v>
      </c>
      <c r="N2102">
        <v>91</v>
      </c>
      <c r="O2102">
        <v>79</v>
      </c>
      <c r="P2102">
        <v>60</v>
      </c>
      <c r="Q2102">
        <v>77</v>
      </c>
    </row>
    <row r="2103" spans="1:17" x14ac:dyDescent="0.3">
      <c r="A2103">
        <v>2102</v>
      </c>
      <c r="B2103" t="s">
        <v>308</v>
      </c>
      <c r="C2103" t="s">
        <v>231</v>
      </c>
      <c r="D2103" t="s">
        <v>309</v>
      </c>
      <c r="E2103" t="s">
        <v>25</v>
      </c>
      <c r="F2103" t="b">
        <v>0</v>
      </c>
      <c r="G2103">
        <v>2</v>
      </c>
      <c r="H2103" t="b">
        <v>0</v>
      </c>
      <c r="I2103">
        <v>25</v>
      </c>
      <c r="J2103" t="s">
        <v>44</v>
      </c>
      <c r="K2103">
        <v>96</v>
      </c>
      <c r="L2103">
        <v>80</v>
      </c>
      <c r="M2103">
        <v>100</v>
      </c>
      <c r="N2103">
        <v>61</v>
      </c>
      <c r="O2103">
        <v>81</v>
      </c>
      <c r="P2103">
        <v>98</v>
      </c>
      <c r="Q2103">
        <v>65</v>
      </c>
    </row>
    <row r="2104" spans="1:17" x14ac:dyDescent="0.3">
      <c r="A2104">
        <v>2103</v>
      </c>
      <c r="B2104" t="s">
        <v>266</v>
      </c>
      <c r="C2104" t="s">
        <v>310</v>
      </c>
      <c r="D2104" t="s">
        <v>311</v>
      </c>
      <c r="E2104" t="s">
        <v>20</v>
      </c>
      <c r="F2104" t="b">
        <v>0</v>
      </c>
      <c r="G2104">
        <v>5</v>
      </c>
      <c r="H2104" t="b">
        <v>0</v>
      </c>
      <c r="I2104">
        <v>29</v>
      </c>
      <c r="J2104" t="s">
        <v>109</v>
      </c>
      <c r="K2104">
        <v>76</v>
      </c>
      <c r="L2104">
        <v>87</v>
      </c>
      <c r="M2104">
        <v>64</v>
      </c>
      <c r="N2104">
        <v>74</v>
      </c>
      <c r="O2104">
        <v>73</v>
      </c>
      <c r="P2104">
        <v>90</v>
      </c>
      <c r="Q2104">
        <v>99</v>
      </c>
    </row>
    <row r="2105" spans="1:17" x14ac:dyDescent="0.3">
      <c r="A2105">
        <v>2104</v>
      </c>
      <c r="B2105" t="s">
        <v>312</v>
      </c>
      <c r="C2105" t="s">
        <v>313</v>
      </c>
      <c r="D2105" t="s">
        <v>314</v>
      </c>
      <c r="E2105" t="s">
        <v>20</v>
      </c>
      <c r="F2105" t="b">
        <v>1</v>
      </c>
      <c r="G2105">
        <v>6</v>
      </c>
      <c r="H2105" t="b">
        <v>0</v>
      </c>
      <c r="I2105">
        <v>1</v>
      </c>
      <c r="J2105" t="s">
        <v>34</v>
      </c>
      <c r="K2105">
        <v>90</v>
      </c>
      <c r="L2105">
        <v>80</v>
      </c>
      <c r="M2105">
        <v>63</v>
      </c>
      <c r="N2105">
        <v>94</v>
      </c>
      <c r="O2105">
        <v>64</v>
      </c>
      <c r="P2105">
        <v>70</v>
      </c>
      <c r="Q2105">
        <v>79</v>
      </c>
    </row>
    <row r="2106" spans="1:17" x14ac:dyDescent="0.3">
      <c r="A2106">
        <v>2105</v>
      </c>
      <c r="B2106" t="s">
        <v>315</v>
      </c>
      <c r="C2106" t="s">
        <v>316</v>
      </c>
      <c r="D2106" t="s">
        <v>317</v>
      </c>
      <c r="E2106" t="s">
        <v>25</v>
      </c>
      <c r="F2106" t="b">
        <v>0</v>
      </c>
      <c r="G2106">
        <v>7</v>
      </c>
      <c r="H2106" t="b">
        <v>0</v>
      </c>
      <c r="I2106">
        <v>2</v>
      </c>
      <c r="J2106" t="s">
        <v>64</v>
      </c>
      <c r="K2106">
        <v>65</v>
      </c>
      <c r="L2106">
        <v>60</v>
      </c>
      <c r="M2106">
        <v>100</v>
      </c>
      <c r="N2106">
        <v>91</v>
      </c>
      <c r="O2106">
        <v>87</v>
      </c>
      <c r="P2106">
        <v>78</v>
      </c>
      <c r="Q2106">
        <v>99</v>
      </c>
    </row>
    <row r="2107" spans="1:17" x14ac:dyDescent="0.3">
      <c r="A2107">
        <v>2106</v>
      </c>
      <c r="B2107" t="s">
        <v>120</v>
      </c>
      <c r="C2107" t="s">
        <v>281</v>
      </c>
      <c r="D2107" t="s">
        <v>318</v>
      </c>
      <c r="E2107" t="s">
        <v>25</v>
      </c>
      <c r="F2107" t="b">
        <v>0</v>
      </c>
      <c r="G2107">
        <v>2</v>
      </c>
      <c r="H2107" t="b">
        <v>0</v>
      </c>
      <c r="I2107">
        <v>0</v>
      </c>
      <c r="J2107" t="s">
        <v>224</v>
      </c>
      <c r="K2107">
        <v>98</v>
      </c>
      <c r="L2107">
        <v>97</v>
      </c>
      <c r="M2107">
        <v>62</v>
      </c>
      <c r="N2107">
        <v>89</v>
      </c>
      <c r="O2107">
        <v>62</v>
      </c>
      <c r="P2107">
        <v>95</v>
      </c>
      <c r="Q2107">
        <v>77</v>
      </c>
    </row>
    <row r="2108" spans="1:17" x14ac:dyDescent="0.3">
      <c r="A2108">
        <v>2107</v>
      </c>
      <c r="B2108" t="s">
        <v>319</v>
      </c>
      <c r="C2108" t="s">
        <v>320</v>
      </c>
      <c r="D2108" t="s">
        <v>321</v>
      </c>
      <c r="E2108" t="s">
        <v>25</v>
      </c>
      <c r="F2108" t="b">
        <v>0</v>
      </c>
      <c r="G2108">
        <v>3</v>
      </c>
      <c r="H2108" t="b">
        <v>0</v>
      </c>
      <c r="I2108">
        <v>16</v>
      </c>
      <c r="J2108" t="s">
        <v>113</v>
      </c>
      <c r="K2108">
        <v>91</v>
      </c>
      <c r="L2108">
        <v>80</v>
      </c>
      <c r="M2108">
        <v>97</v>
      </c>
      <c r="N2108">
        <v>89</v>
      </c>
      <c r="O2108">
        <v>94</v>
      </c>
      <c r="P2108">
        <v>95</v>
      </c>
      <c r="Q2108">
        <v>84</v>
      </c>
    </row>
    <row r="2109" spans="1:17" x14ac:dyDescent="0.3">
      <c r="A2109">
        <v>2108</v>
      </c>
      <c r="B2109" t="s">
        <v>322</v>
      </c>
      <c r="C2109" t="s">
        <v>323</v>
      </c>
      <c r="D2109" t="s">
        <v>324</v>
      </c>
      <c r="E2109" t="s">
        <v>20</v>
      </c>
      <c r="F2109" t="b">
        <v>0</v>
      </c>
      <c r="G2109">
        <v>3</v>
      </c>
      <c r="H2109" t="b">
        <v>1</v>
      </c>
      <c r="I2109">
        <v>31</v>
      </c>
      <c r="J2109" t="s">
        <v>76</v>
      </c>
      <c r="K2109">
        <v>86</v>
      </c>
      <c r="L2109">
        <v>81</v>
      </c>
      <c r="M2109">
        <v>83</v>
      </c>
      <c r="N2109">
        <v>81</v>
      </c>
      <c r="O2109">
        <v>81</v>
      </c>
      <c r="P2109">
        <v>77</v>
      </c>
      <c r="Q2109">
        <v>86</v>
      </c>
    </row>
    <row r="2110" spans="1:17" x14ac:dyDescent="0.3">
      <c r="A2110">
        <v>2109</v>
      </c>
      <c r="B2110" t="s">
        <v>325</v>
      </c>
      <c r="C2110" t="s">
        <v>326</v>
      </c>
      <c r="D2110" t="s">
        <v>327</v>
      </c>
      <c r="E2110" t="s">
        <v>25</v>
      </c>
      <c r="F2110" t="b">
        <v>0</v>
      </c>
      <c r="G2110">
        <v>1</v>
      </c>
      <c r="H2110" t="b">
        <v>0</v>
      </c>
      <c r="I2110">
        <v>4</v>
      </c>
      <c r="J2110" t="s">
        <v>38</v>
      </c>
      <c r="K2110">
        <v>91</v>
      </c>
      <c r="L2110">
        <v>93</v>
      </c>
      <c r="M2110">
        <v>72</v>
      </c>
      <c r="N2110">
        <v>61</v>
      </c>
      <c r="O2110">
        <v>61</v>
      </c>
      <c r="P2110">
        <v>87</v>
      </c>
      <c r="Q2110">
        <v>95</v>
      </c>
    </row>
    <row r="2111" spans="1:17" x14ac:dyDescent="0.3">
      <c r="A2111">
        <v>2110</v>
      </c>
      <c r="B2111" t="s">
        <v>328</v>
      </c>
      <c r="C2111" t="s">
        <v>329</v>
      </c>
      <c r="D2111" t="s">
        <v>330</v>
      </c>
      <c r="E2111" t="s">
        <v>20</v>
      </c>
      <c r="F2111" t="b">
        <v>0</v>
      </c>
      <c r="G2111">
        <v>5</v>
      </c>
      <c r="H2111" t="b">
        <v>1</v>
      </c>
      <c r="I2111">
        <v>13</v>
      </c>
      <c r="J2111" t="s">
        <v>113</v>
      </c>
      <c r="K2111">
        <v>78</v>
      </c>
      <c r="L2111">
        <v>69</v>
      </c>
      <c r="M2111">
        <v>82</v>
      </c>
      <c r="N2111">
        <v>60</v>
      </c>
      <c r="O2111">
        <v>64</v>
      </c>
      <c r="P2111">
        <v>77</v>
      </c>
      <c r="Q2111">
        <v>82</v>
      </c>
    </row>
    <row r="2112" spans="1:17" x14ac:dyDescent="0.3">
      <c r="A2112">
        <v>2111</v>
      </c>
      <c r="B2112" t="s">
        <v>331</v>
      </c>
      <c r="C2112" t="s">
        <v>332</v>
      </c>
      <c r="D2112" t="s">
        <v>333</v>
      </c>
      <c r="E2112" t="s">
        <v>20</v>
      </c>
      <c r="F2112" t="b">
        <v>0</v>
      </c>
      <c r="G2112">
        <v>4</v>
      </c>
      <c r="H2112" t="b">
        <v>0</v>
      </c>
      <c r="I2112">
        <v>24</v>
      </c>
      <c r="J2112" t="s">
        <v>172</v>
      </c>
      <c r="K2112">
        <v>76</v>
      </c>
      <c r="L2112">
        <v>89</v>
      </c>
      <c r="M2112">
        <v>89</v>
      </c>
      <c r="N2112">
        <v>83</v>
      </c>
      <c r="O2112">
        <v>89</v>
      </c>
      <c r="P2112">
        <v>90</v>
      </c>
      <c r="Q2112">
        <v>64</v>
      </c>
    </row>
    <row r="2113" spans="1:17" x14ac:dyDescent="0.3">
      <c r="A2113">
        <v>2112</v>
      </c>
      <c r="B2113" t="s">
        <v>319</v>
      </c>
      <c r="C2113" t="s">
        <v>295</v>
      </c>
      <c r="D2113" t="s">
        <v>334</v>
      </c>
      <c r="E2113" t="s">
        <v>25</v>
      </c>
      <c r="F2113" t="b">
        <v>1</v>
      </c>
      <c r="G2113">
        <v>9</v>
      </c>
      <c r="H2113" t="b">
        <v>0</v>
      </c>
      <c r="I2113">
        <v>2</v>
      </c>
      <c r="J2113" t="s">
        <v>64</v>
      </c>
      <c r="K2113">
        <v>82</v>
      </c>
      <c r="L2113">
        <v>54</v>
      </c>
      <c r="M2113">
        <v>85</v>
      </c>
      <c r="N2113">
        <v>57</v>
      </c>
      <c r="O2113">
        <v>50</v>
      </c>
      <c r="P2113">
        <v>54</v>
      </c>
      <c r="Q2113">
        <v>76</v>
      </c>
    </row>
    <row r="2114" spans="1:17" x14ac:dyDescent="0.3">
      <c r="A2114">
        <v>2113</v>
      </c>
      <c r="B2114" t="s">
        <v>263</v>
      </c>
      <c r="C2114" t="s">
        <v>335</v>
      </c>
      <c r="D2114" t="s">
        <v>336</v>
      </c>
      <c r="E2114" t="s">
        <v>20</v>
      </c>
      <c r="F2114" t="b">
        <v>1</v>
      </c>
      <c r="G2114">
        <v>2</v>
      </c>
      <c r="H2114" t="b">
        <v>1</v>
      </c>
      <c r="I2114">
        <v>4</v>
      </c>
      <c r="J2114" t="s">
        <v>64</v>
      </c>
      <c r="K2114">
        <v>45</v>
      </c>
      <c r="L2114">
        <v>85</v>
      </c>
      <c r="M2114">
        <v>94</v>
      </c>
      <c r="N2114">
        <v>76</v>
      </c>
      <c r="O2114">
        <v>57</v>
      </c>
      <c r="P2114">
        <v>93</v>
      </c>
      <c r="Q2114">
        <v>86</v>
      </c>
    </row>
    <row r="2115" spans="1:17" x14ac:dyDescent="0.3">
      <c r="A2115">
        <v>2114</v>
      </c>
      <c r="B2115" t="s">
        <v>337</v>
      </c>
      <c r="C2115" t="s">
        <v>281</v>
      </c>
      <c r="D2115" t="s">
        <v>338</v>
      </c>
      <c r="E2115" t="s">
        <v>25</v>
      </c>
      <c r="F2115" t="b">
        <v>0</v>
      </c>
      <c r="G2115">
        <v>1</v>
      </c>
      <c r="H2115" t="b">
        <v>0</v>
      </c>
      <c r="I2115">
        <v>22</v>
      </c>
      <c r="J2115" t="s">
        <v>105</v>
      </c>
      <c r="K2115">
        <v>92</v>
      </c>
      <c r="L2115">
        <v>75</v>
      </c>
      <c r="M2115">
        <v>65</v>
      </c>
      <c r="N2115">
        <v>97</v>
      </c>
      <c r="O2115">
        <v>61</v>
      </c>
      <c r="P2115">
        <v>76</v>
      </c>
      <c r="Q2115">
        <v>81</v>
      </c>
    </row>
    <row r="2116" spans="1:17" x14ac:dyDescent="0.3">
      <c r="A2116">
        <v>2115</v>
      </c>
      <c r="B2116" t="s">
        <v>277</v>
      </c>
      <c r="C2116" t="s">
        <v>339</v>
      </c>
      <c r="D2116" t="s">
        <v>340</v>
      </c>
      <c r="E2116" t="s">
        <v>20</v>
      </c>
      <c r="F2116" t="b">
        <v>0</v>
      </c>
      <c r="G2116">
        <v>6</v>
      </c>
      <c r="H2116" t="b">
        <v>1</v>
      </c>
      <c r="I2116">
        <v>0</v>
      </c>
      <c r="J2116" t="s">
        <v>64</v>
      </c>
      <c r="K2116">
        <v>43</v>
      </c>
      <c r="L2116">
        <v>65</v>
      </c>
      <c r="M2116">
        <v>91</v>
      </c>
      <c r="N2116">
        <v>75</v>
      </c>
      <c r="O2116">
        <v>64</v>
      </c>
      <c r="P2116">
        <v>94</v>
      </c>
      <c r="Q2116">
        <v>100</v>
      </c>
    </row>
    <row r="2117" spans="1:17" x14ac:dyDescent="0.3">
      <c r="A2117">
        <v>2116</v>
      </c>
      <c r="B2117" t="s">
        <v>277</v>
      </c>
      <c r="C2117" t="s">
        <v>115</v>
      </c>
      <c r="D2117" t="s">
        <v>341</v>
      </c>
      <c r="E2117" t="s">
        <v>20</v>
      </c>
      <c r="F2117" t="b">
        <v>0</v>
      </c>
      <c r="G2117">
        <v>2</v>
      </c>
      <c r="H2117" t="b">
        <v>0</v>
      </c>
      <c r="I2117">
        <v>24</v>
      </c>
      <c r="J2117" t="s">
        <v>38</v>
      </c>
      <c r="K2117">
        <v>96</v>
      </c>
      <c r="L2117">
        <v>66</v>
      </c>
      <c r="M2117">
        <v>69</v>
      </c>
      <c r="N2117">
        <v>65</v>
      </c>
      <c r="O2117">
        <v>72</v>
      </c>
      <c r="P2117">
        <v>84</v>
      </c>
      <c r="Q2117">
        <v>77</v>
      </c>
    </row>
    <row r="2118" spans="1:17" x14ac:dyDescent="0.3">
      <c r="A2118">
        <v>2117</v>
      </c>
      <c r="B2118" t="s">
        <v>342</v>
      </c>
      <c r="C2118" t="s">
        <v>343</v>
      </c>
      <c r="D2118" t="s">
        <v>344</v>
      </c>
      <c r="E2118" t="s">
        <v>25</v>
      </c>
      <c r="F2118" t="b">
        <v>0</v>
      </c>
      <c r="G2118">
        <v>6</v>
      </c>
      <c r="H2118" t="b">
        <v>0</v>
      </c>
      <c r="I2118">
        <v>1</v>
      </c>
      <c r="J2118" t="s">
        <v>64</v>
      </c>
      <c r="K2118">
        <v>78</v>
      </c>
      <c r="L2118">
        <v>71</v>
      </c>
      <c r="M2118">
        <v>50</v>
      </c>
      <c r="N2118">
        <v>55</v>
      </c>
      <c r="O2118">
        <v>54</v>
      </c>
      <c r="P2118">
        <v>97</v>
      </c>
      <c r="Q2118">
        <v>95</v>
      </c>
    </row>
    <row r="2119" spans="1:17" x14ac:dyDescent="0.3">
      <c r="A2119">
        <v>2118</v>
      </c>
      <c r="B2119" t="s">
        <v>345</v>
      </c>
      <c r="C2119" t="s">
        <v>346</v>
      </c>
      <c r="D2119" t="s">
        <v>347</v>
      </c>
      <c r="E2119" t="s">
        <v>25</v>
      </c>
      <c r="F2119" t="b">
        <v>0</v>
      </c>
      <c r="G2119">
        <v>1</v>
      </c>
      <c r="H2119" t="b">
        <v>0</v>
      </c>
      <c r="I2119">
        <v>19</v>
      </c>
      <c r="J2119" t="s">
        <v>38</v>
      </c>
      <c r="K2119">
        <v>68</v>
      </c>
      <c r="L2119">
        <v>96</v>
      </c>
      <c r="M2119">
        <v>64</v>
      </c>
      <c r="N2119">
        <v>70</v>
      </c>
      <c r="O2119">
        <v>74</v>
      </c>
      <c r="P2119">
        <v>63</v>
      </c>
      <c r="Q2119">
        <v>75</v>
      </c>
    </row>
    <row r="2120" spans="1:17" x14ac:dyDescent="0.3">
      <c r="A2120">
        <v>2119</v>
      </c>
      <c r="B2120" t="s">
        <v>348</v>
      </c>
      <c r="C2120" t="s">
        <v>349</v>
      </c>
      <c r="D2120" t="s">
        <v>350</v>
      </c>
      <c r="E2120" t="s">
        <v>20</v>
      </c>
      <c r="F2120" t="b">
        <v>0</v>
      </c>
      <c r="G2120">
        <v>1</v>
      </c>
      <c r="H2120" t="b">
        <v>1</v>
      </c>
      <c r="I2120">
        <v>19</v>
      </c>
      <c r="J2120" t="s">
        <v>44</v>
      </c>
      <c r="K2120">
        <v>93</v>
      </c>
      <c r="L2120">
        <v>73</v>
      </c>
      <c r="M2120">
        <v>94</v>
      </c>
      <c r="N2120">
        <v>65</v>
      </c>
      <c r="O2120">
        <v>60</v>
      </c>
      <c r="P2120">
        <v>63</v>
      </c>
      <c r="Q2120">
        <v>93</v>
      </c>
    </row>
    <row r="2121" spans="1:17" x14ac:dyDescent="0.3">
      <c r="A2121">
        <v>2120</v>
      </c>
      <c r="B2121" t="s">
        <v>351</v>
      </c>
      <c r="C2121" t="s">
        <v>352</v>
      </c>
      <c r="D2121" t="s">
        <v>353</v>
      </c>
      <c r="E2121" t="s">
        <v>25</v>
      </c>
      <c r="F2121" t="b">
        <v>0</v>
      </c>
      <c r="G2121">
        <v>6</v>
      </c>
      <c r="H2121" t="b">
        <v>0</v>
      </c>
      <c r="I2121">
        <v>5</v>
      </c>
      <c r="J2121" t="s">
        <v>64</v>
      </c>
      <c r="K2121">
        <v>55</v>
      </c>
      <c r="L2121">
        <v>93</v>
      </c>
      <c r="M2121">
        <v>67</v>
      </c>
      <c r="N2121">
        <v>74</v>
      </c>
      <c r="O2121">
        <v>55</v>
      </c>
      <c r="P2121">
        <v>60</v>
      </c>
      <c r="Q2121">
        <v>64</v>
      </c>
    </row>
    <row r="2122" spans="1:17" x14ac:dyDescent="0.3">
      <c r="A2122">
        <v>2121</v>
      </c>
      <c r="B2122" t="s">
        <v>354</v>
      </c>
      <c r="C2122" t="s">
        <v>355</v>
      </c>
      <c r="D2122" t="s">
        <v>356</v>
      </c>
      <c r="E2122" t="s">
        <v>25</v>
      </c>
      <c r="F2122" t="b">
        <v>1</v>
      </c>
      <c r="G2122">
        <v>0</v>
      </c>
      <c r="H2122" t="b">
        <v>0</v>
      </c>
      <c r="I2122">
        <v>13</v>
      </c>
      <c r="J2122" t="s">
        <v>54</v>
      </c>
      <c r="K2122">
        <v>66</v>
      </c>
      <c r="L2122">
        <v>90</v>
      </c>
      <c r="M2122">
        <v>83</v>
      </c>
      <c r="N2122">
        <v>80</v>
      </c>
      <c r="O2122">
        <v>76</v>
      </c>
      <c r="P2122">
        <v>90</v>
      </c>
      <c r="Q2122">
        <v>91</v>
      </c>
    </row>
    <row r="2123" spans="1:17" x14ac:dyDescent="0.3">
      <c r="A2123">
        <v>2122</v>
      </c>
      <c r="B2123" t="s">
        <v>357</v>
      </c>
      <c r="C2123" t="s">
        <v>358</v>
      </c>
      <c r="D2123" t="s">
        <v>359</v>
      </c>
      <c r="E2123" t="s">
        <v>20</v>
      </c>
      <c r="F2123" t="b">
        <v>0</v>
      </c>
      <c r="G2123">
        <v>4</v>
      </c>
      <c r="H2123" t="b">
        <v>0</v>
      </c>
      <c r="I2123">
        <v>26</v>
      </c>
      <c r="J2123" t="s">
        <v>26</v>
      </c>
      <c r="K2123">
        <v>98</v>
      </c>
      <c r="L2123">
        <v>92</v>
      </c>
      <c r="M2123">
        <v>91</v>
      </c>
      <c r="N2123">
        <v>99</v>
      </c>
      <c r="O2123">
        <v>97</v>
      </c>
      <c r="P2123">
        <v>88</v>
      </c>
      <c r="Q2123">
        <v>75</v>
      </c>
    </row>
    <row r="2124" spans="1:17" x14ac:dyDescent="0.3">
      <c r="A2124">
        <v>2123</v>
      </c>
      <c r="B2124" t="s">
        <v>197</v>
      </c>
      <c r="C2124" t="s">
        <v>215</v>
      </c>
      <c r="D2124" t="s">
        <v>360</v>
      </c>
      <c r="E2124" t="s">
        <v>20</v>
      </c>
      <c r="F2124" t="b">
        <v>0</v>
      </c>
      <c r="G2124">
        <v>4</v>
      </c>
      <c r="H2124" t="b">
        <v>0</v>
      </c>
      <c r="I2124">
        <v>41</v>
      </c>
      <c r="J2124" t="s">
        <v>26</v>
      </c>
      <c r="K2124">
        <v>94</v>
      </c>
      <c r="L2124">
        <v>94</v>
      </c>
      <c r="M2124">
        <v>94</v>
      </c>
      <c r="N2124">
        <v>89</v>
      </c>
      <c r="O2124">
        <v>85</v>
      </c>
      <c r="P2124">
        <v>86</v>
      </c>
      <c r="Q2124">
        <v>85</v>
      </c>
    </row>
    <row r="2125" spans="1:17" x14ac:dyDescent="0.3">
      <c r="A2125">
        <v>2124</v>
      </c>
      <c r="B2125" t="s">
        <v>361</v>
      </c>
      <c r="C2125" t="s">
        <v>209</v>
      </c>
      <c r="D2125" t="s">
        <v>362</v>
      </c>
      <c r="E2125" t="s">
        <v>25</v>
      </c>
      <c r="F2125" t="b">
        <v>0</v>
      </c>
      <c r="G2125">
        <v>3</v>
      </c>
      <c r="H2125" t="b">
        <v>0</v>
      </c>
      <c r="I2125">
        <v>47</v>
      </c>
      <c r="J2125" t="s">
        <v>26</v>
      </c>
      <c r="K2125">
        <v>96</v>
      </c>
      <c r="L2125">
        <v>100</v>
      </c>
      <c r="M2125">
        <v>96</v>
      </c>
      <c r="N2125">
        <v>91</v>
      </c>
      <c r="O2125">
        <v>91</v>
      </c>
      <c r="P2125">
        <v>96</v>
      </c>
      <c r="Q2125">
        <v>89</v>
      </c>
    </row>
    <row r="2126" spans="1:17" x14ac:dyDescent="0.3">
      <c r="A2126">
        <v>2125</v>
      </c>
      <c r="B2126" t="s">
        <v>190</v>
      </c>
      <c r="C2126" t="s">
        <v>118</v>
      </c>
      <c r="D2126" t="s">
        <v>363</v>
      </c>
      <c r="E2126" t="s">
        <v>25</v>
      </c>
      <c r="F2126" t="b">
        <v>0</v>
      </c>
      <c r="G2126">
        <v>2</v>
      </c>
      <c r="H2126" t="b">
        <v>0</v>
      </c>
      <c r="I2126">
        <v>9</v>
      </c>
      <c r="J2126" t="s">
        <v>38</v>
      </c>
      <c r="K2126">
        <v>69</v>
      </c>
      <c r="L2126">
        <v>62</v>
      </c>
      <c r="M2126">
        <v>82</v>
      </c>
      <c r="N2126">
        <v>89</v>
      </c>
      <c r="O2126">
        <v>81</v>
      </c>
      <c r="P2126">
        <v>72</v>
      </c>
      <c r="Q2126">
        <v>71</v>
      </c>
    </row>
    <row r="2127" spans="1:17" x14ac:dyDescent="0.3">
      <c r="A2127">
        <v>2126</v>
      </c>
      <c r="B2127" t="s">
        <v>130</v>
      </c>
      <c r="C2127" t="s">
        <v>364</v>
      </c>
      <c r="D2127" t="s">
        <v>365</v>
      </c>
      <c r="E2127" t="s">
        <v>25</v>
      </c>
      <c r="F2127" t="b">
        <v>0</v>
      </c>
      <c r="G2127">
        <v>4</v>
      </c>
      <c r="H2127" t="b">
        <v>0</v>
      </c>
      <c r="I2127">
        <v>7</v>
      </c>
      <c r="J2127" t="s">
        <v>38</v>
      </c>
      <c r="K2127">
        <v>77</v>
      </c>
      <c r="L2127">
        <v>95</v>
      </c>
      <c r="M2127">
        <v>98</v>
      </c>
      <c r="N2127">
        <v>69</v>
      </c>
      <c r="O2127">
        <v>60</v>
      </c>
      <c r="P2127">
        <v>89</v>
      </c>
      <c r="Q2127">
        <v>71</v>
      </c>
    </row>
    <row r="2128" spans="1:17" x14ac:dyDescent="0.3">
      <c r="A2128">
        <v>2127</v>
      </c>
      <c r="B2128" t="s">
        <v>208</v>
      </c>
      <c r="C2128" t="s">
        <v>136</v>
      </c>
      <c r="D2128" t="s">
        <v>366</v>
      </c>
      <c r="E2128" t="s">
        <v>20</v>
      </c>
      <c r="F2128" t="b">
        <v>0</v>
      </c>
      <c r="G2128">
        <v>1</v>
      </c>
      <c r="H2128" t="b">
        <v>0</v>
      </c>
      <c r="I2128">
        <v>3</v>
      </c>
      <c r="J2128" t="s">
        <v>159</v>
      </c>
      <c r="K2128">
        <v>89</v>
      </c>
      <c r="L2128">
        <v>67</v>
      </c>
      <c r="M2128">
        <v>86</v>
      </c>
      <c r="N2128">
        <v>87</v>
      </c>
      <c r="O2128">
        <v>87</v>
      </c>
      <c r="P2128">
        <v>68</v>
      </c>
      <c r="Q2128">
        <v>78</v>
      </c>
    </row>
    <row r="2129" spans="1:17" x14ac:dyDescent="0.3">
      <c r="A2129">
        <v>2128</v>
      </c>
      <c r="B2129" t="s">
        <v>367</v>
      </c>
      <c r="C2129" t="s">
        <v>146</v>
      </c>
      <c r="D2129" t="s">
        <v>368</v>
      </c>
      <c r="E2129" t="s">
        <v>20</v>
      </c>
      <c r="F2129" t="b">
        <v>0</v>
      </c>
      <c r="G2129">
        <v>4</v>
      </c>
      <c r="H2129" t="b">
        <v>1</v>
      </c>
      <c r="I2129">
        <v>14</v>
      </c>
      <c r="J2129" t="s">
        <v>113</v>
      </c>
      <c r="K2129">
        <v>96</v>
      </c>
      <c r="L2129">
        <v>67</v>
      </c>
      <c r="M2129">
        <v>80</v>
      </c>
      <c r="N2129">
        <v>83</v>
      </c>
      <c r="O2129">
        <v>86</v>
      </c>
      <c r="P2129">
        <v>77</v>
      </c>
      <c r="Q2129">
        <v>75</v>
      </c>
    </row>
    <row r="2130" spans="1:17" x14ac:dyDescent="0.3">
      <c r="A2130">
        <v>2129</v>
      </c>
      <c r="B2130" t="s">
        <v>369</v>
      </c>
      <c r="C2130" t="s">
        <v>370</v>
      </c>
      <c r="D2130" t="s">
        <v>371</v>
      </c>
      <c r="E2130" t="s">
        <v>25</v>
      </c>
      <c r="F2130" t="b">
        <v>0</v>
      </c>
      <c r="G2130">
        <v>4</v>
      </c>
      <c r="H2130" t="b">
        <v>0</v>
      </c>
      <c r="I2130">
        <v>26</v>
      </c>
      <c r="J2130" t="s">
        <v>38</v>
      </c>
      <c r="K2130">
        <v>82</v>
      </c>
      <c r="L2130">
        <v>70</v>
      </c>
      <c r="M2130">
        <v>80</v>
      </c>
      <c r="N2130">
        <v>70</v>
      </c>
      <c r="O2130">
        <v>96</v>
      </c>
      <c r="P2130">
        <v>69</v>
      </c>
      <c r="Q2130">
        <v>86</v>
      </c>
    </row>
    <row r="2131" spans="1:17" x14ac:dyDescent="0.3">
      <c r="A2131">
        <v>2130</v>
      </c>
      <c r="B2131" t="s">
        <v>139</v>
      </c>
      <c r="C2131" t="s">
        <v>118</v>
      </c>
      <c r="D2131" t="s">
        <v>372</v>
      </c>
      <c r="E2131" t="s">
        <v>20</v>
      </c>
      <c r="F2131" t="b">
        <v>0</v>
      </c>
      <c r="G2131">
        <v>6</v>
      </c>
      <c r="H2131" t="b">
        <v>1</v>
      </c>
      <c r="I2131">
        <v>27</v>
      </c>
      <c r="J2131" t="s">
        <v>38</v>
      </c>
      <c r="K2131">
        <v>99</v>
      </c>
      <c r="L2131">
        <v>97</v>
      </c>
      <c r="M2131">
        <v>64</v>
      </c>
      <c r="N2131">
        <v>90</v>
      </c>
      <c r="O2131">
        <v>87</v>
      </c>
      <c r="P2131">
        <v>68</v>
      </c>
      <c r="Q2131">
        <v>69</v>
      </c>
    </row>
    <row r="2132" spans="1:17" x14ac:dyDescent="0.3">
      <c r="A2132">
        <v>2131</v>
      </c>
      <c r="B2132" t="s">
        <v>369</v>
      </c>
      <c r="C2132" t="s">
        <v>373</v>
      </c>
      <c r="D2132" t="s">
        <v>374</v>
      </c>
      <c r="E2132" t="s">
        <v>25</v>
      </c>
      <c r="F2132" t="b">
        <v>1</v>
      </c>
      <c r="G2132">
        <v>5</v>
      </c>
      <c r="H2132" t="b">
        <v>0</v>
      </c>
      <c r="I2132">
        <v>25</v>
      </c>
      <c r="J2132" t="s">
        <v>172</v>
      </c>
      <c r="K2132">
        <v>96</v>
      </c>
      <c r="L2132">
        <v>73</v>
      </c>
      <c r="M2132">
        <v>90</v>
      </c>
      <c r="N2132">
        <v>85</v>
      </c>
      <c r="O2132">
        <v>63</v>
      </c>
      <c r="P2132">
        <v>84</v>
      </c>
      <c r="Q2132">
        <v>87</v>
      </c>
    </row>
    <row r="2133" spans="1:17" x14ac:dyDescent="0.3">
      <c r="A2133">
        <v>2132</v>
      </c>
      <c r="B2133" t="s">
        <v>251</v>
      </c>
      <c r="C2133" t="s">
        <v>375</v>
      </c>
      <c r="D2133" t="s">
        <v>376</v>
      </c>
      <c r="E2133" t="s">
        <v>25</v>
      </c>
      <c r="F2133" t="b">
        <v>1</v>
      </c>
      <c r="G2133">
        <v>4</v>
      </c>
      <c r="H2133" t="b">
        <v>0</v>
      </c>
      <c r="I2133">
        <v>16</v>
      </c>
      <c r="J2133" t="s">
        <v>105</v>
      </c>
      <c r="K2133">
        <v>95</v>
      </c>
      <c r="L2133">
        <v>82</v>
      </c>
      <c r="M2133">
        <v>66</v>
      </c>
      <c r="N2133">
        <v>63</v>
      </c>
      <c r="O2133">
        <v>67</v>
      </c>
      <c r="P2133">
        <v>92</v>
      </c>
      <c r="Q2133">
        <v>69</v>
      </c>
    </row>
    <row r="2134" spans="1:17" x14ac:dyDescent="0.3">
      <c r="A2134">
        <v>2133</v>
      </c>
      <c r="B2134" t="s">
        <v>27</v>
      </c>
      <c r="C2134" t="s">
        <v>377</v>
      </c>
      <c r="D2134" t="s">
        <v>378</v>
      </c>
      <c r="E2134" t="s">
        <v>25</v>
      </c>
      <c r="F2134" t="b">
        <v>0</v>
      </c>
      <c r="G2134">
        <v>4</v>
      </c>
      <c r="H2134" t="b">
        <v>0</v>
      </c>
      <c r="I2134">
        <v>27</v>
      </c>
      <c r="J2134" t="s">
        <v>44</v>
      </c>
      <c r="K2134">
        <v>90</v>
      </c>
      <c r="L2134">
        <v>63</v>
      </c>
      <c r="M2134">
        <v>69</v>
      </c>
      <c r="N2134">
        <v>80</v>
      </c>
      <c r="O2134">
        <v>99</v>
      </c>
      <c r="P2134">
        <v>69</v>
      </c>
      <c r="Q2134">
        <v>79</v>
      </c>
    </row>
    <row r="2135" spans="1:17" x14ac:dyDescent="0.3">
      <c r="A2135">
        <v>2134</v>
      </c>
      <c r="B2135" t="s">
        <v>379</v>
      </c>
      <c r="C2135" t="s">
        <v>231</v>
      </c>
      <c r="D2135" t="s">
        <v>380</v>
      </c>
      <c r="E2135" t="s">
        <v>20</v>
      </c>
      <c r="F2135" t="b">
        <v>1</v>
      </c>
      <c r="G2135">
        <v>6</v>
      </c>
      <c r="H2135" t="b">
        <v>0</v>
      </c>
      <c r="I2135">
        <v>0</v>
      </c>
      <c r="J2135" t="s">
        <v>64</v>
      </c>
      <c r="K2135">
        <v>88</v>
      </c>
      <c r="L2135">
        <v>52</v>
      </c>
      <c r="M2135">
        <v>53</v>
      </c>
      <c r="N2135">
        <v>56</v>
      </c>
      <c r="O2135">
        <v>85</v>
      </c>
      <c r="P2135">
        <v>93</v>
      </c>
      <c r="Q2135">
        <v>78</v>
      </c>
    </row>
    <row r="2136" spans="1:17" x14ac:dyDescent="0.3">
      <c r="A2136">
        <v>2135</v>
      </c>
      <c r="B2136" t="s">
        <v>145</v>
      </c>
      <c r="C2136" t="s">
        <v>381</v>
      </c>
      <c r="D2136" t="s">
        <v>382</v>
      </c>
      <c r="E2136" t="s">
        <v>20</v>
      </c>
      <c r="F2136" t="b">
        <v>0</v>
      </c>
      <c r="G2136">
        <v>1</v>
      </c>
      <c r="H2136" t="b">
        <v>0</v>
      </c>
      <c r="I2136">
        <v>3</v>
      </c>
      <c r="J2136" t="s">
        <v>123</v>
      </c>
      <c r="K2136">
        <v>87</v>
      </c>
      <c r="L2136">
        <v>62</v>
      </c>
      <c r="M2136">
        <v>87</v>
      </c>
      <c r="N2136">
        <v>96</v>
      </c>
      <c r="O2136">
        <v>85</v>
      </c>
      <c r="P2136">
        <v>90</v>
      </c>
      <c r="Q2136">
        <v>74</v>
      </c>
    </row>
    <row r="2137" spans="1:17" x14ac:dyDescent="0.3">
      <c r="A2137">
        <v>2136</v>
      </c>
      <c r="B2137" t="s">
        <v>383</v>
      </c>
      <c r="C2137" t="s">
        <v>36</v>
      </c>
      <c r="D2137" t="s">
        <v>384</v>
      </c>
      <c r="E2137" t="s">
        <v>25</v>
      </c>
      <c r="F2137" t="b">
        <v>0</v>
      </c>
      <c r="G2137">
        <v>2</v>
      </c>
      <c r="H2137" t="b">
        <v>0</v>
      </c>
      <c r="I2137">
        <v>6</v>
      </c>
      <c r="J2137" t="s">
        <v>123</v>
      </c>
      <c r="K2137">
        <v>62</v>
      </c>
      <c r="L2137">
        <v>83</v>
      </c>
      <c r="M2137">
        <v>84</v>
      </c>
      <c r="N2137">
        <v>75</v>
      </c>
      <c r="O2137">
        <v>83</v>
      </c>
      <c r="P2137">
        <v>85</v>
      </c>
      <c r="Q2137">
        <v>86</v>
      </c>
    </row>
    <row r="2138" spans="1:17" x14ac:dyDescent="0.3">
      <c r="A2138">
        <v>2137</v>
      </c>
      <c r="B2138" t="s">
        <v>160</v>
      </c>
      <c r="C2138" t="s">
        <v>385</v>
      </c>
      <c r="D2138" t="s">
        <v>386</v>
      </c>
      <c r="E2138" t="s">
        <v>20</v>
      </c>
      <c r="F2138" t="b">
        <v>0</v>
      </c>
      <c r="G2138">
        <v>2</v>
      </c>
      <c r="H2138" t="b">
        <v>0</v>
      </c>
      <c r="I2138">
        <v>12</v>
      </c>
      <c r="J2138" t="s">
        <v>105</v>
      </c>
      <c r="K2138">
        <v>85</v>
      </c>
      <c r="L2138">
        <v>65</v>
      </c>
      <c r="M2138">
        <v>60</v>
      </c>
      <c r="N2138">
        <v>78</v>
      </c>
      <c r="O2138">
        <v>81</v>
      </c>
      <c r="P2138">
        <v>96</v>
      </c>
      <c r="Q2138">
        <v>76</v>
      </c>
    </row>
    <row r="2139" spans="1:17" x14ac:dyDescent="0.3">
      <c r="A2139">
        <v>2138</v>
      </c>
      <c r="B2139" t="s">
        <v>202</v>
      </c>
      <c r="C2139" t="s">
        <v>115</v>
      </c>
      <c r="D2139" t="s">
        <v>387</v>
      </c>
      <c r="E2139" t="s">
        <v>25</v>
      </c>
      <c r="F2139" t="b">
        <v>0</v>
      </c>
      <c r="G2139">
        <v>1</v>
      </c>
      <c r="H2139" t="b">
        <v>1</v>
      </c>
      <c r="I2139">
        <v>11</v>
      </c>
      <c r="J2139" t="s">
        <v>105</v>
      </c>
      <c r="K2139">
        <v>79</v>
      </c>
      <c r="L2139">
        <v>97</v>
      </c>
      <c r="M2139">
        <v>76</v>
      </c>
      <c r="N2139">
        <v>67</v>
      </c>
      <c r="O2139">
        <v>61</v>
      </c>
      <c r="P2139">
        <v>90</v>
      </c>
      <c r="Q2139">
        <v>95</v>
      </c>
    </row>
    <row r="2140" spans="1:17" x14ac:dyDescent="0.3">
      <c r="A2140">
        <v>2139</v>
      </c>
      <c r="B2140" t="s">
        <v>388</v>
      </c>
      <c r="C2140" t="s">
        <v>389</v>
      </c>
      <c r="D2140" t="s">
        <v>390</v>
      </c>
      <c r="E2140" t="s">
        <v>25</v>
      </c>
      <c r="F2140" t="b">
        <v>0</v>
      </c>
      <c r="G2140">
        <v>4</v>
      </c>
      <c r="H2140" t="b">
        <v>0</v>
      </c>
      <c r="I2140">
        <v>23</v>
      </c>
      <c r="J2140" t="s">
        <v>44</v>
      </c>
      <c r="K2140">
        <v>90</v>
      </c>
      <c r="L2140">
        <v>94</v>
      </c>
      <c r="M2140">
        <v>98</v>
      </c>
      <c r="N2140">
        <v>96</v>
      </c>
      <c r="O2140">
        <v>68</v>
      </c>
      <c r="P2140">
        <v>82</v>
      </c>
      <c r="Q2140">
        <v>81</v>
      </c>
    </row>
    <row r="2141" spans="1:17" x14ac:dyDescent="0.3">
      <c r="A2141">
        <v>2140</v>
      </c>
      <c r="B2141" t="s">
        <v>391</v>
      </c>
      <c r="C2141" t="s">
        <v>392</v>
      </c>
      <c r="D2141" t="s">
        <v>393</v>
      </c>
      <c r="E2141" t="s">
        <v>20</v>
      </c>
      <c r="F2141" t="b">
        <v>0</v>
      </c>
      <c r="G2141">
        <v>2</v>
      </c>
      <c r="H2141" t="b">
        <v>0</v>
      </c>
      <c r="I2141">
        <v>23</v>
      </c>
      <c r="J2141" t="s">
        <v>26</v>
      </c>
      <c r="K2141">
        <v>97</v>
      </c>
      <c r="L2141">
        <v>71</v>
      </c>
      <c r="M2141">
        <v>82</v>
      </c>
      <c r="N2141">
        <v>80</v>
      </c>
      <c r="O2141">
        <v>97</v>
      </c>
      <c r="P2141">
        <v>93</v>
      </c>
      <c r="Q2141">
        <v>78</v>
      </c>
    </row>
    <row r="2142" spans="1:17" x14ac:dyDescent="0.3">
      <c r="A2142">
        <v>2141</v>
      </c>
      <c r="B2142" t="s">
        <v>266</v>
      </c>
      <c r="C2142" t="s">
        <v>394</v>
      </c>
      <c r="D2142" t="s">
        <v>395</v>
      </c>
      <c r="E2142" t="s">
        <v>20</v>
      </c>
      <c r="F2142" t="b">
        <v>0</v>
      </c>
      <c r="G2142">
        <v>0</v>
      </c>
      <c r="H2142" t="b">
        <v>0</v>
      </c>
      <c r="I2142">
        <v>16</v>
      </c>
      <c r="J2142" t="s">
        <v>44</v>
      </c>
      <c r="K2142">
        <v>88</v>
      </c>
      <c r="L2142">
        <v>69</v>
      </c>
      <c r="M2142">
        <v>87</v>
      </c>
      <c r="N2142">
        <v>81</v>
      </c>
      <c r="O2142">
        <v>77</v>
      </c>
      <c r="P2142">
        <v>67</v>
      </c>
      <c r="Q2142">
        <v>93</v>
      </c>
    </row>
    <row r="2143" spans="1:17" x14ac:dyDescent="0.3">
      <c r="A2143">
        <v>2142</v>
      </c>
      <c r="B2143" t="s">
        <v>396</v>
      </c>
      <c r="C2143" t="s">
        <v>397</v>
      </c>
      <c r="D2143" t="s">
        <v>398</v>
      </c>
      <c r="E2143" t="s">
        <v>20</v>
      </c>
      <c r="F2143" t="b">
        <v>1</v>
      </c>
      <c r="G2143">
        <v>2</v>
      </c>
      <c r="H2143" t="b">
        <v>1</v>
      </c>
      <c r="I2143">
        <v>3</v>
      </c>
      <c r="J2143" t="s">
        <v>34</v>
      </c>
      <c r="K2143">
        <v>71</v>
      </c>
      <c r="L2143">
        <v>85</v>
      </c>
      <c r="M2143">
        <v>77</v>
      </c>
      <c r="N2143">
        <v>89</v>
      </c>
      <c r="O2143">
        <v>98</v>
      </c>
      <c r="P2143">
        <v>63</v>
      </c>
      <c r="Q2143">
        <v>100</v>
      </c>
    </row>
    <row r="2144" spans="1:17" x14ac:dyDescent="0.3">
      <c r="A2144">
        <v>2143</v>
      </c>
      <c r="B2144" t="s">
        <v>399</v>
      </c>
      <c r="C2144" t="s">
        <v>400</v>
      </c>
      <c r="D2144" t="s">
        <v>401</v>
      </c>
      <c r="E2144" t="s">
        <v>25</v>
      </c>
      <c r="F2144" t="b">
        <v>0</v>
      </c>
      <c r="G2144">
        <v>1</v>
      </c>
      <c r="H2144" t="b">
        <v>0</v>
      </c>
      <c r="I2144">
        <v>29</v>
      </c>
      <c r="J2144" t="s">
        <v>21</v>
      </c>
      <c r="K2144">
        <v>70</v>
      </c>
      <c r="L2144">
        <v>99</v>
      </c>
      <c r="M2144">
        <v>79</v>
      </c>
      <c r="N2144">
        <v>96</v>
      </c>
      <c r="O2144">
        <v>60</v>
      </c>
      <c r="P2144">
        <v>97</v>
      </c>
      <c r="Q2144">
        <v>100</v>
      </c>
    </row>
    <row r="2145" spans="1:17" x14ac:dyDescent="0.3">
      <c r="A2145">
        <v>2144</v>
      </c>
      <c r="B2145" t="s">
        <v>402</v>
      </c>
      <c r="C2145" t="s">
        <v>403</v>
      </c>
      <c r="D2145" t="s">
        <v>404</v>
      </c>
      <c r="E2145" t="s">
        <v>20</v>
      </c>
      <c r="F2145" t="b">
        <v>0</v>
      </c>
      <c r="G2145">
        <v>3</v>
      </c>
      <c r="H2145" t="b">
        <v>1</v>
      </c>
      <c r="I2145">
        <v>18</v>
      </c>
      <c r="J2145" t="s">
        <v>44</v>
      </c>
      <c r="K2145">
        <v>93</v>
      </c>
      <c r="L2145">
        <v>68</v>
      </c>
      <c r="M2145">
        <v>76</v>
      </c>
      <c r="N2145">
        <v>99</v>
      </c>
      <c r="O2145">
        <v>80</v>
      </c>
      <c r="P2145">
        <v>80</v>
      </c>
      <c r="Q2145">
        <v>75</v>
      </c>
    </row>
    <row r="2146" spans="1:17" x14ac:dyDescent="0.3">
      <c r="A2146">
        <v>2145</v>
      </c>
      <c r="B2146" t="s">
        <v>405</v>
      </c>
      <c r="C2146" t="s">
        <v>406</v>
      </c>
      <c r="D2146" t="s">
        <v>407</v>
      </c>
      <c r="E2146" t="s">
        <v>25</v>
      </c>
      <c r="F2146" t="b">
        <v>0</v>
      </c>
      <c r="G2146">
        <v>0</v>
      </c>
      <c r="H2146" t="b">
        <v>0</v>
      </c>
      <c r="I2146">
        <v>3</v>
      </c>
      <c r="J2146" t="s">
        <v>159</v>
      </c>
      <c r="K2146">
        <v>92</v>
      </c>
      <c r="L2146">
        <v>79</v>
      </c>
      <c r="M2146">
        <v>81</v>
      </c>
      <c r="N2146">
        <v>61</v>
      </c>
      <c r="O2146">
        <v>86</v>
      </c>
      <c r="P2146">
        <v>72</v>
      </c>
      <c r="Q2146">
        <v>88</v>
      </c>
    </row>
    <row r="2147" spans="1:17" x14ac:dyDescent="0.3">
      <c r="A2147">
        <v>2146</v>
      </c>
      <c r="B2147" t="s">
        <v>408</v>
      </c>
      <c r="C2147" t="s">
        <v>295</v>
      </c>
      <c r="D2147" t="s">
        <v>409</v>
      </c>
      <c r="E2147" t="s">
        <v>20</v>
      </c>
      <c r="F2147" t="b">
        <v>0</v>
      </c>
      <c r="G2147">
        <v>3</v>
      </c>
      <c r="H2147" t="b">
        <v>0</v>
      </c>
      <c r="I2147">
        <v>6</v>
      </c>
      <c r="J2147" t="s">
        <v>224</v>
      </c>
      <c r="K2147">
        <v>83</v>
      </c>
      <c r="L2147">
        <v>72</v>
      </c>
      <c r="M2147">
        <v>68</v>
      </c>
      <c r="N2147">
        <v>94</v>
      </c>
      <c r="O2147">
        <v>100</v>
      </c>
      <c r="P2147">
        <v>98</v>
      </c>
      <c r="Q2147">
        <v>92</v>
      </c>
    </row>
    <row r="2148" spans="1:17" x14ac:dyDescent="0.3">
      <c r="A2148">
        <v>2147</v>
      </c>
      <c r="B2148" t="s">
        <v>410</v>
      </c>
      <c r="C2148" t="s">
        <v>411</v>
      </c>
      <c r="D2148" t="s">
        <v>412</v>
      </c>
      <c r="E2148" t="s">
        <v>20</v>
      </c>
      <c r="F2148" t="b">
        <v>0</v>
      </c>
      <c r="G2148">
        <v>8</v>
      </c>
      <c r="H2148" t="b">
        <v>0</v>
      </c>
      <c r="I2148">
        <v>2</v>
      </c>
      <c r="J2148" t="s">
        <v>64</v>
      </c>
      <c r="K2148">
        <v>68</v>
      </c>
      <c r="L2148">
        <v>97</v>
      </c>
      <c r="M2148">
        <v>51</v>
      </c>
      <c r="N2148">
        <v>93</v>
      </c>
      <c r="O2148">
        <v>68</v>
      </c>
      <c r="P2148">
        <v>58</v>
      </c>
      <c r="Q2148">
        <v>78</v>
      </c>
    </row>
    <row r="2149" spans="1:17" x14ac:dyDescent="0.3">
      <c r="A2149">
        <v>2148</v>
      </c>
      <c r="B2149" t="s">
        <v>413</v>
      </c>
      <c r="C2149" t="s">
        <v>66</v>
      </c>
      <c r="D2149" t="s">
        <v>414</v>
      </c>
      <c r="E2149" t="s">
        <v>20</v>
      </c>
      <c r="F2149" t="b">
        <v>0</v>
      </c>
      <c r="G2149">
        <v>0</v>
      </c>
      <c r="H2149" t="b">
        <v>0</v>
      </c>
      <c r="I2149">
        <v>34</v>
      </c>
      <c r="J2149" t="s">
        <v>21</v>
      </c>
      <c r="K2149">
        <v>92</v>
      </c>
      <c r="L2149">
        <v>90</v>
      </c>
      <c r="M2149">
        <v>65</v>
      </c>
      <c r="N2149">
        <v>79</v>
      </c>
      <c r="O2149">
        <v>96</v>
      </c>
      <c r="P2149">
        <v>87</v>
      </c>
      <c r="Q2149">
        <v>74</v>
      </c>
    </row>
    <row r="2150" spans="1:17" x14ac:dyDescent="0.3">
      <c r="A2150">
        <v>2149</v>
      </c>
      <c r="B2150" t="s">
        <v>415</v>
      </c>
      <c r="C2150" t="s">
        <v>87</v>
      </c>
      <c r="D2150" t="s">
        <v>416</v>
      </c>
      <c r="E2150" t="s">
        <v>25</v>
      </c>
      <c r="F2150" t="b">
        <v>0</v>
      </c>
      <c r="G2150">
        <v>4</v>
      </c>
      <c r="H2150" t="b">
        <v>1</v>
      </c>
      <c r="I2150">
        <v>22</v>
      </c>
      <c r="J2150" t="s">
        <v>38</v>
      </c>
      <c r="K2150">
        <v>69</v>
      </c>
      <c r="L2150">
        <v>91</v>
      </c>
      <c r="M2150">
        <v>82</v>
      </c>
      <c r="N2150">
        <v>99</v>
      </c>
      <c r="O2150">
        <v>94</v>
      </c>
      <c r="P2150">
        <v>75</v>
      </c>
      <c r="Q2150">
        <v>74</v>
      </c>
    </row>
    <row r="2151" spans="1:17" x14ac:dyDescent="0.3">
      <c r="A2151">
        <v>2150</v>
      </c>
      <c r="B2151" t="s">
        <v>417</v>
      </c>
      <c r="C2151" t="s">
        <v>418</v>
      </c>
      <c r="D2151" t="s">
        <v>419</v>
      </c>
      <c r="E2151" t="s">
        <v>25</v>
      </c>
      <c r="F2151" t="b">
        <v>1</v>
      </c>
      <c r="G2151">
        <v>5</v>
      </c>
      <c r="H2151" t="b">
        <v>0</v>
      </c>
      <c r="I2151">
        <v>4</v>
      </c>
      <c r="J2151" t="s">
        <v>64</v>
      </c>
      <c r="K2151">
        <v>76</v>
      </c>
      <c r="L2151">
        <v>72</v>
      </c>
      <c r="M2151">
        <v>72</v>
      </c>
      <c r="N2151">
        <v>65</v>
      </c>
      <c r="O2151">
        <v>82</v>
      </c>
      <c r="P2151">
        <v>71</v>
      </c>
      <c r="Q2151">
        <v>93</v>
      </c>
    </row>
    <row r="2152" spans="1:17" x14ac:dyDescent="0.3">
      <c r="A2152">
        <v>2151</v>
      </c>
      <c r="B2152" t="s">
        <v>420</v>
      </c>
      <c r="C2152" t="s">
        <v>421</v>
      </c>
      <c r="D2152" t="s">
        <v>422</v>
      </c>
      <c r="E2152" t="s">
        <v>25</v>
      </c>
      <c r="F2152" t="b">
        <v>0</v>
      </c>
      <c r="G2152">
        <v>3</v>
      </c>
      <c r="H2152" t="b">
        <v>0</v>
      </c>
      <c r="I2152">
        <v>3</v>
      </c>
      <c r="J2152" t="s">
        <v>38</v>
      </c>
      <c r="K2152">
        <v>86</v>
      </c>
      <c r="L2152">
        <v>92</v>
      </c>
      <c r="M2152">
        <v>79</v>
      </c>
      <c r="N2152">
        <v>73</v>
      </c>
      <c r="O2152">
        <v>73</v>
      </c>
      <c r="P2152">
        <v>61</v>
      </c>
      <c r="Q2152">
        <v>60</v>
      </c>
    </row>
    <row r="2153" spans="1:17" x14ac:dyDescent="0.3">
      <c r="A2153">
        <v>2152</v>
      </c>
      <c r="B2153" t="s">
        <v>312</v>
      </c>
      <c r="C2153" t="s">
        <v>423</v>
      </c>
      <c r="D2153" t="s">
        <v>424</v>
      </c>
      <c r="E2153" t="s">
        <v>20</v>
      </c>
      <c r="F2153" t="b">
        <v>1</v>
      </c>
      <c r="G2153">
        <v>10</v>
      </c>
      <c r="H2153" t="b">
        <v>0</v>
      </c>
      <c r="I2153">
        <v>2</v>
      </c>
      <c r="J2153" t="s">
        <v>64</v>
      </c>
      <c r="K2153">
        <v>41</v>
      </c>
      <c r="L2153">
        <v>57</v>
      </c>
      <c r="M2153">
        <v>97</v>
      </c>
      <c r="N2153">
        <v>56</v>
      </c>
      <c r="O2153">
        <v>50</v>
      </c>
      <c r="P2153">
        <v>98</v>
      </c>
      <c r="Q2153">
        <v>83</v>
      </c>
    </row>
    <row r="2154" spans="1:17" x14ac:dyDescent="0.3">
      <c r="A2154">
        <v>2153</v>
      </c>
      <c r="B2154" t="s">
        <v>166</v>
      </c>
      <c r="C2154" t="s">
        <v>292</v>
      </c>
      <c r="D2154" t="s">
        <v>425</v>
      </c>
      <c r="E2154" t="s">
        <v>25</v>
      </c>
      <c r="F2154" t="b">
        <v>0</v>
      </c>
      <c r="G2154">
        <v>5</v>
      </c>
      <c r="H2154" t="b">
        <v>0</v>
      </c>
      <c r="I2154">
        <v>18</v>
      </c>
      <c r="J2154" t="s">
        <v>38</v>
      </c>
      <c r="K2154">
        <v>91</v>
      </c>
      <c r="L2154">
        <v>100</v>
      </c>
      <c r="M2154">
        <v>84</v>
      </c>
      <c r="N2154">
        <v>72</v>
      </c>
      <c r="O2154">
        <v>84</v>
      </c>
      <c r="P2154">
        <v>90</v>
      </c>
      <c r="Q2154">
        <v>82</v>
      </c>
    </row>
    <row r="2155" spans="1:17" x14ac:dyDescent="0.3">
      <c r="A2155">
        <v>2154</v>
      </c>
      <c r="B2155" t="s">
        <v>280</v>
      </c>
      <c r="C2155" t="s">
        <v>426</v>
      </c>
      <c r="D2155" t="s">
        <v>427</v>
      </c>
      <c r="E2155" t="s">
        <v>20</v>
      </c>
      <c r="F2155" t="b">
        <v>0</v>
      </c>
      <c r="G2155">
        <v>0</v>
      </c>
      <c r="H2155" t="b">
        <v>0</v>
      </c>
      <c r="I2155">
        <v>8</v>
      </c>
      <c r="J2155" t="s">
        <v>224</v>
      </c>
      <c r="K2155">
        <v>78</v>
      </c>
      <c r="L2155">
        <v>67</v>
      </c>
      <c r="M2155">
        <v>82</v>
      </c>
      <c r="N2155">
        <v>70</v>
      </c>
      <c r="O2155">
        <v>65</v>
      </c>
      <c r="P2155">
        <v>68</v>
      </c>
      <c r="Q2155">
        <v>81</v>
      </c>
    </row>
    <row r="2156" spans="1:17" x14ac:dyDescent="0.3">
      <c r="A2156">
        <v>2155</v>
      </c>
      <c r="B2156" t="s">
        <v>428</v>
      </c>
      <c r="C2156" t="s">
        <v>429</v>
      </c>
      <c r="D2156" t="s">
        <v>430</v>
      </c>
      <c r="E2156" t="s">
        <v>25</v>
      </c>
      <c r="F2156" t="b">
        <v>0</v>
      </c>
      <c r="G2156">
        <v>1</v>
      </c>
      <c r="H2156" t="b">
        <v>0</v>
      </c>
      <c r="I2156">
        <v>33</v>
      </c>
      <c r="J2156" t="s">
        <v>44</v>
      </c>
      <c r="K2156">
        <v>89</v>
      </c>
      <c r="L2156">
        <v>73</v>
      </c>
      <c r="M2156">
        <v>85</v>
      </c>
      <c r="N2156">
        <v>84</v>
      </c>
      <c r="O2156">
        <v>73</v>
      </c>
      <c r="P2156">
        <v>81</v>
      </c>
      <c r="Q2156">
        <v>98</v>
      </c>
    </row>
    <row r="2157" spans="1:17" x14ac:dyDescent="0.3">
      <c r="A2157">
        <v>2156</v>
      </c>
      <c r="B2157" t="s">
        <v>413</v>
      </c>
      <c r="C2157" t="s">
        <v>431</v>
      </c>
      <c r="D2157" t="s">
        <v>432</v>
      </c>
      <c r="E2157" t="s">
        <v>20</v>
      </c>
      <c r="F2157" t="b">
        <v>0</v>
      </c>
      <c r="G2157">
        <v>0</v>
      </c>
      <c r="H2157" t="b">
        <v>1</v>
      </c>
      <c r="I2157">
        <v>13</v>
      </c>
      <c r="J2157" t="s">
        <v>38</v>
      </c>
      <c r="K2157">
        <v>96</v>
      </c>
      <c r="L2157">
        <v>71</v>
      </c>
      <c r="M2157">
        <v>88</v>
      </c>
      <c r="N2157">
        <v>74</v>
      </c>
      <c r="O2157">
        <v>80</v>
      </c>
      <c r="P2157">
        <v>92</v>
      </c>
      <c r="Q2157">
        <v>65</v>
      </c>
    </row>
    <row r="2158" spans="1:17" x14ac:dyDescent="0.3">
      <c r="A2158">
        <v>2157</v>
      </c>
      <c r="B2158" t="s">
        <v>433</v>
      </c>
      <c r="C2158" t="s">
        <v>429</v>
      </c>
      <c r="D2158" t="s">
        <v>434</v>
      </c>
      <c r="E2158" t="s">
        <v>25</v>
      </c>
      <c r="F2158" t="b">
        <v>0</v>
      </c>
      <c r="G2158">
        <v>0</v>
      </c>
      <c r="H2158" t="b">
        <v>1</v>
      </c>
      <c r="I2158">
        <v>17</v>
      </c>
      <c r="J2158" t="s">
        <v>38</v>
      </c>
      <c r="K2158">
        <v>66</v>
      </c>
      <c r="L2158">
        <v>99</v>
      </c>
      <c r="M2158">
        <v>85</v>
      </c>
      <c r="N2158">
        <v>90</v>
      </c>
      <c r="O2158">
        <v>76</v>
      </c>
      <c r="P2158">
        <v>64</v>
      </c>
      <c r="Q2158">
        <v>95</v>
      </c>
    </row>
    <row r="2159" spans="1:17" x14ac:dyDescent="0.3">
      <c r="A2159">
        <v>2158</v>
      </c>
      <c r="B2159" t="s">
        <v>208</v>
      </c>
      <c r="C2159" t="s">
        <v>435</v>
      </c>
      <c r="D2159" t="s">
        <v>436</v>
      </c>
      <c r="E2159" t="s">
        <v>20</v>
      </c>
      <c r="F2159" t="b">
        <v>1</v>
      </c>
      <c r="G2159">
        <v>8</v>
      </c>
      <c r="H2159" t="b">
        <v>0</v>
      </c>
      <c r="I2159">
        <v>1</v>
      </c>
      <c r="J2159" t="s">
        <v>64</v>
      </c>
      <c r="K2159">
        <v>97</v>
      </c>
      <c r="L2159">
        <v>54</v>
      </c>
      <c r="M2159">
        <v>62</v>
      </c>
      <c r="N2159">
        <v>66</v>
      </c>
      <c r="O2159">
        <v>58</v>
      </c>
      <c r="P2159">
        <v>69</v>
      </c>
      <c r="Q2159">
        <v>96</v>
      </c>
    </row>
    <row r="2160" spans="1:17" x14ac:dyDescent="0.3">
      <c r="A2160">
        <v>2159</v>
      </c>
      <c r="B2160" t="s">
        <v>269</v>
      </c>
      <c r="C2160" t="s">
        <v>406</v>
      </c>
      <c r="D2160" t="s">
        <v>437</v>
      </c>
      <c r="E2160" t="s">
        <v>20</v>
      </c>
      <c r="F2160" t="b">
        <v>1</v>
      </c>
      <c r="G2160">
        <v>7</v>
      </c>
      <c r="H2160" t="b">
        <v>1</v>
      </c>
      <c r="I2160">
        <v>3</v>
      </c>
      <c r="J2160" t="s">
        <v>64</v>
      </c>
      <c r="K2160">
        <v>49</v>
      </c>
      <c r="L2160">
        <v>64</v>
      </c>
      <c r="M2160">
        <v>97</v>
      </c>
      <c r="N2160">
        <v>61</v>
      </c>
      <c r="O2160">
        <v>62</v>
      </c>
      <c r="P2160">
        <v>72</v>
      </c>
      <c r="Q2160">
        <v>65</v>
      </c>
    </row>
    <row r="2161" spans="1:17" x14ac:dyDescent="0.3">
      <c r="A2161">
        <v>2160</v>
      </c>
      <c r="B2161" t="s">
        <v>139</v>
      </c>
      <c r="C2161" t="s">
        <v>438</v>
      </c>
      <c r="D2161" t="s">
        <v>439</v>
      </c>
      <c r="E2161" t="s">
        <v>20</v>
      </c>
      <c r="F2161" t="b">
        <v>1</v>
      </c>
      <c r="G2161">
        <v>4</v>
      </c>
      <c r="H2161" t="b">
        <v>1</v>
      </c>
      <c r="I2161">
        <v>33</v>
      </c>
      <c r="J2161" t="s">
        <v>38</v>
      </c>
      <c r="K2161">
        <v>88</v>
      </c>
      <c r="L2161">
        <v>66</v>
      </c>
      <c r="M2161">
        <v>96</v>
      </c>
      <c r="N2161">
        <v>82</v>
      </c>
      <c r="O2161">
        <v>65</v>
      </c>
      <c r="P2161">
        <v>76</v>
      </c>
      <c r="Q2161">
        <v>79</v>
      </c>
    </row>
    <row r="2162" spans="1:17" x14ac:dyDescent="0.3">
      <c r="A2162">
        <v>2161</v>
      </c>
      <c r="B2162" t="s">
        <v>135</v>
      </c>
      <c r="C2162" t="s">
        <v>42</v>
      </c>
      <c r="D2162" t="s">
        <v>440</v>
      </c>
      <c r="E2162" t="s">
        <v>20</v>
      </c>
      <c r="F2162" t="b">
        <v>0</v>
      </c>
      <c r="G2162">
        <v>1</v>
      </c>
      <c r="H2162" t="b">
        <v>0</v>
      </c>
      <c r="I2162">
        <v>12</v>
      </c>
      <c r="J2162" t="s">
        <v>38</v>
      </c>
      <c r="K2162">
        <v>92</v>
      </c>
      <c r="L2162">
        <v>64</v>
      </c>
      <c r="M2162">
        <v>77</v>
      </c>
      <c r="N2162">
        <v>61</v>
      </c>
      <c r="O2162">
        <v>76</v>
      </c>
      <c r="P2162">
        <v>72</v>
      </c>
      <c r="Q2162">
        <v>87</v>
      </c>
    </row>
    <row r="2163" spans="1:17" x14ac:dyDescent="0.3">
      <c r="A2163">
        <v>2162</v>
      </c>
      <c r="B2163" t="s">
        <v>35</v>
      </c>
      <c r="C2163" t="s">
        <v>441</v>
      </c>
      <c r="D2163" t="s">
        <v>442</v>
      </c>
      <c r="E2163" t="s">
        <v>20</v>
      </c>
      <c r="F2163" t="b">
        <v>1</v>
      </c>
      <c r="G2163">
        <v>3</v>
      </c>
      <c r="H2163" t="b">
        <v>0</v>
      </c>
      <c r="I2163">
        <v>24</v>
      </c>
      <c r="J2163" t="s">
        <v>138</v>
      </c>
      <c r="K2163">
        <v>96</v>
      </c>
      <c r="L2163">
        <v>66</v>
      </c>
      <c r="M2163">
        <v>92</v>
      </c>
      <c r="N2163">
        <v>88</v>
      </c>
      <c r="O2163">
        <v>65</v>
      </c>
      <c r="P2163">
        <v>76</v>
      </c>
      <c r="Q2163">
        <v>72</v>
      </c>
    </row>
    <row r="2164" spans="1:17" x14ac:dyDescent="0.3">
      <c r="A2164">
        <v>2163</v>
      </c>
      <c r="B2164" t="s">
        <v>443</v>
      </c>
      <c r="C2164" t="s">
        <v>444</v>
      </c>
      <c r="D2164" t="s">
        <v>445</v>
      </c>
      <c r="E2164" t="s">
        <v>20</v>
      </c>
      <c r="F2164" t="b">
        <v>0</v>
      </c>
      <c r="G2164">
        <v>4</v>
      </c>
      <c r="H2164" t="b">
        <v>0</v>
      </c>
      <c r="I2164">
        <v>33</v>
      </c>
      <c r="J2164" t="s">
        <v>138</v>
      </c>
      <c r="K2164">
        <v>86</v>
      </c>
      <c r="L2164">
        <v>88</v>
      </c>
      <c r="M2164">
        <v>99</v>
      </c>
      <c r="N2164">
        <v>79</v>
      </c>
      <c r="O2164">
        <v>93</v>
      </c>
      <c r="P2164">
        <v>97</v>
      </c>
      <c r="Q2164">
        <v>91</v>
      </c>
    </row>
    <row r="2165" spans="1:17" x14ac:dyDescent="0.3">
      <c r="A2165">
        <v>2164</v>
      </c>
      <c r="B2165" t="s">
        <v>446</v>
      </c>
      <c r="C2165" t="s">
        <v>447</v>
      </c>
      <c r="D2165" t="s">
        <v>448</v>
      </c>
      <c r="E2165" t="s">
        <v>20</v>
      </c>
      <c r="F2165" t="b">
        <v>0</v>
      </c>
      <c r="G2165">
        <v>1</v>
      </c>
      <c r="H2165" t="b">
        <v>1</v>
      </c>
      <c r="I2165">
        <v>44</v>
      </c>
      <c r="J2165" t="s">
        <v>26</v>
      </c>
      <c r="K2165">
        <v>86</v>
      </c>
      <c r="L2165">
        <v>100</v>
      </c>
      <c r="M2165">
        <v>100</v>
      </c>
      <c r="N2165">
        <v>96</v>
      </c>
      <c r="O2165">
        <v>95</v>
      </c>
      <c r="P2165">
        <v>97</v>
      </c>
      <c r="Q2165">
        <v>93</v>
      </c>
    </row>
    <row r="2166" spans="1:17" x14ac:dyDescent="0.3">
      <c r="A2166">
        <v>2165</v>
      </c>
      <c r="B2166" t="s">
        <v>449</v>
      </c>
      <c r="C2166" t="s">
        <v>450</v>
      </c>
      <c r="D2166" t="s">
        <v>451</v>
      </c>
      <c r="E2166" t="s">
        <v>25</v>
      </c>
      <c r="F2166" t="b">
        <v>0</v>
      </c>
      <c r="G2166">
        <v>1</v>
      </c>
      <c r="H2166" t="b">
        <v>0</v>
      </c>
      <c r="I2166">
        <v>15</v>
      </c>
      <c r="J2166" t="s">
        <v>54</v>
      </c>
      <c r="K2166">
        <v>88</v>
      </c>
      <c r="L2166">
        <v>72</v>
      </c>
      <c r="M2166">
        <v>96</v>
      </c>
      <c r="N2166">
        <v>60</v>
      </c>
      <c r="O2166">
        <v>90</v>
      </c>
      <c r="P2166">
        <v>80</v>
      </c>
      <c r="Q2166">
        <v>88</v>
      </c>
    </row>
    <row r="2167" spans="1:17" x14ac:dyDescent="0.3">
      <c r="A2167">
        <v>2166</v>
      </c>
      <c r="B2167" t="s">
        <v>130</v>
      </c>
      <c r="C2167" t="s">
        <v>452</v>
      </c>
      <c r="D2167" t="s">
        <v>453</v>
      </c>
      <c r="E2167" t="s">
        <v>25</v>
      </c>
      <c r="F2167" t="b">
        <v>0</v>
      </c>
      <c r="G2167">
        <v>2</v>
      </c>
      <c r="H2167" t="b">
        <v>0</v>
      </c>
      <c r="I2167">
        <v>5</v>
      </c>
      <c r="J2167" t="s">
        <v>159</v>
      </c>
      <c r="K2167">
        <v>92</v>
      </c>
      <c r="L2167">
        <v>81</v>
      </c>
      <c r="M2167">
        <v>99</v>
      </c>
      <c r="N2167">
        <v>98</v>
      </c>
      <c r="O2167">
        <v>77</v>
      </c>
      <c r="P2167">
        <v>80</v>
      </c>
      <c r="Q2167">
        <v>73</v>
      </c>
    </row>
    <row r="2168" spans="1:17" x14ac:dyDescent="0.3">
      <c r="A2168">
        <v>2167</v>
      </c>
      <c r="B2168" t="s">
        <v>68</v>
      </c>
      <c r="C2168" t="s">
        <v>454</v>
      </c>
      <c r="D2168" t="s">
        <v>455</v>
      </c>
      <c r="E2168" t="s">
        <v>25</v>
      </c>
      <c r="F2168" t="b">
        <v>1</v>
      </c>
      <c r="G2168">
        <v>7</v>
      </c>
      <c r="H2168" t="b">
        <v>0</v>
      </c>
      <c r="I2168">
        <v>5</v>
      </c>
      <c r="J2168" t="s">
        <v>64</v>
      </c>
      <c r="K2168">
        <v>87</v>
      </c>
      <c r="L2168">
        <v>76</v>
      </c>
      <c r="M2168">
        <v>71</v>
      </c>
      <c r="N2168">
        <v>65</v>
      </c>
      <c r="O2168">
        <v>64</v>
      </c>
      <c r="P2168">
        <v>81</v>
      </c>
      <c r="Q2168">
        <v>61</v>
      </c>
    </row>
    <row r="2169" spans="1:17" x14ac:dyDescent="0.3">
      <c r="A2169">
        <v>2168</v>
      </c>
      <c r="B2169" t="s">
        <v>456</v>
      </c>
      <c r="C2169" t="s">
        <v>457</v>
      </c>
      <c r="D2169" t="s">
        <v>458</v>
      </c>
      <c r="E2169" t="s">
        <v>25</v>
      </c>
      <c r="F2169" t="b">
        <v>0</v>
      </c>
      <c r="G2169">
        <v>5</v>
      </c>
      <c r="H2169" t="b">
        <v>0</v>
      </c>
      <c r="I2169">
        <v>22</v>
      </c>
      <c r="J2169" t="s">
        <v>38</v>
      </c>
      <c r="K2169">
        <v>89</v>
      </c>
      <c r="L2169">
        <v>94</v>
      </c>
      <c r="M2169">
        <v>67</v>
      </c>
      <c r="N2169">
        <v>68</v>
      </c>
      <c r="O2169">
        <v>69</v>
      </c>
      <c r="P2169">
        <v>92</v>
      </c>
      <c r="Q2169">
        <v>76</v>
      </c>
    </row>
    <row r="2170" spans="1:17" x14ac:dyDescent="0.3">
      <c r="A2170">
        <v>2169</v>
      </c>
      <c r="B2170" t="s">
        <v>459</v>
      </c>
      <c r="C2170" t="s">
        <v>460</v>
      </c>
      <c r="D2170" t="s">
        <v>461</v>
      </c>
      <c r="E2170" t="s">
        <v>20</v>
      </c>
      <c r="F2170" t="b">
        <v>0</v>
      </c>
      <c r="G2170">
        <v>1</v>
      </c>
      <c r="H2170" t="b">
        <v>0</v>
      </c>
      <c r="I2170">
        <v>9</v>
      </c>
      <c r="J2170" t="s">
        <v>38</v>
      </c>
      <c r="K2170">
        <v>97</v>
      </c>
      <c r="L2170">
        <v>96</v>
      </c>
      <c r="M2170">
        <v>66</v>
      </c>
      <c r="N2170">
        <v>96</v>
      </c>
      <c r="O2170">
        <v>71</v>
      </c>
      <c r="P2170">
        <v>97</v>
      </c>
      <c r="Q2170">
        <v>66</v>
      </c>
    </row>
    <row r="2171" spans="1:17" x14ac:dyDescent="0.3">
      <c r="A2171">
        <v>2170</v>
      </c>
      <c r="B2171" t="s">
        <v>462</v>
      </c>
      <c r="C2171" t="s">
        <v>463</v>
      </c>
      <c r="D2171" t="s">
        <v>464</v>
      </c>
      <c r="E2171" t="s">
        <v>20</v>
      </c>
      <c r="F2171" t="b">
        <v>0</v>
      </c>
      <c r="G2171">
        <v>4</v>
      </c>
      <c r="H2171" t="b">
        <v>1</v>
      </c>
      <c r="I2171">
        <v>34</v>
      </c>
      <c r="J2171" t="s">
        <v>44</v>
      </c>
      <c r="K2171">
        <v>100</v>
      </c>
      <c r="L2171">
        <v>62</v>
      </c>
      <c r="M2171">
        <v>67</v>
      </c>
      <c r="N2171">
        <v>97</v>
      </c>
      <c r="O2171">
        <v>73</v>
      </c>
      <c r="P2171">
        <v>84</v>
      </c>
      <c r="Q2171">
        <v>99</v>
      </c>
    </row>
    <row r="2172" spans="1:17" x14ac:dyDescent="0.3">
      <c r="A2172">
        <v>2171</v>
      </c>
      <c r="B2172" t="s">
        <v>465</v>
      </c>
      <c r="C2172" t="s">
        <v>466</v>
      </c>
      <c r="D2172" t="s">
        <v>467</v>
      </c>
      <c r="E2172" t="s">
        <v>25</v>
      </c>
      <c r="F2172" t="b">
        <v>0</v>
      </c>
      <c r="G2172">
        <v>1</v>
      </c>
      <c r="H2172" t="b">
        <v>0</v>
      </c>
      <c r="I2172">
        <v>34</v>
      </c>
      <c r="J2172" t="s">
        <v>21</v>
      </c>
      <c r="K2172">
        <v>91</v>
      </c>
      <c r="L2172">
        <v>98</v>
      </c>
      <c r="M2172">
        <v>76</v>
      </c>
      <c r="N2172">
        <v>99</v>
      </c>
      <c r="O2172">
        <v>65</v>
      </c>
      <c r="P2172">
        <v>98</v>
      </c>
      <c r="Q2172">
        <v>71</v>
      </c>
    </row>
    <row r="2173" spans="1:17" x14ac:dyDescent="0.3">
      <c r="A2173">
        <v>2172</v>
      </c>
      <c r="B2173" t="s">
        <v>468</v>
      </c>
      <c r="C2173" t="s">
        <v>469</v>
      </c>
      <c r="D2173" t="s">
        <v>470</v>
      </c>
      <c r="E2173" t="s">
        <v>25</v>
      </c>
      <c r="F2173" t="b">
        <v>0</v>
      </c>
      <c r="G2173">
        <v>4</v>
      </c>
      <c r="H2173" t="b">
        <v>0</v>
      </c>
      <c r="I2173">
        <v>25</v>
      </c>
      <c r="J2173" t="s">
        <v>172</v>
      </c>
      <c r="K2173">
        <v>81</v>
      </c>
      <c r="L2173">
        <v>87</v>
      </c>
      <c r="M2173">
        <v>65</v>
      </c>
      <c r="N2173">
        <v>85</v>
      </c>
      <c r="O2173">
        <v>74</v>
      </c>
      <c r="P2173">
        <v>64</v>
      </c>
      <c r="Q2173">
        <v>81</v>
      </c>
    </row>
    <row r="2174" spans="1:17" x14ac:dyDescent="0.3">
      <c r="A2174">
        <v>2173</v>
      </c>
      <c r="B2174" t="s">
        <v>248</v>
      </c>
      <c r="C2174" t="s">
        <v>471</v>
      </c>
      <c r="D2174" t="s">
        <v>472</v>
      </c>
      <c r="E2174" t="s">
        <v>25</v>
      </c>
      <c r="F2174" t="b">
        <v>0</v>
      </c>
      <c r="G2174">
        <v>5</v>
      </c>
      <c r="H2174" t="b">
        <v>1</v>
      </c>
      <c r="I2174">
        <v>31</v>
      </c>
      <c r="J2174" t="s">
        <v>113</v>
      </c>
      <c r="K2174">
        <v>82</v>
      </c>
      <c r="L2174">
        <v>66</v>
      </c>
      <c r="M2174">
        <v>89</v>
      </c>
      <c r="N2174">
        <v>76</v>
      </c>
      <c r="O2174">
        <v>68</v>
      </c>
      <c r="P2174">
        <v>83</v>
      </c>
      <c r="Q2174">
        <v>79</v>
      </c>
    </row>
    <row r="2175" spans="1:17" x14ac:dyDescent="0.3">
      <c r="A2175">
        <v>2174</v>
      </c>
      <c r="B2175" t="s">
        <v>473</v>
      </c>
      <c r="C2175" t="s">
        <v>355</v>
      </c>
      <c r="D2175" t="s">
        <v>474</v>
      </c>
      <c r="E2175" t="s">
        <v>20</v>
      </c>
      <c r="F2175" t="b">
        <v>0</v>
      </c>
      <c r="G2175">
        <v>1</v>
      </c>
      <c r="H2175" t="b">
        <v>0</v>
      </c>
      <c r="I2175">
        <v>33</v>
      </c>
      <c r="J2175" t="s">
        <v>21</v>
      </c>
      <c r="K2175">
        <v>100</v>
      </c>
      <c r="L2175">
        <v>96</v>
      </c>
      <c r="M2175">
        <v>75</v>
      </c>
      <c r="N2175">
        <v>68</v>
      </c>
      <c r="O2175">
        <v>77</v>
      </c>
      <c r="P2175">
        <v>97</v>
      </c>
      <c r="Q2175">
        <v>81</v>
      </c>
    </row>
    <row r="2176" spans="1:17" x14ac:dyDescent="0.3">
      <c r="A2176">
        <v>2175</v>
      </c>
      <c r="B2176" t="s">
        <v>369</v>
      </c>
      <c r="C2176" t="s">
        <v>191</v>
      </c>
      <c r="D2176" t="s">
        <v>475</v>
      </c>
      <c r="E2176" t="s">
        <v>25</v>
      </c>
      <c r="F2176" t="b">
        <v>0</v>
      </c>
      <c r="G2176">
        <v>10</v>
      </c>
      <c r="H2176" t="b">
        <v>1</v>
      </c>
      <c r="I2176">
        <v>3</v>
      </c>
      <c r="J2176" t="s">
        <v>64</v>
      </c>
      <c r="K2176">
        <v>65</v>
      </c>
      <c r="L2176">
        <v>100</v>
      </c>
      <c r="M2176">
        <v>80</v>
      </c>
      <c r="N2176">
        <v>83</v>
      </c>
      <c r="O2176">
        <v>57</v>
      </c>
      <c r="P2176">
        <v>81</v>
      </c>
      <c r="Q2176">
        <v>81</v>
      </c>
    </row>
    <row r="2177" spans="1:17" x14ac:dyDescent="0.3">
      <c r="A2177">
        <v>2176</v>
      </c>
      <c r="B2177" t="s">
        <v>476</v>
      </c>
      <c r="C2177" t="s">
        <v>477</v>
      </c>
      <c r="D2177" t="s">
        <v>478</v>
      </c>
      <c r="E2177" t="s">
        <v>20</v>
      </c>
      <c r="F2177" t="b">
        <v>0</v>
      </c>
      <c r="G2177">
        <v>2</v>
      </c>
      <c r="H2177" t="b">
        <v>0</v>
      </c>
      <c r="I2177">
        <v>20</v>
      </c>
      <c r="J2177" t="s">
        <v>38</v>
      </c>
      <c r="K2177">
        <v>68</v>
      </c>
      <c r="L2177">
        <v>100</v>
      </c>
      <c r="M2177">
        <v>89</v>
      </c>
      <c r="N2177">
        <v>75</v>
      </c>
      <c r="O2177">
        <v>84</v>
      </c>
      <c r="P2177">
        <v>78</v>
      </c>
      <c r="Q2177">
        <v>90</v>
      </c>
    </row>
    <row r="2178" spans="1:17" x14ac:dyDescent="0.3">
      <c r="A2178">
        <v>2177</v>
      </c>
      <c r="B2178" t="s">
        <v>473</v>
      </c>
      <c r="C2178" t="s">
        <v>281</v>
      </c>
      <c r="D2178" t="s">
        <v>479</v>
      </c>
      <c r="E2178" t="s">
        <v>20</v>
      </c>
      <c r="F2178" t="b">
        <v>0</v>
      </c>
      <c r="G2178">
        <v>3</v>
      </c>
      <c r="H2178" t="b">
        <v>0</v>
      </c>
      <c r="I2178">
        <v>15</v>
      </c>
      <c r="J2178" t="s">
        <v>113</v>
      </c>
      <c r="K2178">
        <v>97</v>
      </c>
      <c r="L2178">
        <v>92</v>
      </c>
      <c r="M2178">
        <v>95</v>
      </c>
      <c r="N2178">
        <v>75</v>
      </c>
      <c r="O2178">
        <v>95</v>
      </c>
      <c r="P2178">
        <v>90</v>
      </c>
      <c r="Q2178">
        <v>83</v>
      </c>
    </row>
    <row r="2179" spans="1:17" x14ac:dyDescent="0.3">
      <c r="A2179">
        <v>2178</v>
      </c>
      <c r="B2179" t="s">
        <v>480</v>
      </c>
      <c r="C2179" t="s">
        <v>389</v>
      </c>
      <c r="D2179" t="s">
        <v>481</v>
      </c>
      <c r="E2179" t="s">
        <v>25</v>
      </c>
      <c r="F2179" t="b">
        <v>0</v>
      </c>
      <c r="G2179">
        <v>3</v>
      </c>
      <c r="H2179" t="b">
        <v>0</v>
      </c>
      <c r="I2179">
        <v>26</v>
      </c>
      <c r="J2179" t="s">
        <v>105</v>
      </c>
      <c r="K2179">
        <v>76</v>
      </c>
      <c r="L2179">
        <v>94</v>
      </c>
      <c r="M2179">
        <v>77</v>
      </c>
      <c r="N2179">
        <v>88</v>
      </c>
      <c r="O2179">
        <v>85</v>
      </c>
      <c r="P2179">
        <v>91</v>
      </c>
      <c r="Q2179">
        <v>61</v>
      </c>
    </row>
    <row r="2180" spans="1:17" x14ac:dyDescent="0.3">
      <c r="A2180">
        <v>2179</v>
      </c>
      <c r="B2180" t="s">
        <v>166</v>
      </c>
      <c r="C2180" t="s">
        <v>264</v>
      </c>
      <c r="D2180" t="s">
        <v>482</v>
      </c>
      <c r="E2180" t="s">
        <v>25</v>
      </c>
      <c r="F2180" t="b">
        <v>0</v>
      </c>
      <c r="G2180">
        <v>5</v>
      </c>
      <c r="H2180" t="b">
        <v>0</v>
      </c>
      <c r="I2180">
        <v>35</v>
      </c>
      <c r="J2180" t="s">
        <v>44</v>
      </c>
      <c r="K2180">
        <v>91</v>
      </c>
      <c r="L2180">
        <v>99</v>
      </c>
      <c r="M2180">
        <v>94</v>
      </c>
      <c r="N2180">
        <v>94</v>
      </c>
      <c r="O2180">
        <v>95</v>
      </c>
      <c r="P2180">
        <v>98</v>
      </c>
      <c r="Q2180">
        <v>89</v>
      </c>
    </row>
    <row r="2181" spans="1:17" x14ac:dyDescent="0.3">
      <c r="A2181">
        <v>2180</v>
      </c>
      <c r="B2181" t="s">
        <v>483</v>
      </c>
      <c r="C2181" t="s">
        <v>32</v>
      </c>
      <c r="D2181" t="s">
        <v>484</v>
      </c>
      <c r="E2181" t="s">
        <v>20</v>
      </c>
      <c r="F2181" t="b">
        <v>0</v>
      </c>
      <c r="G2181">
        <v>4</v>
      </c>
      <c r="H2181" t="b">
        <v>0</v>
      </c>
      <c r="I2181">
        <v>12</v>
      </c>
      <c r="J2181" t="s">
        <v>138</v>
      </c>
      <c r="K2181">
        <v>85</v>
      </c>
      <c r="L2181">
        <v>73</v>
      </c>
      <c r="M2181">
        <v>89</v>
      </c>
      <c r="N2181">
        <v>73</v>
      </c>
      <c r="O2181">
        <v>97</v>
      </c>
      <c r="P2181">
        <v>66</v>
      </c>
      <c r="Q2181">
        <v>79</v>
      </c>
    </row>
    <row r="2182" spans="1:17" x14ac:dyDescent="0.3">
      <c r="A2182">
        <v>2181</v>
      </c>
      <c r="B2182" t="s">
        <v>145</v>
      </c>
      <c r="C2182" t="s">
        <v>485</v>
      </c>
      <c r="D2182" t="s">
        <v>486</v>
      </c>
      <c r="E2182" t="s">
        <v>20</v>
      </c>
      <c r="F2182" t="b">
        <v>0</v>
      </c>
      <c r="G2182">
        <v>2</v>
      </c>
      <c r="H2182" t="b">
        <v>1</v>
      </c>
      <c r="I2182">
        <v>5</v>
      </c>
      <c r="J2182" t="s">
        <v>38</v>
      </c>
      <c r="K2182">
        <v>68</v>
      </c>
      <c r="L2182">
        <v>69</v>
      </c>
      <c r="M2182">
        <v>86</v>
      </c>
      <c r="N2182">
        <v>87</v>
      </c>
      <c r="O2182">
        <v>72</v>
      </c>
      <c r="P2182">
        <v>80</v>
      </c>
      <c r="Q2182">
        <v>93</v>
      </c>
    </row>
    <row r="2183" spans="1:17" x14ac:dyDescent="0.3">
      <c r="A2183">
        <v>2182</v>
      </c>
      <c r="B2183" t="s">
        <v>102</v>
      </c>
      <c r="C2183" t="s">
        <v>346</v>
      </c>
      <c r="D2183" t="s">
        <v>487</v>
      </c>
      <c r="E2183" t="s">
        <v>20</v>
      </c>
      <c r="F2183" t="b">
        <v>0</v>
      </c>
      <c r="G2183">
        <v>1</v>
      </c>
      <c r="H2183" t="b">
        <v>0</v>
      </c>
      <c r="I2183">
        <v>31</v>
      </c>
      <c r="J2183" t="s">
        <v>21</v>
      </c>
      <c r="K2183">
        <v>73</v>
      </c>
      <c r="L2183">
        <v>99</v>
      </c>
      <c r="M2183">
        <v>75</v>
      </c>
      <c r="N2183">
        <v>70</v>
      </c>
      <c r="O2183">
        <v>100</v>
      </c>
      <c r="P2183">
        <v>86</v>
      </c>
      <c r="Q2183">
        <v>62</v>
      </c>
    </row>
    <row r="2184" spans="1:17" x14ac:dyDescent="0.3">
      <c r="A2184">
        <v>2183</v>
      </c>
      <c r="B2184" t="s">
        <v>294</v>
      </c>
      <c r="C2184" t="s">
        <v>488</v>
      </c>
      <c r="D2184" t="s">
        <v>489</v>
      </c>
      <c r="E2184" t="s">
        <v>25</v>
      </c>
      <c r="F2184" t="b">
        <v>0</v>
      </c>
      <c r="G2184">
        <v>3</v>
      </c>
      <c r="H2184" t="b">
        <v>1</v>
      </c>
      <c r="I2184">
        <v>28</v>
      </c>
      <c r="J2184" t="s">
        <v>38</v>
      </c>
      <c r="K2184">
        <v>65</v>
      </c>
      <c r="L2184">
        <v>90</v>
      </c>
      <c r="M2184">
        <v>75</v>
      </c>
      <c r="N2184">
        <v>96</v>
      </c>
      <c r="O2184">
        <v>91</v>
      </c>
      <c r="P2184">
        <v>93</v>
      </c>
      <c r="Q2184">
        <v>85</v>
      </c>
    </row>
    <row r="2185" spans="1:17" x14ac:dyDescent="0.3">
      <c r="A2185">
        <v>2184</v>
      </c>
      <c r="B2185" t="s">
        <v>490</v>
      </c>
      <c r="C2185" t="s">
        <v>491</v>
      </c>
      <c r="D2185" t="s">
        <v>492</v>
      </c>
      <c r="E2185" t="s">
        <v>20</v>
      </c>
      <c r="F2185" t="b">
        <v>0</v>
      </c>
      <c r="G2185">
        <v>8</v>
      </c>
      <c r="H2185" t="b">
        <v>1</v>
      </c>
      <c r="I2185">
        <v>5</v>
      </c>
      <c r="J2185" t="s">
        <v>64</v>
      </c>
      <c r="K2185">
        <v>46</v>
      </c>
      <c r="L2185">
        <v>79</v>
      </c>
      <c r="M2185">
        <v>75</v>
      </c>
      <c r="N2185">
        <v>86</v>
      </c>
      <c r="O2185">
        <v>91</v>
      </c>
      <c r="P2185">
        <v>88</v>
      </c>
      <c r="Q2185">
        <v>77</v>
      </c>
    </row>
    <row r="2186" spans="1:17" x14ac:dyDescent="0.3">
      <c r="A2186">
        <v>2185</v>
      </c>
      <c r="B2186" t="s">
        <v>493</v>
      </c>
      <c r="C2186" t="s">
        <v>115</v>
      </c>
      <c r="D2186" t="s">
        <v>494</v>
      </c>
      <c r="E2186" t="s">
        <v>25</v>
      </c>
      <c r="F2186" t="b">
        <v>0</v>
      </c>
      <c r="G2186">
        <v>1</v>
      </c>
      <c r="H2186" t="b">
        <v>0</v>
      </c>
      <c r="I2186">
        <v>33</v>
      </c>
      <c r="J2186" t="s">
        <v>44</v>
      </c>
      <c r="K2186">
        <v>92</v>
      </c>
      <c r="L2186">
        <v>84</v>
      </c>
      <c r="M2186">
        <v>85</v>
      </c>
      <c r="N2186">
        <v>77</v>
      </c>
      <c r="O2186">
        <v>81</v>
      </c>
      <c r="P2186">
        <v>69</v>
      </c>
      <c r="Q2186">
        <v>95</v>
      </c>
    </row>
    <row r="2187" spans="1:17" x14ac:dyDescent="0.3">
      <c r="A2187">
        <v>2186</v>
      </c>
      <c r="B2187" t="s">
        <v>495</v>
      </c>
      <c r="C2187" t="s">
        <v>496</v>
      </c>
      <c r="D2187" t="s">
        <v>497</v>
      </c>
      <c r="E2187" t="s">
        <v>25</v>
      </c>
      <c r="F2187" t="b">
        <v>0</v>
      </c>
      <c r="G2187">
        <v>3</v>
      </c>
      <c r="H2187" t="b">
        <v>0</v>
      </c>
      <c r="I2187">
        <v>2</v>
      </c>
      <c r="J2187" t="s">
        <v>34</v>
      </c>
      <c r="K2187">
        <v>69</v>
      </c>
      <c r="L2187">
        <v>78</v>
      </c>
      <c r="M2187">
        <v>69</v>
      </c>
      <c r="N2187">
        <v>70</v>
      </c>
      <c r="O2187">
        <v>100</v>
      </c>
      <c r="P2187">
        <v>88</v>
      </c>
      <c r="Q2187">
        <v>85</v>
      </c>
    </row>
    <row r="2188" spans="1:17" x14ac:dyDescent="0.3">
      <c r="A2188">
        <v>2187</v>
      </c>
      <c r="B2188" t="s">
        <v>498</v>
      </c>
      <c r="C2188" t="s">
        <v>499</v>
      </c>
      <c r="D2188" t="s">
        <v>500</v>
      </c>
      <c r="E2188" t="s">
        <v>25</v>
      </c>
      <c r="F2188" t="b">
        <v>0</v>
      </c>
      <c r="G2188">
        <v>5</v>
      </c>
      <c r="H2188" t="b">
        <v>1</v>
      </c>
      <c r="I2188">
        <v>9</v>
      </c>
      <c r="J2188" t="s">
        <v>224</v>
      </c>
      <c r="K2188">
        <v>78</v>
      </c>
      <c r="L2188">
        <v>99</v>
      </c>
      <c r="M2188">
        <v>64</v>
      </c>
      <c r="N2188">
        <v>99</v>
      </c>
      <c r="O2188">
        <v>65</v>
      </c>
      <c r="P2188">
        <v>84</v>
      </c>
      <c r="Q2188">
        <v>80</v>
      </c>
    </row>
    <row r="2189" spans="1:17" x14ac:dyDescent="0.3">
      <c r="A2189">
        <v>2188</v>
      </c>
      <c r="B2189" t="s">
        <v>173</v>
      </c>
      <c r="C2189" t="s">
        <v>501</v>
      </c>
      <c r="D2189" t="s">
        <v>502</v>
      </c>
      <c r="E2189" t="s">
        <v>25</v>
      </c>
      <c r="F2189" t="b">
        <v>1</v>
      </c>
      <c r="G2189">
        <v>2</v>
      </c>
      <c r="H2189" t="b">
        <v>1</v>
      </c>
      <c r="I2189">
        <v>0</v>
      </c>
      <c r="J2189" t="s">
        <v>64</v>
      </c>
      <c r="K2189">
        <v>92</v>
      </c>
      <c r="L2189">
        <v>62</v>
      </c>
      <c r="M2189">
        <v>86</v>
      </c>
      <c r="N2189">
        <v>97</v>
      </c>
      <c r="O2189">
        <v>54</v>
      </c>
      <c r="P2189">
        <v>76</v>
      </c>
      <c r="Q2189">
        <v>76</v>
      </c>
    </row>
    <row r="2190" spans="1:17" x14ac:dyDescent="0.3">
      <c r="A2190">
        <v>2189</v>
      </c>
      <c r="B2190" t="s">
        <v>221</v>
      </c>
      <c r="C2190" t="s">
        <v>352</v>
      </c>
      <c r="D2190" t="s">
        <v>503</v>
      </c>
      <c r="E2190" t="s">
        <v>20</v>
      </c>
      <c r="F2190" t="b">
        <v>0</v>
      </c>
      <c r="G2190">
        <v>5</v>
      </c>
      <c r="H2190" t="b">
        <v>0</v>
      </c>
      <c r="I2190">
        <v>26</v>
      </c>
      <c r="J2190" t="s">
        <v>38</v>
      </c>
      <c r="K2190">
        <v>70</v>
      </c>
      <c r="L2190">
        <v>77</v>
      </c>
      <c r="M2190">
        <v>91</v>
      </c>
      <c r="N2190">
        <v>96</v>
      </c>
      <c r="O2190">
        <v>100</v>
      </c>
      <c r="P2190">
        <v>89</v>
      </c>
      <c r="Q2190">
        <v>67</v>
      </c>
    </row>
    <row r="2191" spans="1:17" x14ac:dyDescent="0.3">
      <c r="A2191">
        <v>2190</v>
      </c>
      <c r="B2191" t="s">
        <v>175</v>
      </c>
      <c r="C2191" t="s">
        <v>504</v>
      </c>
      <c r="D2191" t="s">
        <v>505</v>
      </c>
      <c r="E2191" t="s">
        <v>25</v>
      </c>
      <c r="F2191" t="b">
        <v>0</v>
      </c>
      <c r="G2191">
        <v>5</v>
      </c>
      <c r="H2191" t="b">
        <v>0</v>
      </c>
      <c r="I2191">
        <v>30</v>
      </c>
      <c r="J2191" t="s">
        <v>76</v>
      </c>
      <c r="K2191">
        <v>95</v>
      </c>
      <c r="L2191">
        <v>79</v>
      </c>
      <c r="M2191">
        <v>98</v>
      </c>
      <c r="N2191">
        <v>95</v>
      </c>
      <c r="O2191">
        <v>89</v>
      </c>
      <c r="P2191">
        <v>99</v>
      </c>
      <c r="Q2191">
        <v>87</v>
      </c>
    </row>
    <row r="2192" spans="1:17" x14ac:dyDescent="0.3">
      <c r="A2192">
        <v>2191</v>
      </c>
      <c r="B2192" t="s">
        <v>506</v>
      </c>
      <c r="C2192" t="s">
        <v>231</v>
      </c>
      <c r="D2192" t="s">
        <v>507</v>
      </c>
      <c r="E2192" t="s">
        <v>25</v>
      </c>
      <c r="F2192" t="b">
        <v>0</v>
      </c>
      <c r="G2192">
        <v>7</v>
      </c>
      <c r="H2192" t="b">
        <v>0</v>
      </c>
      <c r="I2192">
        <v>1</v>
      </c>
      <c r="J2192" t="s">
        <v>159</v>
      </c>
      <c r="K2192">
        <v>99</v>
      </c>
      <c r="L2192">
        <v>82</v>
      </c>
      <c r="M2192">
        <v>93</v>
      </c>
      <c r="N2192">
        <v>83</v>
      </c>
      <c r="O2192">
        <v>92</v>
      </c>
      <c r="P2192">
        <v>90</v>
      </c>
      <c r="Q2192">
        <v>60</v>
      </c>
    </row>
    <row r="2193" spans="1:17" x14ac:dyDescent="0.3">
      <c r="A2193">
        <v>2192</v>
      </c>
      <c r="B2193" t="s">
        <v>508</v>
      </c>
      <c r="C2193" t="s">
        <v>259</v>
      </c>
      <c r="D2193" t="s">
        <v>509</v>
      </c>
      <c r="E2193" t="s">
        <v>20</v>
      </c>
      <c r="F2193" t="b">
        <v>0</v>
      </c>
      <c r="G2193">
        <v>1</v>
      </c>
      <c r="H2193" t="b">
        <v>1</v>
      </c>
      <c r="I2193">
        <v>26</v>
      </c>
      <c r="J2193" t="s">
        <v>44</v>
      </c>
      <c r="K2193">
        <v>96</v>
      </c>
      <c r="L2193">
        <v>66</v>
      </c>
      <c r="M2193">
        <v>79</v>
      </c>
      <c r="N2193">
        <v>80</v>
      </c>
      <c r="O2193">
        <v>88</v>
      </c>
      <c r="P2193">
        <v>61</v>
      </c>
      <c r="Q2193">
        <v>85</v>
      </c>
    </row>
    <row r="2194" spans="1:17" x14ac:dyDescent="0.3">
      <c r="A2194">
        <v>2193</v>
      </c>
      <c r="B2194" t="s">
        <v>510</v>
      </c>
      <c r="C2194" t="s">
        <v>511</v>
      </c>
      <c r="D2194" t="s">
        <v>512</v>
      </c>
      <c r="E2194" t="s">
        <v>25</v>
      </c>
      <c r="F2194" t="b">
        <v>0</v>
      </c>
      <c r="G2194">
        <v>2</v>
      </c>
      <c r="H2194" t="b">
        <v>0</v>
      </c>
      <c r="I2194">
        <v>2</v>
      </c>
      <c r="J2194" t="s">
        <v>159</v>
      </c>
      <c r="K2194">
        <v>85</v>
      </c>
      <c r="L2194">
        <v>90</v>
      </c>
      <c r="M2194">
        <v>85</v>
      </c>
      <c r="N2194">
        <v>74</v>
      </c>
      <c r="O2194">
        <v>96</v>
      </c>
      <c r="P2194">
        <v>71</v>
      </c>
      <c r="Q2194">
        <v>80</v>
      </c>
    </row>
    <row r="2195" spans="1:17" x14ac:dyDescent="0.3">
      <c r="A2195">
        <v>2194</v>
      </c>
      <c r="B2195" t="s">
        <v>402</v>
      </c>
      <c r="C2195" t="s">
        <v>236</v>
      </c>
      <c r="D2195" t="s">
        <v>513</v>
      </c>
      <c r="E2195" t="s">
        <v>20</v>
      </c>
      <c r="F2195" t="b">
        <v>0</v>
      </c>
      <c r="G2195">
        <v>5</v>
      </c>
      <c r="H2195" t="b">
        <v>0</v>
      </c>
      <c r="I2195">
        <v>9</v>
      </c>
      <c r="J2195" t="s">
        <v>172</v>
      </c>
      <c r="K2195">
        <v>91</v>
      </c>
      <c r="L2195">
        <v>94</v>
      </c>
      <c r="M2195">
        <v>82</v>
      </c>
      <c r="N2195">
        <v>100</v>
      </c>
      <c r="O2195">
        <v>68</v>
      </c>
      <c r="P2195">
        <v>66</v>
      </c>
      <c r="Q2195">
        <v>69</v>
      </c>
    </row>
    <row r="2196" spans="1:17" x14ac:dyDescent="0.3">
      <c r="A2196">
        <v>2195</v>
      </c>
      <c r="B2196" t="s">
        <v>514</v>
      </c>
      <c r="C2196" t="s">
        <v>515</v>
      </c>
      <c r="D2196" t="s">
        <v>516</v>
      </c>
      <c r="E2196" t="s">
        <v>25</v>
      </c>
      <c r="F2196" t="b">
        <v>0</v>
      </c>
      <c r="G2196">
        <v>2</v>
      </c>
      <c r="H2196" t="b">
        <v>0</v>
      </c>
      <c r="I2196">
        <v>30</v>
      </c>
      <c r="J2196" t="s">
        <v>76</v>
      </c>
      <c r="K2196">
        <v>85</v>
      </c>
      <c r="L2196">
        <v>64</v>
      </c>
      <c r="M2196">
        <v>93</v>
      </c>
      <c r="N2196">
        <v>80</v>
      </c>
      <c r="O2196">
        <v>82</v>
      </c>
      <c r="P2196">
        <v>70</v>
      </c>
      <c r="Q2196">
        <v>94</v>
      </c>
    </row>
    <row r="2197" spans="1:17" x14ac:dyDescent="0.3">
      <c r="A2197">
        <v>2196</v>
      </c>
      <c r="B2197" t="s">
        <v>517</v>
      </c>
      <c r="C2197" t="s">
        <v>518</v>
      </c>
      <c r="D2197" t="s">
        <v>519</v>
      </c>
      <c r="E2197" t="s">
        <v>25</v>
      </c>
      <c r="F2197" t="b">
        <v>0</v>
      </c>
      <c r="G2197">
        <v>3</v>
      </c>
      <c r="H2197" t="b">
        <v>0</v>
      </c>
      <c r="I2197">
        <v>24</v>
      </c>
      <c r="J2197" t="s">
        <v>172</v>
      </c>
      <c r="K2197">
        <v>94</v>
      </c>
      <c r="L2197">
        <v>73</v>
      </c>
      <c r="M2197">
        <v>61</v>
      </c>
      <c r="N2197">
        <v>68</v>
      </c>
      <c r="O2197">
        <v>65</v>
      </c>
      <c r="P2197">
        <v>85</v>
      </c>
      <c r="Q2197">
        <v>67</v>
      </c>
    </row>
    <row r="2198" spans="1:17" x14ac:dyDescent="0.3">
      <c r="A2198">
        <v>2197</v>
      </c>
      <c r="B2198" t="s">
        <v>410</v>
      </c>
      <c r="C2198" t="s">
        <v>520</v>
      </c>
      <c r="D2198" t="s">
        <v>521</v>
      </c>
      <c r="E2198" t="s">
        <v>20</v>
      </c>
      <c r="F2198" t="b">
        <v>0</v>
      </c>
      <c r="G2198">
        <v>4</v>
      </c>
      <c r="H2198" t="b">
        <v>0</v>
      </c>
      <c r="I2198">
        <v>21</v>
      </c>
      <c r="J2198" t="s">
        <v>44</v>
      </c>
      <c r="K2198">
        <v>95</v>
      </c>
      <c r="L2198">
        <v>69</v>
      </c>
      <c r="M2198">
        <v>62</v>
      </c>
      <c r="N2198">
        <v>87</v>
      </c>
      <c r="O2198">
        <v>84</v>
      </c>
      <c r="P2198">
        <v>83</v>
      </c>
      <c r="Q2198">
        <v>64</v>
      </c>
    </row>
    <row r="2199" spans="1:17" x14ac:dyDescent="0.3">
      <c r="A2199">
        <v>2198</v>
      </c>
      <c r="B2199" t="s">
        <v>468</v>
      </c>
      <c r="C2199" t="s">
        <v>522</v>
      </c>
      <c r="D2199" t="s">
        <v>523</v>
      </c>
      <c r="E2199" t="s">
        <v>25</v>
      </c>
      <c r="F2199" t="b">
        <v>0</v>
      </c>
      <c r="G2199">
        <v>2</v>
      </c>
      <c r="H2199" t="b">
        <v>0</v>
      </c>
      <c r="I2199">
        <v>14</v>
      </c>
      <c r="J2199" t="s">
        <v>54</v>
      </c>
      <c r="K2199">
        <v>69</v>
      </c>
      <c r="L2199">
        <v>90</v>
      </c>
      <c r="M2199">
        <v>83</v>
      </c>
      <c r="N2199">
        <v>70</v>
      </c>
      <c r="O2199">
        <v>83</v>
      </c>
      <c r="P2199">
        <v>91</v>
      </c>
      <c r="Q2199">
        <v>67</v>
      </c>
    </row>
    <row r="2200" spans="1:17" x14ac:dyDescent="0.3">
      <c r="A2200">
        <v>2199</v>
      </c>
      <c r="B2200" t="s">
        <v>524</v>
      </c>
      <c r="C2200" t="s">
        <v>525</v>
      </c>
      <c r="D2200" t="s">
        <v>526</v>
      </c>
      <c r="E2200" t="s">
        <v>25</v>
      </c>
      <c r="F2200" t="b">
        <v>0</v>
      </c>
      <c r="G2200">
        <v>1</v>
      </c>
      <c r="H2200" t="b">
        <v>0</v>
      </c>
      <c r="I2200">
        <v>24</v>
      </c>
      <c r="J2200" t="s">
        <v>44</v>
      </c>
      <c r="K2200">
        <v>95</v>
      </c>
      <c r="L2200">
        <v>72</v>
      </c>
      <c r="M2200">
        <v>94</v>
      </c>
      <c r="N2200">
        <v>96</v>
      </c>
      <c r="O2200">
        <v>91</v>
      </c>
      <c r="P2200">
        <v>61</v>
      </c>
      <c r="Q2200">
        <v>94</v>
      </c>
    </row>
    <row r="2201" spans="1:17" x14ac:dyDescent="0.3">
      <c r="A2201">
        <v>2200</v>
      </c>
      <c r="B2201" t="s">
        <v>527</v>
      </c>
      <c r="C2201" t="s">
        <v>528</v>
      </c>
      <c r="D2201" t="s">
        <v>529</v>
      </c>
      <c r="E2201" t="s">
        <v>25</v>
      </c>
      <c r="F2201" t="b">
        <v>0</v>
      </c>
      <c r="G2201">
        <v>3</v>
      </c>
      <c r="H2201" t="b">
        <v>0</v>
      </c>
      <c r="I2201">
        <v>34</v>
      </c>
      <c r="J2201" t="s">
        <v>21</v>
      </c>
      <c r="K2201">
        <v>94</v>
      </c>
      <c r="L2201">
        <v>88</v>
      </c>
      <c r="M2201">
        <v>65</v>
      </c>
      <c r="N2201">
        <v>88</v>
      </c>
      <c r="O2201">
        <v>60</v>
      </c>
      <c r="P2201">
        <v>81</v>
      </c>
      <c r="Q2201">
        <v>78</v>
      </c>
    </row>
    <row r="2202" spans="1:17" x14ac:dyDescent="0.3">
      <c r="A2202">
        <v>2201</v>
      </c>
      <c r="B2202" t="s">
        <v>35</v>
      </c>
      <c r="C2202" t="s">
        <v>66</v>
      </c>
      <c r="D2202" t="s">
        <v>530</v>
      </c>
      <c r="E2202" t="s">
        <v>20</v>
      </c>
      <c r="F2202" t="b">
        <v>0</v>
      </c>
      <c r="G2202">
        <v>1</v>
      </c>
      <c r="H2202" t="b">
        <v>1</v>
      </c>
      <c r="I2202">
        <v>34</v>
      </c>
      <c r="J2202" t="s">
        <v>113</v>
      </c>
      <c r="K2202">
        <v>82</v>
      </c>
      <c r="L2202">
        <v>81</v>
      </c>
      <c r="M2202">
        <v>100</v>
      </c>
      <c r="N2202">
        <v>81</v>
      </c>
      <c r="O2202">
        <v>60</v>
      </c>
      <c r="P2202">
        <v>79</v>
      </c>
      <c r="Q2202">
        <v>96</v>
      </c>
    </row>
    <row r="2203" spans="1:17" x14ac:dyDescent="0.3">
      <c r="A2203">
        <v>2202</v>
      </c>
      <c r="B2203" t="s">
        <v>354</v>
      </c>
      <c r="C2203" t="s">
        <v>231</v>
      </c>
      <c r="D2203" t="s">
        <v>531</v>
      </c>
      <c r="E2203" t="s">
        <v>20</v>
      </c>
      <c r="F2203" t="b">
        <v>0</v>
      </c>
      <c r="G2203">
        <v>6</v>
      </c>
      <c r="H2203" t="b">
        <v>1</v>
      </c>
      <c r="I2203">
        <v>27</v>
      </c>
      <c r="J2203" t="s">
        <v>44</v>
      </c>
      <c r="K2203">
        <v>99</v>
      </c>
      <c r="L2203">
        <v>73</v>
      </c>
      <c r="M2203">
        <v>91</v>
      </c>
      <c r="N2203">
        <v>91</v>
      </c>
      <c r="O2203">
        <v>93</v>
      </c>
      <c r="P2203">
        <v>80</v>
      </c>
      <c r="Q2203">
        <v>100</v>
      </c>
    </row>
    <row r="2204" spans="1:17" x14ac:dyDescent="0.3">
      <c r="A2204">
        <v>2203</v>
      </c>
      <c r="B2204" t="s">
        <v>190</v>
      </c>
      <c r="C2204" t="s">
        <v>532</v>
      </c>
      <c r="D2204" t="s">
        <v>533</v>
      </c>
      <c r="E2204" t="s">
        <v>25</v>
      </c>
      <c r="F2204" t="b">
        <v>0</v>
      </c>
      <c r="G2204">
        <v>3</v>
      </c>
      <c r="H2204" t="b">
        <v>0</v>
      </c>
      <c r="I2204">
        <v>16</v>
      </c>
      <c r="J2204" t="s">
        <v>113</v>
      </c>
      <c r="K2204">
        <v>85</v>
      </c>
      <c r="L2204">
        <v>62</v>
      </c>
      <c r="M2204">
        <v>84</v>
      </c>
      <c r="N2204">
        <v>80</v>
      </c>
      <c r="O2204">
        <v>37</v>
      </c>
      <c r="P2204">
        <v>80</v>
      </c>
      <c r="Q2204">
        <v>71</v>
      </c>
    </row>
    <row r="2205" spans="1:17" x14ac:dyDescent="0.3">
      <c r="A2205">
        <v>2204</v>
      </c>
      <c r="B2205" t="s">
        <v>534</v>
      </c>
      <c r="C2205" t="s">
        <v>164</v>
      </c>
      <c r="D2205" t="s">
        <v>535</v>
      </c>
      <c r="E2205" t="s">
        <v>25</v>
      </c>
      <c r="F2205" t="b">
        <v>0</v>
      </c>
      <c r="G2205">
        <v>1</v>
      </c>
      <c r="H2205" t="b">
        <v>1</v>
      </c>
      <c r="I2205">
        <v>21</v>
      </c>
      <c r="J2205" t="s">
        <v>113</v>
      </c>
      <c r="K2205">
        <v>100</v>
      </c>
      <c r="L2205">
        <v>87</v>
      </c>
      <c r="M2205">
        <v>60</v>
      </c>
      <c r="N2205">
        <v>92</v>
      </c>
      <c r="O2205">
        <v>46</v>
      </c>
      <c r="P2205">
        <v>67</v>
      </c>
      <c r="Q2205">
        <v>96</v>
      </c>
    </row>
    <row r="2206" spans="1:17" x14ac:dyDescent="0.3">
      <c r="A2206">
        <v>2205</v>
      </c>
      <c r="B2206" t="s">
        <v>536</v>
      </c>
      <c r="C2206" t="s">
        <v>135</v>
      </c>
      <c r="D2206" t="s">
        <v>537</v>
      </c>
      <c r="E2206" t="s">
        <v>25</v>
      </c>
      <c r="F2206" t="b">
        <v>0</v>
      </c>
      <c r="G2206">
        <v>1</v>
      </c>
      <c r="H2206" t="b">
        <v>0</v>
      </c>
      <c r="I2206">
        <v>1</v>
      </c>
      <c r="J2206" t="s">
        <v>34</v>
      </c>
      <c r="K2206">
        <v>98</v>
      </c>
      <c r="L2206">
        <v>95</v>
      </c>
      <c r="M2206">
        <v>90</v>
      </c>
      <c r="N2206">
        <v>81</v>
      </c>
      <c r="O2206">
        <v>82</v>
      </c>
      <c r="P2206">
        <v>86</v>
      </c>
      <c r="Q2206">
        <v>98</v>
      </c>
    </row>
    <row r="2207" spans="1:17" x14ac:dyDescent="0.3">
      <c r="A2207">
        <v>2206</v>
      </c>
      <c r="B2207" t="s">
        <v>77</v>
      </c>
      <c r="C2207" t="s">
        <v>164</v>
      </c>
      <c r="D2207" t="s">
        <v>538</v>
      </c>
      <c r="E2207" t="s">
        <v>20</v>
      </c>
      <c r="F2207" t="b">
        <v>0</v>
      </c>
      <c r="G2207">
        <v>3</v>
      </c>
      <c r="H2207" t="b">
        <v>0</v>
      </c>
      <c r="I2207">
        <v>17</v>
      </c>
      <c r="J2207" t="s">
        <v>44</v>
      </c>
      <c r="K2207">
        <v>97</v>
      </c>
      <c r="L2207">
        <v>78</v>
      </c>
      <c r="M2207">
        <v>81</v>
      </c>
      <c r="N2207">
        <v>67</v>
      </c>
      <c r="O2207">
        <v>90</v>
      </c>
      <c r="P2207">
        <v>95</v>
      </c>
      <c r="Q2207">
        <v>79</v>
      </c>
    </row>
    <row r="2208" spans="1:17" x14ac:dyDescent="0.3">
      <c r="A2208">
        <v>2207</v>
      </c>
      <c r="B2208" t="s">
        <v>413</v>
      </c>
      <c r="C2208" t="s">
        <v>539</v>
      </c>
      <c r="D2208" t="s">
        <v>540</v>
      </c>
      <c r="E2208" t="s">
        <v>20</v>
      </c>
      <c r="F2208" t="b">
        <v>0</v>
      </c>
      <c r="G2208">
        <v>5</v>
      </c>
      <c r="H2208" t="b">
        <v>0</v>
      </c>
      <c r="I2208">
        <v>0</v>
      </c>
      <c r="J2208" t="s">
        <v>38</v>
      </c>
      <c r="K2208">
        <v>99</v>
      </c>
      <c r="L2208">
        <v>86</v>
      </c>
      <c r="M2208">
        <v>68</v>
      </c>
      <c r="N2208">
        <v>94</v>
      </c>
      <c r="O2208">
        <v>97</v>
      </c>
      <c r="P2208">
        <v>77</v>
      </c>
      <c r="Q2208">
        <v>92</v>
      </c>
    </row>
    <row r="2209" spans="1:17" x14ac:dyDescent="0.3">
      <c r="A2209">
        <v>2208</v>
      </c>
      <c r="B2209" t="s">
        <v>277</v>
      </c>
      <c r="C2209" t="s">
        <v>541</v>
      </c>
      <c r="D2209" t="s">
        <v>542</v>
      </c>
      <c r="E2209" t="s">
        <v>20</v>
      </c>
      <c r="F2209" t="b">
        <v>0</v>
      </c>
      <c r="G2209">
        <v>3</v>
      </c>
      <c r="H2209" t="b">
        <v>1</v>
      </c>
      <c r="I2209">
        <v>12</v>
      </c>
      <c r="J2209" t="s">
        <v>113</v>
      </c>
      <c r="K2209">
        <v>99</v>
      </c>
      <c r="L2209">
        <v>73</v>
      </c>
      <c r="M2209">
        <v>77</v>
      </c>
      <c r="N2209">
        <v>74</v>
      </c>
      <c r="O2209">
        <v>62</v>
      </c>
      <c r="P2209">
        <v>68</v>
      </c>
      <c r="Q2209">
        <v>99</v>
      </c>
    </row>
    <row r="2210" spans="1:17" x14ac:dyDescent="0.3">
      <c r="A2210">
        <v>2209</v>
      </c>
      <c r="B2210" t="s">
        <v>369</v>
      </c>
      <c r="C2210" t="s">
        <v>90</v>
      </c>
      <c r="D2210" t="s">
        <v>543</v>
      </c>
      <c r="E2210" t="s">
        <v>25</v>
      </c>
      <c r="F2210" t="b">
        <v>0</v>
      </c>
      <c r="G2210">
        <v>2</v>
      </c>
      <c r="H2210" t="b">
        <v>0</v>
      </c>
      <c r="I2210">
        <v>22</v>
      </c>
      <c r="J2210" t="s">
        <v>105</v>
      </c>
      <c r="K2210">
        <v>75</v>
      </c>
      <c r="L2210">
        <v>83</v>
      </c>
      <c r="M2210">
        <v>70</v>
      </c>
      <c r="N2210">
        <v>71</v>
      </c>
      <c r="O2210">
        <v>86</v>
      </c>
      <c r="P2210">
        <v>95</v>
      </c>
      <c r="Q2210">
        <v>76</v>
      </c>
    </row>
    <row r="2211" spans="1:17" x14ac:dyDescent="0.3">
      <c r="A2211">
        <v>2210</v>
      </c>
      <c r="B2211" t="s">
        <v>544</v>
      </c>
      <c r="C2211" t="s">
        <v>300</v>
      </c>
      <c r="D2211" t="s">
        <v>545</v>
      </c>
      <c r="E2211" t="s">
        <v>25</v>
      </c>
      <c r="F2211" t="b">
        <v>0</v>
      </c>
      <c r="G2211">
        <v>1</v>
      </c>
      <c r="H2211" t="b">
        <v>1</v>
      </c>
      <c r="I2211">
        <v>14</v>
      </c>
      <c r="J2211" t="s">
        <v>54</v>
      </c>
      <c r="K2211">
        <v>63</v>
      </c>
      <c r="L2211">
        <v>80</v>
      </c>
      <c r="M2211">
        <v>99</v>
      </c>
      <c r="N2211">
        <v>78</v>
      </c>
      <c r="O2211">
        <v>60</v>
      </c>
      <c r="P2211">
        <v>84</v>
      </c>
      <c r="Q2211">
        <v>86</v>
      </c>
    </row>
    <row r="2212" spans="1:17" x14ac:dyDescent="0.3">
      <c r="A2212">
        <v>2211</v>
      </c>
      <c r="B2212" t="s">
        <v>86</v>
      </c>
      <c r="C2212" t="s">
        <v>339</v>
      </c>
      <c r="D2212" t="s">
        <v>546</v>
      </c>
      <c r="E2212" t="s">
        <v>20</v>
      </c>
      <c r="F2212" t="b">
        <v>0</v>
      </c>
      <c r="G2212">
        <v>0</v>
      </c>
      <c r="H2212" t="b">
        <v>0</v>
      </c>
      <c r="I2212">
        <v>41</v>
      </c>
      <c r="J2212" t="s">
        <v>26</v>
      </c>
      <c r="K2212">
        <v>96</v>
      </c>
      <c r="L2212">
        <v>88</v>
      </c>
      <c r="M2212">
        <v>90</v>
      </c>
      <c r="N2212">
        <v>100</v>
      </c>
      <c r="O2212">
        <v>94</v>
      </c>
      <c r="P2212">
        <v>87</v>
      </c>
      <c r="Q2212">
        <v>96</v>
      </c>
    </row>
    <row r="2213" spans="1:17" x14ac:dyDescent="0.3">
      <c r="A2213">
        <v>2212</v>
      </c>
      <c r="B2213" t="s">
        <v>547</v>
      </c>
      <c r="C2213" t="s">
        <v>548</v>
      </c>
      <c r="D2213" t="s">
        <v>549</v>
      </c>
      <c r="E2213" t="s">
        <v>20</v>
      </c>
      <c r="F2213" t="b">
        <v>0</v>
      </c>
      <c r="G2213">
        <v>4</v>
      </c>
      <c r="H2213" t="b">
        <v>0</v>
      </c>
      <c r="I2213">
        <v>32</v>
      </c>
      <c r="J2213" t="s">
        <v>138</v>
      </c>
      <c r="K2213">
        <v>91</v>
      </c>
      <c r="L2213">
        <v>73</v>
      </c>
      <c r="M2213">
        <v>86</v>
      </c>
      <c r="N2213">
        <v>73</v>
      </c>
      <c r="O2213">
        <v>84</v>
      </c>
      <c r="P2213">
        <v>60</v>
      </c>
      <c r="Q2213">
        <v>71</v>
      </c>
    </row>
    <row r="2214" spans="1:17" x14ac:dyDescent="0.3">
      <c r="A2214">
        <v>2213</v>
      </c>
      <c r="B2214" t="s">
        <v>550</v>
      </c>
      <c r="C2214" t="s">
        <v>551</v>
      </c>
      <c r="D2214" t="s">
        <v>552</v>
      </c>
      <c r="E2214" t="s">
        <v>20</v>
      </c>
      <c r="F2214" t="b">
        <v>1</v>
      </c>
      <c r="G2214">
        <v>1</v>
      </c>
      <c r="H2214" t="b">
        <v>0</v>
      </c>
      <c r="I2214">
        <v>4</v>
      </c>
      <c r="J2214" t="s">
        <v>64</v>
      </c>
      <c r="K2214">
        <v>52</v>
      </c>
      <c r="L2214">
        <v>58</v>
      </c>
      <c r="M2214">
        <v>60</v>
      </c>
      <c r="N2214">
        <v>97</v>
      </c>
      <c r="O2214">
        <v>93</v>
      </c>
      <c r="P2214">
        <v>89</v>
      </c>
      <c r="Q2214">
        <v>68</v>
      </c>
    </row>
    <row r="2215" spans="1:17" x14ac:dyDescent="0.3">
      <c r="A2215">
        <v>2214</v>
      </c>
      <c r="B2215" t="s">
        <v>193</v>
      </c>
      <c r="C2215" t="s">
        <v>553</v>
      </c>
      <c r="D2215" t="s">
        <v>554</v>
      </c>
      <c r="E2215" t="s">
        <v>25</v>
      </c>
      <c r="F2215" t="b">
        <v>0</v>
      </c>
      <c r="G2215">
        <v>1</v>
      </c>
      <c r="H2215" t="b">
        <v>0</v>
      </c>
      <c r="I2215">
        <v>22</v>
      </c>
      <c r="J2215" t="s">
        <v>26</v>
      </c>
      <c r="K2215">
        <v>99</v>
      </c>
      <c r="L2215">
        <v>71</v>
      </c>
      <c r="M2215">
        <v>80</v>
      </c>
      <c r="N2215">
        <v>82</v>
      </c>
      <c r="O2215">
        <v>95</v>
      </c>
      <c r="P2215">
        <v>64</v>
      </c>
      <c r="Q2215">
        <v>64</v>
      </c>
    </row>
    <row r="2216" spans="1:17" x14ac:dyDescent="0.3">
      <c r="A2216">
        <v>2215</v>
      </c>
      <c r="B2216" t="s">
        <v>555</v>
      </c>
      <c r="C2216" t="s">
        <v>118</v>
      </c>
      <c r="D2216" t="s">
        <v>556</v>
      </c>
      <c r="E2216" t="s">
        <v>25</v>
      </c>
      <c r="F2216" t="b">
        <v>0</v>
      </c>
      <c r="G2216">
        <v>3</v>
      </c>
      <c r="H2216" t="b">
        <v>0</v>
      </c>
      <c r="I2216">
        <v>17</v>
      </c>
      <c r="J2216" t="s">
        <v>105</v>
      </c>
      <c r="K2216">
        <v>84</v>
      </c>
      <c r="L2216">
        <v>62</v>
      </c>
      <c r="M2216">
        <v>92</v>
      </c>
      <c r="N2216">
        <v>74</v>
      </c>
      <c r="O2216">
        <v>73</v>
      </c>
      <c r="P2216">
        <v>98</v>
      </c>
      <c r="Q2216">
        <v>91</v>
      </c>
    </row>
    <row r="2217" spans="1:17" x14ac:dyDescent="0.3">
      <c r="A2217">
        <v>2216</v>
      </c>
      <c r="B2217" t="s">
        <v>557</v>
      </c>
      <c r="C2217" t="s">
        <v>558</v>
      </c>
      <c r="D2217" t="s">
        <v>559</v>
      </c>
      <c r="E2217" t="s">
        <v>20</v>
      </c>
      <c r="F2217" t="b">
        <v>0</v>
      </c>
      <c r="G2217">
        <v>2</v>
      </c>
      <c r="H2217" t="b">
        <v>0</v>
      </c>
      <c r="I2217">
        <v>2</v>
      </c>
      <c r="J2217" t="s">
        <v>34</v>
      </c>
      <c r="K2217">
        <v>100</v>
      </c>
      <c r="L2217">
        <v>90</v>
      </c>
      <c r="M2217">
        <v>82</v>
      </c>
      <c r="N2217">
        <v>79</v>
      </c>
      <c r="O2217">
        <v>94</v>
      </c>
      <c r="P2217">
        <v>83</v>
      </c>
      <c r="Q2217">
        <v>78</v>
      </c>
    </row>
    <row r="2218" spans="1:17" x14ac:dyDescent="0.3">
      <c r="A2218">
        <v>2217</v>
      </c>
      <c r="B2218" t="s">
        <v>560</v>
      </c>
      <c r="C2218" t="s">
        <v>561</v>
      </c>
      <c r="D2218" t="s">
        <v>562</v>
      </c>
      <c r="E2218" t="s">
        <v>25</v>
      </c>
      <c r="F2218" t="b">
        <v>0</v>
      </c>
      <c r="G2218">
        <v>4</v>
      </c>
      <c r="H2218" t="b">
        <v>0</v>
      </c>
      <c r="I2218">
        <v>33</v>
      </c>
      <c r="J2218" t="s">
        <v>105</v>
      </c>
      <c r="K2218">
        <v>82</v>
      </c>
      <c r="L2218">
        <v>71</v>
      </c>
      <c r="M2218">
        <v>93</v>
      </c>
      <c r="N2218">
        <v>90</v>
      </c>
      <c r="O2218">
        <v>90</v>
      </c>
      <c r="P2218">
        <v>76</v>
      </c>
      <c r="Q2218">
        <v>97</v>
      </c>
    </row>
    <row r="2219" spans="1:17" x14ac:dyDescent="0.3">
      <c r="A2219">
        <v>2218</v>
      </c>
      <c r="B2219" t="s">
        <v>563</v>
      </c>
      <c r="C2219" t="s">
        <v>167</v>
      </c>
      <c r="D2219" t="s">
        <v>564</v>
      </c>
      <c r="E2219" t="s">
        <v>25</v>
      </c>
      <c r="F2219" t="b">
        <v>0</v>
      </c>
      <c r="G2219">
        <v>5</v>
      </c>
      <c r="H2219" t="b">
        <v>0</v>
      </c>
      <c r="I2219">
        <v>29</v>
      </c>
      <c r="J2219" t="s">
        <v>105</v>
      </c>
      <c r="K2219">
        <v>75</v>
      </c>
      <c r="L2219">
        <v>88</v>
      </c>
      <c r="M2219">
        <v>65</v>
      </c>
      <c r="N2219">
        <v>80</v>
      </c>
      <c r="O2219">
        <v>76</v>
      </c>
      <c r="P2219">
        <v>94</v>
      </c>
      <c r="Q2219">
        <v>97</v>
      </c>
    </row>
    <row r="2220" spans="1:17" x14ac:dyDescent="0.3">
      <c r="A2220">
        <v>2219</v>
      </c>
      <c r="B2220" t="s">
        <v>565</v>
      </c>
      <c r="C2220" t="s">
        <v>566</v>
      </c>
      <c r="D2220" t="s">
        <v>567</v>
      </c>
      <c r="E2220" t="s">
        <v>25</v>
      </c>
      <c r="F2220" t="b">
        <v>1</v>
      </c>
      <c r="G2220">
        <v>1</v>
      </c>
      <c r="H2220" t="b">
        <v>0</v>
      </c>
      <c r="I2220">
        <v>27</v>
      </c>
      <c r="J2220" t="s">
        <v>38</v>
      </c>
      <c r="K2220">
        <v>66</v>
      </c>
      <c r="L2220">
        <v>71</v>
      </c>
      <c r="M2220">
        <v>94</v>
      </c>
      <c r="N2220">
        <v>72</v>
      </c>
      <c r="O2220">
        <v>96</v>
      </c>
      <c r="P2220">
        <v>70</v>
      </c>
      <c r="Q2220">
        <v>63</v>
      </c>
    </row>
    <row r="2221" spans="1:17" x14ac:dyDescent="0.3">
      <c r="A2221">
        <v>2220</v>
      </c>
      <c r="B2221" t="s">
        <v>568</v>
      </c>
      <c r="C2221" t="s">
        <v>569</v>
      </c>
      <c r="D2221" t="s">
        <v>570</v>
      </c>
      <c r="E2221" t="s">
        <v>20</v>
      </c>
      <c r="F2221" t="b">
        <v>0</v>
      </c>
      <c r="G2221">
        <v>6</v>
      </c>
      <c r="H2221" t="b">
        <v>1</v>
      </c>
      <c r="I2221">
        <v>34</v>
      </c>
      <c r="J2221" t="s">
        <v>105</v>
      </c>
      <c r="K2221">
        <v>99</v>
      </c>
      <c r="L2221">
        <v>88</v>
      </c>
      <c r="M2221">
        <v>72</v>
      </c>
      <c r="N2221">
        <v>76</v>
      </c>
      <c r="O2221">
        <v>68</v>
      </c>
      <c r="P2221">
        <v>92</v>
      </c>
      <c r="Q2221">
        <v>72</v>
      </c>
    </row>
    <row r="2222" spans="1:17" x14ac:dyDescent="0.3">
      <c r="A2222">
        <v>2221</v>
      </c>
      <c r="B2222" t="s">
        <v>263</v>
      </c>
      <c r="C2222" t="s">
        <v>284</v>
      </c>
      <c r="D2222" t="s">
        <v>571</v>
      </c>
      <c r="E2222" t="s">
        <v>20</v>
      </c>
      <c r="F2222" t="b">
        <v>0</v>
      </c>
      <c r="G2222">
        <v>3</v>
      </c>
      <c r="H2222" t="b">
        <v>0</v>
      </c>
      <c r="I2222">
        <v>2</v>
      </c>
      <c r="J2222" t="s">
        <v>224</v>
      </c>
      <c r="K2222">
        <v>99</v>
      </c>
      <c r="L2222">
        <v>76</v>
      </c>
      <c r="M2222">
        <v>94</v>
      </c>
      <c r="N2222">
        <v>88</v>
      </c>
      <c r="O2222">
        <v>75</v>
      </c>
      <c r="P2222">
        <v>66</v>
      </c>
      <c r="Q2222">
        <v>84</v>
      </c>
    </row>
    <row r="2223" spans="1:17" x14ac:dyDescent="0.3">
      <c r="A2223">
        <v>2222</v>
      </c>
      <c r="B2223" t="s">
        <v>493</v>
      </c>
      <c r="C2223" t="s">
        <v>572</v>
      </c>
      <c r="D2223" t="s">
        <v>573</v>
      </c>
      <c r="E2223" t="s">
        <v>25</v>
      </c>
      <c r="F2223" t="b">
        <v>0</v>
      </c>
      <c r="G2223">
        <v>3</v>
      </c>
      <c r="H2223" t="b">
        <v>0</v>
      </c>
      <c r="I2223">
        <v>22</v>
      </c>
      <c r="J2223" t="s">
        <v>44</v>
      </c>
      <c r="K2223">
        <v>95</v>
      </c>
      <c r="L2223">
        <v>87</v>
      </c>
      <c r="M2223">
        <v>79</v>
      </c>
      <c r="N2223">
        <v>95</v>
      </c>
      <c r="O2223">
        <v>84</v>
      </c>
      <c r="P2223">
        <v>90</v>
      </c>
      <c r="Q2223">
        <v>74</v>
      </c>
    </row>
    <row r="2224" spans="1:17" x14ac:dyDescent="0.3">
      <c r="A2224">
        <v>2223</v>
      </c>
      <c r="B2224" t="s">
        <v>263</v>
      </c>
      <c r="C2224" t="s">
        <v>574</v>
      </c>
      <c r="D2224" t="s">
        <v>575</v>
      </c>
      <c r="E2224" t="s">
        <v>20</v>
      </c>
      <c r="F2224" t="b">
        <v>0</v>
      </c>
      <c r="G2224">
        <v>7</v>
      </c>
      <c r="H2224" t="b">
        <v>0</v>
      </c>
      <c r="I2224">
        <v>33</v>
      </c>
      <c r="J2224" t="s">
        <v>44</v>
      </c>
      <c r="K2224">
        <v>99</v>
      </c>
      <c r="L2224">
        <v>61</v>
      </c>
      <c r="M2224">
        <v>75</v>
      </c>
      <c r="N2224">
        <v>68</v>
      </c>
      <c r="O2224">
        <v>66</v>
      </c>
      <c r="P2224">
        <v>90</v>
      </c>
      <c r="Q2224">
        <v>99</v>
      </c>
    </row>
    <row r="2225" spans="1:17" x14ac:dyDescent="0.3">
      <c r="A2225">
        <v>2224</v>
      </c>
      <c r="B2225" t="s">
        <v>221</v>
      </c>
      <c r="C2225" t="s">
        <v>576</v>
      </c>
      <c r="D2225" t="s">
        <v>577</v>
      </c>
      <c r="E2225" t="s">
        <v>20</v>
      </c>
      <c r="F2225" t="b">
        <v>0</v>
      </c>
      <c r="G2225">
        <v>5</v>
      </c>
      <c r="H2225" t="b">
        <v>0</v>
      </c>
      <c r="I2225">
        <v>17</v>
      </c>
      <c r="J2225" t="s">
        <v>123</v>
      </c>
      <c r="K2225">
        <v>65</v>
      </c>
      <c r="L2225">
        <v>72</v>
      </c>
      <c r="M2225">
        <v>96</v>
      </c>
      <c r="N2225">
        <v>69</v>
      </c>
      <c r="O2225">
        <v>78</v>
      </c>
      <c r="P2225">
        <v>93</v>
      </c>
      <c r="Q2225">
        <v>72</v>
      </c>
    </row>
    <row r="2226" spans="1:17" x14ac:dyDescent="0.3">
      <c r="A2226">
        <v>2225</v>
      </c>
      <c r="B2226" t="s">
        <v>277</v>
      </c>
      <c r="C2226" t="s">
        <v>578</v>
      </c>
      <c r="D2226" t="s">
        <v>579</v>
      </c>
      <c r="E2226" t="s">
        <v>20</v>
      </c>
      <c r="F2226" t="b">
        <v>0</v>
      </c>
      <c r="G2226">
        <v>7</v>
      </c>
      <c r="H2226" t="b">
        <v>0</v>
      </c>
      <c r="I2226">
        <v>4</v>
      </c>
      <c r="J2226" t="s">
        <v>64</v>
      </c>
      <c r="K2226">
        <v>85</v>
      </c>
      <c r="L2226">
        <v>55</v>
      </c>
      <c r="M2226">
        <v>74</v>
      </c>
      <c r="N2226">
        <v>71</v>
      </c>
      <c r="O2226">
        <v>66</v>
      </c>
      <c r="P2226">
        <v>50</v>
      </c>
      <c r="Q2226">
        <v>99</v>
      </c>
    </row>
    <row r="2227" spans="1:17" x14ac:dyDescent="0.3">
      <c r="A2227">
        <v>2226</v>
      </c>
      <c r="B2227" t="s">
        <v>510</v>
      </c>
      <c r="C2227" t="s">
        <v>580</v>
      </c>
      <c r="D2227" t="s">
        <v>581</v>
      </c>
      <c r="E2227" t="s">
        <v>25</v>
      </c>
      <c r="F2227" t="b">
        <v>0</v>
      </c>
      <c r="G2227">
        <v>7</v>
      </c>
      <c r="H2227" t="b">
        <v>1</v>
      </c>
      <c r="I2227">
        <v>3</v>
      </c>
      <c r="J2227" t="s">
        <v>64</v>
      </c>
      <c r="K2227">
        <v>69</v>
      </c>
      <c r="L2227">
        <v>78</v>
      </c>
      <c r="M2227">
        <v>57</v>
      </c>
      <c r="N2227">
        <v>72</v>
      </c>
      <c r="O2227">
        <v>71</v>
      </c>
      <c r="P2227">
        <v>96</v>
      </c>
      <c r="Q2227">
        <v>87</v>
      </c>
    </row>
    <row r="2228" spans="1:17" x14ac:dyDescent="0.3">
      <c r="A2228">
        <v>2227</v>
      </c>
      <c r="B2228" t="s">
        <v>148</v>
      </c>
      <c r="C2228" t="s">
        <v>582</v>
      </c>
      <c r="D2228" t="s">
        <v>583</v>
      </c>
      <c r="E2228" t="s">
        <v>25</v>
      </c>
      <c r="F2228" t="b">
        <v>0</v>
      </c>
      <c r="G2228">
        <v>7</v>
      </c>
      <c r="H2228" t="b">
        <v>0</v>
      </c>
      <c r="I2228">
        <v>3</v>
      </c>
      <c r="J2228" t="s">
        <v>64</v>
      </c>
      <c r="K2228">
        <v>75</v>
      </c>
      <c r="L2228">
        <v>76</v>
      </c>
      <c r="M2228">
        <v>88</v>
      </c>
      <c r="N2228">
        <v>65</v>
      </c>
      <c r="O2228">
        <v>97</v>
      </c>
      <c r="P2228">
        <v>83</v>
      </c>
      <c r="Q2228">
        <v>85</v>
      </c>
    </row>
    <row r="2229" spans="1:17" x14ac:dyDescent="0.3">
      <c r="A2229">
        <v>2228</v>
      </c>
      <c r="B2229" t="s">
        <v>83</v>
      </c>
      <c r="C2229" t="s">
        <v>300</v>
      </c>
      <c r="D2229" t="s">
        <v>584</v>
      </c>
      <c r="E2229" t="s">
        <v>25</v>
      </c>
      <c r="F2229" t="b">
        <v>0</v>
      </c>
      <c r="G2229">
        <v>7</v>
      </c>
      <c r="H2229" t="b">
        <v>1</v>
      </c>
      <c r="I2229">
        <v>17</v>
      </c>
      <c r="J2229" t="s">
        <v>44</v>
      </c>
      <c r="K2229">
        <v>91</v>
      </c>
      <c r="L2229">
        <v>78</v>
      </c>
      <c r="M2229">
        <v>72</v>
      </c>
      <c r="N2229">
        <v>69</v>
      </c>
      <c r="O2229">
        <v>77</v>
      </c>
      <c r="P2229">
        <v>91</v>
      </c>
      <c r="Q2229">
        <v>96</v>
      </c>
    </row>
    <row r="2230" spans="1:17" x14ac:dyDescent="0.3">
      <c r="A2230">
        <v>2229</v>
      </c>
      <c r="B2230" t="s">
        <v>585</v>
      </c>
      <c r="C2230" t="s">
        <v>586</v>
      </c>
      <c r="D2230" t="s">
        <v>587</v>
      </c>
      <c r="E2230" t="s">
        <v>20</v>
      </c>
      <c r="F2230" t="b">
        <v>0</v>
      </c>
      <c r="G2230">
        <v>3</v>
      </c>
      <c r="H2230" t="b">
        <v>0</v>
      </c>
      <c r="I2230">
        <v>6</v>
      </c>
      <c r="J2230" t="s">
        <v>224</v>
      </c>
      <c r="K2230">
        <v>92</v>
      </c>
      <c r="L2230">
        <v>95</v>
      </c>
      <c r="M2230">
        <v>61</v>
      </c>
      <c r="N2230">
        <v>98</v>
      </c>
      <c r="O2230">
        <v>89</v>
      </c>
      <c r="P2230">
        <v>85</v>
      </c>
      <c r="Q2230">
        <v>80</v>
      </c>
    </row>
    <row r="2231" spans="1:17" x14ac:dyDescent="0.3">
      <c r="A2231">
        <v>2230</v>
      </c>
      <c r="B2231" t="s">
        <v>145</v>
      </c>
      <c r="C2231" t="s">
        <v>231</v>
      </c>
      <c r="D2231" t="s">
        <v>588</v>
      </c>
      <c r="E2231" t="s">
        <v>20</v>
      </c>
      <c r="F2231" t="b">
        <v>0</v>
      </c>
      <c r="G2231">
        <v>7</v>
      </c>
      <c r="H2231" t="b">
        <v>0</v>
      </c>
      <c r="I2231">
        <v>9</v>
      </c>
      <c r="J2231" t="s">
        <v>38</v>
      </c>
      <c r="K2231">
        <v>62</v>
      </c>
      <c r="L2231">
        <v>64</v>
      </c>
      <c r="M2231">
        <v>65</v>
      </c>
      <c r="N2231">
        <v>86</v>
      </c>
      <c r="O2231">
        <v>67</v>
      </c>
      <c r="P2231">
        <v>94</v>
      </c>
      <c r="Q2231">
        <v>68</v>
      </c>
    </row>
    <row r="2232" spans="1:17" x14ac:dyDescent="0.3">
      <c r="A2232">
        <v>2231</v>
      </c>
      <c r="B2232" t="s">
        <v>280</v>
      </c>
      <c r="C2232" t="s">
        <v>589</v>
      </c>
      <c r="D2232" t="s">
        <v>590</v>
      </c>
      <c r="E2232" t="s">
        <v>20</v>
      </c>
      <c r="F2232" t="b">
        <v>1</v>
      </c>
      <c r="G2232">
        <v>2</v>
      </c>
      <c r="H2232" t="b">
        <v>0</v>
      </c>
      <c r="I2232">
        <v>35</v>
      </c>
      <c r="J2232" t="s">
        <v>44</v>
      </c>
      <c r="K2232">
        <v>87</v>
      </c>
      <c r="L2232">
        <v>91</v>
      </c>
      <c r="M2232">
        <v>98</v>
      </c>
      <c r="N2232">
        <v>94</v>
      </c>
      <c r="O2232">
        <v>100</v>
      </c>
      <c r="P2232">
        <v>87</v>
      </c>
      <c r="Q2232">
        <v>89</v>
      </c>
    </row>
    <row r="2233" spans="1:17" x14ac:dyDescent="0.3">
      <c r="A2233">
        <v>2232</v>
      </c>
      <c r="B2233" t="s">
        <v>130</v>
      </c>
      <c r="C2233" t="s">
        <v>591</v>
      </c>
      <c r="D2233" t="s">
        <v>592</v>
      </c>
      <c r="E2233" t="s">
        <v>25</v>
      </c>
      <c r="F2233" t="b">
        <v>0</v>
      </c>
      <c r="G2233">
        <v>3</v>
      </c>
      <c r="H2233" t="b">
        <v>0</v>
      </c>
      <c r="I2233">
        <v>17</v>
      </c>
      <c r="J2233" t="s">
        <v>44</v>
      </c>
      <c r="K2233">
        <v>97</v>
      </c>
      <c r="L2233">
        <v>88</v>
      </c>
      <c r="M2233">
        <v>87</v>
      </c>
      <c r="N2233">
        <v>61</v>
      </c>
      <c r="O2233">
        <v>86</v>
      </c>
      <c r="P2233">
        <v>92</v>
      </c>
      <c r="Q2233">
        <v>94</v>
      </c>
    </row>
    <row r="2234" spans="1:17" x14ac:dyDescent="0.3">
      <c r="A2234">
        <v>2233</v>
      </c>
      <c r="B2234" t="s">
        <v>593</v>
      </c>
      <c r="C2234" t="s">
        <v>594</v>
      </c>
      <c r="D2234" t="s">
        <v>595</v>
      </c>
      <c r="E2234" t="s">
        <v>25</v>
      </c>
      <c r="F2234" t="b">
        <v>0</v>
      </c>
      <c r="G2234">
        <v>1</v>
      </c>
      <c r="H2234" t="b">
        <v>0</v>
      </c>
      <c r="I2234">
        <v>7</v>
      </c>
      <c r="J2234" t="s">
        <v>30</v>
      </c>
      <c r="K2234">
        <v>97</v>
      </c>
      <c r="L2234">
        <v>92</v>
      </c>
      <c r="M2234">
        <v>79</v>
      </c>
      <c r="N2234">
        <v>88</v>
      </c>
      <c r="O2234">
        <v>92</v>
      </c>
      <c r="P2234">
        <v>99</v>
      </c>
      <c r="Q2234">
        <v>85</v>
      </c>
    </row>
    <row r="2235" spans="1:17" x14ac:dyDescent="0.3">
      <c r="A2235">
        <v>2234</v>
      </c>
      <c r="B2235" t="s">
        <v>596</v>
      </c>
      <c r="C2235" t="s">
        <v>597</v>
      </c>
      <c r="D2235" t="s">
        <v>598</v>
      </c>
      <c r="E2235" t="s">
        <v>20</v>
      </c>
      <c r="F2235" t="b">
        <v>0</v>
      </c>
      <c r="G2235">
        <v>5</v>
      </c>
      <c r="H2235" t="b">
        <v>0</v>
      </c>
      <c r="I2235">
        <v>16</v>
      </c>
      <c r="J2235" t="s">
        <v>123</v>
      </c>
      <c r="K2235">
        <v>98</v>
      </c>
      <c r="L2235">
        <v>88</v>
      </c>
      <c r="M2235">
        <v>92</v>
      </c>
      <c r="N2235">
        <v>84</v>
      </c>
      <c r="O2235">
        <v>90</v>
      </c>
      <c r="P2235">
        <v>90</v>
      </c>
      <c r="Q2235">
        <v>71</v>
      </c>
    </row>
    <row r="2236" spans="1:17" x14ac:dyDescent="0.3">
      <c r="A2236">
        <v>2235</v>
      </c>
      <c r="B2236" t="s">
        <v>599</v>
      </c>
      <c r="C2236" t="s">
        <v>600</v>
      </c>
      <c r="D2236" t="s">
        <v>601</v>
      </c>
      <c r="E2236" t="s">
        <v>25</v>
      </c>
      <c r="F2236" t="b">
        <v>0</v>
      </c>
      <c r="G2236">
        <v>1</v>
      </c>
      <c r="H2236" t="b">
        <v>0</v>
      </c>
      <c r="I2236">
        <v>20</v>
      </c>
      <c r="J2236" t="s">
        <v>44</v>
      </c>
      <c r="K2236">
        <v>96</v>
      </c>
      <c r="L2236">
        <v>67</v>
      </c>
      <c r="M2236">
        <v>88</v>
      </c>
      <c r="N2236">
        <v>95</v>
      </c>
      <c r="O2236">
        <v>82</v>
      </c>
      <c r="P2236">
        <v>75</v>
      </c>
      <c r="Q2236">
        <v>84</v>
      </c>
    </row>
    <row r="2237" spans="1:17" x14ac:dyDescent="0.3">
      <c r="A2237">
        <v>2236</v>
      </c>
      <c r="B2237" t="s">
        <v>139</v>
      </c>
      <c r="C2237" t="s">
        <v>316</v>
      </c>
      <c r="D2237" t="s">
        <v>602</v>
      </c>
      <c r="E2237" t="s">
        <v>20</v>
      </c>
      <c r="F2237" t="b">
        <v>1</v>
      </c>
      <c r="G2237">
        <v>7</v>
      </c>
      <c r="H2237" t="b">
        <v>0</v>
      </c>
      <c r="I2237">
        <v>0</v>
      </c>
      <c r="J2237" t="s">
        <v>64</v>
      </c>
      <c r="K2237">
        <v>98</v>
      </c>
      <c r="L2237">
        <v>89</v>
      </c>
      <c r="M2237">
        <v>81</v>
      </c>
      <c r="N2237">
        <v>56</v>
      </c>
      <c r="O2237">
        <v>72</v>
      </c>
      <c r="P2237">
        <v>74</v>
      </c>
      <c r="Q2237">
        <v>94</v>
      </c>
    </row>
    <row r="2238" spans="1:17" x14ac:dyDescent="0.3">
      <c r="A2238">
        <v>2237</v>
      </c>
      <c r="B2238" t="s">
        <v>89</v>
      </c>
      <c r="C2238" t="s">
        <v>266</v>
      </c>
      <c r="D2238" t="s">
        <v>603</v>
      </c>
      <c r="E2238" t="s">
        <v>20</v>
      </c>
      <c r="F2238" t="b">
        <v>0</v>
      </c>
      <c r="G2238">
        <v>2</v>
      </c>
      <c r="H2238" t="b">
        <v>0</v>
      </c>
      <c r="I2238">
        <v>27</v>
      </c>
      <c r="J2238" t="s">
        <v>21</v>
      </c>
      <c r="K2238">
        <v>87</v>
      </c>
      <c r="L2238">
        <v>82</v>
      </c>
      <c r="M2238">
        <v>95</v>
      </c>
      <c r="N2238">
        <v>81</v>
      </c>
      <c r="O2238">
        <v>85</v>
      </c>
      <c r="P2238">
        <v>84</v>
      </c>
      <c r="Q2238">
        <v>73</v>
      </c>
    </row>
    <row r="2239" spans="1:17" x14ac:dyDescent="0.3">
      <c r="A2239">
        <v>2238</v>
      </c>
      <c r="B2239" t="s">
        <v>145</v>
      </c>
      <c r="C2239" t="s">
        <v>604</v>
      </c>
      <c r="D2239" t="s">
        <v>605</v>
      </c>
      <c r="E2239" t="s">
        <v>20</v>
      </c>
      <c r="F2239" t="b">
        <v>0</v>
      </c>
      <c r="G2239">
        <v>0</v>
      </c>
      <c r="H2239" t="b">
        <v>0</v>
      </c>
      <c r="I2239">
        <v>24</v>
      </c>
      <c r="J2239" t="s">
        <v>138</v>
      </c>
      <c r="K2239">
        <v>96</v>
      </c>
      <c r="L2239">
        <v>80</v>
      </c>
      <c r="M2239">
        <v>86</v>
      </c>
      <c r="N2239">
        <v>94</v>
      </c>
      <c r="O2239">
        <v>63</v>
      </c>
      <c r="P2239">
        <v>72</v>
      </c>
      <c r="Q2239">
        <v>75</v>
      </c>
    </row>
    <row r="2240" spans="1:17" x14ac:dyDescent="0.3">
      <c r="A2240">
        <v>2239</v>
      </c>
      <c r="B2240" t="s">
        <v>473</v>
      </c>
      <c r="C2240" t="s">
        <v>606</v>
      </c>
      <c r="D2240" t="s">
        <v>607</v>
      </c>
      <c r="E2240" t="s">
        <v>20</v>
      </c>
      <c r="F2240" t="b">
        <v>0</v>
      </c>
      <c r="G2240">
        <v>2</v>
      </c>
      <c r="H2240" t="b">
        <v>0</v>
      </c>
      <c r="I2240">
        <v>30</v>
      </c>
      <c r="J2240" t="s">
        <v>38</v>
      </c>
      <c r="K2240">
        <v>82</v>
      </c>
      <c r="L2240">
        <v>74</v>
      </c>
      <c r="M2240">
        <v>77</v>
      </c>
      <c r="N2240">
        <v>95</v>
      </c>
      <c r="O2240">
        <v>81</v>
      </c>
      <c r="P2240">
        <v>76</v>
      </c>
      <c r="Q2240">
        <v>91</v>
      </c>
    </row>
    <row r="2241" spans="1:17" x14ac:dyDescent="0.3">
      <c r="A2241">
        <v>2240</v>
      </c>
      <c r="B2241" t="s">
        <v>160</v>
      </c>
      <c r="C2241" t="s">
        <v>608</v>
      </c>
      <c r="D2241" t="s">
        <v>609</v>
      </c>
      <c r="E2241" t="s">
        <v>20</v>
      </c>
      <c r="F2241" t="b">
        <v>0</v>
      </c>
      <c r="G2241">
        <v>6</v>
      </c>
      <c r="H2241" t="b">
        <v>0</v>
      </c>
      <c r="I2241">
        <v>20</v>
      </c>
      <c r="J2241" t="s">
        <v>44</v>
      </c>
      <c r="K2241">
        <v>100</v>
      </c>
      <c r="L2241">
        <v>72</v>
      </c>
      <c r="M2241">
        <v>99</v>
      </c>
      <c r="N2241">
        <v>64</v>
      </c>
      <c r="O2241">
        <v>70</v>
      </c>
      <c r="P2241">
        <v>93</v>
      </c>
      <c r="Q2241">
        <v>67</v>
      </c>
    </row>
    <row r="2242" spans="1:17" x14ac:dyDescent="0.3">
      <c r="A2242">
        <v>2241</v>
      </c>
      <c r="B2242" t="s">
        <v>106</v>
      </c>
      <c r="C2242" t="s">
        <v>610</v>
      </c>
      <c r="D2242" t="s">
        <v>611</v>
      </c>
      <c r="E2242" t="s">
        <v>20</v>
      </c>
      <c r="F2242" t="b">
        <v>0</v>
      </c>
      <c r="G2242">
        <v>0</v>
      </c>
      <c r="H2242" t="b">
        <v>0</v>
      </c>
      <c r="I2242">
        <v>27</v>
      </c>
      <c r="J2242" t="s">
        <v>44</v>
      </c>
      <c r="K2242">
        <v>91</v>
      </c>
      <c r="L2242">
        <v>81</v>
      </c>
      <c r="M2242">
        <v>91</v>
      </c>
      <c r="N2242">
        <v>76</v>
      </c>
      <c r="O2242">
        <v>100</v>
      </c>
      <c r="P2242">
        <v>92</v>
      </c>
      <c r="Q2242">
        <v>87</v>
      </c>
    </row>
    <row r="2243" spans="1:17" x14ac:dyDescent="0.3">
      <c r="A2243">
        <v>2242</v>
      </c>
      <c r="B2243" t="s">
        <v>612</v>
      </c>
      <c r="C2243" t="s">
        <v>178</v>
      </c>
      <c r="D2243" t="s">
        <v>613</v>
      </c>
      <c r="E2243" t="s">
        <v>20</v>
      </c>
      <c r="F2243" t="b">
        <v>0</v>
      </c>
      <c r="G2243">
        <v>6</v>
      </c>
      <c r="H2243" t="b">
        <v>0</v>
      </c>
      <c r="I2243">
        <v>2</v>
      </c>
      <c r="J2243" t="s">
        <v>64</v>
      </c>
      <c r="K2243">
        <v>87</v>
      </c>
      <c r="L2243">
        <v>62</v>
      </c>
      <c r="M2243">
        <v>85</v>
      </c>
      <c r="N2243">
        <v>64</v>
      </c>
      <c r="O2243">
        <v>63</v>
      </c>
      <c r="P2243">
        <v>61</v>
      </c>
      <c r="Q2243">
        <v>85</v>
      </c>
    </row>
    <row r="2244" spans="1:17" x14ac:dyDescent="0.3">
      <c r="A2244">
        <v>2243</v>
      </c>
      <c r="B2244" t="s">
        <v>614</v>
      </c>
      <c r="C2244" t="s">
        <v>295</v>
      </c>
      <c r="D2244" t="s">
        <v>615</v>
      </c>
      <c r="E2244" t="s">
        <v>25</v>
      </c>
      <c r="F2244" t="b">
        <v>0</v>
      </c>
      <c r="G2244">
        <v>6</v>
      </c>
      <c r="H2244" t="b">
        <v>0</v>
      </c>
      <c r="I2244">
        <v>16</v>
      </c>
      <c r="J2244" t="s">
        <v>105</v>
      </c>
      <c r="K2244">
        <v>75</v>
      </c>
      <c r="L2244">
        <v>95</v>
      </c>
      <c r="M2244">
        <v>84</v>
      </c>
      <c r="N2244">
        <v>87</v>
      </c>
      <c r="O2244">
        <v>78</v>
      </c>
      <c r="P2244">
        <v>82</v>
      </c>
      <c r="Q2244">
        <v>86</v>
      </c>
    </row>
    <row r="2245" spans="1:17" x14ac:dyDescent="0.3">
      <c r="A2245">
        <v>2244</v>
      </c>
      <c r="B2245" t="s">
        <v>476</v>
      </c>
      <c r="C2245" t="s">
        <v>616</v>
      </c>
      <c r="D2245" t="s">
        <v>617</v>
      </c>
      <c r="E2245" t="s">
        <v>20</v>
      </c>
      <c r="F2245" t="b">
        <v>1</v>
      </c>
      <c r="G2245">
        <v>1</v>
      </c>
      <c r="H2245" t="b">
        <v>0</v>
      </c>
      <c r="I2245">
        <v>27</v>
      </c>
      <c r="J2245" t="s">
        <v>105</v>
      </c>
      <c r="K2245">
        <v>86</v>
      </c>
      <c r="L2245">
        <v>78</v>
      </c>
      <c r="M2245">
        <v>61</v>
      </c>
      <c r="N2245">
        <v>71</v>
      </c>
      <c r="O2245">
        <v>94</v>
      </c>
      <c r="P2245">
        <v>92</v>
      </c>
      <c r="Q2245">
        <v>65</v>
      </c>
    </row>
    <row r="2246" spans="1:17" x14ac:dyDescent="0.3">
      <c r="A2246">
        <v>2245</v>
      </c>
      <c r="B2246" t="s">
        <v>618</v>
      </c>
      <c r="C2246" t="s">
        <v>619</v>
      </c>
      <c r="D2246" t="s">
        <v>620</v>
      </c>
      <c r="E2246" t="s">
        <v>20</v>
      </c>
      <c r="F2246" t="b">
        <v>0</v>
      </c>
      <c r="G2246">
        <v>4</v>
      </c>
      <c r="H2246" t="b">
        <v>1</v>
      </c>
      <c r="I2246">
        <v>24</v>
      </c>
      <c r="J2246" t="s">
        <v>113</v>
      </c>
      <c r="K2246">
        <v>94</v>
      </c>
      <c r="L2246">
        <v>62</v>
      </c>
      <c r="M2246">
        <v>97</v>
      </c>
      <c r="N2246">
        <v>96</v>
      </c>
      <c r="O2246">
        <v>74</v>
      </c>
      <c r="P2246">
        <v>68</v>
      </c>
      <c r="Q2246">
        <v>69</v>
      </c>
    </row>
    <row r="2247" spans="1:17" x14ac:dyDescent="0.3">
      <c r="A2247">
        <v>2246</v>
      </c>
      <c r="B2247" t="s">
        <v>145</v>
      </c>
      <c r="C2247" t="s">
        <v>499</v>
      </c>
      <c r="D2247" t="s">
        <v>621</v>
      </c>
      <c r="E2247" t="s">
        <v>20</v>
      </c>
      <c r="F2247" t="b">
        <v>0</v>
      </c>
      <c r="G2247">
        <v>4</v>
      </c>
      <c r="H2247" t="b">
        <v>0</v>
      </c>
      <c r="I2247">
        <v>23</v>
      </c>
      <c r="J2247" t="s">
        <v>113</v>
      </c>
      <c r="K2247">
        <v>99</v>
      </c>
      <c r="L2247">
        <v>64</v>
      </c>
      <c r="M2247">
        <v>92</v>
      </c>
      <c r="N2247">
        <v>78</v>
      </c>
      <c r="O2247">
        <v>30</v>
      </c>
      <c r="P2247">
        <v>78</v>
      </c>
      <c r="Q2247">
        <v>88</v>
      </c>
    </row>
    <row r="2248" spans="1:17" x14ac:dyDescent="0.3">
      <c r="A2248">
        <v>2247</v>
      </c>
      <c r="B2248" t="s">
        <v>622</v>
      </c>
      <c r="C2248" t="s">
        <v>623</v>
      </c>
      <c r="D2248" t="s">
        <v>624</v>
      </c>
      <c r="E2248" t="s">
        <v>20</v>
      </c>
      <c r="F2248" t="b">
        <v>0</v>
      </c>
      <c r="G2248">
        <v>1</v>
      </c>
      <c r="H2248" t="b">
        <v>0</v>
      </c>
      <c r="I2248">
        <v>15</v>
      </c>
      <c r="J2248" t="s">
        <v>30</v>
      </c>
      <c r="K2248">
        <v>84</v>
      </c>
      <c r="L2248">
        <v>91</v>
      </c>
      <c r="M2248">
        <v>94</v>
      </c>
      <c r="N2248">
        <v>66</v>
      </c>
      <c r="O2248">
        <v>78</v>
      </c>
      <c r="P2248">
        <v>71</v>
      </c>
      <c r="Q2248">
        <v>93</v>
      </c>
    </row>
    <row r="2249" spans="1:17" x14ac:dyDescent="0.3">
      <c r="A2249">
        <v>2248</v>
      </c>
      <c r="B2249" t="s">
        <v>277</v>
      </c>
      <c r="C2249" t="s">
        <v>625</v>
      </c>
      <c r="D2249" t="s">
        <v>626</v>
      </c>
      <c r="E2249" t="s">
        <v>20</v>
      </c>
      <c r="F2249" t="b">
        <v>0</v>
      </c>
      <c r="G2249">
        <v>3</v>
      </c>
      <c r="H2249" t="b">
        <v>0</v>
      </c>
      <c r="I2249">
        <v>25</v>
      </c>
      <c r="J2249" t="s">
        <v>172</v>
      </c>
      <c r="K2249">
        <v>92</v>
      </c>
      <c r="L2249">
        <v>81</v>
      </c>
      <c r="M2249">
        <v>68</v>
      </c>
      <c r="N2249">
        <v>96</v>
      </c>
      <c r="O2249">
        <v>99</v>
      </c>
      <c r="P2249">
        <v>92</v>
      </c>
      <c r="Q2249">
        <v>79</v>
      </c>
    </row>
    <row r="2250" spans="1:17" x14ac:dyDescent="0.3">
      <c r="A2250">
        <v>2249</v>
      </c>
      <c r="B2250" t="s">
        <v>627</v>
      </c>
      <c r="C2250" t="s">
        <v>354</v>
      </c>
      <c r="D2250" t="s">
        <v>628</v>
      </c>
      <c r="E2250" t="s">
        <v>25</v>
      </c>
      <c r="F2250" t="b">
        <v>0</v>
      </c>
      <c r="G2250">
        <v>2</v>
      </c>
      <c r="H2250" t="b">
        <v>0</v>
      </c>
      <c r="I2250">
        <v>32</v>
      </c>
      <c r="J2250" t="s">
        <v>44</v>
      </c>
      <c r="K2250">
        <v>95</v>
      </c>
      <c r="L2250">
        <v>84</v>
      </c>
      <c r="M2250">
        <v>95</v>
      </c>
      <c r="N2250">
        <v>72</v>
      </c>
      <c r="O2250">
        <v>62</v>
      </c>
      <c r="P2250">
        <v>80</v>
      </c>
      <c r="Q2250">
        <v>83</v>
      </c>
    </row>
    <row r="2251" spans="1:17" x14ac:dyDescent="0.3">
      <c r="A2251">
        <v>2250</v>
      </c>
      <c r="B2251" t="s">
        <v>277</v>
      </c>
      <c r="C2251" t="s">
        <v>629</v>
      </c>
      <c r="D2251" t="s">
        <v>630</v>
      </c>
      <c r="E2251" t="s">
        <v>20</v>
      </c>
      <c r="F2251" t="b">
        <v>0</v>
      </c>
      <c r="G2251">
        <v>3</v>
      </c>
      <c r="H2251" t="b">
        <v>0</v>
      </c>
      <c r="I2251">
        <v>35</v>
      </c>
      <c r="J2251" t="s">
        <v>21</v>
      </c>
      <c r="K2251">
        <v>90</v>
      </c>
      <c r="L2251">
        <v>88</v>
      </c>
      <c r="M2251">
        <v>94</v>
      </c>
      <c r="N2251">
        <v>99</v>
      </c>
      <c r="O2251">
        <v>92</v>
      </c>
      <c r="P2251">
        <v>87</v>
      </c>
      <c r="Q2251">
        <v>97</v>
      </c>
    </row>
    <row r="2252" spans="1:17" x14ac:dyDescent="0.3">
      <c r="A2252">
        <v>2251</v>
      </c>
      <c r="B2252" t="s">
        <v>631</v>
      </c>
      <c r="C2252" t="s">
        <v>632</v>
      </c>
      <c r="D2252" t="s">
        <v>633</v>
      </c>
      <c r="E2252" t="s">
        <v>25</v>
      </c>
      <c r="F2252" t="b">
        <v>0</v>
      </c>
      <c r="G2252">
        <v>3</v>
      </c>
      <c r="H2252" t="b">
        <v>0</v>
      </c>
      <c r="I2252">
        <v>3</v>
      </c>
      <c r="J2252" t="s">
        <v>34</v>
      </c>
      <c r="K2252">
        <v>93</v>
      </c>
      <c r="L2252">
        <v>100</v>
      </c>
      <c r="M2252">
        <v>87</v>
      </c>
      <c r="N2252">
        <v>66</v>
      </c>
      <c r="O2252">
        <v>85</v>
      </c>
      <c r="P2252">
        <v>96</v>
      </c>
      <c r="Q2252">
        <v>87</v>
      </c>
    </row>
    <row r="2253" spans="1:17" x14ac:dyDescent="0.3">
      <c r="A2253">
        <v>2252</v>
      </c>
      <c r="B2253" t="s">
        <v>634</v>
      </c>
      <c r="C2253" t="s">
        <v>635</v>
      </c>
      <c r="D2253" t="s">
        <v>636</v>
      </c>
      <c r="E2253" t="s">
        <v>25</v>
      </c>
      <c r="F2253" t="b">
        <v>0</v>
      </c>
      <c r="G2253">
        <v>1</v>
      </c>
      <c r="H2253" t="b">
        <v>0</v>
      </c>
      <c r="I2253">
        <v>28</v>
      </c>
      <c r="J2253" t="s">
        <v>123</v>
      </c>
      <c r="K2253">
        <v>69</v>
      </c>
      <c r="L2253">
        <v>63</v>
      </c>
      <c r="M2253">
        <v>88</v>
      </c>
      <c r="N2253">
        <v>73</v>
      </c>
      <c r="O2253">
        <v>83</v>
      </c>
      <c r="P2253">
        <v>74</v>
      </c>
      <c r="Q2253">
        <v>94</v>
      </c>
    </row>
    <row r="2254" spans="1:17" x14ac:dyDescent="0.3">
      <c r="A2254">
        <v>2253</v>
      </c>
      <c r="B2254" t="s">
        <v>637</v>
      </c>
      <c r="C2254" t="s">
        <v>574</v>
      </c>
      <c r="D2254" t="s">
        <v>638</v>
      </c>
      <c r="E2254" t="s">
        <v>20</v>
      </c>
      <c r="F2254" t="b">
        <v>0</v>
      </c>
      <c r="G2254">
        <v>1</v>
      </c>
      <c r="H2254" t="b">
        <v>0</v>
      </c>
      <c r="I2254">
        <v>3</v>
      </c>
      <c r="J2254" t="s">
        <v>159</v>
      </c>
      <c r="K2254">
        <v>97</v>
      </c>
      <c r="L2254">
        <v>80</v>
      </c>
      <c r="M2254">
        <v>80</v>
      </c>
      <c r="N2254">
        <v>65</v>
      </c>
      <c r="O2254">
        <v>91</v>
      </c>
      <c r="P2254">
        <v>67</v>
      </c>
      <c r="Q2254">
        <v>84</v>
      </c>
    </row>
    <row r="2255" spans="1:17" x14ac:dyDescent="0.3">
      <c r="A2255">
        <v>2254</v>
      </c>
      <c r="B2255" t="s">
        <v>524</v>
      </c>
      <c r="C2255" t="s">
        <v>639</v>
      </c>
      <c r="D2255" t="s">
        <v>640</v>
      </c>
      <c r="E2255" t="s">
        <v>25</v>
      </c>
      <c r="F2255" t="b">
        <v>0</v>
      </c>
      <c r="G2255">
        <v>0</v>
      </c>
      <c r="H2255" t="b">
        <v>0</v>
      </c>
      <c r="I2255">
        <v>21</v>
      </c>
      <c r="J2255" t="s">
        <v>113</v>
      </c>
      <c r="K2255">
        <v>76</v>
      </c>
      <c r="L2255">
        <v>72</v>
      </c>
      <c r="M2255">
        <v>80</v>
      </c>
      <c r="N2255">
        <v>92</v>
      </c>
      <c r="O2255">
        <v>41</v>
      </c>
      <c r="P2255">
        <v>90</v>
      </c>
      <c r="Q2255">
        <v>78</v>
      </c>
    </row>
    <row r="2256" spans="1:17" x14ac:dyDescent="0.3">
      <c r="A2256">
        <v>2255</v>
      </c>
      <c r="B2256" t="s">
        <v>641</v>
      </c>
      <c r="C2256" t="s">
        <v>642</v>
      </c>
      <c r="D2256" t="s">
        <v>643</v>
      </c>
      <c r="E2256" t="s">
        <v>20</v>
      </c>
      <c r="F2256" t="b">
        <v>0</v>
      </c>
      <c r="G2256">
        <v>3</v>
      </c>
      <c r="H2256" t="b">
        <v>0</v>
      </c>
      <c r="I2256">
        <v>35</v>
      </c>
      <c r="J2256" t="s">
        <v>38</v>
      </c>
      <c r="K2256">
        <v>85</v>
      </c>
      <c r="L2256">
        <v>85</v>
      </c>
      <c r="M2256">
        <v>92</v>
      </c>
      <c r="N2256">
        <v>86</v>
      </c>
      <c r="O2256">
        <v>99</v>
      </c>
      <c r="P2256">
        <v>86</v>
      </c>
      <c r="Q2256">
        <v>93</v>
      </c>
    </row>
    <row r="2257" spans="1:17" x14ac:dyDescent="0.3">
      <c r="A2257">
        <v>2256</v>
      </c>
      <c r="B2257" t="s">
        <v>243</v>
      </c>
      <c r="C2257" t="s">
        <v>644</v>
      </c>
      <c r="D2257" t="s">
        <v>645</v>
      </c>
      <c r="E2257" t="s">
        <v>25</v>
      </c>
      <c r="F2257" t="b">
        <v>0</v>
      </c>
      <c r="G2257">
        <v>7</v>
      </c>
      <c r="H2257" t="b">
        <v>1</v>
      </c>
      <c r="I2257">
        <v>35</v>
      </c>
      <c r="J2257" t="s">
        <v>44</v>
      </c>
      <c r="K2257">
        <v>91</v>
      </c>
      <c r="L2257">
        <v>87</v>
      </c>
      <c r="M2257">
        <v>89</v>
      </c>
      <c r="N2257">
        <v>97</v>
      </c>
      <c r="O2257">
        <v>93</v>
      </c>
      <c r="P2257">
        <v>87</v>
      </c>
      <c r="Q2257">
        <v>100</v>
      </c>
    </row>
    <row r="2258" spans="1:17" x14ac:dyDescent="0.3">
      <c r="A2258">
        <v>2257</v>
      </c>
      <c r="B2258" t="s">
        <v>646</v>
      </c>
      <c r="C2258" t="s">
        <v>339</v>
      </c>
      <c r="D2258" t="s">
        <v>647</v>
      </c>
      <c r="E2258" t="s">
        <v>25</v>
      </c>
      <c r="F2258" t="b">
        <v>0</v>
      </c>
      <c r="G2258">
        <v>7</v>
      </c>
      <c r="H2258" t="b">
        <v>1</v>
      </c>
      <c r="I2258">
        <v>14</v>
      </c>
      <c r="J2258" t="s">
        <v>113</v>
      </c>
      <c r="K2258">
        <v>82</v>
      </c>
      <c r="L2258">
        <v>95</v>
      </c>
      <c r="M2258">
        <v>92</v>
      </c>
      <c r="N2258">
        <v>62</v>
      </c>
      <c r="O2258">
        <v>73</v>
      </c>
      <c r="P2258">
        <v>75</v>
      </c>
      <c r="Q2258">
        <v>93</v>
      </c>
    </row>
    <row r="2259" spans="1:17" x14ac:dyDescent="0.3">
      <c r="A2259">
        <v>2258</v>
      </c>
      <c r="B2259" t="s">
        <v>555</v>
      </c>
      <c r="C2259" t="s">
        <v>648</v>
      </c>
      <c r="D2259" t="s">
        <v>649</v>
      </c>
      <c r="E2259" t="s">
        <v>25</v>
      </c>
      <c r="F2259" t="b">
        <v>1</v>
      </c>
      <c r="G2259">
        <v>7</v>
      </c>
      <c r="H2259" t="b">
        <v>0</v>
      </c>
      <c r="I2259">
        <v>1</v>
      </c>
      <c r="J2259" t="s">
        <v>64</v>
      </c>
      <c r="K2259">
        <v>59</v>
      </c>
      <c r="L2259">
        <v>56</v>
      </c>
      <c r="M2259">
        <v>87</v>
      </c>
      <c r="N2259">
        <v>97</v>
      </c>
      <c r="O2259">
        <v>62</v>
      </c>
      <c r="P2259">
        <v>74</v>
      </c>
      <c r="Q2259">
        <v>61</v>
      </c>
    </row>
    <row r="2260" spans="1:17" x14ac:dyDescent="0.3">
      <c r="A2260">
        <v>2259</v>
      </c>
      <c r="B2260" t="s">
        <v>650</v>
      </c>
      <c r="C2260" t="s">
        <v>651</v>
      </c>
      <c r="D2260" t="s">
        <v>652</v>
      </c>
      <c r="E2260" t="s">
        <v>25</v>
      </c>
      <c r="F2260" t="b">
        <v>0</v>
      </c>
      <c r="G2260">
        <v>9</v>
      </c>
      <c r="H2260" t="b">
        <v>1</v>
      </c>
      <c r="I2260">
        <v>0</v>
      </c>
      <c r="J2260" t="s">
        <v>64</v>
      </c>
      <c r="K2260">
        <v>78</v>
      </c>
      <c r="L2260">
        <v>71</v>
      </c>
      <c r="M2260">
        <v>73</v>
      </c>
      <c r="N2260">
        <v>51</v>
      </c>
      <c r="O2260">
        <v>80</v>
      </c>
      <c r="P2260">
        <v>84</v>
      </c>
      <c r="Q2260">
        <v>65</v>
      </c>
    </row>
    <row r="2261" spans="1:17" x14ac:dyDescent="0.3">
      <c r="A2261">
        <v>2260</v>
      </c>
      <c r="B2261" t="s">
        <v>641</v>
      </c>
      <c r="C2261" t="s">
        <v>653</v>
      </c>
      <c r="D2261" t="s">
        <v>654</v>
      </c>
      <c r="E2261" t="s">
        <v>20</v>
      </c>
      <c r="F2261" t="b">
        <v>0</v>
      </c>
      <c r="G2261">
        <v>2</v>
      </c>
      <c r="H2261" t="b">
        <v>0</v>
      </c>
      <c r="I2261">
        <v>12</v>
      </c>
      <c r="J2261" t="s">
        <v>138</v>
      </c>
      <c r="K2261">
        <v>89</v>
      </c>
      <c r="L2261">
        <v>65</v>
      </c>
      <c r="M2261">
        <v>82</v>
      </c>
      <c r="N2261">
        <v>65</v>
      </c>
      <c r="O2261">
        <v>76</v>
      </c>
      <c r="P2261">
        <v>95</v>
      </c>
      <c r="Q2261">
        <v>62</v>
      </c>
    </row>
    <row r="2262" spans="1:17" x14ac:dyDescent="0.3">
      <c r="A2262">
        <v>2261</v>
      </c>
      <c r="B2262" t="s">
        <v>655</v>
      </c>
      <c r="C2262" t="s">
        <v>286</v>
      </c>
      <c r="D2262" t="s">
        <v>656</v>
      </c>
      <c r="E2262" t="s">
        <v>25</v>
      </c>
      <c r="F2262" t="b">
        <v>0</v>
      </c>
      <c r="G2262">
        <v>3</v>
      </c>
      <c r="H2262" t="b">
        <v>0</v>
      </c>
      <c r="I2262">
        <v>35</v>
      </c>
      <c r="J2262" t="s">
        <v>44</v>
      </c>
      <c r="K2262">
        <v>86</v>
      </c>
      <c r="L2262">
        <v>91</v>
      </c>
      <c r="M2262">
        <v>92</v>
      </c>
      <c r="N2262">
        <v>96</v>
      </c>
      <c r="O2262">
        <v>90</v>
      </c>
      <c r="P2262">
        <v>96</v>
      </c>
      <c r="Q2262">
        <v>90</v>
      </c>
    </row>
    <row r="2263" spans="1:17" x14ac:dyDescent="0.3">
      <c r="A2263">
        <v>2262</v>
      </c>
      <c r="B2263" t="s">
        <v>145</v>
      </c>
      <c r="C2263" t="s">
        <v>551</v>
      </c>
      <c r="D2263" t="s">
        <v>657</v>
      </c>
      <c r="E2263" t="s">
        <v>20</v>
      </c>
      <c r="F2263" t="b">
        <v>0</v>
      </c>
      <c r="G2263">
        <v>4</v>
      </c>
      <c r="H2263" t="b">
        <v>0</v>
      </c>
      <c r="I2263">
        <v>2</v>
      </c>
      <c r="J2263" t="s">
        <v>34</v>
      </c>
      <c r="K2263">
        <v>76</v>
      </c>
      <c r="L2263">
        <v>93</v>
      </c>
      <c r="M2263">
        <v>65</v>
      </c>
      <c r="N2263">
        <v>95</v>
      </c>
      <c r="O2263">
        <v>76</v>
      </c>
      <c r="P2263">
        <v>88</v>
      </c>
      <c r="Q2263">
        <v>88</v>
      </c>
    </row>
    <row r="2264" spans="1:17" x14ac:dyDescent="0.3">
      <c r="A2264">
        <v>2263</v>
      </c>
      <c r="B2264" t="s">
        <v>446</v>
      </c>
      <c r="C2264" t="s">
        <v>658</v>
      </c>
      <c r="D2264" t="s">
        <v>659</v>
      </c>
      <c r="E2264" t="s">
        <v>20</v>
      </c>
      <c r="F2264" t="b">
        <v>1</v>
      </c>
      <c r="G2264">
        <v>2</v>
      </c>
      <c r="H2264" t="b">
        <v>0</v>
      </c>
      <c r="I2264">
        <v>16</v>
      </c>
      <c r="J2264" t="s">
        <v>38</v>
      </c>
      <c r="K2264">
        <v>79</v>
      </c>
      <c r="L2264">
        <v>68</v>
      </c>
      <c r="M2264">
        <v>63</v>
      </c>
      <c r="N2264">
        <v>72</v>
      </c>
      <c r="O2264">
        <v>81</v>
      </c>
      <c r="P2264">
        <v>67</v>
      </c>
      <c r="Q2264">
        <v>67</v>
      </c>
    </row>
    <row r="2265" spans="1:17" x14ac:dyDescent="0.3">
      <c r="A2265">
        <v>2264</v>
      </c>
      <c r="B2265" t="s">
        <v>388</v>
      </c>
      <c r="C2265" t="s">
        <v>660</v>
      </c>
      <c r="D2265" t="s">
        <v>661</v>
      </c>
      <c r="E2265" t="s">
        <v>25</v>
      </c>
      <c r="F2265" t="b">
        <v>0</v>
      </c>
      <c r="G2265">
        <v>3</v>
      </c>
      <c r="H2265" t="b">
        <v>0</v>
      </c>
      <c r="I2265">
        <v>31</v>
      </c>
      <c r="J2265" t="s">
        <v>21</v>
      </c>
      <c r="K2265">
        <v>91</v>
      </c>
      <c r="L2265">
        <v>96</v>
      </c>
      <c r="M2265">
        <v>77</v>
      </c>
      <c r="N2265">
        <v>76</v>
      </c>
      <c r="O2265">
        <v>80</v>
      </c>
      <c r="P2265">
        <v>97</v>
      </c>
      <c r="Q2265">
        <v>80</v>
      </c>
    </row>
    <row r="2266" spans="1:17" x14ac:dyDescent="0.3">
      <c r="A2266">
        <v>2265</v>
      </c>
      <c r="B2266" t="s">
        <v>266</v>
      </c>
      <c r="C2266" t="s">
        <v>118</v>
      </c>
      <c r="D2266" t="s">
        <v>662</v>
      </c>
      <c r="E2266" t="s">
        <v>20</v>
      </c>
      <c r="F2266" t="b">
        <v>0</v>
      </c>
      <c r="G2266">
        <v>5</v>
      </c>
      <c r="H2266" t="b">
        <v>0</v>
      </c>
      <c r="I2266">
        <v>4</v>
      </c>
      <c r="J2266" t="s">
        <v>64</v>
      </c>
      <c r="K2266">
        <v>89</v>
      </c>
      <c r="L2266">
        <v>66</v>
      </c>
      <c r="M2266">
        <v>80</v>
      </c>
      <c r="N2266">
        <v>77</v>
      </c>
      <c r="O2266">
        <v>60</v>
      </c>
      <c r="P2266">
        <v>88</v>
      </c>
      <c r="Q2266">
        <v>74</v>
      </c>
    </row>
    <row r="2267" spans="1:17" x14ac:dyDescent="0.3">
      <c r="A2267">
        <v>2266</v>
      </c>
      <c r="B2267" t="s">
        <v>402</v>
      </c>
      <c r="C2267" t="s">
        <v>663</v>
      </c>
      <c r="D2267" t="s">
        <v>664</v>
      </c>
      <c r="E2267" t="s">
        <v>20</v>
      </c>
      <c r="F2267" t="b">
        <v>0</v>
      </c>
      <c r="G2267">
        <v>3</v>
      </c>
      <c r="H2267" t="b">
        <v>0</v>
      </c>
      <c r="I2267">
        <v>19</v>
      </c>
      <c r="J2267" t="s">
        <v>38</v>
      </c>
      <c r="K2267">
        <v>97</v>
      </c>
      <c r="L2267">
        <v>94</v>
      </c>
      <c r="M2267">
        <v>81</v>
      </c>
      <c r="N2267">
        <v>97</v>
      </c>
      <c r="O2267">
        <v>79</v>
      </c>
      <c r="P2267">
        <v>86</v>
      </c>
      <c r="Q2267">
        <v>63</v>
      </c>
    </row>
    <row r="2268" spans="1:17" x14ac:dyDescent="0.3">
      <c r="A2268">
        <v>2267</v>
      </c>
      <c r="B2268" t="s">
        <v>61</v>
      </c>
      <c r="C2268" t="s">
        <v>332</v>
      </c>
      <c r="D2268" t="s">
        <v>665</v>
      </c>
      <c r="E2268" t="s">
        <v>25</v>
      </c>
      <c r="F2268" t="b">
        <v>0</v>
      </c>
      <c r="G2268">
        <v>3</v>
      </c>
      <c r="H2268" t="b">
        <v>1</v>
      </c>
      <c r="I2268">
        <v>15</v>
      </c>
      <c r="J2268" t="s">
        <v>105</v>
      </c>
      <c r="K2268">
        <v>100</v>
      </c>
      <c r="L2268">
        <v>86</v>
      </c>
      <c r="M2268">
        <v>74</v>
      </c>
      <c r="N2268">
        <v>96</v>
      </c>
      <c r="O2268">
        <v>80</v>
      </c>
      <c r="P2268">
        <v>99</v>
      </c>
      <c r="Q2268">
        <v>76</v>
      </c>
    </row>
    <row r="2269" spans="1:17" x14ac:dyDescent="0.3">
      <c r="A2269">
        <v>2268</v>
      </c>
      <c r="B2269" t="s">
        <v>666</v>
      </c>
      <c r="C2269" t="s">
        <v>667</v>
      </c>
      <c r="D2269" t="s">
        <v>668</v>
      </c>
      <c r="E2269" t="s">
        <v>25</v>
      </c>
      <c r="F2269" t="b">
        <v>0</v>
      </c>
      <c r="G2269">
        <v>1</v>
      </c>
      <c r="H2269" t="b">
        <v>0</v>
      </c>
      <c r="I2269">
        <v>30</v>
      </c>
      <c r="J2269" t="s">
        <v>26</v>
      </c>
      <c r="K2269">
        <v>96</v>
      </c>
      <c r="L2269">
        <v>68</v>
      </c>
      <c r="M2269">
        <v>87</v>
      </c>
      <c r="N2269">
        <v>96</v>
      </c>
      <c r="O2269">
        <v>91</v>
      </c>
      <c r="P2269">
        <v>68</v>
      </c>
      <c r="Q2269">
        <v>65</v>
      </c>
    </row>
    <row r="2270" spans="1:17" x14ac:dyDescent="0.3">
      <c r="A2270">
        <v>2269</v>
      </c>
      <c r="B2270" t="s">
        <v>493</v>
      </c>
      <c r="C2270" t="s">
        <v>669</v>
      </c>
      <c r="D2270" t="s">
        <v>670</v>
      </c>
      <c r="E2270" t="s">
        <v>25</v>
      </c>
      <c r="F2270" t="b">
        <v>0</v>
      </c>
      <c r="G2270">
        <v>7</v>
      </c>
      <c r="H2270" t="b">
        <v>0</v>
      </c>
      <c r="I2270">
        <v>17</v>
      </c>
      <c r="J2270" t="s">
        <v>105</v>
      </c>
      <c r="K2270">
        <v>94</v>
      </c>
      <c r="L2270">
        <v>64</v>
      </c>
      <c r="M2270">
        <v>100</v>
      </c>
      <c r="N2270">
        <v>71</v>
      </c>
      <c r="O2270">
        <v>84</v>
      </c>
      <c r="P2270">
        <v>92</v>
      </c>
      <c r="Q2270">
        <v>99</v>
      </c>
    </row>
    <row r="2271" spans="1:17" x14ac:dyDescent="0.3">
      <c r="A2271">
        <v>2270</v>
      </c>
      <c r="B2271" t="s">
        <v>193</v>
      </c>
      <c r="C2271" t="s">
        <v>671</v>
      </c>
      <c r="D2271" t="s">
        <v>672</v>
      </c>
      <c r="E2271" t="s">
        <v>25</v>
      </c>
      <c r="F2271" t="b">
        <v>0</v>
      </c>
      <c r="G2271">
        <v>2</v>
      </c>
      <c r="H2271" t="b">
        <v>0</v>
      </c>
      <c r="I2271">
        <v>23</v>
      </c>
      <c r="J2271" t="s">
        <v>44</v>
      </c>
      <c r="K2271">
        <v>98</v>
      </c>
      <c r="L2271">
        <v>68</v>
      </c>
      <c r="M2271">
        <v>80</v>
      </c>
      <c r="N2271">
        <v>75</v>
      </c>
      <c r="O2271">
        <v>80</v>
      </c>
      <c r="P2271">
        <v>81</v>
      </c>
      <c r="Q2271">
        <v>60</v>
      </c>
    </row>
    <row r="2272" spans="1:17" x14ac:dyDescent="0.3">
      <c r="A2272">
        <v>2271</v>
      </c>
      <c r="B2272" t="s">
        <v>197</v>
      </c>
      <c r="C2272" t="s">
        <v>632</v>
      </c>
      <c r="D2272" t="s">
        <v>673</v>
      </c>
      <c r="E2272" t="s">
        <v>20</v>
      </c>
      <c r="F2272" t="b">
        <v>0</v>
      </c>
      <c r="G2272">
        <v>1</v>
      </c>
      <c r="H2272" t="b">
        <v>0</v>
      </c>
      <c r="I2272">
        <v>3</v>
      </c>
      <c r="J2272" t="s">
        <v>64</v>
      </c>
      <c r="K2272">
        <v>53</v>
      </c>
      <c r="L2272">
        <v>71</v>
      </c>
      <c r="M2272">
        <v>98</v>
      </c>
      <c r="N2272">
        <v>95</v>
      </c>
      <c r="O2272">
        <v>94</v>
      </c>
      <c r="P2272">
        <v>71</v>
      </c>
      <c r="Q2272">
        <v>77</v>
      </c>
    </row>
    <row r="2273" spans="1:17" x14ac:dyDescent="0.3">
      <c r="A2273">
        <v>2272</v>
      </c>
      <c r="B2273" t="s">
        <v>193</v>
      </c>
      <c r="C2273" t="s">
        <v>674</v>
      </c>
      <c r="D2273" t="s">
        <v>675</v>
      </c>
      <c r="E2273" t="s">
        <v>25</v>
      </c>
      <c r="F2273" t="b">
        <v>0</v>
      </c>
      <c r="G2273">
        <v>7</v>
      </c>
      <c r="H2273" t="b">
        <v>0</v>
      </c>
      <c r="I2273">
        <v>4</v>
      </c>
      <c r="J2273" t="s">
        <v>64</v>
      </c>
      <c r="K2273">
        <v>44</v>
      </c>
      <c r="L2273">
        <v>64</v>
      </c>
      <c r="M2273">
        <v>58</v>
      </c>
      <c r="N2273">
        <v>66</v>
      </c>
      <c r="O2273">
        <v>87</v>
      </c>
      <c r="P2273">
        <v>62</v>
      </c>
      <c r="Q2273">
        <v>68</v>
      </c>
    </row>
    <row r="2274" spans="1:17" x14ac:dyDescent="0.3">
      <c r="A2274">
        <v>2273</v>
      </c>
      <c r="B2274" t="s">
        <v>676</v>
      </c>
      <c r="C2274" t="s">
        <v>677</v>
      </c>
      <c r="D2274" t="s">
        <v>678</v>
      </c>
      <c r="E2274" t="s">
        <v>20</v>
      </c>
      <c r="F2274" t="b">
        <v>0</v>
      </c>
      <c r="G2274">
        <v>0</v>
      </c>
      <c r="H2274" t="b">
        <v>0</v>
      </c>
      <c r="I2274">
        <v>25</v>
      </c>
      <c r="J2274" t="s">
        <v>38</v>
      </c>
      <c r="K2274">
        <v>85</v>
      </c>
      <c r="L2274">
        <v>70</v>
      </c>
      <c r="M2274">
        <v>73</v>
      </c>
      <c r="N2274">
        <v>95</v>
      </c>
      <c r="O2274">
        <v>100</v>
      </c>
      <c r="P2274">
        <v>70</v>
      </c>
      <c r="Q2274">
        <v>94</v>
      </c>
    </row>
    <row r="2275" spans="1:17" x14ac:dyDescent="0.3">
      <c r="A2275">
        <v>2274</v>
      </c>
      <c r="B2275" t="s">
        <v>35</v>
      </c>
      <c r="C2275" t="s">
        <v>143</v>
      </c>
      <c r="D2275" t="s">
        <v>679</v>
      </c>
      <c r="E2275" t="s">
        <v>20</v>
      </c>
      <c r="F2275" t="b">
        <v>1</v>
      </c>
      <c r="G2275">
        <v>10</v>
      </c>
      <c r="H2275" t="b">
        <v>0</v>
      </c>
      <c r="I2275">
        <v>1</v>
      </c>
      <c r="J2275" t="s">
        <v>64</v>
      </c>
      <c r="K2275">
        <v>51</v>
      </c>
      <c r="L2275">
        <v>91</v>
      </c>
      <c r="M2275">
        <v>67</v>
      </c>
      <c r="N2275">
        <v>79</v>
      </c>
      <c r="O2275">
        <v>58</v>
      </c>
      <c r="P2275">
        <v>52</v>
      </c>
      <c r="Q2275">
        <v>75</v>
      </c>
    </row>
    <row r="2276" spans="1:17" x14ac:dyDescent="0.3">
      <c r="A2276">
        <v>2275</v>
      </c>
      <c r="B2276" t="s">
        <v>680</v>
      </c>
      <c r="C2276" t="s">
        <v>423</v>
      </c>
      <c r="D2276" t="s">
        <v>681</v>
      </c>
      <c r="E2276" t="s">
        <v>20</v>
      </c>
      <c r="F2276" t="b">
        <v>0</v>
      </c>
      <c r="G2276">
        <v>1</v>
      </c>
      <c r="H2276" t="b">
        <v>0</v>
      </c>
      <c r="I2276">
        <v>24</v>
      </c>
      <c r="J2276" t="s">
        <v>21</v>
      </c>
      <c r="K2276">
        <v>90</v>
      </c>
      <c r="L2276">
        <v>89</v>
      </c>
      <c r="M2276">
        <v>82</v>
      </c>
      <c r="N2276">
        <v>74</v>
      </c>
      <c r="O2276">
        <v>67</v>
      </c>
      <c r="P2276">
        <v>92</v>
      </c>
      <c r="Q2276">
        <v>82</v>
      </c>
    </row>
    <row r="2277" spans="1:17" x14ac:dyDescent="0.3">
      <c r="A2277">
        <v>2276</v>
      </c>
      <c r="B2277" t="s">
        <v>283</v>
      </c>
      <c r="C2277" t="s">
        <v>682</v>
      </c>
      <c r="D2277" t="s">
        <v>683</v>
      </c>
      <c r="E2277" t="s">
        <v>20</v>
      </c>
      <c r="F2277" t="b">
        <v>0</v>
      </c>
      <c r="G2277">
        <v>1</v>
      </c>
      <c r="H2277" t="b">
        <v>0</v>
      </c>
      <c r="I2277">
        <v>15</v>
      </c>
      <c r="J2277" t="s">
        <v>44</v>
      </c>
      <c r="K2277">
        <v>100</v>
      </c>
      <c r="L2277">
        <v>92</v>
      </c>
      <c r="M2277">
        <v>90</v>
      </c>
      <c r="N2277">
        <v>66</v>
      </c>
      <c r="O2277">
        <v>73</v>
      </c>
      <c r="P2277">
        <v>68</v>
      </c>
      <c r="Q2277">
        <v>70</v>
      </c>
    </row>
    <row r="2278" spans="1:17" x14ac:dyDescent="0.3">
      <c r="A2278">
        <v>2277</v>
      </c>
      <c r="B2278" t="s">
        <v>270</v>
      </c>
      <c r="C2278" t="s">
        <v>684</v>
      </c>
      <c r="D2278" t="s">
        <v>685</v>
      </c>
      <c r="E2278" t="s">
        <v>25</v>
      </c>
      <c r="F2278" t="b">
        <v>1</v>
      </c>
      <c r="G2278">
        <v>7</v>
      </c>
      <c r="H2278" t="b">
        <v>0</v>
      </c>
      <c r="I2278">
        <v>1</v>
      </c>
      <c r="J2278" t="s">
        <v>64</v>
      </c>
      <c r="K2278">
        <v>95</v>
      </c>
      <c r="L2278">
        <v>73</v>
      </c>
      <c r="M2278">
        <v>61</v>
      </c>
      <c r="N2278">
        <v>91</v>
      </c>
      <c r="O2278">
        <v>84</v>
      </c>
      <c r="P2278">
        <v>92</v>
      </c>
      <c r="Q2278">
        <v>94</v>
      </c>
    </row>
    <row r="2279" spans="1:17" x14ac:dyDescent="0.3">
      <c r="A2279">
        <v>2278</v>
      </c>
      <c r="B2279" t="s">
        <v>277</v>
      </c>
      <c r="C2279" t="s">
        <v>686</v>
      </c>
      <c r="D2279" t="s">
        <v>687</v>
      </c>
      <c r="E2279" t="s">
        <v>20</v>
      </c>
      <c r="F2279" t="b">
        <v>0</v>
      </c>
      <c r="G2279">
        <v>1</v>
      </c>
      <c r="H2279" t="b">
        <v>1</v>
      </c>
      <c r="I2279">
        <v>33</v>
      </c>
      <c r="J2279" t="s">
        <v>21</v>
      </c>
      <c r="K2279">
        <v>76</v>
      </c>
      <c r="L2279">
        <v>81</v>
      </c>
      <c r="M2279">
        <v>96</v>
      </c>
      <c r="N2279">
        <v>74</v>
      </c>
      <c r="O2279">
        <v>75</v>
      </c>
      <c r="P2279">
        <v>80</v>
      </c>
      <c r="Q2279">
        <v>98</v>
      </c>
    </row>
    <row r="2280" spans="1:17" x14ac:dyDescent="0.3">
      <c r="A2280">
        <v>2279</v>
      </c>
      <c r="B2280" t="s">
        <v>294</v>
      </c>
      <c r="C2280" t="s">
        <v>373</v>
      </c>
      <c r="D2280" t="s">
        <v>688</v>
      </c>
      <c r="E2280" t="s">
        <v>25</v>
      </c>
      <c r="F2280" t="b">
        <v>0</v>
      </c>
      <c r="G2280">
        <v>1</v>
      </c>
      <c r="H2280" t="b">
        <v>0</v>
      </c>
      <c r="I2280">
        <v>11</v>
      </c>
      <c r="J2280" t="s">
        <v>123</v>
      </c>
      <c r="K2280">
        <v>71</v>
      </c>
      <c r="L2280">
        <v>98</v>
      </c>
      <c r="M2280">
        <v>96</v>
      </c>
      <c r="N2280">
        <v>60</v>
      </c>
      <c r="O2280">
        <v>90</v>
      </c>
      <c r="P2280">
        <v>79</v>
      </c>
      <c r="Q2280">
        <v>72</v>
      </c>
    </row>
    <row r="2281" spans="1:17" x14ac:dyDescent="0.3">
      <c r="A2281">
        <v>2280</v>
      </c>
      <c r="B2281" t="s">
        <v>689</v>
      </c>
      <c r="C2281" t="s">
        <v>690</v>
      </c>
      <c r="D2281" t="s">
        <v>691</v>
      </c>
      <c r="E2281" t="s">
        <v>20</v>
      </c>
      <c r="F2281" t="b">
        <v>0</v>
      </c>
      <c r="G2281">
        <v>3</v>
      </c>
      <c r="H2281" t="b">
        <v>0</v>
      </c>
      <c r="I2281">
        <v>10</v>
      </c>
      <c r="J2281" t="s">
        <v>105</v>
      </c>
      <c r="K2281">
        <v>95</v>
      </c>
      <c r="L2281">
        <v>60</v>
      </c>
      <c r="M2281">
        <v>87</v>
      </c>
      <c r="N2281">
        <v>71</v>
      </c>
      <c r="O2281">
        <v>91</v>
      </c>
      <c r="P2281">
        <v>84</v>
      </c>
      <c r="Q2281">
        <v>98</v>
      </c>
    </row>
    <row r="2282" spans="1:17" x14ac:dyDescent="0.3">
      <c r="A2282">
        <v>2281</v>
      </c>
      <c r="B2282" t="s">
        <v>692</v>
      </c>
      <c r="C2282" t="s">
        <v>693</v>
      </c>
      <c r="D2282" t="s">
        <v>694</v>
      </c>
      <c r="E2282" t="s">
        <v>25</v>
      </c>
      <c r="F2282" t="b">
        <v>0</v>
      </c>
      <c r="G2282">
        <v>7</v>
      </c>
      <c r="H2282" t="b">
        <v>1</v>
      </c>
      <c r="I2282">
        <v>15</v>
      </c>
      <c r="J2282" t="s">
        <v>44</v>
      </c>
      <c r="K2282">
        <v>92</v>
      </c>
      <c r="L2282">
        <v>88</v>
      </c>
      <c r="M2282">
        <v>76</v>
      </c>
      <c r="N2282">
        <v>93</v>
      </c>
      <c r="O2282">
        <v>69</v>
      </c>
      <c r="P2282">
        <v>75</v>
      </c>
      <c r="Q2282">
        <v>97</v>
      </c>
    </row>
    <row r="2283" spans="1:17" x14ac:dyDescent="0.3">
      <c r="A2283">
        <v>2282</v>
      </c>
      <c r="B2283" t="s">
        <v>695</v>
      </c>
      <c r="C2283" t="s">
        <v>696</v>
      </c>
      <c r="D2283" t="s">
        <v>697</v>
      </c>
      <c r="E2283" t="s">
        <v>20</v>
      </c>
      <c r="F2283" t="b">
        <v>0</v>
      </c>
      <c r="G2283">
        <v>5</v>
      </c>
      <c r="H2283" t="b">
        <v>0</v>
      </c>
      <c r="I2283">
        <v>34</v>
      </c>
      <c r="J2283" t="s">
        <v>76</v>
      </c>
      <c r="K2283">
        <v>82</v>
      </c>
      <c r="L2283">
        <v>95</v>
      </c>
      <c r="M2283">
        <v>96</v>
      </c>
      <c r="N2283">
        <v>100</v>
      </c>
      <c r="O2283">
        <v>89</v>
      </c>
      <c r="P2283">
        <v>64</v>
      </c>
      <c r="Q2283">
        <v>91</v>
      </c>
    </row>
    <row r="2284" spans="1:17" x14ac:dyDescent="0.3">
      <c r="A2284">
        <v>2283</v>
      </c>
      <c r="B2284" t="s">
        <v>322</v>
      </c>
      <c r="C2284" t="s">
        <v>164</v>
      </c>
      <c r="D2284" t="s">
        <v>698</v>
      </c>
      <c r="E2284" t="s">
        <v>20</v>
      </c>
      <c r="F2284" t="b">
        <v>0</v>
      </c>
      <c r="G2284">
        <v>3</v>
      </c>
      <c r="H2284" t="b">
        <v>0</v>
      </c>
      <c r="I2284">
        <v>30</v>
      </c>
      <c r="J2284" t="s">
        <v>21</v>
      </c>
      <c r="K2284">
        <v>85</v>
      </c>
      <c r="L2284">
        <v>94</v>
      </c>
      <c r="M2284">
        <v>83</v>
      </c>
      <c r="N2284">
        <v>76</v>
      </c>
      <c r="O2284">
        <v>77</v>
      </c>
      <c r="P2284">
        <v>81</v>
      </c>
      <c r="Q2284">
        <v>92</v>
      </c>
    </row>
    <row r="2285" spans="1:17" x14ac:dyDescent="0.3">
      <c r="A2285">
        <v>2284</v>
      </c>
      <c r="B2285" t="s">
        <v>428</v>
      </c>
      <c r="C2285" t="s">
        <v>699</v>
      </c>
      <c r="D2285" t="s">
        <v>700</v>
      </c>
      <c r="E2285" t="s">
        <v>25</v>
      </c>
      <c r="F2285" t="b">
        <v>1</v>
      </c>
      <c r="G2285">
        <v>4</v>
      </c>
      <c r="H2285" t="b">
        <v>1</v>
      </c>
      <c r="I2285">
        <v>4</v>
      </c>
      <c r="J2285" t="s">
        <v>34</v>
      </c>
      <c r="K2285">
        <v>82</v>
      </c>
      <c r="L2285">
        <v>85</v>
      </c>
      <c r="M2285">
        <v>75</v>
      </c>
      <c r="N2285">
        <v>92</v>
      </c>
      <c r="O2285">
        <v>76</v>
      </c>
      <c r="P2285">
        <v>95</v>
      </c>
      <c r="Q2285">
        <v>85</v>
      </c>
    </row>
    <row r="2286" spans="1:17" x14ac:dyDescent="0.3">
      <c r="A2286">
        <v>2285</v>
      </c>
      <c r="B2286" t="s">
        <v>593</v>
      </c>
      <c r="C2286" t="s">
        <v>701</v>
      </c>
      <c r="D2286" t="s">
        <v>702</v>
      </c>
      <c r="E2286" t="s">
        <v>25</v>
      </c>
      <c r="F2286" t="b">
        <v>0</v>
      </c>
      <c r="G2286">
        <v>2</v>
      </c>
      <c r="H2286" t="b">
        <v>0</v>
      </c>
      <c r="I2286">
        <v>28</v>
      </c>
      <c r="J2286" t="s">
        <v>172</v>
      </c>
      <c r="K2286">
        <v>98</v>
      </c>
      <c r="L2286">
        <v>77</v>
      </c>
      <c r="M2286">
        <v>94</v>
      </c>
      <c r="N2286">
        <v>63</v>
      </c>
      <c r="O2286">
        <v>69</v>
      </c>
      <c r="P2286">
        <v>88</v>
      </c>
      <c r="Q2286">
        <v>100</v>
      </c>
    </row>
    <row r="2287" spans="1:17" x14ac:dyDescent="0.3">
      <c r="A2287">
        <v>2286</v>
      </c>
      <c r="B2287" t="s">
        <v>197</v>
      </c>
      <c r="C2287" t="s">
        <v>231</v>
      </c>
      <c r="D2287" t="s">
        <v>703</v>
      </c>
      <c r="E2287" t="s">
        <v>20</v>
      </c>
      <c r="F2287" t="b">
        <v>0</v>
      </c>
      <c r="G2287">
        <v>5</v>
      </c>
      <c r="H2287" t="b">
        <v>1</v>
      </c>
      <c r="I2287">
        <v>29</v>
      </c>
      <c r="J2287" t="s">
        <v>26</v>
      </c>
      <c r="K2287">
        <v>93</v>
      </c>
      <c r="L2287">
        <v>96</v>
      </c>
      <c r="M2287">
        <v>94</v>
      </c>
      <c r="N2287">
        <v>84</v>
      </c>
      <c r="O2287">
        <v>91</v>
      </c>
      <c r="P2287">
        <v>67</v>
      </c>
      <c r="Q2287">
        <v>68</v>
      </c>
    </row>
    <row r="2288" spans="1:17" x14ac:dyDescent="0.3">
      <c r="A2288">
        <v>2287</v>
      </c>
      <c r="B2288" t="s">
        <v>506</v>
      </c>
      <c r="C2288" t="s">
        <v>704</v>
      </c>
      <c r="D2288" t="s">
        <v>705</v>
      </c>
      <c r="E2288" t="s">
        <v>25</v>
      </c>
      <c r="F2288" t="b">
        <v>0</v>
      </c>
      <c r="G2288">
        <v>7</v>
      </c>
      <c r="H2288" t="b">
        <v>1</v>
      </c>
      <c r="I2288">
        <v>30</v>
      </c>
      <c r="J2288" t="s">
        <v>21</v>
      </c>
      <c r="K2288">
        <v>84</v>
      </c>
      <c r="L2288">
        <v>97</v>
      </c>
      <c r="M2288">
        <v>60</v>
      </c>
      <c r="N2288">
        <v>100</v>
      </c>
      <c r="O2288">
        <v>83</v>
      </c>
      <c r="P2288">
        <v>88</v>
      </c>
      <c r="Q2288">
        <v>94</v>
      </c>
    </row>
    <row r="2289" spans="1:17" x14ac:dyDescent="0.3">
      <c r="A2289">
        <v>2288</v>
      </c>
      <c r="B2289" t="s">
        <v>35</v>
      </c>
      <c r="C2289" t="s">
        <v>491</v>
      </c>
      <c r="D2289" t="s">
        <v>706</v>
      </c>
      <c r="E2289" t="s">
        <v>20</v>
      </c>
      <c r="F2289" t="b">
        <v>0</v>
      </c>
      <c r="G2289">
        <v>4</v>
      </c>
      <c r="H2289" t="b">
        <v>0</v>
      </c>
      <c r="I2289">
        <v>31</v>
      </c>
      <c r="J2289" t="s">
        <v>38</v>
      </c>
      <c r="K2289">
        <v>81</v>
      </c>
      <c r="L2289">
        <v>95</v>
      </c>
      <c r="M2289">
        <v>76</v>
      </c>
      <c r="N2289">
        <v>60</v>
      </c>
      <c r="O2289">
        <v>61</v>
      </c>
      <c r="P2289">
        <v>98</v>
      </c>
      <c r="Q2289">
        <v>77</v>
      </c>
    </row>
    <row r="2290" spans="1:17" x14ac:dyDescent="0.3">
      <c r="A2290">
        <v>2289</v>
      </c>
      <c r="B2290" t="s">
        <v>83</v>
      </c>
      <c r="C2290" t="s">
        <v>707</v>
      </c>
      <c r="D2290" t="s">
        <v>708</v>
      </c>
      <c r="E2290" t="s">
        <v>25</v>
      </c>
      <c r="F2290" t="b">
        <v>0</v>
      </c>
      <c r="G2290">
        <v>8</v>
      </c>
      <c r="H2290" t="b">
        <v>0</v>
      </c>
      <c r="I2290">
        <v>1</v>
      </c>
      <c r="J2290" t="s">
        <v>64</v>
      </c>
      <c r="K2290">
        <v>62</v>
      </c>
      <c r="L2290">
        <v>64</v>
      </c>
      <c r="M2290">
        <v>84</v>
      </c>
      <c r="N2290">
        <v>67</v>
      </c>
      <c r="O2290">
        <v>78</v>
      </c>
      <c r="P2290">
        <v>51</v>
      </c>
      <c r="Q2290">
        <v>62</v>
      </c>
    </row>
    <row r="2291" spans="1:17" x14ac:dyDescent="0.3">
      <c r="A2291">
        <v>2290</v>
      </c>
      <c r="B2291" t="s">
        <v>130</v>
      </c>
      <c r="C2291" t="s">
        <v>56</v>
      </c>
      <c r="D2291" t="s">
        <v>709</v>
      </c>
      <c r="E2291" t="s">
        <v>25</v>
      </c>
      <c r="F2291" t="b">
        <v>0</v>
      </c>
      <c r="G2291">
        <v>6</v>
      </c>
      <c r="H2291" t="b">
        <v>0</v>
      </c>
      <c r="I2291">
        <v>16</v>
      </c>
      <c r="J2291" t="s">
        <v>44</v>
      </c>
      <c r="K2291">
        <v>92</v>
      </c>
      <c r="L2291">
        <v>70</v>
      </c>
      <c r="M2291">
        <v>60</v>
      </c>
      <c r="N2291">
        <v>94</v>
      </c>
      <c r="O2291">
        <v>87</v>
      </c>
      <c r="P2291">
        <v>90</v>
      </c>
      <c r="Q2291">
        <v>86</v>
      </c>
    </row>
    <row r="2292" spans="1:17" x14ac:dyDescent="0.3">
      <c r="A2292">
        <v>2291</v>
      </c>
      <c r="B2292" t="s">
        <v>710</v>
      </c>
      <c r="C2292" t="s">
        <v>284</v>
      </c>
      <c r="D2292" t="s">
        <v>711</v>
      </c>
      <c r="E2292" t="s">
        <v>25</v>
      </c>
      <c r="F2292" t="b">
        <v>0</v>
      </c>
      <c r="G2292">
        <v>2</v>
      </c>
      <c r="H2292" t="b">
        <v>1</v>
      </c>
      <c r="I2292">
        <v>18</v>
      </c>
      <c r="J2292" t="s">
        <v>54</v>
      </c>
      <c r="K2292">
        <v>64</v>
      </c>
      <c r="L2292">
        <v>93</v>
      </c>
      <c r="M2292">
        <v>61</v>
      </c>
      <c r="N2292">
        <v>61</v>
      </c>
      <c r="O2292">
        <v>74</v>
      </c>
      <c r="P2292">
        <v>94</v>
      </c>
      <c r="Q2292">
        <v>64</v>
      </c>
    </row>
    <row r="2293" spans="1:17" x14ac:dyDescent="0.3">
      <c r="A2293">
        <v>2292</v>
      </c>
      <c r="B2293" t="s">
        <v>120</v>
      </c>
      <c r="C2293" t="s">
        <v>712</v>
      </c>
      <c r="D2293" t="s">
        <v>713</v>
      </c>
      <c r="E2293" t="s">
        <v>25</v>
      </c>
      <c r="F2293" t="b">
        <v>1</v>
      </c>
      <c r="G2293">
        <v>1</v>
      </c>
      <c r="H2293" t="b">
        <v>0</v>
      </c>
      <c r="I2293">
        <v>4</v>
      </c>
      <c r="J2293" t="s">
        <v>159</v>
      </c>
      <c r="K2293">
        <v>89</v>
      </c>
      <c r="L2293">
        <v>67</v>
      </c>
      <c r="M2293">
        <v>97</v>
      </c>
      <c r="N2293">
        <v>67</v>
      </c>
      <c r="O2293">
        <v>75</v>
      </c>
      <c r="P2293">
        <v>94</v>
      </c>
      <c r="Q2293">
        <v>93</v>
      </c>
    </row>
    <row r="2294" spans="1:17" x14ac:dyDescent="0.3">
      <c r="A2294">
        <v>2293</v>
      </c>
      <c r="B2294" t="s">
        <v>65</v>
      </c>
      <c r="C2294" t="s">
        <v>651</v>
      </c>
      <c r="D2294" t="s">
        <v>714</v>
      </c>
      <c r="E2294" t="s">
        <v>25</v>
      </c>
      <c r="F2294" t="b">
        <v>0</v>
      </c>
      <c r="G2294">
        <v>8</v>
      </c>
      <c r="H2294" t="b">
        <v>0</v>
      </c>
      <c r="I2294">
        <v>32</v>
      </c>
      <c r="J2294" t="s">
        <v>113</v>
      </c>
      <c r="K2294">
        <v>99</v>
      </c>
      <c r="L2294">
        <v>88</v>
      </c>
      <c r="M2294">
        <v>84</v>
      </c>
      <c r="N2294">
        <v>87</v>
      </c>
      <c r="O2294">
        <v>36</v>
      </c>
      <c r="P2294">
        <v>96</v>
      </c>
      <c r="Q2294">
        <v>86</v>
      </c>
    </row>
    <row r="2295" spans="1:17" x14ac:dyDescent="0.3">
      <c r="A2295">
        <v>2294</v>
      </c>
      <c r="B2295" t="s">
        <v>715</v>
      </c>
      <c r="C2295" t="s">
        <v>87</v>
      </c>
      <c r="D2295" t="s">
        <v>716</v>
      </c>
      <c r="E2295" t="s">
        <v>25</v>
      </c>
      <c r="F2295" t="b">
        <v>0</v>
      </c>
      <c r="G2295">
        <v>2</v>
      </c>
      <c r="H2295" t="b">
        <v>0</v>
      </c>
      <c r="I2295">
        <v>12</v>
      </c>
      <c r="J2295" t="s">
        <v>105</v>
      </c>
      <c r="K2295">
        <v>95</v>
      </c>
      <c r="L2295">
        <v>82</v>
      </c>
      <c r="M2295">
        <v>93</v>
      </c>
      <c r="N2295">
        <v>99</v>
      </c>
      <c r="O2295">
        <v>66</v>
      </c>
      <c r="P2295">
        <v>93</v>
      </c>
      <c r="Q2295">
        <v>86</v>
      </c>
    </row>
    <row r="2296" spans="1:17" x14ac:dyDescent="0.3">
      <c r="A2296">
        <v>2295</v>
      </c>
      <c r="B2296" t="s">
        <v>68</v>
      </c>
      <c r="C2296" t="s">
        <v>423</v>
      </c>
      <c r="D2296" t="s">
        <v>717</v>
      </c>
      <c r="E2296" t="s">
        <v>25</v>
      </c>
      <c r="F2296" t="b">
        <v>1</v>
      </c>
      <c r="G2296">
        <v>6</v>
      </c>
      <c r="H2296" t="b">
        <v>0</v>
      </c>
      <c r="I2296">
        <v>5</v>
      </c>
      <c r="J2296" t="s">
        <v>123</v>
      </c>
      <c r="K2296">
        <v>72</v>
      </c>
      <c r="L2296">
        <v>92</v>
      </c>
      <c r="M2296">
        <v>67</v>
      </c>
      <c r="N2296">
        <v>100</v>
      </c>
      <c r="O2296">
        <v>70</v>
      </c>
      <c r="P2296">
        <v>94</v>
      </c>
      <c r="Q2296">
        <v>81</v>
      </c>
    </row>
    <row r="2297" spans="1:17" x14ac:dyDescent="0.3">
      <c r="A2297">
        <v>2296</v>
      </c>
      <c r="B2297" t="s">
        <v>417</v>
      </c>
      <c r="C2297" t="s">
        <v>718</v>
      </c>
      <c r="D2297" t="s">
        <v>719</v>
      </c>
      <c r="E2297" t="s">
        <v>25</v>
      </c>
      <c r="F2297" t="b">
        <v>0</v>
      </c>
      <c r="G2297">
        <v>2</v>
      </c>
      <c r="H2297" t="b">
        <v>1</v>
      </c>
      <c r="I2297">
        <v>15</v>
      </c>
      <c r="J2297" t="s">
        <v>30</v>
      </c>
      <c r="K2297">
        <v>68</v>
      </c>
      <c r="L2297">
        <v>89</v>
      </c>
      <c r="M2297">
        <v>68</v>
      </c>
      <c r="N2297">
        <v>90</v>
      </c>
      <c r="O2297">
        <v>68</v>
      </c>
      <c r="P2297">
        <v>99</v>
      </c>
      <c r="Q2297">
        <v>74</v>
      </c>
    </row>
    <row r="2298" spans="1:17" x14ac:dyDescent="0.3">
      <c r="A2298">
        <v>2297</v>
      </c>
      <c r="B2298" t="s">
        <v>720</v>
      </c>
      <c r="C2298" t="s">
        <v>28</v>
      </c>
      <c r="D2298" t="s">
        <v>721</v>
      </c>
      <c r="E2298" t="s">
        <v>25</v>
      </c>
      <c r="F2298" t="b">
        <v>0</v>
      </c>
      <c r="G2298">
        <v>3</v>
      </c>
      <c r="H2298" t="b">
        <v>0</v>
      </c>
      <c r="I2298">
        <v>31</v>
      </c>
      <c r="J2298" t="s">
        <v>113</v>
      </c>
      <c r="K2298">
        <v>92</v>
      </c>
      <c r="L2298">
        <v>69</v>
      </c>
      <c r="M2298">
        <v>78</v>
      </c>
      <c r="N2298">
        <v>68</v>
      </c>
      <c r="O2298">
        <v>70</v>
      </c>
      <c r="P2298">
        <v>80</v>
      </c>
      <c r="Q2298">
        <v>73</v>
      </c>
    </row>
    <row r="2299" spans="1:17" x14ac:dyDescent="0.3">
      <c r="A2299">
        <v>2298</v>
      </c>
      <c r="B2299" t="s">
        <v>722</v>
      </c>
      <c r="C2299" t="s">
        <v>515</v>
      </c>
      <c r="D2299" t="s">
        <v>723</v>
      </c>
      <c r="E2299" t="s">
        <v>20</v>
      </c>
      <c r="F2299" t="b">
        <v>0</v>
      </c>
      <c r="G2299">
        <v>2</v>
      </c>
      <c r="H2299" t="b">
        <v>0</v>
      </c>
      <c r="I2299">
        <v>2</v>
      </c>
      <c r="J2299" t="s">
        <v>159</v>
      </c>
      <c r="K2299">
        <v>97</v>
      </c>
      <c r="L2299">
        <v>74</v>
      </c>
      <c r="M2299">
        <v>97</v>
      </c>
      <c r="N2299">
        <v>60</v>
      </c>
      <c r="O2299">
        <v>65</v>
      </c>
      <c r="P2299">
        <v>90</v>
      </c>
      <c r="Q2299">
        <v>97</v>
      </c>
    </row>
    <row r="2300" spans="1:17" x14ac:dyDescent="0.3">
      <c r="A2300">
        <v>2299</v>
      </c>
      <c r="B2300" t="s">
        <v>655</v>
      </c>
      <c r="C2300" t="s">
        <v>724</v>
      </c>
      <c r="D2300" t="s">
        <v>725</v>
      </c>
      <c r="E2300" t="s">
        <v>25</v>
      </c>
      <c r="F2300" t="b">
        <v>0</v>
      </c>
      <c r="G2300">
        <v>1</v>
      </c>
      <c r="H2300" t="b">
        <v>0</v>
      </c>
      <c r="I2300">
        <v>2</v>
      </c>
      <c r="J2300" t="s">
        <v>38</v>
      </c>
      <c r="K2300">
        <v>81</v>
      </c>
      <c r="L2300">
        <v>92</v>
      </c>
      <c r="M2300">
        <v>94</v>
      </c>
      <c r="N2300">
        <v>77</v>
      </c>
      <c r="O2300">
        <v>84</v>
      </c>
      <c r="P2300">
        <v>63</v>
      </c>
      <c r="Q2300">
        <v>64</v>
      </c>
    </row>
    <row r="2301" spans="1:17" x14ac:dyDescent="0.3">
      <c r="A2301">
        <v>2300</v>
      </c>
      <c r="B2301" t="s">
        <v>568</v>
      </c>
      <c r="C2301" t="s">
        <v>726</v>
      </c>
      <c r="D2301" t="s">
        <v>727</v>
      </c>
      <c r="E2301" t="s">
        <v>20</v>
      </c>
      <c r="F2301" t="b">
        <v>0</v>
      </c>
      <c r="G2301">
        <v>3</v>
      </c>
      <c r="H2301" t="b">
        <v>0</v>
      </c>
      <c r="I2301">
        <v>20</v>
      </c>
      <c r="J2301" t="s">
        <v>44</v>
      </c>
      <c r="K2301">
        <v>88</v>
      </c>
      <c r="L2301">
        <v>60</v>
      </c>
      <c r="M2301">
        <v>81</v>
      </c>
      <c r="N2301">
        <v>85</v>
      </c>
      <c r="O2301">
        <v>87</v>
      </c>
      <c r="P2301">
        <v>90</v>
      </c>
      <c r="Q2301">
        <v>76</v>
      </c>
    </row>
    <row r="2302" spans="1:17" x14ac:dyDescent="0.3">
      <c r="A2302">
        <v>2301</v>
      </c>
      <c r="B2302" t="s">
        <v>728</v>
      </c>
      <c r="C2302" t="s">
        <v>729</v>
      </c>
      <c r="D2302" t="s">
        <v>730</v>
      </c>
      <c r="E2302" t="s">
        <v>20</v>
      </c>
      <c r="F2302" t="b">
        <v>0</v>
      </c>
      <c r="G2302">
        <v>1</v>
      </c>
      <c r="H2302" t="b">
        <v>1</v>
      </c>
      <c r="I2302">
        <v>11</v>
      </c>
      <c r="J2302" t="s">
        <v>172</v>
      </c>
      <c r="K2302">
        <v>76</v>
      </c>
      <c r="L2302">
        <v>82</v>
      </c>
      <c r="M2302">
        <v>70</v>
      </c>
      <c r="N2302">
        <v>72</v>
      </c>
      <c r="O2302">
        <v>78</v>
      </c>
      <c r="P2302">
        <v>60</v>
      </c>
      <c r="Q2302">
        <v>81</v>
      </c>
    </row>
    <row r="2303" spans="1:17" x14ac:dyDescent="0.3">
      <c r="A2303">
        <v>2302</v>
      </c>
      <c r="B2303" t="s">
        <v>731</v>
      </c>
      <c r="C2303" t="s">
        <v>732</v>
      </c>
      <c r="D2303" t="s">
        <v>733</v>
      </c>
      <c r="E2303" t="s">
        <v>25</v>
      </c>
      <c r="F2303" t="b">
        <v>0</v>
      </c>
      <c r="G2303">
        <v>10</v>
      </c>
      <c r="H2303" t="b">
        <v>0</v>
      </c>
      <c r="I2303">
        <v>26</v>
      </c>
      <c r="J2303" t="s">
        <v>105</v>
      </c>
      <c r="K2303">
        <v>77</v>
      </c>
      <c r="L2303">
        <v>62</v>
      </c>
      <c r="M2303">
        <v>97</v>
      </c>
      <c r="N2303">
        <v>82</v>
      </c>
      <c r="O2303">
        <v>74</v>
      </c>
      <c r="P2303">
        <v>98</v>
      </c>
      <c r="Q2303">
        <v>95</v>
      </c>
    </row>
    <row r="2304" spans="1:17" x14ac:dyDescent="0.3">
      <c r="A2304">
        <v>2303</v>
      </c>
      <c r="B2304" t="s">
        <v>734</v>
      </c>
      <c r="C2304" t="s">
        <v>735</v>
      </c>
      <c r="D2304" t="s">
        <v>736</v>
      </c>
      <c r="E2304" t="s">
        <v>25</v>
      </c>
      <c r="F2304" t="b">
        <v>0</v>
      </c>
      <c r="G2304">
        <v>3</v>
      </c>
      <c r="H2304" t="b">
        <v>0</v>
      </c>
      <c r="I2304">
        <v>22</v>
      </c>
      <c r="J2304" t="s">
        <v>113</v>
      </c>
      <c r="K2304">
        <v>89</v>
      </c>
      <c r="L2304">
        <v>81</v>
      </c>
      <c r="M2304">
        <v>99</v>
      </c>
      <c r="N2304">
        <v>71</v>
      </c>
      <c r="O2304">
        <v>67</v>
      </c>
      <c r="P2304">
        <v>74</v>
      </c>
      <c r="Q2304">
        <v>89</v>
      </c>
    </row>
    <row r="2305" spans="1:17" x14ac:dyDescent="0.3">
      <c r="A2305">
        <v>2304</v>
      </c>
      <c r="B2305" t="s">
        <v>369</v>
      </c>
      <c r="C2305" t="s">
        <v>164</v>
      </c>
      <c r="D2305" t="s">
        <v>737</v>
      </c>
      <c r="E2305" t="s">
        <v>25</v>
      </c>
      <c r="F2305" t="b">
        <v>0</v>
      </c>
      <c r="G2305">
        <v>1</v>
      </c>
      <c r="H2305" t="b">
        <v>1</v>
      </c>
      <c r="I2305">
        <v>12</v>
      </c>
      <c r="J2305" t="s">
        <v>30</v>
      </c>
      <c r="K2305">
        <v>65</v>
      </c>
      <c r="L2305">
        <v>69</v>
      </c>
      <c r="M2305">
        <v>66</v>
      </c>
      <c r="N2305">
        <v>65</v>
      </c>
      <c r="O2305">
        <v>90</v>
      </c>
      <c r="P2305">
        <v>76</v>
      </c>
      <c r="Q2305">
        <v>60</v>
      </c>
    </row>
    <row r="2306" spans="1:17" x14ac:dyDescent="0.3">
      <c r="A2306">
        <v>2305</v>
      </c>
      <c r="B2306" t="s">
        <v>738</v>
      </c>
      <c r="C2306" t="s">
        <v>739</v>
      </c>
      <c r="D2306" t="s">
        <v>740</v>
      </c>
      <c r="E2306" t="s">
        <v>25</v>
      </c>
      <c r="F2306" t="b">
        <v>1</v>
      </c>
      <c r="G2306">
        <v>10</v>
      </c>
      <c r="H2306" t="b">
        <v>0</v>
      </c>
      <c r="I2306">
        <v>4</v>
      </c>
      <c r="J2306" t="s">
        <v>64</v>
      </c>
      <c r="K2306">
        <v>82</v>
      </c>
      <c r="L2306">
        <v>55</v>
      </c>
      <c r="M2306">
        <v>76</v>
      </c>
      <c r="N2306">
        <v>63</v>
      </c>
      <c r="O2306">
        <v>70</v>
      </c>
      <c r="P2306">
        <v>61</v>
      </c>
      <c r="Q2306">
        <v>60</v>
      </c>
    </row>
    <row r="2307" spans="1:17" x14ac:dyDescent="0.3">
      <c r="A2307">
        <v>2306</v>
      </c>
      <c r="B2307" t="s">
        <v>741</v>
      </c>
      <c r="C2307" t="s">
        <v>742</v>
      </c>
      <c r="D2307" t="s">
        <v>743</v>
      </c>
      <c r="E2307" t="s">
        <v>25</v>
      </c>
      <c r="F2307" t="b">
        <v>0</v>
      </c>
      <c r="G2307">
        <v>3</v>
      </c>
      <c r="H2307" t="b">
        <v>0</v>
      </c>
      <c r="I2307">
        <v>34</v>
      </c>
      <c r="J2307" t="s">
        <v>105</v>
      </c>
      <c r="K2307">
        <v>77</v>
      </c>
      <c r="L2307">
        <v>60</v>
      </c>
      <c r="M2307">
        <v>61</v>
      </c>
      <c r="N2307">
        <v>91</v>
      </c>
      <c r="O2307">
        <v>62</v>
      </c>
      <c r="P2307">
        <v>78</v>
      </c>
      <c r="Q2307">
        <v>91</v>
      </c>
    </row>
    <row r="2308" spans="1:17" x14ac:dyDescent="0.3">
      <c r="A2308">
        <v>2307</v>
      </c>
      <c r="B2308" t="s">
        <v>154</v>
      </c>
      <c r="C2308" t="s">
        <v>118</v>
      </c>
      <c r="D2308" t="s">
        <v>744</v>
      </c>
      <c r="E2308" t="s">
        <v>25</v>
      </c>
      <c r="F2308" t="b">
        <v>0</v>
      </c>
      <c r="G2308">
        <v>0</v>
      </c>
      <c r="H2308" t="b">
        <v>0</v>
      </c>
      <c r="I2308">
        <v>9</v>
      </c>
      <c r="J2308" t="s">
        <v>54</v>
      </c>
      <c r="K2308">
        <v>66</v>
      </c>
      <c r="L2308">
        <v>70</v>
      </c>
      <c r="M2308">
        <v>88</v>
      </c>
      <c r="N2308">
        <v>70</v>
      </c>
      <c r="O2308">
        <v>62</v>
      </c>
      <c r="P2308">
        <v>70</v>
      </c>
      <c r="Q2308">
        <v>75</v>
      </c>
    </row>
    <row r="2309" spans="1:17" x14ac:dyDescent="0.3">
      <c r="A2309">
        <v>2308</v>
      </c>
      <c r="B2309" t="s">
        <v>388</v>
      </c>
      <c r="C2309" t="s">
        <v>128</v>
      </c>
      <c r="D2309" t="s">
        <v>745</v>
      </c>
      <c r="E2309" t="s">
        <v>25</v>
      </c>
      <c r="F2309" t="b">
        <v>0</v>
      </c>
      <c r="G2309">
        <v>5</v>
      </c>
      <c r="H2309" t="b">
        <v>0</v>
      </c>
      <c r="I2309">
        <v>43</v>
      </c>
      <c r="J2309" t="s">
        <v>26</v>
      </c>
      <c r="K2309">
        <v>90</v>
      </c>
      <c r="L2309">
        <v>96</v>
      </c>
      <c r="M2309">
        <v>100</v>
      </c>
      <c r="N2309">
        <v>87</v>
      </c>
      <c r="O2309">
        <v>100</v>
      </c>
      <c r="P2309">
        <v>90</v>
      </c>
      <c r="Q2309">
        <v>89</v>
      </c>
    </row>
    <row r="2310" spans="1:17" x14ac:dyDescent="0.3">
      <c r="A2310">
        <v>2309</v>
      </c>
      <c r="B2310" t="s">
        <v>746</v>
      </c>
      <c r="C2310" t="s">
        <v>246</v>
      </c>
      <c r="D2310" t="s">
        <v>747</v>
      </c>
      <c r="E2310" t="s">
        <v>25</v>
      </c>
      <c r="F2310" t="b">
        <v>0</v>
      </c>
      <c r="G2310">
        <v>2</v>
      </c>
      <c r="H2310" t="b">
        <v>0</v>
      </c>
      <c r="I2310">
        <v>1</v>
      </c>
      <c r="J2310" t="s">
        <v>224</v>
      </c>
      <c r="K2310">
        <v>73</v>
      </c>
      <c r="L2310">
        <v>87</v>
      </c>
      <c r="M2310">
        <v>90</v>
      </c>
      <c r="N2310">
        <v>96</v>
      </c>
      <c r="O2310">
        <v>61</v>
      </c>
      <c r="P2310">
        <v>61</v>
      </c>
      <c r="Q2310">
        <v>76</v>
      </c>
    </row>
    <row r="2311" spans="1:17" x14ac:dyDescent="0.3">
      <c r="A2311">
        <v>2310</v>
      </c>
      <c r="B2311" t="s">
        <v>748</v>
      </c>
      <c r="C2311" t="s">
        <v>515</v>
      </c>
      <c r="D2311" t="s">
        <v>749</v>
      </c>
      <c r="E2311" t="s">
        <v>25</v>
      </c>
      <c r="F2311" t="b">
        <v>0</v>
      </c>
      <c r="G2311">
        <v>2</v>
      </c>
      <c r="H2311" t="b">
        <v>0</v>
      </c>
      <c r="I2311">
        <v>19</v>
      </c>
      <c r="J2311" t="s">
        <v>44</v>
      </c>
      <c r="K2311">
        <v>89</v>
      </c>
      <c r="L2311">
        <v>64</v>
      </c>
      <c r="M2311">
        <v>74</v>
      </c>
      <c r="N2311">
        <v>97</v>
      </c>
      <c r="O2311">
        <v>95</v>
      </c>
      <c r="P2311">
        <v>77</v>
      </c>
      <c r="Q2311">
        <v>88</v>
      </c>
    </row>
    <row r="2312" spans="1:17" x14ac:dyDescent="0.3">
      <c r="A2312">
        <v>2311</v>
      </c>
      <c r="B2312" t="s">
        <v>722</v>
      </c>
      <c r="C2312" t="s">
        <v>750</v>
      </c>
      <c r="D2312" t="s">
        <v>751</v>
      </c>
      <c r="E2312" t="s">
        <v>25</v>
      </c>
      <c r="F2312" t="b">
        <v>1</v>
      </c>
      <c r="G2312">
        <v>4</v>
      </c>
      <c r="H2312" t="b">
        <v>0</v>
      </c>
      <c r="I2312">
        <v>2</v>
      </c>
      <c r="J2312" t="s">
        <v>64</v>
      </c>
      <c r="K2312">
        <v>72</v>
      </c>
      <c r="L2312">
        <v>55</v>
      </c>
      <c r="M2312">
        <v>54</v>
      </c>
      <c r="N2312">
        <v>62</v>
      </c>
      <c r="O2312">
        <v>75</v>
      </c>
      <c r="P2312">
        <v>79</v>
      </c>
      <c r="Q2312">
        <v>96</v>
      </c>
    </row>
    <row r="2313" spans="1:17" x14ac:dyDescent="0.3">
      <c r="A2313">
        <v>2312</v>
      </c>
      <c r="B2313" t="s">
        <v>752</v>
      </c>
      <c r="C2313" t="s">
        <v>264</v>
      </c>
      <c r="D2313" t="s">
        <v>753</v>
      </c>
      <c r="E2313" t="s">
        <v>20</v>
      </c>
      <c r="F2313" t="b">
        <v>0</v>
      </c>
      <c r="G2313">
        <v>1</v>
      </c>
      <c r="H2313" t="b">
        <v>0</v>
      </c>
      <c r="I2313">
        <v>34</v>
      </c>
      <c r="J2313" t="s">
        <v>76</v>
      </c>
      <c r="K2313">
        <v>87</v>
      </c>
      <c r="L2313">
        <v>90</v>
      </c>
      <c r="M2313">
        <v>89</v>
      </c>
      <c r="N2313">
        <v>88</v>
      </c>
      <c r="O2313">
        <v>93</v>
      </c>
      <c r="P2313">
        <v>87</v>
      </c>
      <c r="Q2313">
        <v>70</v>
      </c>
    </row>
    <row r="2314" spans="1:17" x14ac:dyDescent="0.3">
      <c r="A2314">
        <v>2313</v>
      </c>
      <c r="B2314" t="s">
        <v>517</v>
      </c>
      <c r="C2314" t="s">
        <v>295</v>
      </c>
      <c r="D2314" t="s">
        <v>754</v>
      </c>
      <c r="E2314" t="s">
        <v>25</v>
      </c>
      <c r="F2314" t="b">
        <v>0</v>
      </c>
      <c r="G2314">
        <v>4</v>
      </c>
      <c r="H2314" t="b">
        <v>1</v>
      </c>
      <c r="I2314">
        <v>31</v>
      </c>
      <c r="J2314" t="s">
        <v>76</v>
      </c>
      <c r="K2314">
        <v>75</v>
      </c>
      <c r="L2314">
        <v>98</v>
      </c>
      <c r="M2314">
        <v>96</v>
      </c>
      <c r="N2314">
        <v>85</v>
      </c>
      <c r="O2314">
        <v>81</v>
      </c>
      <c r="P2314">
        <v>69</v>
      </c>
      <c r="Q2314">
        <v>90</v>
      </c>
    </row>
    <row r="2315" spans="1:17" x14ac:dyDescent="0.3">
      <c r="A2315">
        <v>2314</v>
      </c>
      <c r="B2315" t="s">
        <v>755</v>
      </c>
      <c r="C2315" t="s">
        <v>756</v>
      </c>
      <c r="D2315" t="s">
        <v>757</v>
      </c>
      <c r="E2315" t="s">
        <v>25</v>
      </c>
      <c r="F2315" t="b">
        <v>0</v>
      </c>
      <c r="G2315">
        <v>4</v>
      </c>
      <c r="H2315" t="b">
        <v>0</v>
      </c>
      <c r="I2315">
        <v>11</v>
      </c>
      <c r="J2315" t="s">
        <v>54</v>
      </c>
      <c r="K2315">
        <v>80</v>
      </c>
      <c r="L2315">
        <v>85</v>
      </c>
      <c r="M2315">
        <v>98</v>
      </c>
      <c r="N2315">
        <v>99</v>
      </c>
      <c r="O2315">
        <v>92</v>
      </c>
      <c r="P2315">
        <v>70</v>
      </c>
      <c r="Q2315">
        <v>96</v>
      </c>
    </row>
    <row r="2316" spans="1:17" x14ac:dyDescent="0.3">
      <c r="A2316">
        <v>2315</v>
      </c>
      <c r="B2316" t="s">
        <v>758</v>
      </c>
      <c r="C2316" t="s">
        <v>759</v>
      </c>
      <c r="D2316" t="s">
        <v>760</v>
      </c>
      <c r="E2316" t="s">
        <v>20</v>
      </c>
      <c r="F2316" t="b">
        <v>0</v>
      </c>
      <c r="G2316">
        <v>2</v>
      </c>
      <c r="H2316" t="b">
        <v>0</v>
      </c>
      <c r="I2316">
        <v>35</v>
      </c>
      <c r="J2316" t="s">
        <v>38</v>
      </c>
      <c r="K2316">
        <v>85</v>
      </c>
      <c r="L2316">
        <v>87</v>
      </c>
      <c r="M2316">
        <v>87</v>
      </c>
      <c r="N2316">
        <v>90</v>
      </c>
      <c r="O2316">
        <v>91</v>
      </c>
      <c r="P2316">
        <v>91</v>
      </c>
      <c r="Q2316">
        <v>99</v>
      </c>
    </row>
    <row r="2317" spans="1:17" x14ac:dyDescent="0.3">
      <c r="A2317">
        <v>2316</v>
      </c>
      <c r="B2317" t="s">
        <v>473</v>
      </c>
      <c r="C2317" t="s">
        <v>118</v>
      </c>
      <c r="D2317" t="s">
        <v>761</v>
      </c>
      <c r="E2317" t="s">
        <v>20</v>
      </c>
      <c r="F2317" t="b">
        <v>0</v>
      </c>
      <c r="G2317">
        <v>4</v>
      </c>
      <c r="H2317" t="b">
        <v>0</v>
      </c>
      <c r="I2317">
        <v>20</v>
      </c>
      <c r="J2317" t="s">
        <v>44</v>
      </c>
      <c r="K2317">
        <v>92</v>
      </c>
      <c r="L2317">
        <v>93</v>
      </c>
      <c r="M2317">
        <v>74</v>
      </c>
      <c r="N2317">
        <v>76</v>
      </c>
      <c r="O2317">
        <v>79</v>
      </c>
      <c r="P2317">
        <v>65</v>
      </c>
      <c r="Q2317">
        <v>74</v>
      </c>
    </row>
    <row r="2318" spans="1:17" x14ac:dyDescent="0.3">
      <c r="A2318">
        <v>2317</v>
      </c>
      <c r="B2318" t="s">
        <v>428</v>
      </c>
      <c r="C2318" t="s">
        <v>295</v>
      </c>
      <c r="D2318" t="s">
        <v>762</v>
      </c>
      <c r="E2318" t="s">
        <v>25</v>
      </c>
      <c r="F2318" t="b">
        <v>1</v>
      </c>
      <c r="G2318">
        <v>0</v>
      </c>
      <c r="H2318" t="b">
        <v>0</v>
      </c>
      <c r="I2318">
        <v>22</v>
      </c>
      <c r="J2318" t="s">
        <v>38</v>
      </c>
      <c r="K2318">
        <v>63</v>
      </c>
      <c r="L2318">
        <v>60</v>
      </c>
      <c r="M2318">
        <v>92</v>
      </c>
      <c r="N2318">
        <v>88</v>
      </c>
      <c r="O2318">
        <v>90</v>
      </c>
      <c r="P2318">
        <v>68</v>
      </c>
      <c r="Q2318">
        <v>100</v>
      </c>
    </row>
    <row r="2319" spans="1:17" x14ac:dyDescent="0.3">
      <c r="A2319">
        <v>2318</v>
      </c>
      <c r="B2319" t="s">
        <v>763</v>
      </c>
      <c r="C2319" t="s">
        <v>764</v>
      </c>
      <c r="D2319" t="s">
        <v>765</v>
      </c>
      <c r="E2319" t="s">
        <v>25</v>
      </c>
      <c r="F2319" t="b">
        <v>0</v>
      </c>
      <c r="G2319">
        <v>3</v>
      </c>
      <c r="H2319" t="b">
        <v>0</v>
      </c>
      <c r="I2319">
        <v>2</v>
      </c>
      <c r="J2319" t="s">
        <v>159</v>
      </c>
      <c r="K2319">
        <v>99</v>
      </c>
      <c r="L2319">
        <v>99</v>
      </c>
      <c r="M2319">
        <v>87</v>
      </c>
      <c r="N2319">
        <v>80</v>
      </c>
      <c r="O2319">
        <v>89</v>
      </c>
      <c r="P2319">
        <v>78</v>
      </c>
      <c r="Q2319">
        <v>87</v>
      </c>
    </row>
    <row r="2320" spans="1:17" x14ac:dyDescent="0.3">
      <c r="A2320">
        <v>2319</v>
      </c>
      <c r="B2320" t="s">
        <v>221</v>
      </c>
      <c r="C2320" t="s">
        <v>766</v>
      </c>
      <c r="D2320" t="s">
        <v>767</v>
      </c>
      <c r="E2320" t="s">
        <v>20</v>
      </c>
      <c r="F2320" t="b">
        <v>0</v>
      </c>
      <c r="G2320">
        <v>7</v>
      </c>
      <c r="H2320" t="b">
        <v>0</v>
      </c>
      <c r="I2320">
        <v>1</v>
      </c>
      <c r="J2320" t="s">
        <v>64</v>
      </c>
      <c r="K2320">
        <v>87</v>
      </c>
      <c r="L2320">
        <v>88</v>
      </c>
      <c r="M2320">
        <v>51</v>
      </c>
      <c r="N2320">
        <v>96</v>
      </c>
      <c r="O2320">
        <v>77</v>
      </c>
      <c r="P2320">
        <v>71</v>
      </c>
      <c r="Q2320">
        <v>61</v>
      </c>
    </row>
    <row r="2321" spans="1:17" x14ac:dyDescent="0.3">
      <c r="A2321">
        <v>2320</v>
      </c>
      <c r="B2321" t="s">
        <v>146</v>
      </c>
      <c r="C2321" t="s">
        <v>768</v>
      </c>
      <c r="D2321" t="s">
        <v>769</v>
      </c>
      <c r="E2321" t="s">
        <v>25</v>
      </c>
      <c r="F2321" t="b">
        <v>0</v>
      </c>
      <c r="G2321">
        <v>4</v>
      </c>
      <c r="H2321" t="b">
        <v>0</v>
      </c>
      <c r="I2321">
        <v>34</v>
      </c>
      <c r="J2321" t="s">
        <v>44</v>
      </c>
      <c r="K2321">
        <v>87</v>
      </c>
      <c r="L2321">
        <v>84</v>
      </c>
      <c r="M2321">
        <v>62</v>
      </c>
      <c r="N2321">
        <v>76</v>
      </c>
      <c r="O2321">
        <v>89</v>
      </c>
      <c r="P2321">
        <v>83</v>
      </c>
      <c r="Q2321">
        <v>93</v>
      </c>
    </row>
    <row r="2322" spans="1:17" x14ac:dyDescent="0.3">
      <c r="A2322">
        <v>2321</v>
      </c>
      <c r="B2322" t="s">
        <v>160</v>
      </c>
      <c r="C2322" t="s">
        <v>770</v>
      </c>
      <c r="D2322" t="s">
        <v>771</v>
      </c>
      <c r="E2322" t="s">
        <v>20</v>
      </c>
      <c r="F2322" t="b">
        <v>1</v>
      </c>
      <c r="G2322">
        <v>6</v>
      </c>
      <c r="H2322" t="b">
        <v>0</v>
      </c>
      <c r="I2322">
        <v>17</v>
      </c>
      <c r="J2322" t="s">
        <v>44</v>
      </c>
      <c r="K2322">
        <v>90</v>
      </c>
      <c r="L2322">
        <v>75</v>
      </c>
      <c r="M2322">
        <v>71</v>
      </c>
      <c r="N2322">
        <v>64</v>
      </c>
      <c r="O2322">
        <v>97</v>
      </c>
      <c r="P2322">
        <v>89</v>
      </c>
      <c r="Q2322">
        <v>88</v>
      </c>
    </row>
    <row r="2323" spans="1:17" x14ac:dyDescent="0.3">
      <c r="A2323">
        <v>2322</v>
      </c>
      <c r="B2323" t="s">
        <v>676</v>
      </c>
      <c r="C2323" t="s">
        <v>74</v>
      </c>
      <c r="D2323" t="s">
        <v>772</v>
      </c>
      <c r="E2323" t="s">
        <v>20</v>
      </c>
      <c r="F2323" t="b">
        <v>0</v>
      </c>
      <c r="G2323">
        <v>6</v>
      </c>
      <c r="H2323" t="b">
        <v>0</v>
      </c>
      <c r="I2323">
        <v>34</v>
      </c>
      <c r="J2323" t="s">
        <v>26</v>
      </c>
      <c r="K2323">
        <v>94</v>
      </c>
      <c r="L2323">
        <v>83</v>
      </c>
      <c r="M2323">
        <v>99</v>
      </c>
      <c r="N2323">
        <v>100</v>
      </c>
      <c r="O2323">
        <v>94</v>
      </c>
      <c r="P2323">
        <v>91</v>
      </c>
      <c r="Q2323">
        <v>69</v>
      </c>
    </row>
    <row r="2324" spans="1:17" x14ac:dyDescent="0.3">
      <c r="A2324">
        <v>2323</v>
      </c>
      <c r="B2324" t="s">
        <v>243</v>
      </c>
      <c r="C2324" t="s">
        <v>773</v>
      </c>
      <c r="D2324" t="s">
        <v>774</v>
      </c>
      <c r="E2324" t="s">
        <v>25</v>
      </c>
      <c r="F2324" t="b">
        <v>1</v>
      </c>
      <c r="G2324">
        <v>5</v>
      </c>
      <c r="H2324" t="b">
        <v>0</v>
      </c>
      <c r="I2324">
        <v>25</v>
      </c>
      <c r="J2324" t="s">
        <v>38</v>
      </c>
      <c r="K2324">
        <v>86</v>
      </c>
      <c r="L2324">
        <v>76</v>
      </c>
      <c r="M2324">
        <v>81</v>
      </c>
      <c r="N2324">
        <v>83</v>
      </c>
      <c r="O2324">
        <v>81</v>
      </c>
      <c r="P2324">
        <v>70</v>
      </c>
      <c r="Q2324">
        <v>65</v>
      </c>
    </row>
    <row r="2325" spans="1:17" x14ac:dyDescent="0.3">
      <c r="A2325">
        <v>2324</v>
      </c>
      <c r="B2325" t="s">
        <v>160</v>
      </c>
      <c r="C2325" t="s">
        <v>316</v>
      </c>
      <c r="D2325" t="s">
        <v>775</v>
      </c>
      <c r="E2325" t="s">
        <v>20</v>
      </c>
      <c r="F2325" t="b">
        <v>0</v>
      </c>
      <c r="G2325">
        <v>3</v>
      </c>
      <c r="H2325" t="b">
        <v>0</v>
      </c>
      <c r="I2325">
        <v>8</v>
      </c>
      <c r="J2325" t="s">
        <v>38</v>
      </c>
      <c r="K2325">
        <v>96</v>
      </c>
      <c r="L2325">
        <v>81</v>
      </c>
      <c r="M2325">
        <v>95</v>
      </c>
      <c r="N2325">
        <v>78</v>
      </c>
      <c r="O2325">
        <v>79</v>
      </c>
      <c r="P2325">
        <v>65</v>
      </c>
      <c r="Q2325">
        <v>86</v>
      </c>
    </row>
    <row r="2326" spans="1:17" x14ac:dyDescent="0.3">
      <c r="A2326">
        <v>2325</v>
      </c>
      <c r="B2326" t="s">
        <v>35</v>
      </c>
      <c r="C2326" t="s">
        <v>724</v>
      </c>
      <c r="D2326" t="s">
        <v>776</v>
      </c>
      <c r="E2326" t="s">
        <v>20</v>
      </c>
      <c r="F2326" t="b">
        <v>0</v>
      </c>
      <c r="G2326">
        <v>3</v>
      </c>
      <c r="H2326" t="b">
        <v>0</v>
      </c>
      <c r="I2326">
        <v>4</v>
      </c>
      <c r="J2326" t="s">
        <v>38</v>
      </c>
      <c r="K2326">
        <v>75</v>
      </c>
      <c r="L2326">
        <v>69</v>
      </c>
      <c r="M2326">
        <v>85</v>
      </c>
      <c r="N2326">
        <v>73</v>
      </c>
      <c r="O2326">
        <v>79</v>
      </c>
      <c r="P2326">
        <v>93</v>
      </c>
      <c r="Q2326">
        <v>74</v>
      </c>
    </row>
    <row r="2327" spans="1:17" x14ac:dyDescent="0.3">
      <c r="A2327">
        <v>2326</v>
      </c>
      <c r="B2327" t="s">
        <v>68</v>
      </c>
      <c r="C2327" t="s">
        <v>118</v>
      </c>
      <c r="D2327" t="s">
        <v>777</v>
      </c>
      <c r="E2327" t="s">
        <v>25</v>
      </c>
      <c r="F2327" t="b">
        <v>0</v>
      </c>
      <c r="G2327">
        <v>1</v>
      </c>
      <c r="H2327" t="b">
        <v>1</v>
      </c>
      <c r="I2327">
        <v>26</v>
      </c>
      <c r="J2327" t="s">
        <v>21</v>
      </c>
      <c r="K2327">
        <v>74</v>
      </c>
      <c r="L2327">
        <v>92</v>
      </c>
      <c r="M2327">
        <v>81</v>
      </c>
      <c r="N2327">
        <v>79</v>
      </c>
      <c r="O2327">
        <v>74</v>
      </c>
      <c r="P2327">
        <v>85</v>
      </c>
      <c r="Q2327">
        <v>86</v>
      </c>
    </row>
    <row r="2328" spans="1:17" x14ac:dyDescent="0.3">
      <c r="A2328">
        <v>2327</v>
      </c>
      <c r="B2328" t="s">
        <v>221</v>
      </c>
      <c r="C2328" t="s">
        <v>778</v>
      </c>
      <c r="D2328" t="s">
        <v>779</v>
      </c>
      <c r="E2328" t="s">
        <v>20</v>
      </c>
      <c r="F2328" t="b">
        <v>0</v>
      </c>
      <c r="G2328">
        <v>1</v>
      </c>
      <c r="H2328" t="b">
        <v>0</v>
      </c>
      <c r="I2328">
        <v>13</v>
      </c>
      <c r="J2328" t="s">
        <v>109</v>
      </c>
      <c r="K2328">
        <v>96</v>
      </c>
      <c r="L2328">
        <v>91</v>
      </c>
      <c r="M2328">
        <v>96</v>
      </c>
      <c r="N2328">
        <v>69</v>
      </c>
      <c r="O2328">
        <v>70</v>
      </c>
      <c r="P2328">
        <v>99</v>
      </c>
      <c r="Q2328">
        <v>70</v>
      </c>
    </row>
    <row r="2329" spans="1:17" x14ac:dyDescent="0.3">
      <c r="A2329">
        <v>2328</v>
      </c>
      <c r="B2329" t="s">
        <v>748</v>
      </c>
      <c r="C2329" t="s">
        <v>780</v>
      </c>
      <c r="D2329" t="s">
        <v>781</v>
      </c>
      <c r="E2329" t="s">
        <v>25</v>
      </c>
      <c r="F2329" t="b">
        <v>0</v>
      </c>
      <c r="G2329">
        <v>1</v>
      </c>
      <c r="H2329" t="b">
        <v>1</v>
      </c>
      <c r="I2329">
        <v>4</v>
      </c>
      <c r="J2329" t="s">
        <v>30</v>
      </c>
      <c r="K2329">
        <v>79</v>
      </c>
      <c r="L2329">
        <v>77</v>
      </c>
      <c r="M2329">
        <v>62</v>
      </c>
      <c r="N2329">
        <v>98</v>
      </c>
      <c r="O2329">
        <v>76</v>
      </c>
      <c r="P2329">
        <v>99</v>
      </c>
      <c r="Q2329">
        <v>82</v>
      </c>
    </row>
    <row r="2330" spans="1:17" x14ac:dyDescent="0.3">
      <c r="A2330">
        <v>2329</v>
      </c>
      <c r="B2330" t="s">
        <v>413</v>
      </c>
      <c r="C2330" t="s">
        <v>782</v>
      </c>
      <c r="D2330" t="s">
        <v>783</v>
      </c>
      <c r="E2330" t="s">
        <v>20</v>
      </c>
      <c r="F2330" t="b">
        <v>0</v>
      </c>
      <c r="G2330">
        <v>2</v>
      </c>
      <c r="H2330" t="b">
        <v>0</v>
      </c>
      <c r="I2330">
        <v>27</v>
      </c>
      <c r="J2330" t="s">
        <v>21</v>
      </c>
      <c r="K2330">
        <v>70</v>
      </c>
      <c r="L2330">
        <v>88</v>
      </c>
      <c r="M2330">
        <v>60</v>
      </c>
      <c r="N2330">
        <v>68</v>
      </c>
      <c r="O2330">
        <v>66</v>
      </c>
      <c r="P2330">
        <v>82</v>
      </c>
      <c r="Q2330">
        <v>60</v>
      </c>
    </row>
    <row r="2331" spans="1:17" x14ac:dyDescent="0.3">
      <c r="A2331">
        <v>2330</v>
      </c>
      <c r="B2331" t="s">
        <v>163</v>
      </c>
      <c r="C2331" t="s">
        <v>684</v>
      </c>
      <c r="D2331" t="s">
        <v>784</v>
      </c>
      <c r="E2331" t="s">
        <v>20</v>
      </c>
      <c r="F2331" t="b">
        <v>0</v>
      </c>
      <c r="G2331">
        <v>5</v>
      </c>
      <c r="H2331" t="b">
        <v>0</v>
      </c>
      <c r="I2331">
        <v>32</v>
      </c>
      <c r="J2331" t="s">
        <v>38</v>
      </c>
      <c r="K2331">
        <v>79</v>
      </c>
      <c r="L2331">
        <v>91</v>
      </c>
      <c r="M2331">
        <v>62</v>
      </c>
      <c r="N2331">
        <v>87</v>
      </c>
      <c r="O2331">
        <v>80</v>
      </c>
      <c r="P2331">
        <v>65</v>
      </c>
      <c r="Q2331">
        <v>94</v>
      </c>
    </row>
    <row r="2332" spans="1:17" x14ac:dyDescent="0.3">
      <c r="A2332">
        <v>2331</v>
      </c>
      <c r="B2332" t="s">
        <v>785</v>
      </c>
      <c r="C2332" t="s">
        <v>515</v>
      </c>
      <c r="D2332" t="s">
        <v>786</v>
      </c>
      <c r="E2332" t="s">
        <v>25</v>
      </c>
      <c r="F2332" t="b">
        <v>0</v>
      </c>
      <c r="G2332">
        <v>1</v>
      </c>
      <c r="H2332" t="b">
        <v>0</v>
      </c>
      <c r="I2332">
        <v>25</v>
      </c>
      <c r="J2332" t="s">
        <v>44</v>
      </c>
      <c r="K2332">
        <v>91</v>
      </c>
      <c r="L2332">
        <v>65</v>
      </c>
      <c r="M2332">
        <v>86</v>
      </c>
      <c r="N2332">
        <v>66</v>
      </c>
      <c r="O2332">
        <v>88</v>
      </c>
      <c r="P2332">
        <v>85</v>
      </c>
      <c r="Q2332">
        <v>60</v>
      </c>
    </row>
    <row r="2333" spans="1:17" x14ac:dyDescent="0.3">
      <c r="A2333">
        <v>2332</v>
      </c>
      <c r="B2333" t="s">
        <v>787</v>
      </c>
      <c r="C2333" t="s">
        <v>209</v>
      </c>
      <c r="D2333" t="s">
        <v>788</v>
      </c>
      <c r="E2333" t="s">
        <v>25</v>
      </c>
      <c r="F2333" t="b">
        <v>0</v>
      </c>
      <c r="G2333">
        <v>1</v>
      </c>
      <c r="H2333" t="b">
        <v>0</v>
      </c>
      <c r="I2333">
        <v>13</v>
      </c>
      <c r="J2333" t="s">
        <v>123</v>
      </c>
      <c r="K2333">
        <v>90</v>
      </c>
      <c r="L2333">
        <v>72</v>
      </c>
      <c r="M2333">
        <v>78</v>
      </c>
      <c r="N2333">
        <v>61</v>
      </c>
      <c r="O2333">
        <v>78</v>
      </c>
      <c r="P2333">
        <v>88</v>
      </c>
      <c r="Q2333">
        <v>74</v>
      </c>
    </row>
    <row r="2334" spans="1:17" x14ac:dyDescent="0.3">
      <c r="A2334">
        <v>2333</v>
      </c>
      <c r="B2334" t="s">
        <v>110</v>
      </c>
      <c r="C2334" t="s">
        <v>92</v>
      </c>
      <c r="D2334" t="s">
        <v>789</v>
      </c>
      <c r="E2334" t="s">
        <v>20</v>
      </c>
      <c r="F2334" t="b">
        <v>0</v>
      </c>
      <c r="G2334">
        <v>1</v>
      </c>
      <c r="H2334" t="b">
        <v>0</v>
      </c>
      <c r="I2334">
        <v>31</v>
      </c>
      <c r="J2334" t="s">
        <v>138</v>
      </c>
      <c r="K2334">
        <v>87</v>
      </c>
      <c r="L2334">
        <v>100</v>
      </c>
      <c r="M2334">
        <v>86</v>
      </c>
      <c r="N2334">
        <v>60</v>
      </c>
      <c r="O2334">
        <v>80</v>
      </c>
      <c r="P2334">
        <v>78</v>
      </c>
      <c r="Q2334">
        <v>96</v>
      </c>
    </row>
    <row r="2335" spans="1:17" x14ac:dyDescent="0.3">
      <c r="A2335">
        <v>2334</v>
      </c>
      <c r="B2335" t="s">
        <v>83</v>
      </c>
      <c r="C2335" t="s">
        <v>790</v>
      </c>
      <c r="D2335" t="s">
        <v>791</v>
      </c>
      <c r="E2335" t="s">
        <v>25</v>
      </c>
      <c r="F2335" t="b">
        <v>0</v>
      </c>
      <c r="G2335">
        <v>3</v>
      </c>
      <c r="H2335" t="b">
        <v>0</v>
      </c>
      <c r="I2335">
        <v>8</v>
      </c>
      <c r="J2335" t="s">
        <v>54</v>
      </c>
      <c r="K2335">
        <v>69</v>
      </c>
      <c r="L2335">
        <v>99</v>
      </c>
      <c r="M2335">
        <v>78</v>
      </c>
      <c r="N2335">
        <v>85</v>
      </c>
      <c r="O2335">
        <v>98</v>
      </c>
      <c r="P2335">
        <v>86</v>
      </c>
      <c r="Q2335">
        <v>73</v>
      </c>
    </row>
    <row r="2336" spans="1:17" x14ac:dyDescent="0.3">
      <c r="A2336">
        <v>2335</v>
      </c>
      <c r="B2336" t="s">
        <v>792</v>
      </c>
      <c r="C2336" t="s">
        <v>42</v>
      </c>
      <c r="D2336" t="s">
        <v>793</v>
      </c>
      <c r="E2336" t="s">
        <v>20</v>
      </c>
      <c r="F2336" t="b">
        <v>1</v>
      </c>
      <c r="G2336">
        <v>9</v>
      </c>
      <c r="H2336" t="b">
        <v>0</v>
      </c>
      <c r="I2336">
        <v>0</v>
      </c>
      <c r="J2336" t="s">
        <v>64</v>
      </c>
      <c r="K2336">
        <v>66</v>
      </c>
      <c r="L2336">
        <v>99</v>
      </c>
      <c r="M2336">
        <v>50</v>
      </c>
      <c r="N2336">
        <v>62</v>
      </c>
      <c r="O2336">
        <v>97</v>
      </c>
      <c r="P2336">
        <v>60</v>
      </c>
      <c r="Q2336">
        <v>84</v>
      </c>
    </row>
    <row r="2337" spans="1:17" x14ac:dyDescent="0.3">
      <c r="A2337">
        <v>2336</v>
      </c>
      <c r="B2337" t="s">
        <v>163</v>
      </c>
      <c r="C2337" t="s">
        <v>794</v>
      </c>
      <c r="D2337" t="s">
        <v>795</v>
      </c>
      <c r="E2337" t="s">
        <v>20</v>
      </c>
      <c r="F2337" t="b">
        <v>0</v>
      </c>
      <c r="G2337">
        <v>7</v>
      </c>
      <c r="H2337" t="b">
        <v>0</v>
      </c>
      <c r="I2337">
        <v>6</v>
      </c>
      <c r="J2337" t="s">
        <v>30</v>
      </c>
      <c r="K2337">
        <v>65</v>
      </c>
      <c r="L2337">
        <v>95</v>
      </c>
      <c r="M2337">
        <v>78</v>
      </c>
      <c r="N2337">
        <v>65</v>
      </c>
      <c r="O2337">
        <v>74</v>
      </c>
      <c r="P2337">
        <v>69</v>
      </c>
      <c r="Q2337">
        <v>63</v>
      </c>
    </row>
    <row r="2338" spans="1:17" x14ac:dyDescent="0.3">
      <c r="A2338">
        <v>2337</v>
      </c>
      <c r="B2338" t="s">
        <v>796</v>
      </c>
      <c r="C2338" t="s">
        <v>797</v>
      </c>
      <c r="D2338" t="s">
        <v>798</v>
      </c>
      <c r="E2338" t="s">
        <v>20</v>
      </c>
      <c r="F2338" t="b">
        <v>0</v>
      </c>
      <c r="G2338">
        <v>2</v>
      </c>
      <c r="H2338" t="b">
        <v>0</v>
      </c>
      <c r="I2338">
        <v>7</v>
      </c>
      <c r="J2338" t="s">
        <v>30</v>
      </c>
      <c r="K2338">
        <v>83</v>
      </c>
      <c r="L2338">
        <v>81</v>
      </c>
      <c r="M2338">
        <v>88</v>
      </c>
      <c r="N2338">
        <v>82</v>
      </c>
      <c r="O2338">
        <v>97</v>
      </c>
      <c r="P2338">
        <v>83</v>
      </c>
      <c r="Q2338">
        <v>74</v>
      </c>
    </row>
    <row r="2339" spans="1:17" x14ac:dyDescent="0.3">
      <c r="A2339">
        <v>2338</v>
      </c>
      <c r="B2339" t="s">
        <v>799</v>
      </c>
      <c r="C2339" t="s">
        <v>800</v>
      </c>
      <c r="D2339" t="s">
        <v>801</v>
      </c>
      <c r="E2339" t="s">
        <v>20</v>
      </c>
      <c r="F2339" t="b">
        <v>0</v>
      </c>
      <c r="G2339">
        <v>1</v>
      </c>
      <c r="H2339" t="b">
        <v>0</v>
      </c>
      <c r="I2339">
        <v>32</v>
      </c>
      <c r="J2339" t="s">
        <v>21</v>
      </c>
      <c r="K2339">
        <v>100</v>
      </c>
      <c r="L2339">
        <v>89</v>
      </c>
      <c r="M2339">
        <v>95</v>
      </c>
      <c r="N2339">
        <v>63</v>
      </c>
      <c r="O2339">
        <v>67</v>
      </c>
      <c r="P2339">
        <v>92</v>
      </c>
      <c r="Q2339">
        <v>75</v>
      </c>
    </row>
    <row r="2340" spans="1:17" x14ac:dyDescent="0.3">
      <c r="A2340">
        <v>2339</v>
      </c>
      <c r="B2340" t="s">
        <v>329</v>
      </c>
      <c r="C2340" t="s">
        <v>155</v>
      </c>
      <c r="D2340" t="s">
        <v>802</v>
      </c>
      <c r="E2340" t="s">
        <v>20</v>
      </c>
      <c r="F2340" t="b">
        <v>0</v>
      </c>
      <c r="G2340">
        <v>5</v>
      </c>
      <c r="H2340" t="b">
        <v>1</v>
      </c>
      <c r="I2340">
        <v>30</v>
      </c>
      <c r="J2340" t="s">
        <v>44</v>
      </c>
      <c r="K2340">
        <v>85</v>
      </c>
      <c r="L2340">
        <v>70</v>
      </c>
      <c r="M2340">
        <v>78</v>
      </c>
      <c r="N2340">
        <v>66</v>
      </c>
      <c r="O2340">
        <v>69</v>
      </c>
      <c r="P2340">
        <v>62</v>
      </c>
      <c r="Q2340">
        <v>100</v>
      </c>
    </row>
    <row r="2341" spans="1:17" x14ac:dyDescent="0.3">
      <c r="A2341">
        <v>2340</v>
      </c>
      <c r="B2341" t="s">
        <v>266</v>
      </c>
      <c r="C2341" t="s">
        <v>411</v>
      </c>
      <c r="D2341" t="s">
        <v>803</v>
      </c>
      <c r="E2341" t="s">
        <v>20</v>
      </c>
      <c r="F2341" t="b">
        <v>0</v>
      </c>
      <c r="G2341">
        <v>9</v>
      </c>
      <c r="H2341" t="b">
        <v>0</v>
      </c>
      <c r="I2341">
        <v>4</v>
      </c>
      <c r="J2341" t="s">
        <v>64</v>
      </c>
      <c r="K2341">
        <v>45</v>
      </c>
      <c r="L2341">
        <v>98</v>
      </c>
      <c r="M2341">
        <v>95</v>
      </c>
      <c r="N2341">
        <v>66</v>
      </c>
      <c r="O2341">
        <v>84</v>
      </c>
      <c r="P2341">
        <v>83</v>
      </c>
      <c r="Q2341">
        <v>100</v>
      </c>
    </row>
    <row r="2342" spans="1:17" x14ac:dyDescent="0.3">
      <c r="A2342">
        <v>2341</v>
      </c>
      <c r="B2342" t="s">
        <v>68</v>
      </c>
      <c r="C2342" t="s">
        <v>267</v>
      </c>
      <c r="D2342" t="s">
        <v>804</v>
      </c>
      <c r="E2342" t="s">
        <v>25</v>
      </c>
      <c r="F2342" t="b">
        <v>0</v>
      </c>
      <c r="G2342">
        <v>5</v>
      </c>
      <c r="H2342" t="b">
        <v>0</v>
      </c>
      <c r="I2342">
        <v>15</v>
      </c>
      <c r="J2342" t="s">
        <v>30</v>
      </c>
      <c r="K2342">
        <v>73</v>
      </c>
      <c r="L2342">
        <v>75</v>
      </c>
      <c r="M2342">
        <v>94</v>
      </c>
      <c r="N2342">
        <v>82</v>
      </c>
      <c r="O2342">
        <v>71</v>
      </c>
      <c r="P2342">
        <v>90</v>
      </c>
      <c r="Q2342">
        <v>75</v>
      </c>
    </row>
    <row r="2343" spans="1:17" x14ac:dyDescent="0.3">
      <c r="A2343">
        <v>2342</v>
      </c>
      <c r="B2343" t="s">
        <v>805</v>
      </c>
      <c r="C2343" t="s">
        <v>806</v>
      </c>
      <c r="D2343" t="s">
        <v>807</v>
      </c>
      <c r="E2343" t="s">
        <v>20</v>
      </c>
      <c r="F2343" t="b">
        <v>0</v>
      </c>
      <c r="G2343">
        <v>2</v>
      </c>
      <c r="H2343" t="b">
        <v>0</v>
      </c>
      <c r="I2343">
        <v>2</v>
      </c>
      <c r="J2343" t="s">
        <v>159</v>
      </c>
      <c r="K2343">
        <v>95</v>
      </c>
      <c r="L2343">
        <v>83</v>
      </c>
      <c r="M2343">
        <v>96</v>
      </c>
      <c r="N2343">
        <v>97</v>
      </c>
      <c r="O2343">
        <v>72</v>
      </c>
      <c r="P2343">
        <v>77</v>
      </c>
      <c r="Q2343">
        <v>61</v>
      </c>
    </row>
    <row r="2344" spans="1:17" x14ac:dyDescent="0.3">
      <c r="A2344">
        <v>2343</v>
      </c>
      <c r="B2344" t="s">
        <v>808</v>
      </c>
      <c r="C2344" t="s">
        <v>809</v>
      </c>
      <c r="D2344" t="s">
        <v>810</v>
      </c>
      <c r="E2344" t="s">
        <v>20</v>
      </c>
      <c r="F2344" t="b">
        <v>0</v>
      </c>
      <c r="G2344">
        <v>8</v>
      </c>
      <c r="H2344" t="b">
        <v>1</v>
      </c>
      <c r="I2344">
        <v>32</v>
      </c>
      <c r="J2344" t="s">
        <v>21</v>
      </c>
      <c r="K2344">
        <v>96</v>
      </c>
      <c r="L2344">
        <v>95</v>
      </c>
      <c r="M2344">
        <v>61</v>
      </c>
      <c r="N2344">
        <v>72</v>
      </c>
      <c r="O2344">
        <v>71</v>
      </c>
      <c r="P2344">
        <v>83</v>
      </c>
      <c r="Q2344">
        <v>96</v>
      </c>
    </row>
    <row r="2345" spans="1:17" x14ac:dyDescent="0.3">
      <c r="A2345">
        <v>2344</v>
      </c>
      <c r="B2345" t="s">
        <v>277</v>
      </c>
      <c r="C2345" t="s">
        <v>515</v>
      </c>
      <c r="D2345" t="s">
        <v>811</v>
      </c>
      <c r="E2345" t="s">
        <v>20</v>
      </c>
      <c r="F2345" t="b">
        <v>0</v>
      </c>
      <c r="G2345">
        <v>2</v>
      </c>
      <c r="H2345" t="b">
        <v>0</v>
      </c>
      <c r="I2345">
        <v>24</v>
      </c>
      <c r="J2345" t="s">
        <v>138</v>
      </c>
      <c r="K2345">
        <v>94</v>
      </c>
      <c r="L2345">
        <v>72</v>
      </c>
      <c r="M2345">
        <v>96</v>
      </c>
      <c r="N2345">
        <v>93</v>
      </c>
      <c r="O2345">
        <v>93</v>
      </c>
      <c r="P2345">
        <v>79</v>
      </c>
      <c r="Q2345">
        <v>64</v>
      </c>
    </row>
    <row r="2346" spans="1:17" x14ac:dyDescent="0.3">
      <c r="A2346">
        <v>2345</v>
      </c>
      <c r="B2346" t="s">
        <v>193</v>
      </c>
      <c r="C2346" t="s">
        <v>812</v>
      </c>
      <c r="D2346" t="s">
        <v>813</v>
      </c>
      <c r="E2346" t="s">
        <v>25</v>
      </c>
      <c r="F2346" t="b">
        <v>0</v>
      </c>
      <c r="G2346">
        <v>1</v>
      </c>
      <c r="H2346" t="b">
        <v>0</v>
      </c>
      <c r="I2346">
        <v>18</v>
      </c>
      <c r="J2346" t="s">
        <v>54</v>
      </c>
      <c r="K2346">
        <v>92</v>
      </c>
      <c r="L2346">
        <v>69</v>
      </c>
      <c r="M2346">
        <v>69</v>
      </c>
      <c r="N2346">
        <v>60</v>
      </c>
      <c r="O2346">
        <v>90</v>
      </c>
      <c r="P2346">
        <v>88</v>
      </c>
      <c r="Q2346">
        <v>95</v>
      </c>
    </row>
    <row r="2347" spans="1:17" x14ac:dyDescent="0.3">
      <c r="A2347">
        <v>2346</v>
      </c>
      <c r="B2347" t="s">
        <v>160</v>
      </c>
      <c r="C2347" t="s">
        <v>814</v>
      </c>
      <c r="D2347" t="s">
        <v>815</v>
      </c>
      <c r="E2347" t="s">
        <v>20</v>
      </c>
      <c r="F2347" t="b">
        <v>1</v>
      </c>
      <c r="G2347">
        <v>10</v>
      </c>
      <c r="H2347" t="b">
        <v>0</v>
      </c>
      <c r="I2347">
        <v>5</v>
      </c>
      <c r="J2347" t="s">
        <v>64</v>
      </c>
      <c r="K2347">
        <v>56</v>
      </c>
      <c r="L2347">
        <v>52</v>
      </c>
      <c r="M2347">
        <v>76</v>
      </c>
      <c r="N2347">
        <v>95</v>
      </c>
      <c r="O2347">
        <v>54</v>
      </c>
      <c r="P2347">
        <v>59</v>
      </c>
      <c r="Q2347">
        <v>85</v>
      </c>
    </row>
    <row r="2348" spans="1:17" x14ac:dyDescent="0.3">
      <c r="A2348">
        <v>2347</v>
      </c>
      <c r="B2348" t="s">
        <v>816</v>
      </c>
      <c r="C2348" t="s">
        <v>62</v>
      </c>
      <c r="D2348" t="s">
        <v>817</v>
      </c>
      <c r="E2348" t="s">
        <v>25</v>
      </c>
      <c r="F2348" t="b">
        <v>1</v>
      </c>
      <c r="G2348">
        <v>3</v>
      </c>
      <c r="H2348" t="b">
        <v>0</v>
      </c>
      <c r="I2348">
        <v>24</v>
      </c>
      <c r="J2348" t="s">
        <v>105</v>
      </c>
      <c r="K2348">
        <v>85</v>
      </c>
      <c r="L2348">
        <v>74</v>
      </c>
      <c r="M2348">
        <v>65</v>
      </c>
      <c r="N2348">
        <v>76</v>
      </c>
      <c r="O2348">
        <v>100</v>
      </c>
      <c r="P2348">
        <v>95</v>
      </c>
      <c r="Q2348">
        <v>68</v>
      </c>
    </row>
    <row r="2349" spans="1:17" x14ac:dyDescent="0.3">
      <c r="A2349">
        <v>2348</v>
      </c>
      <c r="B2349" t="s">
        <v>818</v>
      </c>
      <c r="C2349" t="s">
        <v>87</v>
      </c>
      <c r="D2349" t="s">
        <v>819</v>
      </c>
      <c r="E2349" t="s">
        <v>20</v>
      </c>
      <c r="F2349" t="b">
        <v>0</v>
      </c>
      <c r="G2349">
        <v>1</v>
      </c>
      <c r="H2349" t="b">
        <v>0</v>
      </c>
      <c r="I2349">
        <v>16</v>
      </c>
      <c r="J2349" t="s">
        <v>123</v>
      </c>
      <c r="K2349">
        <v>65</v>
      </c>
      <c r="L2349">
        <v>90</v>
      </c>
      <c r="M2349">
        <v>68</v>
      </c>
      <c r="N2349">
        <v>99</v>
      </c>
      <c r="O2349">
        <v>74</v>
      </c>
      <c r="P2349">
        <v>82</v>
      </c>
      <c r="Q2349">
        <v>86</v>
      </c>
    </row>
    <row r="2350" spans="1:17" x14ac:dyDescent="0.3">
      <c r="A2350">
        <v>2349</v>
      </c>
      <c r="B2350" t="s">
        <v>225</v>
      </c>
      <c r="C2350" t="s">
        <v>820</v>
      </c>
      <c r="D2350" t="s">
        <v>821</v>
      </c>
      <c r="E2350" t="s">
        <v>20</v>
      </c>
      <c r="F2350" t="b">
        <v>0</v>
      </c>
      <c r="G2350">
        <v>1</v>
      </c>
      <c r="H2350" t="b">
        <v>0</v>
      </c>
      <c r="I2350">
        <v>15</v>
      </c>
      <c r="J2350" t="s">
        <v>109</v>
      </c>
      <c r="K2350">
        <v>64</v>
      </c>
      <c r="L2350">
        <v>81</v>
      </c>
      <c r="M2350">
        <v>95</v>
      </c>
      <c r="N2350">
        <v>87</v>
      </c>
      <c r="O2350">
        <v>86</v>
      </c>
      <c r="P2350">
        <v>91</v>
      </c>
      <c r="Q2350">
        <v>80</v>
      </c>
    </row>
    <row r="2351" spans="1:17" x14ac:dyDescent="0.3">
      <c r="A2351">
        <v>2350</v>
      </c>
      <c r="B2351" t="s">
        <v>145</v>
      </c>
      <c r="C2351" t="s">
        <v>822</v>
      </c>
      <c r="D2351" t="s">
        <v>823</v>
      </c>
      <c r="E2351" t="s">
        <v>20</v>
      </c>
      <c r="F2351" t="b">
        <v>0</v>
      </c>
      <c r="G2351">
        <v>3</v>
      </c>
      <c r="H2351" t="b">
        <v>0</v>
      </c>
      <c r="I2351">
        <v>26</v>
      </c>
      <c r="J2351" t="s">
        <v>44</v>
      </c>
      <c r="K2351">
        <v>100</v>
      </c>
      <c r="L2351">
        <v>88</v>
      </c>
      <c r="M2351">
        <v>94</v>
      </c>
      <c r="N2351">
        <v>67</v>
      </c>
      <c r="O2351">
        <v>62</v>
      </c>
      <c r="P2351">
        <v>66</v>
      </c>
      <c r="Q2351">
        <v>96</v>
      </c>
    </row>
    <row r="2352" spans="1:17" x14ac:dyDescent="0.3">
      <c r="A2352">
        <v>2351</v>
      </c>
      <c r="B2352" t="s">
        <v>824</v>
      </c>
      <c r="C2352" t="s">
        <v>600</v>
      </c>
      <c r="D2352" t="s">
        <v>825</v>
      </c>
      <c r="E2352" t="s">
        <v>25</v>
      </c>
      <c r="F2352" t="b">
        <v>0</v>
      </c>
      <c r="G2352">
        <v>3</v>
      </c>
      <c r="H2352" t="b">
        <v>0</v>
      </c>
      <c r="I2352">
        <v>15</v>
      </c>
      <c r="J2352" t="s">
        <v>54</v>
      </c>
      <c r="K2352">
        <v>76</v>
      </c>
      <c r="L2352">
        <v>64</v>
      </c>
      <c r="M2352">
        <v>64</v>
      </c>
      <c r="N2352">
        <v>60</v>
      </c>
      <c r="O2352">
        <v>75</v>
      </c>
      <c r="P2352">
        <v>92</v>
      </c>
      <c r="Q2352">
        <v>61</v>
      </c>
    </row>
    <row r="2353" spans="1:17" x14ac:dyDescent="0.3">
      <c r="A2353">
        <v>2352</v>
      </c>
      <c r="B2353" t="s">
        <v>555</v>
      </c>
      <c r="C2353" t="s">
        <v>826</v>
      </c>
      <c r="D2353" t="s">
        <v>827</v>
      </c>
      <c r="E2353" t="s">
        <v>25</v>
      </c>
      <c r="F2353" t="b">
        <v>0</v>
      </c>
      <c r="G2353">
        <v>1</v>
      </c>
      <c r="H2353" t="b">
        <v>0</v>
      </c>
      <c r="I2353">
        <v>5</v>
      </c>
      <c r="J2353" t="s">
        <v>159</v>
      </c>
      <c r="K2353">
        <v>97</v>
      </c>
      <c r="L2353">
        <v>76</v>
      </c>
      <c r="M2353">
        <v>91</v>
      </c>
      <c r="N2353">
        <v>76</v>
      </c>
      <c r="O2353">
        <v>89</v>
      </c>
      <c r="P2353">
        <v>60</v>
      </c>
      <c r="Q2353">
        <v>85</v>
      </c>
    </row>
    <row r="2354" spans="1:17" x14ac:dyDescent="0.3">
      <c r="A2354">
        <v>2353</v>
      </c>
      <c r="B2354" t="s">
        <v>135</v>
      </c>
      <c r="C2354" t="s">
        <v>828</v>
      </c>
      <c r="D2354" t="s">
        <v>829</v>
      </c>
      <c r="E2354" t="s">
        <v>20</v>
      </c>
      <c r="F2354" t="b">
        <v>0</v>
      </c>
      <c r="G2354">
        <v>1</v>
      </c>
      <c r="H2354" t="b">
        <v>1</v>
      </c>
      <c r="I2354">
        <v>14</v>
      </c>
      <c r="J2354" t="s">
        <v>38</v>
      </c>
      <c r="K2354">
        <v>95</v>
      </c>
      <c r="L2354">
        <v>98</v>
      </c>
      <c r="M2354">
        <v>98</v>
      </c>
      <c r="N2354">
        <v>83</v>
      </c>
      <c r="O2354">
        <v>77</v>
      </c>
      <c r="P2354">
        <v>93</v>
      </c>
      <c r="Q2354">
        <v>83</v>
      </c>
    </row>
    <row r="2355" spans="1:17" x14ac:dyDescent="0.3">
      <c r="A2355">
        <v>2354</v>
      </c>
      <c r="B2355" t="s">
        <v>830</v>
      </c>
      <c r="C2355" t="s">
        <v>66</v>
      </c>
      <c r="D2355" t="s">
        <v>831</v>
      </c>
      <c r="E2355" t="s">
        <v>20</v>
      </c>
      <c r="F2355" t="b">
        <v>0</v>
      </c>
      <c r="G2355">
        <v>4</v>
      </c>
      <c r="H2355" t="b">
        <v>0</v>
      </c>
      <c r="I2355">
        <v>1</v>
      </c>
      <c r="J2355" t="s">
        <v>159</v>
      </c>
      <c r="K2355">
        <v>85</v>
      </c>
      <c r="L2355">
        <v>64</v>
      </c>
      <c r="M2355">
        <v>90</v>
      </c>
      <c r="N2355">
        <v>94</v>
      </c>
      <c r="O2355">
        <v>68</v>
      </c>
      <c r="P2355">
        <v>97</v>
      </c>
      <c r="Q2355">
        <v>61</v>
      </c>
    </row>
    <row r="2356" spans="1:17" x14ac:dyDescent="0.3">
      <c r="A2356">
        <v>2355</v>
      </c>
      <c r="B2356" t="s">
        <v>331</v>
      </c>
      <c r="C2356" t="s">
        <v>42</v>
      </c>
      <c r="D2356" t="s">
        <v>832</v>
      </c>
      <c r="E2356" t="s">
        <v>20</v>
      </c>
      <c r="F2356" t="b">
        <v>0</v>
      </c>
      <c r="G2356">
        <v>5</v>
      </c>
      <c r="H2356" t="b">
        <v>0</v>
      </c>
      <c r="I2356">
        <v>10</v>
      </c>
      <c r="J2356" t="s">
        <v>138</v>
      </c>
      <c r="K2356">
        <v>86</v>
      </c>
      <c r="L2356">
        <v>91</v>
      </c>
      <c r="M2356">
        <v>96</v>
      </c>
      <c r="N2356">
        <v>60</v>
      </c>
      <c r="O2356">
        <v>91</v>
      </c>
      <c r="P2356">
        <v>73</v>
      </c>
      <c r="Q2356">
        <v>88</v>
      </c>
    </row>
    <row r="2357" spans="1:17" x14ac:dyDescent="0.3">
      <c r="A2357">
        <v>2356</v>
      </c>
      <c r="B2357" t="s">
        <v>785</v>
      </c>
      <c r="C2357" t="s">
        <v>833</v>
      </c>
      <c r="D2357" t="s">
        <v>834</v>
      </c>
      <c r="E2357" t="s">
        <v>25</v>
      </c>
      <c r="F2357" t="b">
        <v>0</v>
      </c>
      <c r="G2357">
        <v>6</v>
      </c>
      <c r="H2357" t="b">
        <v>0</v>
      </c>
      <c r="I2357">
        <v>5</v>
      </c>
      <c r="J2357" t="s">
        <v>64</v>
      </c>
      <c r="K2357">
        <v>100</v>
      </c>
      <c r="L2357">
        <v>58</v>
      </c>
      <c r="M2357">
        <v>58</v>
      </c>
      <c r="N2357">
        <v>100</v>
      </c>
      <c r="O2357">
        <v>60</v>
      </c>
      <c r="P2357">
        <v>52</v>
      </c>
      <c r="Q2357">
        <v>82</v>
      </c>
    </row>
    <row r="2358" spans="1:17" x14ac:dyDescent="0.3">
      <c r="A2358">
        <v>2357</v>
      </c>
      <c r="B2358" t="s">
        <v>145</v>
      </c>
      <c r="C2358" t="s">
        <v>84</v>
      </c>
      <c r="D2358" t="s">
        <v>835</v>
      </c>
      <c r="E2358" t="s">
        <v>20</v>
      </c>
      <c r="F2358" t="b">
        <v>0</v>
      </c>
      <c r="G2358">
        <v>2</v>
      </c>
      <c r="H2358" t="b">
        <v>0</v>
      </c>
      <c r="I2358">
        <v>26</v>
      </c>
      <c r="J2358" t="s">
        <v>38</v>
      </c>
      <c r="K2358">
        <v>65</v>
      </c>
      <c r="L2358">
        <v>77</v>
      </c>
      <c r="M2358">
        <v>66</v>
      </c>
      <c r="N2358">
        <v>100</v>
      </c>
      <c r="O2358">
        <v>88</v>
      </c>
      <c r="P2358">
        <v>77</v>
      </c>
      <c r="Q2358">
        <v>62</v>
      </c>
    </row>
    <row r="2359" spans="1:17" x14ac:dyDescent="0.3">
      <c r="A2359">
        <v>2358</v>
      </c>
      <c r="B2359" t="s">
        <v>715</v>
      </c>
      <c r="C2359" t="s">
        <v>836</v>
      </c>
      <c r="D2359" t="s">
        <v>837</v>
      </c>
      <c r="E2359" t="s">
        <v>25</v>
      </c>
      <c r="F2359" t="b">
        <v>0</v>
      </c>
      <c r="G2359">
        <v>2</v>
      </c>
      <c r="H2359" t="b">
        <v>1</v>
      </c>
      <c r="I2359">
        <v>26</v>
      </c>
      <c r="J2359" t="s">
        <v>21</v>
      </c>
      <c r="K2359">
        <v>71</v>
      </c>
      <c r="L2359">
        <v>81</v>
      </c>
      <c r="M2359">
        <v>99</v>
      </c>
      <c r="N2359">
        <v>74</v>
      </c>
      <c r="O2359">
        <v>74</v>
      </c>
      <c r="P2359">
        <v>82</v>
      </c>
      <c r="Q2359">
        <v>67</v>
      </c>
    </row>
    <row r="2360" spans="1:17" x14ac:dyDescent="0.3">
      <c r="A2360">
        <v>2359</v>
      </c>
      <c r="B2360" t="s">
        <v>838</v>
      </c>
      <c r="C2360" t="s">
        <v>95</v>
      </c>
      <c r="D2360" t="s">
        <v>839</v>
      </c>
      <c r="E2360" t="s">
        <v>25</v>
      </c>
      <c r="F2360" t="b">
        <v>0</v>
      </c>
      <c r="G2360">
        <v>2</v>
      </c>
      <c r="H2360" t="b">
        <v>0</v>
      </c>
      <c r="I2360">
        <v>14</v>
      </c>
      <c r="J2360" t="s">
        <v>30</v>
      </c>
      <c r="K2360">
        <v>80</v>
      </c>
      <c r="L2360">
        <v>94</v>
      </c>
      <c r="M2360">
        <v>97</v>
      </c>
      <c r="N2360">
        <v>83</v>
      </c>
      <c r="O2360">
        <v>84</v>
      </c>
      <c r="P2360">
        <v>77</v>
      </c>
      <c r="Q2360">
        <v>79</v>
      </c>
    </row>
    <row r="2361" spans="1:17" x14ac:dyDescent="0.3">
      <c r="A2361">
        <v>2360</v>
      </c>
      <c r="B2361" t="s">
        <v>840</v>
      </c>
      <c r="C2361" t="s">
        <v>418</v>
      </c>
      <c r="D2361" t="s">
        <v>841</v>
      </c>
      <c r="E2361" t="s">
        <v>20</v>
      </c>
      <c r="F2361" t="b">
        <v>0</v>
      </c>
      <c r="G2361">
        <v>7</v>
      </c>
      <c r="H2361" t="b">
        <v>1</v>
      </c>
      <c r="I2361">
        <v>21</v>
      </c>
      <c r="J2361" t="s">
        <v>138</v>
      </c>
      <c r="K2361">
        <v>91</v>
      </c>
      <c r="L2361">
        <v>76</v>
      </c>
      <c r="M2361">
        <v>96</v>
      </c>
      <c r="N2361">
        <v>77</v>
      </c>
      <c r="O2361">
        <v>99</v>
      </c>
      <c r="P2361">
        <v>64</v>
      </c>
      <c r="Q2361">
        <v>83</v>
      </c>
    </row>
    <row r="2362" spans="1:17" x14ac:dyDescent="0.3">
      <c r="A2362">
        <v>2361</v>
      </c>
      <c r="B2362" t="s">
        <v>173</v>
      </c>
      <c r="C2362" t="s">
        <v>589</v>
      </c>
      <c r="D2362" t="s">
        <v>842</v>
      </c>
      <c r="E2362" t="s">
        <v>25</v>
      </c>
      <c r="F2362" t="b">
        <v>0</v>
      </c>
      <c r="G2362">
        <v>2</v>
      </c>
      <c r="H2362" t="b">
        <v>0</v>
      </c>
      <c r="I2362">
        <v>32</v>
      </c>
      <c r="J2362" t="s">
        <v>44</v>
      </c>
      <c r="K2362">
        <v>91</v>
      </c>
      <c r="L2362">
        <v>87</v>
      </c>
      <c r="M2362">
        <v>88</v>
      </c>
      <c r="N2362">
        <v>82</v>
      </c>
      <c r="O2362">
        <v>95</v>
      </c>
      <c r="P2362">
        <v>70</v>
      </c>
      <c r="Q2362">
        <v>87</v>
      </c>
    </row>
    <row r="2363" spans="1:17" x14ac:dyDescent="0.3">
      <c r="A2363">
        <v>2362</v>
      </c>
      <c r="B2363" t="s">
        <v>110</v>
      </c>
      <c r="C2363" t="s">
        <v>843</v>
      </c>
      <c r="D2363" t="s">
        <v>844</v>
      </c>
      <c r="E2363" t="s">
        <v>20</v>
      </c>
      <c r="F2363" t="b">
        <v>0</v>
      </c>
      <c r="G2363">
        <v>0</v>
      </c>
      <c r="H2363" t="b">
        <v>0</v>
      </c>
      <c r="I2363">
        <v>30</v>
      </c>
      <c r="J2363" t="s">
        <v>44</v>
      </c>
      <c r="K2363">
        <v>100</v>
      </c>
      <c r="L2363">
        <v>86</v>
      </c>
      <c r="M2363">
        <v>81</v>
      </c>
      <c r="N2363">
        <v>100</v>
      </c>
      <c r="O2363">
        <v>66</v>
      </c>
      <c r="P2363">
        <v>98</v>
      </c>
      <c r="Q2363">
        <v>97</v>
      </c>
    </row>
    <row r="2364" spans="1:17" x14ac:dyDescent="0.3">
      <c r="A2364">
        <v>2363</v>
      </c>
      <c r="B2364" t="s">
        <v>845</v>
      </c>
      <c r="C2364" t="s">
        <v>846</v>
      </c>
      <c r="D2364" t="s">
        <v>847</v>
      </c>
      <c r="E2364" t="s">
        <v>25</v>
      </c>
      <c r="F2364" t="b">
        <v>0</v>
      </c>
      <c r="G2364">
        <v>3</v>
      </c>
      <c r="H2364" t="b">
        <v>0</v>
      </c>
      <c r="I2364">
        <v>13</v>
      </c>
      <c r="J2364" t="s">
        <v>54</v>
      </c>
      <c r="K2364">
        <v>92</v>
      </c>
      <c r="L2364">
        <v>79</v>
      </c>
      <c r="M2364">
        <v>71</v>
      </c>
      <c r="N2364">
        <v>65</v>
      </c>
      <c r="O2364">
        <v>99</v>
      </c>
      <c r="P2364">
        <v>91</v>
      </c>
      <c r="Q2364">
        <v>98</v>
      </c>
    </row>
    <row r="2365" spans="1:17" x14ac:dyDescent="0.3">
      <c r="A2365">
        <v>2364</v>
      </c>
      <c r="B2365" t="s">
        <v>848</v>
      </c>
      <c r="C2365" t="s">
        <v>515</v>
      </c>
      <c r="D2365" t="s">
        <v>849</v>
      </c>
      <c r="E2365" t="s">
        <v>25</v>
      </c>
      <c r="F2365" t="b">
        <v>0</v>
      </c>
      <c r="G2365">
        <v>7</v>
      </c>
      <c r="H2365" t="b">
        <v>0</v>
      </c>
      <c r="I2365">
        <v>33</v>
      </c>
      <c r="J2365" t="s">
        <v>105</v>
      </c>
      <c r="K2365">
        <v>89</v>
      </c>
      <c r="L2365">
        <v>76</v>
      </c>
      <c r="M2365">
        <v>95</v>
      </c>
      <c r="N2365">
        <v>83</v>
      </c>
      <c r="O2365">
        <v>84</v>
      </c>
      <c r="P2365">
        <v>96</v>
      </c>
      <c r="Q2365">
        <v>61</v>
      </c>
    </row>
    <row r="2366" spans="1:17" x14ac:dyDescent="0.3">
      <c r="A2366">
        <v>2365</v>
      </c>
      <c r="B2366" t="s">
        <v>148</v>
      </c>
      <c r="C2366" t="s">
        <v>346</v>
      </c>
      <c r="D2366" t="s">
        <v>850</v>
      </c>
      <c r="E2366" t="s">
        <v>25</v>
      </c>
      <c r="F2366" t="b">
        <v>0</v>
      </c>
      <c r="G2366">
        <v>3</v>
      </c>
      <c r="H2366" t="b">
        <v>0</v>
      </c>
      <c r="I2366">
        <v>15</v>
      </c>
      <c r="J2366" t="s">
        <v>113</v>
      </c>
      <c r="K2366">
        <v>93</v>
      </c>
      <c r="L2366">
        <v>92</v>
      </c>
      <c r="M2366">
        <v>92</v>
      </c>
      <c r="N2366">
        <v>76</v>
      </c>
      <c r="O2366">
        <v>49</v>
      </c>
      <c r="P2366">
        <v>93</v>
      </c>
      <c r="Q2366">
        <v>75</v>
      </c>
    </row>
    <row r="2367" spans="1:17" x14ac:dyDescent="0.3">
      <c r="A2367">
        <v>2366</v>
      </c>
      <c r="B2367" t="s">
        <v>851</v>
      </c>
      <c r="C2367" t="s">
        <v>707</v>
      </c>
      <c r="D2367" t="s">
        <v>852</v>
      </c>
      <c r="E2367" t="s">
        <v>20</v>
      </c>
      <c r="F2367" t="b">
        <v>0</v>
      </c>
      <c r="G2367">
        <v>10</v>
      </c>
      <c r="H2367" t="b">
        <v>0</v>
      </c>
      <c r="I2367">
        <v>33</v>
      </c>
      <c r="J2367" t="s">
        <v>38</v>
      </c>
      <c r="K2367">
        <v>81</v>
      </c>
      <c r="L2367">
        <v>64</v>
      </c>
      <c r="M2367">
        <v>67</v>
      </c>
      <c r="N2367">
        <v>74</v>
      </c>
      <c r="O2367">
        <v>65</v>
      </c>
      <c r="P2367">
        <v>94</v>
      </c>
      <c r="Q2367">
        <v>96</v>
      </c>
    </row>
    <row r="2368" spans="1:17" x14ac:dyDescent="0.3">
      <c r="A2368">
        <v>2367</v>
      </c>
      <c r="B2368" t="s">
        <v>722</v>
      </c>
      <c r="C2368" t="s">
        <v>259</v>
      </c>
      <c r="D2368" t="s">
        <v>853</v>
      </c>
      <c r="E2368" t="s">
        <v>20</v>
      </c>
      <c r="F2368" t="b">
        <v>0</v>
      </c>
      <c r="G2368">
        <v>2</v>
      </c>
      <c r="H2368" t="b">
        <v>0</v>
      </c>
      <c r="I2368">
        <v>11</v>
      </c>
      <c r="J2368" t="s">
        <v>123</v>
      </c>
      <c r="K2368">
        <v>70</v>
      </c>
      <c r="L2368">
        <v>73</v>
      </c>
      <c r="M2368">
        <v>70</v>
      </c>
      <c r="N2368">
        <v>67</v>
      </c>
      <c r="O2368">
        <v>96</v>
      </c>
      <c r="P2368">
        <v>86</v>
      </c>
      <c r="Q2368">
        <v>89</v>
      </c>
    </row>
    <row r="2369" spans="1:17" x14ac:dyDescent="0.3">
      <c r="A2369">
        <v>2368</v>
      </c>
      <c r="B2369" t="s">
        <v>650</v>
      </c>
      <c r="C2369" t="s">
        <v>854</v>
      </c>
      <c r="D2369" t="s">
        <v>855</v>
      </c>
      <c r="E2369" t="s">
        <v>25</v>
      </c>
      <c r="F2369" t="b">
        <v>0</v>
      </c>
      <c r="G2369">
        <v>2</v>
      </c>
      <c r="H2369" t="b">
        <v>0</v>
      </c>
      <c r="I2369">
        <v>30</v>
      </c>
      <c r="J2369" t="s">
        <v>38</v>
      </c>
      <c r="K2369">
        <v>61</v>
      </c>
      <c r="L2369">
        <v>70</v>
      </c>
      <c r="M2369">
        <v>89</v>
      </c>
      <c r="N2369">
        <v>97</v>
      </c>
      <c r="O2369">
        <v>60</v>
      </c>
      <c r="P2369">
        <v>79</v>
      </c>
      <c r="Q2369">
        <v>79</v>
      </c>
    </row>
    <row r="2370" spans="1:17" x14ac:dyDescent="0.3">
      <c r="A2370">
        <v>2369</v>
      </c>
      <c r="B2370" t="s">
        <v>746</v>
      </c>
      <c r="C2370" t="s">
        <v>856</v>
      </c>
      <c r="D2370" t="s">
        <v>857</v>
      </c>
      <c r="E2370" t="s">
        <v>25</v>
      </c>
      <c r="F2370" t="b">
        <v>0</v>
      </c>
      <c r="G2370">
        <v>7</v>
      </c>
      <c r="H2370" t="b">
        <v>0</v>
      </c>
      <c r="I2370">
        <v>2</v>
      </c>
      <c r="J2370" t="s">
        <v>64</v>
      </c>
      <c r="K2370">
        <v>62</v>
      </c>
      <c r="L2370">
        <v>53</v>
      </c>
      <c r="M2370">
        <v>78</v>
      </c>
      <c r="N2370">
        <v>77</v>
      </c>
      <c r="O2370">
        <v>59</v>
      </c>
      <c r="P2370">
        <v>95</v>
      </c>
      <c r="Q2370">
        <v>80</v>
      </c>
    </row>
    <row r="2371" spans="1:17" x14ac:dyDescent="0.3">
      <c r="A2371">
        <v>2370</v>
      </c>
      <c r="B2371" t="s">
        <v>413</v>
      </c>
      <c r="C2371" t="s">
        <v>95</v>
      </c>
      <c r="D2371" t="s">
        <v>858</v>
      </c>
      <c r="E2371" t="s">
        <v>20</v>
      </c>
      <c r="F2371" t="b">
        <v>0</v>
      </c>
      <c r="G2371">
        <v>3</v>
      </c>
      <c r="H2371" t="b">
        <v>0</v>
      </c>
      <c r="I2371">
        <v>4</v>
      </c>
      <c r="J2371" t="s">
        <v>172</v>
      </c>
      <c r="K2371">
        <v>83</v>
      </c>
      <c r="L2371">
        <v>61</v>
      </c>
      <c r="M2371">
        <v>79</v>
      </c>
      <c r="N2371">
        <v>99</v>
      </c>
      <c r="O2371">
        <v>66</v>
      </c>
      <c r="P2371">
        <v>60</v>
      </c>
      <c r="Q2371">
        <v>76</v>
      </c>
    </row>
    <row r="2372" spans="1:17" x14ac:dyDescent="0.3">
      <c r="A2372">
        <v>2371</v>
      </c>
      <c r="B2372" t="s">
        <v>124</v>
      </c>
      <c r="C2372" t="s">
        <v>859</v>
      </c>
      <c r="D2372" t="s">
        <v>860</v>
      </c>
      <c r="E2372" t="s">
        <v>20</v>
      </c>
      <c r="F2372" t="b">
        <v>0</v>
      </c>
      <c r="G2372">
        <v>3</v>
      </c>
      <c r="H2372" t="b">
        <v>0</v>
      </c>
      <c r="I2372">
        <v>32</v>
      </c>
      <c r="J2372" t="s">
        <v>44</v>
      </c>
      <c r="K2372">
        <v>85</v>
      </c>
      <c r="L2372">
        <v>96</v>
      </c>
      <c r="M2372">
        <v>87</v>
      </c>
      <c r="N2372">
        <v>63</v>
      </c>
      <c r="O2372">
        <v>69</v>
      </c>
      <c r="P2372">
        <v>69</v>
      </c>
      <c r="Q2372">
        <v>81</v>
      </c>
    </row>
    <row r="2373" spans="1:17" x14ac:dyDescent="0.3">
      <c r="A2373">
        <v>2372</v>
      </c>
      <c r="B2373" t="s">
        <v>861</v>
      </c>
      <c r="C2373" t="s">
        <v>862</v>
      </c>
      <c r="D2373" t="s">
        <v>863</v>
      </c>
      <c r="E2373" t="s">
        <v>25</v>
      </c>
      <c r="F2373" t="b">
        <v>1</v>
      </c>
      <c r="G2373">
        <v>7</v>
      </c>
      <c r="H2373" t="b">
        <v>0</v>
      </c>
      <c r="I2373">
        <v>0</v>
      </c>
      <c r="J2373" t="s">
        <v>64</v>
      </c>
      <c r="K2373">
        <v>83</v>
      </c>
      <c r="L2373">
        <v>55</v>
      </c>
      <c r="M2373">
        <v>87</v>
      </c>
      <c r="N2373">
        <v>74</v>
      </c>
      <c r="O2373">
        <v>73</v>
      </c>
      <c r="P2373">
        <v>77</v>
      </c>
      <c r="Q2373">
        <v>61</v>
      </c>
    </row>
    <row r="2374" spans="1:17" x14ac:dyDescent="0.3">
      <c r="A2374">
        <v>2373</v>
      </c>
      <c r="B2374" t="s">
        <v>417</v>
      </c>
      <c r="C2374" t="s">
        <v>864</v>
      </c>
      <c r="D2374" t="s">
        <v>865</v>
      </c>
      <c r="E2374" t="s">
        <v>25</v>
      </c>
      <c r="F2374" t="b">
        <v>0</v>
      </c>
      <c r="G2374">
        <v>2</v>
      </c>
      <c r="H2374" t="b">
        <v>0</v>
      </c>
      <c r="I2374">
        <v>4</v>
      </c>
      <c r="J2374" t="s">
        <v>64</v>
      </c>
      <c r="K2374">
        <v>73</v>
      </c>
      <c r="L2374">
        <v>95</v>
      </c>
      <c r="M2374">
        <v>54</v>
      </c>
      <c r="N2374">
        <v>94</v>
      </c>
      <c r="O2374">
        <v>99</v>
      </c>
      <c r="P2374">
        <v>58</v>
      </c>
      <c r="Q2374">
        <v>94</v>
      </c>
    </row>
    <row r="2375" spans="1:17" x14ac:dyDescent="0.3">
      <c r="A2375">
        <v>2374</v>
      </c>
      <c r="B2375" t="s">
        <v>280</v>
      </c>
      <c r="C2375" t="s">
        <v>866</v>
      </c>
      <c r="D2375" t="s">
        <v>867</v>
      </c>
      <c r="E2375" t="s">
        <v>20</v>
      </c>
      <c r="F2375" t="b">
        <v>1</v>
      </c>
      <c r="G2375">
        <v>10</v>
      </c>
      <c r="H2375" t="b">
        <v>1</v>
      </c>
      <c r="I2375">
        <v>0</v>
      </c>
      <c r="J2375" t="s">
        <v>64</v>
      </c>
      <c r="K2375">
        <v>61</v>
      </c>
      <c r="L2375">
        <v>65</v>
      </c>
      <c r="M2375">
        <v>73</v>
      </c>
      <c r="N2375">
        <v>78</v>
      </c>
      <c r="O2375">
        <v>77</v>
      </c>
      <c r="P2375">
        <v>97</v>
      </c>
      <c r="Q2375">
        <v>96</v>
      </c>
    </row>
    <row r="2376" spans="1:17" x14ac:dyDescent="0.3">
      <c r="A2376">
        <v>2375</v>
      </c>
      <c r="B2376" t="s">
        <v>868</v>
      </c>
      <c r="C2376" t="s">
        <v>600</v>
      </c>
      <c r="D2376" t="s">
        <v>869</v>
      </c>
      <c r="E2376" t="s">
        <v>25</v>
      </c>
      <c r="F2376" t="b">
        <v>0</v>
      </c>
      <c r="G2376">
        <v>5</v>
      </c>
      <c r="H2376" t="b">
        <v>1</v>
      </c>
      <c r="I2376">
        <v>21</v>
      </c>
      <c r="J2376" t="s">
        <v>38</v>
      </c>
      <c r="K2376">
        <v>77</v>
      </c>
      <c r="L2376">
        <v>72</v>
      </c>
      <c r="M2376">
        <v>81</v>
      </c>
      <c r="N2376">
        <v>63</v>
      </c>
      <c r="O2376">
        <v>69</v>
      </c>
      <c r="P2376">
        <v>73</v>
      </c>
      <c r="Q2376">
        <v>80</v>
      </c>
    </row>
    <row r="2377" spans="1:17" x14ac:dyDescent="0.3">
      <c r="A2377">
        <v>2376</v>
      </c>
      <c r="B2377" t="s">
        <v>251</v>
      </c>
      <c r="C2377" t="s">
        <v>403</v>
      </c>
      <c r="D2377" t="s">
        <v>870</v>
      </c>
      <c r="E2377" t="s">
        <v>25</v>
      </c>
      <c r="F2377" t="b">
        <v>0</v>
      </c>
      <c r="G2377">
        <v>2</v>
      </c>
      <c r="H2377" t="b">
        <v>0</v>
      </c>
      <c r="I2377">
        <v>29</v>
      </c>
      <c r="J2377" t="s">
        <v>109</v>
      </c>
      <c r="K2377">
        <v>77</v>
      </c>
      <c r="L2377">
        <v>87</v>
      </c>
      <c r="M2377">
        <v>65</v>
      </c>
      <c r="N2377">
        <v>91</v>
      </c>
      <c r="O2377">
        <v>71</v>
      </c>
      <c r="P2377">
        <v>90</v>
      </c>
      <c r="Q2377">
        <v>90</v>
      </c>
    </row>
    <row r="2378" spans="1:17" x14ac:dyDescent="0.3">
      <c r="A2378">
        <v>2377</v>
      </c>
      <c r="B2378" t="s">
        <v>283</v>
      </c>
      <c r="C2378" t="s">
        <v>871</v>
      </c>
      <c r="D2378" t="s">
        <v>872</v>
      </c>
      <c r="E2378" t="s">
        <v>20</v>
      </c>
      <c r="F2378" t="b">
        <v>0</v>
      </c>
      <c r="G2378">
        <v>3</v>
      </c>
      <c r="H2378" t="b">
        <v>0</v>
      </c>
      <c r="I2378">
        <v>32</v>
      </c>
      <c r="J2378" t="s">
        <v>38</v>
      </c>
      <c r="K2378">
        <v>99</v>
      </c>
      <c r="L2378">
        <v>94</v>
      </c>
      <c r="M2378">
        <v>94</v>
      </c>
      <c r="N2378">
        <v>62</v>
      </c>
      <c r="O2378">
        <v>68</v>
      </c>
      <c r="P2378">
        <v>79</v>
      </c>
      <c r="Q2378">
        <v>68</v>
      </c>
    </row>
    <row r="2379" spans="1:17" x14ac:dyDescent="0.3">
      <c r="A2379">
        <v>2378</v>
      </c>
      <c r="B2379" t="s">
        <v>787</v>
      </c>
      <c r="C2379" t="s">
        <v>284</v>
      </c>
      <c r="D2379" t="s">
        <v>873</v>
      </c>
      <c r="E2379" t="s">
        <v>25</v>
      </c>
      <c r="F2379" t="b">
        <v>0</v>
      </c>
      <c r="G2379">
        <v>7</v>
      </c>
      <c r="H2379" t="b">
        <v>0</v>
      </c>
      <c r="I2379">
        <v>14</v>
      </c>
      <c r="J2379" t="s">
        <v>38</v>
      </c>
      <c r="K2379">
        <v>73</v>
      </c>
      <c r="L2379">
        <v>69</v>
      </c>
      <c r="M2379">
        <v>94</v>
      </c>
      <c r="N2379">
        <v>78</v>
      </c>
      <c r="O2379">
        <v>76</v>
      </c>
      <c r="P2379">
        <v>63</v>
      </c>
      <c r="Q2379">
        <v>71</v>
      </c>
    </row>
    <row r="2380" spans="1:17" x14ac:dyDescent="0.3">
      <c r="A2380">
        <v>2379</v>
      </c>
      <c r="B2380" t="s">
        <v>18</v>
      </c>
      <c r="C2380" t="s">
        <v>874</v>
      </c>
      <c r="D2380" t="s">
        <v>875</v>
      </c>
      <c r="E2380" t="s">
        <v>20</v>
      </c>
      <c r="F2380" t="b">
        <v>0</v>
      </c>
      <c r="G2380">
        <v>1</v>
      </c>
      <c r="H2380" t="b">
        <v>0</v>
      </c>
      <c r="I2380">
        <v>25</v>
      </c>
      <c r="J2380" t="s">
        <v>21</v>
      </c>
      <c r="K2380">
        <v>95</v>
      </c>
      <c r="L2380">
        <v>89</v>
      </c>
      <c r="M2380">
        <v>96</v>
      </c>
      <c r="N2380">
        <v>89</v>
      </c>
      <c r="O2380">
        <v>60</v>
      </c>
      <c r="P2380">
        <v>99</v>
      </c>
      <c r="Q2380">
        <v>93</v>
      </c>
    </row>
    <row r="2381" spans="1:17" x14ac:dyDescent="0.3">
      <c r="A2381">
        <v>2380</v>
      </c>
      <c r="B2381" t="s">
        <v>214</v>
      </c>
      <c r="C2381" t="s">
        <v>876</v>
      </c>
      <c r="D2381" t="s">
        <v>877</v>
      </c>
      <c r="E2381" t="s">
        <v>20</v>
      </c>
      <c r="F2381" t="b">
        <v>0</v>
      </c>
      <c r="G2381">
        <v>7</v>
      </c>
      <c r="H2381" t="b">
        <v>1</v>
      </c>
      <c r="I2381">
        <v>4</v>
      </c>
      <c r="J2381" t="s">
        <v>38</v>
      </c>
      <c r="K2381">
        <v>94</v>
      </c>
      <c r="L2381">
        <v>79</v>
      </c>
      <c r="M2381">
        <v>92</v>
      </c>
      <c r="N2381">
        <v>100</v>
      </c>
      <c r="O2381">
        <v>93</v>
      </c>
      <c r="P2381">
        <v>63</v>
      </c>
      <c r="Q2381">
        <v>98</v>
      </c>
    </row>
    <row r="2382" spans="1:17" x14ac:dyDescent="0.3">
      <c r="A2382">
        <v>2381</v>
      </c>
      <c r="B2382" t="s">
        <v>878</v>
      </c>
      <c r="C2382" t="s">
        <v>879</v>
      </c>
      <c r="D2382" t="s">
        <v>880</v>
      </c>
      <c r="E2382" t="s">
        <v>25</v>
      </c>
      <c r="F2382" t="b">
        <v>0</v>
      </c>
      <c r="G2382">
        <v>2</v>
      </c>
      <c r="H2382" t="b">
        <v>1</v>
      </c>
      <c r="I2382">
        <v>32</v>
      </c>
      <c r="J2382" t="s">
        <v>172</v>
      </c>
      <c r="K2382">
        <v>75</v>
      </c>
      <c r="L2382">
        <v>83</v>
      </c>
      <c r="M2382">
        <v>85</v>
      </c>
      <c r="N2382">
        <v>65</v>
      </c>
      <c r="O2382">
        <v>76</v>
      </c>
      <c r="P2382">
        <v>94</v>
      </c>
      <c r="Q2382">
        <v>60</v>
      </c>
    </row>
    <row r="2383" spans="1:17" x14ac:dyDescent="0.3">
      <c r="A2383">
        <v>2382</v>
      </c>
      <c r="B2383" t="s">
        <v>881</v>
      </c>
      <c r="C2383" t="s">
        <v>686</v>
      </c>
      <c r="D2383" t="s">
        <v>882</v>
      </c>
      <c r="E2383" t="s">
        <v>20</v>
      </c>
      <c r="F2383" t="b">
        <v>0</v>
      </c>
      <c r="G2383">
        <v>2</v>
      </c>
      <c r="H2383" t="b">
        <v>0</v>
      </c>
      <c r="I2383">
        <v>7</v>
      </c>
      <c r="J2383" t="s">
        <v>38</v>
      </c>
      <c r="K2383">
        <v>66</v>
      </c>
      <c r="L2383">
        <v>83</v>
      </c>
      <c r="M2383">
        <v>77</v>
      </c>
      <c r="N2383">
        <v>91</v>
      </c>
      <c r="O2383">
        <v>84</v>
      </c>
      <c r="P2383">
        <v>74</v>
      </c>
      <c r="Q2383">
        <v>62</v>
      </c>
    </row>
    <row r="2384" spans="1:17" x14ac:dyDescent="0.3">
      <c r="A2384">
        <v>2383</v>
      </c>
      <c r="B2384" t="s">
        <v>193</v>
      </c>
      <c r="C2384" t="s">
        <v>370</v>
      </c>
      <c r="D2384" t="s">
        <v>883</v>
      </c>
      <c r="E2384" t="s">
        <v>25</v>
      </c>
      <c r="F2384" t="b">
        <v>1</v>
      </c>
      <c r="G2384">
        <v>1</v>
      </c>
      <c r="H2384" t="b">
        <v>0</v>
      </c>
      <c r="I2384">
        <v>22</v>
      </c>
      <c r="J2384" t="s">
        <v>44</v>
      </c>
      <c r="K2384">
        <v>91</v>
      </c>
      <c r="L2384">
        <v>79</v>
      </c>
      <c r="M2384">
        <v>89</v>
      </c>
      <c r="N2384">
        <v>74</v>
      </c>
      <c r="O2384">
        <v>79</v>
      </c>
      <c r="P2384">
        <v>74</v>
      </c>
      <c r="Q2384">
        <v>61</v>
      </c>
    </row>
    <row r="2385" spans="1:17" x14ac:dyDescent="0.3">
      <c r="A2385">
        <v>2384</v>
      </c>
      <c r="B2385" t="s">
        <v>266</v>
      </c>
      <c r="C2385" t="s">
        <v>884</v>
      </c>
      <c r="D2385" t="s">
        <v>885</v>
      </c>
      <c r="E2385" t="s">
        <v>20</v>
      </c>
      <c r="F2385" t="b">
        <v>0</v>
      </c>
      <c r="G2385">
        <v>5</v>
      </c>
      <c r="H2385" t="b">
        <v>0</v>
      </c>
      <c r="I2385">
        <v>3</v>
      </c>
      <c r="J2385" t="s">
        <v>38</v>
      </c>
      <c r="K2385">
        <v>81</v>
      </c>
      <c r="L2385">
        <v>61</v>
      </c>
      <c r="M2385">
        <v>75</v>
      </c>
      <c r="N2385">
        <v>65</v>
      </c>
      <c r="O2385">
        <v>90</v>
      </c>
      <c r="P2385">
        <v>92</v>
      </c>
      <c r="Q2385">
        <v>80</v>
      </c>
    </row>
    <row r="2386" spans="1:17" x14ac:dyDescent="0.3">
      <c r="A2386">
        <v>2385</v>
      </c>
      <c r="B2386" t="s">
        <v>568</v>
      </c>
      <c r="C2386" t="s">
        <v>515</v>
      </c>
      <c r="D2386" t="s">
        <v>886</v>
      </c>
      <c r="E2386" t="s">
        <v>20</v>
      </c>
      <c r="F2386" t="b">
        <v>1</v>
      </c>
      <c r="G2386">
        <v>8</v>
      </c>
      <c r="H2386" t="b">
        <v>0</v>
      </c>
      <c r="I2386">
        <v>1</v>
      </c>
      <c r="J2386" t="s">
        <v>64</v>
      </c>
      <c r="K2386">
        <v>71</v>
      </c>
      <c r="L2386">
        <v>69</v>
      </c>
      <c r="M2386">
        <v>69</v>
      </c>
      <c r="N2386">
        <v>67</v>
      </c>
      <c r="O2386">
        <v>70</v>
      </c>
      <c r="P2386">
        <v>78</v>
      </c>
      <c r="Q2386">
        <v>66</v>
      </c>
    </row>
    <row r="2387" spans="1:17" x14ac:dyDescent="0.3">
      <c r="A2387">
        <v>2386</v>
      </c>
      <c r="B2387" t="s">
        <v>887</v>
      </c>
      <c r="C2387" t="s">
        <v>888</v>
      </c>
      <c r="D2387" t="s">
        <v>889</v>
      </c>
      <c r="E2387" t="s">
        <v>20</v>
      </c>
      <c r="F2387" t="b">
        <v>0</v>
      </c>
      <c r="G2387">
        <v>4</v>
      </c>
      <c r="H2387" t="b">
        <v>1</v>
      </c>
      <c r="I2387">
        <v>23</v>
      </c>
      <c r="J2387" t="s">
        <v>109</v>
      </c>
      <c r="K2387">
        <v>77</v>
      </c>
      <c r="L2387">
        <v>94</v>
      </c>
      <c r="M2387">
        <v>97</v>
      </c>
      <c r="N2387">
        <v>77</v>
      </c>
      <c r="O2387">
        <v>63</v>
      </c>
      <c r="P2387">
        <v>98</v>
      </c>
      <c r="Q2387">
        <v>98</v>
      </c>
    </row>
    <row r="2388" spans="1:17" x14ac:dyDescent="0.3">
      <c r="A2388">
        <v>2387</v>
      </c>
      <c r="B2388" t="s">
        <v>61</v>
      </c>
      <c r="C2388" t="s">
        <v>525</v>
      </c>
      <c r="D2388" t="s">
        <v>890</v>
      </c>
      <c r="E2388" t="s">
        <v>25</v>
      </c>
      <c r="F2388" t="b">
        <v>0</v>
      </c>
      <c r="G2388">
        <v>0</v>
      </c>
      <c r="H2388" t="b">
        <v>0</v>
      </c>
      <c r="I2388">
        <v>42</v>
      </c>
      <c r="J2388" t="s">
        <v>26</v>
      </c>
      <c r="K2388">
        <v>91</v>
      </c>
      <c r="L2388">
        <v>87</v>
      </c>
      <c r="M2388">
        <v>93</v>
      </c>
      <c r="N2388">
        <v>85</v>
      </c>
      <c r="O2388">
        <v>98</v>
      </c>
      <c r="P2388">
        <v>85</v>
      </c>
      <c r="Q2388">
        <v>95</v>
      </c>
    </row>
    <row r="2389" spans="1:17" x14ac:dyDescent="0.3">
      <c r="A2389">
        <v>2388</v>
      </c>
      <c r="B2389" t="s">
        <v>473</v>
      </c>
      <c r="C2389" t="s">
        <v>718</v>
      </c>
      <c r="D2389" t="s">
        <v>891</v>
      </c>
      <c r="E2389" t="s">
        <v>20</v>
      </c>
      <c r="F2389" t="b">
        <v>0</v>
      </c>
      <c r="G2389">
        <v>1</v>
      </c>
      <c r="H2389" t="b">
        <v>0</v>
      </c>
      <c r="I2389">
        <v>30</v>
      </c>
      <c r="J2389" t="s">
        <v>76</v>
      </c>
      <c r="K2389">
        <v>83</v>
      </c>
      <c r="L2389">
        <v>98</v>
      </c>
      <c r="M2389">
        <v>100</v>
      </c>
      <c r="N2389">
        <v>93</v>
      </c>
      <c r="O2389">
        <v>100</v>
      </c>
      <c r="P2389">
        <v>77</v>
      </c>
      <c r="Q2389">
        <v>76</v>
      </c>
    </row>
    <row r="2390" spans="1:17" x14ac:dyDescent="0.3">
      <c r="A2390">
        <v>2389</v>
      </c>
      <c r="B2390" t="s">
        <v>892</v>
      </c>
      <c r="C2390" t="s">
        <v>522</v>
      </c>
      <c r="D2390" t="s">
        <v>893</v>
      </c>
      <c r="E2390" t="s">
        <v>25</v>
      </c>
      <c r="F2390" t="b">
        <v>0</v>
      </c>
      <c r="G2390">
        <v>1</v>
      </c>
      <c r="H2390" t="b">
        <v>0</v>
      </c>
      <c r="I2390">
        <v>1</v>
      </c>
      <c r="J2390" t="s">
        <v>64</v>
      </c>
      <c r="K2390">
        <v>75</v>
      </c>
      <c r="L2390">
        <v>51</v>
      </c>
      <c r="M2390">
        <v>70</v>
      </c>
      <c r="N2390">
        <v>84</v>
      </c>
      <c r="O2390">
        <v>66</v>
      </c>
      <c r="P2390">
        <v>64</v>
      </c>
      <c r="Q2390">
        <v>88</v>
      </c>
    </row>
    <row r="2391" spans="1:17" x14ac:dyDescent="0.3">
      <c r="A2391">
        <v>2390</v>
      </c>
      <c r="B2391" t="s">
        <v>188</v>
      </c>
      <c r="C2391" t="s">
        <v>894</v>
      </c>
      <c r="D2391" t="s">
        <v>895</v>
      </c>
      <c r="E2391" t="s">
        <v>25</v>
      </c>
      <c r="F2391" t="b">
        <v>1</v>
      </c>
      <c r="G2391">
        <v>3</v>
      </c>
      <c r="H2391" t="b">
        <v>1</v>
      </c>
      <c r="I2391">
        <v>17</v>
      </c>
      <c r="J2391" t="s">
        <v>44</v>
      </c>
      <c r="K2391">
        <v>86</v>
      </c>
      <c r="L2391">
        <v>96</v>
      </c>
      <c r="M2391">
        <v>68</v>
      </c>
      <c r="N2391">
        <v>71</v>
      </c>
      <c r="O2391">
        <v>86</v>
      </c>
      <c r="P2391">
        <v>94</v>
      </c>
      <c r="Q2391">
        <v>89</v>
      </c>
    </row>
    <row r="2392" spans="1:17" x14ac:dyDescent="0.3">
      <c r="A2392">
        <v>2391</v>
      </c>
      <c r="B2392" t="s">
        <v>221</v>
      </c>
      <c r="C2392" t="s">
        <v>528</v>
      </c>
      <c r="D2392" t="s">
        <v>896</v>
      </c>
      <c r="E2392" t="s">
        <v>20</v>
      </c>
      <c r="F2392" t="b">
        <v>0</v>
      </c>
      <c r="G2392">
        <v>2</v>
      </c>
      <c r="H2392" t="b">
        <v>0</v>
      </c>
      <c r="I2392">
        <v>48</v>
      </c>
      <c r="J2392" t="s">
        <v>26</v>
      </c>
      <c r="K2392">
        <v>86</v>
      </c>
      <c r="L2392">
        <v>88</v>
      </c>
      <c r="M2392">
        <v>89</v>
      </c>
      <c r="N2392">
        <v>89</v>
      </c>
      <c r="O2392">
        <v>98</v>
      </c>
      <c r="P2392">
        <v>89</v>
      </c>
      <c r="Q2392">
        <v>96</v>
      </c>
    </row>
    <row r="2393" spans="1:17" x14ac:dyDescent="0.3">
      <c r="A2393">
        <v>2392</v>
      </c>
      <c r="B2393" t="s">
        <v>446</v>
      </c>
      <c r="C2393" t="s">
        <v>897</v>
      </c>
      <c r="D2393" t="s">
        <v>898</v>
      </c>
      <c r="E2393" t="s">
        <v>20</v>
      </c>
      <c r="F2393" t="b">
        <v>0</v>
      </c>
      <c r="G2393">
        <v>4</v>
      </c>
      <c r="H2393" t="b">
        <v>1</v>
      </c>
      <c r="I2393">
        <v>24</v>
      </c>
      <c r="J2393" t="s">
        <v>44</v>
      </c>
      <c r="K2393">
        <v>85</v>
      </c>
      <c r="L2393">
        <v>67</v>
      </c>
      <c r="M2393">
        <v>60</v>
      </c>
      <c r="N2393">
        <v>82</v>
      </c>
      <c r="O2393">
        <v>77</v>
      </c>
      <c r="P2393">
        <v>72</v>
      </c>
      <c r="Q2393">
        <v>72</v>
      </c>
    </row>
    <row r="2394" spans="1:17" x14ac:dyDescent="0.3">
      <c r="A2394">
        <v>2393</v>
      </c>
      <c r="B2394" t="s">
        <v>899</v>
      </c>
      <c r="C2394" t="s">
        <v>900</v>
      </c>
      <c r="D2394" t="s">
        <v>901</v>
      </c>
      <c r="E2394" t="s">
        <v>25</v>
      </c>
      <c r="F2394" t="b">
        <v>0</v>
      </c>
      <c r="G2394">
        <v>6</v>
      </c>
      <c r="H2394" t="b">
        <v>0</v>
      </c>
      <c r="I2394">
        <v>31</v>
      </c>
      <c r="J2394" t="s">
        <v>109</v>
      </c>
      <c r="K2394">
        <v>62</v>
      </c>
      <c r="L2394">
        <v>81</v>
      </c>
      <c r="M2394">
        <v>80</v>
      </c>
      <c r="N2394">
        <v>88</v>
      </c>
      <c r="O2394">
        <v>78</v>
      </c>
      <c r="P2394">
        <v>94</v>
      </c>
      <c r="Q2394">
        <v>85</v>
      </c>
    </row>
    <row r="2395" spans="1:17" x14ac:dyDescent="0.3">
      <c r="A2395">
        <v>2394</v>
      </c>
      <c r="B2395" t="s">
        <v>396</v>
      </c>
      <c r="C2395" t="s">
        <v>902</v>
      </c>
      <c r="D2395" t="s">
        <v>903</v>
      </c>
      <c r="E2395" t="s">
        <v>20</v>
      </c>
      <c r="F2395" t="b">
        <v>1</v>
      </c>
      <c r="G2395">
        <v>7</v>
      </c>
      <c r="H2395" t="b">
        <v>0</v>
      </c>
      <c r="I2395">
        <v>0</v>
      </c>
      <c r="J2395" t="s">
        <v>64</v>
      </c>
      <c r="K2395">
        <v>100</v>
      </c>
      <c r="L2395">
        <v>65</v>
      </c>
      <c r="M2395">
        <v>67</v>
      </c>
      <c r="N2395">
        <v>61</v>
      </c>
      <c r="O2395">
        <v>76</v>
      </c>
      <c r="P2395">
        <v>58</v>
      </c>
      <c r="Q2395">
        <v>84</v>
      </c>
    </row>
    <row r="2396" spans="1:17" x14ac:dyDescent="0.3">
      <c r="A2396">
        <v>2395</v>
      </c>
      <c r="B2396" t="s">
        <v>124</v>
      </c>
      <c r="C2396" t="s">
        <v>231</v>
      </c>
      <c r="D2396" t="s">
        <v>904</v>
      </c>
      <c r="E2396" t="s">
        <v>20</v>
      </c>
      <c r="F2396" t="b">
        <v>0</v>
      </c>
      <c r="G2396">
        <v>9</v>
      </c>
      <c r="H2396" t="b">
        <v>0</v>
      </c>
      <c r="I2396">
        <v>2</v>
      </c>
      <c r="J2396" t="s">
        <v>64</v>
      </c>
      <c r="K2396">
        <v>79</v>
      </c>
      <c r="L2396">
        <v>86</v>
      </c>
      <c r="M2396">
        <v>97</v>
      </c>
      <c r="N2396">
        <v>60</v>
      </c>
      <c r="O2396">
        <v>66</v>
      </c>
      <c r="P2396">
        <v>74</v>
      </c>
      <c r="Q2396">
        <v>96</v>
      </c>
    </row>
    <row r="2397" spans="1:17" x14ac:dyDescent="0.3">
      <c r="A2397">
        <v>2396</v>
      </c>
      <c r="B2397" t="s">
        <v>420</v>
      </c>
      <c r="C2397" t="s">
        <v>423</v>
      </c>
      <c r="D2397" t="s">
        <v>905</v>
      </c>
      <c r="E2397" t="s">
        <v>25</v>
      </c>
      <c r="F2397" t="b">
        <v>0</v>
      </c>
      <c r="G2397">
        <v>1</v>
      </c>
      <c r="H2397" t="b">
        <v>0</v>
      </c>
      <c r="I2397">
        <v>24</v>
      </c>
      <c r="J2397" t="s">
        <v>21</v>
      </c>
      <c r="K2397">
        <v>99</v>
      </c>
      <c r="L2397">
        <v>97</v>
      </c>
      <c r="M2397">
        <v>68</v>
      </c>
      <c r="N2397">
        <v>85</v>
      </c>
      <c r="O2397">
        <v>86</v>
      </c>
      <c r="P2397">
        <v>85</v>
      </c>
      <c r="Q2397">
        <v>73</v>
      </c>
    </row>
    <row r="2398" spans="1:17" x14ac:dyDescent="0.3">
      <c r="A2398">
        <v>2397</v>
      </c>
      <c r="B2398" t="s">
        <v>560</v>
      </c>
      <c r="C2398" t="s">
        <v>32</v>
      </c>
      <c r="D2398" t="s">
        <v>906</v>
      </c>
      <c r="E2398" t="s">
        <v>25</v>
      </c>
      <c r="F2398" t="b">
        <v>0</v>
      </c>
      <c r="G2398">
        <v>7</v>
      </c>
      <c r="H2398" t="b">
        <v>0</v>
      </c>
      <c r="I2398">
        <v>2</v>
      </c>
      <c r="J2398" t="s">
        <v>64</v>
      </c>
      <c r="K2398">
        <v>46</v>
      </c>
      <c r="L2398">
        <v>65</v>
      </c>
      <c r="M2398">
        <v>97</v>
      </c>
      <c r="N2398">
        <v>100</v>
      </c>
      <c r="O2398">
        <v>56</v>
      </c>
      <c r="P2398">
        <v>73</v>
      </c>
      <c r="Q2398">
        <v>95</v>
      </c>
    </row>
    <row r="2399" spans="1:17" x14ac:dyDescent="0.3">
      <c r="A2399">
        <v>2398</v>
      </c>
      <c r="B2399" t="s">
        <v>907</v>
      </c>
      <c r="C2399" t="s">
        <v>454</v>
      </c>
      <c r="D2399" t="s">
        <v>908</v>
      </c>
      <c r="E2399" t="s">
        <v>20</v>
      </c>
      <c r="F2399" t="b">
        <v>0</v>
      </c>
      <c r="G2399">
        <v>0</v>
      </c>
      <c r="H2399" t="b">
        <v>0</v>
      </c>
      <c r="I2399">
        <v>32</v>
      </c>
      <c r="J2399" t="s">
        <v>44</v>
      </c>
      <c r="K2399">
        <v>85</v>
      </c>
      <c r="L2399">
        <v>97</v>
      </c>
      <c r="M2399">
        <v>88</v>
      </c>
      <c r="N2399">
        <v>61</v>
      </c>
      <c r="O2399">
        <v>80</v>
      </c>
      <c r="P2399">
        <v>80</v>
      </c>
      <c r="Q2399">
        <v>84</v>
      </c>
    </row>
    <row r="2400" spans="1:17" x14ac:dyDescent="0.3">
      <c r="A2400">
        <v>2399</v>
      </c>
      <c r="B2400" t="s">
        <v>449</v>
      </c>
      <c r="C2400" t="s">
        <v>411</v>
      </c>
      <c r="D2400" t="s">
        <v>909</v>
      </c>
      <c r="E2400" t="s">
        <v>25</v>
      </c>
      <c r="F2400" t="b">
        <v>0</v>
      </c>
      <c r="G2400">
        <v>2</v>
      </c>
      <c r="H2400" t="b">
        <v>0</v>
      </c>
      <c r="I2400">
        <v>4</v>
      </c>
      <c r="J2400" t="s">
        <v>30</v>
      </c>
      <c r="K2400">
        <v>85</v>
      </c>
      <c r="L2400">
        <v>68</v>
      </c>
      <c r="M2400">
        <v>89</v>
      </c>
      <c r="N2400">
        <v>64</v>
      </c>
      <c r="O2400">
        <v>79</v>
      </c>
      <c r="P2400">
        <v>66</v>
      </c>
      <c r="Q2400">
        <v>66</v>
      </c>
    </row>
    <row r="2401" spans="1:17" x14ac:dyDescent="0.3">
      <c r="A2401">
        <v>2400</v>
      </c>
      <c r="B2401" t="s">
        <v>910</v>
      </c>
      <c r="C2401" t="s">
        <v>103</v>
      </c>
      <c r="D2401" t="s">
        <v>911</v>
      </c>
      <c r="E2401" t="s">
        <v>20</v>
      </c>
      <c r="F2401" t="b">
        <v>0</v>
      </c>
      <c r="G2401">
        <v>4</v>
      </c>
      <c r="H2401" t="b">
        <v>0</v>
      </c>
      <c r="I2401">
        <v>32</v>
      </c>
      <c r="J2401" t="s">
        <v>44</v>
      </c>
      <c r="K2401">
        <v>85</v>
      </c>
      <c r="L2401">
        <v>87</v>
      </c>
      <c r="M2401">
        <v>91</v>
      </c>
      <c r="N2401">
        <v>63</v>
      </c>
      <c r="O2401">
        <v>95</v>
      </c>
      <c r="P2401">
        <v>88</v>
      </c>
      <c r="Q2401">
        <v>62</v>
      </c>
    </row>
    <row r="2402" spans="1:17" x14ac:dyDescent="0.3">
      <c r="A2402">
        <v>2401</v>
      </c>
      <c r="B2402" t="s">
        <v>348</v>
      </c>
      <c r="C2402" t="s">
        <v>42</v>
      </c>
      <c r="D2402" t="s">
        <v>912</v>
      </c>
      <c r="E2402" t="s">
        <v>20</v>
      </c>
      <c r="F2402" t="b">
        <v>0</v>
      </c>
      <c r="G2402">
        <v>3</v>
      </c>
      <c r="H2402" t="b">
        <v>0</v>
      </c>
      <c r="I2402">
        <v>16</v>
      </c>
      <c r="J2402" t="s">
        <v>172</v>
      </c>
      <c r="K2402">
        <v>99</v>
      </c>
      <c r="L2402">
        <v>86</v>
      </c>
      <c r="M2402">
        <v>90</v>
      </c>
      <c r="N2402">
        <v>100</v>
      </c>
      <c r="O2402">
        <v>96</v>
      </c>
      <c r="P2402">
        <v>77</v>
      </c>
      <c r="Q2402">
        <v>60</v>
      </c>
    </row>
    <row r="2403" spans="1:17" x14ac:dyDescent="0.3">
      <c r="A2403">
        <v>2402</v>
      </c>
      <c r="B2403" t="s">
        <v>913</v>
      </c>
      <c r="C2403" t="s">
        <v>914</v>
      </c>
      <c r="D2403" t="s">
        <v>915</v>
      </c>
      <c r="E2403" t="s">
        <v>25</v>
      </c>
      <c r="F2403" t="b">
        <v>0</v>
      </c>
      <c r="G2403">
        <v>1</v>
      </c>
      <c r="H2403" t="b">
        <v>0</v>
      </c>
      <c r="I2403">
        <v>20</v>
      </c>
      <c r="J2403" t="s">
        <v>105</v>
      </c>
      <c r="K2403">
        <v>84</v>
      </c>
      <c r="L2403">
        <v>92</v>
      </c>
      <c r="M2403">
        <v>63</v>
      </c>
      <c r="N2403">
        <v>91</v>
      </c>
      <c r="O2403">
        <v>89</v>
      </c>
      <c r="P2403">
        <v>92</v>
      </c>
      <c r="Q2403">
        <v>76</v>
      </c>
    </row>
    <row r="2404" spans="1:17" x14ac:dyDescent="0.3">
      <c r="A2404">
        <v>2403</v>
      </c>
      <c r="B2404" t="s">
        <v>379</v>
      </c>
      <c r="C2404" t="s">
        <v>259</v>
      </c>
      <c r="D2404" t="s">
        <v>916</v>
      </c>
      <c r="E2404" t="s">
        <v>20</v>
      </c>
      <c r="F2404" t="b">
        <v>0</v>
      </c>
      <c r="G2404">
        <v>4</v>
      </c>
      <c r="H2404" t="b">
        <v>0</v>
      </c>
      <c r="I2404">
        <v>28</v>
      </c>
      <c r="J2404" t="s">
        <v>138</v>
      </c>
      <c r="K2404">
        <v>85</v>
      </c>
      <c r="L2404">
        <v>72</v>
      </c>
      <c r="M2404">
        <v>87</v>
      </c>
      <c r="N2404">
        <v>72</v>
      </c>
      <c r="O2404">
        <v>68</v>
      </c>
      <c r="P2404">
        <v>85</v>
      </c>
      <c r="Q2404">
        <v>78</v>
      </c>
    </row>
    <row r="2405" spans="1:17" x14ac:dyDescent="0.3">
      <c r="A2405">
        <v>2404</v>
      </c>
      <c r="B2405" t="s">
        <v>612</v>
      </c>
      <c r="C2405" t="s">
        <v>917</v>
      </c>
      <c r="D2405" t="s">
        <v>918</v>
      </c>
      <c r="E2405" t="s">
        <v>20</v>
      </c>
      <c r="F2405" t="b">
        <v>0</v>
      </c>
      <c r="G2405">
        <v>7</v>
      </c>
      <c r="H2405" t="b">
        <v>0</v>
      </c>
      <c r="I2405">
        <v>30</v>
      </c>
      <c r="J2405" t="s">
        <v>44</v>
      </c>
      <c r="K2405">
        <v>100</v>
      </c>
      <c r="L2405">
        <v>79</v>
      </c>
      <c r="M2405">
        <v>92</v>
      </c>
      <c r="N2405">
        <v>92</v>
      </c>
      <c r="O2405">
        <v>67</v>
      </c>
      <c r="P2405">
        <v>68</v>
      </c>
      <c r="Q2405">
        <v>72</v>
      </c>
    </row>
    <row r="2406" spans="1:17" x14ac:dyDescent="0.3">
      <c r="A2406">
        <v>2405</v>
      </c>
      <c r="B2406" t="s">
        <v>919</v>
      </c>
      <c r="C2406" t="s">
        <v>118</v>
      </c>
      <c r="D2406" t="s">
        <v>920</v>
      </c>
      <c r="E2406" t="s">
        <v>25</v>
      </c>
      <c r="F2406" t="b">
        <v>0</v>
      </c>
      <c r="G2406">
        <v>3</v>
      </c>
      <c r="H2406" t="b">
        <v>0</v>
      </c>
      <c r="I2406">
        <v>17</v>
      </c>
      <c r="J2406" t="s">
        <v>105</v>
      </c>
      <c r="K2406">
        <v>86</v>
      </c>
      <c r="L2406">
        <v>61</v>
      </c>
      <c r="M2406">
        <v>68</v>
      </c>
      <c r="N2406">
        <v>91</v>
      </c>
      <c r="O2406">
        <v>60</v>
      </c>
      <c r="P2406">
        <v>86</v>
      </c>
      <c r="Q2406">
        <v>62</v>
      </c>
    </row>
    <row r="2407" spans="1:17" x14ac:dyDescent="0.3">
      <c r="A2407">
        <v>2406</v>
      </c>
      <c r="B2407" t="s">
        <v>921</v>
      </c>
      <c r="C2407" t="s">
        <v>518</v>
      </c>
      <c r="D2407" t="s">
        <v>922</v>
      </c>
      <c r="E2407" t="s">
        <v>25</v>
      </c>
      <c r="F2407" t="b">
        <v>0</v>
      </c>
      <c r="G2407">
        <v>5</v>
      </c>
      <c r="H2407" t="b">
        <v>0</v>
      </c>
      <c r="I2407">
        <v>25</v>
      </c>
      <c r="J2407" t="s">
        <v>38</v>
      </c>
      <c r="K2407">
        <v>79</v>
      </c>
      <c r="L2407">
        <v>70</v>
      </c>
      <c r="M2407">
        <v>71</v>
      </c>
      <c r="N2407">
        <v>95</v>
      </c>
      <c r="O2407">
        <v>79</v>
      </c>
      <c r="P2407">
        <v>77</v>
      </c>
      <c r="Q2407">
        <v>68</v>
      </c>
    </row>
    <row r="2408" spans="1:17" x14ac:dyDescent="0.3">
      <c r="A2408">
        <v>2407</v>
      </c>
      <c r="B2408" t="s">
        <v>17</v>
      </c>
      <c r="C2408" t="s">
        <v>923</v>
      </c>
      <c r="D2408" t="s">
        <v>924</v>
      </c>
      <c r="E2408" t="s">
        <v>20</v>
      </c>
      <c r="F2408" t="b">
        <v>0</v>
      </c>
      <c r="G2408">
        <v>5</v>
      </c>
      <c r="H2408" t="b">
        <v>0</v>
      </c>
      <c r="I2408">
        <v>18</v>
      </c>
      <c r="J2408" t="s">
        <v>113</v>
      </c>
      <c r="K2408">
        <v>76</v>
      </c>
      <c r="L2408">
        <v>82</v>
      </c>
      <c r="M2408">
        <v>76</v>
      </c>
      <c r="N2408">
        <v>71</v>
      </c>
      <c r="O2408">
        <v>70</v>
      </c>
      <c r="P2408">
        <v>89</v>
      </c>
      <c r="Q2408">
        <v>76</v>
      </c>
    </row>
    <row r="2409" spans="1:17" x14ac:dyDescent="0.3">
      <c r="A2409">
        <v>2408</v>
      </c>
      <c r="B2409" t="s">
        <v>413</v>
      </c>
      <c r="C2409" t="s">
        <v>95</v>
      </c>
      <c r="D2409" t="s">
        <v>925</v>
      </c>
      <c r="E2409" t="s">
        <v>20</v>
      </c>
      <c r="F2409" t="b">
        <v>1</v>
      </c>
      <c r="G2409">
        <v>1</v>
      </c>
      <c r="H2409" t="b">
        <v>0</v>
      </c>
      <c r="I2409">
        <v>23</v>
      </c>
      <c r="J2409" t="s">
        <v>44</v>
      </c>
      <c r="K2409">
        <v>96</v>
      </c>
      <c r="L2409">
        <v>63</v>
      </c>
      <c r="M2409">
        <v>69</v>
      </c>
      <c r="N2409">
        <v>67</v>
      </c>
      <c r="O2409">
        <v>69</v>
      </c>
      <c r="P2409">
        <v>92</v>
      </c>
      <c r="Q2409">
        <v>77</v>
      </c>
    </row>
    <row r="2410" spans="1:17" x14ac:dyDescent="0.3">
      <c r="A2410">
        <v>2409</v>
      </c>
      <c r="B2410" t="s">
        <v>462</v>
      </c>
      <c r="C2410" t="s">
        <v>667</v>
      </c>
      <c r="D2410" t="s">
        <v>926</v>
      </c>
      <c r="E2410" t="s">
        <v>20</v>
      </c>
      <c r="F2410" t="b">
        <v>0</v>
      </c>
      <c r="G2410">
        <v>4</v>
      </c>
      <c r="H2410" t="b">
        <v>1</v>
      </c>
      <c r="I2410">
        <v>23</v>
      </c>
      <c r="J2410" t="s">
        <v>44</v>
      </c>
      <c r="K2410">
        <v>100</v>
      </c>
      <c r="L2410">
        <v>77</v>
      </c>
      <c r="M2410">
        <v>75</v>
      </c>
      <c r="N2410">
        <v>74</v>
      </c>
      <c r="O2410">
        <v>80</v>
      </c>
      <c r="P2410">
        <v>94</v>
      </c>
      <c r="Q2410">
        <v>74</v>
      </c>
    </row>
    <row r="2411" spans="1:17" x14ac:dyDescent="0.3">
      <c r="A2411">
        <v>2410</v>
      </c>
      <c r="B2411" t="s">
        <v>120</v>
      </c>
      <c r="C2411" t="s">
        <v>927</v>
      </c>
      <c r="D2411" t="s">
        <v>928</v>
      </c>
      <c r="E2411" t="s">
        <v>25</v>
      </c>
      <c r="F2411" t="b">
        <v>0</v>
      </c>
      <c r="G2411">
        <v>6</v>
      </c>
      <c r="H2411" t="b">
        <v>0</v>
      </c>
      <c r="I2411">
        <v>21</v>
      </c>
      <c r="J2411" t="s">
        <v>44</v>
      </c>
      <c r="K2411">
        <v>88</v>
      </c>
      <c r="L2411">
        <v>84</v>
      </c>
      <c r="M2411">
        <v>87</v>
      </c>
      <c r="N2411">
        <v>97</v>
      </c>
      <c r="O2411">
        <v>94</v>
      </c>
      <c r="P2411">
        <v>87</v>
      </c>
      <c r="Q2411">
        <v>85</v>
      </c>
    </row>
    <row r="2412" spans="1:17" x14ac:dyDescent="0.3">
      <c r="A2412">
        <v>2411</v>
      </c>
      <c r="B2412" t="s">
        <v>180</v>
      </c>
      <c r="C2412" t="s">
        <v>929</v>
      </c>
      <c r="D2412" t="s">
        <v>930</v>
      </c>
      <c r="E2412" t="s">
        <v>25</v>
      </c>
      <c r="F2412" t="b">
        <v>0</v>
      </c>
      <c r="G2412">
        <v>3</v>
      </c>
      <c r="H2412" t="b">
        <v>0</v>
      </c>
      <c r="I2412">
        <v>27</v>
      </c>
      <c r="J2412" t="s">
        <v>44</v>
      </c>
      <c r="K2412">
        <v>96</v>
      </c>
      <c r="L2412">
        <v>76</v>
      </c>
      <c r="M2412">
        <v>98</v>
      </c>
      <c r="N2412">
        <v>89</v>
      </c>
      <c r="O2412">
        <v>93</v>
      </c>
      <c r="P2412">
        <v>85</v>
      </c>
      <c r="Q2412">
        <v>75</v>
      </c>
    </row>
    <row r="2413" spans="1:17" x14ac:dyDescent="0.3">
      <c r="A2413">
        <v>2412</v>
      </c>
      <c r="B2413" t="s">
        <v>931</v>
      </c>
      <c r="C2413" t="s">
        <v>932</v>
      </c>
      <c r="D2413" t="s">
        <v>933</v>
      </c>
      <c r="E2413" t="s">
        <v>25</v>
      </c>
      <c r="F2413" t="b">
        <v>0</v>
      </c>
      <c r="G2413">
        <v>5</v>
      </c>
      <c r="H2413" t="b">
        <v>0</v>
      </c>
      <c r="I2413">
        <v>14</v>
      </c>
      <c r="J2413" t="s">
        <v>44</v>
      </c>
      <c r="K2413">
        <v>92</v>
      </c>
      <c r="L2413">
        <v>66</v>
      </c>
      <c r="M2413">
        <v>96</v>
      </c>
      <c r="N2413">
        <v>71</v>
      </c>
      <c r="O2413">
        <v>87</v>
      </c>
      <c r="P2413">
        <v>89</v>
      </c>
      <c r="Q2413">
        <v>61</v>
      </c>
    </row>
    <row r="2414" spans="1:17" x14ac:dyDescent="0.3">
      <c r="A2414">
        <v>2413</v>
      </c>
      <c r="B2414" t="s">
        <v>145</v>
      </c>
      <c r="C2414" t="s">
        <v>934</v>
      </c>
      <c r="D2414" t="s">
        <v>935</v>
      </c>
      <c r="E2414" t="s">
        <v>20</v>
      </c>
      <c r="F2414" t="b">
        <v>0</v>
      </c>
      <c r="G2414">
        <v>2</v>
      </c>
      <c r="H2414" t="b">
        <v>1</v>
      </c>
      <c r="I2414">
        <v>37</v>
      </c>
      <c r="J2414" t="s">
        <v>26</v>
      </c>
      <c r="K2414">
        <v>87</v>
      </c>
      <c r="L2414">
        <v>93</v>
      </c>
      <c r="M2414">
        <v>99</v>
      </c>
      <c r="N2414">
        <v>100</v>
      </c>
      <c r="O2414">
        <v>97</v>
      </c>
      <c r="P2414">
        <v>92</v>
      </c>
      <c r="Q2414">
        <v>90</v>
      </c>
    </row>
    <row r="2415" spans="1:17" x14ac:dyDescent="0.3">
      <c r="A2415">
        <v>2414</v>
      </c>
      <c r="B2415" t="s">
        <v>160</v>
      </c>
      <c r="C2415" t="s">
        <v>936</v>
      </c>
      <c r="D2415" t="s">
        <v>937</v>
      </c>
      <c r="E2415" t="s">
        <v>20</v>
      </c>
      <c r="F2415" t="b">
        <v>0</v>
      </c>
      <c r="G2415">
        <v>3</v>
      </c>
      <c r="H2415" t="b">
        <v>0</v>
      </c>
      <c r="I2415">
        <v>29</v>
      </c>
      <c r="J2415" t="s">
        <v>113</v>
      </c>
      <c r="K2415">
        <v>95</v>
      </c>
      <c r="L2415">
        <v>82</v>
      </c>
      <c r="M2415">
        <v>74</v>
      </c>
      <c r="N2415">
        <v>87</v>
      </c>
      <c r="O2415">
        <v>36</v>
      </c>
      <c r="P2415">
        <v>61</v>
      </c>
      <c r="Q2415">
        <v>88</v>
      </c>
    </row>
    <row r="2416" spans="1:17" x14ac:dyDescent="0.3">
      <c r="A2416">
        <v>2415</v>
      </c>
      <c r="B2416" t="s">
        <v>758</v>
      </c>
      <c r="C2416" t="s">
        <v>569</v>
      </c>
      <c r="D2416" t="s">
        <v>938</v>
      </c>
      <c r="E2416" t="s">
        <v>20</v>
      </c>
      <c r="F2416" t="b">
        <v>1</v>
      </c>
      <c r="G2416">
        <v>6</v>
      </c>
      <c r="H2416" t="b">
        <v>0</v>
      </c>
      <c r="I2416">
        <v>4</v>
      </c>
      <c r="J2416" t="s">
        <v>64</v>
      </c>
      <c r="K2416">
        <v>44</v>
      </c>
      <c r="L2416">
        <v>76</v>
      </c>
      <c r="M2416">
        <v>56</v>
      </c>
      <c r="N2416">
        <v>71</v>
      </c>
      <c r="O2416">
        <v>66</v>
      </c>
      <c r="P2416">
        <v>54</v>
      </c>
      <c r="Q2416">
        <v>91</v>
      </c>
    </row>
    <row r="2417" spans="1:17" x14ac:dyDescent="0.3">
      <c r="A2417">
        <v>2416</v>
      </c>
      <c r="B2417" t="s">
        <v>248</v>
      </c>
      <c r="C2417" t="s">
        <v>939</v>
      </c>
      <c r="D2417" t="s">
        <v>940</v>
      </c>
      <c r="E2417" t="s">
        <v>25</v>
      </c>
      <c r="F2417" t="b">
        <v>0</v>
      </c>
      <c r="G2417">
        <v>3</v>
      </c>
      <c r="H2417" t="b">
        <v>0</v>
      </c>
      <c r="I2417">
        <v>16</v>
      </c>
      <c r="J2417" t="s">
        <v>105</v>
      </c>
      <c r="K2417">
        <v>78</v>
      </c>
      <c r="L2417">
        <v>89</v>
      </c>
      <c r="M2417">
        <v>68</v>
      </c>
      <c r="N2417">
        <v>63</v>
      </c>
      <c r="O2417">
        <v>81</v>
      </c>
      <c r="P2417">
        <v>92</v>
      </c>
      <c r="Q2417">
        <v>97</v>
      </c>
    </row>
    <row r="2418" spans="1:17" x14ac:dyDescent="0.3">
      <c r="A2418">
        <v>2417</v>
      </c>
      <c r="B2418" t="s">
        <v>193</v>
      </c>
      <c r="C2418" t="s">
        <v>281</v>
      </c>
      <c r="D2418" t="s">
        <v>941</v>
      </c>
      <c r="E2418" t="s">
        <v>25</v>
      </c>
      <c r="F2418" t="b">
        <v>0</v>
      </c>
      <c r="G2418">
        <v>4</v>
      </c>
      <c r="H2418" t="b">
        <v>0</v>
      </c>
      <c r="I2418">
        <v>30</v>
      </c>
      <c r="J2418" t="s">
        <v>113</v>
      </c>
      <c r="K2418">
        <v>95</v>
      </c>
      <c r="L2418">
        <v>78</v>
      </c>
      <c r="M2418">
        <v>93</v>
      </c>
      <c r="N2418">
        <v>85</v>
      </c>
      <c r="O2418">
        <v>48</v>
      </c>
      <c r="P2418">
        <v>68</v>
      </c>
      <c r="Q2418">
        <v>75</v>
      </c>
    </row>
    <row r="2419" spans="1:17" x14ac:dyDescent="0.3">
      <c r="A2419">
        <v>2418</v>
      </c>
      <c r="B2419" t="s">
        <v>413</v>
      </c>
      <c r="C2419" t="s">
        <v>942</v>
      </c>
      <c r="D2419" t="s">
        <v>943</v>
      </c>
      <c r="E2419" t="s">
        <v>20</v>
      </c>
      <c r="F2419" t="b">
        <v>1</v>
      </c>
      <c r="G2419">
        <v>7</v>
      </c>
      <c r="H2419" t="b">
        <v>0</v>
      </c>
      <c r="I2419">
        <v>1</v>
      </c>
      <c r="J2419" t="s">
        <v>64</v>
      </c>
      <c r="K2419">
        <v>57</v>
      </c>
      <c r="L2419">
        <v>56</v>
      </c>
      <c r="M2419">
        <v>53</v>
      </c>
      <c r="N2419">
        <v>75</v>
      </c>
      <c r="O2419">
        <v>98</v>
      </c>
      <c r="P2419">
        <v>92</v>
      </c>
      <c r="Q2419">
        <v>73</v>
      </c>
    </row>
    <row r="2420" spans="1:17" x14ac:dyDescent="0.3">
      <c r="A2420">
        <v>2419</v>
      </c>
      <c r="B2420" t="s">
        <v>944</v>
      </c>
      <c r="C2420" t="s">
        <v>945</v>
      </c>
      <c r="D2420" t="s">
        <v>946</v>
      </c>
      <c r="E2420" t="s">
        <v>20</v>
      </c>
      <c r="F2420" t="b">
        <v>0</v>
      </c>
      <c r="G2420">
        <v>3</v>
      </c>
      <c r="H2420" t="b">
        <v>1</v>
      </c>
      <c r="I2420">
        <v>24</v>
      </c>
      <c r="J2420" t="s">
        <v>44</v>
      </c>
      <c r="K2420">
        <v>86</v>
      </c>
      <c r="L2420">
        <v>99</v>
      </c>
      <c r="M2420">
        <v>95</v>
      </c>
      <c r="N2420">
        <v>94</v>
      </c>
      <c r="O2420">
        <v>92</v>
      </c>
      <c r="P2420">
        <v>90</v>
      </c>
      <c r="Q2420">
        <v>77</v>
      </c>
    </row>
    <row r="2421" spans="1:17" x14ac:dyDescent="0.3">
      <c r="A2421">
        <v>2420</v>
      </c>
      <c r="B2421" t="s">
        <v>190</v>
      </c>
      <c r="C2421" t="s">
        <v>98</v>
      </c>
      <c r="D2421" t="s">
        <v>947</v>
      </c>
      <c r="E2421" t="s">
        <v>25</v>
      </c>
      <c r="F2421" t="b">
        <v>0</v>
      </c>
      <c r="G2421">
        <v>2</v>
      </c>
      <c r="H2421" t="b">
        <v>0</v>
      </c>
      <c r="I2421">
        <v>35</v>
      </c>
      <c r="J2421" t="s">
        <v>109</v>
      </c>
      <c r="K2421">
        <v>92</v>
      </c>
      <c r="L2421">
        <v>97</v>
      </c>
      <c r="M2421">
        <v>100</v>
      </c>
      <c r="N2421">
        <v>91</v>
      </c>
      <c r="O2421">
        <v>95</v>
      </c>
      <c r="P2421">
        <v>90</v>
      </c>
      <c r="Q2421">
        <v>95</v>
      </c>
    </row>
    <row r="2422" spans="1:17" x14ac:dyDescent="0.3">
      <c r="A2422">
        <v>2421</v>
      </c>
      <c r="B2422" t="s">
        <v>61</v>
      </c>
      <c r="C2422" t="s">
        <v>948</v>
      </c>
      <c r="D2422" t="s">
        <v>949</v>
      </c>
      <c r="E2422" t="s">
        <v>25</v>
      </c>
      <c r="F2422" t="b">
        <v>0</v>
      </c>
      <c r="G2422">
        <v>1</v>
      </c>
      <c r="H2422" t="b">
        <v>0</v>
      </c>
      <c r="I2422">
        <v>14</v>
      </c>
      <c r="J2422" t="s">
        <v>54</v>
      </c>
      <c r="K2422">
        <v>69</v>
      </c>
      <c r="L2422">
        <v>69</v>
      </c>
      <c r="M2422">
        <v>84</v>
      </c>
      <c r="N2422">
        <v>100</v>
      </c>
      <c r="O2422">
        <v>69</v>
      </c>
      <c r="P2422">
        <v>77</v>
      </c>
      <c r="Q2422">
        <v>87</v>
      </c>
    </row>
    <row r="2423" spans="1:17" x14ac:dyDescent="0.3">
      <c r="A2423">
        <v>2422</v>
      </c>
      <c r="B2423" t="s">
        <v>180</v>
      </c>
      <c r="C2423" t="s">
        <v>950</v>
      </c>
      <c r="D2423" t="s">
        <v>951</v>
      </c>
      <c r="E2423" t="s">
        <v>25</v>
      </c>
      <c r="F2423" t="b">
        <v>0</v>
      </c>
      <c r="G2423">
        <v>1</v>
      </c>
      <c r="H2423" t="b">
        <v>0</v>
      </c>
      <c r="I2423">
        <v>3</v>
      </c>
      <c r="J2423" t="s">
        <v>123</v>
      </c>
      <c r="K2423">
        <v>91</v>
      </c>
      <c r="L2423">
        <v>62</v>
      </c>
      <c r="M2423">
        <v>75</v>
      </c>
      <c r="N2423">
        <v>60</v>
      </c>
      <c r="O2423">
        <v>82</v>
      </c>
      <c r="P2423">
        <v>91</v>
      </c>
      <c r="Q2423">
        <v>96</v>
      </c>
    </row>
    <row r="2424" spans="1:17" x14ac:dyDescent="0.3">
      <c r="A2424">
        <v>2423</v>
      </c>
      <c r="B2424" t="s">
        <v>952</v>
      </c>
      <c r="C2424" t="s">
        <v>32</v>
      </c>
      <c r="D2424" t="s">
        <v>953</v>
      </c>
      <c r="E2424" t="s">
        <v>25</v>
      </c>
      <c r="F2424" t="b">
        <v>0</v>
      </c>
      <c r="G2424">
        <v>4</v>
      </c>
      <c r="H2424" t="b">
        <v>0</v>
      </c>
      <c r="I2424">
        <v>15</v>
      </c>
      <c r="J2424" t="s">
        <v>113</v>
      </c>
      <c r="K2424">
        <v>79</v>
      </c>
      <c r="L2424">
        <v>79</v>
      </c>
      <c r="M2424">
        <v>97</v>
      </c>
      <c r="N2424">
        <v>78</v>
      </c>
      <c r="O2424">
        <v>31</v>
      </c>
      <c r="P2424">
        <v>99</v>
      </c>
      <c r="Q2424">
        <v>84</v>
      </c>
    </row>
    <row r="2425" spans="1:17" x14ac:dyDescent="0.3">
      <c r="A2425">
        <v>2424</v>
      </c>
      <c r="B2425" t="s">
        <v>110</v>
      </c>
      <c r="C2425" t="s">
        <v>411</v>
      </c>
      <c r="D2425" t="s">
        <v>954</v>
      </c>
      <c r="E2425" t="s">
        <v>20</v>
      </c>
      <c r="F2425" t="b">
        <v>0</v>
      </c>
      <c r="G2425">
        <v>5</v>
      </c>
      <c r="H2425" t="b">
        <v>0</v>
      </c>
      <c r="I2425">
        <v>23</v>
      </c>
      <c r="J2425" t="s">
        <v>44</v>
      </c>
      <c r="K2425">
        <v>93</v>
      </c>
      <c r="L2425">
        <v>96</v>
      </c>
      <c r="M2425">
        <v>80</v>
      </c>
      <c r="N2425">
        <v>64</v>
      </c>
      <c r="O2425">
        <v>91</v>
      </c>
      <c r="P2425">
        <v>68</v>
      </c>
      <c r="Q2425">
        <v>71</v>
      </c>
    </row>
    <row r="2426" spans="1:17" x14ac:dyDescent="0.3">
      <c r="A2426">
        <v>2425</v>
      </c>
      <c r="B2426" t="s">
        <v>102</v>
      </c>
      <c r="C2426" t="s">
        <v>518</v>
      </c>
      <c r="D2426" t="s">
        <v>955</v>
      </c>
      <c r="E2426" t="s">
        <v>20</v>
      </c>
      <c r="F2426" t="b">
        <v>0</v>
      </c>
      <c r="G2426">
        <v>6</v>
      </c>
      <c r="H2426" t="b">
        <v>0</v>
      </c>
      <c r="I2426">
        <v>19</v>
      </c>
      <c r="J2426" t="s">
        <v>38</v>
      </c>
      <c r="K2426">
        <v>90</v>
      </c>
      <c r="L2426">
        <v>79</v>
      </c>
      <c r="M2426">
        <v>90</v>
      </c>
      <c r="N2426">
        <v>73</v>
      </c>
      <c r="O2426">
        <v>76</v>
      </c>
      <c r="P2426">
        <v>68</v>
      </c>
      <c r="Q2426">
        <v>95</v>
      </c>
    </row>
    <row r="2427" spans="1:17" x14ac:dyDescent="0.3">
      <c r="A2427">
        <v>2426</v>
      </c>
      <c r="B2427" t="s">
        <v>145</v>
      </c>
      <c r="C2427" t="s">
        <v>669</v>
      </c>
      <c r="D2427" t="s">
        <v>956</v>
      </c>
      <c r="E2427" t="s">
        <v>20</v>
      </c>
      <c r="F2427" t="b">
        <v>0</v>
      </c>
      <c r="G2427">
        <v>3</v>
      </c>
      <c r="H2427" t="b">
        <v>0</v>
      </c>
      <c r="I2427">
        <v>33</v>
      </c>
      <c r="J2427" t="s">
        <v>26</v>
      </c>
      <c r="K2427">
        <v>99</v>
      </c>
      <c r="L2427">
        <v>68</v>
      </c>
      <c r="M2427">
        <v>100</v>
      </c>
      <c r="N2427">
        <v>95</v>
      </c>
      <c r="O2427">
        <v>95</v>
      </c>
      <c r="P2427">
        <v>88</v>
      </c>
      <c r="Q2427">
        <v>83</v>
      </c>
    </row>
    <row r="2428" spans="1:17" x14ac:dyDescent="0.3">
      <c r="A2428">
        <v>2427</v>
      </c>
      <c r="B2428" t="s">
        <v>957</v>
      </c>
      <c r="C2428" t="s">
        <v>457</v>
      </c>
      <c r="D2428" t="s">
        <v>958</v>
      </c>
      <c r="E2428" t="s">
        <v>25</v>
      </c>
      <c r="F2428" t="b">
        <v>0</v>
      </c>
      <c r="G2428">
        <v>0</v>
      </c>
      <c r="H2428" t="b">
        <v>0</v>
      </c>
      <c r="I2428">
        <v>14</v>
      </c>
      <c r="J2428" t="s">
        <v>105</v>
      </c>
      <c r="K2428">
        <v>90</v>
      </c>
      <c r="L2428">
        <v>69</v>
      </c>
      <c r="M2428">
        <v>81</v>
      </c>
      <c r="N2428">
        <v>92</v>
      </c>
      <c r="O2428">
        <v>65</v>
      </c>
      <c r="P2428">
        <v>89</v>
      </c>
      <c r="Q2428">
        <v>69</v>
      </c>
    </row>
    <row r="2429" spans="1:17" x14ac:dyDescent="0.3">
      <c r="A2429">
        <v>2428</v>
      </c>
      <c r="B2429" t="s">
        <v>230</v>
      </c>
      <c r="C2429" t="s">
        <v>460</v>
      </c>
      <c r="D2429" t="s">
        <v>959</v>
      </c>
      <c r="E2429" t="s">
        <v>25</v>
      </c>
      <c r="F2429" t="b">
        <v>0</v>
      </c>
      <c r="G2429">
        <v>1</v>
      </c>
      <c r="H2429" t="b">
        <v>1</v>
      </c>
      <c r="I2429">
        <v>0</v>
      </c>
      <c r="J2429" t="s">
        <v>34</v>
      </c>
      <c r="K2429">
        <v>71</v>
      </c>
      <c r="L2429">
        <v>84</v>
      </c>
      <c r="M2429">
        <v>66</v>
      </c>
      <c r="N2429">
        <v>75</v>
      </c>
      <c r="O2429">
        <v>93</v>
      </c>
      <c r="P2429">
        <v>84</v>
      </c>
      <c r="Q2429">
        <v>69</v>
      </c>
    </row>
    <row r="2430" spans="1:17" x14ac:dyDescent="0.3">
      <c r="A2430">
        <v>2429</v>
      </c>
      <c r="B2430" t="s">
        <v>190</v>
      </c>
      <c r="C2430" t="s">
        <v>960</v>
      </c>
      <c r="D2430" t="s">
        <v>961</v>
      </c>
      <c r="E2430" t="s">
        <v>25</v>
      </c>
      <c r="F2430" t="b">
        <v>0</v>
      </c>
      <c r="G2430">
        <v>1</v>
      </c>
      <c r="H2430" t="b">
        <v>0</v>
      </c>
      <c r="I2430">
        <v>34</v>
      </c>
      <c r="J2430" t="s">
        <v>21</v>
      </c>
      <c r="K2430">
        <v>98</v>
      </c>
      <c r="L2430">
        <v>93</v>
      </c>
      <c r="M2430">
        <v>67</v>
      </c>
      <c r="N2430">
        <v>74</v>
      </c>
      <c r="O2430">
        <v>81</v>
      </c>
      <c r="P2430">
        <v>87</v>
      </c>
      <c r="Q2430">
        <v>76</v>
      </c>
    </row>
    <row r="2431" spans="1:17" x14ac:dyDescent="0.3">
      <c r="A2431">
        <v>2430</v>
      </c>
      <c r="B2431" t="s">
        <v>160</v>
      </c>
      <c r="C2431" t="s">
        <v>259</v>
      </c>
      <c r="D2431" t="s">
        <v>962</v>
      </c>
      <c r="E2431" t="s">
        <v>20</v>
      </c>
      <c r="F2431" t="b">
        <v>0</v>
      </c>
      <c r="G2431">
        <v>5</v>
      </c>
      <c r="H2431" t="b">
        <v>0</v>
      </c>
      <c r="I2431">
        <v>33</v>
      </c>
      <c r="J2431" t="s">
        <v>76</v>
      </c>
      <c r="K2431">
        <v>94</v>
      </c>
      <c r="L2431">
        <v>99</v>
      </c>
      <c r="M2431">
        <v>83</v>
      </c>
      <c r="N2431">
        <v>94</v>
      </c>
      <c r="O2431">
        <v>93</v>
      </c>
      <c r="P2431">
        <v>95</v>
      </c>
      <c r="Q2431">
        <v>93</v>
      </c>
    </row>
    <row r="2432" spans="1:17" x14ac:dyDescent="0.3">
      <c r="A2432">
        <v>2431</v>
      </c>
      <c r="B2432" t="s">
        <v>899</v>
      </c>
      <c r="C2432" t="s">
        <v>261</v>
      </c>
      <c r="D2432" t="s">
        <v>963</v>
      </c>
      <c r="E2432" t="s">
        <v>25</v>
      </c>
      <c r="F2432" t="b">
        <v>0</v>
      </c>
      <c r="G2432">
        <v>7</v>
      </c>
      <c r="H2432" t="b">
        <v>0</v>
      </c>
      <c r="I2432">
        <v>7</v>
      </c>
      <c r="J2432" t="s">
        <v>172</v>
      </c>
      <c r="K2432">
        <v>92</v>
      </c>
      <c r="L2432">
        <v>89</v>
      </c>
      <c r="M2432">
        <v>79</v>
      </c>
      <c r="N2432">
        <v>76</v>
      </c>
      <c r="O2432">
        <v>86</v>
      </c>
      <c r="P2432">
        <v>61</v>
      </c>
      <c r="Q2432">
        <v>81</v>
      </c>
    </row>
    <row r="2433" spans="1:17" x14ac:dyDescent="0.3">
      <c r="A2433">
        <v>2432</v>
      </c>
      <c r="B2433" t="s">
        <v>641</v>
      </c>
      <c r="C2433" t="s">
        <v>964</v>
      </c>
      <c r="D2433" t="s">
        <v>965</v>
      </c>
      <c r="E2433" t="s">
        <v>20</v>
      </c>
      <c r="F2433" t="b">
        <v>0</v>
      </c>
      <c r="G2433">
        <v>2</v>
      </c>
      <c r="H2433" t="b">
        <v>0</v>
      </c>
      <c r="I2433">
        <v>18</v>
      </c>
      <c r="J2433" t="s">
        <v>44</v>
      </c>
      <c r="K2433">
        <v>100</v>
      </c>
      <c r="L2433">
        <v>96</v>
      </c>
      <c r="M2433">
        <v>74</v>
      </c>
      <c r="N2433">
        <v>61</v>
      </c>
      <c r="O2433">
        <v>87</v>
      </c>
      <c r="P2433">
        <v>94</v>
      </c>
      <c r="Q2433">
        <v>60</v>
      </c>
    </row>
    <row r="2434" spans="1:17" x14ac:dyDescent="0.3">
      <c r="A2434">
        <v>2433</v>
      </c>
      <c r="B2434" t="s">
        <v>283</v>
      </c>
      <c r="C2434" t="s">
        <v>135</v>
      </c>
      <c r="D2434" t="s">
        <v>966</v>
      </c>
      <c r="E2434" t="s">
        <v>20</v>
      </c>
      <c r="F2434" t="b">
        <v>0</v>
      </c>
      <c r="G2434">
        <v>9</v>
      </c>
      <c r="H2434" t="b">
        <v>0</v>
      </c>
      <c r="I2434">
        <v>4</v>
      </c>
      <c r="J2434" t="s">
        <v>64</v>
      </c>
      <c r="K2434">
        <v>48</v>
      </c>
      <c r="L2434">
        <v>55</v>
      </c>
      <c r="M2434">
        <v>86</v>
      </c>
      <c r="N2434">
        <v>51</v>
      </c>
      <c r="O2434">
        <v>54</v>
      </c>
      <c r="P2434">
        <v>94</v>
      </c>
      <c r="Q2434">
        <v>61</v>
      </c>
    </row>
    <row r="2435" spans="1:17" x14ac:dyDescent="0.3">
      <c r="A2435">
        <v>2434</v>
      </c>
      <c r="B2435" t="s">
        <v>463</v>
      </c>
      <c r="C2435" t="s">
        <v>967</v>
      </c>
      <c r="D2435" t="s">
        <v>968</v>
      </c>
      <c r="E2435" t="s">
        <v>20</v>
      </c>
      <c r="F2435" t="b">
        <v>0</v>
      </c>
      <c r="G2435">
        <v>6</v>
      </c>
      <c r="H2435" t="b">
        <v>0</v>
      </c>
      <c r="I2435">
        <v>10</v>
      </c>
      <c r="J2435" t="s">
        <v>224</v>
      </c>
      <c r="K2435">
        <v>63</v>
      </c>
      <c r="L2435">
        <v>87</v>
      </c>
      <c r="M2435">
        <v>71</v>
      </c>
      <c r="N2435">
        <v>68</v>
      </c>
      <c r="O2435">
        <v>66</v>
      </c>
      <c r="P2435">
        <v>67</v>
      </c>
      <c r="Q2435">
        <v>99</v>
      </c>
    </row>
    <row r="2436" spans="1:17" x14ac:dyDescent="0.3">
      <c r="A2436">
        <v>2435</v>
      </c>
      <c r="B2436" t="s">
        <v>58</v>
      </c>
      <c r="C2436" t="s">
        <v>167</v>
      </c>
      <c r="D2436" t="s">
        <v>969</v>
      </c>
      <c r="E2436" t="s">
        <v>20</v>
      </c>
      <c r="F2436" t="b">
        <v>1</v>
      </c>
      <c r="G2436">
        <v>2</v>
      </c>
      <c r="H2436" t="b">
        <v>0</v>
      </c>
      <c r="I2436">
        <v>22</v>
      </c>
      <c r="J2436" t="s">
        <v>44</v>
      </c>
      <c r="K2436">
        <v>89</v>
      </c>
      <c r="L2436">
        <v>83</v>
      </c>
      <c r="M2436">
        <v>89</v>
      </c>
      <c r="N2436">
        <v>91</v>
      </c>
      <c r="O2436">
        <v>94</v>
      </c>
      <c r="P2436">
        <v>93</v>
      </c>
      <c r="Q2436">
        <v>69</v>
      </c>
    </row>
    <row r="2437" spans="1:17" x14ac:dyDescent="0.3">
      <c r="A2437">
        <v>2436</v>
      </c>
      <c r="B2437" t="s">
        <v>970</v>
      </c>
      <c r="C2437" t="s">
        <v>23</v>
      </c>
      <c r="D2437" t="s">
        <v>971</v>
      </c>
      <c r="E2437" t="s">
        <v>25</v>
      </c>
      <c r="F2437" t="b">
        <v>0</v>
      </c>
      <c r="G2437">
        <v>5</v>
      </c>
      <c r="H2437" t="b">
        <v>0</v>
      </c>
      <c r="I2437">
        <v>28</v>
      </c>
      <c r="J2437" t="s">
        <v>172</v>
      </c>
      <c r="K2437">
        <v>88</v>
      </c>
      <c r="L2437">
        <v>90</v>
      </c>
      <c r="M2437">
        <v>93</v>
      </c>
      <c r="N2437">
        <v>81</v>
      </c>
      <c r="O2437">
        <v>88</v>
      </c>
      <c r="P2437">
        <v>90</v>
      </c>
      <c r="Q2437">
        <v>74</v>
      </c>
    </row>
    <row r="2438" spans="1:17" x14ac:dyDescent="0.3">
      <c r="A2438">
        <v>2437</v>
      </c>
      <c r="B2438" t="s">
        <v>476</v>
      </c>
      <c r="C2438" t="s">
        <v>972</v>
      </c>
      <c r="D2438" t="s">
        <v>973</v>
      </c>
      <c r="E2438" t="s">
        <v>20</v>
      </c>
      <c r="F2438" t="b">
        <v>0</v>
      </c>
      <c r="G2438">
        <v>2</v>
      </c>
      <c r="H2438" t="b">
        <v>0</v>
      </c>
      <c r="I2438">
        <v>2</v>
      </c>
      <c r="J2438" t="s">
        <v>224</v>
      </c>
      <c r="K2438">
        <v>98</v>
      </c>
      <c r="L2438">
        <v>87</v>
      </c>
      <c r="M2438">
        <v>67</v>
      </c>
      <c r="N2438">
        <v>97</v>
      </c>
      <c r="O2438">
        <v>62</v>
      </c>
      <c r="P2438">
        <v>60</v>
      </c>
      <c r="Q2438">
        <v>79</v>
      </c>
    </row>
    <row r="2439" spans="1:17" x14ac:dyDescent="0.3">
      <c r="A2439">
        <v>2438</v>
      </c>
      <c r="B2439" t="s">
        <v>974</v>
      </c>
      <c r="C2439" t="s">
        <v>975</v>
      </c>
      <c r="D2439" t="s">
        <v>976</v>
      </c>
      <c r="E2439" t="s">
        <v>25</v>
      </c>
      <c r="F2439" t="b">
        <v>0</v>
      </c>
      <c r="G2439">
        <v>1</v>
      </c>
      <c r="H2439" t="b">
        <v>0</v>
      </c>
      <c r="I2439">
        <v>0</v>
      </c>
      <c r="J2439" t="s">
        <v>64</v>
      </c>
      <c r="K2439">
        <v>92</v>
      </c>
      <c r="L2439">
        <v>86</v>
      </c>
      <c r="M2439">
        <v>88</v>
      </c>
      <c r="N2439">
        <v>75</v>
      </c>
      <c r="O2439">
        <v>60</v>
      </c>
      <c r="P2439">
        <v>50</v>
      </c>
      <c r="Q2439">
        <v>79</v>
      </c>
    </row>
    <row r="2440" spans="1:17" x14ac:dyDescent="0.3">
      <c r="A2440">
        <v>2439</v>
      </c>
      <c r="B2440" t="s">
        <v>348</v>
      </c>
      <c r="C2440" t="s">
        <v>977</v>
      </c>
      <c r="D2440" t="s">
        <v>978</v>
      </c>
      <c r="E2440" t="s">
        <v>20</v>
      </c>
      <c r="F2440" t="b">
        <v>0</v>
      </c>
      <c r="G2440">
        <v>3</v>
      </c>
      <c r="H2440" t="b">
        <v>0</v>
      </c>
      <c r="I2440">
        <v>24</v>
      </c>
      <c r="J2440" t="s">
        <v>26</v>
      </c>
      <c r="K2440">
        <v>80</v>
      </c>
      <c r="L2440">
        <v>60</v>
      </c>
      <c r="M2440">
        <v>100</v>
      </c>
      <c r="N2440">
        <v>99</v>
      </c>
      <c r="O2440">
        <v>98</v>
      </c>
      <c r="P2440">
        <v>75</v>
      </c>
      <c r="Q2440">
        <v>94</v>
      </c>
    </row>
    <row r="2441" spans="1:17" x14ac:dyDescent="0.3">
      <c r="A2441">
        <v>2440</v>
      </c>
      <c r="B2441" t="s">
        <v>979</v>
      </c>
      <c r="C2441" t="s">
        <v>355</v>
      </c>
      <c r="D2441" t="s">
        <v>980</v>
      </c>
      <c r="E2441" t="s">
        <v>20</v>
      </c>
      <c r="F2441" t="b">
        <v>0</v>
      </c>
      <c r="G2441">
        <v>2</v>
      </c>
      <c r="H2441" t="b">
        <v>0</v>
      </c>
      <c r="I2441">
        <v>15</v>
      </c>
      <c r="J2441" t="s">
        <v>138</v>
      </c>
      <c r="K2441">
        <v>92</v>
      </c>
      <c r="L2441">
        <v>63</v>
      </c>
      <c r="M2441">
        <v>91</v>
      </c>
      <c r="N2441">
        <v>65</v>
      </c>
      <c r="O2441">
        <v>69</v>
      </c>
      <c r="P2441">
        <v>94</v>
      </c>
      <c r="Q2441">
        <v>98</v>
      </c>
    </row>
    <row r="2442" spans="1:17" x14ac:dyDescent="0.3">
      <c r="A2442">
        <v>2441</v>
      </c>
      <c r="B2442" t="s">
        <v>981</v>
      </c>
      <c r="C2442" t="s">
        <v>982</v>
      </c>
      <c r="D2442" t="s">
        <v>983</v>
      </c>
      <c r="E2442" t="s">
        <v>25</v>
      </c>
      <c r="F2442" t="b">
        <v>1</v>
      </c>
      <c r="G2442">
        <v>2</v>
      </c>
      <c r="H2442" t="b">
        <v>0</v>
      </c>
      <c r="I2442">
        <v>1</v>
      </c>
      <c r="J2442" t="s">
        <v>34</v>
      </c>
      <c r="K2442">
        <v>82</v>
      </c>
      <c r="L2442">
        <v>95</v>
      </c>
      <c r="M2442">
        <v>68</v>
      </c>
      <c r="N2442">
        <v>64</v>
      </c>
      <c r="O2442">
        <v>97</v>
      </c>
      <c r="P2442">
        <v>99</v>
      </c>
      <c r="Q2442">
        <v>60</v>
      </c>
    </row>
    <row r="2443" spans="1:17" x14ac:dyDescent="0.3">
      <c r="A2443">
        <v>2442</v>
      </c>
      <c r="B2443" t="s">
        <v>984</v>
      </c>
      <c r="C2443" t="s">
        <v>131</v>
      </c>
      <c r="D2443" t="s">
        <v>985</v>
      </c>
      <c r="E2443" t="s">
        <v>20</v>
      </c>
      <c r="F2443" t="b">
        <v>0</v>
      </c>
      <c r="G2443">
        <v>1</v>
      </c>
      <c r="H2443" t="b">
        <v>0</v>
      </c>
      <c r="I2443">
        <v>8</v>
      </c>
      <c r="J2443" t="s">
        <v>172</v>
      </c>
      <c r="K2443">
        <v>84</v>
      </c>
      <c r="L2443">
        <v>74</v>
      </c>
      <c r="M2443">
        <v>74</v>
      </c>
      <c r="N2443">
        <v>75</v>
      </c>
      <c r="O2443">
        <v>99</v>
      </c>
      <c r="P2443">
        <v>99</v>
      </c>
      <c r="Q2443">
        <v>85</v>
      </c>
    </row>
    <row r="2444" spans="1:17" x14ac:dyDescent="0.3">
      <c r="A2444">
        <v>2443</v>
      </c>
      <c r="B2444" t="s">
        <v>986</v>
      </c>
      <c r="C2444" t="s">
        <v>48</v>
      </c>
      <c r="D2444" t="s">
        <v>987</v>
      </c>
      <c r="E2444" t="s">
        <v>25</v>
      </c>
      <c r="F2444" t="b">
        <v>0</v>
      </c>
      <c r="G2444">
        <v>7</v>
      </c>
      <c r="H2444" t="b">
        <v>0</v>
      </c>
      <c r="I2444">
        <v>9</v>
      </c>
      <c r="J2444" t="s">
        <v>54</v>
      </c>
      <c r="K2444">
        <v>61</v>
      </c>
      <c r="L2444">
        <v>70</v>
      </c>
      <c r="M2444">
        <v>65</v>
      </c>
      <c r="N2444">
        <v>67</v>
      </c>
      <c r="O2444">
        <v>93</v>
      </c>
      <c r="P2444">
        <v>81</v>
      </c>
      <c r="Q2444">
        <v>63</v>
      </c>
    </row>
    <row r="2445" spans="1:17" x14ac:dyDescent="0.3">
      <c r="A2445">
        <v>2444</v>
      </c>
      <c r="B2445" t="s">
        <v>266</v>
      </c>
      <c r="C2445" t="s">
        <v>988</v>
      </c>
      <c r="D2445" t="s">
        <v>989</v>
      </c>
      <c r="E2445" t="s">
        <v>20</v>
      </c>
      <c r="F2445" t="b">
        <v>0</v>
      </c>
      <c r="G2445">
        <v>4</v>
      </c>
      <c r="H2445" t="b">
        <v>0</v>
      </c>
      <c r="I2445">
        <v>33</v>
      </c>
      <c r="J2445" t="s">
        <v>44</v>
      </c>
      <c r="K2445">
        <v>99</v>
      </c>
      <c r="L2445">
        <v>87</v>
      </c>
      <c r="M2445">
        <v>98</v>
      </c>
      <c r="N2445">
        <v>76</v>
      </c>
      <c r="O2445">
        <v>65</v>
      </c>
      <c r="P2445">
        <v>94</v>
      </c>
      <c r="Q2445">
        <v>67</v>
      </c>
    </row>
    <row r="2446" spans="1:17" x14ac:dyDescent="0.3">
      <c r="A2446">
        <v>2445</v>
      </c>
      <c r="B2446" t="s">
        <v>202</v>
      </c>
      <c r="C2446" t="s">
        <v>990</v>
      </c>
      <c r="D2446" t="s">
        <v>991</v>
      </c>
      <c r="E2446" t="s">
        <v>25</v>
      </c>
      <c r="F2446" t="b">
        <v>0</v>
      </c>
      <c r="G2446">
        <v>3</v>
      </c>
      <c r="H2446" t="b">
        <v>0</v>
      </c>
      <c r="I2446">
        <v>32</v>
      </c>
      <c r="J2446" t="s">
        <v>113</v>
      </c>
      <c r="K2446">
        <v>83</v>
      </c>
      <c r="L2446">
        <v>69</v>
      </c>
      <c r="M2446">
        <v>90</v>
      </c>
      <c r="N2446">
        <v>78</v>
      </c>
      <c r="O2446">
        <v>39</v>
      </c>
      <c r="P2446">
        <v>95</v>
      </c>
      <c r="Q2446">
        <v>82</v>
      </c>
    </row>
    <row r="2447" spans="1:17" x14ac:dyDescent="0.3">
      <c r="A2447">
        <v>2446</v>
      </c>
      <c r="B2447" t="s">
        <v>248</v>
      </c>
      <c r="C2447" t="s">
        <v>742</v>
      </c>
      <c r="D2447" t="s">
        <v>992</v>
      </c>
      <c r="E2447" t="s">
        <v>25</v>
      </c>
      <c r="F2447" t="b">
        <v>1</v>
      </c>
      <c r="G2447">
        <v>9</v>
      </c>
      <c r="H2447" t="b">
        <v>0</v>
      </c>
      <c r="I2447">
        <v>4</v>
      </c>
      <c r="J2447" t="s">
        <v>64</v>
      </c>
      <c r="K2447">
        <v>56</v>
      </c>
      <c r="L2447">
        <v>90</v>
      </c>
      <c r="M2447">
        <v>95</v>
      </c>
      <c r="N2447">
        <v>59</v>
      </c>
      <c r="O2447">
        <v>91</v>
      </c>
      <c r="P2447">
        <v>77</v>
      </c>
      <c r="Q2447">
        <v>99</v>
      </c>
    </row>
    <row r="2448" spans="1:17" x14ac:dyDescent="0.3">
      <c r="A2448">
        <v>2447</v>
      </c>
      <c r="B2448" t="s">
        <v>413</v>
      </c>
      <c r="C2448" t="s">
        <v>993</v>
      </c>
      <c r="D2448" t="s">
        <v>994</v>
      </c>
      <c r="E2448" t="s">
        <v>20</v>
      </c>
      <c r="F2448" t="b">
        <v>0</v>
      </c>
      <c r="G2448">
        <v>2</v>
      </c>
      <c r="H2448" t="b">
        <v>0</v>
      </c>
      <c r="I2448">
        <v>2</v>
      </c>
      <c r="J2448" t="s">
        <v>64</v>
      </c>
      <c r="K2448">
        <v>65</v>
      </c>
      <c r="L2448">
        <v>64</v>
      </c>
      <c r="M2448">
        <v>52</v>
      </c>
      <c r="N2448">
        <v>56</v>
      </c>
      <c r="O2448">
        <v>63</v>
      </c>
      <c r="P2448">
        <v>82</v>
      </c>
      <c r="Q2448">
        <v>83</v>
      </c>
    </row>
    <row r="2449" spans="1:17" x14ac:dyDescent="0.3">
      <c r="A2449">
        <v>2448</v>
      </c>
      <c r="B2449" t="s">
        <v>568</v>
      </c>
      <c r="C2449" t="s">
        <v>995</v>
      </c>
      <c r="D2449" t="s">
        <v>996</v>
      </c>
      <c r="E2449" t="s">
        <v>20</v>
      </c>
      <c r="F2449" t="b">
        <v>0</v>
      </c>
      <c r="G2449">
        <v>3</v>
      </c>
      <c r="H2449" t="b">
        <v>0</v>
      </c>
      <c r="I2449">
        <v>20</v>
      </c>
      <c r="J2449" t="s">
        <v>123</v>
      </c>
      <c r="K2449">
        <v>94</v>
      </c>
      <c r="L2449">
        <v>61</v>
      </c>
      <c r="M2449">
        <v>77</v>
      </c>
      <c r="N2449">
        <v>73</v>
      </c>
      <c r="O2449">
        <v>79</v>
      </c>
      <c r="P2449">
        <v>65</v>
      </c>
      <c r="Q2449">
        <v>89</v>
      </c>
    </row>
    <row r="2450" spans="1:17" x14ac:dyDescent="0.3">
      <c r="A2450">
        <v>2449</v>
      </c>
      <c r="B2450" t="s">
        <v>388</v>
      </c>
      <c r="C2450" t="s">
        <v>997</v>
      </c>
      <c r="D2450" t="s">
        <v>998</v>
      </c>
      <c r="E2450" t="s">
        <v>25</v>
      </c>
      <c r="F2450" t="b">
        <v>0</v>
      </c>
      <c r="G2450">
        <v>1</v>
      </c>
      <c r="H2450" t="b">
        <v>0</v>
      </c>
      <c r="I2450">
        <v>21</v>
      </c>
      <c r="J2450" t="s">
        <v>44</v>
      </c>
      <c r="K2450">
        <v>90</v>
      </c>
      <c r="L2450">
        <v>96</v>
      </c>
      <c r="M2450">
        <v>73</v>
      </c>
      <c r="N2450">
        <v>89</v>
      </c>
      <c r="O2450">
        <v>93</v>
      </c>
      <c r="P2450">
        <v>87</v>
      </c>
      <c r="Q2450">
        <v>96</v>
      </c>
    </row>
    <row r="2451" spans="1:17" x14ac:dyDescent="0.3">
      <c r="A2451">
        <v>2450</v>
      </c>
      <c r="B2451" t="s">
        <v>999</v>
      </c>
      <c r="C2451" t="s">
        <v>281</v>
      </c>
      <c r="D2451" t="s">
        <v>1000</v>
      </c>
      <c r="E2451" t="s">
        <v>25</v>
      </c>
      <c r="F2451" t="b">
        <v>0</v>
      </c>
      <c r="G2451">
        <v>3</v>
      </c>
      <c r="H2451" t="b">
        <v>0</v>
      </c>
      <c r="I2451">
        <v>29</v>
      </c>
      <c r="J2451" t="s">
        <v>21</v>
      </c>
      <c r="K2451">
        <v>94</v>
      </c>
      <c r="L2451">
        <v>82</v>
      </c>
      <c r="M2451">
        <v>81</v>
      </c>
      <c r="N2451">
        <v>90</v>
      </c>
      <c r="O2451">
        <v>76</v>
      </c>
      <c r="P2451">
        <v>97</v>
      </c>
      <c r="Q2451">
        <v>86</v>
      </c>
    </row>
    <row r="2452" spans="1:17" x14ac:dyDescent="0.3">
      <c r="A2452">
        <v>2451</v>
      </c>
      <c r="B2452" t="s">
        <v>1001</v>
      </c>
      <c r="C2452" t="s">
        <v>135</v>
      </c>
      <c r="D2452" t="s">
        <v>1002</v>
      </c>
      <c r="E2452" t="s">
        <v>25</v>
      </c>
      <c r="F2452" t="b">
        <v>0</v>
      </c>
      <c r="G2452">
        <v>3</v>
      </c>
      <c r="H2452" t="b">
        <v>0</v>
      </c>
      <c r="I2452">
        <v>13</v>
      </c>
      <c r="J2452" t="s">
        <v>38</v>
      </c>
      <c r="K2452">
        <v>89</v>
      </c>
      <c r="L2452">
        <v>87</v>
      </c>
      <c r="M2452">
        <v>63</v>
      </c>
      <c r="N2452">
        <v>83</v>
      </c>
      <c r="O2452">
        <v>64</v>
      </c>
      <c r="P2452">
        <v>85</v>
      </c>
      <c r="Q2452">
        <v>72</v>
      </c>
    </row>
    <row r="2453" spans="1:17" x14ac:dyDescent="0.3">
      <c r="A2453">
        <v>2452</v>
      </c>
      <c r="B2453" t="s">
        <v>135</v>
      </c>
      <c r="C2453" t="s">
        <v>551</v>
      </c>
      <c r="D2453" t="s">
        <v>1003</v>
      </c>
      <c r="E2453" t="s">
        <v>20</v>
      </c>
      <c r="F2453" t="b">
        <v>0</v>
      </c>
      <c r="G2453">
        <v>1</v>
      </c>
      <c r="H2453" t="b">
        <v>0</v>
      </c>
      <c r="I2453">
        <v>24</v>
      </c>
      <c r="J2453" t="s">
        <v>113</v>
      </c>
      <c r="K2453">
        <v>89</v>
      </c>
      <c r="L2453">
        <v>67</v>
      </c>
      <c r="M2453">
        <v>68</v>
      </c>
      <c r="N2453">
        <v>93</v>
      </c>
      <c r="O2453">
        <v>98</v>
      </c>
      <c r="P2453">
        <v>75</v>
      </c>
      <c r="Q2453">
        <v>88</v>
      </c>
    </row>
    <row r="2454" spans="1:17" x14ac:dyDescent="0.3">
      <c r="A2454">
        <v>2453</v>
      </c>
      <c r="B2454" t="s">
        <v>446</v>
      </c>
      <c r="C2454" t="s">
        <v>515</v>
      </c>
      <c r="D2454" t="s">
        <v>1004</v>
      </c>
      <c r="E2454" t="s">
        <v>20</v>
      </c>
      <c r="F2454" t="b">
        <v>0</v>
      </c>
      <c r="G2454">
        <v>7</v>
      </c>
      <c r="H2454" t="b">
        <v>0</v>
      </c>
      <c r="I2454">
        <v>30</v>
      </c>
      <c r="J2454" t="s">
        <v>26</v>
      </c>
      <c r="K2454">
        <v>88</v>
      </c>
      <c r="L2454">
        <v>98</v>
      </c>
      <c r="M2454">
        <v>87</v>
      </c>
      <c r="N2454">
        <v>85</v>
      </c>
      <c r="O2454">
        <v>96</v>
      </c>
      <c r="P2454">
        <v>77</v>
      </c>
      <c r="Q2454">
        <v>96</v>
      </c>
    </row>
    <row r="2455" spans="1:17" x14ac:dyDescent="0.3">
      <c r="A2455">
        <v>2454</v>
      </c>
      <c r="B2455" t="s">
        <v>568</v>
      </c>
      <c r="C2455" t="s">
        <v>1005</v>
      </c>
      <c r="D2455" t="s">
        <v>1006</v>
      </c>
      <c r="E2455" t="s">
        <v>20</v>
      </c>
      <c r="F2455" t="b">
        <v>0</v>
      </c>
      <c r="G2455">
        <v>1</v>
      </c>
      <c r="H2455" t="b">
        <v>0</v>
      </c>
      <c r="I2455">
        <v>25</v>
      </c>
      <c r="J2455" t="s">
        <v>172</v>
      </c>
      <c r="K2455">
        <v>76</v>
      </c>
      <c r="L2455">
        <v>94</v>
      </c>
      <c r="M2455">
        <v>90</v>
      </c>
      <c r="N2455">
        <v>75</v>
      </c>
      <c r="O2455">
        <v>92</v>
      </c>
      <c r="P2455">
        <v>86</v>
      </c>
      <c r="Q2455">
        <v>87</v>
      </c>
    </row>
    <row r="2456" spans="1:17" x14ac:dyDescent="0.3">
      <c r="A2456">
        <v>2455</v>
      </c>
      <c r="B2456" t="s">
        <v>1007</v>
      </c>
      <c r="C2456" t="s">
        <v>281</v>
      </c>
      <c r="D2456" t="s">
        <v>1008</v>
      </c>
      <c r="E2456" t="s">
        <v>20</v>
      </c>
      <c r="F2456" t="b">
        <v>0</v>
      </c>
      <c r="G2456">
        <v>1</v>
      </c>
      <c r="H2456" t="b">
        <v>0</v>
      </c>
      <c r="I2456">
        <v>1</v>
      </c>
      <c r="J2456" t="s">
        <v>123</v>
      </c>
      <c r="K2456">
        <v>88</v>
      </c>
      <c r="L2456">
        <v>78</v>
      </c>
      <c r="M2456">
        <v>84</v>
      </c>
      <c r="N2456">
        <v>96</v>
      </c>
      <c r="O2456">
        <v>92</v>
      </c>
      <c r="P2456">
        <v>99</v>
      </c>
      <c r="Q2456">
        <v>97</v>
      </c>
    </row>
    <row r="2457" spans="1:17" x14ac:dyDescent="0.3">
      <c r="A2457">
        <v>2456</v>
      </c>
      <c r="B2457" t="s">
        <v>1009</v>
      </c>
      <c r="C2457" t="s">
        <v>682</v>
      </c>
      <c r="D2457" t="s">
        <v>1010</v>
      </c>
      <c r="E2457" t="s">
        <v>20</v>
      </c>
      <c r="F2457" t="b">
        <v>0</v>
      </c>
      <c r="G2457">
        <v>4</v>
      </c>
      <c r="H2457" t="b">
        <v>0</v>
      </c>
      <c r="I2457">
        <v>27</v>
      </c>
      <c r="J2457" t="s">
        <v>44</v>
      </c>
      <c r="K2457">
        <v>88</v>
      </c>
      <c r="L2457">
        <v>76</v>
      </c>
      <c r="M2457">
        <v>80</v>
      </c>
      <c r="N2457">
        <v>72</v>
      </c>
      <c r="O2457">
        <v>100</v>
      </c>
      <c r="P2457">
        <v>69</v>
      </c>
      <c r="Q2457">
        <v>71</v>
      </c>
    </row>
    <row r="2458" spans="1:17" x14ac:dyDescent="0.3">
      <c r="A2458">
        <v>2457</v>
      </c>
      <c r="B2458" t="s">
        <v>881</v>
      </c>
      <c r="C2458" t="s">
        <v>288</v>
      </c>
      <c r="D2458" t="s">
        <v>1011</v>
      </c>
      <c r="E2458" t="s">
        <v>20</v>
      </c>
      <c r="F2458" t="b">
        <v>0</v>
      </c>
      <c r="G2458">
        <v>0</v>
      </c>
      <c r="H2458" t="b">
        <v>1</v>
      </c>
      <c r="I2458">
        <v>4</v>
      </c>
      <c r="J2458" t="s">
        <v>224</v>
      </c>
      <c r="K2458">
        <v>54</v>
      </c>
      <c r="L2458">
        <v>88</v>
      </c>
      <c r="M2458">
        <v>82</v>
      </c>
      <c r="N2458">
        <v>89</v>
      </c>
      <c r="O2458">
        <v>72</v>
      </c>
      <c r="P2458">
        <v>60</v>
      </c>
      <c r="Q2458">
        <v>69</v>
      </c>
    </row>
    <row r="2459" spans="1:17" x14ac:dyDescent="0.3">
      <c r="A2459">
        <v>2458</v>
      </c>
      <c r="B2459" t="s">
        <v>230</v>
      </c>
      <c r="C2459" t="s">
        <v>1012</v>
      </c>
      <c r="D2459" t="s">
        <v>1013</v>
      </c>
      <c r="E2459" t="s">
        <v>25</v>
      </c>
      <c r="F2459" t="b">
        <v>0</v>
      </c>
      <c r="G2459">
        <v>2</v>
      </c>
      <c r="H2459" t="b">
        <v>1</v>
      </c>
      <c r="I2459">
        <v>32</v>
      </c>
      <c r="J2459" t="s">
        <v>105</v>
      </c>
      <c r="K2459">
        <v>87</v>
      </c>
      <c r="L2459">
        <v>87</v>
      </c>
      <c r="M2459">
        <v>76</v>
      </c>
      <c r="N2459">
        <v>67</v>
      </c>
      <c r="O2459">
        <v>68</v>
      </c>
      <c r="P2459">
        <v>89</v>
      </c>
      <c r="Q2459">
        <v>77</v>
      </c>
    </row>
    <row r="2460" spans="1:17" x14ac:dyDescent="0.3">
      <c r="A2460">
        <v>2459</v>
      </c>
      <c r="B2460" t="s">
        <v>351</v>
      </c>
      <c r="C2460" t="s">
        <v>934</v>
      </c>
      <c r="D2460" t="s">
        <v>1014</v>
      </c>
      <c r="E2460" t="s">
        <v>25</v>
      </c>
      <c r="F2460" t="b">
        <v>0</v>
      </c>
      <c r="G2460">
        <v>1</v>
      </c>
      <c r="H2460" t="b">
        <v>0</v>
      </c>
      <c r="I2460">
        <v>1</v>
      </c>
      <c r="J2460" t="s">
        <v>34</v>
      </c>
      <c r="K2460">
        <v>95</v>
      </c>
      <c r="L2460">
        <v>73</v>
      </c>
      <c r="M2460">
        <v>79</v>
      </c>
      <c r="N2460">
        <v>81</v>
      </c>
      <c r="O2460">
        <v>82</v>
      </c>
      <c r="P2460">
        <v>69</v>
      </c>
      <c r="Q2460">
        <v>100</v>
      </c>
    </row>
    <row r="2461" spans="1:17" x14ac:dyDescent="0.3">
      <c r="A2461">
        <v>2460</v>
      </c>
      <c r="B2461" t="s">
        <v>999</v>
      </c>
      <c r="C2461" t="s">
        <v>231</v>
      </c>
      <c r="D2461" t="s">
        <v>1015</v>
      </c>
      <c r="E2461" t="s">
        <v>25</v>
      </c>
      <c r="F2461" t="b">
        <v>0</v>
      </c>
      <c r="G2461">
        <v>2</v>
      </c>
      <c r="H2461" t="b">
        <v>0</v>
      </c>
      <c r="I2461">
        <v>32</v>
      </c>
      <c r="J2461" t="s">
        <v>123</v>
      </c>
      <c r="K2461">
        <v>72</v>
      </c>
      <c r="L2461">
        <v>72</v>
      </c>
      <c r="M2461">
        <v>68</v>
      </c>
      <c r="N2461">
        <v>81</v>
      </c>
      <c r="O2461">
        <v>95</v>
      </c>
      <c r="P2461">
        <v>90</v>
      </c>
      <c r="Q2461">
        <v>99</v>
      </c>
    </row>
    <row r="2462" spans="1:17" x14ac:dyDescent="0.3">
      <c r="A2462">
        <v>2461</v>
      </c>
      <c r="B2462" t="s">
        <v>715</v>
      </c>
      <c r="C2462" t="s">
        <v>1016</v>
      </c>
      <c r="D2462" t="s">
        <v>1017</v>
      </c>
      <c r="E2462" t="s">
        <v>25</v>
      </c>
      <c r="F2462" t="b">
        <v>0</v>
      </c>
      <c r="G2462">
        <v>1</v>
      </c>
      <c r="H2462" t="b">
        <v>1</v>
      </c>
      <c r="I2462">
        <v>4</v>
      </c>
      <c r="J2462" t="s">
        <v>224</v>
      </c>
      <c r="K2462">
        <v>95</v>
      </c>
      <c r="L2462">
        <v>76</v>
      </c>
      <c r="M2462">
        <v>70</v>
      </c>
      <c r="N2462">
        <v>89</v>
      </c>
      <c r="O2462">
        <v>88</v>
      </c>
      <c r="P2462">
        <v>87</v>
      </c>
      <c r="Q2462">
        <v>62</v>
      </c>
    </row>
    <row r="2463" spans="1:17" x14ac:dyDescent="0.3">
      <c r="A2463">
        <v>2462</v>
      </c>
      <c r="B2463" t="s">
        <v>830</v>
      </c>
      <c r="C2463" t="s">
        <v>74</v>
      </c>
      <c r="D2463" t="s">
        <v>1018</v>
      </c>
      <c r="E2463" t="s">
        <v>20</v>
      </c>
      <c r="F2463" t="b">
        <v>0</v>
      </c>
      <c r="G2463">
        <v>4</v>
      </c>
      <c r="H2463" t="b">
        <v>0</v>
      </c>
      <c r="I2463">
        <v>28</v>
      </c>
      <c r="J2463" t="s">
        <v>44</v>
      </c>
      <c r="K2463">
        <v>91</v>
      </c>
      <c r="L2463">
        <v>97</v>
      </c>
      <c r="M2463">
        <v>86</v>
      </c>
      <c r="N2463">
        <v>77</v>
      </c>
      <c r="O2463">
        <v>83</v>
      </c>
      <c r="P2463">
        <v>79</v>
      </c>
      <c r="Q2463">
        <v>62</v>
      </c>
    </row>
    <row r="2464" spans="1:17" x14ac:dyDescent="0.3">
      <c r="A2464">
        <v>2463</v>
      </c>
      <c r="B2464" t="s">
        <v>146</v>
      </c>
      <c r="C2464" t="s">
        <v>707</v>
      </c>
      <c r="D2464" t="s">
        <v>1019</v>
      </c>
      <c r="E2464" t="s">
        <v>25</v>
      </c>
      <c r="F2464" t="b">
        <v>0</v>
      </c>
      <c r="G2464">
        <v>3</v>
      </c>
      <c r="H2464" t="b">
        <v>1</v>
      </c>
      <c r="I2464">
        <v>32</v>
      </c>
      <c r="J2464" t="s">
        <v>21</v>
      </c>
      <c r="K2464">
        <v>79</v>
      </c>
      <c r="L2464">
        <v>81</v>
      </c>
      <c r="M2464">
        <v>63</v>
      </c>
      <c r="N2464">
        <v>79</v>
      </c>
      <c r="O2464">
        <v>96</v>
      </c>
      <c r="P2464">
        <v>96</v>
      </c>
      <c r="Q2464">
        <v>89</v>
      </c>
    </row>
    <row r="2465" spans="1:17" x14ac:dyDescent="0.3">
      <c r="A2465">
        <v>2464</v>
      </c>
      <c r="B2465" t="s">
        <v>173</v>
      </c>
      <c r="C2465" t="s">
        <v>98</v>
      </c>
      <c r="D2465" t="s">
        <v>1020</v>
      </c>
      <c r="E2465" t="s">
        <v>25</v>
      </c>
      <c r="F2465" t="b">
        <v>0</v>
      </c>
      <c r="G2465">
        <v>1</v>
      </c>
      <c r="H2465" t="b">
        <v>0</v>
      </c>
      <c r="I2465">
        <v>33</v>
      </c>
      <c r="J2465" t="s">
        <v>26</v>
      </c>
      <c r="K2465">
        <v>80</v>
      </c>
      <c r="L2465">
        <v>71</v>
      </c>
      <c r="M2465">
        <v>94</v>
      </c>
      <c r="N2465">
        <v>92</v>
      </c>
      <c r="O2465">
        <v>92</v>
      </c>
      <c r="P2465">
        <v>60</v>
      </c>
      <c r="Q2465">
        <v>78</v>
      </c>
    </row>
    <row r="2466" spans="1:17" x14ac:dyDescent="0.3">
      <c r="A2466">
        <v>2465</v>
      </c>
      <c r="B2466" t="s">
        <v>1021</v>
      </c>
      <c r="C2466" t="s">
        <v>136</v>
      </c>
      <c r="D2466" t="s">
        <v>1022</v>
      </c>
      <c r="E2466" t="s">
        <v>20</v>
      </c>
      <c r="F2466" t="b">
        <v>1</v>
      </c>
      <c r="G2466">
        <v>2</v>
      </c>
      <c r="H2466" t="b">
        <v>0</v>
      </c>
      <c r="I2466">
        <v>4</v>
      </c>
      <c r="J2466" t="s">
        <v>64</v>
      </c>
      <c r="K2466">
        <v>86</v>
      </c>
      <c r="L2466">
        <v>90</v>
      </c>
      <c r="M2466">
        <v>88</v>
      </c>
      <c r="N2466">
        <v>73</v>
      </c>
      <c r="O2466">
        <v>50</v>
      </c>
      <c r="P2466">
        <v>93</v>
      </c>
      <c r="Q2466">
        <v>71</v>
      </c>
    </row>
    <row r="2467" spans="1:17" x14ac:dyDescent="0.3">
      <c r="A2467">
        <v>2466</v>
      </c>
      <c r="B2467" t="s">
        <v>447</v>
      </c>
      <c r="C2467" t="s">
        <v>977</v>
      </c>
      <c r="D2467" t="s">
        <v>1023</v>
      </c>
      <c r="E2467" t="s">
        <v>20</v>
      </c>
      <c r="F2467" t="b">
        <v>0</v>
      </c>
      <c r="G2467">
        <v>1</v>
      </c>
      <c r="H2467" t="b">
        <v>0</v>
      </c>
      <c r="I2467">
        <v>31</v>
      </c>
      <c r="J2467" t="s">
        <v>44</v>
      </c>
      <c r="K2467">
        <v>88</v>
      </c>
      <c r="L2467">
        <v>88</v>
      </c>
      <c r="M2467">
        <v>90</v>
      </c>
      <c r="N2467">
        <v>67</v>
      </c>
      <c r="O2467">
        <v>77</v>
      </c>
      <c r="P2467">
        <v>83</v>
      </c>
      <c r="Q2467">
        <v>64</v>
      </c>
    </row>
    <row r="2468" spans="1:17" x14ac:dyDescent="0.3">
      <c r="A2468">
        <v>2467</v>
      </c>
      <c r="B2468" t="s">
        <v>1024</v>
      </c>
      <c r="C2468" t="s">
        <v>782</v>
      </c>
      <c r="D2468" t="s">
        <v>1025</v>
      </c>
      <c r="E2468" t="s">
        <v>20</v>
      </c>
      <c r="F2468" t="b">
        <v>0</v>
      </c>
      <c r="G2468">
        <v>5</v>
      </c>
      <c r="H2468" t="b">
        <v>0</v>
      </c>
      <c r="I2468">
        <v>17</v>
      </c>
      <c r="J2468" t="s">
        <v>138</v>
      </c>
      <c r="K2468">
        <v>83</v>
      </c>
      <c r="L2468">
        <v>95</v>
      </c>
      <c r="M2468">
        <v>86</v>
      </c>
      <c r="N2468">
        <v>80</v>
      </c>
      <c r="O2468">
        <v>64</v>
      </c>
      <c r="P2468">
        <v>66</v>
      </c>
      <c r="Q2468">
        <v>97</v>
      </c>
    </row>
    <row r="2469" spans="1:17" x14ac:dyDescent="0.3">
      <c r="A2469">
        <v>2468</v>
      </c>
      <c r="B2469" t="s">
        <v>357</v>
      </c>
      <c r="C2469" t="s">
        <v>684</v>
      </c>
      <c r="D2469" t="s">
        <v>1026</v>
      </c>
      <c r="E2469" t="s">
        <v>20</v>
      </c>
      <c r="F2469" t="b">
        <v>0</v>
      </c>
      <c r="G2469">
        <v>2</v>
      </c>
      <c r="H2469" t="b">
        <v>0</v>
      </c>
      <c r="I2469">
        <v>23</v>
      </c>
      <c r="J2469" t="s">
        <v>26</v>
      </c>
      <c r="K2469">
        <v>84</v>
      </c>
      <c r="L2469">
        <v>84</v>
      </c>
      <c r="M2469">
        <v>80</v>
      </c>
      <c r="N2469">
        <v>97</v>
      </c>
      <c r="O2469">
        <v>87</v>
      </c>
      <c r="P2469">
        <v>97</v>
      </c>
      <c r="Q2469">
        <v>91</v>
      </c>
    </row>
    <row r="2470" spans="1:17" x14ac:dyDescent="0.3">
      <c r="A2470">
        <v>2469</v>
      </c>
      <c r="B2470" t="s">
        <v>1027</v>
      </c>
      <c r="C2470" t="s">
        <v>1028</v>
      </c>
      <c r="D2470" t="s">
        <v>1029</v>
      </c>
      <c r="E2470" t="s">
        <v>25</v>
      </c>
      <c r="F2470" t="b">
        <v>0</v>
      </c>
      <c r="G2470">
        <v>0</v>
      </c>
      <c r="H2470" t="b">
        <v>0</v>
      </c>
      <c r="I2470">
        <v>29</v>
      </c>
      <c r="J2470" t="s">
        <v>44</v>
      </c>
      <c r="K2470">
        <v>85</v>
      </c>
      <c r="L2470">
        <v>82</v>
      </c>
      <c r="M2470">
        <v>81</v>
      </c>
      <c r="N2470">
        <v>85</v>
      </c>
      <c r="O2470">
        <v>72</v>
      </c>
      <c r="P2470">
        <v>90</v>
      </c>
      <c r="Q2470">
        <v>71</v>
      </c>
    </row>
    <row r="2471" spans="1:17" x14ac:dyDescent="0.3">
      <c r="A2471">
        <v>2470</v>
      </c>
      <c r="B2471" t="s">
        <v>139</v>
      </c>
      <c r="C2471" t="s">
        <v>1030</v>
      </c>
      <c r="D2471" t="s">
        <v>1031</v>
      </c>
      <c r="E2471" t="s">
        <v>20</v>
      </c>
      <c r="F2471" t="b">
        <v>0</v>
      </c>
      <c r="G2471">
        <v>2</v>
      </c>
      <c r="H2471" t="b">
        <v>0</v>
      </c>
      <c r="I2471">
        <v>19</v>
      </c>
      <c r="J2471" t="s">
        <v>44</v>
      </c>
      <c r="K2471">
        <v>91</v>
      </c>
      <c r="L2471">
        <v>85</v>
      </c>
      <c r="M2471">
        <v>96</v>
      </c>
      <c r="N2471">
        <v>83</v>
      </c>
      <c r="O2471">
        <v>74</v>
      </c>
      <c r="P2471">
        <v>87</v>
      </c>
      <c r="Q2471">
        <v>74</v>
      </c>
    </row>
    <row r="2472" spans="1:17" x14ac:dyDescent="0.3">
      <c r="A2472">
        <v>2471</v>
      </c>
      <c r="B2472" t="s">
        <v>329</v>
      </c>
      <c r="C2472" t="s">
        <v>1032</v>
      </c>
      <c r="D2472" t="s">
        <v>1033</v>
      </c>
      <c r="E2472" t="s">
        <v>20</v>
      </c>
      <c r="F2472" t="b">
        <v>1</v>
      </c>
      <c r="G2472">
        <v>4</v>
      </c>
      <c r="H2472" t="b">
        <v>1</v>
      </c>
      <c r="I2472">
        <v>26</v>
      </c>
      <c r="J2472" t="s">
        <v>105</v>
      </c>
      <c r="K2472">
        <v>83</v>
      </c>
      <c r="L2472">
        <v>71</v>
      </c>
      <c r="M2472">
        <v>94</v>
      </c>
      <c r="N2472">
        <v>60</v>
      </c>
      <c r="O2472">
        <v>63</v>
      </c>
      <c r="P2472">
        <v>93</v>
      </c>
      <c r="Q2472">
        <v>67</v>
      </c>
    </row>
    <row r="2473" spans="1:17" x14ac:dyDescent="0.3">
      <c r="A2473">
        <v>2472</v>
      </c>
      <c r="B2473" t="s">
        <v>1034</v>
      </c>
      <c r="C2473" t="s">
        <v>32</v>
      </c>
      <c r="D2473" t="s">
        <v>1035</v>
      </c>
      <c r="E2473" t="s">
        <v>25</v>
      </c>
      <c r="F2473" t="b">
        <v>0</v>
      </c>
      <c r="G2473">
        <v>7</v>
      </c>
      <c r="H2473" t="b">
        <v>0</v>
      </c>
      <c r="I2473">
        <v>7</v>
      </c>
      <c r="J2473" t="s">
        <v>224</v>
      </c>
      <c r="K2473">
        <v>97</v>
      </c>
      <c r="L2473">
        <v>93</v>
      </c>
      <c r="M2473">
        <v>99</v>
      </c>
      <c r="N2473">
        <v>98</v>
      </c>
      <c r="O2473">
        <v>96</v>
      </c>
      <c r="P2473">
        <v>79</v>
      </c>
      <c r="Q2473">
        <v>88</v>
      </c>
    </row>
    <row r="2474" spans="1:17" x14ac:dyDescent="0.3">
      <c r="A2474">
        <v>2473</v>
      </c>
      <c r="B2474" t="s">
        <v>1036</v>
      </c>
      <c r="C2474" t="s">
        <v>707</v>
      </c>
      <c r="D2474" t="s">
        <v>1037</v>
      </c>
      <c r="E2474" t="s">
        <v>25</v>
      </c>
      <c r="F2474" t="b">
        <v>0</v>
      </c>
      <c r="G2474">
        <v>6</v>
      </c>
      <c r="H2474" t="b">
        <v>0</v>
      </c>
      <c r="I2474">
        <v>4</v>
      </c>
      <c r="J2474" t="s">
        <v>224</v>
      </c>
      <c r="K2474">
        <v>63</v>
      </c>
      <c r="L2474">
        <v>68</v>
      </c>
      <c r="M2474">
        <v>92</v>
      </c>
      <c r="N2474">
        <v>73</v>
      </c>
      <c r="O2474">
        <v>66</v>
      </c>
      <c r="P2474">
        <v>69</v>
      </c>
      <c r="Q2474">
        <v>87</v>
      </c>
    </row>
    <row r="2475" spans="1:17" x14ac:dyDescent="0.3">
      <c r="A2475">
        <v>2474</v>
      </c>
      <c r="B2475" t="s">
        <v>1038</v>
      </c>
      <c r="C2475" t="s">
        <v>32</v>
      </c>
      <c r="D2475" t="s">
        <v>1039</v>
      </c>
      <c r="E2475" t="s">
        <v>20</v>
      </c>
      <c r="F2475" t="b">
        <v>0</v>
      </c>
      <c r="G2475">
        <v>6</v>
      </c>
      <c r="H2475" t="b">
        <v>0</v>
      </c>
      <c r="I2475">
        <v>22</v>
      </c>
      <c r="J2475" t="s">
        <v>26</v>
      </c>
      <c r="K2475">
        <v>92</v>
      </c>
      <c r="L2475">
        <v>98</v>
      </c>
      <c r="M2475">
        <v>90</v>
      </c>
      <c r="N2475">
        <v>82</v>
      </c>
      <c r="O2475">
        <v>86</v>
      </c>
      <c r="P2475">
        <v>86</v>
      </c>
      <c r="Q2475">
        <v>89</v>
      </c>
    </row>
    <row r="2476" spans="1:17" x14ac:dyDescent="0.3">
      <c r="A2476">
        <v>2475</v>
      </c>
      <c r="B2476" t="s">
        <v>408</v>
      </c>
      <c r="C2476" t="s">
        <v>42</v>
      </c>
      <c r="D2476" t="s">
        <v>1040</v>
      </c>
      <c r="E2476" t="s">
        <v>20</v>
      </c>
      <c r="F2476" t="b">
        <v>1</v>
      </c>
      <c r="G2476">
        <v>6</v>
      </c>
      <c r="H2476" t="b">
        <v>1</v>
      </c>
      <c r="I2476">
        <v>4</v>
      </c>
      <c r="J2476" t="s">
        <v>64</v>
      </c>
      <c r="K2476">
        <v>78</v>
      </c>
      <c r="L2476">
        <v>78</v>
      </c>
      <c r="M2476">
        <v>64</v>
      </c>
      <c r="N2476">
        <v>94</v>
      </c>
      <c r="O2476">
        <v>79</v>
      </c>
      <c r="P2476">
        <v>92</v>
      </c>
      <c r="Q2476">
        <v>63</v>
      </c>
    </row>
    <row r="2477" spans="1:17" x14ac:dyDescent="0.3">
      <c r="A2477">
        <v>2476</v>
      </c>
      <c r="B2477" t="s">
        <v>534</v>
      </c>
      <c r="C2477" t="s">
        <v>1041</v>
      </c>
      <c r="D2477" t="s">
        <v>1042</v>
      </c>
      <c r="E2477" t="s">
        <v>25</v>
      </c>
      <c r="F2477" t="b">
        <v>0</v>
      </c>
      <c r="G2477">
        <v>3</v>
      </c>
      <c r="H2477" t="b">
        <v>0</v>
      </c>
      <c r="I2477">
        <v>29</v>
      </c>
      <c r="J2477" t="s">
        <v>21</v>
      </c>
      <c r="K2477">
        <v>78</v>
      </c>
      <c r="L2477">
        <v>90</v>
      </c>
      <c r="M2477">
        <v>69</v>
      </c>
      <c r="N2477">
        <v>100</v>
      </c>
      <c r="O2477">
        <v>90</v>
      </c>
      <c r="P2477">
        <v>91</v>
      </c>
      <c r="Q2477">
        <v>90</v>
      </c>
    </row>
    <row r="2478" spans="1:17" x14ac:dyDescent="0.3">
      <c r="A2478">
        <v>2477</v>
      </c>
      <c r="B2478" t="s">
        <v>1043</v>
      </c>
      <c r="C2478" t="s">
        <v>1044</v>
      </c>
      <c r="D2478" t="s">
        <v>1045</v>
      </c>
      <c r="E2478" t="s">
        <v>20</v>
      </c>
      <c r="F2478" t="b">
        <v>0</v>
      </c>
      <c r="G2478">
        <v>8</v>
      </c>
      <c r="H2478" t="b">
        <v>1</v>
      </c>
      <c r="I2478">
        <v>21</v>
      </c>
      <c r="J2478" t="s">
        <v>172</v>
      </c>
      <c r="K2478">
        <v>89</v>
      </c>
      <c r="L2478">
        <v>60</v>
      </c>
      <c r="M2478">
        <v>93</v>
      </c>
      <c r="N2478">
        <v>79</v>
      </c>
      <c r="O2478">
        <v>72</v>
      </c>
      <c r="P2478">
        <v>76</v>
      </c>
      <c r="Q2478">
        <v>85</v>
      </c>
    </row>
    <row r="2479" spans="1:17" x14ac:dyDescent="0.3">
      <c r="A2479">
        <v>2478</v>
      </c>
      <c r="B2479" t="s">
        <v>1046</v>
      </c>
      <c r="C2479" t="s">
        <v>950</v>
      </c>
      <c r="D2479" t="s">
        <v>1047</v>
      </c>
      <c r="E2479" t="s">
        <v>25</v>
      </c>
      <c r="F2479" t="b">
        <v>0</v>
      </c>
      <c r="G2479">
        <v>3</v>
      </c>
      <c r="H2479" t="b">
        <v>0</v>
      </c>
      <c r="I2479">
        <v>5</v>
      </c>
      <c r="J2479" t="s">
        <v>224</v>
      </c>
      <c r="K2479">
        <v>53</v>
      </c>
      <c r="L2479">
        <v>87</v>
      </c>
      <c r="M2479">
        <v>100</v>
      </c>
      <c r="N2479">
        <v>84</v>
      </c>
      <c r="O2479">
        <v>63</v>
      </c>
      <c r="P2479">
        <v>62</v>
      </c>
      <c r="Q2479">
        <v>95</v>
      </c>
    </row>
    <row r="2480" spans="1:17" x14ac:dyDescent="0.3">
      <c r="A2480">
        <v>2479</v>
      </c>
      <c r="B2480" t="s">
        <v>612</v>
      </c>
      <c r="C2480" t="s">
        <v>525</v>
      </c>
      <c r="D2480" t="s">
        <v>1048</v>
      </c>
      <c r="E2480" t="s">
        <v>20</v>
      </c>
      <c r="F2480" t="b">
        <v>0</v>
      </c>
      <c r="G2480">
        <v>5</v>
      </c>
      <c r="H2480" t="b">
        <v>0</v>
      </c>
      <c r="I2480">
        <v>15</v>
      </c>
      <c r="J2480" t="s">
        <v>38</v>
      </c>
      <c r="K2480">
        <v>63</v>
      </c>
      <c r="L2480">
        <v>84</v>
      </c>
      <c r="M2480">
        <v>60</v>
      </c>
      <c r="N2480">
        <v>85</v>
      </c>
      <c r="O2480">
        <v>91</v>
      </c>
      <c r="P2480">
        <v>83</v>
      </c>
      <c r="Q2480">
        <v>84</v>
      </c>
    </row>
    <row r="2481" spans="1:17" x14ac:dyDescent="0.3">
      <c r="A2481">
        <v>2480</v>
      </c>
      <c r="B2481" t="s">
        <v>1049</v>
      </c>
      <c r="C2481" t="s">
        <v>778</v>
      </c>
      <c r="D2481" t="s">
        <v>1050</v>
      </c>
      <c r="E2481" t="s">
        <v>20</v>
      </c>
      <c r="F2481" t="b">
        <v>0</v>
      </c>
      <c r="G2481">
        <v>3</v>
      </c>
      <c r="H2481" t="b">
        <v>1</v>
      </c>
      <c r="I2481">
        <v>10</v>
      </c>
      <c r="J2481" t="s">
        <v>38</v>
      </c>
      <c r="K2481">
        <v>100</v>
      </c>
      <c r="L2481">
        <v>98</v>
      </c>
      <c r="M2481">
        <v>71</v>
      </c>
      <c r="N2481">
        <v>100</v>
      </c>
      <c r="O2481">
        <v>71</v>
      </c>
      <c r="P2481">
        <v>92</v>
      </c>
      <c r="Q2481">
        <v>63</v>
      </c>
    </row>
    <row r="2482" spans="1:17" x14ac:dyDescent="0.3">
      <c r="A2482">
        <v>2481</v>
      </c>
      <c r="B2482" t="s">
        <v>1051</v>
      </c>
      <c r="C2482" t="s">
        <v>167</v>
      </c>
      <c r="D2482" t="s">
        <v>1052</v>
      </c>
      <c r="E2482" t="s">
        <v>25</v>
      </c>
      <c r="F2482" t="b">
        <v>1</v>
      </c>
      <c r="G2482">
        <v>7</v>
      </c>
      <c r="H2482" t="b">
        <v>0</v>
      </c>
      <c r="I2482">
        <v>2</v>
      </c>
      <c r="J2482" t="s">
        <v>64</v>
      </c>
      <c r="K2482">
        <v>79</v>
      </c>
      <c r="L2482">
        <v>54</v>
      </c>
      <c r="M2482">
        <v>81</v>
      </c>
      <c r="N2482">
        <v>87</v>
      </c>
      <c r="O2482">
        <v>67</v>
      </c>
      <c r="P2482">
        <v>74</v>
      </c>
      <c r="Q2482">
        <v>85</v>
      </c>
    </row>
    <row r="2483" spans="1:17" x14ac:dyDescent="0.3">
      <c r="A2483">
        <v>2482</v>
      </c>
      <c r="B2483" t="s">
        <v>913</v>
      </c>
      <c r="C2483" t="s">
        <v>684</v>
      </c>
      <c r="D2483" t="s">
        <v>1053</v>
      </c>
      <c r="E2483" t="s">
        <v>25</v>
      </c>
      <c r="F2483" t="b">
        <v>0</v>
      </c>
      <c r="G2483">
        <v>4</v>
      </c>
      <c r="H2483" t="b">
        <v>1</v>
      </c>
      <c r="I2483">
        <v>0</v>
      </c>
      <c r="J2483" t="s">
        <v>224</v>
      </c>
      <c r="K2483">
        <v>93</v>
      </c>
      <c r="L2483">
        <v>77</v>
      </c>
      <c r="M2483">
        <v>71</v>
      </c>
      <c r="N2483">
        <v>62</v>
      </c>
      <c r="O2483">
        <v>94</v>
      </c>
      <c r="P2483">
        <v>69</v>
      </c>
      <c r="Q2483">
        <v>72</v>
      </c>
    </row>
    <row r="2484" spans="1:17" x14ac:dyDescent="0.3">
      <c r="A2484">
        <v>2483</v>
      </c>
      <c r="B2484" t="s">
        <v>35</v>
      </c>
      <c r="C2484" t="s">
        <v>1028</v>
      </c>
      <c r="D2484" t="s">
        <v>1054</v>
      </c>
      <c r="E2484" t="s">
        <v>20</v>
      </c>
      <c r="F2484" t="b">
        <v>0</v>
      </c>
      <c r="G2484">
        <v>5</v>
      </c>
      <c r="H2484" t="b">
        <v>1</v>
      </c>
      <c r="I2484">
        <v>3</v>
      </c>
      <c r="J2484" t="s">
        <v>34</v>
      </c>
      <c r="K2484">
        <v>97</v>
      </c>
      <c r="L2484">
        <v>88</v>
      </c>
      <c r="M2484">
        <v>67</v>
      </c>
      <c r="N2484">
        <v>72</v>
      </c>
      <c r="O2484">
        <v>83</v>
      </c>
      <c r="P2484">
        <v>87</v>
      </c>
      <c r="Q2484">
        <v>62</v>
      </c>
    </row>
    <row r="2485" spans="1:17" x14ac:dyDescent="0.3">
      <c r="A2485">
        <v>2484</v>
      </c>
      <c r="B2485" t="s">
        <v>417</v>
      </c>
      <c r="C2485" t="s">
        <v>1055</v>
      </c>
      <c r="D2485" t="s">
        <v>1056</v>
      </c>
      <c r="E2485" t="s">
        <v>25</v>
      </c>
      <c r="F2485" t="b">
        <v>0</v>
      </c>
      <c r="G2485">
        <v>6</v>
      </c>
      <c r="H2485" t="b">
        <v>1</v>
      </c>
      <c r="I2485">
        <v>1</v>
      </c>
      <c r="J2485" t="s">
        <v>38</v>
      </c>
      <c r="K2485">
        <v>76</v>
      </c>
      <c r="L2485">
        <v>82</v>
      </c>
      <c r="M2485">
        <v>93</v>
      </c>
      <c r="N2485">
        <v>98</v>
      </c>
      <c r="O2485">
        <v>98</v>
      </c>
      <c r="P2485">
        <v>60</v>
      </c>
      <c r="Q2485">
        <v>65</v>
      </c>
    </row>
    <row r="2486" spans="1:17" x14ac:dyDescent="0.3">
      <c r="A2486">
        <v>2485</v>
      </c>
      <c r="B2486" t="s">
        <v>1057</v>
      </c>
      <c r="C2486" t="s">
        <v>934</v>
      </c>
      <c r="D2486" t="s">
        <v>1058</v>
      </c>
      <c r="E2486" t="s">
        <v>25</v>
      </c>
      <c r="F2486" t="b">
        <v>0</v>
      </c>
      <c r="G2486">
        <v>3</v>
      </c>
      <c r="H2486" t="b">
        <v>1</v>
      </c>
      <c r="I2486">
        <v>26</v>
      </c>
      <c r="J2486" t="s">
        <v>113</v>
      </c>
      <c r="K2486">
        <v>84</v>
      </c>
      <c r="L2486">
        <v>83</v>
      </c>
      <c r="M2486">
        <v>80</v>
      </c>
      <c r="N2486">
        <v>91</v>
      </c>
      <c r="O2486">
        <v>88</v>
      </c>
      <c r="P2486">
        <v>61</v>
      </c>
      <c r="Q2486">
        <v>61</v>
      </c>
    </row>
    <row r="2487" spans="1:17" x14ac:dyDescent="0.3">
      <c r="A2487">
        <v>2486</v>
      </c>
      <c r="B2487" t="s">
        <v>1059</v>
      </c>
      <c r="C2487" t="s">
        <v>884</v>
      </c>
      <c r="D2487" t="s">
        <v>1060</v>
      </c>
      <c r="E2487" t="s">
        <v>25</v>
      </c>
      <c r="F2487" t="b">
        <v>1</v>
      </c>
      <c r="G2487">
        <v>5</v>
      </c>
      <c r="H2487" t="b">
        <v>0</v>
      </c>
      <c r="I2487">
        <v>2</v>
      </c>
      <c r="J2487" t="s">
        <v>64</v>
      </c>
      <c r="K2487">
        <v>56</v>
      </c>
      <c r="L2487">
        <v>96</v>
      </c>
      <c r="M2487">
        <v>65</v>
      </c>
      <c r="N2487">
        <v>61</v>
      </c>
      <c r="O2487">
        <v>78</v>
      </c>
      <c r="P2487">
        <v>77</v>
      </c>
      <c r="Q2487">
        <v>95</v>
      </c>
    </row>
    <row r="2488" spans="1:17" x14ac:dyDescent="0.3">
      <c r="A2488">
        <v>2487</v>
      </c>
      <c r="B2488" t="s">
        <v>666</v>
      </c>
      <c r="C2488" t="s">
        <v>118</v>
      </c>
      <c r="D2488" t="s">
        <v>1061</v>
      </c>
      <c r="E2488" t="s">
        <v>25</v>
      </c>
      <c r="F2488" t="b">
        <v>0</v>
      </c>
      <c r="G2488">
        <v>3</v>
      </c>
      <c r="H2488" t="b">
        <v>0</v>
      </c>
      <c r="I2488">
        <v>21</v>
      </c>
      <c r="J2488" t="s">
        <v>38</v>
      </c>
      <c r="K2488">
        <v>97</v>
      </c>
      <c r="L2488">
        <v>89</v>
      </c>
      <c r="M2488">
        <v>94</v>
      </c>
      <c r="N2488">
        <v>91</v>
      </c>
      <c r="O2488">
        <v>95</v>
      </c>
      <c r="P2488">
        <v>70</v>
      </c>
      <c r="Q2488">
        <v>75</v>
      </c>
    </row>
    <row r="2489" spans="1:17" x14ac:dyDescent="0.3">
      <c r="A2489">
        <v>2488</v>
      </c>
      <c r="B2489" t="s">
        <v>715</v>
      </c>
      <c r="C2489" t="s">
        <v>1062</v>
      </c>
      <c r="D2489" t="s">
        <v>1063</v>
      </c>
      <c r="E2489" t="s">
        <v>25</v>
      </c>
      <c r="F2489" t="b">
        <v>0</v>
      </c>
      <c r="G2489">
        <v>10</v>
      </c>
      <c r="H2489" t="b">
        <v>0</v>
      </c>
      <c r="I2489">
        <v>5</v>
      </c>
      <c r="J2489" t="s">
        <v>64</v>
      </c>
      <c r="K2489">
        <v>67</v>
      </c>
      <c r="L2489">
        <v>60</v>
      </c>
      <c r="M2489">
        <v>97</v>
      </c>
      <c r="N2489">
        <v>53</v>
      </c>
      <c r="O2489">
        <v>93</v>
      </c>
      <c r="P2489">
        <v>78</v>
      </c>
      <c r="Q2489">
        <v>81</v>
      </c>
    </row>
    <row r="2490" spans="1:17" x14ac:dyDescent="0.3">
      <c r="A2490">
        <v>2489</v>
      </c>
      <c r="B2490" t="s">
        <v>83</v>
      </c>
      <c r="C2490" t="s">
        <v>329</v>
      </c>
      <c r="D2490" t="s">
        <v>1064</v>
      </c>
      <c r="E2490" t="s">
        <v>25</v>
      </c>
      <c r="F2490" t="b">
        <v>1</v>
      </c>
      <c r="G2490">
        <v>10</v>
      </c>
      <c r="H2490" t="b">
        <v>0</v>
      </c>
      <c r="I2490">
        <v>5</v>
      </c>
      <c r="J2490" t="s">
        <v>64</v>
      </c>
      <c r="K2490">
        <v>97</v>
      </c>
      <c r="L2490">
        <v>93</v>
      </c>
      <c r="M2490">
        <v>64</v>
      </c>
      <c r="N2490">
        <v>74</v>
      </c>
      <c r="O2490">
        <v>94</v>
      </c>
      <c r="P2490">
        <v>74</v>
      </c>
      <c r="Q2490">
        <v>76</v>
      </c>
    </row>
    <row r="2491" spans="1:17" x14ac:dyDescent="0.3">
      <c r="A2491">
        <v>2490</v>
      </c>
      <c r="B2491" t="s">
        <v>468</v>
      </c>
      <c r="C2491" t="s">
        <v>499</v>
      </c>
      <c r="D2491" t="s">
        <v>1065</v>
      </c>
      <c r="E2491" t="s">
        <v>25</v>
      </c>
      <c r="F2491" t="b">
        <v>0</v>
      </c>
      <c r="G2491">
        <v>5</v>
      </c>
      <c r="H2491" t="b">
        <v>0</v>
      </c>
      <c r="I2491">
        <v>0</v>
      </c>
      <c r="J2491" t="s">
        <v>64</v>
      </c>
      <c r="K2491">
        <v>100</v>
      </c>
      <c r="L2491">
        <v>67</v>
      </c>
      <c r="M2491">
        <v>50</v>
      </c>
      <c r="N2491">
        <v>78</v>
      </c>
      <c r="O2491">
        <v>73</v>
      </c>
      <c r="P2491">
        <v>90</v>
      </c>
      <c r="Q2491">
        <v>91</v>
      </c>
    </row>
    <row r="2492" spans="1:17" x14ac:dyDescent="0.3">
      <c r="A2492">
        <v>2491</v>
      </c>
      <c r="B2492" t="s">
        <v>39</v>
      </c>
      <c r="C2492" t="s">
        <v>658</v>
      </c>
      <c r="D2492" t="s">
        <v>1066</v>
      </c>
      <c r="E2492" t="s">
        <v>25</v>
      </c>
      <c r="F2492" t="b">
        <v>0</v>
      </c>
      <c r="G2492">
        <v>5</v>
      </c>
      <c r="H2492" t="b">
        <v>1</v>
      </c>
      <c r="I2492">
        <v>10</v>
      </c>
      <c r="J2492" t="s">
        <v>54</v>
      </c>
      <c r="K2492">
        <v>83</v>
      </c>
      <c r="L2492">
        <v>61</v>
      </c>
      <c r="M2492">
        <v>76</v>
      </c>
      <c r="N2492">
        <v>75</v>
      </c>
      <c r="O2492">
        <v>62</v>
      </c>
      <c r="P2492">
        <v>79</v>
      </c>
      <c r="Q2492">
        <v>94</v>
      </c>
    </row>
    <row r="2493" spans="1:17" x14ac:dyDescent="0.3">
      <c r="A2493">
        <v>2492</v>
      </c>
      <c r="B2493" t="s">
        <v>139</v>
      </c>
      <c r="C2493" t="s">
        <v>32</v>
      </c>
      <c r="D2493" t="s">
        <v>1067</v>
      </c>
      <c r="E2493" t="s">
        <v>20</v>
      </c>
      <c r="F2493" t="b">
        <v>0</v>
      </c>
      <c r="G2493">
        <v>5</v>
      </c>
      <c r="H2493" t="b">
        <v>0</v>
      </c>
      <c r="I2493">
        <v>2</v>
      </c>
      <c r="J2493" t="s">
        <v>34</v>
      </c>
      <c r="K2493">
        <v>85</v>
      </c>
      <c r="L2493">
        <v>63</v>
      </c>
      <c r="M2493">
        <v>83</v>
      </c>
      <c r="N2493">
        <v>83</v>
      </c>
      <c r="O2493">
        <v>69</v>
      </c>
      <c r="P2493">
        <v>94</v>
      </c>
      <c r="Q2493">
        <v>80</v>
      </c>
    </row>
    <row r="2494" spans="1:17" x14ac:dyDescent="0.3">
      <c r="A2494">
        <v>2493</v>
      </c>
      <c r="B2494" t="s">
        <v>555</v>
      </c>
      <c r="C2494" t="s">
        <v>1068</v>
      </c>
      <c r="D2494" t="s">
        <v>1069</v>
      </c>
      <c r="E2494" t="s">
        <v>25</v>
      </c>
      <c r="F2494" t="b">
        <v>0</v>
      </c>
      <c r="G2494">
        <v>5</v>
      </c>
      <c r="H2494" t="b">
        <v>1</v>
      </c>
      <c r="I2494">
        <v>24</v>
      </c>
      <c r="J2494" t="s">
        <v>105</v>
      </c>
      <c r="K2494">
        <v>100</v>
      </c>
      <c r="L2494">
        <v>96</v>
      </c>
      <c r="M2494">
        <v>97</v>
      </c>
      <c r="N2494">
        <v>64</v>
      </c>
      <c r="O2494">
        <v>76</v>
      </c>
      <c r="P2494">
        <v>77</v>
      </c>
      <c r="Q2494">
        <v>61</v>
      </c>
    </row>
    <row r="2495" spans="1:17" x14ac:dyDescent="0.3">
      <c r="A2495">
        <v>2494</v>
      </c>
      <c r="B2495" t="s">
        <v>221</v>
      </c>
      <c r="C2495" t="s">
        <v>1070</v>
      </c>
      <c r="D2495" t="s">
        <v>1071</v>
      </c>
      <c r="E2495" t="s">
        <v>20</v>
      </c>
      <c r="F2495" t="b">
        <v>0</v>
      </c>
      <c r="G2495">
        <v>4</v>
      </c>
      <c r="H2495" t="b">
        <v>0</v>
      </c>
      <c r="I2495">
        <v>46</v>
      </c>
      <c r="J2495" t="s">
        <v>26</v>
      </c>
      <c r="K2495">
        <v>92</v>
      </c>
      <c r="L2495">
        <v>98</v>
      </c>
      <c r="M2495">
        <v>99</v>
      </c>
      <c r="N2495">
        <v>86</v>
      </c>
      <c r="O2495">
        <v>100</v>
      </c>
      <c r="P2495">
        <v>86</v>
      </c>
      <c r="Q2495">
        <v>87</v>
      </c>
    </row>
    <row r="2496" spans="1:17" x14ac:dyDescent="0.3">
      <c r="A2496">
        <v>2495</v>
      </c>
      <c r="B2496" t="s">
        <v>413</v>
      </c>
      <c r="C2496" t="s">
        <v>100</v>
      </c>
      <c r="D2496" t="s">
        <v>1072</v>
      </c>
      <c r="E2496" t="s">
        <v>20</v>
      </c>
      <c r="F2496" t="b">
        <v>0</v>
      </c>
      <c r="G2496">
        <v>3</v>
      </c>
      <c r="H2496" t="b">
        <v>0</v>
      </c>
      <c r="I2496">
        <v>31</v>
      </c>
      <c r="J2496" t="s">
        <v>109</v>
      </c>
      <c r="K2496">
        <v>88</v>
      </c>
      <c r="L2496">
        <v>98</v>
      </c>
      <c r="M2496">
        <v>65</v>
      </c>
      <c r="N2496">
        <v>68</v>
      </c>
      <c r="O2496">
        <v>99</v>
      </c>
      <c r="P2496">
        <v>94</v>
      </c>
      <c r="Q2496">
        <v>79</v>
      </c>
    </row>
    <row r="2497" spans="1:17" x14ac:dyDescent="0.3">
      <c r="A2497">
        <v>2496</v>
      </c>
      <c r="B2497" t="s">
        <v>312</v>
      </c>
      <c r="C2497" t="s">
        <v>1073</v>
      </c>
      <c r="D2497" t="s">
        <v>1074</v>
      </c>
      <c r="E2497" t="s">
        <v>20</v>
      </c>
      <c r="F2497" t="b">
        <v>0</v>
      </c>
      <c r="G2497">
        <v>1</v>
      </c>
      <c r="H2497" t="b">
        <v>0</v>
      </c>
      <c r="I2497">
        <v>33</v>
      </c>
      <c r="J2497" t="s">
        <v>21</v>
      </c>
      <c r="K2497">
        <v>95</v>
      </c>
      <c r="L2497">
        <v>82</v>
      </c>
      <c r="M2497">
        <v>62</v>
      </c>
      <c r="N2497">
        <v>76</v>
      </c>
      <c r="O2497">
        <v>64</v>
      </c>
      <c r="P2497">
        <v>91</v>
      </c>
      <c r="Q2497">
        <v>79</v>
      </c>
    </row>
    <row r="2498" spans="1:17" x14ac:dyDescent="0.3">
      <c r="A2498">
        <v>2497</v>
      </c>
      <c r="B2498" t="s">
        <v>294</v>
      </c>
      <c r="C2498" t="s">
        <v>782</v>
      </c>
      <c r="D2498" t="s">
        <v>1075</v>
      </c>
      <c r="E2498" t="s">
        <v>25</v>
      </c>
      <c r="F2498" t="b">
        <v>0</v>
      </c>
      <c r="G2498">
        <v>5</v>
      </c>
      <c r="H2498" t="b">
        <v>0</v>
      </c>
      <c r="I2498">
        <v>26</v>
      </c>
      <c r="J2498" t="s">
        <v>172</v>
      </c>
      <c r="K2498">
        <v>76</v>
      </c>
      <c r="L2498">
        <v>81</v>
      </c>
      <c r="M2498">
        <v>84</v>
      </c>
      <c r="N2498">
        <v>80</v>
      </c>
      <c r="O2498">
        <v>80</v>
      </c>
      <c r="P2498">
        <v>84</v>
      </c>
      <c r="Q2498">
        <v>70</v>
      </c>
    </row>
    <row r="2499" spans="1:17" x14ac:dyDescent="0.3">
      <c r="A2499">
        <v>2498</v>
      </c>
      <c r="B2499" t="s">
        <v>300</v>
      </c>
      <c r="C2499" t="s">
        <v>1076</v>
      </c>
      <c r="D2499" t="s">
        <v>1077</v>
      </c>
      <c r="E2499" t="s">
        <v>20</v>
      </c>
      <c r="F2499" t="b">
        <v>0</v>
      </c>
      <c r="G2499">
        <v>2</v>
      </c>
      <c r="H2499" t="b">
        <v>0</v>
      </c>
      <c r="I2499">
        <v>19</v>
      </c>
      <c r="J2499" t="s">
        <v>113</v>
      </c>
      <c r="K2499">
        <v>79</v>
      </c>
      <c r="L2499">
        <v>93</v>
      </c>
      <c r="M2499">
        <v>72</v>
      </c>
      <c r="N2499">
        <v>97</v>
      </c>
      <c r="O2499">
        <v>69</v>
      </c>
      <c r="P2499">
        <v>78</v>
      </c>
      <c r="Q2499">
        <v>87</v>
      </c>
    </row>
    <row r="2500" spans="1:17" x14ac:dyDescent="0.3">
      <c r="A2500">
        <v>2499</v>
      </c>
      <c r="B2500" t="s">
        <v>410</v>
      </c>
      <c r="C2500" t="s">
        <v>435</v>
      </c>
      <c r="D2500" t="s">
        <v>1078</v>
      </c>
      <c r="E2500" t="s">
        <v>20</v>
      </c>
      <c r="F2500" t="b">
        <v>0</v>
      </c>
      <c r="G2500">
        <v>3</v>
      </c>
      <c r="H2500" t="b">
        <v>0</v>
      </c>
      <c r="I2500">
        <v>25</v>
      </c>
      <c r="J2500" t="s">
        <v>44</v>
      </c>
      <c r="K2500">
        <v>93</v>
      </c>
      <c r="L2500">
        <v>70</v>
      </c>
      <c r="M2500">
        <v>84</v>
      </c>
      <c r="N2500">
        <v>68</v>
      </c>
      <c r="O2500">
        <v>71</v>
      </c>
      <c r="P2500">
        <v>85</v>
      </c>
      <c r="Q2500">
        <v>70</v>
      </c>
    </row>
    <row r="2501" spans="1:17" x14ac:dyDescent="0.3">
      <c r="A2501">
        <v>2500</v>
      </c>
      <c r="B2501" t="s">
        <v>1079</v>
      </c>
      <c r="C2501" t="s">
        <v>1080</v>
      </c>
      <c r="D2501" t="s">
        <v>1081</v>
      </c>
      <c r="E2501" t="s">
        <v>25</v>
      </c>
      <c r="F2501" t="b">
        <v>0</v>
      </c>
      <c r="G2501">
        <v>3</v>
      </c>
      <c r="H2501" t="b">
        <v>0</v>
      </c>
      <c r="I2501">
        <v>24</v>
      </c>
      <c r="J2501" t="s">
        <v>113</v>
      </c>
      <c r="K2501">
        <v>79</v>
      </c>
      <c r="L2501">
        <v>96</v>
      </c>
      <c r="M2501">
        <v>78</v>
      </c>
      <c r="N2501">
        <v>90</v>
      </c>
      <c r="O2501">
        <v>94</v>
      </c>
      <c r="P2501">
        <v>76</v>
      </c>
      <c r="Q2501">
        <v>88</v>
      </c>
    </row>
    <row r="2502" spans="1:17" x14ac:dyDescent="0.3">
      <c r="A2502">
        <v>2501</v>
      </c>
      <c r="B2502" t="s">
        <v>1082</v>
      </c>
      <c r="C2502" t="s">
        <v>164</v>
      </c>
      <c r="D2502" t="s">
        <v>1083</v>
      </c>
      <c r="E2502" t="s">
        <v>20</v>
      </c>
      <c r="F2502" t="b">
        <v>0</v>
      </c>
      <c r="G2502">
        <v>1</v>
      </c>
      <c r="H2502" t="b">
        <v>0</v>
      </c>
      <c r="I2502">
        <v>21</v>
      </c>
      <c r="J2502" t="s">
        <v>172</v>
      </c>
      <c r="K2502">
        <v>98</v>
      </c>
      <c r="L2502">
        <v>99</v>
      </c>
      <c r="M2502">
        <v>72</v>
      </c>
      <c r="N2502">
        <v>100</v>
      </c>
      <c r="O2502">
        <v>94</v>
      </c>
      <c r="P2502">
        <v>77</v>
      </c>
      <c r="Q2502">
        <v>84</v>
      </c>
    </row>
    <row r="2503" spans="1:17" x14ac:dyDescent="0.3">
      <c r="A2503">
        <v>2502</v>
      </c>
      <c r="B2503" t="s">
        <v>999</v>
      </c>
      <c r="C2503" t="s">
        <v>768</v>
      </c>
      <c r="D2503" t="s">
        <v>1084</v>
      </c>
      <c r="E2503" t="s">
        <v>25</v>
      </c>
      <c r="F2503" t="b">
        <v>1</v>
      </c>
      <c r="G2503">
        <v>8</v>
      </c>
      <c r="H2503" t="b">
        <v>1</v>
      </c>
      <c r="I2503">
        <v>0</v>
      </c>
      <c r="J2503" t="s">
        <v>64</v>
      </c>
      <c r="K2503">
        <v>93</v>
      </c>
      <c r="L2503">
        <v>99</v>
      </c>
      <c r="M2503">
        <v>81</v>
      </c>
      <c r="N2503">
        <v>67</v>
      </c>
      <c r="O2503">
        <v>87</v>
      </c>
      <c r="P2503">
        <v>76</v>
      </c>
      <c r="Q2503">
        <v>60</v>
      </c>
    </row>
    <row r="2504" spans="1:17" x14ac:dyDescent="0.3">
      <c r="A2504">
        <v>2503</v>
      </c>
      <c r="B2504" t="s">
        <v>473</v>
      </c>
      <c r="C2504" t="s">
        <v>143</v>
      </c>
      <c r="D2504" t="s">
        <v>1085</v>
      </c>
      <c r="E2504" t="s">
        <v>20</v>
      </c>
      <c r="F2504" t="b">
        <v>0</v>
      </c>
      <c r="G2504">
        <v>4</v>
      </c>
      <c r="H2504" t="b">
        <v>0</v>
      </c>
      <c r="I2504">
        <v>30</v>
      </c>
      <c r="J2504" t="s">
        <v>105</v>
      </c>
      <c r="K2504">
        <v>91</v>
      </c>
      <c r="L2504">
        <v>79</v>
      </c>
      <c r="M2504">
        <v>78</v>
      </c>
      <c r="N2504">
        <v>95</v>
      </c>
      <c r="O2504">
        <v>86</v>
      </c>
      <c r="P2504">
        <v>89</v>
      </c>
      <c r="Q2504">
        <v>100</v>
      </c>
    </row>
    <row r="2505" spans="1:17" x14ac:dyDescent="0.3">
      <c r="A2505">
        <v>2504</v>
      </c>
      <c r="B2505" t="s">
        <v>1086</v>
      </c>
      <c r="C2505" t="s">
        <v>574</v>
      </c>
      <c r="D2505" t="s">
        <v>1087</v>
      </c>
      <c r="E2505" t="s">
        <v>25</v>
      </c>
      <c r="F2505" t="b">
        <v>0</v>
      </c>
      <c r="G2505">
        <v>4</v>
      </c>
      <c r="H2505" t="b">
        <v>0</v>
      </c>
      <c r="I2505">
        <v>32</v>
      </c>
      <c r="J2505" t="s">
        <v>44</v>
      </c>
      <c r="K2505">
        <v>86</v>
      </c>
      <c r="L2505">
        <v>99</v>
      </c>
      <c r="M2505">
        <v>77</v>
      </c>
      <c r="N2505">
        <v>61</v>
      </c>
      <c r="O2505">
        <v>72</v>
      </c>
      <c r="P2505">
        <v>92</v>
      </c>
      <c r="Q2505">
        <v>70</v>
      </c>
    </row>
    <row r="2506" spans="1:17" x14ac:dyDescent="0.3">
      <c r="A2506">
        <v>2505</v>
      </c>
      <c r="B2506" t="s">
        <v>1088</v>
      </c>
      <c r="C2506" t="s">
        <v>1089</v>
      </c>
      <c r="D2506" t="s">
        <v>1090</v>
      </c>
      <c r="E2506" t="s">
        <v>25</v>
      </c>
      <c r="F2506" t="b">
        <v>0</v>
      </c>
      <c r="G2506">
        <v>8</v>
      </c>
      <c r="H2506" t="b">
        <v>0</v>
      </c>
      <c r="I2506">
        <v>15</v>
      </c>
      <c r="J2506" t="s">
        <v>38</v>
      </c>
      <c r="K2506">
        <v>81</v>
      </c>
      <c r="L2506">
        <v>80</v>
      </c>
      <c r="M2506">
        <v>85</v>
      </c>
      <c r="N2506">
        <v>93</v>
      </c>
      <c r="O2506">
        <v>68</v>
      </c>
      <c r="P2506">
        <v>75</v>
      </c>
      <c r="Q2506">
        <v>90</v>
      </c>
    </row>
    <row r="2507" spans="1:17" x14ac:dyDescent="0.3">
      <c r="A2507">
        <v>2506</v>
      </c>
      <c r="B2507" t="s">
        <v>892</v>
      </c>
      <c r="C2507" t="s">
        <v>528</v>
      </c>
      <c r="D2507" t="s">
        <v>1091</v>
      </c>
      <c r="E2507" t="s">
        <v>25</v>
      </c>
      <c r="F2507" t="b">
        <v>0</v>
      </c>
      <c r="G2507">
        <v>6</v>
      </c>
      <c r="H2507" t="b">
        <v>0</v>
      </c>
      <c r="I2507">
        <v>15</v>
      </c>
      <c r="J2507" t="s">
        <v>30</v>
      </c>
      <c r="K2507">
        <v>97</v>
      </c>
      <c r="L2507">
        <v>94</v>
      </c>
      <c r="M2507">
        <v>94</v>
      </c>
      <c r="N2507">
        <v>83</v>
      </c>
      <c r="O2507">
        <v>91</v>
      </c>
      <c r="P2507">
        <v>65</v>
      </c>
      <c r="Q2507">
        <v>96</v>
      </c>
    </row>
    <row r="2508" spans="1:17" x14ac:dyDescent="0.3">
      <c r="A2508">
        <v>2507</v>
      </c>
      <c r="B2508" t="s">
        <v>558</v>
      </c>
      <c r="C2508" t="s">
        <v>429</v>
      </c>
      <c r="D2508" t="s">
        <v>1092</v>
      </c>
      <c r="E2508" t="s">
        <v>25</v>
      </c>
      <c r="F2508" t="b">
        <v>0</v>
      </c>
      <c r="G2508">
        <v>3</v>
      </c>
      <c r="H2508" t="b">
        <v>1</v>
      </c>
      <c r="I2508">
        <v>4</v>
      </c>
      <c r="J2508" t="s">
        <v>159</v>
      </c>
      <c r="K2508">
        <v>90</v>
      </c>
      <c r="L2508">
        <v>95</v>
      </c>
      <c r="M2508">
        <v>89</v>
      </c>
      <c r="N2508">
        <v>93</v>
      </c>
      <c r="O2508">
        <v>92</v>
      </c>
      <c r="P2508">
        <v>99</v>
      </c>
      <c r="Q2508">
        <v>88</v>
      </c>
    </row>
    <row r="2509" spans="1:17" x14ac:dyDescent="0.3">
      <c r="A2509">
        <v>2508</v>
      </c>
      <c r="B2509" t="s">
        <v>214</v>
      </c>
      <c r="C2509" t="s">
        <v>261</v>
      </c>
      <c r="D2509" t="s">
        <v>1093</v>
      </c>
      <c r="E2509" t="s">
        <v>20</v>
      </c>
      <c r="F2509" t="b">
        <v>0</v>
      </c>
      <c r="G2509">
        <v>1</v>
      </c>
      <c r="H2509" t="b">
        <v>1</v>
      </c>
      <c r="I2509">
        <v>27</v>
      </c>
      <c r="J2509" t="s">
        <v>44</v>
      </c>
      <c r="K2509">
        <v>90</v>
      </c>
      <c r="L2509">
        <v>91</v>
      </c>
      <c r="M2509">
        <v>62</v>
      </c>
      <c r="N2509">
        <v>82</v>
      </c>
      <c r="O2509">
        <v>76</v>
      </c>
      <c r="P2509">
        <v>70</v>
      </c>
      <c r="Q2509">
        <v>64</v>
      </c>
    </row>
    <row r="2510" spans="1:17" x14ac:dyDescent="0.3">
      <c r="A2510">
        <v>2509</v>
      </c>
      <c r="B2510" t="s">
        <v>17</v>
      </c>
      <c r="C2510" t="s">
        <v>1094</v>
      </c>
      <c r="D2510" t="s">
        <v>1095</v>
      </c>
      <c r="E2510" t="s">
        <v>20</v>
      </c>
      <c r="F2510" t="b">
        <v>0</v>
      </c>
      <c r="G2510">
        <v>5</v>
      </c>
      <c r="H2510" t="b">
        <v>0</v>
      </c>
      <c r="I2510">
        <v>33</v>
      </c>
      <c r="J2510" t="s">
        <v>138</v>
      </c>
      <c r="K2510">
        <v>82</v>
      </c>
      <c r="L2510">
        <v>92</v>
      </c>
      <c r="M2510">
        <v>95</v>
      </c>
      <c r="N2510">
        <v>61</v>
      </c>
      <c r="O2510">
        <v>84</v>
      </c>
      <c r="P2510">
        <v>81</v>
      </c>
      <c r="Q2510">
        <v>82</v>
      </c>
    </row>
    <row r="2511" spans="1:17" x14ac:dyDescent="0.3">
      <c r="A2511">
        <v>2510</v>
      </c>
      <c r="B2511" t="s">
        <v>1096</v>
      </c>
      <c r="C2511" t="s">
        <v>143</v>
      </c>
      <c r="D2511" t="s">
        <v>1097</v>
      </c>
      <c r="E2511" t="s">
        <v>20</v>
      </c>
      <c r="F2511" t="b">
        <v>0</v>
      </c>
      <c r="G2511">
        <v>7</v>
      </c>
      <c r="H2511" t="b">
        <v>0</v>
      </c>
      <c r="I2511">
        <v>25</v>
      </c>
      <c r="J2511" t="s">
        <v>44</v>
      </c>
      <c r="K2511">
        <v>91</v>
      </c>
      <c r="L2511">
        <v>94</v>
      </c>
      <c r="M2511">
        <v>89</v>
      </c>
      <c r="N2511">
        <v>74</v>
      </c>
      <c r="O2511">
        <v>60</v>
      </c>
      <c r="P2511">
        <v>77</v>
      </c>
      <c r="Q2511">
        <v>77</v>
      </c>
    </row>
    <row r="2512" spans="1:17" x14ac:dyDescent="0.3">
      <c r="A2512">
        <v>2511</v>
      </c>
      <c r="B2512" t="s">
        <v>180</v>
      </c>
      <c r="C2512" t="s">
        <v>1098</v>
      </c>
      <c r="D2512" t="s">
        <v>1099</v>
      </c>
      <c r="E2512" t="s">
        <v>25</v>
      </c>
      <c r="F2512" t="b">
        <v>0</v>
      </c>
      <c r="G2512">
        <v>0</v>
      </c>
      <c r="H2512" t="b">
        <v>0</v>
      </c>
      <c r="I2512">
        <v>29</v>
      </c>
      <c r="J2512" t="s">
        <v>21</v>
      </c>
      <c r="K2512">
        <v>70</v>
      </c>
      <c r="L2512">
        <v>94</v>
      </c>
      <c r="M2512">
        <v>67</v>
      </c>
      <c r="N2512">
        <v>74</v>
      </c>
      <c r="O2512">
        <v>84</v>
      </c>
      <c r="P2512">
        <v>95</v>
      </c>
      <c r="Q2512">
        <v>65</v>
      </c>
    </row>
    <row r="2513" spans="1:17" x14ac:dyDescent="0.3">
      <c r="A2513">
        <v>2512</v>
      </c>
      <c r="B2513" t="s">
        <v>816</v>
      </c>
      <c r="C2513" t="s">
        <v>1100</v>
      </c>
      <c r="D2513" t="s">
        <v>1101</v>
      </c>
      <c r="E2513" t="s">
        <v>25</v>
      </c>
      <c r="F2513" t="b">
        <v>0</v>
      </c>
      <c r="G2513">
        <v>2</v>
      </c>
      <c r="H2513" t="b">
        <v>0</v>
      </c>
      <c r="I2513">
        <v>13</v>
      </c>
      <c r="J2513" t="s">
        <v>38</v>
      </c>
      <c r="K2513">
        <v>60</v>
      </c>
      <c r="L2513">
        <v>75</v>
      </c>
      <c r="M2513">
        <v>70</v>
      </c>
      <c r="N2513">
        <v>96</v>
      </c>
      <c r="O2513">
        <v>63</v>
      </c>
      <c r="P2513">
        <v>82</v>
      </c>
      <c r="Q2513">
        <v>80</v>
      </c>
    </row>
    <row r="2514" spans="1:17" x14ac:dyDescent="0.3">
      <c r="A2514">
        <v>2513</v>
      </c>
      <c r="B2514" t="s">
        <v>148</v>
      </c>
      <c r="C2514" t="s">
        <v>354</v>
      </c>
      <c r="D2514" t="s">
        <v>1102</v>
      </c>
      <c r="E2514" t="s">
        <v>25</v>
      </c>
      <c r="F2514" t="b">
        <v>0</v>
      </c>
      <c r="G2514">
        <v>3</v>
      </c>
      <c r="H2514" t="b">
        <v>0</v>
      </c>
      <c r="I2514">
        <v>49</v>
      </c>
      <c r="J2514" t="s">
        <v>26</v>
      </c>
      <c r="K2514">
        <v>85</v>
      </c>
      <c r="L2514">
        <v>96</v>
      </c>
      <c r="M2514">
        <v>99</v>
      </c>
      <c r="N2514">
        <v>94</v>
      </c>
      <c r="O2514">
        <v>95</v>
      </c>
      <c r="P2514">
        <v>92</v>
      </c>
      <c r="Q2514">
        <v>95</v>
      </c>
    </row>
    <row r="2515" spans="1:17" x14ac:dyDescent="0.3">
      <c r="A2515">
        <v>2514</v>
      </c>
      <c r="B2515" t="s">
        <v>473</v>
      </c>
      <c r="C2515" t="s">
        <v>1103</v>
      </c>
      <c r="D2515" t="s">
        <v>1104</v>
      </c>
      <c r="E2515" t="s">
        <v>20</v>
      </c>
      <c r="F2515" t="b">
        <v>0</v>
      </c>
      <c r="G2515">
        <v>6</v>
      </c>
      <c r="H2515" t="b">
        <v>0</v>
      </c>
      <c r="I2515">
        <v>34</v>
      </c>
      <c r="J2515" t="s">
        <v>21</v>
      </c>
      <c r="K2515">
        <v>82</v>
      </c>
      <c r="L2515">
        <v>85</v>
      </c>
      <c r="M2515">
        <v>72</v>
      </c>
      <c r="N2515">
        <v>69</v>
      </c>
      <c r="O2515">
        <v>63</v>
      </c>
      <c r="P2515">
        <v>99</v>
      </c>
      <c r="Q2515">
        <v>68</v>
      </c>
    </row>
    <row r="2516" spans="1:17" x14ac:dyDescent="0.3">
      <c r="A2516">
        <v>2515</v>
      </c>
      <c r="B2516" t="s">
        <v>348</v>
      </c>
      <c r="C2516" t="s">
        <v>1105</v>
      </c>
      <c r="D2516" t="s">
        <v>1106</v>
      </c>
      <c r="E2516" t="s">
        <v>20</v>
      </c>
      <c r="F2516" t="b">
        <v>1</v>
      </c>
      <c r="G2516">
        <v>4</v>
      </c>
      <c r="H2516" t="b">
        <v>0</v>
      </c>
      <c r="I2516">
        <v>28</v>
      </c>
      <c r="J2516" t="s">
        <v>138</v>
      </c>
      <c r="K2516">
        <v>83</v>
      </c>
      <c r="L2516">
        <v>79</v>
      </c>
      <c r="M2516">
        <v>92</v>
      </c>
      <c r="N2516">
        <v>69</v>
      </c>
      <c r="O2516">
        <v>85</v>
      </c>
      <c r="P2516">
        <v>71</v>
      </c>
      <c r="Q2516">
        <v>95</v>
      </c>
    </row>
    <row r="2517" spans="1:17" x14ac:dyDescent="0.3">
      <c r="A2517">
        <v>2516</v>
      </c>
      <c r="B2517" t="s">
        <v>631</v>
      </c>
      <c r="C2517" t="s">
        <v>131</v>
      </c>
      <c r="D2517" t="s">
        <v>1107</v>
      </c>
      <c r="E2517" t="s">
        <v>25</v>
      </c>
      <c r="F2517" t="b">
        <v>0</v>
      </c>
      <c r="G2517">
        <v>2</v>
      </c>
      <c r="H2517" t="b">
        <v>0</v>
      </c>
      <c r="I2517">
        <v>44</v>
      </c>
      <c r="J2517" t="s">
        <v>26</v>
      </c>
      <c r="K2517">
        <v>96</v>
      </c>
      <c r="L2517">
        <v>88</v>
      </c>
      <c r="M2517">
        <v>100</v>
      </c>
      <c r="N2517">
        <v>95</v>
      </c>
      <c r="O2517">
        <v>85</v>
      </c>
      <c r="P2517">
        <v>94</v>
      </c>
      <c r="Q2517">
        <v>93</v>
      </c>
    </row>
    <row r="2518" spans="1:17" x14ac:dyDescent="0.3">
      <c r="A2518">
        <v>2517</v>
      </c>
      <c r="B2518" t="s">
        <v>1108</v>
      </c>
      <c r="C2518" t="s">
        <v>423</v>
      </c>
      <c r="D2518" t="s">
        <v>1109</v>
      </c>
      <c r="E2518" t="s">
        <v>25</v>
      </c>
      <c r="F2518" t="b">
        <v>0</v>
      </c>
      <c r="G2518">
        <v>1</v>
      </c>
      <c r="H2518" t="b">
        <v>0</v>
      </c>
      <c r="I2518">
        <v>14</v>
      </c>
      <c r="J2518" t="s">
        <v>44</v>
      </c>
      <c r="K2518">
        <v>85</v>
      </c>
      <c r="L2518">
        <v>87</v>
      </c>
      <c r="M2518">
        <v>78</v>
      </c>
      <c r="N2518">
        <v>72</v>
      </c>
      <c r="O2518">
        <v>91</v>
      </c>
      <c r="P2518">
        <v>88</v>
      </c>
      <c r="Q2518">
        <v>93</v>
      </c>
    </row>
    <row r="2519" spans="1:17" x14ac:dyDescent="0.3">
      <c r="A2519">
        <v>2518</v>
      </c>
      <c r="B2519" t="s">
        <v>319</v>
      </c>
      <c r="C2519" t="s">
        <v>1110</v>
      </c>
      <c r="D2519" t="s">
        <v>1111</v>
      </c>
      <c r="E2519" t="s">
        <v>25</v>
      </c>
      <c r="F2519" t="b">
        <v>0</v>
      </c>
      <c r="G2519">
        <v>4</v>
      </c>
      <c r="H2519" t="b">
        <v>0</v>
      </c>
      <c r="I2519">
        <v>1</v>
      </c>
      <c r="J2519" t="s">
        <v>224</v>
      </c>
      <c r="K2519">
        <v>95</v>
      </c>
      <c r="L2519">
        <v>61</v>
      </c>
      <c r="M2519">
        <v>84</v>
      </c>
      <c r="N2519">
        <v>98</v>
      </c>
      <c r="O2519">
        <v>63</v>
      </c>
      <c r="P2519">
        <v>66</v>
      </c>
      <c r="Q2519">
        <v>80</v>
      </c>
    </row>
    <row r="2520" spans="1:17" x14ac:dyDescent="0.3">
      <c r="A2520">
        <v>2519</v>
      </c>
      <c r="B2520" t="s">
        <v>1112</v>
      </c>
      <c r="C2520" t="s">
        <v>1113</v>
      </c>
      <c r="D2520" t="s">
        <v>1114</v>
      </c>
      <c r="E2520" t="s">
        <v>20</v>
      </c>
      <c r="F2520" t="b">
        <v>0</v>
      </c>
      <c r="G2520">
        <v>6</v>
      </c>
      <c r="H2520" t="b">
        <v>0</v>
      </c>
      <c r="I2520">
        <v>22</v>
      </c>
      <c r="J2520" t="s">
        <v>44</v>
      </c>
      <c r="K2520">
        <v>97</v>
      </c>
      <c r="L2520">
        <v>92</v>
      </c>
      <c r="M2520">
        <v>87</v>
      </c>
      <c r="N2520">
        <v>61</v>
      </c>
      <c r="O2520">
        <v>75</v>
      </c>
      <c r="P2520">
        <v>62</v>
      </c>
      <c r="Q2520">
        <v>94</v>
      </c>
    </row>
    <row r="2521" spans="1:17" x14ac:dyDescent="0.3">
      <c r="A2521">
        <v>2520</v>
      </c>
      <c r="B2521" t="s">
        <v>1115</v>
      </c>
      <c r="C2521" t="s">
        <v>1116</v>
      </c>
      <c r="D2521" t="s">
        <v>1117</v>
      </c>
      <c r="E2521" t="s">
        <v>25</v>
      </c>
      <c r="F2521" t="b">
        <v>0</v>
      </c>
      <c r="G2521">
        <v>2</v>
      </c>
      <c r="H2521" t="b">
        <v>0</v>
      </c>
      <c r="I2521">
        <v>11</v>
      </c>
      <c r="J2521" t="s">
        <v>54</v>
      </c>
      <c r="K2521">
        <v>95</v>
      </c>
      <c r="L2521">
        <v>69</v>
      </c>
      <c r="M2521">
        <v>91</v>
      </c>
      <c r="N2521">
        <v>97</v>
      </c>
      <c r="O2521">
        <v>89</v>
      </c>
      <c r="P2521">
        <v>84</v>
      </c>
      <c r="Q2521">
        <v>66</v>
      </c>
    </row>
    <row r="2522" spans="1:17" x14ac:dyDescent="0.3">
      <c r="A2522">
        <v>2521</v>
      </c>
      <c r="B2522" t="s">
        <v>120</v>
      </c>
      <c r="C2522" t="s">
        <v>103</v>
      </c>
      <c r="D2522" t="s">
        <v>1118</v>
      </c>
      <c r="E2522" t="s">
        <v>25</v>
      </c>
      <c r="F2522" t="b">
        <v>0</v>
      </c>
      <c r="G2522">
        <v>3</v>
      </c>
      <c r="H2522" t="b">
        <v>0</v>
      </c>
      <c r="I2522">
        <v>2</v>
      </c>
      <c r="J2522" t="s">
        <v>38</v>
      </c>
      <c r="K2522">
        <v>69</v>
      </c>
      <c r="L2522">
        <v>98</v>
      </c>
      <c r="M2522">
        <v>77</v>
      </c>
      <c r="N2522">
        <v>63</v>
      </c>
      <c r="O2522">
        <v>88</v>
      </c>
      <c r="P2522">
        <v>64</v>
      </c>
      <c r="Q2522">
        <v>60</v>
      </c>
    </row>
    <row r="2523" spans="1:17" x14ac:dyDescent="0.3">
      <c r="A2523">
        <v>2522</v>
      </c>
      <c r="B2523" t="s">
        <v>495</v>
      </c>
      <c r="C2523" t="s">
        <v>1119</v>
      </c>
      <c r="D2523" t="s">
        <v>1120</v>
      </c>
      <c r="E2523" t="s">
        <v>25</v>
      </c>
      <c r="F2523" t="b">
        <v>0</v>
      </c>
      <c r="G2523">
        <v>9</v>
      </c>
      <c r="H2523" t="b">
        <v>0</v>
      </c>
      <c r="I2523">
        <v>3</v>
      </c>
      <c r="J2523" t="s">
        <v>64</v>
      </c>
      <c r="K2523">
        <v>84</v>
      </c>
      <c r="L2523">
        <v>55</v>
      </c>
      <c r="M2523">
        <v>65</v>
      </c>
      <c r="N2523">
        <v>62</v>
      </c>
      <c r="O2523">
        <v>56</v>
      </c>
      <c r="P2523">
        <v>91</v>
      </c>
      <c r="Q2523">
        <v>81</v>
      </c>
    </row>
    <row r="2524" spans="1:17" x14ac:dyDescent="0.3">
      <c r="A2524">
        <v>2523</v>
      </c>
      <c r="B2524" t="s">
        <v>83</v>
      </c>
      <c r="C2524" t="s">
        <v>1121</v>
      </c>
      <c r="D2524" t="s">
        <v>1122</v>
      </c>
      <c r="E2524" t="s">
        <v>25</v>
      </c>
      <c r="F2524" t="b">
        <v>0</v>
      </c>
      <c r="G2524">
        <v>5</v>
      </c>
      <c r="H2524" t="b">
        <v>0</v>
      </c>
      <c r="I2524">
        <v>28</v>
      </c>
      <c r="J2524" t="s">
        <v>105</v>
      </c>
      <c r="K2524">
        <v>92</v>
      </c>
      <c r="L2524">
        <v>100</v>
      </c>
      <c r="M2524">
        <v>100</v>
      </c>
      <c r="N2524">
        <v>98</v>
      </c>
      <c r="O2524">
        <v>83</v>
      </c>
      <c r="P2524">
        <v>75</v>
      </c>
      <c r="Q2524">
        <v>72</v>
      </c>
    </row>
    <row r="2525" spans="1:17" x14ac:dyDescent="0.3">
      <c r="A2525">
        <v>2524</v>
      </c>
      <c r="B2525" t="s">
        <v>280</v>
      </c>
      <c r="C2525" t="s">
        <v>1123</v>
      </c>
      <c r="D2525" t="s">
        <v>1124</v>
      </c>
      <c r="E2525" t="s">
        <v>20</v>
      </c>
      <c r="F2525" t="b">
        <v>1</v>
      </c>
      <c r="G2525">
        <v>2</v>
      </c>
      <c r="H2525" t="b">
        <v>0</v>
      </c>
      <c r="I2525">
        <v>0</v>
      </c>
      <c r="J2525" t="s">
        <v>64</v>
      </c>
      <c r="K2525">
        <v>87</v>
      </c>
      <c r="L2525">
        <v>95</v>
      </c>
      <c r="M2525">
        <v>78</v>
      </c>
      <c r="N2525">
        <v>82</v>
      </c>
      <c r="O2525">
        <v>53</v>
      </c>
      <c r="P2525">
        <v>59</v>
      </c>
      <c r="Q2525">
        <v>66</v>
      </c>
    </row>
    <row r="2526" spans="1:17" x14ac:dyDescent="0.3">
      <c r="A2526">
        <v>2525</v>
      </c>
      <c r="B2526" t="s">
        <v>139</v>
      </c>
      <c r="C2526" t="s">
        <v>1125</v>
      </c>
      <c r="D2526" t="s">
        <v>1126</v>
      </c>
      <c r="E2526" t="s">
        <v>20</v>
      </c>
      <c r="F2526" t="b">
        <v>0</v>
      </c>
      <c r="G2526">
        <v>5</v>
      </c>
      <c r="H2526" t="b">
        <v>0</v>
      </c>
      <c r="I2526">
        <v>22</v>
      </c>
      <c r="J2526" t="s">
        <v>105</v>
      </c>
      <c r="K2526">
        <v>97</v>
      </c>
      <c r="L2526">
        <v>87</v>
      </c>
      <c r="M2526">
        <v>90</v>
      </c>
      <c r="N2526">
        <v>70</v>
      </c>
      <c r="O2526">
        <v>96</v>
      </c>
      <c r="P2526">
        <v>75</v>
      </c>
      <c r="Q2526">
        <v>93</v>
      </c>
    </row>
    <row r="2527" spans="1:17" x14ac:dyDescent="0.3">
      <c r="A2527">
        <v>2526</v>
      </c>
      <c r="B2527" t="s">
        <v>319</v>
      </c>
      <c r="C2527" t="s">
        <v>118</v>
      </c>
      <c r="D2527" t="s">
        <v>1127</v>
      </c>
      <c r="E2527" t="s">
        <v>25</v>
      </c>
      <c r="F2527" t="b">
        <v>1</v>
      </c>
      <c r="G2527">
        <v>8</v>
      </c>
      <c r="H2527" t="b">
        <v>0</v>
      </c>
      <c r="I2527">
        <v>3</v>
      </c>
      <c r="J2527" t="s">
        <v>64</v>
      </c>
      <c r="K2527">
        <v>92</v>
      </c>
      <c r="L2527">
        <v>96</v>
      </c>
      <c r="M2527">
        <v>77</v>
      </c>
      <c r="N2527">
        <v>95</v>
      </c>
      <c r="O2527">
        <v>63</v>
      </c>
      <c r="P2527">
        <v>57</v>
      </c>
      <c r="Q2527">
        <v>90</v>
      </c>
    </row>
    <row r="2528" spans="1:17" x14ac:dyDescent="0.3">
      <c r="A2528">
        <v>2527</v>
      </c>
      <c r="B2528" t="s">
        <v>277</v>
      </c>
      <c r="C2528" t="s">
        <v>1128</v>
      </c>
      <c r="D2528" t="s">
        <v>1129</v>
      </c>
      <c r="E2528" t="s">
        <v>20</v>
      </c>
      <c r="F2528" t="b">
        <v>0</v>
      </c>
      <c r="G2528">
        <v>2</v>
      </c>
      <c r="H2528" t="b">
        <v>0</v>
      </c>
      <c r="I2528">
        <v>25</v>
      </c>
      <c r="J2528" t="s">
        <v>38</v>
      </c>
      <c r="K2528">
        <v>72</v>
      </c>
      <c r="L2528">
        <v>91</v>
      </c>
      <c r="M2528">
        <v>68</v>
      </c>
      <c r="N2528">
        <v>79</v>
      </c>
      <c r="O2528">
        <v>98</v>
      </c>
      <c r="P2528">
        <v>71</v>
      </c>
      <c r="Q2528">
        <v>89</v>
      </c>
    </row>
    <row r="2529" spans="1:17" x14ac:dyDescent="0.3">
      <c r="A2529">
        <v>2528</v>
      </c>
      <c r="B2529" t="s">
        <v>919</v>
      </c>
      <c r="C2529" t="s">
        <v>1130</v>
      </c>
      <c r="D2529" t="s">
        <v>1131</v>
      </c>
      <c r="E2529" t="s">
        <v>25</v>
      </c>
      <c r="F2529" t="b">
        <v>0</v>
      </c>
      <c r="G2529">
        <v>3</v>
      </c>
      <c r="H2529" t="b">
        <v>1</v>
      </c>
      <c r="I2529">
        <v>1</v>
      </c>
      <c r="J2529" t="s">
        <v>64</v>
      </c>
      <c r="K2529">
        <v>50</v>
      </c>
      <c r="L2529">
        <v>55</v>
      </c>
      <c r="M2529">
        <v>96</v>
      </c>
      <c r="N2529">
        <v>72</v>
      </c>
      <c r="O2529">
        <v>55</v>
      </c>
      <c r="P2529">
        <v>50</v>
      </c>
      <c r="Q2529">
        <v>64</v>
      </c>
    </row>
    <row r="2530" spans="1:17" x14ac:dyDescent="0.3">
      <c r="A2530">
        <v>2529</v>
      </c>
      <c r="B2530" t="s">
        <v>838</v>
      </c>
      <c r="C2530" t="s">
        <v>295</v>
      </c>
      <c r="D2530" t="s">
        <v>1132</v>
      </c>
      <c r="E2530" t="s">
        <v>25</v>
      </c>
      <c r="F2530" t="b">
        <v>0</v>
      </c>
      <c r="G2530">
        <v>7</v>
      </c>
      <c r="H2530" t="b">
        <v>0</v>
      </c>
      <c r="I2530">
        <v>37</v>
      </c>
      <c r="J2530" t="s">
        <v>26</v>
      </c>
      <c r="K2530">
        <v>97</v>
      </c>
      <c r="L2530">
        <v>96</v>
      </c>
      <c r="M2530">
        <v>93</v>
      </c>
      <c r="N2530">
        <v>94</v>
      </c>
      <c r="O2530">
        <v>91</v>
      </c>
      <c r="P2530">
        <v>96</v>
      </c>
      <c r="Q2530">
        <v>87</v>
      </c>
    </row>
    <row r="2531" spans="1:17" x14ac:dyDescent="0.3">
      <c r="A2531">
        <v>2530</v>
      </c>
      <c r="B2531" t="s">
        <v>1133</v>
      </c>
      <c r="C2531" t="s">
        <v>32</v>
      </c>
      <c r="D2531" t="s">
        <v>1134</v>
      </c>
      <c r="E2531" t="s">
        <v>25</v>
      </c>
      <c r="F2531" t="b">
        <v>0</v>
      </c>
      <c r="G2531">
        <v>3</v>
      </c>
      <c r="H2531" t="b">
        <v>1</v>
      </c>
      <c r="I2531">
        <v>28</v>
      </c>
      <c r="J2531" t="s">
        <v>44</v>
      </c>
      <c r="K2531">
        <v>89</v>
      </c>
      <c r="L2531">
        <v>77</v>
      </c>
      <c r="M2531">
        <v>69</v>
      </c>
      <c r="N2531">
        <v>72</v>
      </c>
      <c r="O2531">
        <v>63</v>
      </c>
      <c r="P2531">
        <v>84</v>
      </c>
      <c r="Q2531">
        <v>99</v>
      </c>
    </row>
    <row r="2532" spans="1:17" x14ac:dyDescent="0.3">
      <c r="A2532">
        <v>2531</v>
      </c>
      <c r="B2532" t="s">
        <v>534</v>
      </c>
      <c r="C2532" t="s">
        <v>1135</v>
      </c>
      <c r="D2532" t="s">
        <v>1136</v>
      </c>
      <c r="E2532" t="s">
        <v>25</v>
      </c>
      <c r="F2532" t="b">
        <v>0</v>
      </c>
      <c r="G2532">
        <v>3</v>
      </c>
      <c r="H2532" t="b">
        <v>0</v>
      </c>
      <c r="I2532">
        <v>30</v>
      </c>
      <c r="J2532" t="s">
        <v>76</v>
      </c>
      <c r="K2532">
        <v>77</v>
      </c>
      <c r="L2532">
        <v>76</v>
      </c>
      <c r="M2532">
        <v>90</v>
      </c>
      <c r="N2532">
        <v>95</v>
      </c>
      <c r="O2532">
        <v>94</v>
      </c>
      <c r="P2532">
        <v>99</v>
      </c>
      <c r="Q2532">
        <v>94</v>
      </c>
    </row>
    <row r="2533" spans="1:17" x14ac:dyDescent="0.3">
      <c r="A2533">
        <v>2532</v>
      </c>
      <c r="B2533" t="s">
        <v>1007</v>
      </c>
      <c r="C2533" t="s">
        <v>66</v>
      </c>
      <c r="D2533" t="s">
        <v>1137</v>
      </c>
      <c r="E2533" t="s">
        <v>20</v>
      </c>
      <c r="F2533" t="b">
        <v>0</v>
      </c>
      <c r="G2533">
        <v>1</v>
      </c>
      <c r="H2533" t="b">
        <v>0</v>
      </c>
      <c r="I2533">
        <v>19</v>
      </c>
      <c r="J2533" t="s">
        <v>172</v>
      </c>
      <c r="K2533">
        <v>91</v>
      </c>
      <c r="L2533">
        <v>89</v>
      </c>
      <c r="M2533">
        <v>66</v>
      </c>
      <c r="N2533">
        <v>69</v>
      </c>
      <c r="O2533">
        <v>100</v>
      </c>
      <c r="P2533">
        <v>88</v>
      </c>
      <c r="Q2533">
        <v>79</v>
      </c>
    </row>
    <row r="2534" spans="1:17" x14ac:dyDescent="0.3">
      <c r="A2534">
        <v>2533</v>
      </c>
      <c r="B2534" t="s">
        <v>939</v>
      </c>
      <c r="C2534" t="s">
        <v>292</v>
      </c>
      <c r="D2534" t="s">
        <v>1138</v>
      </c>
      <c r="E2534" t="s">
        <v>20</v>
      </c>
      <c r="F2534" t="b">
        <v>1</v>
      </c>
      <c r="G2534">
        <v>7</v>
      </c>
      <c r="H2534" t="b">
        <v>0</v>
      </c>
      <c r="I2534">
        <v>2</v>
      </c>
      <c r="J2534" t="s">
        <v>64</v>
      </c>
      <c r="K2534">
        <v>64</v>
      </c>
      <c r="L2534">
        <v>92</v>
      </c>
      <c r="M2534">
        <v>70</v>
      </c>
      <c r="N2534">
        <v>81</v>
      </c>
      <c r="O2534">
        <v>85</v>
      </c>
      <c r="P2534">
        <v>55</v>
      </c>
      <c r="Q2534">
        <v>76</v>
      </c>
    </row>
    <row r="2535" spans="1:17" x14ac:dyDescent="0.3">
      <c r="A2535">
        <v>2534</v>
      </c>
      <c r="B2535" t="s">
        <v>127</v>
      </c>
      <c r="C2535" t="s">
        <v>450</v>
      </c>
      <c r="D2535" t="s">
        <v>1139</v>
      </c>
      <c r="E2535" t="s">
        <v>25</v>
      </c>
      <c r="F2535" t="b">
        <v>1</v>
      </c>
      <c r="G2535">
        <v>4</v>
      </c>
      <c r="H2535" t="b">
        <v>0</v>
      </c>
      <c r="I2535">
        <v>26</v>
      </c>
      <c r="J2535" t="s">
        <v>38</v>
      </c>
      <c r="K2535">
        <v>71</v>
      </c>
      <c r="L2535">
        <v>87</v>
      </c>
      <c r="M2535">
        <v>63</v>
      </c>
      <c r="N2535">
        <v>73</v>
      </c>
      <c r="O2535">
        <v>89</v>
      </c>
      <c r="P2535">
        <v>77</v>
      </c>
      <c r="Q2535">
        <v>66</v>
      </c>
    </row>
    <row r="2536" spans="1:17" x14ac:dyDescent="0.3">
      <c r="A2536">
        <v>2535</v>
      </c>
      <c r="B2536" t="s">
        <v>300</v>
      </c>
      <c r="C2536" t="s">
        <v>32</v>
      </c>
      <c r="D2536" t="s">
        <v>1140</v>
      </c>
      <c r="E2536" t="s">
        <v>20</v>
      </c>
      <c r="F2536" t="b">
        <v>0</v>
      </c>
      <c r="G2536">
        <v>10</v>
      </c>
      <c r="H2536" t="b">
        <v>1</v>
      </c>
      <c r="I2536">
        <v>0</v>
      </c>
      <c r="J2536" t="s">
        <v>64</v>
      </c>
      <c r="K2536">
        <v>56</v>
      </c>
      <c r="L2536">
        <v>79</v>
      </c>
      <c r="M2536">
        <v>74</v>
      </c>
      <c r="N2536">
        <v>66</v>
      </c>
      <c r="O2536">
        <v>92</v>
      </c>
      <c r="P2536">
        <v>57</v>
      </c>
      <c r="Q2536">
        <v>61</v>
      </c>
    </row>
    <row r="2537" spans="1:17" x14ac:dyDescent="0.3">
      <c r="A2537">
        <v>2536</v>
      </c>
      <c r="B2537" t="s">
        <v>1141</v>
      </c>
      <c r="C2537" t="s">
        <v>332</v>
      </c>
      <c r="D2537" t="s">
        <v>1142</v>
      </c>
      <c r="E2537" t="s">
        <v>20</v>
      </c>
      <c r="F2537" t="b">
        <v>0</v>
      </c>
      <c r="G2537">
        <v>4</v>
      </c>
      <c r="H2537" t="b">
        <v>0</v>
      </c>
      <c r="I2537">
        <v>5</v>
      </c>
      <c r="J2537" t="s">
        <v>159</v>
      </c>
      <c r="K2537">
        <v>87</v>
      </c>
      <c r="L2537">
        <v>70</v>
      </c>
      <c r="M2537">
        <v>98</v>
      </c>
      <c r="N2537">
        <v>64</v>
      </c>
      <c r="O2537">
        <v>65</v>
      </c>
      <c r="P2537">
        <v>78</v>
      </c>
      <c r="Q2537">
        <v>83</v>
      </c>
    </row>
    <row r="2538" spans="1:17" x14ac:dyDescent="0.3">
      <c r="A2538">
        <v>2537</v>
      </c>
      <c r="B2538" t="s">
        <v>202</v>
      </c>
      <c r="C2538" t="s">
        <v>696</v>
      </c>
      <c r="D2538" t="s">
        <v>1143</v>
      </c>
      <c r="E2538" t="s">
        <v>25</v>
      </c>
      <c r="F2538" t="b">
        <v>0</v>
      </c>
      <c r="G2538">
        <v>0</v>
      </c>
      <c r="H2538" t="b">
        <v>0</v>
      </c>
      <c r="I2538">
        <v>17</v>
      </c>
      <c r="J2538" t="s">
        <v>44</v>
      </c>
      <c r="K2538">
        <v>99</v>
      </c>
      <c r="L2538">
        <v>69</v>
      </c>
      <c r="M2538">
        <v>85</v>
      </c>
      <c r="N2538">
        <v>91</v>
      </c>
      <c r="O2538">
        <v>77</v>
      </c>
      <c r="P2538">
        <v>88</v>
      </c>
      <c r="Q2538">
        <v>75</v>
      </c>
    </row>
    <row r="2539" spans="1:17" x14ac:dyDescent="0.3">
      <c r="A2539">
        <v>2538</v>
      </c>
      <c r="B2539" t="s">
        <v>145</v>
      </c>
      <c r="C2539" t="s">
        <v>191</v>
      </c>
      <c r="D2539" t="s">
        <v>1144</v>
      </c>
      <c r="E2539" t="s">
        <v>20</v>
      </c>
      <c r="F2539" t="b">
        <v>0</v>
      </c>
      <c r="G2539">
        <v>2</v>
      </c>
      <c r="H2539" t="b">
        <v>0</v>
      </c>
      <c r="I2539">
        <v>26</v>
      </c>
      <c r="J2539" t="s">
        <v>21</v>
      </c>
      <c r="K2539">
        <v>98</v>
      </c>
      <c r="L2539">
        <v>88</v>
      </c>
      <c r="M2539">
        <v>76</v>
      </c>
      <c r="N2539">
        <v>72</v>
      </c>
      <c r="O2539">
        <v>92</v>
      </c>
      <c r="P2539">
        <v>81</v>
      </c>
      <c r="Q2539">
        <v>89</v>
      </c>
    </row>
    <row r="2540" spans="1:17" x14ac:dyDescent="0.3">
      <c r="A2540">
        <v>2539</v>
      </c>
      <c r="B2540" t="s">
        <v>410</v>
      </c>
      <c r="C2540" t="s">
        <v>164</v>
      </c>
      <c r="D2540" t="s">
        <v>1145</v>
      </c>
      <c r="E2540" t="s">
        <v>20</v>
      </c>
      <c r="F2540" t="b">
        <v>0</v>
      </c>
      <c r="G2540">
        <v>2</v>
      </c>
      <c r="H2540" t="b">
        <v>0</v>
      </c>
      <c r="I2540">
        <v>32</v>
      </c>
      <c r="J2540" t="s">
        <v>38</v>
      </c>
      <c r="K2540">
        <v>87</v>
      </c>
      <c r="L2540">
        <v>83</v>
      </c>
      <c r="M2540">
        <v>74</v>
      </c>
      <c r="N2540">
        <v>61</v>
      </c>
      <c r="O2540">
        <v>81</v>
      </c>
      <c r="P2540">
        <v>72</v>
      </c>
      <c r="Q2540">
        <v>98</v>
      </c>
    </row>
    <row r="2541" spans="1:17" x14ac:dyDescent="0.3">
      <c r="A2541">
        <v>2540</v>
      </c>
      <c r="B2541" t="s">
        <v>154</v>
      </c>
      <c r="C2541" t="s">
        <v>1146</v>
      </c>
      <c r="D2541" t="s">
        <v>1147</v>
      </c>
      <c r="E2541" t="s">
        <v>25</v>
      </c>
      <c r="F2541" t="b">
        <v>0</v>
      </c>
      <c r="G2541">
        <v>6</v>
      </c>
      <c r="H2541" t="b">
        <v>1</v>
      </c>
      <c r="I2541">
        <v>16</v>
      </c>
      <c r="J2541" t="s">
        <v>44</v>
      </c>
      <c r="K2541">
        <v>88</v>
      </c>
      <c r="L2541">
        <v>96</v>
      </c>
      <c r="M2541">
        <v>90</v>
      </c>
      <c r="N2541">
        <v>92</v>
      </c>
      <c r="O2541">
        <v>68</v>
      </c>
      <c r="P2541">
        <v>97</v>
      </c>
      <c r="Q2541">
        <v>73</v>
      </c>
    </row>
    <row r="2542" spans="1:17" x14ac:dyDescent="0.3">
      <c r="A2542">
        <v>2541</v>
      </c>
      <c r="B2542" t="s">
        <v>202</v>
      </c>
      <c r="C2542" t="s">
        <v>594</v>
      </c>
      <c r="D2542" t="s">
        <v>1148</v>
      </c>
      <c r="E2542" t="s">
        <v>25</v>
      </c>
      <c r="F2542" t="b">
        <v>1</v>
      </c>
      <c r="G2542">
        <v>8</v>
      </c>
      <c r="H2542" t="b">
        <v>0</v>
      </c>
      <c r="I2542">
        <v>2</v>
      </c>
      <c r="J2542" t="s">
        <v>64</v>
      </c>
      <c r="K2542">
        <v>71</v>
      </c>
      <c r="L2542">
        <v>52</v>
      </c>
      <c r="M2542">
        <v>53</v>
      </c>
      <c r="N2542">
        <v>64</v>
      </c>
      <c r="O2542">
        <v>89</v>
      </c>
      <c r="P2542">
        <v>76</v>
      </c>
      <c r="Q2542">
        <v>70</v>
      </c>
    </row>
    <row r="2543" spans="1:17" x14ac:dyDescent="0.3">
      <c r="A2543">
        <v>2542</v>
      </c>
      <c r="B2543" t="s">
        <v>796</v>
      </c>
      <c r="C2543" t="s">
        <v>1149</v>
      </c>
      <c r="D2543" t="s">
        <v>1150</v>
      </c>
      <c r="E2543" t="s">
        <v>20</v>
      </c>
      <c r="F2543" t="b">
        <v>0</v>
      </c>
      <c r="G2543">
        <v>2</v>
      </c>
      <c r="H2543" t="b">
        <v>0</v>
      </c>
      <c r="I2543">
        <v>35</v>
      </c>
      <c r="J2543" t="s">
        <v>138</v>
      </c>
      <c r="K2543">
        <v>96</v>
      </c>
      <c r="L2543">
        <v>90</v>
      </c>
      <c r="M2543">
        <v>91</v>
      </c>
      <c r="N2543">
        <v>95</v>
      </c>
      <c r="O2543">
        <v>99</v>
      </c>
      <c r="P2543">
        <v>95</v>
      </c>
      <c r="Q2543">
        <v>99</v>
      </c>
    </row>
    <row r="2544" spans="1:17" x14ac:dyDescent="0.3">
      <c r="A2544">
        <v>2543</v>
      </c>
      <c r="B2544" t="s">
        <v>1151</v>
      </c>
      <c r="C2544" t="s">
        <v>103</v>
      </c>
      <c r="D2544" t="s">
        <v>1152</v>
      </c>
      <c r="E2544" t="s">
        <v>25</v>
      </c>
      <c r="F2544" t="b">
        <v>0</v>
      </c>
      <c r="G2544">
        <v>0</v>
      </c>
      <c r="H2544" t="b">
        <v>0</v>
      </c>
      <c r="I2544">
        <v>17</v>
      </c>
      <c r="J2544" t="s">
        <v>113</v>
      </c>
      <c r="K2544">
        <v>81</v>
      </c>
      <c r="L2544">
        <v>95</v>
      </c>
      <c r="M2544">
        <v>99</v>
      </c>
      <c r="N2544">
        <v>65</v>
      </c>
      <c r="O2544">
        <v>56</v>
      </c>
      <c r="P2544">
        <v>79</v>
      </c>
      <c r="Q2544">
        <v>98</v>
      </c>
    </row>
    <row r="2545" spans="1:17" x14ac:dyDescent="0.3">
      <c r="A2545">
        <v>2544</v>
      </c>
      <c r="B2545" t="s">
        <v>527</v>
      </c>
      <c r="C2545" t="s">
        <v>1153</v>
      </c>
      <c r="D2545" t="s">
        <v>1154</v>
      </c>
      <c r="E2545" t="s">
        <v>25</v>
      </c>
      <c r="F2545" t="b">
        <v>0</v>
      </c>
      <c r="G2545">
        <v>9</v>
      </c>
      <c r="H2545" t="b">
        <v>0</v>
      </c>
      <c r="I2545">
        <v>3</v>
      </c>
      <c r="J2545" t="s">
        <v>64</v>
      </c>
      <c r="K2545">
        <v>94</v>
      </c>
      <c r="L2545">
        <v>92</v>
      </c>
      <c r="M2545">
        <v>63</v>
      </c>
      <c r="N2545">
        <v>84</v>
      </c>
      <c r="O2545">
        <v>79</v>
      </c>
      <c r="P2545">
        <v>66</v>
      </c>
      <c r="Q2545">
        <v>96</v>
      </c>
    </row>
    <row r="2546" spans="1:17" x14ac:dyDescent="0.3">
      <c r="A2546">
        <v>2545</v>
      </c>
      <c r="B2546" t="s">
        <v>534</v>
      </c>
      <c r="C2546" t="s">
        <v>712</v>
      </c>
      <c r="D2546" t="s">
        <v>1155</v>
      </c>
      <c r="E2546" t="s">
        <v>25</v>
      </c>
      <c r="F2546" t="b">
        <v>1</v>
      </c>
      <c r="G2546">
        <v>3</v>
      </c>
      <c r="H2546" t="b">
        <v>0</v>
      </c>
      <c r="I2546">
        <v>47</v>
      </c>
      <c r="J2546" t="s">
        <v>26</v>
      </c>
      <c r="K2546">
        <v>94</v>
      </c>
      <c r="L2546">
        <v>87</v>
      </c>
      <c r="M2546">
        <v>98</v>
      </c>
      <c r="N2546">
        <v>90</v>
      </c>
      <c r="O2546">
        <v>92</v>
      </c>
      <c r="P2546">
        <v>88</v>
      </c>
      <c r="Q2546">
        <v>100</v>
      </c>
    </row>
    <row r="2547" spans="1:17" x14ac:dyDescent="0.3">
      <c r="A2547">
        <v>2546</v>
      </c>
      <c r="B2547" t="s">
        <v>348</v>
      </c>
      <c r="C2547" t="s">
        <v>300</v>
      </c>
      <c r="D2547" t="s">
        <v>1156</v>
      </c>
      <c r="E2547" t="s">
        <v>20</v>
      </c>
      <c r="F2547" t="b">
        <v>0</v>
      </c>
      <c r="G2547">
        <v>0</v>
      </c>
      <c r="H2547" t="b">
        <v>0</v>
      </c>
      <c r="I2547">
        <v>29</v>
      </c>
      <c r="J2547" t="s">
        <v>21</v>
      </c>
      <c r="K2547">
        <v>98</v>
      </c>
      <c r="L2547">
        <v>87</v>
      </c>
      <c r="M2547">
        <v>75</v>
      </c>
      <c r="N2547">
        <v>63</v>
      </c>
      <c r="O2547">
        <v>85</v>
      </c>
      <c r="P2547">
        <v>88</v>
      </c>
      <c r="Q2547">
        <v>75</v>
      </c>
    </row>
    <row r="2548" spans="1:17" x14ac:dyDescent="0.3">
      <c r="A2548">
        <v>2547</v>
      </c>
      <c r="B2548" t="s">
        <v>631</v>
      </c>
      <c r="C2548" t="s">
        <v>460</v>
      </c>
      <c r="D2548" t="s">
        <v>1157</v>
      </c>
      <c r="E2548" t="s">
        <v>25</v>
      </c>
      <c r="F2548" t="b">
        <v>0</v>
      </c>
      <c r="G2548">
        <v>10</v>
      </c>
      <c r="H2548" t="b">
        <v>0</v>
      </c>
      <c r="I2548">
        <v>5</v>
      </c>
      <c r="J2548" t="s">
        <v>64</v>
      </c>
      <c r="K2548">
        <v>100</v>
      </c>
      <c r="L2548">
        <v>58</v>
      </c>
      <c r="M2548">
        <v>54</v>
      </c>
      <c r="N2548">
        <v>97</v>
      </c>
      <c r="O2548">
        <v>58</v>
      </c>
      <c r="P2548">
        <v>51</v>
      </c>
      <c r="Q2548">
        <v>80</v>
      </c>
    </row>
    <row r="2549" spans="1:17" x14ac:dyDescent="0.3">
      <c r="A2549">
        <v>2548</v>
      </c>
      <c r="B2549" t="s">
        <v>145</v>
      </c>
      <c r="C2549" t="s">
        <v>457</v>
      </c>
      <c r="D2549" t="s">
        <v>1158</v>
      </c>
      <c r="E2549" t="s">
        <v>20</v>
      </c>
      <c r="F2549" t="b">
        <v>0</v>
      </c>
      <c r="G2549">
        <v>3</v>
      </c>
      <c r="H2549" t="b">
        <v>1</v>
      </c>
      <c r="I2549">
        <v>12</v>
      </c>
      <c r="J2549" t="s">
        <v>123</v>
      </c>
      <c r="K2549">
        <v>66</v>
      </c>
      <c r="L2549">
        <v>89</v>
      </c>
      <c r="M2549">
        <v>65</v>
      </c>
      <c r="N2549">
        <v>99</v>
      </c>
      <c r="O2549">
        <v>84</v>
      </c>
      <c r="P2549">
        <v>84</v>
      </c>
      <c r="Q2549">
        <v>86</v>
      </c>
    </row>
    <row r="2550" spans="1:17" x14ac:dyDescent="0.3">
      <c r="A2550">
        <v>2549</v>
      </c>
      <c r="B2550" t="s">
        <v>214</v>
      </c>
      <c r="C2550" t="s">
        <v>1159</v>
      </c>
      <c r="D2550" t="s">
        <v>1160</v>
      </c>
      <c r="E2550" t="s">
        <v>20</v>
      </c>
      <c r="F2550" t="b">
        <v>0</v>
      </c>
      <c r="G2550">
        <v>2</v>
      </c>
      <c r="H2550" t="b">
        <v>0</v>
      </c>
      <c r="I2550">
        <v>35</v>
      </c>
      <c r="J2550" t="s">
        <v>26</v>
      </c>
      <c r="K2550">
        <v>94</v>
      </c>
      <c r="L2550">
        <v>99</v>
      </c>
      <c r="M2550">
        <v>97</v>
      </c>
      <c r="N2550">
        <v>94</v>
      </c>
      <c r="O2550">
        <v>85</v>
      </c>
      <c r="P2550">
        <v>97</v>
      </c>
      <c r="Q2550">
        <v>97</v>
      </c>
    </row>
    <row r="2551" spans="1:17" x14ac:dyDescent="0.3">
      <c r="A2551">
        <v>2550</v>
      </c>
      <c r="B2551" t="s">
        <v>1161</v>
      </c>
      <c r="C2551" t="s">
        <v>525</v>
      </c>
      <c r="D2551" t="s">
        <v>1162</v>
      </c>
      <c r="E2551" t="s">
        <v>25</v>
      </c>
      <c r="F2551" t="b">
        <v>1</v>
      </c>
      <c r="G2551">
        <v>0</v>
      </c>
      <c r="H2551" t="b">
        <v>0</v>
      </c>
      <c r="I2551">
        <v>3</v>
      </c>
      <c r="J2551" t="s">
        <v>159</v>
      </c>
      <c r="K2551">
        <v>83</v>
      </c>
      <c r="L2551">
        <v>90</v>
      </c>
      <c r="M2551">
        <v>93</v>
      </c>
      <c r="N2551">
        <v>89</v>
      </c>
      <c r="O2551">
        <v>64</v>
      </c>
      <c r="P2551">
        <v>63</v>
      </c>
      <c r="Q2551">
        <v>82</v>
      </c>
    </row>
    <row r="2552" spans="1:17" x14ac:dyDescent="0.3">
      <c r="A2552">
        <v>2551</v>
      </c>
      <c r="B2552" t="s">
        <v>1163</v>
      </c>
      <c r="C2552" t="s">
        <v>167</v>
      </c>
      <c r="D2552" t="s">
        <v>1164</v>
      </c>
      <c r="E2552" t="s">
        <v>20</v>
      </c>
      <c r="F2552" t="b">
        <v>1</v>
      </c>
      <c r="G2552">
        <v>8</v>
      </c>
      <c r="H2552" t="b">
        <v>0</v>
      </c>
      <c r="I2552">
        <v>2</v>
      </c>
      <c r="J2552" t="s">
        <v>64</v>
      </c>
      <c r="K2552">
        <v>92</v>
      </c>
      <c r="L2552">
        <v>54</v>
      </c>
      <c r="M2552">
        <v>50</v>
      </c>
      <c r="N2552">
        <v>88</v>
      </c>
      <c r="O2552">
        <v>90</v>
      </c>
      <c r="P2552">
        <v>91</v>
      </c>
      <c r="Q2552">
        <v>95</v>
      </c>
    </row>
    <row r="2553" spans="1:17" x14ac:dyDescent="0.3">
      <c r="A2553">
        <v>2552</v>
      </c>
      <c r="B2553" t="s">
        <v>17</v>
      </c>
      <c r="C2553" t="s">
        <v>1165</v>
      </c>
      <c r="D2553" t="s">
        <v>1166</v>
      </c>
      <c r="E2553" t="s">
        <v>20</v>
      </c>
      <c r="F2553" t="b">
        <v>0</v>
      </c>
      <c r="G2553">
        <v>10</v>
      </c>
      <c r="H2553" t="b">
        <v>0</v>
      </c>
      <c r="I2553">
        <v>35</v>
      </c>
      <c r="J2553" t="s">
        <v>44</v>
      </c>
      <c r="K2553">
        <v>93</v>
      </c>
      <c r="L2553">
        <v>100</v>
      </c>
      <c r="M2553">
        <v>90</v>
      </c>
      <c r="N2553">
        <v>94</v>
      </c>
      <c r="O2553">
        <v>97</v>
      </c>
      <c r="P2553">
        <v>98</v>
      </c>
      <c r="Q2553">
        <v>98</v>
      </c>
    </row>
    <row r="2554" spans="1:17" x14ac:dyDescent="0.3">
      <c r="A2554">
        <v>2553</v>
      </c>
      <c r="B2554" t="s">
        <v>1167</v>
      </c>
      <c r="C2554" t="s">
        <v>1007</v>
      </c>
      <c r="D2554" t="s">
        <v>1168</v>
      </c>
      <c r="E2554" t="s">
        <v>20</v>
      </c>
      <c r="F2554" t="b">
        <v>1</v>
      </c>
      <c r="G2554">
        <v>1</v>
      </c>
      <c r="H2554" t="b">
        <v>0</v>
      </c>
      <c r="I2554">
        <v>7</v>
      </c>
      <c r="J2554" t="s">
        <v>30</v>
      </c>
      <c r="K2554">
        <v>69</v>
      </c>
      <c r="L2554">
        <v>92</v>
      </c>
      <c r="M2554">
        <v>84</v>
      </c>
      <c r="N2554">
        <v>98</v>
      </c>
      <c r="O2554">
        <v>98</v>
      </c>
      <c r="P2554">
        <v>83</v>
      </c>
      <c r="Q2554">
        <v>87</v>
      </c>
    </row>
    <row r="2555" spans="1:17" x14ac:dyDescent="0.3">
      <c r="A2555">
        <v>2554</v>
      </c>
      <c r="B2555" t="s">
        <v>787</v>
      </c>
      <c r="C2555" t="s">
        <v>164</v>
      </c>
      <c r="D2555" t="s">
        <v>1169</v>
      </c>
      <c r="E2555" t="s">
        <v>25</v>
      </c>
      <c r="F2555" t="b">
        <v>0</v>
      </c>
      <c r="G2555">
        <v>4</v>
      </c>
      <c r="H2555" t="b">
        <v>0</v>
      </c>
      <c r="I2555">
        <v>15</v>
      </c>
      <c r="J2555" t="s">
        <v>44</v>
      </c>
      <c r="K2555">
        <v>94</v>
      </c>
      <c r="L2555">
        <v>71</v>
      </c>
      <c r="M2555">
        <v>63</v>
      </c>
      <c r="N2555">
        <v>73</v>
      </c>
      <c r="O2555">
        <v>66</v>
      </c>
      <c r="P2555">
        <v>90</v>
      </c>
      <c r="Q2555">
        <v>91</v>
      </c>
    </row>
    <row r="2556" spans="1:17" x14ac:dyDescent="0.3">
      <c r="A2556">
        <v>2555</v>
      </c>
      <c r="B2556" t="s">
        <v>251</v>
      </c>
      <c r="C2556" t="s">
        <v>32</v>
      </c>
      <c r="D2556" t="s">
        <v>1170</v>
      </c>
      <c r="E2556" t="s">
        <v>25</v>
      </c>
      <c r="F2556" t="b">
        <v>0</v>
      </c>
      <c r="G2556">
        <v>1</v>
      </c>
      <c r="H2556" t="b">
        <v>0</v>
      </c>
      <c r="I2556">
        <v>3</v>
      </c>
      <c r="J2556" t="s">
        <v>172</v>
      </c>
      <c r="K2556">
        <v>100</v>
      </c>
      <c r="L2556">
        <v>92</v>
      </c>
      <c r="M2556">
        <v>95</v>
      </c>
      <c r="N2556">
        <v>90</v>
      </c>
      <c r="O2556">
        <v>67</v>
      </c>
      <c r="P2556">
        <v>81</v>
      </c>
      <c r="Q2556">
        <v>66</v>
      </c>
    </row>
    <row r="2557" spans="1:17" x14ac:dyDescent="0.3">
      <c r="A2557">
        <v>2556</v>
      </c>
      <c r="B2557" t="s">
        <v>1171</v>
      </c>
      <c r="C2557" t="s">
        <v>612</v>
      </c>
      <c r="D2557" t="s">
        <v>1172</v>
      </c>
      <c r="E2557" t="s">
        <v>20</v>
      </c>
      <c r="F2557" t="b">
        <v>0</v>
      </c>
      <c r="G2557">
        <v>2</v>
      </c>
      <c r="H2557" t="b">
        <v>0</v>
      </c>
      <c r="I2557">
        <v>35</v>
      </c>
      <c r="J2557" t="s">
        <v>38</v>
      </c>
      <c r="K2557">
        <v>96</v>
      </c>
      <c r="L2557">
        <v>92</v>
      </c>
      <c r="M2557">
        <v>98</v>
      </c>
      <c r="N2557">
        <v>100</v>
      </c>
      <c r="O2557">
        <v>94</v>
      </c>
      <c r="P2557">
        <v>93</v>
      </c>
      <c r="Q2557">
        <v>86</v>
      </c>
    </row>
    <row r="2558" spans="1:17" x14ac:dyDescent="0.3">
      <c r="A2558">
        <v>2557</v>
      </c>
      <c r="B2558" t="s">
        <v>263</v>
      </c>
      <c r="C2558" t="s">
        <v>1173</v>
      </c>
      <c r="D2558" t="s">
        <v>1174</v>
      </c>
      <c r="E2558" t="s">
        <v>20</v>
      </c>
      <c r="F2558" t="b">
        <v>0</v>
      </c>
      <c r="G2558">
        <v>3</v>
      </c>
      <c r="H2558" t="b">
        <v>1</v>
      </c>
      <c r="I2558">
        <v>28</v>
      </c>
      <c r="J2558" t="s">
        <v>21</v>
      </c>
      <c r="K2558">
        <v>76</v>
      </c>
      <c r="L2558">
        <v>87</v>
      </c>
      <c r="M2558">
        <v>99</v>
      </c>
      <c r="N2558">
        <v>69</v>
      </c>
      <c r="O2558">
        <v>89</v>
      </c>
      <c r="P2558">
        <v>93</v>
      </c>
      <c r="Q2558">
        <v>85</v>
      </c>
    </row>
    <row r="2559" spans="1:17" x14ac:dyDescent="0.3">
      <c r="A2559">
        <v>2558</v>
      </c>
      <c r="B2559" t="s">
        <v>420</v>
      </c>
      <c r="C2559" t="s">
        <v>1175</v>
      </c>
      <c r="D2559" t="s">
        <v>1176</v>
      </c>
      <c r="E2559" t="s">
        <v>25</v>
      </c>
      <c r="F2559" t="b">
        <v>0</v>
      </c>
      <c r="G2559">
        <v>9</v>
      </c>
      <c r="H2559" t="b">
        <v>0</v>
      </c>
      <c r="I2559">
        <v>4</v>
      </c>
      <c r="J2559" t="s">
        <v>64</v>
      </c>
      <c r="K2559">
        <v>77</v>
      </c>
      <c r="L2559">
        <v>62</v>
      </c>
      <c r="M2559">
        <v>94</v>
      </c>
      <c r="N2559">
        <v>65</v>
      </c>
      <c r="O2559">
        <v>77</v>
      </c>
      <c r="P2559">
        <v>77</v>
      </c>
      <c r="Q2559">
        <v>95</v>
      </c>
    </row>
    <row r="2560" spans="1:17" x14ac:dyDescent="0.3">
      <c r="A2560">
        <v>2559</v>
      </c>
      <c r="B2560" t="s">
        <v>1171</v>
      </c>
      <c r="C2560" t="s">
        <v>403</v>
      </c>
      <c r="D2560" t="s">
        <v>1177</v>
      </c>
      <c r="E2560" t="s">
        <v>20</v>
      </c>
      <c r="F2560" t="b">
        <v>0</v>
      </c>
      <c r="G2560">
        <v>1</v>
      </c>
      <c r="H2560" t="b">
        <v>1</v>
      </c>
      <c r="I2560">
        <v>4</v>
      </c>
      <c r="J2560" t="s">
        <v>34</v>
      </c>
      <c r="K2560">
        <v>84</v>
      </c>
      <c r="L2560">
        <v>67</v>
      </c>
      <c r="M2560">
        <v>79</v>
      </c>
      <c r="N2560">
        <v>60</v>
      </c>
      <c r="O2560">
        <v>69</v>
      </c>
      <c r="P2560">
        <v>80</v>
      </c>
      <c r="Q2560">
        <v>98</v>
      </c>
    </row>
    <row r="2561" spans="1:17" x14ac:dyDescent="0.3">
      <c r="A2561">
        <v>2560</v>
      </c>
      <c r="B2561" t="s">
        <v>1178</v>
      </c>
      <c r="C2561" t="s">
        <v>1179</v>
      </c>
      <c r="D2561" t="s">
        <v>1180</v>
      </c>
      <c r="E2561" t="s">
        <v>20</v>
      </c>
      <c r="F2561" t="b">
        <v>0</v>
      </c>
      <c r="G2561">
        <v>3</v>
      </c>
      <c r="H2561" t="b">
        <v>1</v>
      </c>
      <c r="I2561">
        <v>16</v>
      </c>
      <c r="J2561" t="s">
        <v>44</v>
      </c>
      <c r="K2561">
        <v>95</v>
      </c>
      <c r="L2561">
        <v>61</v>
      </c>
      <c r="M2561">
        <v>68</v>
      </c>
      <c r="N2561">
        <v>75</v>
      </c>
      <c r="O2561">
        <v>64</v>
      </c>
      <c r="P2561">
        <v>76</v>
      </c>
      <c r="Q2561">
        <v>66</v>
      </c>
    </row>
    <row r="2562" spans="1:17" x14ac:dyDescent="0.3">
      <c r="A2562">
        <v>2561</v>
      </c>
      <c r="B2562" t="s">
        <v>145</v>
      </c>
      <c r="C2562" t="s">
        <v>1181</v>
      </c>
      <c r="D2562" t="s">
        <v>1182</v>
      </c>
      <c r="E2562" t="s">
        <v>20</v>
      </c>
      <c r="F2562" t="b">
        <v>0</v>
      </c>
      <c r="G2562">
        <v>1</v>
      </c>
      <c r="H2562" t="b">
        <v>0</v>
      </c>
      <c r="I2562">
        <v>26</v>
      </c>
      <c r="J2562" t="s">
        <v>113</v>
      </c>
      <c r="K2562">
        <v>90</v>
      </c>
      <c r="L2562">
        <v>64</v>
      </c>
      <c r="M2562">
        <v>94</v>
      </c>
      <c r="N2562">
        <v>84</v>
      </c>
      <c r="O2562">
        <v>66</v>
      </c>
      <c r="P2562">
        <v>61</v>
      </c>
      <c r="Q2562">
        <v>72</v>
      </c>
    </row>
    <row r="2563" spans="1:17" x14ac:dyDescent="0.3">
      <c r="A2563">
        <v>2562</v>
      </c>
      <c r="B2563" t="s">
        <v>1183</v>
      </c>
      <c r="C2563" t="s">
        <v>103</v>
      </c>
      <c r="D2563" t="s">
        <v>1184</v>
      </c>
      <c r="E2563" t="s">
        <v>20</v>
      </c>
      <c r="F2563" t="b">
        <v>0</v>
      </c>
      <c r="G2563">
        <v>3</v>
      </c>
      <c r="H2563" t="b">
        <v>0</v>
      </c>
      <c r="I2563">
        <v>30</v>
      </c>
      <c r="J2563" t="s">
        <v>38</v>
      </c>
      <c r="K2563">
        <v>96</v>
      </c>
      <c r="L2563">
        <v>89</v>
      </c>
      <c r="M2563">
        <v>73</v>
      </c>
      <c r="N2563">
        <v>75</v>
      </c>
      <c r="O2563">
        <v>99</v>
      </c>
      <c r="P2563">
        <v>89</v>
      </c>
      <c r="Q2563">
        <v>71</v>
      </c>
    </row>
    <row r="2564" spans="1:17" x14ac:dyDescent="0.3">
      <c r="A2564">
        <v>2563</v>
      </c>
      <c r="B2564" t="s">
        <v>190</v>
      </c>
      <c r="C2564" t="s">
        <v>635</v>
      </c>
      <c r="D2564" t="s">
        <v>1185</v>
      </c>
      <c r="E2564" t="s">
        <v>25</v>
      </c>
      <c r="F2564" t="b">
        <v>1</v>
      </c>
      <c r="G2564">
        <v>6</v>
      </c>
      <c r="H2564" t="b">
        <v>0</v>
      </c>
      <c r="I2564">
        <v>2</v>
      </c>
      <c r="J2564" t="s">
        <v>64</v>
      </c>
      <c r="K2564">
        <v>80</v>
      </c>
      <c r="L2564">
        <v>81</v>
      </c>
      <c r="M2564">
        <v>92</v>
      </c>
      <c r="N2564">
        <v>73</v>
      </c>
      <c r="O2564">
        <v>71</v>
      </c>
      <c r="P2564">
        <v>71</v>
      </c>
      <c r="Q2564">
        <v>84</v>
      </c>
    </row>
    <row r="2565" spans="1:17" x14ac:dyDescent="0.3">
      <c r="A2565">
        <v>2564</v>
      </c>
      <c r="B2565" t="s">
        <v>325</v>
      </c>
      <c r="C2565" t="s">
        <v>1186</v>
      </c>
      <c r="D2565" t="s">
        <v>1187</v>
      </c>
      <c r="E2565" t="s">
        <v>25</v>
      </c>
      <c r="F2565" t="b">
        <v>0</v>
      </c>
      <c r="G2565">
        <v>2</v>
      </c>
      <c r="H2565" t="b">
        <v>0</v>
      </c>
      <c r="I2565">
        <v>34</v>
      </c>
      <c r="J2565" t="s">
        <v>44</v>
      </c>
      <c r="K2565">
        <v>87</v>
      </c>
      <c r="L2565">
        <v>83</v>
      </c>
      <c r="M2565">
        <v>75</v>
      </c>
      <c r="N2565">
        <v>73</v>
      </c>
      <c r="O2565">
        <v>92</v>
      </c>
      <c r="P2565">
        <v>91</v>
      </c>
      <c r="Q2565">
        <v>71</v>
      </c>
    </row>
    <row r="2566" spans="1:17" x14ac:dyDescent="0.3">
      <c r="A2566">
        <v>2565</v>
      </c>
      <c r="B2566" t="s">
        <v>473</v>
      </c>
      <c r="C2566" t="s">
        <v>1188</v>
      </c>
      <c r="D2566" t="s">
        <v>1189</v>
      </c>
      <c r="E2566" t="s">
        <v>20</v>
      </c>
      <c r="F2566" t="b">
        <v>0</v>
      </c>
      <c r="G2566">
        <v>10</v>
      </c>
      <c r="H2566" t="b">
        <v>0</v>
      </c>
      <c r="I2566">
        <v>0</v>
      </c>
      <c r="J2566" t="s">
        <v>64</v>
      </c>
      <c r="K2566">
        <v>94</v>
      </c>
      <c r="L2566">
        <v>75</v>
      </c>
      <c r="M2566">
        <v>91</v>
      </c>
      <c r="N2566">
        <v>64</v>
      </c>
      <c r="O2566">
        <v>67</v>
      </c>
      <c r="P2566">
        <v>93</v>
      </c>
      <c r="Q2566">
        <v>65</v>
      </c>
    </row>
    <row r="2567" spans="1:17" x14ac:dyDescent="0.3">
      <c r="A2567">
        <v>2566</v>
      </c>
      <c r="B2567" t="s">
        <v>405</v>
      </c>
      <c r="C2567" t="s">
        <v>281</v>
      </c>
      <c r="D2567" t="s">
        <v>1190</v>
      </c>
      <c r="E2567" t="s">
        <v>25</v>
      </c>
      <c r="F2567" t="b">
        <v>0</v>
      </c>
      <c r="G2567">
        <v>10</v>
      </c>
      <c r="H2567" t="b">
        <v>1</v>
      </c>
      <c r="I2567">
        <v>3</v>
      </c>
      <c r="J2567" t="s">
        <v>34</v>
      </c>
      <c r="K2567">
        <v>87</v>
      </c>
      <c r="L2567">
        <v>82</v>
      </c>
      <c r="M2567">
        <v>88</v>
      </c>
      <c r="N2567">
        <v>100</v>
      </c>
      <c r="O2567">
        <v>73</v>
      </c>
      <c r="P2567">
        <v>96</v>
      </c>
      <c r="Q2567">
        <v>75</v>
      </c>
    </row>
    <row r="2568" spans="1:17" x14ac:dyDescent="0.3">
      <c r="A2568">
        <v>2567</v>
      </c>
      <c r="B2568" t="s">
        <v>612</v>
      </c>
      <c r="C2568" t="s">
        <v>32</v>
      </c>
      <c r="D2568" t="s">
        <v>1191</v>
      </c>
      <c r="E2568" t="s">
        <v>20</v>
      </c>
      <c r="F2568" t="b">
        <v>0</v>
      </c>
      <c r="G2568">
        <v>2</v>
      </c>
      <c r="H2568" t="b">
        <v>0</v>
      </c>
      <c r="I2568">
        <v>30</v>
      </c>
      <c r="J2568" t="s">
        <v>44</v>
      </c>
      <c r="K2568">
        <v>95</v>
      </c>
      <c r="L2568">
        <v>97</v>
      </c>
      <c r="M2568">
        <v>88</v>
      </c>
      <c r="N2568">
        <v>77</v>
      </c>
      <c r="O2568">
        <v>96</v>
      </c>
      <c r="P2568">
        <v>96</v>
      </c>
      <c r="Q2568">
        <v>74</v>
      </c>
    </row>
    <row r="2569" spans="1:17" x14ac:dyDescent="0.3">
      <c r="A2569">
        <v>2568</v>
      </c>
      <c r="B2569" t="s">
        <v>483</v>
      </c>
      <c r="C2569" t="s">
        <v>155</v>
      </c>
      <c r="D2569" t="s">
        <v>1192</v>
      </c>
      <c r="E2569" t="s">
        <v>20</v>
      </c>
      <c r="F2569" t="b">
        <v>1</v>
      </c>
      <c r="G2569">
        <v>3</v>
      </c>
      <c r="H2569" t="b">
        <v>1</v>
      </c>
      <c r="I2569">
        <v>15</v>
      </c>
      <c r="J2569" t="s">
        <v>138</v>
      </c>
      <c r="K2569">
        <v>85</v>
      </c>
      <c r="L2569">
        <v>96</v>
      </c>
      <c r="M2569">
        <v>82</v>
      </c>
      <c r="N2569">
        <v>64</v>
      </c>
      <c r="O2569">
        <v>82</v>
      </c>
      <c r="P2569">
        <v>94</v>
      </c>
      <c r="Q2569">
        <v>81</v>
      </c>
    </row>
    <row r="2570" spans="1:17" x14ac:dyDescent="0.3">
      <c r="A2570">
        <v>2569</v>
      </c>
      <c r="B2570" t="s">
        <v>792</v>
      </c>
      <c r="C2570" t="s">
        <v>1193</v>
      </c>
      <c r="D2570" t="s">
        <v>1194</v>
      </c>
      <c r="E2570" t="s">
        <v>20</v>
      </c>
      <c r="F2570" t="b">
        <v>0</v>
      </c>
      <c r="G2570">
        <v>8</v>
      </c>
      <c r="H2570" t="b">
        <v>1</v>
      </c>
      <c r="I2570">
        <v>1</v>
      </c>
      <c r="J2570" t="s">
        <v>64</v>
      </c>
      <c r="K2570">
        <v>67</v>
      </c>
      <c r="L2570">
        <v>65</v>
      </c>
      <c r="M2570">
        <v>77</v>
      </c>
      <c r="N2570">
        <v>72</v>
      </c>
      <c r="O2570">
        <v>94</v>
      </c>
      <c r="P2570">
        <v>88</v>
      </c>
      <c r="Q2570">
        <v>77</v>
      </c>
    </row>
    <row r="2571" spans="1:17" x14ac:dyDescent="0.3">
      <c r="A2571">
        <v>2570</v>
      </c>
      <c r="B2571" t="s">
        <v>808</v>
      </c>
      <c r="C2571" t="s">
        <v>1195</v>
      </c>
      <c r="D2571" t="s">
        <v>1196</v>
      </c>
      <c r="E2571" t="s">
        <v>20</v>
      </c>
      <c r="F2571" t="b">
        <v>0</v>
      </c>
      <c r="G2571">
        <v>3</v>
      </c>
      <c r="H2571" t="b">
        <v>1</v>
      </c>
      <c r="I2571">
        <v>6</v>
      </c>
      <c r="J2571" t="s">
        <v>30</v>
      </c>
      <c r="K2571">
        <v>84</v>
      </c>
      <c r="L2571">
        <v>100</v>
      </c>
      <c r="M2571">
        <v>92</v>
      </c>
      <c r="N2571">
        <v>82</v>
      </c>
      <c r="O2571">
        <v>85</v>
      </c>
      <c r="P2571">
        <v>70</v>
      </c>
      <c r="Q2571">
        <v>69</v>
      </c>
    </row>
    <row r="2572" spans="1:17" x14ac:dyDescent="0.3">
      <c r="A2572">
        <v>2571</v>
      </c>
      <c r="B2572" t="s">
        <v>65</v>
      </c>
      <c r="C2572" t="s">
        <v>1197</v>
      </c>
      <c r="D2572" t="s">
        <v>1198</v>
      </c>
      <c r="E2572" t="s">
        <v>25</v>
      </c>
      <c r="F2572" t="b">
        <v>0</v>
      </c>
      <c r="G2572">
        <v>7</v>
      </c>
      <c r="H2572" t="b">
        <v>1</v>
      </c>
      <c r="I2572">
        <v>1</v>
      </c>
      <c r="J2572" t="s">
        <v>159</v>
      </c>
      <c r="K2572">
        <v>83</v>
      </c>
      <c r="L2572">
        <v>88</v>
      </c>
      <c r="M2572">
        <v>90</v>
      </c>
      <c r="N2572">
        <v>100</v>
      </c>
      <c r="O2572">
        <v>71</v>
      </c>
      <c r="P2572">
        <v>98</v>
      </c>
      <c r="Q2572">
        <v>96</v>
      </c>
    </row>
    <row r="2573" spans="1:17" x14ac:dyDescent="0.3">
      <c r="A2573">
        <v>2572</v>
      </c>
      <c r="B2573" t="s">
        <v>139</v>
      </c>
      <c r="C2573" t="s">
        <v>1199</v>
      </c>
      <c r="D2573" t="s">
        <v>1200</v>
      </c>
      <c r="E2573" t="s">
        <v>20</v>
      </c>
      <c r="F2573" t="b">
        <v>1</v>
      </c>
      <c r="G2573">
        <v>9</v>
      </c>
      <c r="H2573" t="b">
        <v>1</v>
      </c>
      <c r="I2573">
        <v>5</v>
      </c>
      <c r="J2573" t="s">
        <v>64</v>
      </c>
      <c r="K2573">
        <v>67</v>
      </c>
      <c r="L2573">
        <v>78</v>
      </c>
      <c r="M2573">
        <v>68</v>
      </c>
      <c r="N2573">
        <v>51</v>
      </c>
      <c r="O2573">
        <v>77</v>
      </c>
      <c r="P2573">
        <v>72</v>
      </c>
      <c r="Q2573">
        <v>78</v>
      </c>
    </row>
    <row r="2574" spans="1:17" x14ac:dyDescent="0.3">
      <c r="A2574">
        <v>2573</v>
      </c>
      <c r="B2574" t="s">
        <v>1201</v>
      </c>
      <c r="C2574" t="s">
        <v>1202</v>
      </c>
      <c r="D2574" t="s">
        <v>1203</v>
      </c>
      <c r="E2574" t="s">
        <v>20</v>
      </c>
      <c r="F2574" t="b">
        <v>0</v>
      </c>
      <c r="G2574">
        <v>1</v>
      </c>
      <c r="H2574" t="b">
        <v>0</v>
      </c>
      <c r="I2574">
        <v>30</v>
      </c>
      <c r="J2574" t="s">
        <v>105</v>
      </c>
      <c r="K2574">
        <v>75</v>
      </c>
      <c r="L2574">
        <v>92</v>
      </c>
      <c r="M2574">
        <v>72</v>
      </c>
      <c r="N2574">
        <v>88</v>
      </c>
      <c r="O2574">
        <v>92</v>
      </c>
      <c r="P2574">
        <v>77</v>
      </c>
      <c r="Q2574">
        <v>84</v>
      </c>
    </row>
    <row r="2575" spans="1:17" x14ac:dyDescent="0.3">
      <c r="A2575">
        <v>2574</v>
      </c>
      <c r="B2575" t="s">
        <v>357</v>
      </c>
      <c r="C2575" t="s">
        <v>1204</v>
      </c>
      <c r="D2575" t="s">
        <v>1205</v>
      </c>
      <c r="E2575" t="s">
        <v>20</v>
      </c>
      <c r="F2575" t="b">
        <v>0</v>
      </c>
      <c r="G2575">
        <v>3</v>
      </c>
      <c r="H2575" t="b">
        <v>1</v>
      </c>
      <c r="I2575">
        <v>8</v>
      </c>
      <c r="J2575" t="s">
        <v>30</v>
      </c>
      <c r="K2575">
        <v>67</v>
      </c>
      <c r="L2575">
        <v>76</v>
      </c>
      <c r="M2575">
        <v>70</v>
      </c>
      <c r="N2575">
        <v>73</v>
      </c>
      <c r="O2575">
        <v>81</v>
      </c>
      <c r="P2575">
        <v>85</v>
      </c>
      <c r="Q2575">
        <v>80</v>
      </c>
    </row>
    <row r="2576" spans="1:17" x14ac:dyDescent="0.3">
      <c r="A2576">
        <v>2575</v>
      </c>
      <c r="B2576" t="s">
        <v>728</v>
      </c>
      <c r="C2576" t="s">
        <v>746</v>
      </c>
      <c r="D2576" t="s">
        <v>1206</v>
      </c>
      <c r="E2576" t="s">
        <v>20</v>
      </c>
      <c r="F2576" t="b">
        <v>1</v>
      </c>
      <c r="G2576">
        <v>9</v>
      </c>
      <c r="H2576" t="b">
        <v>0</v>
      </c>
      <c r="I2576">
        <v>5</v>
      </c>
      <c r="J2576" t="s">
        <v>64</v>
      </c>
      <c r="K2576">
        <v>67</v>
      </c>
      <c r="L2576">
        <v>54</v>
      </c>
      <c r="M2576">
        <v>51</v>
      </c>
      <c r="N2576">
        <v>72</v>
      </c>
      <c r="O2576">
        <v>75</v>
      </c>
      <c r="P2576">
        <v>60</v>
      </c>
      <c r="Q2576">
        <v>88</v>
      </c>
    </row>
    <row r="2577" spans="1:17" x14ac:dyDescent="0.3">
      <c r="A2577">
        <v>2576</v>
      </c>
      <c r="B2577" t="s">
        <v>1207</v>
      </c>
      <c r="C2577" t="s">
        <v>522</v>
      </c>
      <c r="D2577" t="s">
        <v>1208</v>
      </c>
      <c r="E2577" t="s">
        <v>25</v>
      </c>
      <c r="F2577" t="b">
        <v>0</v>
      </c>
      <c r="G2577">
        <v>1</v>
      </c>
      <c r="H2577" t="b">
        <v>0</v>
      </c>
      <c r="I2577">
        <v>5</v>
      </c>
      <c r="J2577" t="s">
        <v>34</v>
      </c>
      <c r="K2577">
        <v>72</v>
      </c>
      <c r="L2577">
        <v>91</v>
      </c>
      <c r="M2577">
        <v>78</v>
      </c>
      <c r="N2577">
        <v>97</v>
      </c>
      <c r="O2577">
        <v>86</v>
      </c>
      <c r="P2577">
        <v>93</v>
      </c>
      <c r="Q2577">
        <v>77</v>
      </c>
    </row>
    <row r="2578" spans="1:17" x14ac:dyDescent="0.3">
      <c r="A2578">
        <v>2577</v>
      </c>
      <c r="B2578" t="s">
        <v>568</v>
      </c>
      <c r="C2578" t="s">
        <v>1141</v>
      </c>
      <c r="D2578" t="s">
        <v>1209</v>
      </c>
      <c r="E2578" t="s">
        <v>20</v>
      </c>
      <c r="F2578" t="b">
        <v>0</v>
      </c>
      <c r="G2578">
        <v>4</v>
      </c>
      <c r="H2578" t="b">
        <v>0</v>
      </c>
      <c r="I2578">
        <v>4</v>
      </c>
      <c r="J2578" t="s">
        <v>30</v>
      </c>
      <c r="K2578">
        <v>78</v>
      </c>
      <c r="L2578">
        <v>98</v>
      </c>
      <c r="M2578">
        <v>76</v>
      </c>
      <c r="N2578">
        <v>68</v>
      </c>
      <c r="O2578">
        <v>86</v>
      </c>
      <c r="P2578">
        <v>91</v>
      </c>
      <c r="Q2578">
        <v>82</v>
      </c>
    </row>
    <row r="2579" spans="1:17" x14ac:dyDescent="0.3">
      <c r="A2579">
        <v>2578</v>
      </c>
      <c r="B2579" t="s">
        <v>325</v>
      </c>
      <c r="C2579" t="s">
        <v>292</v>
      </c>
      <c r="D2579" t="s">
        <v>1210</v>
      </c>
      <c r="E2579" t="s">
        <v>25</v>
      </c>
      <c r="F2579" t="b">
        <v>0</v>
      </c>
      <c r="G2579">
        <v>1</v>
      </c>
      <c r="H2579" t="b">
        <v>0</v>
      </c>
      <c r="I2579">
        <v>47</v>
      </c>
      <c r="J2579" t="s">
        <v>26</v>
      </c>
      <c r="K2579">
        <v>85</v>
      </c>
      <c r="L2579">
        <v>87</v>
      </c>
      <c r="M2579">
        <v>92</v>
      </c>
      <c r="N2579">
        <v>96</v>
      </c>
      <c r="O2579">
        <v>92</v>
      </c>
      <c r="P2579">
        <v>90</v>
      </c>
      <c r="Q2579">
        <v>88</v>
      </c>
    </row>
    <row r="2580" spans="1:17" x14ac:dyDescent="0.3">
      <c r="A2580">
        <v>2579</v>
      </c>
      <c r="B2580" t="s">
        <v>27</v>
      </c>
      <c r="C2580" t="s">
        <v>1211</v>
      </c>
      <c r="D2580" t="s">
        <v>1212</v>
      </c>
      <c r="E2580" t="s">
        <v>25</v>
      </c>
      <c r="F2580" t="b">
        <v>0</v>
      </c>
      <c r="G2580">
        <v>3</v>
      </c>
      <c r="H2580" t="b">
        <v>1</v>
      </c>
      <c r="I2580">
        <v>16</v>
      </c>
      <c r="J2580" t="s">
        <v>172</v>
      </c>
      <c r="K2580">
        <v>100</v>
      </c>
      <c r="L2580">
        <v>70</v>
      </c>
      <c r="M2580">
        <v>69</v>
      </c>
      <c r="N2580">
        <v>61</v>
      </c>
      <c r="O2580">
        <v>100</v>
      </c>
      <c r="P2580">
        <v>65</v>
      </c>
      <c r="Q2580">
        <v>81</v>
      </c>
    </row>
    <row r="2581" spans="1:17" x14ac:dyDescent="0.3">
      <c r="A2581">
        <v>2580</v>
      </c>
      <c r="B2581" t="s">
        <v>145</v>
      </c>
      <c r="C2581" t="s">
        <v>846</v>
      </c>
      <c r="D2581" t="s">
        <v>1213</v>
      </c>
      <c r="E2581" t="s">
        <v>20</v>
      </c>
      <c r="F2581" t="b">
        <v>1</v>
      </c>
      <c r="G2581">
        <v>5</v>
      </c>
      <c r="H2581" t="b">
        <v>0</v>
      </c>
      <c r="I2581">
        <v>3</v>
      </c>
      <c r="J2581" t="s">
        <v>64</v>
      </c>
      <c r="K2581">
        <v>56</v>
      </c>
      <c r="L2581">
        <v>59</v>
      </c>
      <c r="M2581">
        <v>89</v>
      </c>
      <c r="N2581">
        <v>68</v>
      </c>
      <c r="O2581">
        <v>79</v>
      </c>
      <c r="P2581">
        <v>83</v>
      </c>
      <c r="Q2581">
        <v>68</v>
      </c>
    </row>
    <row r="2582" spans="1:17" x14ac:dyDescent="0.3">
      <c r="A2582">
        <v>2581</v>
      </c>
      <c r="B2582" t="s">
        <v>534</v>
      </c>
      <c r="C2582" t="s">
        <v>1214</v>
      </c>
      <c r="D2582" t="s">
        <v>1215</v>
      </c>
      <c r="E2582" t="s">
        <v>25</v>
      </c>
      <c r="F2582" t="b">
        <v>0</v>
      </c>
      <c r="G2582">
        <v>5</v>
      </c>
      <c r="H2582" t="b">
        <v>1</v>
      </c>
      <c r="I2582">
        <v>32</v>
      </c>
      <c r="J2582" t="s">
        <v>76</v>
      </c>
      <c r="K2582">
        <v>93</v>
      </c>
      <c r="L2582">
        <v>75</v>
      </c>
      <c r="M2582">
        <v>83</v>
      </c>
      <c r="N2582">
        <v>99</v>
      </c>
      <c r="O2582">
        <v>100</v>
      </c>
      <c r="P2582">
        <v>91</v>
      </c>
      <c r="Q2582">
        <v>74</v>
      </c>
    </row>
    <row r="2583" spans="1:17" x14ac:dyDescent="0.3">
      <c r="A2583">
        <v>2582</v>
      </c>
      <c r="B2583" t="s">
        <v>388</v>
      </c>
      <c r="C2583" t="s">
        <v>1216</v>
      </c>
      <c r="D2583" t="s">
        <v>1217</v>
      </c>
      <c r="E2583" t="s">
        <v>25</v>
      </c>
      <c r="F2583" t="b">
        <v>0</v>
      </c>
      <c r="G2583">
        <v>2</v>
      </c>
      <c r="H2583" t="b">
        <v>0</v>
      </c>
      <c r="I2583">
        <v>31</v>
      </c>
      <c r="J2583" t="s">
        <v>105</v>
      </c>
      <c r="K2583">
        <v>89</v>
      </c>
      <c r="L2583">
        <v>91</v>
      </c>
      <c r="M2583">
        <v>85</v>
      </c>
      <c r="N2583">
        <v>69</v>
      </c>
      <c r="O2583">
        <v>76</v>
      </c>
      <c r="P2583">
        <v>92</v>
      </c>
      <c r="Q2583">
        <v>94</v>
      </c>
    </row>
    <row r="2584" spans="1:17" x14ac:dyDescent="0.3">
      <c r="A2584">
        <v>2583</v>
      </c>
      <c r="B2584" t="s">
        <v>1218</v>
      </c>
      <c r="C2584" t="s">
        <v>1219</v>
      </c>
      <c r="D2584" t="s">
        <v>1220</v>
      </c>
      <c r="E2584" t="s">
        <v>20</v>
      </c>
      <c r="F2584" t="b">
        <v>0</v>
      </c>
      <c r="G2584">
        <v>3</v>
      </c>
      <c r="H2584" t="b">
        <v>0</v>
      </c>
      <c r="I2584">
        <v>6</v>
      </c>
      <c r="J2584" t="s">
        <v>224</v>
      </c>
      <c r="K2584">
        <v>59</v>
      </c>
      <c r="L2584">
        <v>88</v>
      </c>
      <c r="M2584">
        <v>74</v>
      </c>
      <c r="N2584">
        <v>92</v>
      </c>
      <c r="O2584">
        <v>72</v>
      </c>
      <c r="P2584">
        <v>97</v>
      </c>
      <c r="Q2584">
        <v>64</v>
      </c>
    </row>
    <row r="2585" spans="1:17" x14ac:dyDescent="0.3">
      <c r="A2585">
        <v>2584</v>
      </c>
      <c r="B2585" t="s">
        <v>185</v>
      </c>
      <c r="C2585" t="s">
        <v>1221</v>
      </c>
      <c r="D2585" t="s">
        <v>1222</v>
      </c>
      <c r="E2585" t="s">
        <v>25</v>
      </c>
      <c r="F2585" t="b">
        <v>0</v>
      </c>
      <c r="G2585">
        <v>3</v>
      </c>
      <c r="H2585" t="b">
        <v>0</v>
      </c>
      <c r="I2585">
        <v>16</v>
      </c>
      <c r="J2585" t="s">
        <v>38</v>
      </c>
      <c r="K2585">
        <v>99</v>
      </c>
      <c r="L2585">
        <v>70</v>
      </c>
      <c r="M2585">
        <v>74</v>
      </c>
      <c r="N2585">
        <v>65</v>
      </c>
      <c r="O2585">
        <v>99</v>
      </c>
      <c r="P2585">
        <v>74</v>
      </c>
      <c r="Q2585">
        <v>62</v>
      </c>
    </row>
    <row r="2586" spans="1:17" x14ac:dyDescent="0.3">
      <c r="A2586">
        <v>2585</v>
      </c>
      <c r="B2586" t="s">
        <v>840</v>
      </c>
      <c r="C2586" t="s">
        <v>1223</v>
      </c>
      <c r="D2586" t="s">
        <v>1224</v>
      </c>
      <c r="E2586" t="s">
        <v>20</v>
      </c>
      <c r="F2586" t="b">
        <v>0</v>
      </c>
      <c r="G2586">
        <v>6</v>
      </c>
      <c r="H2586" t="b">
        <v>0</v>
      </c>
      <c r="I2586">
        <v>34</v>
      </c>
      <c r="J2586" t="s">
        <v>21</v>
      </c>
      <c r="K2586">
        <v>89</v>
      </c>
      <c r="L2586">
        <v>89</v>
      </c>
      <c r="M2586">
        <v>85</v>
      </c>
      <c r="N2586">
        <v>74</v>
      </c>
      <c r="O2586">
        <v>78</v>
      </c>
      <c r="P2586">
        <v>87</v>
      </c>
      <c r="Q2586">
        <v>82</v>
      </c>
    </row>
    <row r="2587" spans="1:17" x14ac:dyDescent="0.3">
      <c r="A2587">
        <v>2586</v>
      </c>
      <c r="B2587" t="s">
        <v>183</v>
      </c>
      <c r="C2587" t="s">
        <v>429</v>
      </c>
      <c r="D2587" t="s">
        <v>1225</v>
      </c>
      <c r="E2587" t="s">
        <v>20</v>
      </c>
      <c r="F2587" t="b">
        <v>0</v>
      </c>
      <c r="G2587">
        <v>3</v>
      </c>
      <c r="H2587" t="b">
        <v>0</v>
      </c>
      <c r="I2587">
        <v>26</v>
      </c>
      <c r="J2587" t="s">
        <v>44</v>
      </c>
      <c r="K2587">
        <v>86</v>
      </c>
      <c r="L2587">
        <v>63</v>
      </c>
      <c r="M2587">
        <v>78</v>
      </c>
      <c r="N2587">
        <v>78</v>
      </c>
      <c r="O2587">
        <v>80</v>
      </c>
      <c r="P2587">
        <v>67</v>
      </c>
      <c r="Q2587">
        <v>97</v>
      </c>
    </row>
    <row r="2588" spans="1:17" x14ac:dyDescent="0.3">
      <c r="A2588">
        <v>2587</v>
      </c>
      <c r="B2588" t="s">
        <v>415</v>
      </c>
      <c r="C2588" t="s">
        <v>977</v>
      </c>
      <c r="D2588" t="s">
        <v>1226</v>
      </c>
      <c r="E2588" t="s">
        <v>25</v>
      </c>
      <c r="F2588" t="b">
        <v>0</v>
      </c>
      <c r="G2588">
        <v>6</v>
      </c>
      <c r="H2588" t="b">
        <v>0</v>
      </c>
      <c r="I2588">
        <v>21</v>
      </c>
      <c r="J2588" t="s">
        <v>105</v>
      </c>
      <c r="K2588">
        <v>79</v>
      </c>
      <c r="L2588">
        <v>65</v>
      </c>
      <c r="M2588">
        <v>91</v>
      </c>
      <c r="N2588">
        <v>65</v>
      </c>
      <c r="O2588">
        <v>61</v>
      </c>
      <c r="P2588">
        <v>88</v>
      </c>
      <c r="Q2588">
        <v>95</v>
      </c>
    </row>
    <row r="2589" spans="1:17" x14ac:dyDescent="0.3">
      <c r="A2589">
        <v>2588</v>
      </c>
      <c r="B2589" t="s">
        <v>1227</v>
      </c>
      <c r="C2589" t="s">
        <v>136</v>
      </c>
      <c r="D2589" t="s">
        <v>1228</v>
      </c>
      <c r="E2589" t="s">
        <v>20</v>
      </c>
      <c r="F2589" t="b">
        <v>0</v>
      </c>
      <c r="G2589">
        <v>3</v>
      </c>
      <c r="H2589" t="b">
        <v>0</v>
      </c>
      <c r="I2589">
        <v>46</v>
      </c>
      <c r="J2589" t="s">
        <v>26</v>
      </c>
      <c r="K2589">
        <v>96</v>
      </c>
      <c r="L2589">
        <v>89</v>
      </c>
      <c r="M2589">
        <v>91</v>
      </c>
      <c r="N2589">
        <v>90</v>
      </c>
      <c r="O2589">
        <v>90</v>
      </c>
      <c r="P2589">
        <v>91</v>
      </c>
      <c r="Q2589">
        <v>99</v>
      </c>
    </row>
    <row r="2590" spans="1:17" x14ac:dyDescent="0.3">
      <c r="A2590">
        <v>2589</v>
      </c>
      <c r="B2590" t="s">
        <v>1229</v>
      </c>
      <c r="C2590" t="s">
        <v>275</v>
      </c>
      <c r="D2590" t="s">
        <v>1230</v>
      </c>
      <c r="E2590" t="s">
        <v>25</v>
      </c>
      <c r="F2590" t="b">
        <v>0</v>
      </c>
      <c r="G2590">
        <v>6</v>
      </c>
      <c r="H2590" t="b">
        <v>0</v>
      </c>
      <c r="I2590">
        <v>48</v>
      </c>
      <c r="J2590" t="s">
        <v>26</v>
      </c>
      <c r="K2590">
        <v>95</v>
      </c>
      <c r="L2590">
        <v>90</v>
      </c>
      <c r="M2590">
        <v>85</v>
      </c>
      <c r="N2590">
        <v>90</v>
      </c>
      <c r="O2590">
        <v>96</v>
      </c>
      <c r="P2590">
        <v>89</v>
      </c>
      <c r="Q2590">
        <v>96</v>
      </c>
    </row>
    <row r="2591" spans="1:17" x14ac:dyDescent="0.3">
      <c r="A2591">
        <v>2590</v>
      </c>
      <c r="B2591" t="s">
        <v>214</v>
      </c>
      <c r="C2591" t="s">
        <v>504</v>
      </c>
      <c r="D2591" t="s">
        <v>1231</v>
      </c>
      <c r="E2591" t="s">
        <v>20</v>
      </c>
      <c r="F2591" t="b">
        <v>1</v>
      </c>
      <c r="G2591">
        <v>1</v>
      </c>
      <c r="H2591" t="b">
        <v>0</v>
      </c>
      <c r="I2591">
        <v>46</v>
      </c>
      <c r="J2591" t="s">
        <v>26</v>
      </c>
      <c r="K2591">
        <v>96</v>
      </c>
      <c r="L2591">
        <v>85</v>
      </c>
      <c r="M2591">
        <v>90</v>
      </c>
      <c r="N2591">
        <v>95</v>
      </c>
      <c r="O2591">
        <v>100</v>
      </c>
      <c r="P2591">
        <v>96</v>
      </c>
      <c r="Q2591">
        <v>88</v>
      </c>
    </row>
    <row r="2592" spans="1:17" x14ac:dyDescent="0.3">
      <c r="A2592">
        <v>2591</v>
      </c>
      <c r="B2592" t="s">
        <v>1133</v>
      </c>
      <c r="C2592" t="s">
        <v>1232</v>
      </c>
      <c r="D2592" t="s">
        <v>1233</v>
      </c>
      <c r="E2592" t="s">
        <v>25</v>
      </c>
      <c r="F2592" t="b">
        <v>1</v>
      </c>
      <c r="G2592">
        <v>3</v>
      </c>
      <c r="H2592" t="b">
        <v>0</v>
      </c>
      <c r="I2592">
        <v>28</v>
      </c>
      <c r="J2592" t="s">
        <v>38</v>
      </c>
      <c r="K2592">
        <v>95</v>
      </c>
      <c r="L2592">
        <v>80</v>
      </c>
      <c r="M2592">
        <v>64</v>
      </c>
      <c r="N2592">
        <v>97</v>
      </c>
      <c r="O2592">
        <v>85</v>
      </c>
      <c r="P2592">
        <v>94</v>
      </c>
      <c r="Q2592">
        <v>60</v>
      </c>
    </row>
    <row r="2593" spans="1:17" x14ac:dyDescent="0.3">
      <c r="A2593">
        <v>2592</v>
      </c>
      <c r="B2593" t="s">
        <v>160</v>
      </c>
      <c r="C2593" t="s">
        <v>281</v>
      </c>
      <c r="D2593" t="s">
        <v>1234</v>
      </c>
      <c r="E2593" t="s">
        <v>20</v>
      </c>
      <c r="F2593" t="b">
        <v>1</v>
      </c>
      <c r="G2593">
        <v>4</v>
      </c>
      <c r="H2593" t="b">
        <v>0</v>
      </c>
      <c r="I2593">
        <v>2</v>
      </c>
      <c r="J2593" t="s">
        <v>38</v>
      </c>
      <c r="K2593">
        <v>80</v>
      </c>
      <c r="L2593">
        <v>62</v>
      </c>
      <c r="M2593">
        <v>84</v>
      </c>
      <c r="N2593">
        <v>95</v>
      </c>
      <c r="O2593">
        <v>71</v>
      </c>
      <c r="P2593">
        <v>85</v>
      </c>
      <c r="Q2593">
        <v>87</v>
      </c>
    </row>
    <row r="2594" spans="1:17" x14ac:dyDescent="0.3">
      <c r="A2594">
        <v>2593</v>
      </c>
      <c r="B2594" t="s">
        <v>280</v>
      </c>
      <c r="C2594" t="s">
        <v>1235</v>
      </c>
      <c r="D2594" t="s">
        <v>1236</v>
      </c>
      <c r="E2594" t="s">
        <v>20</v>
      </c>
      <c r="F2594" t="b">
        <v>1</v>
      </c>
      <c r="G2594">
        <v>0</v>
      </c>
      <c r="H2594" t="b">
        <v>0</v>
      </c>
      <c r="I2594">
        <v>32</v>
      </c>
      <c r="J2594" t="s">
        <v>172</v>
      </c>
      <c r="K2594">
        <v>86</v>
      </c>
      <c r="L2594">
        <v>70</v>
      </c>
      <c r="M2594">
        <v>73</v>
      </c>
      <c r="N2594">
        <v>85</v>
      </c>
      <c r="O2594">
        <v>67</v>
      </c>
      <c r="P2594">
        <v>91</v>
      </c>
      <c r="Q2594">
        <v>98</v>
      </c>
    </row>
    <row r="2595" spans="1:17" x14ac:dyDescent="0.3">
      <c r="A2595">
        <v>2594</v>
      </c>
      <c r="B2595" t="s">
        <v>214</v>
      </c>
      <c r="C2595" t="s">
        <v>313</v>
      </c>
      <c r="D2595" t="s">
        <v>1237</v>
      </c>
      <c r="E2595" t="s">
        <v>20</v>
      </c>
      <c r="F2595" t="b">
        <v>1</v>
      </c>
      <c r="G2595">
        <v>10</v>
      </c>
      <c r="H2595" t="b">
        <v>0</v>
      </c>
      <c r="I2595">
        <v>5</v>
      </c>
      <c r="J2595" t="s">
        <v>64</v>
      </c>
      <c r="K2595">
        <v>42</v>
      </c>
      <c r="L2595">
        <v>95</v>
      </c>
      <c r="M2595">
        <v>99</v>
      </c>
      <c r="N2595">
        <v>61</v>
      </c>
      <c r="O2595">
        <v>62</v>
      </c>
      <c r="P2595">
        <v>77</v>
      </c>
      <c r="Q2595">
        <v>99</v>
      </c>
    </row>
    <row r="2596" spans="1:17" x14ac:dyDescent="0.3">
      <c r="A2596">
        <v>2595</v>
      </c>
      <c r="B2596" t="s">
        <v>361</v>
      </c>
      <c r="C2596" t="s">
        <v>1238</v>
      </c>
      <c r="D2596" t="s">
        <v>1239</v>
      </c>
      <c r="E2596" t="s">
        <v>25</v>
      </c>
      <c r="F2596" t="b">
        <v>0</v>
      </c>
      <c r="G2596">
        <v>4</v>
      </c>
      <c r="H2596" t="b">
        <v>0</v>
      </c>
      <c r="I2596">
        <v>31</v>
      </c>
      <c r="J2596" t="s">
        <v>21</v>
      </c>
      <c r="K2596">
        <v>80</v>
      </c>
      <c r="L2596">
        <v>93</v>
      </c>
      <c r="M2596">
        <v>93</v>
      </c>
      <c r="N2596">
        <v>94</v>
      </c>
      <c r="O2596">
        <v>81</v>
      </c>
      <c r="P2596">
        <v>81</v>
      </c>
      <c r="Q2596">
        <v>78</v>
      </c>
    </row>
    <row r="2597" spans="1:17" x14ac:dyDescent="0.3">
      <c r="A2597">
        <v>2596</v>
      </c>
      <c r="B2597" t="s">
        <v>124</v>
      </c>
      <c r="C2597" t="s">
        <v>739</v>
      </c>
      <c r="D2597" t="s">
        <v>1240</v>
      </c>
      <c r="E2597" t="s">
        <v>20</v>
      </c>
      <c r="F2597" t="b">
        <v>0</v>
      </c>
      <c r="G2597">
        <v>4</v>
      </c>
      <c r="H2597" t="b">
        <v>1</v>
      </c>
      <c r="I2597">
        <v>1</v>
      </c>
      <c r="J2597" t="s">
        <v>34</v>
      </c>
      <c r="K2597">
        <v>79</v>
      </c>
      <c r="L2597">
        <v>97</v>
      </c>
      <c r="M2597">
        <v>100</v>
      </c>
      <c r="N2597">
        <v>94</v>
      </c>
      <c r="O2597">
        <v>65</v>
      </c>
      <c r="P2597">
        <v>62</v>
      </c>
      <c r="Q2597">
        <v>76</v>
      </c>
    </row>
    <row r="2598" spans="1:17" x14ac:dyDescent="0.3">
      <c r="A2598">
        <v>2597</v>
      </c>
      <c r="B2598" t="s">
        <v>294</v>
      </c>
      <c r="C2598" t="s">
        <v>74</v>
      </c>
      <c r="D2598" t="s">
        <v>1241</v>
      </c>
      <c r="E2598" t="s">
        <v>25</v>
      </c>
      <c r="F2598" t="b">
        <v>1</v>
      </c>
      <c r="G2598">
        <v>9</v>
      </c>
      <c r="H2598" t="b">
        <v>1</v>
      </c>
      <c r="I2598">
        <v>4</v>
      </c>
      <c r="J2598" t="s">
        <v>64</v>
      </c>
      <c r="K2598">
        <v>43</v>
      </c>
      <c r="L2598">
        <v>63</v>
      </c>
      <c r="M2598">
        <v>91</v>
      </c>
      <c r="N2598">
        <v>67</v>
      </c>
      <c r="O2598">
        <v>74</v>
      </c>
      <c r="P2598">
        <v>71</v>
      </c>
      <c r="Q2598">
        <v>88</v>
      </c>
    </row>
    <row r="2599" spans="1:17" x14ac:dyDescent="0.3">
      <c r="A2599">
        <v>2598</v>
      </c>
      <c r="B2599" t="s">
        <v>476</v>
      </c>
      <c r="C2599" t="s">
        <v>281</v>
      </c>
      <c r="D2599" t="s">
        <v>1242</v>
      </c>
      <c r="E2599" t="s">
        <v>20</v>
      </c>
      <c r="F2599" t="b">
        <v>0</v>
      </c>
      <c r="G2599">
        <v>2</v>
      </c>
      <c r="H2599" t="b">
        <v>1</v>
      </c>
      <c r="I2599">
        <v>8</v>
      </c>
      <c r="J2599" t="s">
        <v>224</v>
      </c>
      <c r="K2599">
        <v>58</v>
      </c>
      <c r="L2599">
        <v>84</v>
      </c>
      <c r="M2599">
        <v>95</v>
      </c>
      <c r="N2599">
        <v>66</v>
      </c>
      <c r="O2599">
        <v>99</v>
      </c>
      <c r="P2599">
        <v>91</v>
      </c>
      <c r="Q2599">
        <v>70</v>
      </c>
    </row>
    <row r="2600" spans="1:17" x14ac:dyDescent="0.3">
      <c r="A2600">
        <v>2599</v>
      </c>
      <c r="B2600" t="s">
        <v>720</v>
      </c>
      <c r="C2600" t="s">
        <v>450</v>
      </c>
      <c r="D2600" t="s">
        <v>1243</v>
      </c>
      <c r="E2600" t="s">
        <v>25</v>
      </c>
      <c r="F2600" t="b">
        <v>0</v>
      </c>
      <c r="G2600">
        <v>3</v>
      </c>
      <c r="H2600" t="b">
        <v>1</v>
      </c>
      <c r="I2600">
        <v>23</v>
      </c>
      <c r="J2600" t="s">
        <v>113</v>
      </c>
      <c r="K2600">
        <v>86</v>
      </c>
      <c r="L2600">
        <v>73</v>
      </c>
      <c r="M2600">
        <v>83</v>
      </c>
      <c r="N2600">
        <v>93</v>
      </c>
      <c r="O2600">
        <v>46</v>
      </c>
      <c r="P2600">
        <v>91</v>
      </c>
      <c r="Q2600">
        <v>70</v>
      </c>
    </row>
    <row r="2601" spans="1:17" x14ac:dyDescent="0.3">
      <c r="A2601">
        <v>2600</v>
      </c>
      <c r="B2601" t="s">
        <v>185</v>
      </c>
      <c r="C2601" t="s">
        <v>1244</v>
      </c>
      <c r="D2601" t="s">
        <v>1245</v>
      </c>
      <c r="E2601" t="s">
        <v>25</v>
      </c>
      <c r="F2601" t="b">
        <v>0</v>
      </c>
      <c r="G2601">
        <v>1</v>
      </c>
      <c r="H2601" t="b">
        <v>0</v>
      </c>
      <c r="I2601">
        <v>23</v>
      </c>
      <c r="J2601" t="s">
        <v>26</v>
      </c>
      <c r="K2601">
        <v>96</v>
      </c>
      <c r="L2601">
        <v>91</v>
      </c>
      <c r="M2601">
        <v>97</v>
      </c>
      <c r="N2601">
        <v>84</v>
      </c>
      <c r="O2601">
        <v>89</v>
      </c>
      <c r="P2601">
        <v>82</v>
      </c>
      <c r="Q2601">
        <v>75</v>
      </c>
    </row>
    <row r="2602" spans="1:17" x14ac:dyDescent="0.3">
      <c r="A2602">
        <v>2601</v>
      </c>
      <c r="B2602" t="s">
        <v>840</v>
      </c>
      <c r="C2602" t="s">
        <v>385</v>
      </c>
      <c r="D2602" t="s">
        <v>1246</v>
      </c>
      <c r="E2602" t="s">
        <v>20</v>
      </c>
      <c r="F2602" t="b">
        <v>0</v>
      </c>
      <c r="G2602">
        <v>1</v>
      </c>
      <c r="H2602" t="b">
        <v>0</v>
      </c>
      <c r="I2602">
        <v>28</v>
      </c>
      <c r="J2602" t="s">
        <v>21</v>
      </c>
      <c r="K2602">
        <v>91</v>
      </c>
      <c r="L2602">
        <v>88</v>
      </c>
      <c r="M2602">
        <v>98</v>
      </c>
      <c r="N2602">
        <v>89</v>
      </c>
      <c r="O2602">
        <v>75</v>
      </c>
      <c r="P2602">
        <v>91</v>
      </c>
      <c r="Q2602">
        <v>92</v>
      </c>
    </row>
    <row r="2603" spans="1:17" x14ac:dyDescent="0.3">
      <c r="A2603">
        <v>2602</v>
      </c>
      <c r="B2603" t="s">
        <v>202</v>
      </c>
      <c r="C2603" t="s">
        <v>1247</v>
      </c>
      <c r="D2603" t="s">
        <v>1248</v>
      </c>
      <c r="E2603" t="s">
        <v>25</v>
      </c>
      <c r="F2603" t="b">
        <v>0</v>
      </c>
      <c r="G2603">
        <v>1</v>
      </c>
      <c r="H2603" t="b">
        <v>0</v>
      </c>
      <c r="I2603">
        <v>7</v>
      </c>
      <c r="J2603" t="s">
        <v>38</v>
      </c>
      <c r="K2603">
        <v>85</v>
      </c>
      <c r="L2603">
        <v>62</v>
      </c>
      <c r="M2603">
        <v>77</v>
      </c>
      <c r="N2603">
        <v>62</v>
      </c>
      <c r="O2603">
        <v>80</v>
      </c>
      <c r="P2603">
        <v>88</v>
      </c>
      <c r="Q2603">
        <v>83</v>
      </c>
    </row>
    <row r="2604" spans="1:17" x14ac:dyDescent="0.3">
      <c r="A2604">
        <v>2603</v>
      </c>
      <c r="B2604" t="s">
        <v>999</v>
      </c>
      <c r="C2604" t="s">
        <v>1249</v>
      </c>
      <c r="D2604" t="s">
        <v>1250</v>
      </c>
      <c r="E2604" t="s">
        <v>25</v>
      </c>
      <c r="F2604" t="b">
        <v>0</v>
      </c>
      <c r="G2604">
        <v>0</v>
      </c>
      <c r="H2604" t="b">
        <v>0</v>
      </c>
      <c r="I2604">
        <v>5</v>
      </c>
      <c r="J2604" t="s">
        <v>34</v>
      </c>
      <c r="K2604">
        <v>87</v>
      </c>
      <c r="L2604">
        <v>91</v>
      </c>
      <c r="M2604">
        <v>93</v>
      </c>
      <c r="N2604">
        <v>92</v>
      </c>
      <c r="O2604">
        <v>97</v>
      </c>
      <c r="P2604">
        <v>95</v>
      </c>
      <c r="Q2604">
        <v>99</v>
      </c>
    </row>
    <row r="2605" spans="1:17" x14ac:dyDescent="0.3">
      <c r="A2605">
        <v>2604</v>
      </c>
      <c r="B2605" t="s">
        <v>555</v>
      </c>
      <c r="C2605" t="s">
        <v>518</v>
      </c>
      <c r="D2605" t="s">
        <v>1251</v>
      </c>
      <c r="E2605" t="s">
        <v>25</v>
      </c>
      <c r="F2605" t="b">
        <v>0</v>
      </c>
      <c r="G2605">
        <v>2</v>
      </c>
      <c r="H2605" t="b">
        <v>0</v>
      </c>
      <c r="I2605">
        <v>4</v>
      </c>
      <c r="J2605" t="s">
        <v>38</v>
      </c>
      <c r="K2605">
        <v>60</v>
      </c>
      <c r="L2605">
        <v>91</v>
      </c>
      <c r="M2605">
        <v>85</v>
      </c>
      <c r="N2605">
        <v>67</v>
      </c>
      <c r="O2605">
        <v>98</v>
      </c>
      <c r="P2605">
        <v>61</v>
      </c>
      <c r="Q2605">
        <v>64</v>
      </c>
    </row>
    <row r="2606" spans="1:17" x14ac:dyDescent="0.3">
      <c r="A2606">
        <v>2605</v>
      </c>
      <c r="B2606" t="s">
        <v>190</v>
      </c>
      <c r="C2606" t="s">
        <v>1252</v>
      </c>
      <c r="D2606" t="s">
        <v>1253</v>
      </c>
      <c r="E2606" t="s">
        <v>25</v>
      </c>
      <c r="F2606" t="b">
        <v>0</v>
      </c>
      <c r="G2606">
        <v>2</v>
      </c>
      <c r="H2606" t="b">
        <v>0</v>
      </c>
      <c r="I2606">
        <v>26</v>
      </c>
      <c r="J2606" t="s">
        <v>38</v>
      </c>
      <c r="K2606">
        <v>76</v>
      </c>
      <c r="L2606">
        <v>85</v>
      </c>
      <c r="M2606">
        <v>67</v>
      </c>
      <c r="N2606">
        <v>60</v>
      </c>
      <c r="O2606">
        <v>100</v>
      </c>
      <c r="P2606">
        <v>63</v>
      </c>
      <c r="Q2606">
        <v>64</v>
      </c>
    </row>
    <row r="2607" spans="1:17" x14ac:dyDescent="0.3">
      <c r="A2607">
        <v>2606</v>
      </c>
      <c r="B2607" t="s">
        <v>39</v>
      </c>
      <c r="C2607" t="s">
        <v>1254</v>
      </c>
      <c r="D2607" t="s">
        <v>1255</v>
      </c>
      <c r="E2607" t="s">
        <v>25</v>
      </c>
      <c r="F2607" t="b">
        <v>0</v>
      </c>
      <c r="G2607">
        <v>4</v>
      </c>
      <c r="H2607" t="b">
        <v>1</v>
      </c>
      <c r="I2607">
        <v>33</v>
      </c>
      <c r="J2607" t="s">
        <v>21</v>
      </c>
      <c r="K2607">
        <v>84</v>
      </c>
      <c r="L2607">
        <v>89</v>
      </c>
      <c r="M2607">
        <v>74</v>
      </c>
      <c r="N2607">
        <v>79</v>
      </c>
      <c r="O2607">
        <v>86</v>
      </c>
      <c r="P2607">
        <v>93</v>
      </c>
      <c r="Q2607">
        <v>95</v>
      </c>
    </row>
    <row r="2608" spans="1:17" x14ac:dyDescent="0.3">
      <c r="A2608">
        <v>2607</v>
      </c>
      <c r="B2608" t="s">
        <v>205</v>
      </c>
      <c r="C2608" t="s">
        <v>1256</v>
      </c>
      <c r="D2608" t="s">
        <v>1257</v>
      </c>
      <c r="E2608" t="s">
        <v>25</v>
      </c>
      <c r="F2608" t="b">
        <v>0</v>
      </c>
      <c r="G2608">
        <v>4</v>
      </c>
      <c r="H2608" t="b">
        <v>1</v>
      </c>
      <c r="I2608">
        <v>34</v>
      </c>
      <c r="J2608" t="s">
        <v>21</v>
      </c>
      <c r="K2608">
        <v>87</v>
      </c>
      <c r="L2608">
        <v>94</v>
      </c>
      <c r="M2608">
        <v>74</v>
      </c>
      <c r="N2608">
        <v>84</v>
      </c>
      <c r="O2608">
        <v>77</v>
      </c>
      <c r="P2608">
        <v>82</v>
      </c>
      <c r="Q2608">
        <v>85</v>
      </c>
    </row>
    <row r="2609" spans="1:17" x14ac:dyDescent="0.3">
      <c r="A2609">
        <v>2608</v>
      </c>
      <c r="B2609" t="s">
        <v>560</v>
      </c>
      <c r="C2609" t="s">
        <v>1123</v>
      </c>
      <c r="D2609" t="s">
        <v>1258</v>
      </c>
      <c r="E2609" t="s">
        <v>25</v>
      </c>
      <c r="F2609" t="b">
        <v>1</v>
      </c>
      <c r="G2609">
        <v>4</v>
      </c>
      <c r="H2609" t="b">
        <v>0</v>
      </c>
      <c r="I2609">
        <v>16</v>
      </c>
      <c r="J2609" t="s">
        <v>113</v>
      </c>
      <c r="K2609">
        <v>82</v>
      </c>
      <c r="L2609">
        <v>79</v>
      </c>
      <c r="M2609">
        <v>64</v>
      </c>
      <c r="N2609">
        <v>75</v>
      </c>
      <c r="O2609">
        <v>93</v>
      </c>
      <c r="P2609">
        <v>82</v>
      </c>
      <c r="Q2609">
        <v>60</v>
      </c>
    </row>
    <row r="2610" spans="1:17" x14ac:dyDescent="0.3">
      <c r="A2610">
        <v>2609</v>
      </c>
      <c r="B2610" t="s">
        <v>145</v>
      </c>
      <c r="C2610" t="s">
        <v>782</v>
      </c>
      <c r="D2610" t="s">
        <v>1259</v>
      </c>
      <c r="E2610" t="s">
        <v>20</v>
      </c>
      <c r="F2610" t="b">
        <v>0</v>
      </c>
      <c r="G2610">
        <v>4</v>
      </c>
      <c r="H2610" t="b">
        <v>0</v>
      </c>
      <c r="I2610">
        <v>3</v>
      </c>
      <c r="J2610" t="s">
        <v>64</v>
      </c>
      <c r="K2610">
        <v>64</v>
      </c>
      <c r="L2610">
        <v>61</v>
      </c>
      <c r="M2610">
        <v>73</v>
      </c>
      <c r="N2610">
        <v>70</v>
      </c>
      <c r="O2610">
        <v>87</v>
      </c>
      <c r="P2610">
        <v>75</v>
      </c>
      <c r="Q2610">
        <v>100</v>
      </c>
    </row>
    <row r="2611" spans="1:17" x14ac:dyDescent="0.3">
      <c r="A2611">
        <v>2610</v>
      </c>
      <c r="B2611" t="s">
        <v>280</v>
      </c>
      <c r="C2611" t="s">
        <v>42</v>
      </c>
      <c r="D2611" t="s">
        <v>1260</v>
      </c>
      <c r="E2611" t="s">
        <v>20</v>
      </c>
      <c r="F2611" t="b">
        <v>0</v>
      </c>
      <c r="G2611">
        <v>3</v>
      </c>
      <c r="H2611" t="b">
        <v>0</v>
      </c>
      <c r="I2611">
        <v>25</v>
      </c>
      <c r="J2611" t="s">
        <v>21</v>
      </c>
      <c r="K2611">
        <v>77</v>
      </c>
      <c r="L2611">
        <v>80</v>
      </c>
      <c r="M2611">
        <v>88</v>
      </c>
      <c r="N2611">
        <v>84</v>
      </c>
      <c r="O2611">
        <v>84</v>
      </c>
      <c r="P2611">
        <v>92</v>
      </c>
      <c r="Q2611">
        <v>82</v>
      </c>
    </row>
    <row r="2612" spans="1:17" x14ac:dyDescent="0.3">
      <c r="A2612">
        <v>2611</v>
      </c>
      <c r="B2612" t="s">
        <v>420</v>
      </c>
      <c r="C2612" t="s">
        <v>1041</v>
      </c>
      <c r="D2612" t="s">
        <v>1261</v>
      </c>
      <c r="E2612" t="s">
        <v>25</v>
      </c>
      <c r="F2612" t="b">
        <v>0</v>
      </c>
      <c r="G2612">
        <v>0</v>
      </c>
      <c r="H2612" t="b">
        <v>0</v>
      </c>
      <c r="I2612">
        <v>4</v>
      </c>
      <c r="J2612" t="s">
        <v>172</v>
      </c>
      <c r="K2612">
        <v>86</v>
      </c>
      <c r="L2612">
        <v>82</v>
      </c>
      <c r="M2612">
        <v>90</v>
      </c>
      <c r="N2612">
        <v>69</v>
      </c>
      <c r="O2612">
        <v>66</v>
      </c>
      <c r="P2612">
        <v>93</v>
      </c>
      <c r="Q2612">
        <v>94</v>
      </c>
    </row>
    <row r="2613" spans="1:17" x14ac:dyDescent="0.3">
      <c r="A2613">
        <v>2612</v>
      </c>
      <c r="B2613" t="s">
        <v>676</v>
      </c>
      <c r="C2613" t="s">
        <v>1262</v>
      </c>
      <c r="D2613" t="s">
        <v>1263</v>
      </c>
      <c r="E2613" t="s">
        <v>20</v>
      </c>
      <c r="F2613" t="b">
        <v>0</v>
      </c>
      <c r="G2613">
        <v>0</v>
      </c>
      <c r="H2613" t="b">
        <v>0</v>
      </c>
      <c r="I2613">
        <v>4</v>
      </c>
      <c r="J2613" t="s">
        <v>224</v>
      </c>
      <c r="K2613">
        <v>81</v>
      </c>
      <c r="L2613">
        <v>84</v>
      </c>
      <c r="M2613">
        <v>76</v>
      </c>
      <c r="N2613">
        <v>88</v>
      </c>
      <c r="O2613">
        <v>84</v>
      </c>
      <c r="P2613">
        <v>89</v>
      </c>
      <c r="Q2613">
        <v>87</v>
      </c>
    </row>
    <row r="2614" spans="1:17" x14ac:dyDescent="0.3">
      <c r="A2614">
        <v>2613</v>
      </c>
      <c r="B2614" t="s">
        <v>193</v>
      </c>
      <c r="C2614" t="s">
        <v>1264</v>
      </c>
      <c r="D2614" t="s">
        <v>1265</v>
      </c>
      <c r="E2614" t="s">
        <v>25</v>
      </c>
      <c r="F2614" t="b">
        <v>0</v>
      </c>
      <c r="G2614">
        <v>3</v>
      </c>
      <c r="H2614" t="b">
        <v>0</v>
      </c>
      <c r="I2614">
        <v>21</v>
      </c>
      <c r="J2614" t="s">
        <v>44</v>
      </c>
      <c r="K2614">
        <v>91</v>
      </c>
      <c r="L2614">
        <v>90</v>
      </c>
      <c r="M2614">
        <v>92</v>
      </c>
      <c r="N2614">
        <v>78</v>
      </c>
      <c r="O2614">
        <v>67</v>
      </c>
      <c r="P2614">
        <v>86</v>
      </c>
      <c r="Q2614">
        <v>71</v>
      </c>
    </row>
    <row r="2615" spans="1:17" x14ac:dyDescent="0.3">
      <c r="A2615">
        <v>2614</v>
      </c>
      <c r="B2615" t="s">
        <v>166</v>
      </c>
      <c r="C2615" t="s">
        <v>100</v>
      </c>
      <c r="D2615" t="s">
        <v>1266</v>
      </c>
      <c r="E2615" t="s">
        <v>25</v>
      </c>
      <c r="F2615" t="b">
        <v>0</v>
      </c>
      <c r="G2615">
        <v>7</v>
      </c>
      <c r="H2615" t="b">
        <v>0</v>
      </c>
      <c r="I2615">
        <v>4</v>
      </c>
      <c r="J2615" t="s">
        <v>64</v>
      </c>
      <c r="K2615">
        <v>72</v>
      </c>
      <c r="L2615">
        <v>99</v>
      </c>
      <c r="M2615">
        <v>61</v>
      </c>
      <c r="N2615">
        <v>67</v>
      </c>
      <c r="O2615">
        <v>95</v>
      </c>
      <c r="P2615">
        <v>98</v>
      </c>
      <c r="Q2615">
        <v>89</v>
      </c>
    </row>
    <row r="2616" spans="1:17" x14ac:dyDescent="0.3">
      <c r="A2616">
        <v>2615</v>
      </c>
      <c r="B2616" t="s">
        <v>1267</v>
      </c>
      <c r="C2616" t="s">
        <v>146</v>
      </c>
      <c r="D2616" t="s">
        <v>1268</v>
      </c>
      <c r="E2616" t="s">
        <v>25</v>
      </c>
      <c r="F2616" t="b">
        <v>0</v>
      </c>
      <c r="G2616">
        <v>3</v>
      </c>
      <c r="H2616" t="b">
        <v>0</v>
      </c>
      <c r="I2616">
        <v>24</v>
      </c>
      <c r="J2616" t="s">
        <v>109</v>
      </c>
      <c r="K2616">
        <v>80</v>
      </c>
      <c r="L2616">
        <v>70</v>
      </c>
      <c r="M2616">
        <v>80</v>
      </c>
      <c r="N2616">
        <v>96</v>
      </c>
      <c r="O2616">
        <v>72</v>
      </c>
      <c r="P2616">
        <v>99</v>
      </c>
      <c r="Q2616">
        <v>65</v>
      </c>
    </row>
    <row r="2617" spans="1:17" x14ac:dyDescent="0.3">
      <c r="A2617">
        <v>2616</v>
      </c>
      <c r="B2617" t="s">
        <v>331</v>
      </c>
      <c r="C2617" t="s">
        <v>284</v>
      </c>
      <c r="D2617" t="s">
        <v>1269</v>
      </c>
      <c r="E2617" t="s">
        <v>20</v>
      </c>
      <c r="F2617" t="b">
        <v>0</v>
      </c>
      <c r="G2617">
        <v>2</v>
      </c>
      <c r="H2617" t="b">
        <v>0</v>
      </c>
      <c r="I2617">
        <v>16</v>
      </c>
      <c r="J2617" t="s">
        <v>38</v>
      </c>
      <c r="K2617">
        <v>90</v>
      </c>
      <c r="L2617">
        <v>89</v>
      </c>
      <c r="M2617">
        <v>98</v>
      </c>
      <c r="N2617">
        <v>70</v>
      </c>
      <c r="O2617">
        <v>79</v>
      </c>
      <c r="P2617">
        <v>60</v>
      </c>
      <c r="Q2617">
        <v>92</v>
      </c>
    </row>
    <row r="2618" spans="1:17" x14ac:dyDescent="0.3">
      <c r="A2618">
        <v>2617</v>
      </c>
      <c r="B2618" t="s">
        <v>331</v>
      </c>
      <c r="C2618" t="s">
        <v>39</v>
      </c>
      <c r="D2618" t="s">
        <v>1270</v>
      </c>
      <c r="E2618" t="s">
        <v>20</v>
      </c>
      <c r="F2618" t="b">
        <v>0</v>
      </c>
      <c r="G2618">
        <v>10</v>
      </c>
      <c r="H2618" t="b">
        <v>0</v>
      </c>
      <c r="I2618">
        <v>2</v>
      </c>
      <c r="J2618" t="s">
        <v>64</v>
      </c>
      <c r="K2618">
        <v>72</v>
      </c>
      <c r="L2618">
        <v>51</v>
      </c>
      <c r="M2618">
        <v>52</v>
      </c>
      <c r="N2618">
        <v>98</v>
      </c>
      <c r="O2618">
        <v>50</v>
      </c>
      <c r="P2618">
        <v>90</v>
      </c>
      <c r="Q2618">
        <v>63</v>
      </c>
    </row>
    <row r="2619" spans="1:17" x14ac:dyDescent="0.3">
      <c r="A2619">
        <v>2618</v>
      </c>
      <c r="B2619" t="s">
        <v>1271</v>
      </c>
      <c r="C2619" t="s">
        <v>1272</v>
      </c>
      <c r="D2619" t="s">
        <v>1273</v>
      </c>
      <c r="E2619" t="s">
        <v>20</v>
      </c>
      <c r="F2619" t="b">
        <v>0</v>
      </c>
      <c r="G2619">
        <v>3</v>
      </c>
      <c r="H2619" t="b">
        <v>0</v>
      </c>
      <c r="I2619">
        <v>35</v>
      </c>
      <c r="J2619" t="s">
        <v>44</v>
      </c>
      <c r="K2619">
        <v>93</v>
      </c>
      <c r="L2619">
        <v>85</v>
      </c>
      <c r="M2619">
        <v>89</v>
      </c>
      <c r="N2619">
        <v>93</v>
      </c>
      <c r="O2619">
        <v>90</v>
      </c>
      <c r="P2619">
        <v>91</v>
      </c>
      <c r="Q2619">
        <v>88</v>
      </c>
    </row>
    <row r="2620" spans="1:17" x14ac:dyDescent="0.3">
      <c r="A2620">
        <v>2619</v>
      </c>
      <c r="B2620" t="s">
        <v>163</v>
      </c>
      <c r="C2620" t="s">
        <v>846</v>
      </c>
      <c r="D2620" t="s">
        <v>1274</v>
      </c>
      <c r="E2620" t="s">
        <v>20</v>
      </c>
      <c r="F2620" t="b">
        <v>0</v>
      </c>
      <c r="G2620">
        <v>2</v>
      </c>
      <c r="H2620" t="b">
        <v>0</v>
      </c>
      <c r="I2620">
        <v>24</v>
      </c>
      <c r="J2620" t="s">
        <v>26</v>
      </c>
      <c r="K2620">
        <v>95</v>
      </c>
      <c r="L2620">
        <v>85</v>
      </c>
      <c r="M2620">
        <v>90</v>
      </c>
      <c r="N2620">
        <v>94</v>
      </c>
      <c r="O2620">
        <v>91</v>
      </c>
      <c r="P2620">
        <v>84</v>
      </c>
      <c r="Q2620">
        <v>85</v>
      </c>
    </row>
    <row r="2621" spans="1:17" x14ac:dyDescent="0.3">
      <c r="A2621">
        <v>2620</v>
      </c>
      <c r="B2621" t="s">
        <v>135</v>
      </c>
      <c r="C2621" t="s">
        <v>1275</v>
      </c>
      <c r="D2621" t="s">
        <v>1276</v>
      </c>
      <c r="E2621" t="s">
        <v>20</v>
      </c>
      <c r="F2621" t="b">
        <v>0</v>
      </c>
      <c r="G2621">
        <v>2</v>
      </c>
      <c r="H2621" t="b">
        <v>1</v>
      </c>
      <c r="I2621">
        <v>46</v>
      </c>
      <c r="J2621" t="s">
        <v>26</v>
      </c>
      <c r="K2621">
        <v>86</v>
      </c>
      <c r="L2621">
        <v>93</v>
      </c>
      <c r="M2621">
        <v>89</v>
      </c>
      <c r="N2621">
        <v>90</v>
      </c>
      <c r="O2621">
        <v>100</v>
      </c>
      <c r="P2621">
        <v>86</v>
      </c>
      <c r="Q2621">
        <v>93</v>
      </c>
    </row>
    <row r="2622" spans="1:17" x14ac:dyDescent="0.3">
      <c r="A2622">
        <v>2621</v>
      </c>
      <c r="B2622" t="s">
        <v>738</v>
      </c>
      <c r="C2622" t="s">
        <v>1277</v>
      </c>
      <c r="D2622" t="s">
        <v>1278</v>
      </c>
      <c r="E2622" t="s">
        <v>25</v>
      </c>
      <c r="F2622" t="b">
        <v>0</v>
      </c>
      <c r="G2622">
        <v>6</v>
      </c>
      <c r="H2622" t="b">
        <v>0</v>
      </c>
      <c r="I2622">
        <v>1</v>
      </c>
      <c r="J2622" t="s">
        <v>64</v>
      </c>
      <c r="K2622">
        <v>89</v>
      </c>
      <c r="L2622">
        <v>55</v>
      </c>
      <c r="M2622">
        <v>89</v>
      </c>
      <c r="N2622">
        <v>67</v>
      </c>
      <c r="O2622">
        <v>55</v>
      </c>
      <c r="P2622">
        <v>64</v>
      </c>
      <c r="Q2622">
        <v>70</v>
      </c>
    </row>
    <row r="2623" spans="1:17" x14ac:dyDescent="0.3">
      <c r="A2623">
        <v>2622</v>
      </c>
      <c r="B2623" t="s">
        <v>160</v>
      </c>
      <c r="C2623" t="s">
        <v>1279</v>
      </c>
      <c r="D2623" t="s">
        <v>1280</v>
      </c>
      <c r="E2623" t="s">
        <v>20</v>
      </c>
      <c r="F2623" t="b">
        <v>0</v>
      </c>
      <c r="G2623">
        <v>5</v>
      </c>
      <c r="H2623" t="b">
        <v>0</v>
      </c>
      <c r="I2623">
        <v>26</v>
      </c>
      <c r="J2623" t="s">
        <v>38</v>
      </c>
      <c r="K2623">
        <v>90</v>
      </c>
      <c r="L2623">
        <v>75</v>
      </c>
      <c r="M2623">
        <v>67</v>
      </c>
      <c r="N2623">
        <v>85</v>
      </c>
      <c r="O2623">
        <v>64</v>
      </c>
      <c r="P2623">
        <v>95</v>
      </c>
      <c r="Q2623">
        <v>96</v>
      </c>
    </row>
    <row r="2624" spans="1:17" x14ac:dyDescent="0.3">
      <c r="A2624">
        <v>2623</v>
      </c>
      <c r="B2624" t="s">
        <v>280</v>
      </c>
      <c r="C2624" t="s">
        <v>1281</v>
      </c>
      <c r="D2624" t="s">
        <v>1282</v>
      </c>
      <c r="E2624" t="s">
        <v>20</v>
      </c>
      <c r="F2624" t="b">
        <v>0</v>
      </c>
      <c r="G2624">
        <v>1</v>
      </c>
      <c r="H2624" t="b">
        <v>0</v>
      </c>
      <c r="I2624">
        <v>5</v>
      </c>
      <c r="J2624" t="s">
        <v>38</v>
      </c>
      <c r="K2624">
        <v>79</v>
      </c>
      <c r="L2624">
        <v>95</v>
      </c>
      <c r="M2624">
        <v>81</v>
      </c>
      <c r="N2624">
        <v>67</v>
      </c>
      <c r="O2624">
        <v>66</v>
      </c>
      <c r="P2624">
        <v>71</v>
      </c>
      <c r="Q2624">
        <v>66</v>
      </c>
    </row>
    <row r="2625" spans="1:17" x14ac:dyDescent="0.3">
      <c r="A2625">
        <v>2624</v>
      </c>
      <c r="B2625" t="s">
        <v>1283</v>
      </c>
      <c r="C2625" t="s">
        <v>1284</v>
      </c>
      <c r="D2625" t="s">
        <v>1285</v>
      </c>
      <c r="E2625" t="s">
        <v>25</v>
      </c>
      <c r="F2625" t="b">
        <v>1</v>
      </c>
      <c r="G2625">
        <v>5</v>
      </c>
      <c r="H2625" t="b">
        <v>0</v>
      </c>
      <c r="I2625">
        <v>17</v>
      </c>
      <c r="J2625" t="s">
        <v>54</v>
      </c>
      <c r="K2625">
        <v>86</v>
      </c>
      <c r="L2625">
        <v>88</v>
      </c>
      <c r="M2625">
        <v>98</v>
      </c>
      <c r="N2625">
        <v>66</v>
      </c>
      <c r="O2625">
        <v>62</v>
      </c>
      <c r="P2625">
        <v>95</v>
      </c>
      <c r="Q2625">
        <v>90</v>
      </c>
    </row>
    <row r="2626" spans="1:17" x14ac:dyDescent="0.3">
      <c r="A2626">
        <v>2625</v>
      </c>
      <c r="B2626" t="s">
        <v>490</v>
      </c>
      <c r="C2626" t="s">
        <v>1286</v>
      </c>
      <c r="D2626" t="s">
        <v>1287</v>
      </c>
      <c r="E2626" t="s">
        <v>20</v>
      </c>
      <c r="F2626" t="b">
        <v>0</v>
      </c>
      <c r="G2626">
        <v>3</v>
      </c>
      <c r="H2626" t="b">
        <v>0</v>
      </c>
      <c r="I2626">
        <v>4</v>
      </c>
      <c r="J2626" t="s">
        <v>34</v>
      </c>
      <c r="K2626">
        <v>83</v>
      </c>
      <c r="L2626">
        <v>78</v>
      </c>
      <c r="M2626">
        <v>68</v>
      </c>
      <c r="N2626">
        <v>72</v>
      </c>
      <c r="O2626">
        <v>77</v>
      </c>
      <c r="P2626">
        <v>89</v>
      </c>
      <c r="Q2626">
        <v>70</v>
      </c>
    </row>
    <row r="2627" spans="1:17" x14ac:dyDescent="0.3">
      <c r="A2627">
        <v>2626</v>
      </c>
      <c r="B2627" t="s">
        <v>89</v>
      </c>
      <c r="C2627" t="s">
        <v>103</v>
      </c>
      <c r="D2627" t="s">
        <v>1288</v>
      </c>
      <c r="E2627" t="s">
        <v>20</v>
      </c>
      <c r="F2627" t="b">
        <v>0</v>
      </c>
      <c r="G2627">
        <v>6</v>
      </c>
      <c r="H2627" t="b">
        <v>0</v>
      </c>
      <c r="I2627">
        <v>27</v>
      </c>
      <c r="J2627" t="s">
        <v>21</v>
      </c>
      <c r="K2627">
        <v>85</v>
      </c>
      <c r="L2627">
        <v>92</v>
      </c>
      <c r="M2627">
        <v>62</v>
      </c>
      <c r="N2627">
        <v>95</v>
      </c>
      <c r="O2627">
        <v>65</v>
      </c>
      <c r="P2627">
        <v>89</v>
      </c>
      <c r="Q2627">
        <v>95</v>
      </c>
    </row>
    <row r="2628" spans="1:17" x14ac:dyDescent="0.3">
      <c r="A2628">
        <v>2627</v>
      </c>
      <c r="B2628" t="s">
        <v>410</v>
      </c>
      <c r="C2628" t="s">
        <v>653</v>
      </c>
      <c r="D2628" t="s">
        <v>1289</v>
      </c>
      <c r="E2628" t="s">
        <v>20</v>
      </c>
      <c r="F2628" t="b">
        <v>0</v>
      </c>
      <c r="G2628">
        <v>3</v>
      </c>
      <c r="H2628" t="b">
        <v>0</v>
      </c>
      <c r="I2628">
        <v>0</v>
      </c>
      <c r="J2628" t="s">
        <v>34</v>
      </c>
      <c r="K2628">
        <v>66</v>
      </c>
      <c r="L2628">
        <v>78</v>
      </c>
      <c r="M2628">
        <v>86</v>
      </c>
      <c r="N2628">
        <v>87</v>
      </c>
      <c r="O2628">
        <v>64</v>
      </c>
      <c r="P2628">
        <v>65</v>
      </c>
      <c r="Q2628">
        <v>64</v>
      </c>
    </row>
    <row r="2629" spans="1:17" x14ac:dyDescent="0.3">
      <c r="A2629">
        <v>2628</v>
      </c>
      <c r="B2629" t="s">
        <v>1290</v>
      </c>
      <c r="C2629" t="s">
        <v>32</v>
      </c>
      <c r="D2629" t="s">
        <v>1291</v>
      </c>
      <c r="E2629" t="s">
        <v>20</v>
      </c>
      <c r="F2629" t="b">
        <v>0</v>
      </c>
      <c r="G2629">
        <v>6</v>
      </c>
      <c r="H2629" t="b">
        <v>1</v>
      </c>
      <c r="I2629">
        <v>16</v>
      </c>
      <c r="J2629" t="s">
        <v>113</v>
      </c>
      <c r="K2629">
        <v>93</v>
      </c>
      <c r="L2629">
        <v>80</v>
      </c>
      <c r="M2629">
        <v>60</v>
      </c>
      <c r="N2629">
        <v>62</v>
      </c>
      <c r="O2629">
        <v>43</v>
      </c>
      <c r="P2629">
        <v>68</v>
      </c>
      <c r="Q2629">
        <v>67</v>
      </c>
    </row>
    <row r="2630" spans="1:17" x14ac:dyDescent="0.3">
      <c r="A2630">
        <v>2629</v>
      </c>
      <c r="B2630" t="s">
        <v>94</v>
      </c>
      <c r="C2630" t="s">
        <v>1292</v>
      </c>
      <c r="D2630" t="s">
        <v>1293</v>
      </c>
      <c r="E2630" t="s">
        <v>20</v>
      </c>
      <c r="F2630" t="b">
        <v>0</v>
      </c>
      <c r="G2630">
        <v>6</v>
      </c>
      <c r="H2630" t="b">
        <v>1</v>
      </c>
      <c r="I2630">
        <v>14</v>
      </c>
      <c r="J2630" t="s">
        <v>38</v>
      </c>
      <c r="K2630">
        <v>65</v>
      </c>
      <c r="L2630">
        <v>89</v>
      </c>
      <c r="M2630">
        <v>79</v>
      </c>
      <c r="N2630">
        <v>95</v>
      </c>
      <c r="O2630">
        <v>71</v>
      </c>
      <c r="P2630">
        <v>61</v>
      </c>
      <c r="Q2630">
        <v>62</v>
      </c>
    </row>
    <row r="2631" spans="1:17" x14ac:dyDescent="0.3">
      <c r="A2631">
        <v>2630</v>
      </c>
      <c r="B2631" t="s">
        <v>861</v>
      </c>
      <c r="C2631" t="s">
        <v>1294</v>
      </c>
      <c r="D2631" t="s">
        <v>1295</v>
      </c>
      <c r="E2631" t="s">
        <v>25</v>
      </c>
      <c r="F2631" t="b">
        <v>1</v>
      </c>
      <c r="G2631">
        <v>2</v>
      </c>
      <c r="H2631" t="b">
        <v>0</v>
      </c>
      <c r="I2631">
        <v>5</v>
      </c>
      <c r="J2631" t="s">
        <v>224</v>
      </c>
      <c r="K2631">
        <v>52</v>
      </c>
      <c r="L2631">
        <v>66</v>
      </c>
      <c r="M2631">
        <v>98</v>
      </c>
      <c r="N2631">
        <v>83</v>
      </c>
      <c r="O2631">
        <v>92</v>
      </c>
      <c r="P2631">
        <v>82</v>
      </c>
      <c r="Q2631">
        <v>91</v>
      </c>
    </row>
    <row r="2632" spans="1:17" x14ac:dyDescent="0.3">
      <c r="A2632">
        <v>2631</v>
      </c>
      <c r="B2632" t="s">
        <v>1115</v>
      </c>
      <c r="C2632" t="s">
        <v>1296</v>
      </c>
      <c r="D2632" t="s">
        <v>1297</v>
      </c>
      <c r="E2632" t="s">
        <v>25</v>
      </c>
      <c r="F2632" t="b">
        <v>0</v>
      </c>
      <c r="G2632">
        <v>3</v>
      </c>
      <c r="H2632" t="b">
        <v>1</v>
      </c>
      <c r="I2632">
        <v>31</v>
      </c>
      <c r="J2632" t="s">
        <v>105</v>
      </c>
      <c r="K2632">
        <v>90</v>
      </c>
      <c r="L2632">
        <v>80</v>
      </c>
      <c r="M2632">
        <v>84</v>
      </c>
      <c r="N2632">
        <v>70</v>
      </c>
      <c r="O2632">
        <v>65</v>
      </c>
      <c r="P2632">
        <v>89</v>
      </c>
      <c r="Q2632">
        <v>64</v>
      </c>
    </row>
    <row r="2633" spans="1:17" x14ac:dyDescent="0.3">
      <c r="A2633">
        <v>2632</v>
      </c>
      <c r="B2633" t="s">
        <v>166</v>
      </c>
      <c r="C2633" t="s">
        <v>42</v>
      </c>
      <c r="D2633" t="s">
        <v>1298</v>
      </c>
      <c r="E2633" t="s">
        <v>25</v>
      </c>
      <c r="F2633" t="b">
        <v>0</v>
      </c>
      <c r="G2633">
        <v>2</v>
      </c>
      <c r="H2633" t="b">
        <v>1</v>
      </c>
      <c r="I2633">
        <v>4</v>
      </c>
      <c r="J2633" t="s">
        <v>34</v>
      </c>
      <c r="K2633">
        <v>83</v>
      </c>
      <c r="L2633">
        <v>89</v>
      </c>
      <c r="M2633">
        <v>99</v>
      </c>
      <c r="N2633">
        <v>100</v>
      </c>
      <c r="O2633">
        <v>73</v>
      </c>
      <c r="P2633">
        <v>86</v>
      </c>
      <c r="Q2633">
        <v>88</v>
      </c>
    </row>
    <row r="2634" spans="1:17" x14ac:dyDescent="0.3">
      <c r="A2634">
        <v>2633</v>
      </c>
      <c r="B2634" t="s">
        <v>1299</v>
      </c>
      <c r="C2634" t="s">
        <v>1300</v>
      </c>
      <c r="D2634" t="s">
        <v>1301</v>
      </c>
      <c r="E2634" t="s">
        <v>20</v>
      </c>
      <c r="F2634" t="b">
        <v>0</v>
      </c>
      <c r="G2634">
        <v>1</v>
      </c>
      <c r="H2634" t="b">
        <v>0</v>
      </c>
      <c r="I2634">
        <v>5</v>
      </c>
      <c r="J2634" t="s">
        <v>34</v>
      </c>
      <c r="K2634">
        <v>62</v>
      </c>
      <c r="L2634">
        <v>89</v>
      </c>
      <c r="M2634">
        <v>72</v>
      </c>
      <c r="N2634">
        <v>68</v>
      </c>
      <c r="O2634">
        <v>85</v>
      </c>
      <c r="P2634">
        <v>80</v>
      </c>
      <c r="Q2634">
        <v>75</v>
      </c>
    </row>
    <row r="2635" spans="1:17" x14ac:dyDescent="0.3">
      <c r="A2635">
        <v>2634</v>
      </c>
      <c r="B2635" t="s">
        <v>130</v>
      </c>
      <c r="C2635" t="s">
        <v>1302</v>
      </c>
      <c r="D2635" t="s">
        <v>1303</v>
      </c>
      <c r="E2635" t="s">
        <v>25</v>
      </c>
      <c r="F2635" t="b">
        <v>0</v>
      </c>
      <c r="G2635">
        <v>1</v>
      </c>
      <c r="H2635" t="b">
        <v>0</v>
      </c>
      <c r="I2635">
        <v>11</v>
      </c>
      <c r="J2635" t="s">
        <v>109</v>
      </c>
      <c r="K2635">
        <v>98</v>
      </c>
      <c r="L2635">
        <v>72</v>
      </c>
      <c r="M2635">
        <v>99</v>
      </c>
      <c r="N2635">
        <v>84</v>
      </c>
      <c r="O2635">
        <v>60</v>
      </c>
      <c r="P2635">
        <v>95</v>
      </c>
      <c r="Q2635">
        <v>93</v>
      </c>
    </row>
    <row r="2636" spans="1:17" x14ac:dyDescent="0.3">
      <c r="A2636">
        <v>2635</v>
      </c>
      <c r="B2636" t="s">
        <v>612</v>
      </c>
      <c r="C2636" t="s">
        <v>335</v>
      </c>
      <c r="D2636" t="s">
        <v>1304</v>
      </c>
      <c r="E2636" t="s">
        <v>20</v>
      </c>
      <c r="F2636" t="b">
        <v>0</v>
      </c>
      <c r="G2636">
        <v>8</v>
      </c>
      <c r="H2636" t="b">
        <v>1</v>
      </c>
      <c r="I2636">
        <v>12</v>
      </c>
      <c r="J2636" t="s">
        <v>38</v>
      </c>
      <c r="K2636">
        <v>76</v>
      </c>
      <c r="L2636">
        <v>75</v>
      </c>
      <c r="M2636">
        <v>74</v>
      </c>
      <c r="N2636">
        <v>67</v>
      </c>
      <c r="O2636">
        <v>76</v>
      </c>
      <c r="P2636">
        <v>82</v>
      </c>
      <c r="Q2636">
        <v>79</v>
      </c>
    </row>
    <row r="2637" spans="1:17" x14ac:dyDescent="0.3">
      <c r="A2637">
        <v>2636</v>
      </c>
      <c r="B2637" t="s">
        <v>731</v>
      </c>
      <c r="C2637" t="s">
        <v>1305</v>
      </c>
      <c r="D2637" t="s">
        <v>1306</v>
      </c>
      <c r="E2637" t="s">
        <v>25</v>
      </c>
      <c r="F2637" t="b">
        <v>0</v>
      </c>
      <c r="G2637">
        <v>0</v>
      </c>
      <c r="H2637" t="b">
        <v>0</v>
      </c>
      <c r="I2637">
        <v>5</v>
      </c>
      <c r="J2637" t="s">
        <v>159</v>
      </c>
      <c r="K2637">
        <v>97</v>
      </c>
      <c r="L2637">
        <v>62</v>
      </c>
      <c r="M2637">
        <v>98</v>
      </c>
      <c r="N2637">
        <v>70</v>
      </c>
      <c r="O2637">
        <v>67</v>
      </c>
      <c r="P2637">
        <v>71</v>
      </c>
      <c r="Q2637">
        <v>70</v>
      </c>
    </row>
    <row r="2638" spans="1:17" x14ac:dyDescent="0.3">
      <c r="A2638">
        <v>2637</v>
      </c>
      <c r="B2638" t="s">
        <v>1115</v>
      </c>
      <c r="C2638" t="s">
        <v>1307</v>
      </c>
      <c r="D2638" t="s">
        <v>1308</v>
      </c>
      <c r="E2638" t="s">
        <v>25</v>
      </c>
      <c r="F2638" t="b">
        <v>1</v>
      </c>
      <c r="G2638">
        <v>6</v>
      </c>
      <c r="H2638" t="b">
        <v>0</v>
      </c>
      <c r="I2638">
        <v>1</v>
      </c>
      <c r="J2638" t="s">
        <v>64</v>
      </c>
      <c r="K2638">
        <v>63</v>
      </c>
      <c r="L2638">
        <v>60</v>
      </c>
      <c r="M2638">
        <v>95</v>
      </c>
      <c r="N2638">
        <v>99</v>
      </c>
      <c r="O2638">
        <v>87</v>
      </c>
      <c r="P2638">
        <v>58</v>
      </c>
      <c r="Q2638">
        <v>66</v>
      </c>
    </row>
    <row r="2639" spans="1:17" x14ac:dyDescent="0.3">
      <c r="A2639">
        <v>2638</v>
      </c>
      <c r="B2639" t="s">
        <v>1167</v>
      </c>
      <c r="C2639" t="s">
        <v>1309</v>
      </c>
      <c r="D2639" t="s">
        <v>1310</v>
      </c>
      <c r="E2639" t="s">
        <v>20</v>
      </c>
      <c r="F2639" t="b">
        <v>0</v>
      </c>
      <c r="G2639">
        <v>5</v>
      </c>
      <c r="H2639" t="b">
        <v>0</v>
      </c>
      <c r="I2639">
        <v>2</v>
      </c>
      <c r="J2639" t="s">
        <v>34</v>
      </c>
      <c r="K2639">
        <v>98</v>
      </c>
      <c r="L2639">
        <v>99</v>
      </c>
      <c r="M2639">
        <v>64</v>
      </c>
      <c r="N2639">
        <v>88</v>
      </c>
      <c r="O2639">
        <v>72</v>
      </c>
      <c r="P2639">
        <v>87</v>
      </c>
      <c r="Q2639">
        <v>99</v>
      </c>
    </row>
    <row r="2640" spans="1:17" x14ac:dyDescent="0.3">
      <c r="A2640">
        <v>2639</v>
      </c>
      <c r="B2640" t="s">
        <v>1057</v>
      </c>
      <c r="C2640" t="s">
        <v>36</v>
      </c>
      <c r="D2640" t="s">
        <v>1311</v>
      </c>
      <c r="E2640" t="s">
        <v>25</v>
      </c>
      <c r="F2640" t="b">
        <v>1</v>
      </c>
      <c r="G2640">
        <v>10</v>
      </c>
      <c r="H2640" t="b">
        <v>0</v>
      </c>
      <c r="I2640">
        <v>1</v>
      </c>
      <c r="J2640" t="s">
        <v>64</v>
      </c>
      <c r="K2640">
        <v>78</v>
      </c>
      <c r="L2640">
        <v>84</v>
      </c>
      <c r="M2640">
        <v>84</v>
      </c>
      <c r="N2640">
        <v>61</v>
      </c>
      <c r="O2640">
        <v>88</v>
      </c>
      <c r="P2640">
        <v>67</v>
      </c>
      <c r="Q2640">
        <v>92</v>
      </c>
    </row>
    <row r="2641" spans="1:17" x14ac:dyDescent="0.3">
      <c r="A2641">
        <v>2640</v>
      </c>
      <c r="B2641" t="s">
        <v>1286</v>
      </c>
      <c r="C2641" t="s">
        <v>35</v>
      </c>
      <c r="D2641" t="s">
        <v>1312</v>
      </c>
      <c r="E2641" t="s">
        <v>25</v>
      </c>
      <c r="F2641" t="b">
        <v>0</v>
      </c>
      <c r="G2641">
        <v>2</v>
      </c>
      <c r="H2641" t="b">
        <v>1</v>
      </c>
      <c r="I2641">
        <v>30</v>
      </c>
      <c r="J2641" t="s">
        <v>172</v>
      </c>
      <c r="K2641">
        <v>85</v>
      </c>
      <c r="L2641">
        <v>77</v>
      </c>
      <c r="M2641">
        <v>89</v>
      </c>
      <c r="N2641">
        <v>77</v>
      </c>
      <c r="O2641">
        <v>84</v>
      </c>
      <c r="P2641">
        <v>71</v>
      </c>
      <c r="Q2641">
        <v>71</v>
      </c>
    </row>
    <row r="2642" spans="1:17" x14ac:dyDescent="0.3">
      <c r="A2642">
        <v>2641</v>
      </c>
      <c r="B2642" t="s">
        <v>1313</v>
      </c>
      <c r="C2642" t="s">
        <v>1314</v>
      </c>
      <c r="D2642" t="s">
        <v>1315</v>
      </c>
      <c r="E2642" t="s">
        <v>20</v>
      </c>
      <c r="F2642" t="b">
        <v>0</v>
      </c>
      <c r="G2642">
        <v>6</v>
      </c>
      <c r="H2642" t="b">
        <v>0</v>
      </c>
      <c r="I2642">
        <v>0</v>
      </c>
      <c r="J2642" t="s">
        <v>64</v>
      </c>
      <c r="K2642">
        <v>59</v>
      </c>
      <c r="L2642">
        <v>100</v>
      </c>
      <c r="M2642">
        <v>84</v>
      </c>
      <c r="N2642">
        <v>93</v>
      </c>
      <c r="O2642">
        <v>70</v>
      </c>
      <c r="P2642">
        <v>56</v>
      </c>
      <c r="Q2642">
        <v>74</v>
      </c>
    </row>
    <row r="2643" spans="1:17" x14ac:dyDescent="0.3">
      <c r="A2643">
        <v>2642</v>
      </c>
      <c r="B2643" t="s">
        <v>1316</v>
      </c>
      <c r="C2643" t="s">
        <v>1317</v>
      </c>
      <c r="D2643" t="s">
        <v>1318</v>
      </c>
      <c r="E2643" t="s">
        <v>25</v>
      </c>
      <c r="F2643" t="b">
        <v>0</v>
      </c>
      <c r="G2643">
        <v>2</v>
      </c>
      <c r="H2643" t="b">
        <v>1</v>
      </c>
      <c r="I2643">
        <v>6</v>
      </c>
      <c r="J2643" t="s">
        <v>38</v>
      </c>
      <c r="K2643">
        <v>99</v>
      </c>
      <c r="L2643">
        <v>77</v>
      </c>
      <c r="M2643">
        <v>88</v>
      </c>
      <c r="N2643">
        <v>60</v>
      </c>
      <c r="O2643">
        <v>93</v>
      </c>
      <c r="P2643">
        <v>61</v>
      </c>
      <c r="Q2643">
        <v>96</v>
      </c>
    </row>
    <row r="2644" spans="1:17" x14ac:dyDescent="0.3">
      <c r="A2644">
        <v>2643</v>
      </c>
      <c r="B2644" t="s">
        <v>1218</v>
      </c>
      <c r="C2644" t="s">
        <v>796</v>
      </c>
      <c r="D2644" t="s">
        <v>1319</v>
      </c>
      <c r="E2644" t="s">
        <v>20</v>
      </c>
      <c r="F2644" t="b">
        <v>0</v>
      </c>
      <c r="G2644">
        <v>6</v>
      </c>
      <c r="H2644" t="b">
        <v>1</v>
      </c>
      <c r="I2644">
        <v>24</v>
      </c>
      <c r="J2644" t="s">
        <v>113</v>
      </c>
      <c r="K2644">
        <v>76</v>
      </c>
      <c r="L2644">
        <v>62</v>
      </c>
      <c r="M2644">
        <v>86</v>
      </c>
      <c r="N2644">
        <v>80</v>
      </c>
      <c r="O2644">
        <v>47</v>
      </c>
      <c r="P2644">
        <v>85</v>
      </c>
      <c r="Q2644">
        <v>71</v>
      </c>
    </row>
    <row r="2645" spans="1:17" x14ac:dyDescent="0.3">
      <c r="A2645">
        <v>2644</v>
      </c>
      <c r="B2645" t="s">
        <v>61</v>
      </c>
      <c r="C2645" t="s">
        <v>742</v>
      </c>
      <c r="D2645" t="s">
        <v>1320</v>
      </c>
      <c r="E2645" t="s">
        <v>25</v>
      </c>
      <c r="F2645" t="b">
        <v>0</v>
      </c>
      <c r="G2645">
        <v>7</v>
      </c>
      <c r="H2645" t="b">
        <v>0</v>
      </c>
      <c r="I2645">
        <v>26</v>
      </c>
      <c r="J2645" t="s">
        <v>21</v>
      </c>
      <c r="K2645">
        <v>80</v>
      </c>
      <c r="L2645">
        <v>90</v>
      </c>
      <c r="M2645">
        <v>85</v>
      </c>
      <c r="N2645">
        <v>89</v>
      </c>
      <c r="O2645">
        <v>85</v>
      </c>
      <c r="P2645">
        <v>80</v>
      </c>
      <c r="Q2645">
        <v>68</v>
      </c>
    </row>
    <row r="2646" spans="1:17" x14ac:dyDescent="0.3">
      <c r="A2646">
        <v>2645</v>
      </c>
      <c r="B2646" t="s">
        <v>135</v>
      </c>
      <c r="C2646" t="s">
        <v>103</v>
      </c>
      <c r="D2646" t="s">
        <v>1321</v>
      </c>
      <c r="E2646" t="s">
        <v>20</v>
      </c>
      <c r="F2646" t="b">
        <v>0</v>
      </c>
      <c r="G2646">
        <v>7</v>
      </c>
      <c r="H2646" t="b">
        <v>0</v>
      </c>
      <c r="I2646">
        <v>0</v>
      </c>
      <c r="J2646" t="s">
        <v>64</v>
      </c>
      <c r="K2646">
        <v>82</v>
      </c>
      <c r="L2646">
        <v>74</v>
      </c>
      <c r="M2646">
        <v>92</v>
      </c>
      <c r="N2646">
        <v>50</v>
      </c>
      <c r="O2646">
        <v>77</v>
      </c>
      <c r="P2646">
        <v>98</v>
      </c>
      <c r="Q2646">
        <v>100</v>
      </c>
    </row>
    <row r="2647" spans="1:17" x14ac:dyDescent="0.3">
      <c r="A2647">
        <v>2646</v>
      </c>
      <c r="B2647" t="s">
        <v>1322</v>
      </c>
      <c r="C2647" t="s">
        <v>1323</v>
      </c>
      <c r="D2647" t="s">
        <v>1324</v>
      </c>
      <c r="E2647" t="s">
        <v>20</v>
      </c>
      <c r="F2647" t="b">
        <v>0</v>
      </c>
      <c r="G2647">
        <v>1</v>
      </c>
      <c r="H2647" t="b">
        <v>0</v>
      </c>
      <c r="I2647">
        <v>18</v>
      </c>
      <c r="J2647" t="s">
        <v>44</v>
      </c>
      <c r="K2647">
        <v>89</v>
      </c>
      <c r="L2647">
        <v>64</v>
      </c>
      <c r="M2647">
        <v>72</v>
      </c>
      <c r="N2647">
        <v>61</v>
      </c>
      <c r="O2647">
        <v>75</v>
      </c>
      <c r="P2647">
        <v>68</v>
      </c>
      <c r="Q2647">
        <v>83</v>
      </c>
    </row>
    <row r="2648" spans="1:17" x14ac:dyDescent="0.3">
      <c r="A2648">
        <v>2647</v>
      </c>
      <c r="B2648" t="s">
        <v>139</v>
      </c>
      <c r="C2648" t="s">
        <v>1325</v>
      </c>
      <c r="D2648" t="s">
        <v>1326</v>
      </c>
      <c r="E2648" t="s">
        <v>20</v>
      </c>
      <c r="F2648" t="b">
        <v>0</v>
      </c>
      <c r="G2648">
        <v>4</v>
      </c>
      <c r="H2648" t="b">
        <v>0</v>
      </c>
      <c r="I2648">
        <v>20</v>
      </c>
      <c r="J2648" t="s">
        <v>44</v>
      </c>
      <c r="K2648">
        <v>89</v>
      </c>
      <c r="L2648">
        <v>79</v>
      </c>
      <c r="M2648">
        <v>75</v>
      </c>
      <c r="N2648">
        <v>80</v>
      </c>
      <c r="O2648">
        <v>97</v>
      </c>
      <c r="P2648">
        <v>94</v>
      </c>
      <c r="Q2648">
        <v>68</v>
      </c>
    </row>
    <row r="2649" spans="1:17" x14ac:dyDescent="0.3">
      <c r="A2649">
        <v>2648</v>
      </c>
      <c r="B2649" t="s">
        <v>536</v>
      </c>
      <c r="C2649" t="s">
        <v>1327</v>
      </c>
      <c r="D2649" t="s">
        <v>1328</v>
      </c>
      <c r="E2649" t="s">
        <v>25</v>
      </c>
      <c r="F2649" t="b">
        <v>0</v>
      </c>
      <c r="G2649">
        <v>0</v>
      </c>
      <c r="H2649" t="b">
        <v>0</v>
      </c>
      <c r="I2649">
        <v>23</v>
      </c>
      <c r="J2649" t="s">
        <v>44</v>
      </c>
      <c r="K2649">
        <v>86</v>
      </c>
      <c r="L2649">
        <v>89</v>
      </c>
      <c r="M2649">
        <v>94</v>
      </c>
      <c r="N2649">
        <v>95</v>
      </c>
      <c r="O2649">
        <v>60</v>
      </c>
      <c r="P2649">
        <v>90</v>
      </c>
      <c r="Q2649">
        <v>90</v>
      </c>
    </row>
    <row r="2650" spans="1:17" x14ac:dyDescent="0.3">
      <c r="A2650">
        <v>2649</v>
      </c>
      <c r="B2650" t="s">
        <v>221</v>
      </c>
      <c r="C2650" t="s">
        <v>1329</v>
      </c>
      <c r="D2650" t="s">
        <v>1330</v>
      </c>
      <c r="E2650" t="s">
        <v>20</v>
      </c>
      <c r="F2650" t="b">
        <v>1</v>
      </c>
      <c r="G2650">
        <v>4</v>
      </c>
      <c r="H2650" t="b">
        <v>0</v>
      </c>
      <c r="I2650">
        <v>4</v>
      </c>
      <c r="J2650" t="s">
        <v>64</v>
      </c>
      <c r="K2650">
        <v>65</v>
      </c>
      <c r="L2650">
        <v>76</v>
      </c>
      <c r="M2650">
        <v>92</v>
      </c>
      <c r="N2650">
        <v>86</v>
      </c>
      <c r="O2650">
        <v>93</v>
      </c>
      <c r="P2650">
        <v>61</v>
      </c>
      <c r="Q2650">
        <v>97</v>
      </c>
    </row>
    <row r="2651" spans="1:17" x14ac:dyDescent="0.3">
      <c r="A2651">
        <v>2650</v>
      </c>
      <c r="B2651" t="s">
        <v>251</v>
      </c>
      <c r="C2651" t="s">
        <v>1089</v>
      </c>
      <c r="D2651" t="s">
        <v>1331</v>
      </c>
      <c r="E2651" t="s">
        <v>25</v>
      </c>
      <c r="F2651" t="b">
        <v>0</v>
      </c>
      <c r="G2651">
        <v>4</v>
      </c>
      <c r="H2651" t="b">
        <v>0</v>
      </c>
      <c r="I2651">
        <v>30</v>
      </c>
      <c r="J2651" t="s">
        <v>105</v>
      </c>
      <c r="K2651">
        <v>77</v>
      </c>
      <c r="L2651">
        <v>95</v>
      </c>
      <c r="M2651">
        <v>77</v>
      </c>
      <c r="N2651">
        <v>84</v>
      </c>
      <c r="O2651">
        <v>60</v>
      </c>
      <c r="P2651">
        <v>90</v>
      </c>
      <c r="Q2651">
        <v>89</v>
      </c>
    </row>
    <row r="2652" spans="1:17" x14ac:dyDescent="0.3">
      <c r="A2652">
        <v>2651</v>
      </c>
      <c r="B2652" t="s">
        <v>148</v>
      </c>
      <c r="C2652" t="s">
        <v>1332</v>
      </c>
      <c r="D2652" t="s">
        <v>1333</v>
      </c>
      <c r="E2652" t="s">
        <v>25</v>
      </c>
      <c r="F2652" t="b">
        <v>0</v>
      </c>
      <c r="G2652">
        <v>4</v>
      </c>
      <c r="H2652" t="b">
        <v>0</v>
      </c>
      <c r="I2652">
        <v>34</v>
      </c>
      <c r="J2652" t="s">
        <v>105</v>
      </c>
      <c r="K2652">
        <v>88</v>
      </c>
      <c r="L2652">
        <v>85</v>
      </c>
      <c r="M2652">
        <v>68</v>
      </c>
      <c r="N2652">
        <v>62</v>
      </c>
      <c r="O2652">
        <v>64</v>
      </c>
      <c r="P2652">
        <v>99</v>
      </c>
      <c r="Q2652">
        <v>66</v>
      </c>
    </row>
    <row r="2653" spans="1:17" x14ac:dyDescent="0.3">
      <c r="A2653">
        <v>2652</v>
      </c>
      <c r="B2653" t="s">
        <v>493</v>
      </c>
      <c r="C2653" t="s">
        <v>295</v>
      </c>
      <c r="D2653" t="s">
        <v>1334</v>
      </c>
      <c r="E2653" t="s">
        <v>25</v>
      </c>
      <c r="F2653" t="b">
        <v>0</v>
      </c>
      <c r="G2653">
        <v>1</v>
      </c>
      <c r="H2653" t="b">
        <v>0</v>
      </c>
      <c r="I2653">
        <v>26</v>
      </c>
      <c r="J2653" t="s">
        <v>113</v>
      </c>
      <c r="K2653">
        <v>98</v>
      </c>
      <c r="L2653">
        <v>77</v>
      </c>
      <c r="M2653">
        <v>94</v>
      </c>
      <c r="N2653">
        <v>87</v>
      </c>
      <c r="O2653">
        <v>44</v>
      </c>
      <c r="P2653">
        <v>85</v>
      </c>
      <c r="Q2653">
        <v>61</v>
      </c>
    </row>
    <row r="2654" spans="1:17" x14ac:dyDescent="0.3">
      <c r="A2654">
        <v>2653</v>
      </c>
      <c r="B2654" t="s">
        <v>1335</v>
      </c>
      <c r="C2654" t="s">
        <v>352</v>
      </c>
      <c r="D2654" t="s">
        <v>1336</v>
      </c>
      <c r="E2654" t="s">
        <v>20</v>
      </c>
      <c r="F2654" t="b">
        <v>0</v>
      </c>
      <c r="G2654">
        <v>5</v>
      </c>
      <c r="H2654" t="b">
        <v>0</v>
      </c>
      <c r="I2654">
        <v>27</v>
      </c>
      <c r="J2654" t="s">
        <v>21</v>
      </c>
      <c r="K2654">
        <v>84</v>
      </c>
      <c r="L2654">
        <v>86</v>
      </c>
      <c r="M2654">
        <v>90</v>
      </c>
      <c r="N2654">
        <v>80</v>
      </c>
      <c r="O2654">
        <v>72</v>
      </c>
      <c r="P2654">
        <v>99</v>
      </c>
      <c r="Q2654">
        <v>85</v>
      </c>
    </row>
    <row r="2655" spans="1:17" x14ac:dyDescent="0.3">
      <c r="A2655">
        <v>2654</v>
      </c>
      <c r="B2655" t="s">
        <v>68</v>
      </c>
      <c r="C2655" t="s">
        <v>1223</v>
      </c>
      <c r="D2655" t="s">
        <v>1337</v>
      </c>
      <c r="E2655" t="s">
        <v>25</v>
      </c>
      <c r="F2655" t="b">
        <v>0</v>
      </c>
      <c r="G2655">
        <v>1</v>
      </c>
      <c r="H2655" t="b">
        <v>1</v>
      </c>
      <c r="I2655">
        <v>18</v>
      </c>
      <c r="J2655" t="s">
        <v>44</v>
      </c>
      <c r="K2655">
        <v>91</v>
      </c>
      <c r="L2655">
        <v>85</v>
      </c>
      <c r="M2655">
        <v>66</v>
      </c>
      <c r="N2655">
        <v>83</v>
      </c>
      <c r="O2655">
        <v>70</v>
      </c>
      <c r="P2655">
        <v>71</v>
      </c>
      <c r="Q2655">
        <v>80</v>
      </c>
    </row>
    <row r="2656" spans="1:17" x14ac:dyDescent="0.3">
      <c r="A2656">
        <v>2655</v>
      </c>
      <c r="B2656" t="s">
        <v>65</v>
      </c>
      <c r="C2656" t="s">
        <v>225</v>
      </c>
      <c r="D2656" t="s">
        <v>1338</v>
      </c>
      <c r="E2656" t="s">
        <v>25</v>
      </c>
      <c r="F2656" t="b">
        <v>0</v>
      </c>
      <c r="G2656">
        <v>4</v>
      </c>
      <c r="H2656" t="b">
        <v>0</v>
      </c>
      <c r="I2656">
        <v>39</v>
      </c>
      <c r="J2656" t="s">
        <v>26</v>
      </c>
      <c r="K2656">
        <v>97</v>
      </c>
      <c r="L2656">
        <v>95</v>
      </c>
      <c r="M2656">
        <v>94</v>
      </c>
      <c r="N2656">
        <v>90</v>
      </c>
      <c r="O2656">
        <v>86</v>
      </c>
      <c r="P2656">
        <v>85</v>
      </c>
      <c r="Q2656">
        <v>95</v>
      </c>
    </row>
    <row r="2657" spans="1:17" x14ac:dyDescent="0.3">
      <c r="A2657">
        <v>2656</v>
      </c>
      <c r="B2657" t="s">
        <v>845</v>
      </c>
      <c r="C2657" t="s">
        <v>78</v>
      </c>
      <c r="D2657" t="s">
        <v>1339</v>
      </c>
      <c r="E2657" t="s">
        <v>25</v>
      </c>
      <c r="F2657" t="b">
        <v>0</v>
      </c>
      <c r="G2657">
        <v>7</v>
      </c>
      <c r="H2657" t="b">
        <v>1</v>
      </c>
      <c r="I2657">
        <v>29</v>
      </c>
      <c r="J2657" t="s">
        <v>105</v>
      </c>
      <c r="K2657">
        <v>77</v>
      </c>
      <c r="L2657">
        <v>88</v>
      </c>
      <c r="M2657">
        <v>63</v>
      </c>
      <c r="N2657">
        <v>87</v>
      </c>
      <c r="O2657">
        <v>71</v>
      </c>
      <c r="P2657">
        <v>93</v>
      </c>
      <c r="Q2657">
        <v>84</v>
      </c>
    </row>
    <row r="2658" spans="1:17" x14ac:dyDescent="0.3">
      <c r="A2658">
        <v>2657</v>
      </c>
      <c r="B2658" t="s">
        <v>1340</v>
      </c>
      <c r="C2658" t="s">
        <v>284</v>
      </c>
      <c r="D2658" t="s">
        <v>1341</v>
      </c>
      <c r="E2658" t="s">
        <v>20</v>
      </c>
      <c r="F2658" t="b">
        <v>0</v>
      </c>
      <c r="G2658">
        <v>0</v>
      </c>
      <c r="H2658" t="b">
        <v>1</v>
      </c>
      <c r="I2658">
        <v>27</v>
      </c>
      <c r="J2658" t="s">
        <v>26</v>
      </c>
      <c r="K2658">
        <v>100</v>
      </c>
      <c r="L2658">
        <v>84</v>
      </c>
      <c r="M2658">
        <v>93</v>
      </c>
      <c r="N2658">
        <v>96</v>
      </c>
      <c r="O2658">
        <v>97</v>
      </c>
      <c r="P2658">
        <v>70</v>
      </c>
      <c r="Q2658">
        <v>95</v>
      </c>
    </row>
    <row r="2659" spans="1:17" x14ac:dyDescent="0.3">
      <c r="A2659">
        <v>2658</v>
      </c>
      <c r="B2659" t="s">
        <v>145</v>
      </c>
      <c r="C2659" t="s">
        <v>1342</v>
      </c>
      <c r="D2659" t="s">
        <v>1343</v>
      </c>
      <c r="E2659" t="s">
        <v>20</v>
      </c>
      <c r="F2659" t="b">
        <v>1</v>
      </c>
      <c r="G2659">
        <v>3</v>
      </c>
      <c r="H2659" t="b">
        <v>1</v>
      </c>
      <c r="I2659">
        <v>17</v>
      </c>
      <c r="J2659" t="s">
        <v>44</v>
      </c>
      <c r="K2659">
        <v>93</v>
      </c>
      <c r="L2659">
        <v>70</v>
      </c>
      <c r="M2659">
        <v>62</v>
      </c>
      <c r="N2659">
        <v>99</v>
      </c>
      <c r="O2659">
        <v>63</v>
      </c>
      <c r="P2659">
        <v>83</v>
      </c>
      <c r="Q2659">
        <v>60</v>
      </c>
    </row>
    <row r="2660" spans="1:17" x14ac:dyDescent="0.3">
      <c r="A2660">
        <v>2659</v>
      </c>
      <c r="B2660" t="s">
        <v>31</v>
      </c>
      <c r="C2660" t="s">
        <v>95</v>
      </c>
      <c r="D2660" t="s">
        <v>1344</v>
      </c>
      <c r="E2660" t="s">
        <v>25</v>
      </c>
      <c r="F2660" t="b">
        <v>1</v>
      </c>
      <c r="G2660">
        <v>5</v>
      </c>
      <c r="H2660" t="b">
        <v>1</v>
      </c>
      <c r="I2660">
        <v>31</v>
      </c>
      <c r="J2660" t="s">
        <v>105</v>
      </c>
      <c r="K2660">
        <v>93</v>
      </c>
      <c r="L2660">
        <v>99</v>
      </c>
      <c r="M2660">
        <v>79</v>
      </c>
      <c r="N2660">
        <v>78</v>
      </c>
      <c r="O2660">
        <v>64</v>
      </c>
      <c r="P2660">
        <v>87</v>
      </c>
      <c r="Q2660">
        <v>76</v>
      </c>
    </row>
    <row r="2661" spans="1:17" x14ac:dyDescent="0.3">
      <c r="A2661">
        <v>2660</v>
      </c>
      <c r="B2661" t="s">
        <v>130</v>
      </c>
      <c r="C2661" t="s">
        <v>496</v>
      </c>
      <c r="D2661" t="s">
        <v>1345</v>
      </c>
      <c r="E2661" t="s">
        <v>25</v>
      </c>
      <c r="F2661" t="b">
        <v>1</v>
      </c>
      <c r="G2661">
        <v>4</v>
      </c>
      <c r="H2661" t="b">
        <v>0</v>
      </c>
      <c r="I2661">
        <v>13</v>
      </c>
      <c r="J2661" t="s">
        <v>105</v>
      </c>
      <c r="K2661">
        <v>94</v>
      </c>
      <c r="L2661">
        <v>89</v>
      </c>
      <c r="M2661">
        <v>74</v>
      </c>
      <c r="N2661">
        <v>75</v>
      </c>
      <c r="O2661">
        <v>73</v>
      </c>
      <c r="P2661">
        <v>78</v>
      </c>
      <c r="Q2661">
        <v>61</v>
      </c>
    </row>
    <row r="2662" spans="1:17" x14ac:dyDescent="0.3">
      <c r="A2662">
        <v>2661</v>
      </c>
      <c r="B2662" t="s">
        <v>166</v>
      </c>
      <c r="C2662" t="s">
        <v>561</v>
      </c>
      <c r="D2662" t="s">
        <v>1346</v>
      </c>
      <c r="E2662" t="s">
        <v>25</v>
      </c>
      <c r="F2662" t="b">
        <v>0</v>
      </c>
      <c r="G2662">
        <v>4</v>
      </c>
      <c r="H2662" t="b">
        <v>1</v>
      </c>
      <c r="I2662">
        <v>12</v>
      </c>
      <c r="J2662" t="s">
        <v>105</v>
      </c>
      <c r="K2662">
        <v>88</v>
      </c>
      <c r="L2662">
        <v>86</v>
      </c>
      <c r="M2662">
        <v>79</v>
      </c>
      <c r="N2662">
        <v>93</v>
      </c>
      <c r="O2662">
        <v>68</v>
      </c>
      <c r="P2662">
        <v>92</v>
      </c>
      <c r="Q2662">
        <v>99</v>
      </c>
    </row>
    <row r="2663" spans="1:17" x14ac:dyDescent="0.3">
      <c r="A2663">
        <v>2662</v>
      </c>
      <c r="B2663" t="s">
        <v>830</v>
      </c>
      <c r="C2663" t="s">
        <v>782</v>
      </c>
      <c r="D2663" t="s">
        <v>1347</v>
      </c>
      <c r="E2663" t="s">
        <v>20</v>
      </c>
      <c r="F2663" t="b">
        <v>1</v>
      </c>
      <c r="G2663">
        <v>10</v>
      </c>
      <c r="H2663" t="b">
        <v>0</v>
      </c>
      <c r="I2663">
        <v>0</v>
      </c>
      <c r="J2663" t="s">
        <v>64</v>
      </c>
      <c r="K2663">
        <v>93</v>
      </c>
      <c r="L2663">
        <v>95</v>
      </c>
      <c r="M2663">
        <v>94</v>
      </c>
      <c r="N2663">
        <v>70</v>
      </c>
      <c r="O2663">
        <v>83</v>
      </c>
      <c r="P2663">
        <v>86</v>
      </c>
      <c r="Q2663">
        <v>94</v>
      </c>
    </row>
    <row r="2664" spans="1:17" x14ac:dyDescent="0.3">
      <c r="A2664">
        <v>2663</v>
      </c>
      <c r="B2664" t="s">
        <v>1348</v>
      </c>
      <c r="C2664" t="s">
        <v>515</v>
      </c>
      <c r="D2664" t="s">
        <v>1349</v>
      </c>
      <c r="E2664" t="s">
        <v>20</v>
      </c>
      <c r="F2664" t="b">
        <v>0</v>
      </c>
      <c r="G2664">
        <v>2</v>
      </c>
      <c r="H2664" t="b">
        <v>1</v>
      </c>
      <c r="I2664">
        <v>21</v>
      </c>
      <c r="J2664" t="s">
        <v>138</v>
      </c>
      <c r="K2664">
        <v>83</v>
      </c>
      <c r="L2664">
        <v>75</v>
      </c>
      <c r="M2664">
        <v>84</v>
      </c>
      <c r="N2664">
        <v>68</v>
      </c>
      <c r="O2664">
        <v>95</v>
      </c>
      <c r="P2664">
        <v>80</v>
      </c>
      <c r="Q2664">
        <v>88</v>
      </c>
    </row>
    <row r="2665" spans="1:17" x14ac:dyDescent="0.3">
      <c r="A2665">
        <v>2664</v>
      </c>
      <c r="B2665" t="s">
        <v>154</v>
      </c>
      <c r="C2665" t="s">
        <v>1350</v>
      </c>
      <c r="D2665" t="s">
        <v>1351</v>
      </c>
      <c r="E2665" t="s">
        <v>25</v>
      </c>
      <c r="F2665" t="b">
        <v>1</v>
      </c>
      <c r="G2665">
        <v>3</v>
      </c>
      <c r="H2665" t="b">
        <v>0</v>
      </c>
      <c r="I2665">
        <v>28</v>
      </c>
      <c r="J2665" t="s">
        <v>21</v>
      </c>
      <c r="K2665">
        <v>96</v>
      </c>
      <c r="L2665">
        <v>93</v>
      </c>
      <c r="M2665">
        <v>100</v>
      </c>
      <c r="N2665">
        <v>96</v>
      </c>
      <c r="O2665">
        <v>97</v>
      </c>
      <c r="P2665">
        <v>81</v>
      </c>
      <c r="Q2665">
        <v>72</v>
      </c>
    </row>
    <row r="2666" spans="1:17" x14ac:dyDescent="0.3">
      <c r="A2666">
        <v>2665</v>
      </c>
      <c r="B2666" t="s">
        <v>369</v>
      </c>
      <c r="C2666" t="s">
        <v>625</v>
      </c>
      <c r="D2666" t="s">
        <v>1352</v>
      </c>
      <c r="E2666" t="s">
        <v>25</v>
      </c>
      <c r="F2666" t="b">
        <v>1</v>
      </c>
      <c r="G2666">
        <v>8</v>
      </c>
      <c r="H2666" t="b">
        <v>0</v>
      </c>
      <c r="I2666">
        <v>35</v>
      </c>
      <c r="J2666" t="s">
        <v>113</v>
      </c>
      <c r="K2666">
        <v>87</v>
      </c>
      <c r="L2666">
        <v>88</v>
      </c>
      <c r="M2666">
        <v>93</v>
      </c>
      <c r="N2666">
        <v>88</v>
      </c>
      <c r="O2666">
        <v>96</v>
      </c>
      <c r="P2666">
        <v>85</v>
      </c>
      <c r="Q2666">
        <v>94</v>
      </c>
    </row>
    <row r="2667" spans="1:17" x14ac:dyDescent="0.3">
      <c r="A2667">
        <v>2666</v>
      </c>
      <c r="B2667" t="s">
        <v>805</v>
      </c>
      <c r="C2667" t="s">
        <v>1353</v>
      </c>
      <c r="D2667" t="s">
        <v>1354</v>
      </c>
      <c r="E2667" t="s">
        <v>20</v>
      </c>
      <c r="F2667" t="b">
        <v>0</v>
      </c>
      <c r="G2667">
        <v>9</v>
      </c>
      <c r="H2667" t="b">
        <v>1</v>
      </c>
      <c r="I2667">
        <v>24</v>
      </c>
      <c r="J2667" t="s">
        <v>21</v>
      </c>
      <c r="K2667">
        <v>95</v>
      </c>
      <c r="L2667">
        <v>82</v>
      </c>
      <c r="M2667">
        <v>84</v>
      </c>
      <c r="N2667">
        <v>69</v>
      </c>
      <c r="O2667">
        <v>63</v>
      </c>
      <c r="P2667">
        <v>85</v>
      </c>
      <c r="Q2667">
        <v>69</v>
      </c>
    </row>
    <row r="2668" spans="1:17" x14ac:dyDescent="0.3">
      <c r="A2668">
        <v>2667</v>
      </c>
      <c r="B2668" t="s">
        <v>328</v>
      </c>
      <c r="C2668" t="s">
        <v>355</v>
      </c>
      <c r="D2668" t="s">
        <v>1355</v>
      </c>
      <c r="E2668" t="s">
        <v>20</v>
      </c>
      <c r="F2668" t="b">
        <v>0</v>
      </c>
      <c r="G2668">
        <v>1</v>
      </c>
      <c r="H2668" t="b">
        <v>0</v>
      </c>
      <c r="I2668">
        <v>28</v>
      </c>
      <c r="J2668" t="s">
        <v>113</v>
      </c>
      <c r="K2668">
        <v>87</v>
      </c>
      <c r="L2668">
        <v>87</v>
      </c>
      <c r="M2668">
        <v>86</v>
      </c>
      <c r="N2668">
        <v>84</v>
      </c>
      <c r="O2668">
        <v>66</v>
      </c>
      <c r="P2668">
        <v>83</v>
      </c>
      <c r="Q2668">
        <v>81</v>
      </c>
    </row>
    <row r="2669" spans="1:17" x14ac:dyDescent="0.3">
      <c r="A2669">
        <v>2668</v>
      </c>
      <c r="B2669" t="s">
        <v>473</v>
      </c>
      <c r="C2669" t="s">
        <v>45</v>
      </c>
      <c r="D2669" t="s">
        <v>1356</v>
      </c>
      <c r="E2669" t="s">
        <v>20</v>
      </c>
      <c r="F2669" t="b">
        <v>0</v>
      </c>
      <c r="G2669">
        <v>9</v>
      </c>
      <c r="H2669" t="b">
        <v>0</v>
      </c>
      <c r="I2669">
        <v>0</v>
      </c>
      <c r="J2669" t="s">
        <v>64</v>
      </c>
      <c r="K2669">
        <v>43</v>
      </c>
      <c r="L2669">
        <v>95</v>
      </c>
      <c r="M2669">
        <v>64</v>
      </c>
      <c r="N2669">
        <v>95</v>
      </c>
      <c r="O2669">
        <v>66</v>
      </c>
      <c r="P2669">
        <v>67</v>
      </c>
      <c r="Q2669">
        <v>74</v>
      </c>
    </row>
    <row r="2670" spans="1:17" x14ac:dyDescent="0.3">
      <c r="A2670">
        <v>2669</v>
      </c>
      <c r="B2670" t="s">
        <v>1357</v>
      </c>
      <c r="C2670" t="s">
        <v>429</v>
      </c>
      <c r="D2670" t="s">
        <v>1358</v>
      </c>
      <c r="E2670" t="s">
        <v>25</v>
      </c>
      <c r="F2670" t="b">
        <v>1</v>
      </c>
      <c r="G2670">
        <v>6</v>
      </c>
      <c r="H2670" t="b">
        <v>0</v>
      </c>
      <c r="I2670">
        <v>0</v>
      </c>
      <c r="J2670" t="s">
        <v>64</v>
      </c>
      <c r="K2670">
        <v>40</v>
      </c>
      <c r="L2670">
        <v>100</v>
      </c>
      <c r="M2670">
        <v>88</v>
      </c>
      <c r="N2670">
        <v>79</v>
      </c>
      <c r="O2670">
        <v>71</v>
      </c>
      <c r="P2670">
        <v>86</v>
      </c>
      <c r="Q2670">
        <v>89</v>
      </c>
    </row>
    <row r="2671" spans="1:17" x14ac:dyDescent="0.3">
      <c r="A2671">
        <v>2670</v>
      </c>
      <c r="B2671" t="s">
        <v>1359</v>
      </c>
      <c r="C2671" t="s">
        <v>1360</v>
      </c>
      <c r="D2671" t="s">
        <v>1361</v>
      </c>
      <c r="E2671" t="s">
        <v>20</v>
      </c>
      <c r="F2671" t="b">
        <v>0</v>
      </c>
      <c r="G2671">
        <v>2</v>
      </c>
      <c r="H2671" t="b">
        <v>0</v>
      </c>
      <c r="I2671">
        <v>3</v>
      </c>
      <c r="J2671" t="s">
        <v>224</v>
      </c>
      <c r="K2671">
        <v>64</v>
      </c>
      <c r="L2671">
        <v>70</v>
      </c>
      <c r="M2671">
        <v>98</v>
      </c>
      <c r="N2671">
        <v>82</v>
      </c>
      <c r="O2671">
        <v>100</v>
      </c>
      <c r="P2671">
        <v>72</v>
      </c>
      <c r="Q2671">
        <v>78</v>
      </c>
    </row>
    <row r="2672" spans="1:17" x14ac:dyDescent="0.3">
      <c r="A2672">
        <v>2671</v>
      </c>
      <c r="B2672" t="s">
        <v>154</v>
      </c>
      <c r="C2672" t="s">
        <v>1362</v>
      </c>
      <c r="D2672" t="s">
        <v>1363</v>
      </c>
      <c r="E2672" t="s">
        <v>25</v>
      </c>
      <c r="F2672" t="b">
        <v>0</v>
      </c>
      <c r="G2672">
        <v>3</v>
      </c>
      <c r="H2672" t="b">
        <v>0</v>
      </c>
      <c r="I2672">
        <v>16</v>
      </c>
      <c r="J2672" t="s">
        <v>38</v>
      </c>
      <c r="K2672">
        <v>72</v>
      </c>
      <c r="L2672">
        <v>79</v>
      </c>
      <c r="M2672">
        <v>95</v>
      </c>
      <c r="N2672">
        <v>68</v>
      </c>
      <c r="O2672">
        <v>75</v>
      </c>
      <c r="P2672">
        <v>70</v>
      </c>
      <c r="Q2672">
        <v>88</v>
      </c>
    </row>
    <row r="2673" spans="1:17" x14ac:dyDescent="0.3">
      <c r="A2673">
        <v>2672</v>
      </c>
      <c r="B2673" t="s">
        <v>1364</v>
      </c>
      <c r="C2673" t="s">
        <v>249</v>
      </c>
      <c r="D2673" t="s">
        <v>1365</v>
      </c>
      <c r="E2673" t="s">
        <v>25</v>
      </c>
      <c r="F2673" t="b">
        <v>0</v>
      </c>
      <c r="G2673">
        <v>2</v>
      </c>
      <c r="H2673" t="b">
        <v>0</v>
      </c>
      <c r="I2673">
        <v>26</v>
      </c>
      <c r="J2673" t="s">
        <v>21</v>
      </c>
      <c r="K2673">
        <v>77</v>
      </c>
      <c r="L2673">
        <v>96</v>
      </c>
      <c r="M2673">
        <v>86</v>
      </c>
      <c r="N2673">
        <v>84</v>
      </c>
      <c r="O2673">
        <v>90</v>
      </c>
      <c r="P2673">
        <v>85</v>
      </c>
      <c r="Q2673">
        <v>91</v>
      </c>
    </row>
    <row r="2674" spans="1:17" x14ac:dyDescent="0.3">
      <c r="A2674">
        <v>2673</v>
      </c>
      <c r="B2674" t="s">
        <v>202</v>
      </c>
      <c r="C2674" t="s">
        <v>143</v>
      </c>
      <c r="D2674" t="s">
        <v>1366</v>
      </c>
      <c r="E2674" t="s">
        <v>25</v>
      </c>
      <c r="F2674" t="b">
        <v>1</v>
      </c>
      <c r="G2674">
        <v>10</v>
      </c>
      <c r="H2674" t="b">
        <v>1</v>
      </c>
      <c r="I2674">
        <v>4</v>
      </c>
      <c r="J2674" t="s">
        <v>64</v>
      </c>
      <c r="K2674">
        <v>40</v>
      </c>
      <c r="L2674">
        <v>86</v>
      </c>
      <c r="M2674">
        <v>53</v>
      </c>
      <c r="N2674">
        <v>63</v>
      </c>
      <c r="O2674">
        <v>50</v>
      </c>
      <c r="P2674">
        <v>87</v>
      </c>
      <c r="Q2674">
        <v>77</v>
      </c>
    </row>
    <row r="2675" spans="1:17" x14ac:dyDescent="0.3">
      <c r="A2675">
        <v>2674</v>
      </c>
      <c r="B2675" t="s">
        <v>1367</v>
      </c>
      <c r="C2675" t="s">
        <v>48</v>
      </c>
      <c r="D2675" t="s">
        <v>1368</v>
      </c>
      <c r="E2675" t="s">
        <v>20</v>
      </c>
      <c r="F2675" t="b">
        <v>0</v>
      </c>
      <c r="G2675">
        <v>2</v>
      </c>
      <c r="H2675" t="b">
        <v>0</v>
      </c>
      <c r="I2675">
        <v>24</v>
      </c>
      <c r="J2675" t="s">
        <v>138</v>
      </c>
      <c r="K2675">
        <v>100</v>
      </c>
      <c r="L2675">
        <v>89</v>
      </c>
      <c r="M2675">
        <v>90</v>
      </c>
      <c r="N2675">
        <v>96</v>
      </c>
      <c r="O2675">
        <v>72</v>
      </c>
      <c r="P2675">
        <v>90</v>
      </c>
      <c r="Q2675">
        <v>86</v>
      </c>
    </row>
    <row r="2676" spans="1:17" x14ac:dyDescent="0.3">
      <c r="A2676">
        <v>2675</v>
      </c>
      <c r="B2676" t="s">
        <v>1369</v>
      </c>
      <c r="C2676" t="s">
        <v>566</v>
      </c>
      <c r="D2676" t="s">
        <v>1370</v>
      </c>
      <c r="E2676" t="s">
        <v>20</v>
      </c>
      <c r="F2676" t="b">
        <v>0</v>
      </c>
      <c r="G2676">
        <v>5</v>
      </c>
      <c r="H2676" t="b">
        <v>1</v>
      </c>
      <c r="I2676">
        <v>22</v>
      </c>
      <c r="J2676" t="s">
        <v>44</v>
      </c>
      <c r="K2676">
        <v>89</v>
      </c>
      <c r="L2676">
        <v>93</v>
      </c>
      <c r="M2676">
        <v>95</v>
      </c>
      <c r="N2676">
        <v>88</v>
      </c>
      <c r="O2676">
        <v>72</v>
      </c>
      <c r="P2676">
        <v>76</v>
      </c>
      <c r="Q2676">
        <v>71</v>
      </c>
    </row>
    <row r="2677" spans="1:17" x14ac:dyDescent="0.3">
      <c r="A2677">
        <v>2676</v>
      </c>
      <c r="B2677" t="s">
        <v>1371</v>
      </c>
      <c r="C2677" t="s">
        <v>246</v>
      </c>
      <c r="D2677" t="s">
        <v>1372</v>
      </c>
      <c r="E2677" t="s">
        <v>25</v>
      </c>
      <c r="F2677" t="b">
        <v>1</v>
      </c>
      <c r="G2677">
        <v>2</v>
      </c>
      <c r="H2677" t="b">
        <v>0</v>
      </c>
      <c r="I2677">
        <v>14</v>
      </c>
      <c r="J2677" t="s">
        <v>44</v>
      </c>
      <c r="K2677">
        <v>97</v>
      </c>
      <c r="L2677">
        <v>74</v>
      </c>
      <c r="M2677">
        <v>76</v>
      </c>
      <c r="N2677">
        <v>72</v>
      </c>
      <c r="O2677">
        <v>62</v>
      </c>
      <c r="P2677">
        <v>69</v>
      </c>
      <c r="Q2677">
        <v>90</v>
      </c>
    </row>
    <row r="2678" spans="1:17" x14ac:dyDescent="0.3">
      <c r="A2678">
        <v>2677</v>
      </c>
      <c r="B2678" t="s">
        <v>300</v>
      </c>
      <c r="C2678" t="s">
        <v>707</v>
      </c>
      <c r="D2678" t="s">
        <v>1373</v>
      </c>
      <c r="E2678" t="s">
        <v>20</v>
      </c>
      <c r="F2678" t="b">
        <v>0</v>
      </c>
      <c r="G2678">
        <v>2</v>
      </c>
      <c r="H2678" t="b">
        <v>0</v>
      </c>
      <c r="I2678">
        <v>21</v>
      </c>
      <c r="J2678" t="s">
        <v>38</v>
      </c>
      <c r="K2678">
        <v>100</v>
      </c>
      <c r="L2678">
        <v>77</v>
      </c>
      <c r="M2678">
        <v>74</v>
      </c>
      <c r="N2678">
        <v>61</v>
      </c>
      <c r="O2678">
        <v>81</v>
      </c>
      <c r="P2678">
        <v>96</v>
      </c>
      <c r="Q2678">
        <v>96</v>
      </c>
    </row>
    <row r="2679" spans="1:17" x14ac:dyDescent="0.3">
      <c r="A2679">
        <v>2678</v>
      </c>
      <c r="B2679" t="s">
        <v>280</v>
      </c>
      <c r="C2679" t="s">
        <v>1374</v>
      </c>
      <c r="D2679" t="s">
        <v>1375</v>
      </c>
      <c r="E2679" t="s">
        <v>20</v>
      </c>
      <c r="F2679" t="b">
        <v>0</v>
      </c>
      <c r="G2679">
        <v>4</v>
      </c>
      <c r="H2679" t="b">
        <v>0</v>
      </c>
      <c r="I2679">
        <v>29</v>
      </c>
      <c r="J2679" t="s">
        <v>21</v>
      </c>
      <c r="K2679">
        <v>81</v>
      </c>
      <c r="L2679">
        <v>88</v>
      </c>
      <c r="M2679">
        <v>85</v>
      </c>
      <c r="N2679">
        <v>89</v>
      </c>
      <c r="O2679">
        <v>81</v>
      </c>
      <c r="P2679">
        <v>91</v>
      </c>
      <c r="Q2679">
        <v>98</v>
      </c>
    </row>
    <row r="2680" spans="1:17" x14ac:dyDescent="0.3">
      <c r="A2680">
        <v>2679</v>
      </c>
      <c r="B2680" t="s">
        <v>190</v>
      </c>
      <c r="C2680" t="s">
        <v>103</v>
      </c>
      <c r="D2680" t="s">
        <v>1376</v>
      </c>
      <c r="E2680" t="s">
        <v>25</v>
      </c>
      <c r="F2680" t="b">
        <v>0</v>
      </c>
      <c r="G2680">
        <v>6</v>
      </c>
      <c r="H2680" t="b">
        <v>0</v>
      </c>
      <c r="I2680">
        <v>3</v>
      </c>
      <c r="J2680" t="s">
        <v>64</v>
      </c>
      <c r="K2680">
        <v>100</v>
      </c>
      <c r="L2680">
        <v>91</v>
      </c>
      <c r="M2680">
        <v>53</v>
      </c>
      <c r="N2680">
        <v>78</v>
      </c>
      <c r="O2680">
        <v>55</v>
      </c>
      <c r="P2680">
        <v>91</v>
      </c>
      <c r="Q2680">
        <v>74</v>
      </c>
    </row>
    <row r="2681" spans="1:17" x14ac:dyDescent="0.3">
      <c r="A2681">
        <v>2680</v>
      </c>
      <c r="B2681" t="s">
        <v>110</v>
      </c>
      <c r="C2681" t="s">
        <v>822</v>
      </c>
      <c r="D2681" t="s">
        <v>1377</v>
      </c>
      <c r="E2681" t="s">
        <v>20</v>
      </c>
      <c r="F2681" t="b">
        <v>0</v>
      </c>
      <c r="G2681">
        <v>2</v>
      </c>
      <c r="H2681" t="b">
        <v>0</v>
      </c>
      <c r="I2681">
        <v>4</v>
      </c>
      <c r="J2681" t="s">
        <v>123</v>
      </c>
      <c r="K2681">
        <v>80</v>
      </c>
      <c r="L2681">
        <v>65</v>
      </c>
      <c r="M2681">
        <v>96</v>
      </c>
      <c r="N2681">
        <v>73</v>
      </c>
      <c r="O2681">
        <v>84</v>
      </c>
      <c r="P2681">
        <v>92</v>
      </c>
      <c r="Q2681">
        <v>73</v>
      </c>
    </row>
    <row r="2682" spans="1:17" x14ac:dyDescent="0.3">
      <c r="A2682">
        <v>2681</v>
      </c>
      <c r="B2682" t="s">
        <v>1378</v>
      </c>
      <c r="C2682" t="s">
        <v>131</v>
      </c>
      <c r="D2682" t="s">
        <v>1379</v>
      </c>
      <c r="E2682" t="s">
        <v>20</v>
      </c>
      <c r="F2682" t="b">
        <v>0</v>
      </c>
      <c r="G2682">
        <v>5</v>
      </c>
      <c r="H2682" t="b">
        <v>0</v>
      </c>
      <c r="I2682">
        <v>19</v>
      </c>
      <c r="J2682" t="s">
        <v>113</v>
      </c>
      <c r="K2682">
        <v>79</v>
      </c>
      <c r="L2682">
        <v>88</v>
      </c>
      <c r="M2682">
        <v>83</v>
      </c>
      <c r="N2682">
        <v>84</v>
      </c>
      <c r="O2682">
        <v>78</v>
      </c>
      <c r="P2682">
        <v>72</v>
      </c>
      <c r="Q2682">
        <v>79</v>
      </c>
    </row>
    <row r="2683" spans="1:17" x14ac:dyDescent="0.3">
      <c r="A2683">
        <v>2682</v>
      </c>
      <c r="B2683" t="s">
        <v>1380</v>
      </c>
      <c r="C2683" t="s">
        <v>1381</v>
      </c>
      <c r="D2683" t="s">
        <v>1382</v>
      </c>
      <c r="E2683" t="s">
        <v>20</v>
      </c>
      <c r="F2683" t="b">
        <v>0</v>
      </c>
      <c r="G2683">
        <v>3</v>
      </c>
      <c r="H2683" t="b">
        <v>0</v>
      </c>
      <c r="I2683">
        <v>33</v>
      </c>
      <c r="J2683" t="s">
        <v>44</v>
      </c>
      <c r="K2683">
        <v>96</v>
      </c>
      <c r="L2683">
        <v>64</v>
      </c>
      <c r="M2683">
        <v>100</v>
      </c>
      <c r="N2683">
        <v>87</v>
      </c>
      <c r="O2683">
        <v>88</v>
      </c>
      <c r="P2683">
        <v>60</v>
      </c>
      <c r="Q2683">
        <v>62</v>
      </c>
    </row>
    <row r="2684" spans="1:17" x14ac:dyDescent="0.3">
      <c r="A2684">
        <v>2683</v>
      </c>
      <c r="B2684" t="s">
        <v>1383</v>
      </c>
      <c r="C2684" t="s">
        <v>1123</v>
      </c>
      <c r="D2684" t="s">
        <v>1384</v>
      </c>
      <c r="E2684" t="s">
        <v>25</v>
      </c>
      <c r="F2684" t="b">
        <v>0</v>
      </c>
      <c r="G2684">
        <v>1</v>
      </c>
      <c r="H2684" t="b">
        <v>0</v>
      </c>
      <c r="I2684">
        <v>24</v>
      </c>
      <c r="J2684" t="s">
        <v>113</v>
      </c>
      <c r="K2684">
        <v>95</v>
      </c>
      <c r="L2684">
        <v>81</v>
      </c>
      <c r="M2684">
        <v>91</v>
      </c>
      <c r="N2684">
        <v>62</v>
      </c>
      <c r="O2684">
        <v>36</v>
      </c>
      <c r="P2684">
        <v>79</v>
      </c>
      <c r="Q2684">
        <v>69</v>
      </c>
    </row>
    <row r="2685" spans="1:17" x14ac:dyDescent="0.3">
      <c r="A2685">
        <v>2684</v>
      </c>
      <c r="B2685" t="s">
        <v>1340</v>
      </c>
      <c r="C2685" t="s">
        <v>320</v>
      </c>
      <c r="D2685" t="s">
        <v>1385</v>
      </c>
      <c r="E2685" t="s">
        <v>20</v>
      </c>
      <c r="F2685" t="b">
        <v>0</v>
      </c>
      <c r="G2685">
        <v>4</v>
      </c>
      <c r="H2685" t="b">
        <v>0</v>
      </c>
      <c r="I2685">
        <v>29</v>
      </c>
      <c r="J2685" t="s">
        <v>38</v>
      </c>
      <c r="K2685">
        <v>86</v>
      </c>
      <c r="L2685">
        <v>68</v>
      </c>
      <c r="M2685">
        <v>65</v>
      </c>
      <c r="N2685">
        <v>64</v>
      </c>
      <c r="O2685">
        <v>95</v>
      </c>
      <c r="P2685">
        <v>82</v>
      </c>
      <c r="Q2685">
        <v>87</v>
      </c>
    </row>
    <row r="2686" spans="1:17" x14ac:dyDescent="0.3">
      <c r="A2686">
        <v>2685</v>
      </c>
      <c r="B2686" t="s">
        <v>163</v>
      </c>
      <c r="C2686" t="s">
        <v>32</v>
      </c>
      <c r="D2686" t="s">
        <v>1386</v>
      </c>
      <c r="E2686" t="s">
        <v>20</v>
      </c>
      <c r="F2686" t="b">
        <v>0</v>
      </c>
      <c r="G2686">
        <v>1</v>
      </c>
      <c r="H2686" t="b">
        <v>1</v>
      </c>
      <c r="I2686">
        <v>27</v>
      </c>
      <c r="J2686" t="s">
        <v>21</v>
      </c>
      <c r="K2686">
        <v>86</v>
      </c>
      <c r="L2686">
        <v>97</v>
      </c>
      <c r="M2686">
        <v>72</v>
      </c>
      <c r="N2686">
        <v>90</v>
      </c>
      <c r="O2686">
        <v>95</v>
      </c>
      <c r="P2686">
        <v>99</v>
      </c>
      <c r="Q2686">
        <v>76</v>
      </c>
    </row>
    <row r="2687" spans="1:17" x14ac:dyDescent="0.3">
      <c r="A2687">
        <v>2686</v>
      </c>
      <c r="B2687" t="s">
        <v>1387</v>
      </c>
      <c r="C2687" t="s">
        <v>244</v>
      </c>
      <c r="D2687" t="s">
        <v>1388</v>
      </c>
      <c r="E2687" t="s">
        <v>25</v>
      </c>
      <c r="F2687" t="b">
        <v>0</v>
      </c>
      <c r="G2687">
        <v>2</v>
      </c>
      <c r="H2687" t="b">
        <v>0</v>
      </c>
      <c r="I2687">
        <v>20</v>
      </c>
      <c r="J2687" t="s">
        <v>38</v>
      </c>
      <c r="K2687">
        <v>87</v>
      </c>
      <c r="L2687">
        <v>68</v>
      </c>
      <c r="M2687">
        <v>66</v>
      </c>
      <c r="N2687">
        <v>83</v>
      </c>
      <c r="O2687">
        <v>92</v>
      </c>
      <c r="P2687">
        <v>81</v>
      </c>
      <c r="Q2687">
        <v>80</v>
      </c>
    </row>
    <row r="2688" spans="1:17" x14ac:dyDescent="0.3">
      <c r="A2688">
        <v>2687</v>
      </c>
      <c r="B2688" t="s">
        <v>510</v>
      </c>
      <c r="C2688" t="s">
        <v>143</v>
      </c>
      <c r="D2688" t="s">
        <v>1389</v>
      </c>
      <c r="E2688" t="s">
        <v>25</v>
      </c>
      <c r="F2688" t="b">
        <v>0</v>
      </c>
      <c r="G2688">
        <v>0</v>
      </c>
      <c r="H2688" t="b">
        <v>0</v>
      </c>
      <c r="I2688">
        <v>35</v>
      </c>
      <c r="J2688" t="s">
        <v>113</v>
      </c>
      <c r="K2688">
        <v>94</v>
      </c>
      <c r="L2688">
        <v>87</v>
      </c>
      <c r="M2688">
        <v>100</v>
      </c>
      <c r="N2688">
        <v>90</v>
      </c>
      <c r="O2688">
        <v>86</v>
      </c>
      <c r="P2688">
        <v>86</v>
      </c>
      <c r="Q2688">
        <v>90</v>
      </c>
    </row>
    <row r="2689" spans="1:17" x14ac:dyDescent="0.3">
      <c r="A2689">
        <v>2688</v>
      </c>
      <c r="B2689" t="s">
        <v>31</v>
      </c>
      <c r="C2689" t="s">
        <v>300</v>
      </c>
      <c r="D2689" t="s">
        <v>1390</v>
      </c>
      <c r="E2689" t="s">
        <v>25</v>
      </c>
      <c r="F2689" t="b">
        <v>0</v>
      </c>
      <c r="G2689">
        <v>0</v>
      </c>
      <c r="H2689" t="b">
        <v>0</v>
      </c>
      <c r="I2689">
        <v>29</v>
      </c>
      <c r="J2689" t="s">
        <v>26</v>
      </c>
      <c r="K2689">
        <v>88</v>
      </c>
      <c r="L2689">
        <v>71</v>
      </c>
      <c r="M2689">
        <v>87</v>
      </c>
      <c r="N2689">
        <v>85</v>
      </c>
      <c r="O2689">
        <v>100</v>
      </c>
      <c r="P2689">
        <v>78</v>
      </c>
      <c r="Q2689">
        <v>78</v>
      </c>
    </row>
    <row r="2690" spans="1:17" x14ac:dyDescent="0.3">
      <c r="A2690">
        <v>2689</v>
      </c>
      <c r="B2690" t="s">
        <v>1391</v>
      </c>
      <c r="C2690" t="s">
        <v>370</v>
      </c>
      <c r="D2690" t="s">
        <v>1392</v>
      </c>
      <c r="E2690" t="s">
        <v>20</v>
      </c>
      <c r="F2690" t="b">
        <v>0</v>
      </c>
      <c r="G2690">
        <v>2</v>
      </c>
      <c r="H2690" t="b">
        <v>1</v>
      </c>
      <c r="I2690">
        <v>0</v>
      </c>
      <c r="J2690" t="s">
        <v>34</v>
      </c>
      <c r="K2690">
        <v>88</v>
      </c>
      <c r="L2690">
        <v>69</v>
      </c>
      <c r="M2690">
        <v>76</v>
      </c>
      <c r="N2690">
        <v>64</v>
      </c>
      <c r="O2690">
        <v>90</v>
      </c>
      <c r="P2690">
        <v>78</v>
      </c>
      <c r="Q2690">
        <v>80</v>
      </c>
    </row>
    <row r="2691" spans="1:17" x14ac:dyDescent="0.3">
      <c r="A2691">
        <v>2690</v>
      </c>
      <c r="B2691" t="s">
        <v>328</v>
      </c>
      <c r="C2691" t="s">
        <v>707</v>
      </c>
      <c r="D2691" t="s">
        <v>1393</v>
      </c>
      <c r="E2691" t="s">
        <v>20</v>
      </c>
      <c r="F2691" t="b">
        <v>0</v>
      </c>
      <c r="G2691">
        <v>3</v>
      </c>
      <c r="H2691" t="b">
        <v>0</v>
      </c>
      <c r="I2691">
        <v>10</v>
      </c>
      <c r="J2691" t="s">
        <v>38</v>
      </c>
      <c r="K2691">
        <v>76</v>
      </c>
      <c r="L2691">
        <v>61</v>
      </c>
      <c r="M2691">
        <v>68</v>
      </c>
      <c r="N2691">
        <v>88</v>
      </c>
      <c r="O2691">
        <v>86</v>
      </c>
      <c r="P2691">
        <v>87</v>
      </c>
      <c r="Q2691">
        <v>66</v>
      </c>
    </row>
    <row r="2692" spans="1:17" x14ac:dyDescent="0.3">
      <c r="A2692">
        <v>2691</v>
      </c>
      <c r="B2692" t="s">
        <v>139</v>
      </c>
      <c r="C2692" t="s">
        <v>1394</v>
      </c>
      <c r="D2692" t="s">
        <v>1395</v>
      </c>
      <c r="E2692" t="s">
        <v>20</v>
      </c>
      <c r="F2692" t="b">
        <v>0</v>
      </c>
      <c r="G2692">
        <v>1</v>
      </c>
      <c r="H2692" t="b">
        <v>1</v>
      </c>
      <c r="I2692">
        <v>29</v>
      </c>
      <c r="J2692" t="s">
        <v>138</v>
      </c>
      <c r="K2692">
        <v>84</v>
      </c>
      <c r="L2692">
        <v>66</v>
      </c>
      <c r="M2692">
        <v>99</v>
      </c>
      <c r="N2692">
        <v>80</v>
      </c>
      <c r="O2692">
        <v>71</v>
      </c>
      <c r="P2692">
        <v>88</v>
      </c>
      <c r="Q2692">
        <v>89</v>
      </c>
    </row>
    <row r="2693" spans="1:17" x14ac:dyDescent="0.3">
      <c r="A2693">
        <v>2692</v>
      </c>
      <c r="B2693" t="s">
        <v>483</v>
      </c>
      <c r="C2693" t="s">
        <v>1396</v>
      </c>
      <c r="D2693" t="s">
        <v>1397</v>
      </c>
      <c r="E2693" t="s">
        <v>20</v>
      </c>
      <c r="F2693" t="b">
        <v>0</v>
      </c>
      <c r="G2693">
        <v>0</v>
      </c>
      <c r="H2693" t="b">
        <v>1</v>
      </c>
      <c r="I2693">
        <v>17</v>
      </c>
      <c r="J2693" t="s">
        <v>44</v>
      </c>
      <c r="K2693">
        <v>96</v>
      </c>
      <c r="L2693">
        <v>77</v>
      </c>
      <c r="M2693">
        <v>91</v>
      </c>
      <c r="N2693">
        <v>85</v>
      </c>
      <c r="O2693">
        <v>69</v>
      </c>
      <c r="P2693">
        <v>91</v>
      </c>
      <c r="Q2693">
        <v>91</v>
      </c>
    </row>
    <row r="2694" spans="1:17" x14ac:dyDescent="0.3">
      <c r="A2694">
        <v>2693</v>
      </c>
      <c r="B2694" t="s">
        <v>1272</v>
      </c>
      <c r="C2694" t="s">
        <v>1398</v>
      </c>
      <c r="D2694" t="s">
        <v>1399</v>
      </c>
      <c r="E2694" t="s">
        <v>20</v>
      </c>
      <c r="F2694" t="b">
        <v>1</v>
      </c>
      <c r="G2694">
        <v>10</v>
      </c>
      <c r="H2694" t="b">
        <v>0</v>
      </c>
      <c r="I2694">
        <v>1</v>
      </c>
      <c r="J2694" t="s">
        <v>64</v>
      </c>
      <c r="K2694">
        <v>57</v>
      </c>
      <c r="L2694">
        <v>75</v>
      </c>
      <c r="M2694">
        <v>64</v>
      </c>
      <c r="N2694">
        <v>85</v>
      </c>
      <c r="O2694">
        <v>53</v>
      </c>
      <c r="P2694">
        <v>95</v>
      </c>
      <c r="Q2694">
        <v>81</v>
      </c>
    </row>
    <row r="2695" spans="1:17" x14ac:dyDescent="0.3">
      <c r="A2695">
        <v>2694</v>
      </c>
      <c r="B2695" t="s">
        <v>130</v>
      </c>
      <c r="C2695" t="s">
        <v>191</v>
      </c>
      <c r="D2695" t="s">
        <v>1400</v>
      </c>
      <c r="E2695" t="s">
        <v>25</v>
      </c>
      <c r="F2695" t="b">
        <v>0</v>
      </c>
      <c r="G2695">
        <v>1</v>
      </c>
      <c r="H2695" t="b">
        <v>0</v>
      </c>
      <c r="I2695">
        <v>14</v>
      </c>
      <c r="J2695" t="s">
        <v>54</v>
      </c>
      <c r="K2695">
        <v>93</v>
      </c>
      <c r="L2695">
        <v>79</v>
      </c>
      <c r="M2695">
        <v>82</v>
      </c>
      <c r="N2695">
        <v>67</v>
      </c>
      <c r="O2695">
        <v>64</v>
      </c>
      <c r="P2695">
        <v>90</v>
      </c>
      <c r="Q2695">
        <v>65</v>
      </c>
    </row>
    <row r="2696" spans="1:17" x14ac:dyDescent="0.3">
      <c r="A2696">
        <v>2695</v>
      </c>
      <c r="B2696" t="s">
        <v>1024</v>
      </c>
      <c r="C2696" t="s">
        <v>326</v>
      </c>
      <c r="D2696" t="s">
        <v>1401</v>
      </c>
      <c r="E2696" t="s">
        <v>20</v>
      </c>
      <c r="F2696" t="b">
        <v>0</v>
      </c>
      <c r="G2696">
        <v>1</v>
      </c>
      <c r="H2696" t="b">
        <v>0</v>
      </c>
      <c r="I2696">
        <v>24</v>
      </c>
      <c r="J2696" t="s">
        <v>38</v>
      </c>
      <c r="K2696">
        <v>88</v>
      </c>
      <c r="L2696">
        <v>84</v>
      </c>
      <c r="M2696">
        <v>61</v>
      </c>
      <c r="N2696">
        <v>61</v>
      </c>
      <c r="O2696">
        <v>79</v>
      </c>
      <c r="P2696">
        <v>62</v>
      </c>
      <c r="Q2696">
        <v>99</v>
      </c>
    </row>
    <row r="2697" spans="1:17" x14ac:dyDescent="0.3">
      <c r="A2697">
        <v>2696</v>
      </c>
      <c r="B2697" t="s">
        <v>66</v>
      </c>
      <c r="C2697" t="s">
        <v>1089</v>
      </c>
      <c r="D2697" t="s">
        <v>1402</v>
      </c>
      <c r="E2697" t="s">
        <v>20</v>
      </c>
      <c r="F2697" t="b">
        <v>0</v>
      </c>
      <c r="G2697">
        <v>2</v>
      </c>
      <c r="H2697" t="b">
        <v>0</v>
      </c>
      <c r="I2697">
        <v>35</v>
      </c>
      <c r="J2697" t="s">
        <v>138</v>
      </c>
      <c r="K2697">
        <v>89</v>
      </c>
      <c r="L2697">
        <v>99</v>
      </c>
      <c r="M2697">
        <v>86</v>
      </c>
      <c r="N2697">
        <v>97</v>
      </c>
      <c r="O2697">
        <v>98</v>
      </c>
      <c r="P2697">
        <v>97</v>
      </c>
      <c r="Q2697">
        <v>93</v>
      </c>
    </row>
    <row r="2698" spans="1:17" x14ac:dyDescent="0.3">
      <c r="A2698">
        <v>2697</v>
      </c>
      <c r="B2698" t="s">
        <v>139</v>
      </c>
      <c r="C2698" t="s">
        <v>660</v>
      </c>
      <c r="D2698" t="s">
        <v>1403</v>
      </c>
      <c r="E2698" t="s">
        <v>20</v>
      </c>
      <c r="F2698" t="b">
        <v>0</v>
      </c>
      <c r="G2698">
        <v>3</v>
      </c>
      <c r="H2698" t="b">
        <v>0</v>
      </c>
      <c r="I2698">
        <v>19</v>
      </c>
      <c r="J2698" t="s">
        <v>138</v>
      </c>
      <c r="K2698">
        <v>80</v>
      </c>
      <c r="L2698">
        <v>88</v>
      </c>
      <c r="M2698">
        <v>94</v>
      </c>
      <c r="N2698">
        <v>94</v>
      </c>
      <c r="O2698">
        <v>100</v>
      </c>
      <c r="P2698">
        <v>99</v>
      </c>
      <c r="Q2698">
        <v>99</v>
      </c>
    </row>
    <row r="2699" spans="1:17" x14ac:dyDescent="0.3">
      <c r="A2699">
        <v>2698</v>
      </c>
      <c r="B2699" t="s">
        <v>1007</v>
      </c>
      <c r="C2699" t="s">
        <v>1404</v>
      </c>
      <c r="D2699" t="s">
        <v>1405</v>
      </c>
      <c r="E2699" t="s">
        <v>20</v>
      </c>
      <c r="F2699" t="b">
        <v>0</v>
      </c>
      <c r="G2699">
        <v>6</v>
      </c>
      <c r="H2699" t="b">
        <v>0</v>
      </c>
      <c r="I2699">
        <v>23</v>
      </c>
      <c r="J2699" t="s">
        <v>105</v>
      </c>
      <c r="K2699">
        <v>94</v>
      </c>
      <c r="L2699">
        <v>92</v>
      </c>
      <c r="M2699">
        <v>61</v>
      </c>
      <c r="N2699">
        <v>87</v>
      </c>
      <c r="O2699">
        <v>61</v>
      </c>
      <c r="P2699">
        <v>94</v>
      </c>
      <c r="Q2699">
        <v>69</v>
      </c>
    </row>
    <row r="2700" spans="1:17" x14ac:dyDescent="0.3">
      <c r="A2700">
        <v>2699</v>
      </c>
      <c r="B2700" t="s">
        <v>266</v>
      </c>
      <c r="C2700" t="s">
        <v>1406</v>
      </c>
      <c r="D2700" t="s">
        <v>1407</v>
      </c>
      <c r="E2700" t="s">
        <v>20</v>
      </c>
      <c r="F2700" t="b">
        <v>0</v>
      </c>
      <c r="G2700">
        <v>9</v>
      </c>
      <c r="H2700" t="b">
        <v>0</v>
      </c>
      <c r="I2700">
        <v>14</v>
      </c>
      <c r="J2700" t="s">
        <v>138</v>
      </c>
      <c r="K2700">
        <v>99</v>
      </c>
      <c r="L2700">
        <v>74</v>
      </c>
      <c r="M2700">
        <v>98</v>
      </c>
      <c r="N2700">
        <v>69</v>
      </c>
      <c r="O2700">
        <v>69</v>
      </c>
      <c r="P2700">
        <v>64</v>
      </c>
      <c r="Q2700">
        <v>96</v>
      </c>
    </row>
    <row r="2701" spans="1:17" x14ac:dyDescent="0.3">
      <c r="A2701">
        <v>2700</v>
      </c>
      <c r="B2701" t="s">
        <v>269</v>
      </c>
      <c r="C2701" t="s">
        <v>790</v>
      </c>
      <c r="D2701" t="s">
        <v>1408</v>
      </c>
      <c r="E2701" t="s">
        <v>20</v>
      </c>
      <c r="F2701" t="b">
        <v>0</v>
      </c>
      <c r="G2701">
        <v>2</v>
      </c>
      <c r="H2701" t="b">
        <v>0</v>
      </c>
      <c r="I2701">
        <v>21</v>
      </c>
      <c r="J2701" t="s">
        <v>105</v>
      </c>
      <c r="K2701">
        <v>81</v>
      </c>
      <c r="L2701">
        <v>72</v>
      </c>
      <c r="M2701">
        <v>87</v>
      </c>
      <c r="N2701">
        <v>62</v>
      </c>
      <c r="O2701">
        <v>69</v>
      </c>
      <c r="P2701">
        <v>93</v>
      </c>
      <c r="Q2701">
        <v>72</v>
      </c>
    </row>
    <row r="2702" spans="1:17" x14ac:dyDescent="0.3">
      <c r="A2702">
        <v>2701</v>
      </c>
      <c r="B2702" t="s">
        <v>1141</v>
      </c>
      <c r="C2702" t="s">
        <v>295</v>
      </c>
      <c r="D2702" t="s">
        <v>1409</v>
      </c>
      <c r="E2702" t="s">
        <v>20</v>
      </c>
      <c r="F2702" t="b">
        <v>0</v>
      </c>
      <c r="G2702">
        <v>6</v>
      </c>
      <c r="H2702" t="b">
        <v>0</v>
      </c>
      <c r="I2702">
        <v>18</v>
      </c>
      <c r="J2702" t="s">
        <v>38</v>
      </c>
      <c r="K2702">
        <v>91</v>
      </c>
      <c r="L2702">
        <v>61</v>
      </c>
      <c r="M2702">
        <v>95</v>
      </c>
      <c r="N2702">
        <v>82</v>
      </c>
      <c r="O2702">
        <v>77</v>
      </c>
      <c r="P2702">
        <v>87</v>
      </c>
      <c r="Q2702">
        <v>95</v>
      </c>
    </row>
    <row r="2703" spans="1:17" x14ac:dyDescent="0.3">
      <c r="A2703">
        <v>2702</v>
      </c>
      <c r="B2703" t="s">
        <v>720</v>
      </c>
      <c r="C2703" t="s">
        <v>1410</v>
      </c>
      <c r="D2703" t="s">
        <v>1411</v>
      </c>
      <c r="E2703" t="s">
        <v>25</v>
      </c>
      <c r="F2703" t="b">
        <v>0</v>
      </c>
      <c r="G2703">
        <v>2</v>
      </c>
      <c r="H2703" t="b">
        <v>1</v>
      </c>
      <c r="I2703">
        <v>16</v>
      </c>
      <c r="J2703" t="s">
        <v>109</v>
      </c>
      <c r="K2703">
        <v>71</v>
      </c>
      <c r="L2703">
        <v>100</v>
      </c>
      <c r="M2703">
        <v>99</v>
      </c>
      <c r="N2703">
        <v>95</v>
      </c>
      <c r="O2703">
        <v>91</v>
      </c>
      <c r="P2703">
        <v>96</v>
      </c>
      <c r="Q2703">
        <v>96</v>
      </c>
    </row>
    <row r="2704" spans="1:17" x14ac:dyDescent="0.3">
      <c r="A2704">
        <v>2703</v>
      </c>
      <c r="B2704" t="s">
        <v>243</v>
      </c>
      <c r="C2704" t="s">
        <v>927</v>
      </c>
      <c r="D2704" t="s">
        <v>1412</v>
      </c>
      <c r="E2704" t="s">
        <v>25</v>
      </c>
      <c r="F2704" t="b">
        <v>0</v>
      </c>
      <c r="G2704">
        <v>4</v>
      </c>
      <c r="H2704" t="b">
        <v>0</v>
      </c>
      <c r="I2704">
        <v>2</v>
      </c>
      <c r="J2704" t="s">
        <v>38</v>
      </c>
      <c r="K2704">
        <v>61</v>
      </c>
      <c r="L2704">
        <v>66</v>
      </c>
      <c r="M2704">
        <v>78</v>
      </c>
      <c r="N2704">
        <v>79</v>
      </c>
      <c r="O2704">
        <v>79</v>
      </c>
      <c r="P2704">
        <v>96</v>
      </c>
      <c r="Q2704">
        <v>81</v>
      </c>
    </row>
    <row r="2705" spans="1:17" x14ac:dyDescent="0.3">
      <c r="A2705">
        <v>2704</v>
      </c>
      <c r="B2705" t="s">
        <v>277</v>
      </c>
      <c r="C2705" t="s">
        <v>667</v>
      </c>
      <c r="D2705" t="s">
        <v>1413</v>
      </c>
      <c r="E2705" t="s">
        <v>20</v>
      </c>
      <c r="F2705" t="b">
        <v>0</v>
      </c>
      <c r="G2705">
        <v>5</v>
      </c>
      <c r="H2705" t="b">
        <v>1</v>
      </c>
      <c r="I2705">
        <v>16</v>
      </c>
      <c r="J2705" t="s">
        <v>38</v>
      </c>
      <c r="K2705">
        <v>87</v>
      </c>
      <c r="L2705">
        <v>89</v>
      </c>
      <c r="M2705">
        <v>60</v>
      </c>
      <c r="N2705">
        <v>66</v>
      </c>
      <c r="O2705">
        <v>79</v>
      </c>
      <c r="P2705">
        <v>81</v>
      </c>
      <c r="Q2705">
        <v>65</v>
      </c>
    </row>
    <row r="2706" spans="1:17" x14ac:dyDescent="0.3">
      <c r="A2706">
        <v>2705</v>
      </c>
      <c r="B2706" t="s">
        <v>921</v>
      </c>
      <c r="C2706" t="s">
        <v>295</v>
      </c>
      <c r="D2706" t="s">
        <v>1414</v>
      </c>
      <c r="E2706" t="s">
        <v>25</v>
      </c>
      <c r="F2706" t="b">
        <v>0</v>
      </c>
      <c r="G2706">
        <v>0</v>
      </c>
      <c r="H2706" t="b">
        <v>0</v>
      </c>
      <c r="I2706">
        <v>29</v>
      </c>
      <c r="J2706" t="s">
        <v>44</v>
      </c>
      <c r="K2706">
        <v>93</v>
      </c>
      <c r="L2706">
        <v>69</v>
      </c>
      <c r="M2706">
        <v>79</v>
      </c>
      <c r="N2706">
        <v>78</v>
      </c>
      <c r="O2706">
        <v>77</v>
      </c>
      <c r="P2706">
        <v>73</v>
      </c>
      <c r="Q2706">
        <v>77</v>
      </c>
    </row>
    <row r="2707" spans="1:17" x14ac:dyDescent="0.3">
      <c r="A2707">
        <v>2706</v>
      </c>
      <c r="B2707" t="s">
        <v>1024</v>
      </c>
      <c r="C2707" t="s">
        <v>164</v>
      </c>
      <c r="D2707" t="s">
        <v>1415</v>
      </c>
      <c r="E2707" t="s">
        <v>20</v>
      </c>
      <c r="F2707" t="b">
        <v>0</v>
      </c>
      <c r="G2707">
        <v>5</v>
      </c>
      <c r="H2707" t="b">
        <v>0</v>
      </c>
      <c r="I2707">
        <v>35</v>
      </c>
      <c r="J2707" t="s">
        <v>113</v>
      </c>
      <c r="K2707">
        <v>92</v>
      </c>
      <c r="L2707">
        <v>88</v>
      </c>
      <c r="M2707">
        <v>87</v>
      </c>
      <c r="N2707">
        <v>98</v>
      </c>
      <c r="O2707">
        <v>96</v>
      </c>
      <c r="P2707">
        <v>85</v>
      </c>
      <c r="Q2707">
        <v>96</v>
      </c>
    </row>
    <row r="2708" spans="1:17" x14ac:dyDescent="0.3">
      <c r="A2708">
        <v>2707</v>
      </c>
      <c r="B2708" t="s">
        <v>35</v>
      </c>
      <c r="C2708" t="s">
        <v>964</v>
      </c>
      <c r="D2708" t="s">
        <v>1416</v>
      </c>
      <c r="E2708" t="s">
        <v>20</v>
      </c>
      <c r="F2708" t="b">
        <v>0</v>
      </c>
      <c r="G2708">
        <v>2</v>
      </c>
      <c r="H2708" t="b">
        <v>0</v>
      </c>
      <c r="I2708">
        <v>11</v>
      </c>
      <c r="J2708" t="s">
        <v>105</v>
      </c>
      <c r="K2708">
        <v>96</v>
      </c>
      <c r="L2708">
        <v>87</v>
      </c>
      <c r="M2708">
        <v>99</v>
      </c>
      <c r="N2708">
        <v>65</v>
      </c>
      <c r="O2708">
        <v>98</v>
      </c>
      <c r="P2708">
        <v>79</v>
      </c>
      <c r="Q2708">
        <v>93</v>
      </c>
    </row>
    <row r="2709" spans="1:17" x14ac:dyDescent="0.3">
      <c r="A2709">
        <v>2708</v>
      </c>
      <c r="B2709" t="s">
        <v>1417</v>
      </c>
      <c r="C2709" t="s">
        <v>1247</v>
      </c>
      <c r="D2709" t="s">
        <v>1418</v>
      </c>
      <c r="E2709" t="s">
        <v>20</v>
      </c>
      <c r="F2709" t="b">
        <v>0</v>
      </c>
      <c r="G2709">
        <v>3</v>
      </c>
      <c r="H2709" t="b">
        <v>0</v>
      </c>
      <c r="I2709">
        <v>4</v>
      </c>
      <c r="J2709" t="s">
        <v>34</v>
      </c>
      <c r="K2709">
        <v>83</v>
      </c>
      <c r="L2709">
        <v>75</v>
      </c>
      <c r="M2709">
        <v>77</v>
      </c>
      <c r="N2709">
        <v>61</v>
      </c>
      <c r="O2709">
        <v>93</v>
      </c>
      <c r="P2709">
        <v>61</v>
      </c>
      <c r="Q2709">
        <v>75</v>
      </c>
    </row>
    <row r="2710" spans="1:17" x14ac:dyDescent="0.3">
      <c r="A2710">
        <v>2709</v>
      </c>
      <c r="B2710" t="s">
        <v>1115</v>
      </c>
      <c r="C2710" t="s">
        <v>435</v>
      </c>
      <c r="D2710" t="s">
        <v>1419</v>
      </c>
      <c r="E2710" t="s">
        <v>25</v>
      </c>
      <c r="F2710" t="b">
        <v>0</v>
      </c>
      <c r="G2710">
        <v>0</v>
      </c>
      <c r="H2710" t="b">
        <v>0</v>
      </c>
      <c r="I2710">
        <v>15</v>
      </c>
      <c r="J2710" t="s">
        <v>54</v>
      </c>
      <c r="K2710">
        <v>78</v>
      </c>
      <c r="L2710">
        <v>84</v>
      </c>
      <c r="M2710">
        <v>79</v>
      </c>
      <c r="N2710">
        <v>96</v>
      </c>
      <c r="O2710">
        <v>76</v>
      </c>
      <c r="P2710">
        <v>71</v>
      </c>
      <c r="Q2710">
        <v>71</v>
      </c>
    </row>
    <row r="2711" spans="1:17" x14ac:dyDescent="0.3">
      <c r="A2711">
        <v>2710</v>
      </c>
      <c r="B2711" t="s">
        <v>266</v>
      </c>
      <c r="C2711" t="s">
        <v>1420</v>
      </c>
      <c r="D2711" t="s">
        <v>1421</v>
      </c>
      <c r="E2711" t="s">
        <v>20</v>
      </c>
      <c r="F2711" t="b">
        <v>1</v>
      </c>
      <c r="G2711">
        <v>10</v>
      </c>
      <c r="H2711" t="b">
        <v>0</v>
      </c>
      <c r="I2711">
        <v>25</v>
      </c>
      <c r="J2711" t="s">
        <v>105</v>
      </c>
      <c r="K2711">
        <v>82</v>
      </c>
      <c r="L2711">
        <v>74</v>
      </c>
      <c r="M2711">
        <v>84</v>
      </c>
      <c r="N2711">
        <v>74</v>
      </c>
      <c r="O2711">
        <v>86</v>
      </c>
      <c r="P2711">
        <v>81</v>
      </c>
      <c r="Q2711">
        <v>100</v>
      </c>
    </row>
    <row r="2712" spans="1:17" x14ac:dyDescent="0.3">
      <c r="A2712">
        <v>2711</v>
      </c>
      <c r="B2712" t="s">
        <v>1422</v>
      </c>
      <c r="C2712" t="s">
        <v>1235</v>
      </c>
      <c r="D2712" t="s">
        <v>1423</v>
      </c>
      <c r="E2712" t="s">
        <v>25</v>
      </c>
      <c r="F2712" t="b">
        <v>0</v>
      </c>
      <c r="G2712">
        <v>1</v>
      </c>
      <c r="H2712" t="b">
        <v>0</v>
      </c>
      <c r="I2712">
        <v>31</v>
      </c>
      <c r="J2712" t="s">
        <v>113</v>
      </c>
      <c r="K2712">
        <v>94</v>
      </c>
      <c r="L2712">
        <v>91</v>
      </c>
      <c r="M2712">
        <v>68</v>
      </c>
      <c r="N2712">
        <v>61</v>
      </c>
      <c r="O2712">
        <v>34</v>
      </c>
      <c r="P2712">
        <v>60</v>
      </c>
      <c r="Q2712">
        <v>63</v>
      </c>
    </row>
    <row r="2713" spans="1:17" x14ac:dyDescent="0.3">
      <c r="A2713">
        <v>2712</v>
      </c>
      <c r="B2713" t="s">
        <v>999</v>
      </c>
      <c r="C2713" t="s">
        <v>1424</v>
      </c>
      <c r="D2713" t="s">
        <v>1425</v>
      </c>
      <c r="E2713" t="s">
        <v>25</v>
      </c>
      <c r="F2713" t="b">
        <v>0</v>
      </c>
      <c r="G2713">
        <v>7</v>
      </c>
      <c r="H2713" t="b">
        <v>0</v>
      </c>
      <c r="I2713">
        <v>30</v>
      </c>
      <c r="J2713" t="s">
        <v>26</v>
      </c>
      <c r="K2713">
        <v>93</v>
      </c>
      <c r="L2713">
        <v>73</v>
      </c>
      <c r="M2713">
        <v>97</v>
      </c>
      <c r="N2713">
        <v>89</v>
      </c>
      <c r="O2713">
        <v>88</v>
      </c>
      <c r="P2713">
        <v>63</v>
      </c>
      <c r="Q2713">
        <v>70</v>
      </c>
    </row>
    <row r="2714" spans="1:17" x14ac:dyDescent="0.3">
      <c r="A2714">
        <v>2713</v>
      </c>
      <c r="B2714" t="s">
        <v>1036</v>
      </c>
      <c r="C2714" t="s">
        <v>329</v>
      </c>
      <c r="D2714" t="s">
        <v>1426</v>
      </c>
      <c r="E2714" t="s">
        <v>25</v>
      </c>
      <c r="F2714" t="b">
        <v>0</v>
      </c>
      <c r="G2714">
        <v>3</v>
      </c>
      <c r="H2714" t="b">
        <v>0</v>
      </c>
      <c r="I2714">
        <v>17</v>
      </c>
      <c r="J2714" t="s">
        <v>54</v>
      </c>
      <c r="K2714">
        <v>80</v>
      </c>
      <c r="L2714">
        <v>95</v>
      </c>
      <c r="M2714">
        <v>98</v>
      </c>
      <c r="N2714">
        <v>95</v>
      </c>
      <c r="O2714">
        <v>96</v>
      </c>
      <c r="P2714">
        <v>97</v>
      </c>
      <c r="Q2714">
        <v>85</v>
      </c>
    </row>
    <row r="2715" spans="1:17" x14ac:dyDescent="0.3">
      <c r="A2715">
        <v>2714</v>
      </c>
      <c r="B2715" t="s">
        <v>1427</v>
      </c>
      <c r="C2715" t="s">
        <v>281</v>
      </c>
      <c r="D2715" t="s">
        <v>1428</v>
      </c>
      <c r="E2715" t="s">
        <v>25</v>
      </c>
      <c r="F2715" t="b">
        <v>0</v>
      </c>
      <c r="G2715">
        <v>10</v>
      </c>
      <c r="H2715" t="b">
        <v>0</v>
      </c>
      <c r="I2715">
        <v>0</v>
      </c>
      <c r="J2715" t="s">
        <v>64</v>
      </c>
      <c r="K2715">
        <v>55</v>
      </c>
      <c r="L2715">
        <v>99</v>
      </c>
      <c r="M2715">
        <v>71</v>
      </c>
      <c r="N2715">
        <v>94</v>
      </c>
      <c r="O2715">
        <v>69</v>
      </c>
      <c r="P2715">
        <v>87</v>
      </c>
      <c r="Q2715">
        <v>84</v>
      </c>
    </row>
    <row r="2716" spans="1:17" x14ac:dyDescent="0.3">
      <c r="A2716">
        <v>2715</v>
      </c>
      <c r="B2716" t="s">
        <v>1057</v>
      </c>
      <c r="C2716" t="s">
        <v>1429</v>
      </c>
      <c r="D2716" t="s">
        <v>1430</v>
      </c>
      <c r="E2716" t="s">
        <v>25</v>
      </c>
      <c r="F2716" t="b">
        <v>1</v>
      </c>
      <c r="G2716">
        <v>2</v>
      </c>
      <c r="H2716" t="b">
        <v>0</v>
      </c>
      <c r="I2716">
        <v>10</v>
      </c>
      <c r="J2716" t="s">
        <v>30</v>
      </c>
      <c r="K2716">
        <v>94</v>
      </c>
      <c r="L2716">
        <v>71</v>
      </c>
      <c r="M2716">
        <v>83</v>
      </c>
      <c r="N2716">
        <v>76</v>
      </c>
      <c r="O2716">
        <v>99</v>
      </c>
      <c r="P2716">
        <v>95</v>
      </c>
      <c r="Q2716">
        <v>94</v>
      </c>
    </row>
    <row r="2717" spans="1:17" x14ac:dyDescent="0.3">
      <c r="A2717">
        <v>2716</v>
      </c>
      <c r="B2717" t="s">
        <v>39</v>
      </c>
      <c r="C2717" t="s">
        <v>1431</v>
      </c>
      <c r="D2717" t="s">
        <v>1432</v>
      </c>
      <c r="E2717" t="s">
        <v>25</v>
      </c>
      <c r="F2717" t="b">
        <v>0</v>
      </c>
      <c r="G2717">
        <v>2</v>
      </c>
      <c r="H2717" t="b">
        <v>0</v>
      </c>
      <c r="I2717">
        <v>22</v>
      </c>
      <c r="J2717" t="s">
        <v>109</v>
      </c>
      <c r="K2717">
        <v>72</v>
      </c>
      <c r="L2717">
        <v>72</v>
      </c>
      <c r="M2717">
        <v>85</v>
      </c>
      <c r="N2717">
        <v>90</v>
      </c>
      <c r="O2717">
        <v>75</v>
      </c>
      <c r="P2717">
        <v>94</v>
      </c>
      <c r="Q2717">
        <v>65</v>
      </c>
    </row>
    <row r="2718" spans="1:17" x14ac:dyDescent="0.3">
      <c r="A2718">
        <v>2717</v>
      </c>
      <c r="B2718" t="s">
        <v>139</v>
      </c>
      <c r="C2718" t="s">
        <v>1433</v>
      </c>
      <c r="D2718" t="s">
        <v>1434</v>
      </c>
      <c r="E2718" t="s">
        <v>20</v>
      </c>
      <c r="F2718" t="b">
        <v>0</v>
      </c>
      <c r="G2718">
        <v>3</v>
      </c>
      <c r="H2718" t="b">
        <v>0</v>
      </c>
      <c r="I2718">
        <v>16</v>
      </c>
      <c r="J2718" t="s">
        <v>44</v>
      </c>
      <c r="K2718">
        <v>98</v>
      </c>
      <c r="L2718">
        <v>89</v>
      </c>
      <c r="M2718">
        <v>75</v>
      </c>
      <c r="N2718">
        <v>68</v>
      </c>
      <c r="O2718">
        <v>87</v>
      </c>
      <c r="P2718">
        <v>69</v>
      </c>
      <c r="Q2718">
        <v>96</v>
      </c>
    </row>
    <row r="2719" spans="1:17" x14ac:dyDescent="0.3">
      <c r="A2719">
        <v>2718</v>
      </c>
      <c r="B2719" t="s">
        <v>342</v>
      </c>
      <c r="C2719" t="s">
        <v>1073</v>
      </c>
      <c r="D2719" t="s">
        <v>1435</v>
      </c>
      <c r="E2719" t="s">
        <v>25</v>
      </c>
      <c r="F2719" t="b">
        <v>0</v>
      </c>
      <c r="G2719">
        <v>2</v>
      </c>
      <c r="H2719" t="b">
        <v>0</v>
      </c>
      <c r="I2719">
        <v>11</v>
      </c>
      <c r="J2719" t="s">
        <v>38</v>
      </c>
      <c r="K2719">
        <v>71</v>
      </c>
      <c r="L2719">
        <v>98</v>
      </c>
      <c r="M2719">
        <v>66</v>
      </c>
      <c r="N2719">
        <v>65</v>
      </c>
      <c r="O2719">
        <v>78</v>
      </c>
      <c r="P2719">
        <v>81</v>
      </c>
      <c r="Q2719">
        <v>82</v>
      </c>
    </row>
    <row r="2720" spans="1:17" x14ac:dyDescent="0.3">
      <c r="A2720">
        <v>2719</v>
      </c>
      <c r="B2720" t="s">
        <v>39</v>
      </c>
      <c r="C2720" t="s">
        <v>569</v>
      </c>
      <c r="D2720" t="s">
        <v>1436</v>
      </c>
      <c r="E2720" t="s">
        <v>25</v>
      </c>
      <c r="F2720" t="b">
        <v>0</v>
      </c>
      <c r="G2720">
        <v>3</v>
      </c>
      <c r="H2720" t="b">
        <v>0</v>
      </c>
      <c r="I2720">
        <v>35</v>
      </c>
      <c r="J2720" t="s">
        <v>44</v>
      </c>
      <c r="K2720">
        <v>99</v>
      </c>
      <c r="L2720">
        <v>95</v>
      </c>
      <c r="M2720">
        <v>89</v>
      </c>
      <c r="N2720">
        <v>90</v>
      </c>
      <c r="O2720">
        <v>95</v>
      </c>
      <c r="P2720">
        <v>98</v>
      </c>
      <c r="Q2720">
        <v>99</v>
      </c>
    </row>
    <row r="2721" spans="1:17" x14ac:dyDescent="0.3">
      <c r="A2721">
        <v>2720</v>
      </c>
      <c r="B2721" t="s">
        <v>135</v>
      </c>
      <c r="C2721" t="s">
        <v>281</v>
      </c>
      <c r="D2721" t="s">
        <v>1437</v>
      </c>
      <c r="E2721" t="s">
        <v>20</v>
      </c>
      <c r="F2721" t="b">
        <v>0</v>
      </c>
      <c r="G2721">
        <v>1</v>
      </c>
      <c r="H2721" t="b">
        <v>0</v>
      </c>
      <c r="I2721">
        <v>25</v>
      </c>
      <c r="J2721" t="s">
        <v>172</v>
      </c>
      <c r="K2721">
        <v>97</v>
      </c>
      <c r="L2721">
        <v>67</v>
      </c>
      <c r="M2721">
        <v>86</v>
      </c>
      <c r="N2721">
        <v>95</v>
      </c>
      <c r="O2721">
        <v>65</v>
      </c>
      <c r="P2721">
        <v>91</v>
      </c>
      <c r="Q2721">
        <v>76</v>
      </c>
    </row>
    <row r="2722" spans="1:17" x14ac:dyDescent="0.3">
      <c r="A2722">
        <v>2721</v>
      </c>
      <c r="B2722" t="s">
        <v>1057</v>
      </c>
      <c r="C2722" t="s">
        <v>742</v>
      </c>
      <c r="D2722" t="s">
        <v>1438</v>
      </c>
      <c r="E2722" t="s">
        <v>25</v>
      </c>
      <c r="F2722" t="b">
        <v>0</v>
      </c>
      <c r="G2722">
        <v>9</v>
      </c>
      <c r="H2722" t="b">
        <v>0</v>
      </c>
      <c r="I2722">
        <v>5</v>
      </c>
      <c r="J2722" t="s">
        <v>64</v>
      </c>
      <c r="K2722">
        <v>85</v>
      </c>
      <c r="L2722">
        <v>64</v>
      </c>
      <c r="M2722">
        <v>99</v>
      </c>
      <c r="N2722">
        <v>93</v>
      </c>
      <c r="O2722">
        <v>89</v>
      </c>
      <c r="P2722">
        <v>61</v>
      </c>
      <c r="Q2722">
        <v>67</v>
      </c>
    </row>
    <row r="2723" spans="1:17" x14ac:dyDescent="0.3">
      <c r="A2723">
        <v>2722</v>
      </c>
      <c r="B2723" t="s">
        <v>410</v>
      </c>
      <c r="C2723" t="s">
        <v>281</v>
      </c>
      <c r="D2723" t="s">
        <v>1439</v>
      </c>
      <c r="E2723" t="s">
        <v>20</v>
      </c>
      <c r="F2723" t="b">
        <v>0</v>
      </c>
      <c r="G2723">
        <v>2</v>
      </c>
      <c r="H2723" t="b">
        <v>1</v>
      </c>
      <c r="I2723">
        <v>35</v>
      </c>
      <c r="J2723" t="s">
        <v>38</v>
      </c>
      <c r="K2723">
        <v>100</v>
      </c>
      <c r="L2723">
        <v>88</v>
      </c>
      <c r="M2723">
        <v>98</v>
      </c>
      <c r="N2723">
        <v>90</v>
      </c>
      <c r="O2723">
        <v>93</v>
      </c>
      <c r="P2723">
        <v>95</v>
      </c>
      <c r="Q2723">
        <v>98</v>
      </c>
    </row>
    <row r="2724" spans="1:17" x14ac:dyDescent="0.3">
      <c r="A2724">
        <v>2723</v>
      </c>
      <c r="B2724" t="s">
        <v>280</v>
      </c>
      <c r="C2724" t="s">
        <v>1440</v>
      </c>
      <c r="D2724" t="s">
        <v>1441</v>
      </c>
      <c r="E2724" t="s">
        <v>20</v>
      </c>
      <c r="F2724" t="b">
        <v>0</v>
      </c>
      <c r="G2724">
        <v>4</v>
      </c>
      <c r="H2724" t="b">
        <v>0</v>
      </c>
      <c r="I2724">
        <v>15</v>
      </c>
      <c r="J2724" t="s">
        <v>105</v>
      </c>
      <c r="K2724">
        <v>89</v>
      </c>
      <c r="L2724">
        <v>63</v>
      </c>
      <c r="M2724">
        <v>73</v>
      </c>
      <c r="N2724">
        <v>83</v>
      </c>
      <c r="O2724">
        <v>74</v>
      </c>
      <c r="P2724">
        <v>91</v>
      </c>
      <c r="Q2724">
        <v>83</v>
      </c>
    </row>
    <row r="2725" spans="1:17" x14ac:dyDescent="0.3">
      <c r="A2725">
        <v>2724</v>
      </c>
      <c r="B2725" t="s">
        <v>1442</v>
      </c>
      <c r="C2725" t="s">
        <v>332</v>
      </c>
      <c r="D2725" t="s">
        <v>1443</v>
      </c>
      <c r="E2725" t="s">
        <v>20</v>
      </c>
      <c r="F2725" t="b">
        <v>0</v>
      </c>
      <c r="G2725">
        <v>4</v>
      </c>
      <c r="H2725" t="b">
        <v>1</v>
      </c>
      <c r="I2725">
        <v>21</v>
      </c>
      <c r="J2725" t="s">
        <v>105</v>
      </c>
      <c r="K2725">
        <v>76</v>
      </c>
      <c r="L2725">
        <v>87</v>
      </c>
      <c r="M2725">
        <v>63</v>
      </c>
      <c r="N2725">
        <v>92</v>
      </c>
      <c r="O2725">
        <v>93</v>
      </c>
      <c r="P2725">
        <v>87</v>
      </c>
      <c r="Q2725">
        <v>88</v>
      </c>
    </row>
    <row r="2726" spans="1:17" x14ac:dyDescent="0.3">
      <c r="A2726">
        <v>2725</v>
      </c>
      <c r="B2726" t="s">
        <v>565</v>
      </c>
      <c r="C2726" t="s">
        <v>418</v>
      </c>
      <c r="D2726" t="s">
        <v>1444</v>
      </c>
      <c r="E2726" t="s">
        <v>25</v>
      </c>
      <c r="F2726" t="b">
        <v>0</v>
      </c>
      <c r="G2726">
        <v>2</v>
      </c>
      <c r="H2726" t="b">
        <v>0</v>
      </c>
      <c r="I2726">
        <v>3</v>
      </c>
      <c r="J2726" t="s">
        <v>123</v>
      </c>
      <c r="K2726">
        <v>100</v>
      </c>
      <c r="L2726">
        <v>68</v>
      </c>
      <c r="M2726">
        <v>80</v>
      </c>
      <c r="N2726">
        <v>75</v>
      </c>
      <c r="O2726">
        <v>85</v>
      </c>
      <c r="P2726">
        <v>82</v>
      </c>
      <c r="Q2726">
        <v>85</v>
      </c>
    </row>
    <row r="2727" spans="1:17" x14ac:dyDescent="0.3">
      <c r="A2727">
        <v>2726</v>
      </c>
      <c r="B2727" t="s">
        <v>746</v>
      </c>
      <c r="C2727" t="s">
        <v>1445</v>
      </c>
      <c r="D2727" t="s">
        <v>1446</v>
      </c>
      <c r="E2727" t="s">
        <v>25</v>
      </c>
      <c r="F2727" t="b">
        <v>0</v>
      </c>
      <c r="G2727">
        <v>1</v>
      </c>
      <c r="H2727" t="b">
        <v>0</v>
      </c>
      <c r="I2727">
        <v>1</v>
      </c>
      <c r="J2727" t="s">
        <v>224</v>
      </c>
      <c r="K2727">
        <v>77</v>
      </c>
      <c r="L2727">
        <v>99</v>
      </c>
      <c r="M2727">
        <v>99</v>
      </c>
      <c r="N2727">
        <v>76</v>
      </c>
      <c r="O2727">
        <v>70</v>
      </c>
      <c r="P2727">
        <v>80</v>
      </c>
      <c r="Q2727">
        <v>90</v>
      </c>
    </row>
    <row r="2728" spans="1:17" x14ac:dyDescent="0.3">
      <c r="A2728">
        <v>2727</v>
      </c>
      <c r="B2728" t="s">
        <v>1447</v>
      </c>
      <c r="C2728" t="s">
        <v>1448</v>
      </c>
      <c r="D2728" t="s">
        <v>1449</v>
      </c>
      <c r="E2728" t="s">
        <v>25</v>
      </c>
      <c r="F2728" t="b">
        <v>0</v>
      </c>
      <c r="G2728">
        <v>1</v>
      </c>
      <c r="H2728" t="b">
        <v>0</v>
      </c>
      <c r="I2728">
        <v>32</v>
      </c>
      <c r="J2728" t="s">
        <v>44</v>
      </c>
      <c r="K2728">
        <v>85</v>
      </c>
      <c r="L2728">
        <v>86</v>
      </c>
      <c r="M2728">
        <v>84</v>
      </c>
      <c r="N2728">
        <v>81</v>
      </c>
      <c r="O2728">
        <v>92</v>
      </c>
      <c r="P2728">
        <v>84</v>
      </c>
      <c r="Q2728">
        <v>93</v>
      </c>
    </row>
    <row r="2729" spans="1:17" x14ac:dyDescent="0.3">
      <c r="A2729">
        <v>2728</v>
      </c>
      <c r="B2729" t="s">
        <v>1380</v>
      </c>
      <c r="C2729" t="s">
        <v>355</v>
      </c>
      <c r="D2729" t="s">
        <v>1450</v>
      </c>
      <c r="E2729" t="s">
        <v>20</v>
      </c>
      <c r="F2729" t="b">
        <v>0</v>
      </c>
      <c r="G2729">
        <v>6</v>
      </c>
      <c r="H2729" t="b">
        <v>1</v>
      </c>
      <c r="I2729">
        <v>25</v>
      </c>
      <c r="J2729" t="s">
        <v>21</v>
      </c>
      <c r="K2729">
        <v>70</v>
      </c>
      <c r="L2729">
        <v>83</v>
      </c>
      <c r="M2729">
        <v>63</v>
      </c>
      <c r="N2729">
        <v>86</v>
      </c>
      <c r="O2729">
        <v>97</v>
      </c>
      <c r="P2729">
        <v>88</v>
      </c>
      <c r="Q2729">
        <v>79</v>
      </c>
    </row>
    <row r="2730" spans="1:17" x14ac:dyDescent="0.3">
      <c r="A2730">
        <v>2729</v>
      </c>
      <c r="B2730" t="s">
        <v>634</v>
      </c>
      <c r="C2730" t="s">
        <v>49</v>
      </c>
      <c r="D2730" t="s">
        <v>1451</v>
      </c>
      <c r="E2730" t="s">
        <v>25</v>
      </c>
      <c r="F2730" t="b">
        <v>0</v>
      </c>
      <c r="G2730">
        <v>9</v>
      </c>
      <c r="H2730" t="b">
        <v>0</v>
      </c>
      <c r="I2730">
        <v>26</v>
      </c>
      <c r="J2730" t="s">
        <v>21</v>
      </c>
      <c r="K2730">
        <v>76</v>
      </c>
      <c r="L2730">
        <v>83</v>
      </c>
      <c r="M2730">
        <v>90</v>
      </c>
      <c r="N2730">
        <v>68</v>
      </c>
      <c r="O2730">
        <v>96</v>
      </c>
      <c r="P2730">
        <v>94</v>
      </c>
      <c r="Q2730">
        <v>87</v>
      </c>
    </row>
    <row r="2731" spans="1:17" x14ac:dyDescent="0.3">
      <c r="A2731">
        <v>2730</v>
      </c>
      <c r="B2731" t="s">
        <v>599</v>
      </c>
      <c r="C2731" t="s">
        <v>98</v>
      </c>
      <c r="D2731" t="s">
        <v>1452</v>
      </c>
      <c r="E2731" t="s">
        <v>25</v>
      </c>
      <c r="F2731" t="b">
        <v>1</v>
      </c>
      <c r="G2731">
        <v>7</v>
      </c>
      <c r="H2731" t="b">
        <v>0</v>
      </c>
      <c r="I2731">
        <v>34</v>
      </c>
      <c r="J2731" t="s">
        <v>21</v>
      </c>
      <c r="K2731">
        <v>75</v>
      </c>
      <c r="L2731">
        <v>82</v>
      </c>
      <c r="M2731">
        <v>89</v>
      </c>
      <c r="N2731">
        <v>65</v>
      </c>
      <c r="O2731">
        <v>85</v>
      </c>
      <c r="P2731">
        <v>89</v>
      </c>
      <c r="Q2731">
        <v>81</v>
      </c>
    </row>
    <row r="2732" spans="1:17" x14ac:dyDescent="0.3">
      <c r="A2732">
        <v>2731</v>
      </c>
      <c r="B2732" t="s">
        <v>1171</v>
      </c>
      <c r="C2732" t="s">
        <v>797</v>
      </c>
      <c r="D2732" t="s">
        <v>1453</v>
      </c>
      <c r="E2732" t="s">
        <v>20</v>
      </c>
      <c r="F2732" t="b">
        <v>0</v>
      </c>
      <c r="G2732">
        <v>2</v>
      </c>
      <c r="H2732" t="b">
        <v>1</v>
      </c>
      <c r="I2732">
        <v>25</v>
      </c>
      <c r="J2732" t="s">
        <v>172</v>
      </c>
      <c r="K2732">
        <v>97</v>
      </c>
      <c r="L2732">
        <v>65</v>
      </c>
      <c r="M2732">
        <v>96</v>
      </c>
      <c r="N2732">
        <v>87</v>
      </c>
      <c r="O2732">
        <v>87</v>
      </c>
      <c r="P2732">
        <v>95</v>
      </c>
      <c r="Q2732">
        <v>100</v>
      </c>
    </row>
    <row r="2733" spans="1:17" x14ac:dyDescent="0.3">
      <c r="A2733">
        <v>2732</v>
      </c>
      <c r="B2733" t="s">
        <v>1359</v>
      </c>
      <c r="C2733" t="s">
        <v>66</v>
      </c>
      <c r="D2733" t="s">
        <v>1454</v>
      </c>
      <c r="E2733" t="s">
        <v>20</v>
      </c>
      <c r="F2733" t="b">
        <v>1</v>
      </c>
      <c r="G2733">
        <v>10</v>
      </c>
      <c r="H2733" t="b">
        <v>0</v>
      </c>
      <c r="I2733">
        <v>3</v>
      </c>
      <c r="J2733" t="s">
        <v>64</v>
      </c>
      <c r="K2733">
        <v>72</v>
      </c>
      <c r="L2733">
        <v>81</v>
      </c>
      <c r="M2733">
        <v>61</v>
      </c>
      <c r="N2733">
        <v>73</v>
      </c>
      <c r="O2733">
        <v>96</v>
      </c>
      <c r="P2733">
        <v>72</v>
      </c>
      <c r="Q2733">
        <v>86</v>
      </c>
    </row>
    <row r="2734" spans="1:17" x14ac:dyDescent="0.3">
      <c r="A2734">
        <v>2733</v>
      </c>
      <c r="B2734" t="s">
        <v>1455</v>
      </c>
      <c r="C2734" t="s">
        <v>42</v>
      </c>
      <c r="D2734" t="s">
        <v>1456</v>
      </c>
      <c r="E2734" t="s">
        <v>20</v>
      </c>
      <c r="F2734" t="b">
        <v>1</v>
      </c>
      <c r="G2734">
        <v>3</v>
      </c>
      <c r="H2734" t="b">
        <v>0</v>
      </c>
      <c r="I2734">
        <v>12</v>
      </c>
      <c r="J2734" t="s">
        <v>172</v>
      </c>
      <c r="K2734">
        <v>84</v>
      </c>
      <c r="L2734">
        <v>69</v>
      </c>
      <c r="M2734">
        <v>68</v>
      </c>
      <c r="N2734">
        <v>92</v>
      </c>
      <c r="O2734">
        <v>86</v>
      </c>
      <c r="P2734">
        <v>67</v>
      </c>
      <c r="Q2734">
        <v>73</v>
      </c>
    </row>
    <row r="2735" spans="1:17" x14ac:dyDescent="0.3">
      <c r="A2735">
        <v>2734</v>
      </c>
      <c r="B2735" t="s">
        <v>944</v>
      </c>
      <c r="C2735" t="s">
        <v>1457</v>
      </c>
      <c r="D2735" t="s">
        <v>1458</v>
      </c>
      <c r="E2735" t="s">
        <v>20</v>
      </c>
      <c r="F2735" t="b">
        <v>0</v>
      </c>
      <c r="G2735">
        <v>1</v>
      </c>
      <c r="H2735" t="b">
        <v>0</v>
      </c>
      <c r="I2735">
        <v>25</v>
      </c>
      <c r="J2735" t="s">
        <v>38</v>
      </c>
      <c r="K2735">
        <v>84</v>
      </c>
      <c r="L2735">
        <v>94</v>
      </c>
      <c r="M2735">
        <v>65</v>
      </c>
      <c r="N2735">
        <v>74</v>
      </c>
      <c r="O2735">
        <v>92</v>
      </c>
      <c r="P2735">
        <v>81</v>
      </c>
      <c r="Q2735">
        <v>79</v>
      </c>
    </row>
    <row r="2736" spans="1:17" x14ac:dyDescent="0.3">
      <c r="A2736">
        <v>2735</v>
      </c>
      <c r="B2736" t="s">
        <v>139</v>
      </c>
      <c r="C2736" t="s">
        <v>1128</v>
      </c>
      <c r="D2736" t="s">
        <v>1459</v>
      </c>
      <c r="E2736" t="s">
        <v>20</v>
      </c>
      <c r="F2736" t="b">
        <v>0</v>
      </c>
      <c r="G2736">
        <v>6</v>
      </c>
      <c r="H2736" t="b">
        <v>0</v>
      </c>
      <c r="I2736">
        <v>50</v>
      </c>
      <c r="J2736" t="s">
        <v>26</v>
      </c>
      <c r="K2736">
        <v>94</v>
      </c>
      <c r="L2736">
        <v>87</v>
      </c>
      <c r="M2736">
        <v>99</v>
      </c>
      <c r="N2736">
        <v>99</v>
      </c>
      <c r="O2736">
        <v>86</v>
      </c>
      <c r="P2736">
        <v>86</v>
      </c>
      <c r="Q2736">
        <v>85</v>
      </c>
    </row>
    <row r="2737" spans="1:17" x14ac:dyDescent="0.3">
      <c r="A2737">
        <v>2736</v>
      </c>
      <c r="B2737" t="s">
        <v>345</v>
      </c>
      <c r="C2737" t="s">
        <v>1460</v>
      </c>
      <c r="D2737" t="s">
        <v>1461</v>
      </c>
      <c r="E2737" t="s">
        <v>25</v>
      </c>
      <c r="F2737" t="b">
        <v>0</v>
      </c>
      <c r="G2737">
        <v>7</v>
      </c>
      <c r="H2737" t="b">
        <v>0</v>
      </c>
      <c r="I2737">
        <v>15</v>
      </c>
      <c r="J2737" t="s">
        <v>123</v>
      </c>
      <c r="K2737">
        <v>80</v>
      </c>
      <c r="L2737">
        <v>91</v>
      </c>
      <c r="M2737">
        <v>100</v>
      </c>
      <c r="N2737">
        <v>87</v>
      </c>
      <c r="O2737">
        <v>87</v>
      </c>
      <c r="P2737">
        <v>94</v>
      </c>
      <c r="Q2737">
        <v>100</v>
      </c>
    </row>
    <row r="2738" spans="1:17" x14ac:dyDescent="0.3">
      <c r="A2738">
        <v>2737</v>
      </c>
      <c r="B2738" t="s">
        <v>1462</v>
      </c>
      <c r="C2738" t="s">
        <v>1463</v>
      </c>
      <c r="D2738" t="s">
        <v>1464</v>
      </c>
      <c r="E2738" t="s">
        <v>25</v>
      </c>
      <c r="F2738" t="b">
        <v>0</v>
      </c>
      <c r="G2738">
        <v>0</v>
      </c>
      <c r="H2738" t="b">
        <v>0</v>
      </c>
      <c r="I2738">
        <v>34</v>
      </c>
      <c r="J2738" t="s">
        <v>44</v>
      </c>
      <c r="K2738">
        <v>87</v>
      </c>
      <c r="L2738">
        <v>98</v>
      </c>
      <c r="M2738">
        <v>79</v>
      </c>
      <c r="N2738">
        <v>87</v>
      </c>
      <c r="O2738">
        <v>92</v>
      </c>
      <c r="P2738">
        <v>80</v>
      </c>
      <c r="Q2738">
        <v>93</v>
      </c>
    </row>
    <row r="2739" spans="1:17" x14ac:dyDescent="0.3">
      <c r="A2739">
        <v>2738</v>
      </c>
      <c r="B2739" t="s">
        <v>692</v>
      </c>
      <c r="C2739" t="s">
        <v>1110</v>
      </c>
      <c r="D2739" t="s">
        <v>1465</v>
      </c>
      <c r="E2739" t="s">
        <v>25</v>
      </c>
      <c r="F2739" t="b">
        <v>0</v>
      </c>
      <c r="G2739">
        <v>6</v>
      </c>
      <c r="H2739" t="b">
        <v>0</v>
      </c>
      <c r="I2739">
        <v>27</v>
      </c>
      <c r="J2739" t="s">
        <v>172</v>
      </c>
      <c r="K2739">
        <v>93</v>
      </c>
      <c r="L2739">
        <v>94</v>
      </c>
      <c r="M2739">
        <v>87</v>
      </c>
      <c r="N2739">
        <v>92</v>
      </c>
      <c r="O2739">
        <v>99</v>
      </c>
      <c r="P2739">
        <v>93</v>
      </c>
      <c r="Q2739">
        <v>88</v>
      </c>
    </row>
    <row r="2740" spans="1:17" x14ac:dyDescent="0.3">
      <c r="A2740">
        <v>2739</v>
      </c>
      <c r="B2740" t="s">
        <v>787</v>
      </c>
      <c r="C2740" t="s">
        <v>1466</v>
      </c>
      <c r="D2740" t="s">
        <v>1467</v>
      </c>
      <c r="E2740" t="s">
        <v>25</v>
      </c>
      <c r="F2740" t="b">
        <v>0</v>
      </c>
      <c r="G2740">
        <v>1</v>
      </c>
      <c r="H2740" t="b">
        <v>0</v>
      </c>
      <c r="I2740">
        <v>5</v>
      </c>
      <c r="J2740" t="s">
        <v>159</v>
      </c>
      <c r="K2740">
        <v>87</v>
      </c>
      <c r="L2740">
        <v>69</v>
      </c>
      <c r="M2740">
        <v>96</v>
      </c>
      <c r="N2740">
        <v>61</v>
      </c>
      <c r="O2740">
        <v>72</v>
      </c>
      <c r="P2740">
        <v>78</v>
      </c>
      <c r="Q2740">
        <v>99</v>
      </c>
    </row>
    <row r="2741" spans="1:17" x14ac:dyDescent="0.3">
      <c r="A2741">
        <v>2740</v>
      </c>
      <c r="B2741" t="s">
        <v>300</v>
      </c>
      <c r="C2741" t="s">
        <v>551</v>
      </c>
      <c r="D2741" t="s">
        <v>1468</v>
      </c>
      <c r="E2741" t="s">
        <v>20</v>
      </c>
      <c r="F2741" t="b">
        <v>0</v>
      </c>
      <c r="G2741">
        <v>10</v>
      </c>
      <c r="H2741" t="b">
        <v>1</v>
      </c>
      <c r="I2741">
        <v>0</v>
      </c>
      <c r="J2741" t="s">
        <v>64</v>
      </c>
      <c r="K2741">
        <v>64</v>
      </c>
      <c r="L2741">
        <v>51</v>
      </c>
      <c r="M2741">
        <v>70</v>
      </c>
      <c r="N2741">
        <v>94</v>
      </c>
      <c r="O2741">
        <v>86</v>
      </c>
      <c r="P2741">
        <v>65</v>
      </c>
      <c r="Q2741">
        <v>80</v>
      </c>
    </row>
    <row r="2742" spans="1:17" x14ac:dyDescent="0.3">
      <c r="A2742">
        <v>2741</v>
      </c>
      <c r="B2742" t="s">
        <v>446</v>
      </c>
      <c r="C2742" t="s">
        <v>167</v>
      </c>
      <c r="D2742" t="s">
        <v>1469</v>
      </c>
      <c r="E2742" t="s">
        <v>20</v>
      </c>
      <c r="F2742" t="b">
        <v>0</v>
      </c>
      <c r="G2742">
        <v>5</v>
      </c>
      <c r="H2742" t="b">
        <v>0</v>
      </c>
      <c r="I2742">
        <v>15</v>
      </c>
      <c r="J2742" t="s">
        <v>44</v>
      </c>
      <c r="K2742">
        <v>96</v>
      </c>
      <c r="L2742">
        <v>73</v>
      </c>
      <c r="M2742">
        <v>91</v>
      </c>
      <c r="N2742">
        <v>71</v>
      </c>
      <c r="O2742">
        <v>72</v>
      </c>
      <c r="P2742">
        <v>74</v>
      </c>
      <c r="Q2742">
        <v>76</v>
      </c>
    </row>
    <row r="2743" spans="1:17" x14ac:dyDescent="0.3">
      <c r="A2743">
        <v>2742</v>
      </c>
      <c r="B2743" t="s">
        <v>1470</v>
      </c>
      <c r="C2743" t="s">
        <v>136</v>
      </c>
      <c r="D2743" t="s">
        <v>1471</v>
      </c>
      <c r="E2743" t="s">
        <v>25</v>
      </c>
      <c r="F2743" t="b">
        <v>0</v>
      </c>
      <c r="G2743">
        <v>2</v>
      </c>
      <c r="H2743" t="b">
        <v>1</v>
      </c>
      <c r="I2743">
        <v>31</v>
      </c>
      <c r="J2743" t="s">
        <v>76</v>
      </c>
      <c r="K2743">
        <v>97</v>
      </c>
      <c r="L2743">
        <v>62</v>
      </c>
      <c r="M2743">
        <v>93</v>
      </c>
      <c r="N2743">
        <v>80</v>
      </c>
      <c r="O2743">
        <v>96</v>
      </c>
      <c r="P2743">
        <v>94</v>
      </c>
      <c r="Q2743">
        <v>67</v>
      </c>
    </row>
    <row r="2744" spans="1:17" x14ac:dyDescent="0.3">
      <c r="A2744">
        <v>2743</v>
      </c>
      <c r="B2744" t="s">
        <v>117</v>
      </c>
      <c r="C2744" t="s">
        <v>56</v>
      </c>
      <c r="D2744" t="s">
        <v>1472</v>
      </c>
      <c r="E2744" t="s">
        <v>25</v>
      </c>
      <c r="F2744" t="b">
        <v>0</v>
      </c>
      <c r="G2744">
        <v>6</v>
      </c>
      <c r="H2744" t="b">
        <v>0</v>
      </c>
      <c r="I2744">
        <v>0</v>
      </c>
      <c r="J2744" t="s">
        <v>34</v>
      </c>
      <c r="K2744">
        <v>62</v>
      </c>
      <c r="L2744">
        <v>79</v>
      </c>
      <c r="M2744">
        <v>75</v>
      </c>
      <c r="N2744">
        <v>65</v>
      </c>
      <c r="O2744">
        <v>71</v>
      </c>
      <c r="P2744">
        <v>75</v>
      </c>
      <c r="Q2744">
        <v>93</v>
      </c>
    </row>
    <row r="2745" spans="1:17" x14ac:dyDescent="0.3">
      <c r="A2745">
        <v>2744</v>
      </c>
      <c r="B2745" t="s">
        <v>280</v>
      </c>
      <c r="C2745" t="s">
        <v>1473</v>
      </c>
      <c r="D2745" t="s">
        <v>1474</v>
      </c>
      <c r="E2745" t="s">
        <v>20</v>
      </c>
      <c r="F2745" t="b">
        <v>1</v>
      </c>
      <c r="G2745">
        <v>1</v>
      </c>
      <c r="H2745" t="b">
        <v>0</v>
      </c>
      <c r="I2745">
        <v>5</v>
      </c>
      <c r="J2745" t="s">
        <v>64</v>
      </c>
      <c r="K2745">
        <v>97</v>
      </c>
      <c r="L2745">
        <v>79</v>
      </c>
      <c r="M2745">
        <v>96</v>
      </c>
      <c r="N2745">
        <v>94</v>
      </c>
      <c r="O2745">
        <v>59</v>
      </c>
      <c r="P2745">
        <v>83</v>
      </c>
      <c r="Q2745">
        <v>64</v>
      </c>
    </row>
    <row r="2746" spans="1:17" x14ac:dyDescent="0.3">
      <c r="A2746">
        <v>2745</v>
      </c>
      <c r="B2746" t="s">
        <v>331</v>
      </c>
      <c r="C2746" t="s">
        <v>118</v>
      </c>
      <c r="D2746" t="s">
        <v>1475</v>
      </c>
      <c r="E2746" t="s">
        <v>20</v>
      </c>
      <c r="F2746" t="b">
        <v>0</v>
      </c>
      <c r="G2746">
        <v>3</v>
      </c>
      <c r="H2746" t="b">
        <v>0</v>
      </c>
      <c r="I2746">
        <v>35</v>
      </c>
      <c r="J2746" t="s">
        <v>44</v>
      </c>
      <c r="K2746">
        <v>85</v>
      </c>
      <c r="L2746">
        <v>100</v>
      </c>
      <c r="M2746">
        <v>90</v>
      </c>
      <c r="N2746">
        <v>93</v>
      </c>
      <c r="O2746">
        <v>94</v>
      </c>
      <c r="P2746">
        <v>97</v>
      </c>
      <c r="Q2746">
        <v>98</v>
      </c>
    </row>
    <row r="2747" spans="1:17" x14ac:dyDescent="0.3">
      <c r="A2747">
        <v>2746</v>
      </c>
      <c r="B2747" t="s">
        <v>300</v>
      </c>
      <c r="C2747" t="s">
        <v>995</v>
      </c>
      <c r="D2747" t="s">
        <v>1476</v>
      </c>
      <c r="E2747" t="s">
        <v>20</v>
      </c>
      <c r="F2747" t="b">
        <v>0</v>
      </c>
      <c r="G2747">
        <v>0</v>
      </c>
      <c r="H2747" t="b">
        <v>0</v>
      </c>
      <c r="I2747">
        <v>27</v>
      </c>
      <c r="J2747" t="s">
        <v>38</v>
      </c>
      <c r="K2747">
        <v>68</v>
      </c>
      <c r="L2747">
        <v>95</v>
      </c>
      <c r="M2747">
        <v>66</v>
      </c>
      <c r="N2747">
        <v>65</v>
      </c>
      <c r="O2747">
        <v>89</v>
      </c>
      <c r="P2747">
        <v>84</v>
      </c>
      <c r="Q2747">
        <v>100</v>
      </c>
    </row>
    <row r="2748" spans="1:17" x14ac:dyDescent="0.3">
      <c r="A2748">
        <v>2747</v>
      </c>
      <c r="B2748" t="s">
        <v>655</v>
      </c>
      <c r="C2748" t="s">
        <v>1300</v>
      </c>
      <c r="D2748" t="s">
        <v>1477</v>
      </c>
      <c r="E2748" t="s">
        <v>25</v>
      </c>
      <c r="F2748" t="b">
        <v>1</v>
      </c>
      <c r="G2748">
        <v>7</v>
      </c>
      <c r="H2748" t="b">
        <v>0</v>
      </c>
      <c r="I2748">
        <v>1</v>
      </c>
      <c r="J2748" t="s">
        <v>64</v>
      </c>
      <c r="K2748">
        <v>45</v>
      </c>
      <c r="L2748">
        <v>68</v>
      </c>
      <c r="M2748">
        <v>99</v>
      </c>
      <c r="N2748">
        <v>91</v>
      </c>
      <c r="O2748">
        <v>88</v>
      </c>
      <c r="P2748">
        <v>63</v>
      </c>
      <c r="Q2748">
        <v>61</v>
      </c>
    </row>
    <row r="2749" spans="1:17" x14ac:dyDescent="0.3">
      <c r="A2749">
        <v>2748</v>
      </c>
      <c r="B2749" t="s">
        <v>1340</v>
      </c>
      <c r="C2749" t="s">
        <v>1478</v>
      </c>
      <c r="D2749" t="s">
        <v>1479</v>
      </c>
      <c r="E2749" t="s">
        <v>20</v>
      </c>
      <c r="F2749" t="b">
        <v>1</v>
      </c>
      <c r="G2749">
        <v>6</v>
      </c>
      <c r="H2749" t="b">
        <v>0</v>
      </c>
      <c r="I2749">
        <v>2</v>
      </c>
      <c r="J2749" t="s">
        <v>64</v>
      </c>
      <c r="K2749">
        <v>86</v>
      </c>
      <c r="L2749">
        <v>79</v>
      </c>
      <c r="M2749">
        <v>86</v>
      </c>
      <c r="N2749">
        <v>73</v>
      </c>
      <c r="O2749">
        <v>53</v>
      </c>
      <c r="P2749">
        <v>84</v>
      </c>
      <c r="Q2749">
        <v>79</v>
      </c>
    </row>
    <row r="2750" spans="1:17" x14ac:dyDescent="0.3">
      <c r="A2750">
        <v>2749</v>
      </c>
      <c r="B2750" t="s">
        <v>746</v>
      </c>
      <c r="C2750" t="s">
        <v>49</v>
      </c>
      <c r="D2750" t="s">
        <v>1480</v>
      </c>
      <c r="E2750" t="s">
        <v>25</v>
      </c>
      <c r="F2750" t="b">
        <v>0</v>
      </c>
      <c r="G2750">
        <v>10</v>
      </c>
      <c r="H2750" t="b">
        <v>0</v>
      </c>
      <c r="I2750">
        <v>34</v>
      </c>
      <c r="J2750" t="s">
        <v>44</v>
      </c>
      <c r="K2750">
        <v>97</v>
      </c>
      <c r="L2750">
        <v>94</v>
      </c>
      <c r="M2750">
        <v>73</v>
      </c>
      <c r="N2750">
        <v>98</v>
      </c>
      <c r="O2750">
        <v>87</v>
      </c>
      <c r="P2750">
        <v>97</v>
      </c>
      <c r="Q2750">
        <v>98</v>
      </c>
    </row>
    <row r="2751" spans="1:17" x14ac:dyDescent="0.3">
      <c r="A2751">
        <v>2750</v>
      </c>
      <c r="B2751" t="s">
        <v>402</v>
      </c>
      <c r="C2751" t="s">
        <v>1481</v>
      </c>
      <c r="D2751" t="s">
        <v>1482</v>
      </c>
      <c r="E2751" t="s">
        <v>20</v>
      </c>
      <c r="F2751" t="b">
        <v>1</v>
      </c>
      <c r="G2751">
        <v>2</v>
      </c>
      <c r="H2751" t="b">
        <v>1</v>
      </c>
      <c r="I2751">
        <v>18</v>
      </c>
      <c r="J2751" t="s">
        <v>44</v>
      </c>
      <c r="K2751">
        <v>93</v>
      </c>
      <c r="L2751">
        <v>67</v>
      </c>
      <c r="M2751">
        <v>65</v>
      </c>
      <c r="N2751">
        <v>61</v>
      </c>
      <c r="O2751">
        <v>61</v>
      </c>
      <c r="P2751">
        <v>96</v>
      </c>
      <c r="Q2751">
        <v>65</v>
      </c>
    </row>
    <row r="2752" spans="1:17" x14ac:dyDescent="0.3">
      <c r="A2752">
        <v>2751</v>
      </c>
      <c r="B2752" t="s">
        <v>160</v>
      </c>
      <c r="C2752" t="s">
        <v>1202</v>
      </c>
      <c r="D2752" t="s">
        <v>1483</v>
      </c>
      <c r="E2752" t="s">
        <v>20</v>
      </c>
      <c r="F2752" t="b">
        <v>0</v>
      </c>
      <c r="G2752">
        <v>1</v>
      </c>
      <c r="H2752" t="b">
        <v>0</v>
      </c>
      <c r="I2752">
        <v>14</v>
      </c>
      <c r="J2752" t="s">
        <v>44</v>
      </c>
      <c r="K2752">
        <v>85</v>
      </c>
      <c r="L2752">
        <v>93</v>
      </c>
      <c r="M2752">
        <v>75</v>
      </c>
      <c r="N2752">
        <v>72</v>
      </c>
      <c r="O2752">
        <v>84</v>
      </c>
      <c r="P2752">
        <v>63</v>
      </c>
      <c r="Q2752">
        <v>63</v>
      </c>
    </row>
    <row r="2753" spans="1:17" x14ac:dyDescent="0.3">
      <c r="A2753">
        <v>2752</v>
      </c>
      <c r="B2753" t="s">
        <v>83</v>
      </c>
      <c r="C2753" t="s">
        <v>281</v>
      </c>
      <c r="D2753" t="s">
        <v>1484</v>
      </c>
      <c r="E2753" t="s">
        <v>25</v>
      </c>
      <c r="F2753" t="b">
        <v>0</v>
      </c>
      <c r="G2753">
        <v>1</v>
      </c>
      <c r="H2753" t="b">
        <v>0</v>
      </c>
      <c r="I2753">
        <v>6</v>
      </c>
      <c r="J2753" t="s">
        <v>123</v>
      </c>
      <c r="K2753">
        <v>88</v>
      </c>
      <c r="L2753">
        <v>88</v>
      </c>
      <c r="M2753">
        <v>98</v>
      </c>
      <c r="N2753">
        <v>92</v>
      </c>
      <c r="O2753">
        <v>71</v>
      </c>
      <c r="P2753">
        <v>66</v>
      </c>
      <c r="Q2753">
        <v>90</v>
      </c>
    </row>
    <row r="2754" spans="1:17" x14ac:dyDescent="0.3">
      <c r="A2754">
        <v>2753</v>
      </c>
      <c r="B2754" t="s">
        <v>214</v>
      </c>
      <c r="C2754" t="s">
        <v>295</v>
      </c>
      <c r="D2754" t="s">
        <v>1485</v>
      </c>
      <c r="E2754" t="s">
        <v>20</v>
      </c>
      <c r="F2754" t="b">
        <v>0</v>
      </c>
      <c r="G2754">
        <v>5</v>
      </c>
      <c r="H2754" t="b">
        <v>1</v>
      </c>
      <c r="I2754">
        <v>2</v>
      </c>
      <c r="J2754" t="s">
        <v>34</v>
      </c>
      <c r="K2754">
        <v>100</v>
      </c>
      <c r="L2754">
        <v>67</v>
      </c>
      <c r="M2754">
        <v>98</v>
      </c>
      <c r="N2754">
        <v>71</v>
      </c>
      <c r="O2754">
        <v>92</v>
      </c>
      <c r="P2754">
        <v>79</v>
      </c>
      <c r="Q2754">
        <v>99</v>
      </c>
    </row>
    <row r="2755" spans="1:17" x14ac:dyDescent="0.3">
      <c r="A2755">
        <v>2754</v>
      </c>
      <c r="B2755" t="s">
        <v>1486</v>
      </c>
      <c r="C2755" t="s">
        <v>610</v>
      </c>
      <c r="D2755" t="s">
        <v>1487</v>
      </c>
      <c r="E2755" t="s">
        <v>20</v>
      </c>
      <c r="F2755" t="b">
        <v>0</v>
      </c>
      <c r="G2755">
        <v>2</v>
      </c>
      <c r="H2755" t="b">
        <v>0</v>
      </c>
      <c r="I2755">
        <v>19</v>
      </c>
      <c r="J2755" t="s">
        <v>44</v>
      </c>
      <c r="K2755">
        <v>93</v>
      </c>
      <c r="L2755">
        <v>74</v>
      </c>
      <c r="M2755">
        <v>88</v>
      </c>
      <c r="N2755">
        <v>92</v>
      </c>
      <c r="O2755">
        <v>77</v>
      </c>
      <c r="P2755">
        <v>89</v>
      </c>
      <c r="Q2755">
        <v>96</v>
      </c>
    </row>
    <row r="2756" spans="1:17" x14ac:dyDescent="0.3">
      <c r="A2756">
        <v>2755</v>
      </c>
      <c r="B2756" t="s">
        <v>130</v>
      </c>
      <c r="C2756" t="s">
        <v>1488</v>
      </c>
      <c r="D2756" t="s">
        <v>1489</v>
      </c>
      <c r="E2756" t="s">
        <v>25</v>
      </c>
      <c r="F2756" t="b">
        <v>0</v>
      </c>
      <c r="G2756">
        <v>1</v>
      </c>
      <c r="H2756" t="b">
        <v>0</v>
      </c>
      <c r="I2756">
        <v>1</v>
      </c>
      <c r="J2756" t="s">
        <v>34</v>
      </c>
      <c r="K2756">
        <v>70</v>
      </c>
      <c r="L2756">
        <v>63</v>
      </c>
      <c r="M2756">
        <v>73</v>
      </c>
      <c r="N2756">
        <v>97</v>
      </c>
      <c r="O2756">
        <v>63</v>
      </c>
      <c r="P2756">
        <v>61</v>
      </c>
      <c r="Q2756">
        <v>90</v>
      </c>
    </row>
    <row r="2757" spans="1:17" x14ac:dyDescent="0.3">
      <c r="A2757">
        <v>2756</v>
      </c>
      <c r="B2757" t="s">
        <v>845</v>
      </c>
      <c r="C2757" t="s">
        <v>421</v>
      </c>
      <c r="D2757" t="s">
        <v>1490</v>
      </c>
      <c r="E2757" t="s">
        <v>25</v>
      </c>
      <c r="F2757" t="b">
        <v>0</v>
      </c>
      <c r="G2757">
        <v>2</v>
      </c>
      <c r="H2757" t="b">
        <v>0</v>
      </c>
      <c r="I2757">
        <v>13</v>
      </c>
      <c r="J2757" t="s">
        <v>105</v>
      </c>
      <c r="K2757">
        <v>82</v>
      </c>
      <c r="L2757">
        <v>67</v>
      </c>
      <c r="M2757">
        <v>94</v>
      </c>
      <c r="N2757">
        <v>88</v>
      </c>
      <c r="O2757">
        <v>86</v>
      </c>
      <c r="P2757">
        <v>89</v>
      </c>
      <c r="Q2757">
        <v>98</v>
      </c>
    </row>
    <row r="2758" spans="1:17" x14ac:dyDescent="0.3">
      <c r="A2758">
        <v>2757</v>
      </c>
      <c r="B2758" t="s">
        <v>1491</v>
      </c>
      <c r="C2758" t="s">
        <v>1492</v>
      </c>
      <c r="D2758" t="s">
        <v>1493</v>
      </c>
      <c r="E2758" t="s">
        <v>25</v>
      </c>
      <c r="F2758" t="b">
        <v>1</v>
      </c>
      <c r="G2758">
        <v>8</v>
      </c>
      <c r="H2758" t="b">
        <v>0</v>
      </c>
      <c r="I2758">
        <v>3</v>
      </c>
      <c r="J2758" t="s">
        <v>64</v>
      </c>
      <c r="K2758">
        <v>41</v>
      </c>
      <c r="L2758">
        <v>76</v>
      </c>
      <c r="M2758">
        <v>94</v>
      </c>
      <c r="N2758">
        <v>93</v>
      </c>
      <c r="O2758">
        <v>79</v>
      </c>
      <c r="P2758">
        <v>84</v>
      </c>
      <c r="Q2758">
        <v>96</v>
      </c>
    </row>
    <row r="2759" spans="1:17" x14ac:dyDescent="0.3">
      <c r="A2759">
        <v>2758</v>
      </c>
      <c r="B2759" t="s">
        <v>1494</v>
      </c>
      <c r="C2759" t="s">
        <v>796</v>
      </c>
      <c r="D2759" t="s">
        <v>1495</v>
      </c>
      <c r="E2759" t="s">
        <v>20</v>
      </c>
      <c r="F2759" t="b">
        <v>0</v>
      </c>
      <c r="G2759">
        <v>2</v>
      </c>
      <c r="H2759" t="b">
        <v>0</v>
      </c>
      <c r="I2759">
        <v>21</v>
      </c>
      <c r="J2759" t="s">
        <v>105</v>
      </c>
      <c r="K2759">
        <v>94</v>
      </c>
      <c r="L2759">
        <v>74</v>
      </c>
      <c r="M2759">
        <v>74</v>
      </c>
      <c r="N2759">
        <v>89</v>
      </c>
      <c r="O2759">
        <v>67</v>
      </c>
      <c r="P2759">
        <v>93</v>
      </c>
      <c r="Q2759">
        <v>96</v>
      </c>
    </row>
    <row r="2760" spans="1:17" x14ac:dyDescent="0.3">
      <c r="A2760">
        <v>2759</v>
      </c>
      <c r="B2760" t="s">
        <v>1496</v>
      </c>
      <c r="C2760" t="s">
        <v>518</v>
      </c>
      <c r="D2760" t="s">
        <v>1497</v>
      </c>
      <c r="E2760" t="s">
        <v>25</v>
      </c>
      <c r="F2760" t="b">
        <v>1</v>
      </c>
      <c r="G2760">
        <v>2</v>
      </c>
      <c r="H2760" t="b">
        <v>0</v>
      </c>
      <c r="I2760">
        <v>29</v>
      </c>
      <c r="J2760" t="s">
        <v>123</v>
      </c>
      <c r="K2760">
        <v>67</v>
      </c>
      <c r="L2760">
        <v>69</v>
      </c>
      <c r="M2760">
        <v>75</v>
      </c>
      <c r="N2760">
        <v>94</v>
      </c>
      <c r="O2760">
        <v>98</v>
      </c>
      <c r="P2760">
        <v>80</v>
      </c>
      <c r="Q2760">
        <v>74</v>
      </c>
    </row>
    <row r="2761" spans="1:17" x14ac:dyDescent="0.3">
      <c r="A2761">
        <v>2760</v>
      </c>
      <c r="B2761" t="s">
        <v>1267</v>
      </c>
      <c r="C2761" t="s">
        <v>1498</v>
      </c>
      <c r="D2761" t="s">
        <v>1499</v>
      </c>
      <c r="E2761" t="s">
        <v>25</v>
      </c>
      <c r="F2761" t="b">
        <v>0</v>
      </c>
      <c r="G2761">
        <v>0</v>
      </c>
      <c r="H2761" t="b">
        <v>1</v>
      </c>
      <c r="I2761">
        <v>11</v>
      </c>
      <c r="J2761" t="s">
        <v>30</v>
      </c>
      <c r="K2761">
        <v>89</v>
      </c>
      <c r="L2761">
        <v>75</v>
      </c>
      <c r="M2761">
        <v>64</v>
      </c>
      <c r="N2761">
        <v>81</v>
      </c>
      <c r="O2761">
        <v>66</v>
      </c>
      <c r="P2761">
        <v>82</v>
      </c>
      <c r="Q2761">
        <v>92</v>
      </c>
    </row>
    <row r="2762" spans="1:17" x14ac:dyDescent="0.3">
      <c r="A2762">
        <v>2761</v>
      </c>
      <c r="B2762" t="s">
        <v>227</v>
      </c>
      <c r="C2762" t="s">
        <v>42</v>
      </c>
      <c r="D2762" t="s">
        <v>1500</v>
      </c>
      <c r="E2762" t="s">
        <v>20</v>
      </c>
      <c r="F2762" t="b">
        <v>0</v>
      </c>
      <c r="G2762">
        <v>3</v>
      </c>
      <c r="H2762" t="b">
        <v>0</v>
      </c>
      <c r="I2762">
        <v>23</v>
      </c>
      <c r="J2762" t="s">
        <v>26</v>
      </c>
      <c r="K2762">
        <v>82</v>
      </c>
      <c r="L2762">
        <v>82</v>
      </c>
      <c r="M2762">
        <v>100</v>
      </c>
      <c r="N2762">
        <v>93</v>
      </c>
      <c r="O2762">
        <v>91</v>
      </c>
      <c r="P2762">
        <v>61</v>
      </c>
      <c r="Q2762">
        <v>83</v>
      </c>
    </row>
    <row r="2763" spans="1:17" x14ac:dyDescent="0.3">
      <c r="A2763">
        <v>2762</v>
      </c>
      <c r="B2763" t="s">
        <v>145</v>
      </c>
      <c r="C2763" t="s">
        <v>1501</v>
      </c>
      <c r="D2763" t="s">
        <v>1502</v>
      </c>
      <c r="E2763" t="s">
        <v>20</v>
      </c>
      <c r="F2763" t="b">
        <v>1</v>
      </c>
      <c r="G2763">
        <v>2</v>
      </c>
      <c r="H2763" t="b">
        <v>0</v>
      </c>
      <c r="I2763">
        <v>30</v>
      </c>
      <c r="J2763" t="s">
        <v>44</v>
      </c>
      <c r="K2763">
        <v>96</v>
      </c>
      <c r="L2763">
        <v>79</v>
      </c>
      <c r="M2763">
        <v>93</v>
      </c>
      <c r="N2763">
        <v>92</v>
      </c>
      <c r="O2763">
        <v>92</v>
      </c>
      <c r="P2763">
        <v>71</v>
      </c>
      <c r="Q2763">
        <v>87</v>
      </c>
    </row>
    <row r="2764" spans="1:17" x14ac:dyDescent="0.3">
      <c r="A2764">
        <v>2763</v>
      </c>
      <c r="B2764" t="s">
        <v>1503</v>
      </c>
      <c r="C2764" t="s">
        <v>528</v>
      </c>
      <c r="D2764" t="s">
        <v>1504</v>
      </c>
      <c r="E2764" t="s">
        <v>25</v>
      </c>
      <c r="F2764" t="b">
        <v>0</v>
      </c>
      <c r="G2764">
        <v>1</v>
      </c>
      <c r="H2764" t="b">
        <v>0</v>
      </c>
      <c r="I2764">
        <v>13</v>
      </c>
      <c r="J2764" t="s">
        <v>113</v>
      </c>
      <c r="K2764">
        <v>94</v>
      </c>
      <c r="L2764">
        <v>84</v>
      </c>
      <c r="M2764">
        <v>84</v>
      </c>
      <c r="N2764">
        <v>89</v>
      </c>
      <c r="O2764">
        <v>52</v>
      </c>
      <c r="P2764">
        <v>97</v>
      </c>
      <c r="Q2764">
        <v>76</v>
      </c>
    </row>
    <row r="2765" spans="1:17" x14ac:dyDescent="0.3">
      <c r="A2765">
        <v>2764</v>
      </c>
      <c r="B2765" t="s">
        <v>1505</v>
      </c>
      <c r="C2765" t="s">
        <v>39</v>
      </c>
      <c r="D2765" t="s">
        <v>1506</v>
      </c>
      <c r="E2765" t="s">
        <v>20</v>
      </c>
      <c r="F2765" t="b">
        <v>0</v>
      </c>
      <c r="G2765">
        <v>4</v>
      </c>
      <c r="H2765" t="b">
        <v>0</v>
      </c>
      <c r="I2765">
        <v>19</v>
      </c>
      <c r="J2765" t="s">
        <v>138</v>
      </c>
      <c r="K2765">
        <v>84</v>
      </c>
      <c r="L2765">
        <v>65</v>
      </c>
      <c r="M2765">
        <v>83</v>
      </c>
      <c r="N2765">
        <v>99</v>
      </c>
      <c r="O2765">
        <v>86</v>
      </c>
      <c r="P2765">
        <v>75</v>
      </c>
      <c r="Q2765">
        <v>67</v>
      </c>
    </row>
    <row r="2766" spans="1:17" x14ac:dyDescent="0.3">
      <c r="A2766">
        <v>2765</v>
      </c>
      <c r="B2766" t="s">
        <v>913</v>
      </c>
      <c r="C2766" t="s">
        <v>136</v>
      </c>
      <c r="D2766" t="s">
        <v>1507</v>
      </c>
      <c r="E2766" t="s">
        <v>25</v>
      </c>
      <c r="F2766" t="b">
        <v>0</v>
      </c>
      <c r="G2766">
        <v>5</v>
      </c>
      <c r="H2766" t="b">
        <v>0</v>
      </c>
      <c r="I2766">
        <v>33</v>
      </c>
      <c r="J2766" t="s">
        <v>44</v>
      </c>
      <c r="K2766">
        <v>87</v>
      </c>
      <c r="L2766">
        <v>98</v>
      </c>
      <c r="M2766">
        <v>97</v>
      </c>
      <c r="N2766">
        <v>70</v>
      </c>
      <c r="O2766">
        <v>80</v>
      </c>
      <c r="P2766">
        <v>67</v>
      </c>
      <c r="Q2766">
        <v>82</v>
      </c>
    </row>
    <row r="2767" spans="1:17" x14ac:dyDescent="0.3">
      <c r="A2767">
        <v>2766</v>
      </c>
      <c r="B2767" t="s">
        <v>139</v>
      </c>
      <c r="C2767" t="s">
        <v>1508</v>
      </c>
      <c r="D2767" t="s">
        <v>1509</v>
      </c>
      <c r="E2767" t="s">
        <v>20</v>
      </c>
      <c r="F2767" t="b">
        <v>0</v>
      </c>
      <c r="G2767">
        <v>2</v>
      </c>
      <c r="H2767" t="b">
        <v>0</v>
      </c>
      <c r="I2767">
        <v>21</v>
      </c>
      <c r="J2767" t="s">
        <v>44</v>
      </c>
      <c r="K2767">
        <v>90</v>
      </c>
      <c r="L2767">
        <v>93</v>
      </c>
      <c r="M2767">
        <v>66</v>
      </c>
      <c r="N2767">
        <v>77</v>
      </c>
      <c r="O2767">
        <v>72</v>
      </c>
      <c r="P2767">
        <v>82</v>
      </c>
      <c r="Q2767">
        <v>82</v>
      </c>
    </row>
    <row r="2768" spans="1:17" x14ac:dyDescent="0.3">
      <c r="A2768">
        <v>2767</v>
      </c>
      <c r="B2768" t="s">
        <v>536</v>
      </c>
      <c r="C2768" t="s">
        <v>1510</v>
      </c>
      <c r="D2768" t="s">
        <v>1511</v>
      </c>
      <c r="E2768" t="s">
        <v>25</v>
      </c>
      <c r="F2768" t="b">
        <v>0</v>
      </c>
      <c r="G2768">
        <v>7</v>
      </c>
      <c r="H2768" t="b">
        <v>0</v>
      </c>
      <c r="I2768">
        <v>31</v>
      </c>
      <c r="J2768" t="s">
        <v>76</v>
      </c>
      <c r="K2768">
        <v>86</v>
      </c>
      <c r="L2768">
        <v>81</v>
      </c>
      <c r="M2768">
        <v>91</v>
      </c>
      <c r="N2768">
        <v>83</v>
      </c>
      <c r="O2768">
        <v>97</v>
      </c>
      <c r="P2768">
        <v>83</v>
      </c>
      <c r="Q2768">
        <v>80</v>
      </c>
    </row>
    <row r="2769" spans="1:17" x14ac:dyDescent="0.3">
      <c r="A2769">
        <v>2768</v>
      </c>
      <c r="B2769" t="s">
        <v>443</v>
      </c>
      <c r="C2769" t="s">
        <v>1098</v>
      </c>
      <c r="D2769" t="s">
        <v>1512</v>
      </c>
      <c r="E2769" t="s">
        <v>20</v>
      </c>
      <c r="F2769" t="b">
        <v>0</v>
      </c>
      <c r="G2769">
        <v>6</v>
      </c>
      <c r="H2769" t="b">
        <v>0</v>
      </c>
      <c r="I2769">
        <v>3</v>
      </c>
      <c r="J2769" t="s">
        <v>64</v>
      </c>
      <c r="K2769">
        <v>48</v>
      </c>
      <c r="L2769">
        <v>72</v>
      </c>
      <c r="M2769">
        <v>64</v>
      </c>
      <c r="N2769">
        <v>65</v>
      </c>
      <c r="O2769">
        <v>64</v>
      </c>
      <c r="P2769">
        <v>55</v>
      </c>
      <c r="Q2769">
        <v>79</v>
      </c>
    </row>
    <row r="2770" spans="1:17" x14ac:dyDescent="0.3">
      <c r="A2770">
        <v>2769</v>
      </c>
      <c r="B2770" t="s">
        <v>1513</v>
      </c>
      <c r="C2770" t="s">
        <v>597</v>
      </c>
      <c r="D2770" t="s">
        <v>1514</v>
      </c>
      <c r="E2770" t="s">
        <v>25</v>
      </c>
      <c r="F2770" t="b">
        <v>1</v>
      </c>
      <c r="G2770">
        <v>7</v>
      </c>
      <c r="H2770" t="b">
        <v>0</v>
      </c>
      <c r="I2770">
        <v>3</v>
      </c>
      <c r="J2770" t="s">
        <v>64</v>
      </c>
      <c r="K2770">
        <v>49</v>
      </c>
      <c r="L2770">
        <v>59</v>
      </c>
      <c r="M2770">
        <v>99</v>
      </c>
      <c r="N2770">
        <v>59</v>
      </c>
      <c r="O2770">
        <v>75</v>
      </c>
      <c r="P2770">
        <v>54</v>
      </c>
      <c r="Q2770">
        <v>70</v>
      </c>
    </row>
    <row r="2771" spans="1:17" x14ac:dyDescent="0.3">
      <c r="A2771">
        <v>2770</v>
      </c>
      <c r="B2771" t="s">
        <v>280</v>
      </c>
      <c r="C2771" t="s">
        <v>1515</v>
      </c>
      <c r="D2771" t="s">
        <v>1516</v>
      </c>
      <c r="E2771" t="s">
        <v>20</v>
      </c>
      <c r="F2771" t="b">
        <v>1</v>
      </c>
      <c r="G2771">
        <v>0</v>
      </c>
      <c r="H2771" t="b">
        <v>0</v>
      </c>
      <c r="I2771">
        <v>30</v>
      </c>
      <c r="J2771" t="s">
        <v>38</v>
      </c>
      <c r="K2771">
        <v>90</v>
      </c>
      <c r="L2771">
        <v>83</v>
      </c>
      <c r="M2771">
        <v>72</v>
      </c>
      <c r="N2771">
        <v>77</v>
      </c>
      <c r="O2771">
        <v>99</v>
      </c>
      <c r="P2771">
        <v>84</v>
      </c>
      <c r="Q2771">
        <v>67</v>
      </c>
    </row>
    <row r="2772" spans="1:17" x14ac:dyDescent="0.3">
      <c r="A2772">
        <v>2771</v>
      </c>
      <c r="B2772" t="s">
        <v>899</v>
      </c>
      <c r="C2772" t="s">
        <v>49</v>
      </c>
      <c r="D2772" t="s">
        <v>1517</v>
      </c>
      <c r="E2772" t="s">
        <v>25</v>
      </c>
      <c r="F2772" t="b">
        <v>1</v>
      </c>
      <c r="G2772">
        <v>5</v>
      </c>
      <c r="H2772" t="b">
        <v>1</v>
      </c>
      <c r="I2772">
        <v>1</v>
      </c>
      <c r="J2772" t="s">
        <v>64</v>
      </c>
      <c r="K2772">
        <v>40</v>
      </c>
      <c r="L2772">
        <v>51</v>
      </c>
      <c r="M2772">
        <v>93</v>
      </c>
      <c r="N2772">
        <v>100</v>
      </c>
      <c r="O2772">
        <v>76</v>
      </c>
      <c r="P2772">
        <v>60</v>
      </c>
      <c r="Q2772">
        <v>99</v>
      </c>
    </row>
    <row r="2773" spans="1:17" x14ac:dyDescent="0.3">
      <c r="A2773">
        <v>2772</v>
      </c>
      <c r="B2773" t="s">
        <v>1518</v>
      </c>
      <c r="C2773" t="s">
        <v>1519</v>
      </c>
      <c r="D2773" t="s">
        <v>1520</v>
      </c>
      <c r="E2773" t="s">
        <v>25</v>
      </c>
      <c r="F2773" t="b">
        <v>0</v>
      </c>
      <c r="G2773">
        <v>0</v>
      </c>
      <c r="H2773" t="b">
        <v>1</v>
      </c>
      <c r="I2773">
        <v>8</v>
      </c>
      <c r="J2773" t="s">
        <v>38</v>
      </c>
      <c r="K2773">
        <v>78</v>
      </c>
      <c r="L2773">
        <v>81</v>
      </c>
      <c r="M2773">
        <v>71</v>
      </c>
      <c r="N2773">
        <v>91</v>
      </c>
      <c r="O2773">
        <v>79</v>
      </c>
      <c r="P2773">
        <v>79</v>
      </c>
      <c r="Q2773">
        <v>75</v>
      </c>
    </row>
    <row r="2774" spans="1:17" x14ac:dyDescent="0.3">
      <c r="A2774">
        <v>2773</v>
      </c>
      <c r="B2774" t="s">
        <v>208</v>
      </c>
      <c r="C2774" t="s">
        <v>160</v>
      </c>
      <c r="D2774" t="s">
        <v>1521</v>
      </c>
      <c r="E2774" t="s">
        <v>20</v>
      </c>
      <c r="F2774" t="b">
        <v>0</v>
      </c>
      <c r="G2774">
        <v>2</v>
      </c>
      <c r="H2774" t="b">
        <v>0</v>
      </c>
      <c r="I2774">
        <v>29</v>
      </c>
      <c r="J2774" t="s">
        <v>44</v>
      </c>
      <c r="K2774">
        <v>87</v>
      </c>
      <c r="L2774">
        <v>68</v>
      </c>
      <c r="M2774">
        <v>75</v>
      </c>
      <c r="N2774">
        <v>96</v>
      </c>
      <c r="O2774">
        <v>91</v>
      </c>
      <c r="P2774">
        <v>72</v>
      </c>
      <c r="Q2774">
        <v>78</v>
      </c>
    </row>
    <row r="2775" spans="1:17" x14ac:dyDescent="0.3">
      <c r="A2775">
        <v>2774</v>
      </c>
      <c r="B2775" t="s">
        <v>731</v>
      </c>
      <c r="C2775" t="s">
        <v>1522</v>
      </c>
      <c r="D2775" t="s">
        <v>1523</v>
      </c>
      <c r="E2775" t="s">
        <v>25</v>
      </c>
      <c r="F2775" t="b">
        <v>0</v>
      </c>
      <c r="G2775">
        <v>2</v>
      </c>
      <c r="H2775" t="b">
        <v>0</v>
      </c>
      <c r="I2775">
        <v>18</v>
      </c>
      <c r="J2775" t="s">
        <v>113</v>
      </c>
      <c r="K2775">
        <v>79</v>
      </c>
      <c r="L2775">
        <v>81</v>
      </c>
      <c r="M2775">
        <v>68</v>
      </c>
      <c r="N2775">
        <v>70</v>
      </c>
      <c r="O2775">
        <v>60</v>
      </c>
      <c r="P2775">
        <v>65</v>
      </c>
      <c r="Q2775">
        <v>71</v>
      </c>
    </row>
    <row r="2776" spans="1:17" x14ac:dyDescent="0.3">
      <c r="A2776">
        <v>2775</v>
      </c>
      <c r="B2776" t="s">
        <v>65</v>
      </c>
      <c r="C2776" t="s">
        <v>1524</v>
      </c>
      <c r="D2776" t="s">
        <v>1525</v>
      </c>
      <c r="E2776" t="s">
        <v>25</v>
      </c>
      <c r="F2776" t="b">
        <v>0</v>
      </c>
      <c r="G2776">
        <v>6</v>
      </c>
      <c r="H2776" t="b">
        <v>1</v>
      </c>
      <c r="I2776">
        <v>4</v>
      </c>
      <c r="J2776" t="s">
        <v>159</v>
      </c>
      <c r="K2776">
        <v>100</v>
      </c>
      <c r="L2776">
        <v>100</v>
      </c>
      <c r="M2776">
        <v>94</v>
      </c>
      <c r="N2776">
        <v>83</v>
      </c>
      <c r="O2776">
        <v>62</v>
      </c>
      <c r="P2776">
        <v>92</v>
      </c>
      <c r="Q2776">
        <v>71</v>
      </c>
    </row>
    <row r="2777" spans="1:17" x14ac:dyDescent="0.3">
      <c r="A2777">
        <v>2776</v>
      </c>
      <c r="B2777" t="s">
        <v>1526</v>
      </c>
      <c r="C2777" t="s">
        <v>1527</v>
      </c>
      <c r="D2777" t="s">
        <v>1528</v>
      </c>
      <c r="E2777" t="s">
        <v>25</v>
      </c>
      <c r="F2777" t="b">
        <v>0</v>
      </c>
      <c r="G2777">
        <v>1</v>
      </c>
      <c r="H2777" t="b">
        <v>0</v>
      </c>
      <c r="I2777">
        <v>10</v>
      </c>
      <c r="J2777" t="s">
        <v>38</v>
      </c>
      <c r="K2777">
        <v>71</v>
      </c>
      <c r="L2777">
        <v>72</v>
      </c>
      <c r="M2777">
        <v>65</v>
      </c>
      <c r="N2777">
        <v>65</v>
      </c>
      <c r="O2777">
        <v>65</v>
      </c>
      <c r="P2777">
        <v>67</v>
      </c>
      <c r="Q2777">
        <v>97</v>
      </c>
    </row>
    <row r="2778" spans="1:17" x14ac:dyDescent="0.3">
      <c r="A2778">
        <v>2777</v>
      </c>
      <c r="B2778" t="s">
        <v>731</v>
      </c>
      <c r="C2778" t="s">
        <v>488</v>
      </c>
      <c r="D2778" t="s">
        <v>1529</v>
      </c>
      <c r="E2778" t="s">
        <v>25</v>
      </c>
      <c r="F2778" t="b">
        <v>0</v>
      </c>
      <c r="G2778">
        <v>2</v>
      </c>
      <c r="H2778" t="b">
        <v>0</v>
      </c>
      <c r="I2778">
        <v>32</v>
      </c>
      <c r="J2778" t="s">
        <v>105</v>
      </c>
      <c r="K2778">
        <v>77</v>
      </c>
      <c r="L2778">
        <v>64</v>
      </c>
      <c r="M2778">
        <v>69</v>
      </c>
      <c r="N2778">
        <v>60</v>
      </c>
      <c r="O2778">
        <v>92</v>
      </c>
      <c r="P2778">
        <v>76</v>
      </c>
      <c r="Q2778">
        <v>74</v>
      </c>
    </row>
    <row r="2779" spans="1:17" x14ac:dyDescent="0.3">
      <c r="A2779">
        <v>2778</v>
      </c>
      <c r="B2779" t="s">
        <v>1530</v>
      </c>
      <c r="C2779" t="s">
        <v>444</v>
      </c>
      <c r="D2779" t="s">
        <v>1531</v>
      </c>
      <c r="E2779" t="s">
        <v>25</v>
      </c>
      <c r="F2779" t="b">
        <v>0</v>
      </c>
      <c r="G2779">
        <v>1</v>
      </c>
      <c r="H2779" t="b">
        <v>0</v>
      </c>
      <c r="I2779">
        <v>32</v>
      </c>
      <c r="J2779" t="s">
        <v>21</v>
      </c>
      <c r="K2779">
        <v>83</v>
      </c>
      <c r="L2779">
        <v>84</v>
      </c>
      <c r="M2779">
        <v>96</v>
      </c>
      <c r="N2779">
        <v>96</v>
      </c>
      <c r="O2779">
        <v>79</v>
      </c>
      <c r="P2779">
        <v>80</v>
      </c>
      <c r="Q2779">
        <v>81</v>
      </c>
    </row>
    <row r="2780" spans="1:17" x14ac:dyDescent="0.3">
      <c r="A2780">
        <v>2779</v>
      </c>
      <c r="B2780" t="s">
        <v>94</v>
      </c>
      <c r="C2780" t="s">
        <v>300</v>
      </c>
      <c r="D2780" t="s">
        <v>1532</v>
      </c>
      <c r="E2780" t="s">
        <v>20</v>
      </c>
      <c r="F2780" t="b">
        <v>0</v>
      </c>
      <c r="G2780">
        <v>2</v>
      </c>
      <c r="H2780" t="b">
        <v>1</v>
      </c>
      <c r="I2780">
        <v>16</v>
      </c>
      <c r="J2780" t="s">
        <v>44</v>
      </c>
      <c r="K2780">
        <v>96</v>
      </c>
      <c r="L2780">
        <v>79</v>
      </c>
      <c r="M2780">
        <v>80</v>
      </c>
      <c r="N2780">
        <v>71</v>
      </c>
      <c r="O2780">
        <v>67</v>
      </c>
      <c r="P2780">
        <v>76</v>
      </c>
      <c r="Q2780">
        <v>63</v>
      </c>
    </row>
    <row r="2781" spans="1:17" x14ac:dyDescent="0.3">
      <c r="A2781">
        <v>2780</v>
      </c>
      <c r="B2781" t="s">
        <v>1112</v>
      </c>
      <c r="C2781" t="s">
        <v>1533</v>
      </c>
      <c r="D2781" t="s">
        <v>1534</v>
      </c>
      <c r="E2781" t="s">
        <v>20</v>
      </c>
      <c r="F2781" t="b">
        <v>0</v>
      </c>
      <c r="G2781">
        <v>6</v>
      </c>
      <c r="H2781" t="b">
        <v>0</v>
      </c>
      <c r="I2781">
        <v>35</v>
      </c>
      <c r="J2781" t="s">
        <v>38</v>
      </c>
      <c r="K2781">
        <v>91</v>
      </c>
      <c r="L2781">
        <v>96</v>
      </c>
      <c r="M2781">
        <v>100</v>
      </c>
      <c r="N2781">
        <v>95</v>
      </c>
      <c r="O2781">
        <v>100</v>
      </c>
      <c r="P2781">
        <v>94</v>
      </c>
      <c r="Q2781">
        <v>95</v>
      </c>
    </row>
    <row r="2782" spans="1:17" x14ac:dyDescent="0.3">
      <c r="A2782">
        <v>2781</v>
      </c>
      <c r="B2782" t="s">
        <v>1535</v>
      </c>
      <c r="C2782" t="s">
        <v>1536</v>
      </c>
      <c r="D2782" t="s">
        <v>1537</v>
      </c>
      <c r="E2782" t="s">
        <v>25</v>
      </c>
      <c r="F2782" t="b">
        <v>0</v>
      </c>
      <c r="G2782">
        <v>8</v>
      </c>
      <c r="H2782" t="b">
        <v>0</v>
      </c>
      <c r="I2782">
        <v>2</v>
      </c>
      <c r="J2782" t="s">
        <v>64</v>
      </c>
      <c r="K2782">
        <v>71</v>
      </c>
      <c r="L2782">
        <v>69</v>
      </c>
      <c r="M2782">
        <v>95</v>
      </c>
      <c r="N2782">
        <v>83</v>
      </c>
      <c r="O2782">
        <v>90</v>
      </c>
      <c r="P2782">
        <v>93</v>
      </c>
      <c r="Q2782">
        <v>89</v>
      </c>
    </row>
    <row r="2783" spans="1:17" x14ac:dyDescent="0.3">
      <c r="A2783">
        <v>2782</v>
      </c>
      <c r="B2783" t="s">
        <v>1267</v>
      </c>
      <c r="C2783" t="s">
        <v>948</v>
      </c>
      <c r="D2783" t="s">
        <v>1538</v>
      </c>
      <c r="E2783" t="s">
        <v>25</v>
      </c>
      <c r="F2783" t="b">
        <v>0</v>
      </c>
      <c r="G2783">
        <v>3</v>
      </c>
      <c r="H2783" t="b">
        <v>0</v>
      </c>
      <c r="I2783">
        <v>27</v>
      </c>
      <c r="J2783" t="s">
        <v>38</v>
      </c>
      <c r="K2783">
        <v>84</v>
      </c>
      <c r="L2783">
        <v>80</v>
      </c>
      <c r="M2783">
        <v>75</v>
      </c>
      <c r="N2783">
        <v>63</v>
      </c>
      <c r="O2783">
        <v>71</v>
      </c>
      <c r="P2783">
        <v>86</v>
      </c>
      <c r="Q2783">
        <v>63</v>
      </c>
    </row>
    <row r="2784" spans="1:17" x14ac:dyDescent="0.3">
      <c r="A2784">
        <v>2783</v>
      </c>
      <c r="B2784" t="s">
        <v>1539</v>
      </c>
      <c r="C2784" t="s">
        <v>1540</v>
      </c>
      <c r="D2784" t="s">
        <v>1541</v>
      </c>
      <c r="E2784" t="s">
        <v>20</v>
      </c>
      <c r="F2784" t="b">
        <v>0</v>
      </c>
      <c r="G2784">
        <v>3</v>
      </c>
      <c r="H2784" t="b">
        <v>0</v>
      </c>
      <c r="I2784">
        <v>28</v>
      </c>
      <c r="J2784" t="s">
        <v>44</v>
      </c>
      <c r="K2784">
        <v>91</v>
      </c>
      <c r="L2784">
        <v>61</v>
      </c>
      <c r="M2784">
        <v>61</v>
      </c>
      <c r="N2784">
        <v>85</v>
      </c>
      <c r="O2784">
        <v>64</v>
      </c>
      <c r="P2784">
        <v>76</v>
      </c>
      <c r="Q2784">
        <v>88</v>
      </c>
    </row>
    <row r="2785" spans="1:17" x14ac:dyDescent="0.3">
      <c r="A2785">
        <v>2784</v>
      </c>
      <c r="B2785" t="s">
        <v>225</v>
      </c>
      <c r="C2785" t="s">
        <v>639</v>
      </c>
      <c r="D2785" t="s">
        <v>1542</v>
      </c>
      <c r="E2785" t="s">
        <v>20</v>
      </c>
      <c r="F2785" t="b">
        <v>0</v>
      </c>
      <c r="G2785">
        <v>2</v>
      </c>
      <c r="H2785" t="b">
        <v>0</v>
      </c>
      <c r="I2785">
        <v>2</v>
      </c>
      <c r="J2785" t="s">
        <v>224</v>
      </c>
      <c r="K2785">
        <v>59</v>
      </c>
      <c r="L2785">
        <v>65</v>
      </c>
      <c r="M2785">
        <v>72</v>
      </c>
      <c r="N2785">
        <v>60</v>
      </c>
      <c r="O2785">
        <v>94</v>
      </c>
      <c r="P2785">
        <v>63</v>
      </c>
      <c r="Q2785">
        <v>75</v>
      </c>
    </row>
    <row r="2786" spans="1:17" x14ac:dyDescent="0.3">
      <c r="A2786">
        <v>2785</v>
      </c>
      <c r="B2786" t="s">
        <v>106</v>
      </c>
      <c r="C2786" t="s">
        <v>864</v>
      </c>
      <c r="D2786" t="s">
        <v>1543</v>
      </c>
      <c r="E2786" t="s">
        <v>20</v>
      </c>
      <c r="F2786" t="b">
        <v>0</v>
      </c>
      <c r="G2786">
        <v>3</v>
      </c>
      <c r="H2786" t="b">
        <v>0</v>
      </c>
      <c r="I2786">
        <v>42</v>
      </c>
      <c r="J2786" t="s">
        <v>26</v>
      </c>
      <c r="K2786">
        <v>89</v>
      </c>
      <c r="L2786">
        <v>90</v>
      </c>
      <c r="M2786">
        <v>91</v>
      </c>
      <c r="N2786">
        <v>95</v>
      </c>
      <c r="O2786">
        <v>87</v>
      </c>
      <c r="P2786">
        <v>92</v>
      </c>
      <c r="Q2786">
        <v>96</v>
      </c>
    </row>
    <row r="2787" spans="1:17" x14ac:dyDescent="0.3">
      <c r="A2787">
        <v>2786</v>
      </c>
      <c r="B2787" t="s">
        <v>277</v>
      </c>
      <c r="C2787" t="s">
        <v>756</v>
      </c>
      <c r="D2787" t="s">
        <v>1544</v>
      </c>
      <c r="E2787" t="s">
        <v>20</v>
      </c>
      <c r="F2787" t="b">
        <v>0</v>
      </c>
      <c r="G2787">
        <v>7</v>
      </c>
      <c r="H2787" t="b">
        <v>0</v>
      </c>
      <c r="I2787">
        <v>31</v>
      </c>
      <c r="J2787" t="s">
        <v>105</v>
      </c>
      <c r="K2787">
        <v>81</v>
      </c>
      <c r="L2787">
        <v>92</v>
      </c>
      <c r="M2787">
        <v>68</v>
      </c>
      <c r="N2787">
        <v>93</v>
      </c>
      <c r="O2787">
        <v>69</v>
      </c>
      <c r="P2787">
        <v>78</v>
      </c>
      <c r="Q2787">
        <v>89</v>
      </c>
    </row>
    <row r="2788" spans="1:17" x14ac:dyDescent="0.3">
      <c r="A2788">
        <v>2787</v>
      </c>
      <c r="B2788" t="s">
        <v>413</v>
      </c>
      <c r="C2788" t="s">
        <v>1545</v>
      </c>
      <c r="D2788" t="s">
        <v>1546</v>
      </c>
      <c r="E2788" t="s">
        <v>20</v>
      </c>
      <c r="F2788" t="b">
        <v>0</v>
      </c>
      <c r="G2788">
        <v>3</v>
      </c>
      <c r="H2788" t="b">
        <v>0</v>
      </c>
      <c r="I2788">
        <v>15</v>
      </c>
      <c r="J2788" t="s">
        <v>113</v>
      </c>
      <c r="K2788">
        <v>77</v>
      </c>
      <c r="L2788">
        <v>84</v>
      </c>
      <c r="M2788">
        <v>86</v>
      </c>
      <c r="N2788">
        <v>97</v>
      </c>
      <c r="O2788">
        <v>90</v>
      </c>
      <c r="P2788">
        <v>83</v>
      </c>
      <c r="Q2788">
        <v>92</v>
      </c>
    </row>
    <row r="2789" spans="1:17" x14ac:dyDescent="0.3">
      <c r="A2789">
        <v>2788</v>
      </c>
      <c r="B2789" t="s">
        <v>1218</v>
      </c>
      <c r="C2789" t="s">
        <v>1547</v>
      </c>
      <c r="D2789" t="s">
        <v>1548</v>
      </c>
      <c r="E2789" t="s">
        <v>20</v>
      </c>
      <c r="F2789" t="b">
        <v>0</v>
      </c>
      <c r="G2789">
        <v>7</v>
      </c>
      <c r="H2789" t="b">
        <v>0</v>
      </c>
      <c r="I2789">
        <v>1</v>
      </c>
      <c r="J2789" t="s">
        <v>64</v>
      </c>
      <c r="K2789">
        <v>72</v>
      </c>
      <c r="L2789">
        <v>58</v>
      </c>
      <c r="M2789">
        <v>73</v>
      </c>
      <c r="N2789">
        <v>57</v>
      </c>
      <c r="O2789">
        <v>67</v>
      </c>
      <c r="P2789">
        <v>88</v>
      </c>
      <c r="Q2789">
        <v>70</v>
      </c>
    </row>
    <row r="2790" spans="1:17" x14ac:dyDescent="0.3">
      <c r="A2790">
        <v>2789</v>
      </c>
      <c r="B2790" t="s">
        <v>1549</v>
      </c>
      <c r="C2790" t="s">
        <v>1550</v>
      </c>
      <c r="D2790" t="s">
        <v>1551</v>
      </c>
      <c r="E2790" t="s">
        <v>25</v>
      </c>
      <c r="F2790" t="b">
        <v>0</v>
      </c>
      <c r="G2790">
        <v>5</v>
      </c>
      <c r="H2790" t="b">
        <v>0</v>
      </c>
      <c r="I2790">
        <v>10</v>
      </c>
      <c r="J2790" t="s">
        <v>54</v>
      </c>
      <c r="K2790">
        <v>91</v>
      </c>
      <c r="L2790">
        <v>63</v>
      </c>
      <c r="M2790">
        <v>78</v>
      </c>
      <c r="N2790">
        <v>93</v>
      </c>
      <c r="O2790">
        <v>76</v>
      </c>
      <c r="P2790">
        <v>76</v>
      </c>
      <c r="Q2790">
        <v>90</v>
      </c>
    </row>
    <row r="2791" spans="1:17" x14ac:dyDescent="0.3">
      <c r="A2791">
        <v>2790</v>
      </c>
      <c r="B2791" t="s">
        <v>722</v>
      </c>
      <c r="C2791" t="s">
        <v>56</v>
      </c>
      <c r="D2791" t="s">
        <v>1552</v>
      </c>
      <c r="E2791" t="s">
        <v>25</v>
      </c>
      <c r="F2791" t="b">
        <v>0</v>
      </c>
      <c r="G2791">
        <v>5</v>
      </c>
      <c r="H2791" t="b">
        <v>0</v>
      </c>
      <c r="I2791">
        <v>40</v>
      </c>
      <c r="J2791" t="s">
        <v>26</v>
      </c>
      <c r="K2791">
        <v>88</v>
      </c>
      <c r="L2791">
        <v>100</v>
      </c>
      <c r="M2791">
        <v>94</v>
      </c>
      <c r="N2791">
        <v>91</v>
      </c>
      <c r="O2791">
        <v>85</v>
      </c>
      <c r="P2791">
        <v>91</v>
      </c>
      <c r="Q2791">
        <v>88</v>
      </c>
    </row>
    <row r="2792" spans="1:17" x14ac:dyDescent="0.3">
      <c r="A2792">
        <v>2791</v>
      </c>
      <c r="B2792" t="s">
        <v>1141</v>
      </c>
      <c r="C2792" t="s">
        <v>1553</v>
      </c>
      <c r="D2792" t="s">
        <v>1554</v>
      </c>
      <c r="E2792" t="s">
        <v>20</v>
      </c>
      <c r="F2792" t="b">
        <v>0</v>
      </c>
      <c r="G2792">
        <v>8</v>
      </c>
      <c r="H2792" t="b">
        <v>0</v>
      </c>
      <c r="I2792">
        <v>40</v>
      </c>
      <c r="J2792" t="s">
        <v>26</v>
      </c>
      <c r="K2792">
        <v>94</v>
      </c>
      <c r="L2792">
        <v>88</v>
      </c>
      <c r="M2792">
        <v>99</v>
      </c>
      <c r="N2792">
        <v>92</v>
      </c>
      <c r="O2792">
        <v>98</v>
      </c>
      <c r="P2792">
        <v>85</v>
      </c>
      <c r="Q2792">
        <v>95</v>
      </c>
    </row>
    <row r="2793" spans="1:17" x14ac:dyDescent="0.3">
      <c r="A2793">
        <v>2792</v>
      </c>
      <c r="B2793" t="s">
        <v>1555</v>
      </c>
      <c r="C2793" t="s">
        <v>1556</v>
      </c>
      <c r="D2793" t="s">
        <v>1557</v>
      </c>
      <c r="E2793" t="s">
        <v>25</v>
      </c>
      <c r="F2793" t="b">
        <v>0</v>
      </c>
      <c r="G2793">
        <v>0</v>
      </c>
      <c r="H2793" t="b">
        <v>0</v>
      </c>
      <c r="I2793">
        <v>8</v>
      </c>
      <c r="J2793" t="s">
        <v>224</v>
      </c>
      <c r="K2793">
        <v>67</v>
      </c>
      <c r="L2793">
        <v>72</v>
      </c>
      <c r="M2793">
        <v>98</v>
      </c>
      <c r="N2793">
        <v>65</v>
      </c>
      <c r="O2793">
        <v>61</v>
      </c>
      <c r="P2793">
        <v>87</v>
      </c>
      <c r="Q2793">
        <v>89</v>
      </c>
    </row>
    <row r="2794" spans="1:17" x14ac:dyDescent="0.3">
      <c r="A2794">
        <v>2793</v>
      </c>
      <c r="B2794" t="s">
        <v>39</v>
      </c>
      <c r="C2794" t="s">
        <v>1223</v>
      </c>
      <c r="D2794" t="s">
        <v>1558</v>
      </c>
      <c r="E2794" t="s">
        <v>25</v>
      </c>
      <c r="F2794" t="b">
        <v>0</v>
      </c>
      <c r="G2794">
        <v>2</v>
      </c>
      <c r="H2794" t="b">
        <v>0</v>
      </c>
      <c r="I2794">
        <v>22</v>
      </c>
      <c r="J2794" t="s">
        <v>38</v>
      </c>
      <c r="K2794">
        <v>88</v>
      </c>
      <c r="L2794">
        <v>86</v>
      </c>
      <c r="M2794">
        <v>82</v>
      </c>
      <c r="N2794">
        <v>89</v>
      </c>
      <c r="O2794">
        <v>81</v>
      </c>
      <c r="P2794">
        <v>61</v>
      </c>
      <c r="Q2794">
        <v>83</v>
      </c>
    </row>
    <row r="2795" spans="1:17" x14ac:dyDescent="0.3">
      <c r="A2795">
        <v>2794</v>
      </c>
      <c r="B2795" t="s">
        <v>1559</v>
      </c>
      <c r="C2795" t="s">
        <v>400</v>
      </c>
      <c r="D2795" t="s">
        <v>1560</v>
      </c>
      <c r="E2795" t="s">
        <v>25</v>
      </c>
      <c r="F2795" t="b">
        <v>0</v>
      </c>
      <c r="G2795">
        <v>3</v>
      </c>
      <c r="H2795" t="b">
        <v>0</v>
      </c>
      <c r="I2795">
        <v>21</v>
      </c>
      <c r="J2795" t="s">
        <v>38</v>
      </c>
      <c r="K2795">
        <v>67</v>
      </c>
      <c r="L2795">
        <v>67</v>
      </c>
      <c r="M2795">
        <v>62</v>
      </c>
      <c r="N2795">
        <v>80</v>
      </c>
      <c r="O2795">
        <v>61</v>
      </c>
      <c r="P2795">
        <v>61</v>
      </c>
      <c r="Q2795">
        <v>82</v>
      </c>
    </row>
    <row r="2796" spans="1:17" x14ac:dyDescent="0.3">
      <c r="A2796">
        <v>2795</v>
      </c>
      <c r="B2796" t="s">
        <v>252</v>
      </c>
      <c r="C2796" t="s">
        <v>1561</v>
      </c>
      <c r="D2796" t="s">
        <v>1562</v>
      </c>
      <c r="E2796" t="s">
        <v>20</v>
      </c>
      <c r="F2796" t="b">
        <v>0</v>
      </c>
      <c r="G2796">
        <v>7</v>
      </c>
      <c r="H2796" t="b">
        <v>0</v>
      </c>
      <c r="I2796">
        <v>31</v>
      </c>
      <c r="J2796" t="s">
        <v>21</v>
      </c>
      <c r="K2796">
        <v>95</v>
      </c>
      <c r="L2796">
        <v>87</v>
      </c>
      <c r="M2796">
        <v>96</v>
      </c>
      <c r="N2796">
        <v>97</v>
      </c>
      <c r="O2796">
        <v>83</v>
      </c>
      <c r="P2796">
        <v>93</v>
      </c>
      <c r="Q2796">
        <v>88</v>
      </c>
    </row>
    <row r="2797" spans="1:17" x14ac:dyDescent="0.3">
      <c r="A2797">
        <v>2796</v>
      </c>
      <c r="B2797" t="s">
        <v>1563</v>
      </c>
      <c r="C2797" t="s">
        <v>1564</v>
      </c>
      <c r="D2797" t="s">
        <v>1565</v>
      </c>
      <c r="E2797" t="s">
        <v>20</v>
      </c>
      <c r="F2797" t="b">
        <v>0</v>
      </c>
      <c r="G2797">
        <v>1</v>
      </c>
      <c r="H2797" t="b">
        <v>0</v>
      </c>
      <c r="I2797">
        <v>10</v>
      </c>
      <c r="J2797" t="s">
        <v>30</v>
      </c>
      <c r="K2797">
        <v>96</v>
      </c>
      <c r="L2797">
        <v>91</v>
      </c>
      <c r="M2797">
        <v>78</v>
      </c>
      <c r="N2797">
        <v>94</v>
      </c>
      <c r="O2797">
        <v>81</v>
      </c>
      <c r="P2797">
        <v>88</v>
      </c>
      <c r="Q2797">
        <v>86</v>
      </c>
    </row>
    <row r="2798" spans="1:17" x14ac:dyDescent="0.3">
      <c r="A2798">
        <v>2797</v>
      </c>
      <c r="B2798" t="s">
        <v>130</v>
      </c>
      <c r="C2798" t="s">
        <v>403</v>
      </c>
      <c r="D2798" t="s">
        <v>1566</v>
      </c>
      <c r="E2798" t="s">
        <v>25</v>
      </c>
      <c r="F2798" t="b">
        <v>0</v>
      </c>
      <c r="G2798">
        <v>3</v>
      </c>
      <c r="H2798" t="b">
        <v>1</v>
      </c>
      <c r="I2798">
        <v>35</v>
      </c>
      <c r="J2798" t="s">
        <v>105</v>
      </c>
      <c r="K2798">
        <v>87</v>
      </c>
      <c r="L2798">
        <v>99</v>
      </c>
      <c r="M2798">
        <v>99</v>
      </c>
      <c r="N2798">
        <v>100</v>
      </c>
      <c r="O2798">
        <v>98</v>
      </c>
      <c r="P2798">
        <v>96</v>
      </c>
      <c r="Q2798">
        <v>94</v>
      </c>
    </row>
    <row r="2799" spans="1:17" x14ac:dyDescent="0.3">
      <c r="A2799">
        <v>2798</v>
      </c>
      <c r="B2799" t="s">
        <v>139</v>
      </c>
      <c r="C2799" t="s">
        <v>103</v>
      </c>
      <c r="D2799" t="s">
        <v>1567</v>
      </c>
      <c r="E2799" t="s">
        <v>20</v>
      </c>
      <c r="F2799" t="b">
        <v>0</v>
      </c>
      <c r="G2799">
        <v>3</v>
      </c>
      <c r="H2799" t="b">
        <v>0</v>
      </c>
      <c r="I2799">
        <v>14</v>
      </c>
      <c r="J2799" t="s">
        <v>105</v>
      </c>
      <c r="K2799">
        <v>85</v>
      </c>
      <c r="L2799">
        <v>88</v>
      </c>
      <c r="M2799">
        <v>85</v>
      </c>
      <c r="N2799">
        <v>92</v>
      </c>
      <c r="O2799">
        <v>96</v>
      </c>
      <c r="P2799">
        <v>81</v>
      </c>
      <c r="Q2799">
        <v>95</v>
      </c>
    </row>
    <row r="2800" spans="1:17" x14ac:dyDescent="0.3">
      <c r="A2800">
        <v>2799</v>
      </c>
      <c r="B2800" t="s">
        <v>1043</v>
      </c>
      <c r="C2800" t="s">
        <v>295</v>
      </c>
      <c r="D2800" t="s">
        <v>1568</v>
      </c>
      <c r="E2800" t="s">
        <v>20</v>
      </c>
      <c r="F2800" t="b">
        <v>0</v>
      </c>
      <c r="G2800">
        <v>2</v>
      </c>
      <c r="H2800" t="b">
        <v>0</v>
      </c>
      <c r="I2800">
        <v>7</v>
      </c>
      <c r="J2800" t="s">
        <v>30</v>
      </c>
      <c r="K2800">
        <v>88</v>
      </c>
      <c r="L2800">
        <v>85</v>
      </c>
      <c r="M2800">
        <v>100</v>
      </c>
      <c r="N2800">
        <v>68</v>
      </c>
      <c r="O2800">
        <v>65</v>
      </c>
      <c r="P2800">
        <v>97</v>
      </c>
      <c r="Q2800">
        <v>94</v>
      </c>
    </row>
    <row r="2801" spans="1:17" x14ac:dyDescent="0.3">
      <c r="A2801">
        <v>2800</v>
      </c>
      <c r="B2801" t="s">
        <v>413</v>
      </c>
      <c r="C2801" t="s">
        <v>1569</v>
      </c>
      <c r="D2801" t="s">
        <v>1570</v>
      </c>
      <c r="E2801" t="s">
        <v>20</v>
      </c>
      <c r="F2801" t="b">
        <v>0</v>
      </c>
      <c r="G2801">
        <v>5</v>
      </c>
      <c r="H2801" t="b">
        <v>0</v>
      </c>
      <c r="I2801">
        <v>4</v>
      </c>
      <c r="J2801" t="s">
        <v>64</v>
      </c>
      <c r="K2801">
        <v>94</v>
      </c>
      <c r="L2801">
        <v>68</v>
      </c>
      <c r="M2801">
        <v>72</v>
      </c>
      <c r="N2801">
        <v>99</v>
      </c>
      <c r="O2801">
        <v>83</v>
      </c>
      <c r="P2801">
        <v>53</v>
      </c>
      <c r="Q2801">
        <v>83</v>
      </c>
    </row>
    <row r="2802" spans="1:17" x14ac:dyDescent="0.3">
      <c r="A2802">
        <v>2801</v>
      </c>
      <c r="B2802" t="s">
        <v>1267</v>
      </c>
      <c r="C2802" t="s">
        <v>491</v>
      </c>
      <c r="D2802" t="s">
        <v>1571</v>
      </c>
      <c r="E2802" t="s">
        <v>25</v>
      </c>
      <c r="F2802" t="b">
        <v>0</v>
      </c>
      <c r="G2802">
        <v>4</v>
      </c>
      <c r="H2802" t="b">
        <v>1</v>
      </c>
      <c r="I2802">
        <v>14</v>
      </c>
      <c r="J2802" t="s">
        <v>54</v>
      </c>
      <c r="K2802">
        <v>67</v>
      </c>
      <c r="L2802">
        <v>100</v>
      </c>
      <c r="M2802">
        <v>77</v>
      </c>
      <c r="N2802">
        <v>85</v>
      </c>
      <c r="O2802">
        <v>73</v>
      </c>
      <c r="P2802">
        <v>95</v>
      </c>
      <c r="Q2802">
        <v>86</v>
      </c>
    </row>
    <row r="2803" spans="1:17" x14ac:dyDescent="0.3">
      <c r="A2803">
        <v>2802</v>
      </c>
      <c r="B2803" t="s">
        <v>388</v>
      </c>
      <c r="C2803" t="s">
        <v>411</v>
      </c>
      <c r="D2803" t="s">
        <v>1572</v>
      </c>
      <c r="E2803" t="s">
        <v>25</v>
      </c>
      <c r="F2803" t="b">
        <v>0</v>
      </c>
      <c r="G2803">
        <v>1</v>
      </c>
      <c r="H2803" t="b">
        <v>1</v>
      </c>
      <c r="I2803">
        <v>29</v>
      </c>
      <c r="J2803" t="s">
        <v>44</v>
      </c>
      <c r="K2803">
        <v>92</v>
      </c>
      <c r="L2803">
        <v>63</v>
      </c>
      <c r="M2803">
        <v>99</v>
      </c>
      <c r="N2803">
        <v>77</v>
      </c>
      <c r="O2803">
        <v>82</v>
      </c>
      <c r="P2803">
        <v>88</v>
      </c>
      <c r="Q2803">
        <v>72</v>
      </c>
    </row>
    <row r="2804" spans="1:17" x14ac:dyDescent="0.3">
      <c r="A2804">
        <v>2803</v>
      </c>
      <c r="B2804" t="s">
        <v>517</v>
      </c>
      <c r="C2804" t="s">
        <v>1573</v>
      </c>
      <c r="D2804" t="s">
        <v>1574</v>
      </c>
      <c r="E2804" t="s">
        <v>25</v>
      </c>
      <c r="F2804" t="b">
        <v>1</v>
      </c>
      <c r="G2804">
        <v>3</v>
      </c>
      <c r="H2804" t="b">
        <v>0</v>
      </c>
      <c r="I2804">
        <v>20</v>
      </c>
      <c r="J2804" t="s">
        <v>113</v>
      </c>
      <c r="K2804">
        <v>76</v>
      </c>
      <c r="L2804">
        <v>75</v>
      </c>
      <c r="M2804">
        <v>60</v>
      </c>
      <c r="N2804">
        <v>77</v>
      </c>
      <c r="O2804">
        <v>71</v>
      </c>
      <c r="P2804">
        <v>70</v>
      </c>
      <c r="Q2804">
        <v>88</v>
      </c>
    </row>
    <row r="2805" spans="1:17" x14ac:dyDescent="0.3">
      <c r="A2805">
        <v>2804</v>
      </c>
      <c r="B2805" t="s">
        <v>1267</v>
      </c>
      <c r="C2805" t="s">
        <v>1575</v>
      </c>
      <c r="D2805" t="s">
        <v>1576</v>
      </c>
      <c r="E2805" t="s">
        <v>25</v>
      </c>
      <c r="F2805" t="b">
        <v>0</v>
      </c>
      <c r="G2805">
        <v>3</v>
      </c>
      <c r="H2805" t="b">
        <v>1</v>
      </c>
      <c r="I2805">
        <v>24</v>
      </c>
      <c r="J2805" t="s">
        <v>44</v>
      </c>
      <c r="K2805">
        <v>86</v>
      </c>
      <c r="L2805">
        <v>75</v>
      </c>
      <c r="M2805">
        <v>96</v>
      </c>
      <c r="N2805">
        <v>62</v>
      </c>
      <c r="O2805">
        <v>81</v>
      </c>
      <c r="P2805">
        <v>91</v>
      </c>
      <c r="Q2805">
        <v>84</v>
      </c>
    </row>
    <row r="2806" spans="1:17" x14ac:dyDescent="0.3">
      <c r="A2806">
        <v>2805</v>
      </c>
      <c r="B2806" t="s">
        <v>1057</v>
      </c>
      <c r="C2806" t="s">
        <v>1125</v>
      </c>
      <c r="D2806" t="s">
        <v>1577</v>
      </c>
      <c r="E2806" t="s">
        <v>25</v>
      </c>
      <c r="F2806" t="b">
        <v>0</v>
      </c>
      <c r="G2806">
        <v>3</v>
      </c>
      <c r="H2806" t="b">
        <v>1</v>
      </c>
      <c r="I2806">
        <v>27</v>
      </c>
      <c r="J2806" t="s">
        <v>44</v>
      </c>
      <c r="K2806">
        <v>94</v>
      </c>
      <c r="L2806">
        <v>94</v>
      </c>
      <c r="M2806">
        <v>86</v>
      </c>
      <c r="N2806">
        <v>62</v>
      </c>
      <c r="O2806">
        <v>73</v>
      </c>
      <c r="P2806">
        <v>90</v>
      </c>
      <c r="Q2806">
        <v>75</v>
      </c>
    </row>
    <row r="2807" spans="1:17" x14ac:dyDescent="0.3">
      <c r="A2807">
        <v>2806</v>
      </c>
      <c r="B2807" t="s">
        <v>319</v>
      </c>
      <c r="C2807" t="s">
        <v>429</v>
      </c>
      <c r="D2807" t="s">
        <v>1578</v>
      </c>
      <c r="E2807" t="s">
        <v>25</v>
      </c>
      <c r="F2807" t="b">
        <v>0</v>
      </c>
      <c r="G2807">
        <v>3</v>
      </c>
      <c r="H2807" t="b">
        <v>0</v>
      </c>
      <c r="I2807">
        <v>31</v>
      </c>
      <c r="J2807" t="s">
        <v>44</v>
      </c>
      <c r="K2807">
        <v>100</v>
      </c>
      <c r="L2807">
        <v>85</v>
      </c>
      <c r="M2807">
        <v>62</v>
      </c>
      <c r="N2807">
        <v>62</v>
      </c>
      <c r="O2807">
        <v>89</v>
      </c>
      <c r="P2807">
        <v>65</v>
      </c>
      <c r="Q2807">
        <v>67</v>
      </c>
    </row>
    <row r="2808" spans="1:17" x14ac:dyDescent="0.3">
      <c r="A2808">
        <v>2807</v>
      </c>
      <c r="B2808" t="s">
        <v>1086</v>
      </c>
      <c r="C2808" t="s">
        <v>1579</v>
      </c>
      <c r="D2808" t="s">
        <v>1580</v>
      </c>
      <c r="E2808" t="s">
        <v>25</v>
      </c>
      <c r="F2808" t="b">
        <v>0</v>
      </c>
      <c r="G2808">
        <v>4</v>
      </c>
      <c r="H2808" t="b">
        <v>0</v>
      </c>
      <c r="I2808">
        <v>27</v>
      </c>
      <c r="J2808" t="s">
        <v>21</v>
      </c>
      <c r="K2808">
        <v>74</v>
      </c>
      <c r="L2808">
        <v>84</v>
      </c>
      <c r="M2808">
        <v>71</v>
      </c>
      <c r="N2808">
        <v>93</v>
      </c>
      <c r="O2808">
        <v>65</v>
      </c>
      <c r="P2808">
        <v>98</v>
      </c>
      <c r="Q2808">
        <v>61</v>
      </c>
    </row>
    <row r="2809" spans="1:17" x14ac:dyDescent="0.3">
      <c r="A2809">
        <v>2808</v>
      </c>
      <c r="B2809" t="s">
        <v>35</v>
      </c>
      <c r="C2809" t="s">
        <v>62</v>
      </c>
      <c r="D2809" t="s">
        <v>1581</v>
      </c>
      <c r="E2809" t="s">
        <v>20</v>
      </c>
      <c r="F2809" t="b">
        <v>0</v>
      </c>
      <c r="G2809">
        <v>2</v>
      </c>
      <c r="H2809" t="b">
        <v>0</v>
      </c>
      <c r="I2809">
        <v>23</v>
      </c>
      <c r="J2809" t="s">
        <v>38</v>
      </c>
      <c r="K2809">
        <v>99</v>
      </c>
      <c r="L2809">
        <v>98</v>
      </c>
      <c r="M2809">
        <v>70</v>
      </c>
      <c r="N2809">
        <v>73</v>
      </c>
      <c r="O2809">
        <v>63</v>
      </c>
      <c r="P2809">
        <v>62</v>
      </c>
      <c r="Q2809">
        <v>88</v>
      </c>
    </row>
    <row r="2810" spans="1:17" x14ac:dyDescent="0.3">
      <c r="A2810">
        <v>2809</v>
      </c>
      <c r="B2810" t="s">
        <v>1582</v>
      </c>
      <c r="C2810" t="s">
        <v>66</v>
      </c>
      <c r="D2810" t="s">
        <v>1583</v>
      </c>
      <c r="E2810" t="s">
        <v>25</v>
      </c>
      <c r="F2810" t="b">
        <v>0</v>
      </c>
      <c r="G2810">
        <v>10</v>
      </c>
      <c r="H2810" t="b">
        <v>0</v>
      </c>
      <c r="I2810">
        <v>0</v>
      </c>
      <c r="J2810" t="s">
        <v>64</v>
      </c>
      <c r="K2810">
        <v>66</v>
      </c>
      <c r="L2810">
        <v>97</v>
      </c>
      <c r="M2810">
        <v>72</v>
      </c>
      <c r="N2810">
        <v>98</v>
      </c>
      <c r="O2810">
        <v>86</v>
      </c>
      <c r="P2810">
        <v>86</v>
      </c>
      <c r="Q2810">
        <v>63</v>
      </c>
    </row>
    <row r="2811" spans="1:17" x14ac:dyDescent="0.3">
      <c r="A2811">
        <v>2810</v>
      </c>
      <c r="B2811" t="s">
        <v>1584</v>
      </c>
      <c r="C2811" t="s">
        <v>49</v>
      </c>
      <c r="D2811" t="s">
        <v>1585</v>
      </c>
      <c r="E2811" t="s">
        <v>25</v>
      </c>
      <c r="F2811" t="b">
        <v>0</v>
      </c>
      <c r="G2811">
        <v>2</v>
      </c>
      <c r="H2811" t="b">
        <v>0</v>
      </c>
      <c r="I2811">
        <v>35</v>
      </c>
      <c r="J2811" t="s">
        <v>76</v>
      </c>
      <c r="K2811">
        <v>99</v>
      </c>
      <c r="L2811">
        <v>96</v>
      </c>
      <c r="M2811">
        <v>100</v>
      </c>
      <c r="N2811">
        <v>95</v>
      </c>
      <c r="O2811">
        <v>90</v>
      </c>
      <c r="P2811">
        <v>95</v>
      </c>
      <c r="Q2811">
        <v>88</v>
      </c>
    </row>
    <row r="2812" spans="1:17" x14ac:dyDescent="0.3">
      <c r="A2812">
        <v>2811</v>
      </c>
      <c r="B2812" t="s">
        <v>473</v>
      </c>
      <c r="C2812" t="s">
        <v>632</v>
      </c>
      <c r="D2812" t="s">
        <v>1586</v>
      </c>
      <c r="E2812" t="s">
        <v>20</v>
      </c>
      <c r="F2812" t="b">
        <v>0</v>
      </c>
      <c r="G2812">
        <v>1</v>
      </c>
      <c r="H2812" t="b">
        <v>1</v>
      </c>
      <c r="I2812">
        <v>33</v>
      </c>
      <c r="J2812" t="s">
        <v>38</v>
      </c>
      <c r="K2812">
        <v>97</v>
      </c>
      <c r="L2812">
        <v>76</v>
      </c>
      <c r="M2812">
        <v>99</v>
      </c>
      <c r="N2812">
        <v>85</v>
      </c>
      <c r="O2812">
        <v>98</v>
      </c>
      <c r="P2812">
        <v>62</v>
      </c>
      <c r="Q2812">
        <v>97</v>
      </c>
    </row>
    <row r="2813" spans="1:17" x14ac:dyDescent="0.3">
      <c r="A2813">
        <v>2812</v>
      </c>
      <c r="B2813" t="s">
        <v>221</v>
      </c>
      <c r="C2813" t="s">
        <v>167</v>
      </c>
      <c r="D2813" t="s">
        <v>1587</v>
      </c>
      <c r="E2813" t="s">
        <v>20</v>
      </c>
      <c r="F2813" t="b">
        <v>0</v>
      </c>
      <c r="G2813">
        <v>5</v>
      </c>
      <c r="H2813" t="b">
        <v>1</v>
      </c>
      <c r="I2813">
        <v>11</v>
      </c>
      <c r="J2813" t="s">
        <v>105</v>
      </c>
      <c r="K2813">
        <v>81</v>
      </c>
      <c r="L2813">
        <v>71</v>
      </c>
      <c r="M2813">
        <v>76</v>
      </c>
      <c r="N2813">
        <v>95</v>
      </c>
      <c r="O2813">
        <v>99</v>
      </c>
      <c r="P2813">
        <v>85</v>
      </c>
      <c r="Q2813">
        <v>71</v>
      </c>
    </row>
    <row r="2814" spans="1:17" x14ac:dyDescent="0.3">
      <c r="A2814">
        <v>2813</v>
      </c>
      <c r="B2814" t="s">
        <v>27</v>
      </c>
      <c r="C2814" t="s">
        <v>504</v>
      </c>
      <c r="D2814" t="s">
        <v>1588</v>
      </c>
      <c r="E2814" t="s">
        <v>25</v>
      </c>
      <c r="F2814" t="b">
        <v>0</v>
      </c>
      <c r="G2814">
        <v>9</v>
      </c>
      <c r="H2814" t="b">
        <v>0</v>
      </c>
      <c r="I2814">
        <v>10</v>
      </c>
      <c r="J2814" t="s">
        <v>105</v>
      </c>
      <c r="K2814">
        <v>95</v>
      </c>
      <c r="L2814">
        <v>88</v>
      </c>
      <c r="M2814">
        <v>62</v>
      </c>
      <c r="N2814">
        <v>85</v>
      </c>
      <c r="O2814">
        <v>82</v>
      </c>
      <c r="P2814">
        <v>94</v>
      </c>
      <c r="Q2814">
        <v>73</v>
      </c>
    </row>
    <row r="2815" spans="1:17" x14ac:dyDescent="0.3">
      <c r="A2815">
        <v>2814</v>
      </c>
      <c r="B2815" t="s">
        <v>1589</v>
      </c>
      <c r="C2815" t="s">
        <v>295</v>
      </c>
      <c r="D2815" t="s">
        <v>1590</v>
      </c>
      <c r="E2815" t="s">
        <v>20</v>
      </c>
      <c r="F2815" t="b">
        <v>1</v>
      </c>
      <c r="G2815">
        <v>6</v>
      </c>
      <c r="H2815" t="b">
        <v>0</v>
      </c>
      <c r="I2815">
        <v>3</v>
      </c>
      <c r="J2815" t="s">
        <v>64</v>
      </c>
      <c r="K2815">
        <v>55</v>
      </c>
      <c r="L2815">
        <v>69</v>
      </c>
      <c r="M2815">
        <v>53</v>
      </c>
      <c r="N2815">
        <v>75</v>
      </c>
      <c r="O2815">
        <v>86</v>
      </c>
      <c r="P2815">
        <v>95</v>
      </c>
      <c r="Q2815">
        <v>61</v>
      </c>
    </row>
    <row r="2816" spans="1:17" x14ac:dyDescent="0.3">
      <c r="A2816">
        <v>2815</v>
      </c>
      <c r="B2816" t="s">
        <v>110</v>
      </c>
      <c r="C2816" t="s">
        <v>300</v>
      </c>
      <c r="D2816" t="s">
        <v>1591</v>
      </c>
      <c r="E2816" t="s">
        <v>20</v>
      </c>
      <c r="F2816" t="b">
        <v>0</v>
      </c>
      <c r="G2816">
        <v>3</v>
      </c>
      <c r="H2816" t="b">
        <v>0</v>
      </c>
      <c r="I2816">
        <v>5</v>
      </c>
      <c r="J2816" t="s">
        <v>224</v>
      </c>
      <c r="K2816">
        <v>50</v>
      </c>
      <c r="L2816">
        <v>62</v>
      </c>
      <c r="M2816">
        <v>97</v>
      </c>
      <c r="N2816">
        <v>90</v>
      </c>
      <c r="O2816">
        <v>93</v>
      </c>
      <c r="P2816">
        <v>75</v>
      </c>
      <c r="Q2816">
        <v>80</v>
      </c>
    </row>
    <row r="2817" spans="1:17" x14ac:dyDescent="0.3">
      <c r="A2817">
        <v>2816</v>
      </c>
      <c r="B2817" t="s">
        <v>110</v>
      </c>
      <c r="C2817" t="s">
        <v>491</v>
      </c>
      <c r="D2817" t="s">
        <v>1592</v>
      </c>
      <c r="E2817" t="s">
        <v>20</v>
      </c>
      <c r="F2817" t="b">
        <v>0</v>
      </c>
      <c r="G2817">
        <v>5</v>
      </c>
      <c r="H2817" t="b">
        <v>0</v>
      </c>
      <c r="I2817">
        <v>34</v>
      </c>
      <c r="J2817" t="s">
        <v>44</v>
      </c>
      <c r="K2817">
        <v>98</v>
      </c>
      <c r="L2817">
        <v>84</v>
      </c>
      <c r="M2817">
        <v>90</v>
      </c>
      <c r="N2817">
        <v>83</v>
      </c>
      <c r="O2817">
        <v>84</v>
      </c>
      <c r="P2817">
        <v>61</v>
      </c>
      <c r="Q2817">
        <v>99</v>
      </c>
    </row>
    <row r="2818" spans="1:17" x14ac:dyDescent="0.3">
      <c r="A2818">
        <v>2817</v>
      </c>
      <c r="B2818" t="s">
        <v>190</v>
      </c>
      <c r="C2818" t="s">
        <v>1593</v>
      </c>
      <c r="D2818" t="s">
        <v>1594</v>
      </c>
      <c r="E2818" t="s">
        <v>25</v>
      </c>
      <c r="F2818" t="b">
        <v>0</v>
      </c>
      <c r="G2818">
        <v>7</v>
      </c>
      <c r="H2818" t="b">
        <v>0</v>
      </c>
      <c r="I2818">
        <v>15</v>
      </c>
      <c r="J2818" t="s">
        <v>113</v>
      </c>
      <c r="K2818">
        <v>88</v>
      </c>
      <c r="L2818">
        <v>67</v>
      </c>
      <c r="M2818">
        <v>71</v>
      </c>
      <c r="N2818">
        <v>85</v>
      </c>
      <c r="O2818">
        <v>68</v>
      </c>
      <c r="P2818">
        <v>88</v>
      </c>
      <c r="Q2818">
        <v>67</v>
      </c>
    </row>
    <row r="2819" spans="1:17" x14ac:dyDescent="0.3">
      <c r="A2819">
        <v>2818</v>
      </c>
      <c r="B2819" t="s">
        <v>1283</v>
      </c>
      <c r="C2819" t="s">
        <v>1595</v>
      </c>
      <c r="D2819" t="s">
        <v>1596</v>
      </c>
      <c r="E2819" t="s">
        <v>25</v>
      </c>
      <c r="F2819" t="b">
        <v>0</v>
      </c>
      <c r="G2819">
        <v>1</v>
      </c>
      <c r="H2819" t="b">
        <v>0</v>
      </c>
      <c r="I2819">
        <v>20</v>
      </c>
      <c r="J2819" t="s">
        <v>44</v>
      </c>
      <c r="K2819">
        <v>87</v>
      </c>
      <c r="L2819">
        <v>99</v>
      </c>
      <c r="M2819">
        <v>92</v>
      </c>
      <c r="N2819">
        <v>85</v>
      </c>
      <c r="O2819">
        <v>62</v>
      </c>
      <c r="P2819">
        <v>69</v>
      </c>
      <c r="Q2819">
        <v>67</v>
      </c>
    </row>
    <row r="2820" spans="1:17" x14ac:dyDescent="0.3">
      <c r="A2820">
        <v>2819</v>
      </c>
      <c r="B2820" t="s">
        <v>225</v>
      </c>
      <c r="C2820" t="s">
        <v>252</v>
      </c>
      <c r="D2820" t="s">
        <v>1597</v>
      </c>
      <c r="E2820" t="s">
        <v>20</v>
      </c>
      <c r="F2820" t="b">
        <v>0</v>
      </c>
      <c r="G2820">
        <v>1</v>
      </c>
      <c r="H2820" t="b">
        <v>0</v>
      </c>
      <c r="I2820">
        <v>3</v>
      </c>
      <c r="J2820" t="s">
        <v>30</v>
      </c>
      <c r="K2820">
        <v>73</v>
      </c>
      <c r="L2820">
        <v>74</v>
      </c>
      <c r="M2820">
        <v>94</v>
      </c>
      <c r="N2820">
        <v>76</v>
      </c>
      <c r="O2820">
        <v>97</v>
      </c>
      <c r="P2820">
        <v>86</v>
      </c>
      <c r="Q2820">
        <v>85</v>
      </c>
    </row>
    <row r="2821" spans="1:17" x14ac:dyDescent="0.3">
      <c r="A2821">
        <v>2820</v>
      </c>
      <c r="B2821" t="s">
        <v>221</v>
      </c>
      <c r="C2821" t="s">
        <v>572</v>
      </c>
      <c r="D2821" t="s">
        <v>1598</v>
      </c>
      <c r="E2821" t="s">
        <v>20</v>
      </c>
      <c r="F2821" t="b">
        <v>1</v>
      </c>
      <c r="G2821">
        <v>2</v>
      </c>
      <c r="H2821" t="b">
        <v>1</v>
      </c>
      <c r="I2821">
        <v>2</v>
      </c>
      <c r="J2821" t="s">
        <v>64</v>
      </c>
      <c r="K2821">
        <v>46</v>
      </c>
      <c r="L2821">
        <v>71</v>
      </c>
      <c r="M2821">
        <v>60</v>
      </c>
      <c r="N2821">
        <v>50</v>
      </c>
      <c r="O2821">
        <v>85</v>
      </c>
      <c r="P2821">
        <v>69</v>
      </c>
      <c r="Q2821">
        <v>62</v>
      </c>
    </row>
    <row r="2822" spans="1:17" x14ac:dyDescent="0.3">
      <c r="A2822">
        <v>2821</v>
      </c>
      <c r="B2822" t="s">
        <v>465</v>
      </c>
      <c r="C2822" t="s">
        <v>1599</v>
      </c>
      <c r="D2822" t="s">
        <v>1600</v>
      </c>
      <c r="E2822" t="s">
        <v>25</v>
      </c>
      <c r="F2822" t="b">
        <v>0</v>
      </c>
      <c r="G2822">
        <v>1</v>
      </c>
      <c r="H2822" t="b">
        <v>0</v>
      </c>
      <c r="I2822">
        <v>27</v>
      </c>
      <c r="J2822" t="s">
        <v>105</v>
      </c>
      <c r="K2822">
        <v>88</v>
      </c>
      <c r="L2822">
        <v>82</v>
      </c>
      <c r="M2822">
        <v>90</v>
      </c>
      <c r="N2822">
        <v>94</v>
      </c>
      <c r="O2822">
        <v>99</v>
      </c>
      <c r="P2822">
        <v>78</v>
      </c>
      <c r="Q2822">
        <v>65</v>
      </c>
    </row>
    <row r="2823" spans="1:17" x14ac:dyDescent="0.3">
      <c r="A2823">
        <v>2822</v>
      </c>
      <c r="B2823" t="s">
        <v>266</v>
      </c>
      <c r="C2823" t="s">
        <v>1601</v>
      </c>
      <c r="D2823" t="s">
        <v>1602</v>
      </c>
      <c r="E2823" t="s">
        <v>20</v>
      </c>
      <c r="F2823" t="b">
        <v>1</v>
      </c>
      <c r="G2823">
        <v>0</v>
      </c>
      <c r="H2823" t="b">
        <v>0</v>
      </c>
      <c r="I2823">
        <v>29</v>
      </c>
      <c r="J2823" t="s">
        <v>44</v>
      </c>
      <c r="K2823">
        <v>95</v>
      </c>
      <c r="L2823">
        <v>62</v>
      </c>
      <c r="M2823">
        <v>68</v>
      </c>
      <c r="N2823">
        <v>64</v>
      </c>
      <c r="O2823">
        <v>71</v>
      </c>
      <c r="P2823">
        <v>87</v>
      </c>
      <c r="Q2823">
        <v>60</v>
      </c>
    </row>
    <row r="2824" spans="1:17" x14ac:dyDescent="0.3">
      <c r="A2824">
        <v>2823</v>
      </c>
      <c r="B2824" t="s">
        <v>731</v>
      </c>
      <c r="C2824" t="s">
        <v>1603</v>
      </c>
      <c r="D2824" t="s">
        <v>1604</v>
      </c>
      <c r="E2824" t="s">
        <v>25</v>
      </c>
      <c r="F2824" t="b">
        <v>0</v>
      </c>
      <c r="G2824">
        <v>1</v>
      </c>
      <c r="H2824" t="b">
        <v>1</v>
      </c>
      <c r="I2824">
        <v>2</v>
      </c>
      <c r="J2824" t="s">
        <v>34</v>
      </c>
      <c r="K2824">
        <v>73</v>
      </c>
      <c r="L2824">
        <v>71</v>
      </c>
      <c r="M2824">
        <v>60</v>
      </c>
      <c r="N2824">
        <v>70</v>
      </c>
      <c r="O2824">
        <v>78</v>
      </c>
      <c r="P2824">
        <v>72</v>
      </c>
      <c r="Q2824">
        <v>78</v>
      </c>
    </row>
    <row r="2825" spans="1:17" x14ac:dyDescent="0.3">
      <c r="A2825">
        <v>2824</v>
      </c>
      <c r="B2825" t="s">
        <v>1605</v>
      </c>
      <c r="C2825" t="s">
        <v>742</v>
      </c>
      <c r="D2825" t="s">
        <v>1606</v>
      </c>
      <c r="E2825" t="s">
        <v>25</v>
      </c>
      <c r="F2825" t="b">
        <v>0</v>
      </c>
      <c r="G2825">
        <v>5</v>
      </c>
      <c r="H2825" t="b">
        <v>0</v>
      </c>
      <c r="I2825">
        <v>9</v>
      </c>
      <c r="J2825" t="s">
        <v>123</v>
      </c>
      <c r="K2825">
        <v>70</v>
      </c>
      <c r="L2825">
        <v>88</v>
      </c>
      <c r="M2825">
        <v>100</v>
      </c>
      <c r="N2825">
        <v>91</v>
      </c>
      <c r="O2825">
        <v>98</v>
      </c>
      <c r="P2825">
        <v>68</v>
      </c>
      <c r="Q2825">
        <v>81</v>
      </c>
    </row>
    <row r="2826" spans="1:17" x14ac:dyDescent="0.3">
      <c r="A2826">
        <v>2825</v>
      </c>
      <c r="B2826" t="s">
        <v>135</v>
      </c>
      <c r="C2826" t="s">
        <v>170</v>
      </c>
      <c r="D2826" t="s">
        <v>1607</v>
      </c>
      <c r="E2826" t="s">
        <v>20</v>
      </c>
      <c r="F2826" t="b">
        <v>0</v>
      </c>
      <c r="G2826">
        <v>7</v>
      </c>
      <c r="H2826" t="b">
        <v>0</v>
      </c>
      <c r="I2826">
        <v>14</v>
      </c>
      <c r="J2826" t="s">
        <v>138</v>
      </c>
      <c r="K2826">
        <v>84</v>
      </c>
      <c r="L2826">
        <v>100</v>
      </c>
      <c r="M2826">
        <v>99</v>
      </c>
      <c r="N2826">
        <v>94</v>
      </c>
      <c r="O2826">
        <v>84</v>
      </c>
      <c r="P2826">
        <v>86</v>
      </c>
      <c r="Q2826">
        <v>63</v>
      </c>
    </row>
    <row r="2827" spans="1:17" x14ac:dyDescent="0.3">
      <c r="A2827">
        <v>2826</v>
      </c>
      <c r="B2827" t="s">
        <v>1608</v>
      </c>
      <c r="C2827" t="s">
        <v>1609</v>
      </c>
      <c r="D2827" t="s">
        <v>1610</v>
      </c>
      <c r="E2827" t="s">
        <v>20</v>
      </c>
      <c r="F2827" t="b">
        <v>0</v>
      </c>
      <c r="G2827">
        <v>8</v>
      </c>
      <c r="H2827" t="b">
        <v>0</v>
      </c>
      <c r="I2827">
        <v>25</v>
      </c>
      <c r="J2827" t="s">
        <v>26</v>
      </c>
      <c r="K2827">
        <v>88</v>
      </c>
      <c r="L2827">
        <v>60</v>
      </c>
      <c r="M2827">
        <v>87</v>
      </c>
      <c r="N2827">
        <v>90</v>
      </c>
      <c r="O2827">
        <v>87</v>
      </c>
      <c r="P2827">
        <v>86</v>
      </c>
      <c r="Q2827">
        <v>62</v>
      </c>
    </row>
    <row r="2828" spans="1:17" x14ac:dyDescent="0.3">
      <c r="A2828">
        <v>2827</v>
      </c>
      <c r="B2828" t="s">
        <v>300</v>
      </c>
      <c r="C2828" t="s">
        <v>518</v>
      </c>
      <c r="D2828" t="s">
        <v>1611</v>
      </c>
      <c r="E2828" t="s">
        <v>20</v>
      </c>
      <c r="F2828" t="b">
        <v>0</v>
      </c>
      <c r="G2828">
        <v>1</v>
      </c>
      <c r="H2828" t="b">
        <v>1</v>
      </c>
      <c r="I2828">
        <v>9</v>
      </c>
      <c r="J2828" t="s">
        <v>38</v>
      </c>
      <c r="K2828">
        <v>66</v>
      </c>
      <c r="L2828">
        <v>65</v>
      </c>
      <c r="M2828">
        <v>82</v>
      </c>
      <c r="N2828">
        <v>96</v>
      </c>
      <c r="O2828">
        <v>87</v>
      </c>
      <c r="P2828">
        <v>87</v>
      </c>
      <c r="Q2828">
        <v>63</v>
      </c>
    </row>
    <row r="2829" spans="1:17" x14ac:dyDescent="0.3">
      <c r="A2829">
        <v>2828</v>
      </c>
      <c r="B2829" t="s">
        <v>676</v>
      </c>
      <c r="C2829" t="s">
        <v>1612</v>
      </c>
      <c r="D2829" t="s">
        <v>1613</v>
      </c>
      <c r="E2829" t="s">
        <v>20</v>
      </c>
      <c r="F2829" t="b">
        <v>1</v>
      </c>
      <c r="G2829">
        <v>9</v>
      </c>
      <c r="H2829" t="b">
        <v>0</v>
      </c>
      <c r="I2829">
        <v>2</v>
      </c>
      <c r="J2829" t="s">
        <v>64</v>
      </c>
      <c r="K2829">
        <v>46</v>
      </c>
      <c r="L2829">
        <v>54</v>
      </c>
      <c r="M2829">
        <v>93</v>
      </c>
      <c r="N2829">
        <v>57</v>
      </c>
      <c r="O2829">
        <v>99</v>
      </c>
      <c r="P2829">
        <v>59</v>
      </c>
      <c r="Q2829">
        <v>73</v>
      </c>
    </row>
    <row r="2830" spans="1:17" x14ac:dyDescent="0.3">
      <c r="A2830">
        <v>2829</v>
      </c>
      <c r="B2830" t="s">
        <v>283</v>
      </c>
      <c r="C2830" t="s">
        <v>1614</v>
      </c>
      <c r="D2830" t="s">
        <v>1615</v>
      </c>
      <c r="E2830" t="s">
        <v>20</v>
      </c>
      <c r="F2830" t="b">
        <v>0</v>
      </c>
      <c r="G2830">
        <v>5</v>
      </c>
      <c r="H2830" t="b">
        <v>0</v>
      </c>
      <c r="I2830">
        <v>31</v>
      </c>
      <c r="J2830" t="s">
        <v>21</v>
      </c>
      <c r="K2830">
        <v>71</v>
      </c>
      <c r="L2830">
        <v>92</v>
      </c>
      <c r="M2830">
        <v>60</v>
      </c>
      <c r="N2830">
        <v>73</v>
      </c>
      <c r="O2830">
        <v>74</v>
      </c>
      <c r="P2830">
        <v>86</v>
      </c>
      <c r="Q2830">
        <v>94</v>
      </c>
    </row>
    <row r="2831" spans="1:17" x14ac:dyDescent="0.3">
      <c r="A2831">
        <v>2830</v>
      </c>
      <c r="B2831" t="s">
        <v>145</v>
      </c>
      <c r="C2831" t="s">
        <v>381</v>
      </c>
      <c r="D2831" t="s">
        <v>1616</v>
      </c>
      <c r="E2831" t="s">
        <v>20</v>
      </c>
      <c r="F2831" t="b">
        <v>0</v>
      </c>
      <c r="G2831">
        <v>5</v>
      </c>
      <c r="H2831" t="b">
        <v>0</v>
      </c>
      <c r="I2831">
        <v>3</v>
      </c>
      <c r="J2831" t="s">
        <v>123</v>
      </c>
      <c r="K2831">
        <v>76</v>
      </c>
      <c r="L2831">
        <v>77</v>
      </c>
      <c r="M2831">
        <v>99</v>
      </c>
      <c r="N2831">
        <v>87</v>
      </c>
      <c r="O2831">
        <v>95</v>
      </c>
      <c r="P2831">
        <v>94</v>
      </c>
      <c r="Q2831">
        <v>85</v>
      </c>
    </row>
    <row r="2832" spans="1:17" x14ac:dyDescent="0.3">
      <c r="A2832">
        <v>2831</v>
      </c>
      <c r="B2832" t="s">
        <v>97</v>
      </c>
      <c r="C2832" t="s">
        <v>1617</v>
      </c>
      <c r="D2832" t="s">
        <v>1618</v>
      </c>
      <c r="E2832" t="s">
        <v>25</v>
      </c>
      <c r="F2832" t="b">
        <v>0</v>
      </c>
      <c r="G2832">
        <v>5</v>
      </c>
      <c r="H2832" t="b">
        <v>0</v>
      </c>
      <c r="I2832">
        <v>12</v>
      </c>
      <c r="J2832" t="s">
        <v>123</v>
      </c>
      <c r="K2832">
        <v>78</v>
      </c>
      <c r="L2832">
        <v>95</v>
      </c>
      <c r="M2832">
        <v>66</v>
      </c>
      <c r="N2832">
        <v>70</v>
      </c>
      <c r="O2832">
        <v>75</v>
      </c>
      <c r="P2832">
        <v>99</v>
      </c>
      <c r="Q2832">
        <v>84</v>
      </c>
    </row>
    <row r="2833" spans="1:17" x14ac:dyDescent="0.3">
      <c r="A2833">
        <v>2832</v>
      </c>
      <c r="B2833" t="s">
        <v>463</v>
      </c>
      <c r="C2833" t="s">
        <v>1016</v>
      </c>
      <c r="D2833" t="s">
        <v>1619</v>
      </c>
      <c r="E2833" t="s">
        <v>20</v>
      </c>
      <c r="F2833" t="b">
        <v>0</v>
      </c>
      <c r="G2833">
        <v>5</v>
      </c>
      <c r="H2833" t="b">
        <v>0</v>
      </c>
      <c r="I2833">
        <v>5</v>
      </c>
      <c r="J2833" t="s">
        <v>64</v>
      </c>
      <c r="K2833">
        <v>100</v>
      </c>
      <c r="L2833">
        <v>54</v>
      </c>
      <c r="M2833">
        <v>70</v>
      </c>
      <c r="N2833">
        <v>58</v>
      </c>
      <c r="O2833">
        <v>50</v>
      </c>
      <c r="P2833">
        <v>95</v>
      </c>
      <c r="Q2833">
        <v>92</v>
      </c>
    </row>
    <row r="2834" spans="1:17" x14ac:dyDescent="0.3">
      <c r="A2834">
        <v>2833</v>
      </c>
      <c r="B2834" t="s">
        <v>205</v>
      </c>
      <c r="C2834" t="s">
        <v>1620</v>
      </c>
      <c r="D2834" t="s">
        <v>1621</v>
      </c>
      <c r="E2834" t="s">
        <v>25</v>
      </c>
      <c r="F2834" t="b">
        <v>0</v>
      </c>
      <c r="G2834">
        <v>10</v>
      </c>
      <c r="H2834" t="b">
        <v>0</v>
      </c>
      <c r="I2834">
        <v>11</v>
      </c>
      <c r="J2834" t="s">
        <v>30</v>
      </c>
      <c r="K2834">
        <v>73</v>
      </c>
      <c r="L2834">
        <v>97</v>
      </c>
      <c r="M2834">
        <v>87</v>
      </c>
      <c r="N2834">
        <v>93</v>
      </c>
      <c r="O2834">
        <v>78</v>
      </c>
      <c r="P2834">
        <v>99</v>
      </c>
      <c r="Q2834">
        <v>86</v>
      </c>
    </row>
    <row r="2835" spans="1:17" x14ac:dyDescent="0.3">
      <c r="A2835">
        <v>2834</v>
      </c>
      <c r="B2835" t="s">
        <v>266</v>
      </c>
      <c r="C2835" t="s">
        <v>275</v>
      </c>
      <c r="D2835" t="s">
        <v>1622</v>
      </c>
      <c r="E2835" t="s">
        <v>20</v>
      </c>
      <c r="F2835" t="b">
        <v>0</v>
      </c>
      <c r="G2835">
        <v>2</v>
      </c>
      <c r="H2835" t="b">
        <v>0</v>
      </c>
      <c r="I2835">
        <v>4</v>
      </c>
      <c r="J2835" t="s">
        <v>159</v>
      </c>
      <c r="K2835">
        <v>96</v>
      </c>
      <c r="L2835">
        <v>63</v>
      </c>
      <c r="M2835">
        <v>85</v>
      </c>
      <c r="N2835">
        <v>77</v>
      </c>
      <c r="O2835">
        <v>82</v>
      </c>
      <c r="P2835">
        <v>65</v>
      </c>
      <c r="Q2835">
        <v>88</v>
      </c>
    </row>
    <row r="2836" spans="1:17" x14ac:dyDescent="0.3">
      <c r="A2836">
        <v>2835</v>
      </c>
      <c r="B2836" t="s">
        <v>1167</v>
      </c>
      <c r="C2836" t="s">
        <v>1623</v>
      </c>
      <c r="D2836" t="s">
        <v>1624</v>
      </c>
      <c r="E2836" t="s">
        <v>20</v>
      </c>
      <c r="F2836" t="b">
        <v>0</v>
      </c>
      <c r="G2836">
        <v>2</v>
      </c>
      <c r="H2836" t="b">
        <v>0</v>
      </c>
      <c r="I2836">
        <v>25</v>
      </c>
      <c r="J2836" t="s">
        <v>38</v>
      </c>
      <c r="K2836">
        <v>82</v>
      </c>
      <c r="L2836">
        <v>84</v>
      </c>
      <c r="M2836">
        <v>93</v>
      </c>
      <c r="N2836">
        <v>70</v>
      </c>
      <c r="O2836">
        <v>99</v>
      </c>
      <c r="P2836">
        <v>66</v>
      </c>
      <c r="Q2836">
        <v>80</v>
      </c>
    </row>
    <row r="2837" spans="1:17" x14ac:dyDescent="0.3">
      <c r="A2837">
        <v>2836</v>
      </c>
      <c r="B2837" t="s">
        <v>348</v>
      </c>
      <c r="C2837" t="s">
        <v>1625</v>
      </c>
      <c r="D2837" t="s">
        <v>1626</v>
      </c>
      <c r="E2837" t="s">
        <v>20</v>
      </c>
      <c r="F2837" t="b">
        <v>0</v>
      </c>
      <c r="G2837">
        <v>1</v>
      </c>
      <c r="H2837" t="b">
        <v>0</v>
      </c>
      <c r="I2837">
        <v>33</v>
      </c>
      <c r="J2837" t="s">
        <v>38</v>
      </c>
      <c r="K2837">
        <v>81</v>
      </c>
      <c r="L2837">
        <v>91</v>
      </c>
      <c r="M2837">
        <v>71</v>
      </c>
      <c r="N2837">
        <v>79</v>
      </c>
      <c r="O2837">
        <v>98</v>
      </c>
      <c r="P2837">
        <v>69</v>
      </c>
      <c r="Q2837">
        <v>75</v>
      </c>
    </row>
    <row r="2838" spans="1:17" x14ac:dyDescent="0.3">
      <c r="A2838">
        <v>2837</v>
      </c>
      <c r="B2838" t="s">
        <v>1627</v>
      </c>
      <c r="C2838" t="s">
        <v>635</v>
      </c>
      <c r="D2838" t="s">
        <v>1628</v>
      </c>
      <c r="E2838" t="s">
        <v>20</v>
      </c>
      <c r="F2838" t="b">
        <v>1</v>
      </c>
      <c r="G2838">
        <v>1</v>
      </c>
      <c r="H2838" t="b">
        <v>0</v>
      </c>
      <c r="I2838">
        <v>24</v>
      </c>
      <c r="J2838" t="s">
        <v>38</v>
      </c>
      <c r="K2838">
        <v>97</v>
      </c>
      <c r="L2838">
        <v>80</v>
      </c>
      <c r="M2838">
        <v>67</v>
      </c>
      <c r="N2838">
        <v>71</v>
      </c>
      <c r="O2838">
        <v>75</v>
      </c>
      <c r="P2838">
        <v>96</v>
      </c>
      <c r="Q2838">
        <v>100</v>
      </c>
    </row>
    <row r="2839" spans="1:17" x14ac:dyDescent="0.3">
      <c r="A2839">
        <v>2838</v>
      </c>
      <c r="B2839" t="s">
        <v>1267</v>
      </c>
      <c r="C2839" t="s">
        <v>1629</v>
      </c>
      <c r="D2839" t="s">
        <v>1630</v>
      </c>
      <c r="E2839" t="s">
        <v>25</v>
      </c>
      <c r="F2839" t="b">
        <v>0</v>
      </c>
      <c r="G2839">
        <v>3</v>
      </c>
      <c r="H2839" t="b">
        <v>0</v>
      </c>
      <c r="I2839">
        <v>0</v>
      </c>
      <c r="J2839" t="s">
        <v>34</v>
      </c>
      <c r="K2839">
        <v>92</v>
      </c>
      <c r="L2839">
        <v>65</v>
      </c>
      <c r="M2839">
        <v>95</v>
      </c>
      <c r="N2839">
        <v>60</v>
      </c>
      <c r="O2839">
        <v>93</v>
      </c>
      <c r="P2839">
        <v>69</v>
      </c>
      <c r="Q2839">
        <v>82</v>
      </c>
    </row>
    <row r="2840" spans="1:17" x14ac:dyDescent="0.3">
      <c r="A2840">
        <v>2839</v>
      </c>
      <c r="B2840" t="s">
        <v>348</v>
      </c>
      <c r="C2840" t="s">
        <v>423</v>
      </c>
      <c r="D2840" t="s">
        <v>1631</v>
      </c>
      <c r="E2840" t="s">
        <v>20</v>
      </c>
      <c r="F2840" t="b">
        <v>1</v>
      </c>
      <c r="G2840">
        <v>6</v>
      </c>
      <c r="H2840" t="b">
        <v>0</v>
      </c>
      <c r="I2840">
        <v>0</v>
      </c>
      <c r="J2840" t="s">
        <v>64</v>
      </c>
      <c r="K2840">
        <v>81</v>
      </c>
      <c r="L2840">
        <v>77</v>
      </c>
      <c r="M2840">
        <v>92</v>
      </c>
      <c r="N2840">
        <v>97</v>
      </c>
      <c r="O2840">
        <v>62</v>
      </c>
      <c r="P2840">
        <v>65</v>
      </c>
      <c r="Q2840">
        <v>92</v>
      </c>
    </row>
    <row r="2841" spans="1:17" x14ac:dyDescent="0.3">
      <c r="A2841">
        <v>2840</v>
      </c>
      <c r="B2841" t="s">
        <v>1229</v>
      </c>
      <c r="C2841" t="s">
        <v>1420</v>
      </c>
      <c r="D2841" t="s">
        <v>1632</v>
      </c>
      <c r="E2841" t="s">
        <v>25</v>
      </c>
      <c r="F2841" t="b">
        <v>0</v>
      </c>
      <c r="G2841">
        <v>2</v>
      </c>
      <c r="H2841" t="b">
        <v>0</v>
      </c>
      <c r="I2841">
        <v>3</v>
      </c>
      <c r="J2841" t="s">
        <v>30</v>
      </c>
      <c r="K2841">
        <v>99</v>
      </c>
      <c r="L2841">
        <v>69</v>
      </c>
      <c r="M2841">
        <v>71</v>
      </c>
      <c r="N2841">
        <v>84</v>
      </c>
      <c r="O2841">
        <v>96</v>
      </c>
      <c r="P2841">
        <v>84</v>
      </c>
      <c r="Q2841">
        <v>69</v>
      </c>
    </row>
    <row r="2842" spans="1:17" x14ac:dyDescent="0.3">
      <c r="A2842">
        <v>2841</v>
      </c>
      <c r="B2842" t="s">
        <v>680</v>
      </c>
      <c r="C2842" t="s">
        <v>501</v>
      </c>
      <c r="D2842" t="s">
        <v>1633</v>
      </c>
      <c r="E2842" t="s">
        <v>20</v>
      </c>
      <c r="F2842" t="b">
        <v>0</v>
      </c>
      <c r="G2842">
        <v>2</v>
      </c>
      <c r="H2842" t="b">
        <v>0</v>
      </c>
      <c r="I2842">
        <v>26</v>
      </c>
      <c r="J2842" t="s">
        <v>21</v>
      </c>
      <c r="K2842">
        <v>97</v>
      </c>
      <c r="L2842">
        <v>100</v>
      </c>
      <c r="M2842">
        <v>87</v>
      </c>
      <c r="N2842">
        <v>90</v>
      </c>
      <c r="O2842">
        <v>96</v>
      </c>
      <c r="P2842">
        <v>86</v>
      </c>
      <c r="Q2842">
        <v>93</v>
      </c>
    </row>
    <row r="2843" spans="1:17" x14ac:dyDescent="0.3">
      <c r="A2843">
        <v>2842</v>
      </c>
      <c r="B2843" t="s">
        <v>160</v>
      </c>
      <c r="C2843" t="s">
        <v>157</v>
      </c>
      <c r="D2843" t="s">
        <v>1634</v>
      </c>
      <c r="E2843" t="s">
        <v>20</v>
      </c>
      <c r="F2843" t="b">
        <v>0</v>
      </c>
      <c r="G2843">
        <v>7</v>
      </c>
      <c r="H2843" t="b">
        <v>0</v>
      </c>
      <c r="I2843">
        <v>31</v>
      </c>
      <c r="J2843" t="s">
        <v>138</v>
      </c>
      <c r="K2843">
        <v>80</v>
      </c>
      <c r="L2843">
        <v>87</v>
      </c>
      <c r="M2843">
        <v>94</v>
      </c>
      <c r="N2843">
        <v>68</v>
      </c>
      <c r="O2843">
        <v>89</v>
      </c>
      <c r="P2843">
        <v>82</v>
      </c>
      <c r="Q2843">
        <v>76</v>
      </c>
    </row>
    <row r="2844" spans="1:17" x14ac:dyDescent="0.3">
      <c r="A2844">
        <v>2843</v>
      </c>
      <c r="B2844" t="s">
        <v>190</v>
      </c>
      <c r="C2844" t="s">
        <v>735</v>
      </c>
      <c r="D2844" t="s">
        <v>1635</v>
      </c>
      <c r="E2844" t="s">
        <v>25</v>
      </c>
      <c r="F2844" t="b">
        <v>0</v>
      </c>
      <c r="G2844">
        <v>4</v>
      </c>
      <c r="H2844" t="b">
        <v>0</v>
      </c>
      <c r="I2844">
        <v>20</v>
      </c>
      <c r="J2844" t="s">
        <v>44</v>
      </c>
      <c r="K2844">
        <v>88</v>
      </c>
      <c r="L2844">
        <v>62</v>
      </c>
      <c r="M2844">
        <v>91</v>
      </c>
      <c r="N2844">
        <v>83</v>
      </c>
      <c r="O2844">
        <v>97</v>
      </c>
      <c r="P2844">
        <v>83</v>
      </c>
      <c r="Q2844">
        <v>63</v>
      </c>
    </row>
    <row r="2845" spans="1:17" x14ac:dyDescent="0.3">
      <c r="A2845">
        <v>2844</v>
      </c>
      <c r="B2845" t="s">
        <v>92</v>
      </c>
      <c r="C2845" t="s">
        <v>1561</v>
      </c>
      <c r="D2845" t="s">
        <v>1636</v>
      </c>
      <c r="E2845" t="s">
        <v>25</v>
      </c>
      <c r="F2845" t="b">
        <v>0</v>
      </c>
      <c r="G2845">
        <v>1</v>
      </c>
      <c r="H2845" t="b">
        <v>0</v>
      </c>
      <c r="I2845">
        <v>9</v>
      </c>
      <c r="J2845" t="s">
        <v>38</v>
      </c>
      <c r="K2845">
        <v>95</v>
      </c>
      <c r="L2845">
        <v>72</v>
      </c>
      <c r="M2845">
        <v>99</v>
      </c>
      <c r="N2845">
        <v>67</v>
      </c>
      <c r="O2845">
        <v>83</v>
      </c>
      <c r="P2845">
        <v>78</v>
      </c>
      <c r="Q2845">
        <v>65</v>
      </c>
    </row>
    <row r="2846" spans="1:17" x14ac:dyDescent="0.3">
      <c r="A2846">
        <v>2845</v>
      </c>
      <c r="B2846" t="s">
        <v>1034</v>
      </c>
      <c r="C2846" t="s">
        <v>1637</v>
      </c>
      <c r="D2846" t="s">
        <v>1638</v>
      </c>
      <c r="E2846" t="s">
        <v>25</v>
      </c>
      <c r="F2846" t="b">
        <v>0</v>
      </c>
      <c r="G2846">
        <v>10</v>
      </c>
      <c r="H2846" t="b">
        <v>1</v>
      </c>
      <c r="I2846">
        <v>15</v>
      </c>
      <c r="J2846" t="s">
        <v>44</v>
      </c>
      <c r="K2846">
        <v>90</v>
      </c>
      <c r="L2846">
        <v>81</v>
      </c>
      <c r="M2846">
        <v>69</v>
      </c>
      <c r="N2846">
        <v>70</v>
      </c>
      <c r="O2846">
        <v>95</v>
      </c>
      <c r="P2846">
        <v>97</v>
      </c>
      <c r="Q2846">
        <v>62</v>
      </c>
    </row>
    <row r="2847" spans="1:17" x14ac:dyDescent="0.3">
      <c r="A2847">
        <v>2846</v>
      </c>
      <c r="B2847" t="s">
        <v>596</v>
      </c>
      <c r="C2847" t="s">
        <v>1639</v>
      </c>
      <c r="D2847" t="s">
        <v>1640</v>
      </c>
      <c r="E2847" t="s">
        <v>20</v>
      </c>
      <c r="F2847" t="b">
        <v>0</v>
      </c>
      <c r="G2847">
        <v>10</v>
      </c>
      <c r="H2847" t="b">
        <v>0</v>
      </c>
      <c r="I2847">
        <v>1</v>
      </c>
      <c r="J2847" t="s">
        <v>64</v>
      </c>
      <c r="K2847">
        <v>77</v>
      </c>
      <c r="L2847">
        <v>89</v>
      </c>
      <c r="M2847">
        <v>50</v>
      </c>
      <c r="N2847">
        <v>82</v>
      </c>
      <c r="O2847">
        <v>71</v>
      </c>
      <c r="P2847">
        <v>78</v>
      </c>
      <c r="Q2847">
        <v>70</v>
      </c>
    </row>
    <row r="2848" spans="1:17" x14ac:dyDescent="0.3">
      <c r="A2848">
        <v>2847</v>
      </c>
      <c r="B2848" t="s">
        <v>277</v>
      </c>
      <c r="C2848" t="s">
        <v>782</v>
      </c>
      <c r="D2848" t="s">
        <v>1641</v>
      </c>
      <c r="E2848" t="s">
        <v>20</v>
      </c>
      <c r="F2848" t="b">
        <v>1</v>
      </c>
      <c r="G2848">
        <v>1</v>
      </c>
      <c r="H2848" t="b">
        <v>1</v>
      </c>
      <c r="I2848">
        <v>4</v>
      </c>
      <c r="J2848" t="s">
        <v>64</v>
      </c>
      <c r="K2848">
        <v>82</v>
      </c>
      <c r="L2848">
        <v>69</v>
      </c>
      <c r="M2848">
        <v>91</v>
      </c>
      <c r="N2848">
        <v>95</v>
      </c>
      <c r="O2848">
        <v>82</v>
      </c>
      <c r="P2848">
        <v>85</v>
      </c>
      <c r="Q2848">
        <v>60</v>
      </c>
    </row>
    <row r="2849" spans="1:17" x14ac:dyDescent="0.3">
      <c r="A2849">
        <v>2848</v>
      </c>
      <c r="B2849" t="s">
        <v>413</v>
      </c>
      <c r="C2849" t="s">
        <v>1642</v>
      </c>
      <c r="D2849" t="s">
        <v>1643</v>
      </c>
      <c r="E2849" t="s">
        <v>20</v>
      </c>
      <c r="F2849" t="b">
        <v>0</v>
      </c>
      <c r="G2849">
        <v>3</v>
      </c>
      <c r="H2849" t="b">
        <v>1</v>
      </c>
      <c r="I2849">
        <v>2</v>
      </c>
      <c r="J2849" t="s">
        <v>224</v>
      </c>
      <c r="K2849">
        <v>90</v>
      </c>
      <c r="L2849">
        <v>74</v>
      </c>
      <c r="M2849">
        <v>88</v>
      </c>
      <c r="N2849">
        <v>97</v>
      </c>
      <c r="O2849">
        <v>88</v>
      </c>
      <c r="P2849">
        <v>73</v>
      </c>
      <c r="Q2849">
        <v>66</v>
      </c>
    </row>
    <row r="2850" spans="1:17" x14ac:dyDescent="0.3">
      <c r="A2850">
        <v>2849</v>
      </c>
      <c r="B2850" t="s">
        <v>731</v>
      </c>
      <c r="C2850" t="s">
        <v>515</v>
      </c>
      <c r="D2850" t="s">
        <v>1644</v>
      </c>
      <c r="E2850" t="s">
        <v>25</v>
      </c>
      <c r="F2850" t="b">
        <v>0</v>
      </c>
      <c r="G2850">
        <v>5</v>
      </c>
      <c r="H2850" t="b">
        <v>0</v>
      </c>
      <c r="I2850">
        <v>32</v>
      </c>
      <c r="J2850" t="s">
        <v>44</v>
      </c>
      <c r="K2850">
        <v>94</v>
      </c>
      <c r="L2850">
        <v>90</v>
      </c>
      <c r="M2850">
        <v>81</v>
      </c>
      <c r="N2850">
        <v>82</v>
      </c>
      <c r="O2850">
        <v>100</v>
      </c>
      <c r="P2850">
        <v>82</v>
      </c>
      <c r="Q2850">
        <v>98</v>
      </c>
    </row>
    <row r="2851" spans="1:17" x14ac:dyDescent="0.3">
      <c r="A2851">
        <v>2850</v>
      </c>
      <c r="B2851" t="s">
        <v>136</v>
      </c>
      <c r="C2851" t="s">
        <v>146</v>
      </c>
      <c r="D2851" t="s">
        <v>1645</v>
      </c>
      <c r="E2851" t="s">
        <v>20</v>
      </c>
      <c r="F2851" t="b">
        <v>1</v>
      </c>
      <c r="G2851">
        <v>7</v>
      </c>
      <c r="H2851" t="b">
        <v>0</v>
      </c>
      <c r="I2851">
        <v>2</v>
      </c>
      <c r="J2851" t="s">
        <v>64</v>
      </c>
      <c r="K2851">
        <v>87</v>
      </c>
      <c r="L2851">
        <v>84</v>
      </c>
      <c r="M2851">
        <v>76</v>
      </c>
      <c r="N2851">
        <v>87</v>
      </c>
      <c r="O2851">
        <v>65</v>
      </c>
      <c r="P2851">
        <v>80</v>
      </c>
      <c r="Q2851">
        <v>72</v>
      </c>
    </row>
    <row r="2852" spans="1:17" x14ac:dyDescent="0.3">
      <c r="A2852">
        <v>2851</v>
      </c>
      <c r="B2852" t="s">
        <v>388</v>
      </c>
      <c r="C2852" t="s">
        <v>103</v>
      </c>
      <c r="D2852" t="s">
        <v>1646</v>
      </c>
      <c r="E2852" t="s">
        <v>25</v>
      </c>
      <c r="F2852" t="b">
        <v>1</v>
      </c>
      <c r="G2852">
        <v>1</v>
      </c>
      <c r="H2852" t="b">
        <v>0</v>
      </c>
      <c r="I2852">
        <v>2</v>
      </c>
      <c r="J2852" t="s">
        <v>159</v>
      </c>
      <c r="K2852">
        <v>86</v>
      </c>
      <c r="L2852">
        <v>66</v>
      </c>
      <c r="M2852">
        <v>88</v>
      </c>
      <c r="N2852">
        <v>98</v>
      </c>
      <c r="O2852">
        <v>68</v>
      </c>
      <c r="P2852">
        <v>79</v>
      </c>
      <c r="Q2852">
        <v>77</v>
      </c>
    </row>
    <row r="2853" spans="1:17" x14ac:dyDescent="0.3">
      <c r="A2853">
        <v>2852</v>
      </c>
      <c r="B2853" t="s">
        <v>631</v>
      </c>
      <c r="C2853" t="s">
        <v>435</v>
      </c>
      <c r="D2853" t="s">
        <v>1647</v>
      </c>
      <c r="E2853" t="s">
        <v>25</v>
      </c>
      <c r="F2853" t="b">
        <v>0</v>
      </c>
      <c r="G2853">
        <v>6</v>
      </c>
      <c r="H2853" t="b">
        <v>0</v>
      </c>
      <c r="I2853">
        <v>19</v>
      </c>
      <c r="J2853" t="s">
        <v>105</v>
      </c>
      <c r="K2853">
        <v>84</v>
      </c>
      <c r="L2853">
        <v>85</v>
      </c>
      <c r="M2853">
        <v>83</v>
      </c>
      <c r="N2853">
        <v>69</v>
      </c>
      <c r="O2853">
        <v>82</v>
      </c>
      <c r="P2853">
        <v>91</v>
      </c>
      <c r="Q2853">
        <v>69</v>
      </c>
    </row>
    <row r="2854" spans="1:17" x14ac:dyDescent="0.3">
      <c r="A2854">
        <v>2853</v>
      </c>
      <c r="B2854" t="s">
        <v>266</v>
      </c>
      <c r="C2854" t="s">
        <v>1110</v>
      </c>
      <c r="D2854" t="s">
        <v>1648</v>
      </c>
      <c r="E2854" t="s">
        <v>20</v>
      </c>
      <c r="F2854" t="b">
        <v>0</v>
      </c>
      <c r="G2854">
        <v>4</v>
      </c>
      <c r="H2854" t="b">
        <v>0</v>
      </c>
      <c r="I2854">
        <v>12</v>
      </c>
      <c r="J2854" t="s">
        <v>113</v>
      </c>
      <c r="K2854">
        <v>86</v>
      </c>
      <c r="L2854">
        <v>63</v>
      </c>
      <c r="M2854">
        <v>85</v>
      </c>
      <c r="N2854">
        <v>64</v>
      </c>
      <c r="O2854">
        <v>98</v>
      </c>
      <c r="P2854">
        <v>97</v>
      </c>
      <c r="Q2854">
        <v>86</v>
      </c>
    </row>
    <row r="2855" spans="1:17" x14ac:dyDescent="0.3">
      <c r="A2855">
        <v>2854</v>
      </c>
      <c r="B2855" t="s">
        <v>280</v>
      </c>
      <c r="C2855" t="s">
        <v>518</v>
      </c>
      <c r="D2855" t="s">
        <v>1649</v>
      </c>
      <c r="E2855" t="s">
        <v>20</v>
      </c>
      <c r="F2855" t="b">
        <v>0</v>
      </c>
      <c r="G2855">
        <v>10</v>
      </c>
      <c r="H2855" t="b">
        <v>0</v>
      </c>
      <c r="I2855">
        <v>5</v>
      </c>
      <c r="J2855" t="s">
        <v>64</v>
      </c>
      <c r="K2855">
        <v>70</v>
      </c>
      <c r="L2855">
        <v>66</v>
      </c>
      <c r="M2855">
        <v>98</v>
      </c>
      <c r="N2855">
        <v>96</v>
      </c>
      <c r="O2855">
        <v>64</v>
      </c>
      <c r="P2855">
        <v>65</v>
      </c>
      <c r="Q2855">
        <v>91</v>
      </c>
    </row>
    <row r="2856" spans="1:17" x14ac:dyDescent="0.3">
      <c r="A2856">
        <v>2855</v>
      </c>
      <c r="B2856" t="s">
        <v>130</v>
      </c>
      <c r="C2856" t="s">
        <v>281</v>
      </c>
      <c r="D2856" t="s">
        <v>1650</v>
      </c>
      <c r="E2856" t="s">
        <v>25</v>
      </c>
      <c r="F2856" t="b">
        <v>0</v>
      </c>
      <c r="G2856">
        <v>4</v>
      </c>
      <c r="H2856" t="b">
        <v>0</v>
      </c>
      <c r="I2856">
        <v>22</v>
      </c>
      <c r="J2856" t="s">
        <v>113</v>
      </c>
      <c r="K2856">
        <v>87</v>
      </c>
      <c r="L2856">
        <v>94</v>
      </c>
      <c r="M2856">
        <v>72</v>
      </c>
      <c r="N2856">
        <v>93</v>
      </c>
      <c r="O2856">
        <v>44</v>
      </c>
      <c r="P2856">
        <v>92</v>
      </c>
      <c r="Q2856">
        <v>83</v>
      </c>
    </row>
    <row r="2857" spans="1:17" x14ac:dyDescent="0.3">
      <c r="A2857">
        <v>2856</v>
      </c>
      <c r="B2857" t="s">
        <v>676</v>
      </c>
      <c r="C2857" t="s">
        <v>576</v>
      </c>
      <c r="D2857" t="s">
        <v>1651</v>
      </c>
      <c r="E2857" t="s">
        <v>20</v>
      </c>
      <c r="F2857" t="b">
        <v>1</v>
      </c>
      <c r="G2857">
        <v>7</v>
      </c>
      <c r="H2857" t="b">
        <v>0</v>
      </c>
      <c r="I2857">
        <v>1</v>
      </c>
      <c r="J2857" t="s">
        <v>64</v>
      </c>
      <c r="K2857">
        <v>47</v>
      </c>
      <c r="L2857">
        <v>78</v>
      </c>
      <c r="M2857">
        <v>75</v>
      </c>
      <c r="N2857">
        <v>62</v>
      </c>
      <c r="O2857">
        <v>61</v>
      </c>
      <c r="P2857">
        <v>55</v>
      </c>
      <c r="Q2857">
        <v>93</v>
      </c>
    </row>
    <row r="2858" spans="1:17" x14ac:dyDescent="0.3">
      <c r="A2858">
        <v>2857</v>
      </c>
      <c r="B2858" t="s">
        <v>322</v>
      </c>
      <c r="C2858" t="s">
        <v>164</v>
      </c>
      <c r="D2858" t="s">
        <v>1652</v>
      </c>
      <c r="E2858" t="s">
        <v>20</v>
      </c>
      <c r="F2858" t="b">
        <v>0</v>
      </c>
      <c r="G2858">
        <v>0</v>
      </c>
      <c r="H2858" t="b">
        <v>0</v>
      </c>
      <c r="I2858">
        <v>21</v>
      </c>
      <c r="J2858" t="s">
        <v>44</v>
      </c>
      <c r="K2858">
        <v>96</v>
      </c>
      <c r="L2858">
        <v>63</v>
      </c>
      <c r="M2858">
        <v>77</v>
      </c>
      <c r="N2858">
        <v>93</v>
      </c>
      <c r="O2858">
        <v>61</v>
      </c>
      <c r="P2858">
        <v>86</v>
      </c>
      <c r="Q2858">
        <v>83</v>
      </c>
    </row>
    <row r="2859" spans="1:17" x14ac:dyDescent="0.3">
      <c r="A2859">
        <v>2858</v>
      </c>
      <c r="B2859" t="s">
        <v>655</v>
      </c>
      <c r="C2859" t="s">
        <v>1653</v>
      </c>
      <c r="D2859" t="s">
        <v>1654</v>
      </c>
      <c r="E2859" t="s">
        <v>25</v>
      </c>
      <c r="F2859" t="b">
        <v>1</v>
      </c>
      <c r="G2859">
        <v>4</v>
      </c>
      <c r="H2859" t="b">
        <v>0</v>
      </c>
      <c r="I2859">
        <v>5</v>
      </c>
      <c r="J2859" t="s">
        <v>64</v>
      </c>
      <c r="K2859">
        <v>54</v>
      </c>
      <c r="L2859">
        <v>93</v>
      </c>
      <c r="M2859">
        <v>96</v>
      </c>
      <c r="N2859">
        <v>59</v>
      </c>
      <c r="O2859">
        <v>84</v>
      </c>
      <c r="P2859">
        <v>79</v>
      </c>
      <c r="Q2859">
        <v>93</v>
      </c>
    </row>
    <row r="2860" spans="1:17" x14ac:dyDescent="0.3">
      <c r="A2860">
        <v>2859</v>
      </c>
      <c r="B2860" t="s">
        <v>166</v>
      </c>
      <c r="C2860" t="s">
        <v>1655</v>
      </c>
      <c r="D2860" t="s">
        <v>1656</v>
      </c>
      <c r="E2860" t="s">
        <v>25</v>
      </c>
      <c r="F2860" t="b">
        <v>0</v>
      </c>
      <c r="G2860">
        <v>3</v>
      </c>
      <c r="H2860" t="b">
        <v>1</v>
      </c>
      <c r="I2860">
        <v>5</v>
      </c>
      <c r="J2860" t="s">
        <v>224</v>
      </c>
      <c r="K2860">
        <v>59</v>
      </c>
      <c r="L2860">
        <v>100</v>
      </c>
      <c r="M2860">
        <v>64</v>
      </c>
      <c r="N2860">
        <v>68</v>
      </c>
      <c r="O2860">
        <v>86</v>
      </c>
      <c r="P2860">
        <v>89</v>
      </c>
      <c r="Q2860">
        <v>91</v>
      </c>
    </row>
    <row r="2861" spans="1:17" x14ac:dyDescent="0.3">
      <c r="A2861">
        <v>2860</v>
      </c>
      <c r="B2861" t="s">
        <v>919</v>
      </c>
      <c r="C2861" t="s">
        <v>429</v>
      </c>
      <c r="D2861" t="s">
        <v>1657</v>
      </c>
      <c r="E2861" t="s">
        <v>25</v>
      </c>
      <c r="F2861" t="b">
        <v>0</v>
      </c>
      <c r="G2861">
        <v>2</v>
      </c>
      <c r="H2861" t="b">
        <v>0</v>
      </c>
      <c r="I2861">
        <v>8</v>
      </c>
      <c r="J2861" t="s">
        <v>38</v>
      </c>
      <c r="K2861">
        <v>92</v>
      </c>
      <c r="L2861">
        <v>99</v>
      </c>
      <c r="M2861">
        <v>93</v>
      </c>
      <c r="N2861">
        <v>82</v>
      </c>
      <c r="O2861">
        <v>97</v>
      </c>
      <c r="P2861">
        <v>70</v>
      </c>
      <c r="Q2861">
        <v>79</v>
      </c>
    </row>
    <row r="2862" spans="1:17" x14ac:dyDescent="0.3">
      <c r="A2862">
        <v>2861</v>
      </c>
      <c r="B2862" t="s">
        <v>139</v>
      </c>
      <c r="C2862" t="s">
        <v>782</v>
      </c>
      <c r="D2862" t="s">
        <v>1658</v>
      </c>
      <c r="E2862" t="s">
        <v>20</v>
      </c>
      <c r="F2862" t="b">
        <v>0</v>
      </c>
      <c r="G2862">
        <v>4</v>
      </c>
      <c r="H2862" t="b">
        <v>0</v>
      </c>
      <c r="I2862">
        <v>25</v>
      </c>
      <c r="J2862" t="s">
        <v>44</v>
      </c>
      <c r="K2862">
        <v>100</v>
      </c>
      <c r="L2862">
        <v>62</v>
      </c>
      <c r="M2862">
        <v>78</v>
      </c>
      <c r="N2862">
        <v>74</v>
      </c>
      <c r="O2862">
        <v>72</v>
      </c>
      <c r="P2862">
        <v>73</v>
      </c>
      <c r="Q2862">
        <v>78</v>
      </c>
    </row>
    <row r="2863" spans="1:17" x14ac:dyDescent="0.3">
      <c r="A2863">
        <v>2862</v>
      </c>
      <c r="B2863" t="s">
        <v>208</v>
      </c>
      <c r="C2863" t="s">
        <v>600</v>
      </c>
      <c r="D2863" t="s">
        <v>1659</v>
      </c>
      <c r="E2863" t="s">
        <v>20</v>
      </c>
      <c r="F2863" t="b">
        <v>0</v>
      </c>
      <c r="G2863">
        <v>5</v>
      </c>
      <c r="H2863" t="b">
        <v>0</v>
      </c>
      <c r="I2863">
        <v>34</v>
      </c>
      <c r="J2863" t="s">
        <v>76</v>
      </c>
      <c r="K2863">
        <v>92</v>
      </c>
      <c r="L2863">
        <v>81</v>
      </c>
      <c r="M2863">
        <v>84</v>
      </c>
      <c r="N2863">
        <v>84</v>
      </c>
      <c r="O2863">
        <v>84</v>
      </c>
      <c r="P2863">
        <v>66</v>
      </c>
      <c r="Q2863">
        <v>74</v>
      </c>
    </row>
    <row r="2864" spans="1:17" x14ac:dyDescent="0.3">
      <c r="A2864">
        <v>2863</v>
      </c>
      <c r="B2864" t="s">
        <v>35</v>
      </c>
      <c r="C2864" t="s">
        <v>452</v>
      </c>
      <c r="D2864" t="s">
        <v>1660</v>
      </c>
      <c r="E2864" t="s">
        <v>20</v>
      </c>
      <c r="F2864" t="b">
        <v>0</v>
      </c>
      <c r="G2864">
        <v>3</v>
      </c>
      <c r="H2864" t="b">
        <v>0</v>
      </c>
      <c r="I2864">
        <v>0</v>
      </c>
      <c r="J2864" t="s">
        <v>224</v>
      </c>
      <c r="K2864">
        <v>75</v>
      </c>
      <c r="L2864">
        <v>66</v>
      </c>
      <c r="M2864">
        <v>91</v>
      </c>
      <c r="N2864">
        <v>73</v>
      </c>
      <c r="O2864">
        <v>100</v>
      </c>
      <c r="P2864">
        <v>94</v>
      </c>
      <c r="Q2864">
        <v>67</v>
      </c>
    </row>
    <row r="2865" spans="1:17" x14ac:dyDescent="0.3">
      <c r="A2865">
        <v>2864</v>
      </c>
      <c r="B2865" t="s">
        <v>1115</v>
      </c>
      <c r="C2865" t="s">
        <v>1661</v>
      </c>
      <c r="D2865" t="s">
        <v>1662</v>
      </c>
      <c r="E2865" t="s">
        <v>25</v>
      </c>
      <c r="F2865" t="b">
        <v>0</v>
      </c>
      <c r="G2865">
        <v>0</v>
      </c>
      <c r="H2865" t="b">
        <v>0</v>
      </c>
      <c r="I2865">
        <v>34</v>
      </c>
      <c r="J2865" t="s">
        <v>44</v>
      </c>
      <c r="K2865">
        <v>93</v>
      </c>
      <c r="L2865">
        <v>74</v>
      </c>
      <c r="M2865">
        <v>63</v>
      </c>
      <c r="N2865">
        <v>97</v>
      </c>
      <c r="O2865">
        <v>64</v>
      </c>
      <c r="P2865">
        <v>61</v>
      </c>
      <c r="Q2865">
        <v>92</v>
      </c>
    </row>
    <row r="2866" spans="1:17" x14ac:dyDescent="0.3">
      <c r="A2866">
        <v>2865</v>
      </c>
      <c r="B2866" t="s">
        <v>1663</v>
      </c>
      <c r="C2866" t="s">
        <v>1664</v>
      </c>
      <c r="D2866" t="s">
        <v>1665</v>
      </c>
      <c r="E2866" t="s">
        <v>20</v>
      </c>
      <c r="F2866" t="b">
        <v>0</v>
      </c>
      <c r="G2866">
        <v>2</v>
      </c>
      <c r="H2866" t="b">
        <v>0</v>
      </c>
      <c r="I2866">
        <v>31</v>
      </c>
      <c r="J2866" t="s">
        <v>21</v>
      </c>
      <c r="K2866">
        <v>100</v>
      </c>
      <c r="L2866">
        <v>96</v>
      </c>
      <c r="M2866">
        <v>67</v>
      </c>
      <c r="N2866">
        <v>63</v>
      </c>
      <c r="O2866">
        <v>91</v>
      </c>
      <c r="P2866">
        <v>96</v>
      </c>
      <c r="Q2866">
        <v>84</v>
      </c>
    </row>
    <row r="2867" spans="1:17" x14ac:dyDescent="0.3">
      <c r="A2867">
        <v>2866</v>
      </c>
      <c r="B2867" t="s">
        <v>510</v>
      </c>
      <c r="C2867" t="s">
        <v>1353</v>
      </c>
      <c r="D2867" t="s">
        <v>1666</v>
      </c>
      <c r="E2867" t="s">
        <v>25</v>
      </c>
      <c r="F2867" t="b">
        <v>1</v>
      </c>
      <c r="G2867">
        <v>7</v>
      </c>
      <c r="H2867" t="b">
        <v>0</v>
      </c>
      <c r="I2867">
        <v>1</v>
      </c>
      <c r="J2867" t="s">
        <v>64</v>
      </c>
      <c r="K2867">
        <v>80</v>
      </c>
      <c r="L2867">
        <v>84</v>
      </c>
      <c r="M2867">
        <v>67</v>
      </c>
      <c r="N2867">
        <v>96</v>
      </c>
      <c r="O2867">
        <v>88</v>
      </c>
      <c r="P2867">
        <v>94</v>
      </c>
      <c r="Q2867">
        <v>86</v>
      </c>
    </row>
    <row r="2868" spans="1:17" x14ac:dyDescent="0.3">
      <c r="A2868">
        <v>2867</v>
      </c>
      <c r="B2868" t="s">
        <v>1034</v>
      </c>
      <c r="C2868" t="s">
        <v>518</v>
      </c>
      <c r="D2868" t="s">
        <v>1667</v>
      </c>
      <c r="E2868" t="s">
        <v>25</v>
      </c>
      <c r="F2868" t="b">
        <v>0</v>
      </c>
      <c r="G2868">
        <v>1</v>
      </c>
      <c r="H2868" t="b">
        <v>1</v>
      </c>
      <c r="I2868">
        <v>28</v>
      </c>
      <c r="J2868" t="s">
        <v>21</v>
      </c>
      <c r="K2868">
        <v>100</v>
      </c>
      <c r="L2868">
        <v>92</v>
      </c>
      <c r="M2868">
        <v>66</v>
      </c>
      <c r="N2868">
        <v>96</v>
      </c>
      <c r="O2868">
        <v>76</v>
      </c>
      <c r="P2868">
        <v>88</v>
      </c>
      <c r="Q2868">
        <v>77</v>
      </c>
    </row>
    <row r="2869" spans="1:17" x14ac:dyDescent="0.3">
      <c r="A2869">
        <v>2868</v>
      </c>
      <c r="B2869" t="s">
        <v>124</v>
      </c>
      <c r="C2869" t="s">
        <v>160</v>
      </c>
      <c r="D2869" t="s">
        <v>1668</v>
      </c>
      <c r="E2869" t="s">
        <v>20</v>
      </c>
      <c r="F2869" t="b">
        <v>1</v>
      </c>
      <c r="G2869">
        <v>4</v>
      </c>
      <c r="H2869" t="b">
        <v>0</v>
      </c>
      <c r="I2869">
        <v>5</v>
      </c>
      <c r="J2869" t="s">
        <v>64</v>
      </c>
      <c r="K2869">
        <v>52</v>
      </c>
      <c r="L2869">
        <v>65</v>
      </c>
      <c r="M2869">
        <v>74</v>
      </c>
      <c r="N2869">
        <v>71</v>
      </c>
      <c r="O2869">
        <v>63</v>
      </c>
      <c r="P2869">
        <v>59</v>
      </c>
      <c r="Q2869">
        <v>67</v>
      </c>
    </row>
    <row r="2870" spans="1:17" x14ac:dyDescent="0.3">
      <c r="A2870">
        <v>2869</v>
      </c>
      <c r="B2870" t="s">
        <v>114</v>
      </c>
      <c r="C2870" t="s">
        <v>1669</v>
      </c>
      <c r="D2870" t="s">
        <v>1670</v>
      </c>
      <c r="E2870" t="s">
        <v>25</v>
      </c>
      <c r="F2870" t="b">
        <v>0</v>
      </c>
      <c r="G2870">
        <v>1</v>
      </c>
      <c r="H2870" t="b">
        <v>0</v>
      </c>
      <c r="I2870">
        <v>26</v>
      </c>
      <c r="J2870" t="s">
        <v>44</v>
      </c>
      <c r="K2870">
        <v>95</v>
      </c>
      <c r="L2870">
        <v>69</v>
      </c>
      <c r="M2870">
        <v>91</v>
      </c>
      <c r="N2870">
        <v>67</v>
      </c>
      <c r="O2870">
        <v>67</v>
      </c>
      <c r="P2870">
        <v>70</v>
      </c>
      <c r="Q2870">
        <v>71</v>
      </c>
    </row>
    <row r="2871" spans="1:17" x14ac:dyDescent="0.3">
      <c r="A2871">
        <v>2870</v>
      </c>
      <c r="B2871" t="s">
        <v>1171</v>
      </c>
      <c r="C2871" t="s">
        <v>39</v>
      </c>
      <c r="D2871" t="s">
        <v>1671</v>
      </c>
      <c r="E2871" t="s">
        <v>20</v>
      </c>
      <c r="F2871" t="b">
        <v>0</v>
      </c>
      <c r="G2871">
        <v>1</v>
      </c>
      <c r="H2871" t="b">
        <v>0</v>
      </c>
      <c r="I2871">
        <v>21</v>
      </c>
      <c r="J2871" t="s">
        <v>38</v>
      </c>
      <c r="K2871">
        <v>100</v>
      </c>
      <c r="L2871">
        <v>67</v>
      </c>
      <c r="M2871">
        <v>100</v>
      </c>
      <c r="N2871">
        <v>65</v>
      </c>
      <c r="O2871">
        <v>67</v>
      </c>
      <c r="P2871">
        <v>92</v>
      </c>
      <c r="Q2871">
        <v>67</v>
      </c>
    </row>
    <row r="2872" spans="1:17" x14ac:dyDescent="0.3">
      <c r="A2872">
        <v>2871</v>
      </c>
      <c r="B2872" t="s">
        <v>45</v>
      </c>
      <c r="C2872" t="s">
        <v>1300</v>
      </c>
      <c r="D2872" t="s">
        <v>1672</v>
      </c>
      <c r="E2872" t="s">
        <v>20</v>
      </c>
      <c r="F2872" t="b">
        <v>0</v>
      </c>
      <c r="G2872">
        <v>4</v>
      </c>
      <c r="H2872" t="b">
        <v>0</v>
      </c>
      <c r="I2872">
        <v>22</v>
      </c>
      <c r="J2872" t="s">
        <v>44</v>
      </c>
      <c r="K2872">
        <v>96</v>
      </c>
      <c r="L2872">
        <v>73</v>
      </c>
      <c r="M2872">
        <v>90</v>
      </c>
      <c r="N2872">
        <v>84</v>
      </c>
      <c r="O2872">
        <v>64</v>
      </c>
      <c r="P2872">
        <v>75</v>
      </c>
      <c r="Q2872">
        <v>62</v>
      </c>
    </row>
    <row r="2873" spans="1:17" x14ac:dyDescent="0.3">
      <c r="A2873">
        <v>2872</v>
      </c>
      <c r="B2873" t="s">
        <v>746</v>
      </c>
      <c r="C2873" t="s">
        <v>252</v>
      </c>
      <c r="D2873" t="s">
        <v>1673</v>
      </c>
      <c r="E2873" t="s">
        <v>25</v>
      </c>
      <c r="F2873" t="b">
        <v>0</v>
      </c>
      <c r="G2873">
        <v>3</v>
      </c>
      <c r="H2873" t="b">
        <v>0</v>
      </c>
      <c r="I2873">
        <v>30</v>
      </c>
      <c r="J2873" t="s">
        <v>38</v>
      </c>
      <c r="K2873">
        <v>60</v>
      </c>
      <c r="L2873">
        <v>67</v>
      </c>
      <c r="M2873">
        <v>94</v>
      </c>
      <c r="N2873">
        <v>74</v>
      </c>
      <c r="O2873">
        <v>71</v>
      </c>
      <c r="P2873">
        <v>98</v>
      </c>
      <c r="Q2873">
        <v>74</v>
      </c>
    </row>
    <row r="2874" spans="1:17" x14ac:dyDescent="0.3">
      <c r="A2874">
        <v>2873</v>
      </c>
      <c r="B2874" t="s">
        <v>61</v>
      </c>
      <c r="C2874" t="s">
        <v>441</v>
      </c>
      <c r="D2874" t="s">
        <v>1674</v>
      </c>
      <c r="E2874" t="s">
        <v>25</v>
      </c>
      <c r="F2874" t="b">
        <v>1</v>
      </c>
      <c r="G2874">
        <v>7</v>
      </c>
      <c r="H2874" t="b">
        <v>0</v>
      </c>
      <c r="I2874">
        <v>2</v>
      </c>
      <c r="J2874" t="s">
        <v>64</v>
      </c>
      <c r="K2874">
        <v>51</v>
      </c>
      <c r="L2874">
        <v>98</v>
      </c>
      <c r="M2874">
        <v>90</v>
      </c>
      <c r="N2874">
        <v>54</v>
      </c>
      <c r="O2874">
        <v>77</v>
      </c>
      <c r="P2874">
        <v>80</v>
      </c>
      <c r="Q2874">
        <v>71</v>
      </c>
    </row>
    <row r="2875" spans="1:17" x14ac:dyDescent="0.3">
      <c r="A2875">
        <v>2874</v>
      </c>
      <c r="B2875" t="s">
        <v>160</v>
      </c>
      <c r="C2875" t="s">
        <v>295</v>
      </c>
      <c r="D2875" t="s">
        <v>1675</v>
      </c>
      <c r="E2875" t="s">
        <v>20</v>
      </c>
      <c r="F2875" t="b">
        <v>0</v>
      </c>
      <c r="G2875">
        <v>5</v>
      </c>
      <c r="H2875" t="b">
        <v>0</v>
      </c>
      <c r="I2875">
        <v>24</v>
      </c>
      <c r="J2875" t="s">
        <v>44</v>
      </c>
      <c r="K2875">
        <v>85</v>
      </c>
      <c r="L2875">
        <v>100</v>
      </c>
      <c r="M2875">
        <v>93</v>
      </c>
      <c r="N2875">
        <v>64</v>
      </c>
      <c r="O2875">
        <v>81</v>
      </c>
      <c r="P2875">
        <v>78</v>
      </c>
      <c r="Q2875">
        <v>64</v>
      </c>
    </row>
    <row r="2876" spans="1:17" x14ac:dyDescent="0.3">
      <c r="A2876">
        <v>2875</v>
      </c>
      <c r="B2876" t="s">
        <v>799</v>
      </c>
      <c r="C2876" t="s">
        <v>42</v>
      </c>
      <c r="D2876" t="s">
        <v>1676</v>
      </c>
      <c r="E2876" t="s">
        <v>20</v>
      </c>
      <c r="F2876" t="b">
        <v>0</v>
      </c>
      <c r="G2876">
        <v>10</v>
      </c>
      <c r="H2876" t="b">
        <v>0</v>
      </c>
      <c r="I2876">
        <v>15</v>
      </c>
      <c r="J2876" t="s">
        <v>113</v>
      </c>
      <c r="K2876">
        <v>76</v>
      </c>
      <c r="L2876">
        <v>86</v>
      </c>
      <c r="M2876">
        <v>68</v>
      </c>
      <c r="N2876">
        <v>83</v>
      </c>
      <c r="O2876">
        <v>82</v>
      </c>
      <c r="P2876">
        <v>67</v>
      </c>
      <c r="Q2876">
        <v>69</v>
      </c>
    </row>
    <row r="2877" spans="1:17" x14ac:dyDescent="0.3">
      <c r="A2877">
        <v>2876</v>
      </c>
      <c r="B2877" t="s">
        <v>568</v>
      </c>
      <c r="C2877" t="s">
        <v>66</v>
      </c>
      <c r="D2877" t="s">
        <v>1677</v>
      </c>
      <c r="E2877" t="s">
        <v>20</v>
      </c>
      <c r="F2877" t="b">
        <v>0</v>
      </c>
      <c r="G2877">
        <v>1</v>
      </c>
      <c r="H2877" t="b">
        <v>0</v>
      </c>
      <c r="I2877">
        <v>24</v>
      </c>
      <c r="J2877" t="s">
        <v>44</v>
      </c>
      <c r="K2877">
        <v>92</v>
      </c>
      <c r="L2877">
        <v>63</v>
      </c>
      <c r="M2877">
        <v>87</v>
      </c>
      <c r="N2877">
        <v>92</v>
      </c>
      <c r="O2877">
        <v>81</v>
      </c>
      <c r="P2877">
        <v>78</v>
      </c>
      <c r="Q2877">
        <v>74</v>
      </c>
    </row>
    <row r="2878" spans="1:17" x14ac:dyDescent="0.3">
      <c r="A2878">
        <v>2877</v>
      </c>
      <c r="B2878" t="s">
        <v>402</v>
      </c>
      <c r="C2878" t="s">
        <v>236</v>
      </c>
      <c r="D2878" t="s">
        <v>1678</v>
      </c>
      <c r="E2878" t="s">
        <v>20</v>
      </c>
      <c r="F2878" t="b">
        <v>0</v>
      </c>
      <c r="G2878">
        <v>5</v>
      </c>
      <c r="H2878" t="b">
        <v>0</v>
      </c>
      <c r="I2878">
        <v>3</v>
      </c>
      <c r="J2878" t="s">
        <v>30</v>
      </c>
      <c r="K2878">
        <v>90</v>
      </c>
      <c r="L2878">
        <v>89</v>
      </c>
      <c r="M2878">
        <v>95</v>
      </c>
      <c r="N2878">
        <v>73</v>
      </c>
      <c r="O2878">
        <v>79</v>
      </c>
      <c r="P2878">
        <v>98</v>
      </c>
      <c r="Q2878">
        <v>68</v>
      </c>
    </row>
    <row r="2879" spans="1:17" x14ac:dyDescent="0.3">
      <c r="A2879">
        <v>2878</v>
      </c>
      <c r="B2879" t="s">
        <v>208</v>
      </c>
      <c r="C2879" t="s">
        <v>1244</v>
      </c>
      <c r="D2879" t="s">
        <v>1679</v>
      </c>
      <c r="E2879" t="s">
        <v>20</v>
      </c>
      <c r="F2879" t="b">
        <v>1</v>
      </c>
      <c r="G2879">
        <v>6</v>
      </c>
      <c r="H2879" t="b">
        <v>1</v>
      </c>
      <c r="I2879">
        <v>4</v>
      </c>
      <c r="J2879" t="s">
        <v>64</v>
      </c>
      <c r="K2879">
        <v>73</v>
      </c>
      <c r="L2879">
        <v>53</v>
      </c>
      <c r="M2879">
        <v>68</v>
      </c>
      <c r="N2879">
        <v>60</v>
      </c>
      <c r="O2879">
        <v>95</v>
      </c>
      <c r="P2879">
        <v>96</v>
      </c>
      <c r="Q2879">
        <v>99</v>
      </c>
    </row>
    <row r="2880" spans="1:17" x14ac:dyDescent="0.3">
      <c r="A2880">
        <v>2879</v>
      </c>
      <c r="B2880" t="s">
        <v>193</v>
      </c>
      <c r="C2880" t="s">
        <v>1680</v>
      </c>
      <c r="D2880" t="s">
        <v>1681</v>
      </c>
      <c r="E2880" t="s">
        <v>25</v>
      </c>
      <c r="F2880" t="b">
        <v>0</v>
      </c>
      <c r="G2880">
        <v>5</v>
      </c>
      <c r="H2880" t="b">
        <v>0</v>
      </c>
      <c r="I2880">
        <v>42</v>
      </c>
      <c r="J2880" t="s">
        <v>26</v>
      </c>
      <c r="K2880">
        <v>90</v>
      </c>
      <c r="L2880">
        <v>89</v>
      </c>
      <c r="M2880">
        <v>92</v>
      </c>
      <c r="N2880">
        <v>93</v>
      </c>
      <c r="O2880">
        <v>97</v>
      </c>
      <c r="P2880">
        <v>92</v>
      </c>
      <c r="Q2880">
        <v>100</v>
      </c>
    </row>
    <row r="2881" spans="1:17" x14ac:dyDescent="0.3">
      <c r="A2881">
        <v>2880</v>
      </c>
      <c r="B2881" t="s">
        <v>1001</v>
      </c>
      <c r="C2881" t="s">
        <v>1682</v>
      </c>
      <c r="D2881" t="s">
        <v>1683</v>
      </c>
      <c r="E2881" t="s">
        <v>25</v>
      </c>
      <c r="F2881" t="b">
        <v>0</v>
      </c>
      <c r="G2881">
        <v>6</v>
      </c>
      <c r="H2881" t="b">
        <v>0</v>
      </c>
      <c r="I2881">
        <v>24</v>
      </c>
      <c r="J2881" t="s">
        <v>113</v>
      </c>
      <c r="K2881">
        <v>87</v>
      </c>
      <c r="L2881">
        <v>87</v>
      </c>
      <c r="M2881">
        <v>86</v>
      </c>
      <c r="N2881">
        <v>91</v>
      </c>
      <c r="O2881">
        <v>90</v>
      </c>
      <c r="P2881">
        <v>75</v>
      </c>
      <c r="Q2881">
        <v>79</v>
      </c>
    </row>
    <row r="2882" spans="1:17" x14ac:dyDescent="0.3">
      <c r="A2882">
        <v>2881</v>
      </c>
      <c r="B2882" t="s">
        <v>388</v>
      </c>
      <c r="C2882" t="s">
        <v>92</v>
      </c>
      <c r="D2882" t="s">
        <v>1684</v>
      </c>
      <c r="E2882" t="s">
        <v>25</v>
      </c>
      <c r="F2882" t="b">
        <v>0</v>
      </c>
      <c r="G2882">
        <v>1</v>
      </c>
      <c r="H2882" t="b">
        <v>0</v>
      </c>
      <c r="I2882">
        <v>0</v>
      </c>
      <c r="J2882" t="s">
        <v>224</v>
      </c>
      <c r="K2882">
        <v>93</v>
      </c>
      <c r="L2882">
        <v>96</v>
      </c>
      <c r="M2882">
        <v>70</v>
      </c>
      <c r="N2882">
        <v>92</v>
      </c>
      <c r="O2882">
        <v>65</v>
      </c>
      <c r="P2882">
        <v>90</v>
      </c>
      <c r="Q2882">
        <v>84</v>
      </c>
    </row>
    <row r="2883" spans="1:17" x14ac:dyDescent="0.3">
      <c r="A2883">
        <v>2882</v>
      </c>
      <c r="B2883" t="s">
        <v>1036</v>
      </c>
      <c r="C2883" t="s">
        <v>1202</v>
      </c>
      <c r="D2883" t="s">
        <v>1685</v>
      </c>
      <c r="E2883" t="s">
        <v>25</v>
      </c>
      <c r="F2883" t="b">
        <v>0</v>
      </c>
      <c r="G2883">
        <v>3</v>
      </c>
      <c r="H2883" t="b">
        <v>0</v>
      </c>
      <c r="I2883">
        <v>4</v>
      </c>
      <c r="J2883" t="s">
        <v>224</v>
      </c>
      <c r="K2883">
        <v>75</v>
      </c>
      <c r="L2883">
        <v>91</v>
      </c>
      <c r="M2883">
        <v>68</v>
      </c>
      <c r="N2883">
        <v>86</v>
      </c>
      <c r="O2883">
        <v>81</v>
      </c>
      <c r="P2883">
        <v>72</v>
      </c>
      <c r="Q2883">
        <v>89</v>
      </c>
    </row>
    <row r="2884" spans="1:17" x14ac:dyDescent="0.3">
      <c r="A2884">
        <v>2883</v>
      </c>
      <c r="B2884" t="s">
        <v>845</v>
      </c>
      <c r="C2884" t="s">
        <v>814</v>
      </c>
      <c r="D2884" t="s">
        <v>1686</v>
      </c>
      <c r="E2884" t="s">
        <v>25</v>
      </c>
      <c r="F2884" t="b">
        <v>0</v>
      </c>
      <c r="G2884">
        <v>3</v>
      </c>
      <c r="H2884" t="b">
        <v>0</v>
      </c>
      <c r="I2884">
        <v>25</v>
      </c>
      <c r="J2884" t="s">
        <v>44</v>
      </c>
      <c r="K2884">
        <v>96</v>
      </c>
      <c r="L2884">
        <v>100</v>
      </c>
      <c r="M2884">
        <v>99</v>
      </c>
      <c r="N2884">
        <v>82</v>
      </c>
      <c r="O2884">
        <v>79</v>
      </c>
      <c r="P2884">
        <v>95</v>
      </c>
      <c r="Q2884">
        <v>89</v>
      </c>
    </row>
    <row r="2885" spans="1:17" x14ac:dyDescent="0.3">
      <c r="A2885">
        <v>2884</v>
      </c>
      <c r="B2885" t="s">
        <v>1687</v>
      </c>
      <c r="C2885" t="s">
        <v>471</v>
      </c>
      <c r="D2885" t="s">
        <v>1688</v>
      </c>
      <c r="E2885" t="s">
        <v>25</v>
      </c>
      <c r="F2885" t="b">
        <v>1</v>
      </c>
      <c r="G2885">
        <v>1</v>
      </c>
      <c r="H2885" t="b">
        <v>1</v>
      </c>
      <c r="I2885">
        <v>1</v>
      </c>
      <c r="J2885" t="s">
        <v>34</v>
      </c>
      <c r="K2885">
        <v>63</v>
      </c>
      <c r="L2885">
        <v>75</v>
      </c>
      <c r="M2885">
        <v>68</v>
      </c>
      <c r="N2885">
        <v>63</v>
      </c>
      <c r="O2885">
        <v>63</v>
      </c>
      <c r="P2885">
        <v>73</v>
      </c>
      <c r="Q2885">
        <v>79</v>
      </c>
    </row>
    <row r="2886" spans="1:17" x14ac:dyDescent="0.3">
      <c r="A2886">
        <v>2885</v>
      </c>
      <c r="B2886" t="s">
        <v>1167</v>
      </c>
      <c r="C2886" t="s">
        <v>403</v>
      </c>
      <c r="D2886" t="s">
        <v>1689</v>
      </c>
      <c r="E2886" t="s">
        <v>20</v>
      </c>
      <c r="F2886" t="b">
        <v>0</v>
      </c>
      <c r="G2886">
        <v>5</v>
      </c>
      <c r="H2886" t="b">
        <v>0</v>
      </c>
      <c r="I2886">
        <v>35</v>
      </c>
      <c r="J2886" t="s">
        <v>21</v>
      </c>
      <c r="K2886">
        <v>85</v>
      </c>
      <c r="L2886">
        <v>90</v>
      </c>
      <c r="M2886">
        <v>89</v>
      </c>
      <c r="N2886">
        <v>98</v>
      </c>
      <c r="O2886">
        <v>100</v>
      </c>
      <c r="P2886">
        <v>97</v>
      </c>
      <c r="Q2886">
        <v>95</v>
      </c>
    </row>
    <row r="2887" spans="1:17" x14ac:dyDescent="0.3">
      <c r="A2887">
        <v>2886</v>
      </c>
      <c r="B2887" t="s">
        <v>1227</v>
      </c>
      <c r="C2887" t="s">
        <v>1690</v>
      </c>
      <c r="D2887" t="s">
        <v>1691</v>
      </c>
      <c r="E2887" t="s">
        <v>20</v>
      </c>
      <c r="F2887" t="b">
        <v>0</v>
      </c>
      <c r="G2887">
        <v>7</v>
      </c>
      <c r="H2887" t="b">
        <v>0</v>
      </c>
      <c r="I2887">
        <v>20</v>
      </c>
      <c r="J2887" t="s">
        <v>44</v>
      </c>
      <c r="K2887">
        <v>93</v>
      </c>
      <c r="L2887">
        <v>61</v>
      </c>
      <c r="M2887">
        <v>65</v>
      </c>
      <c r="N2887">
        <v>77</v>
      </c>
      <c r="O2887">
        <v>97</v>
      </c>
      <c r="P2887">
        <v>90</v>
      </c>
      <c r="Q2887">
        <v>90</v>
      </c>
    </row>
    <row r="2888" spans="1:17" x14ac:dyDescent="0.3">
      <c r="A2888">
        <v>2887</v>
      </c>
      <c r="B2888" t="s">
        <v>845</v>
      </c>
      <c r="C2888" t="s">
        <v>1692</v>
      </c>
      <c r="D2888" t="s">
        <v>1693</v>
      </c>
      <c r="E2888" t="s">
        <v>25</v>
      </c>
      <c r="F2888" t="b">
        <v>0</v>
      </c>
      <c r="G2888">
        <v>7</v>
      </c>
      <c r="H2888" t="b">
        <v>0</v>
      </c>
      <c r="I2888">
        <v>11</v>
      </c>
      <c r="J2888" t="s">
        <v>38</v>
      </c>
      <c r="K2888">
        <v>60</v>
      </c>
      <c r="L2888">
        <v>92</v>
      </c>
      <c r="M2888">
        <v>82</v>
      </c>
      <c r="N2888">
        <v>65</v>
      </c>
      <c r="O2888">
        <v>82</v>
      </c>
      <c r="P2888">
        <v>91</v>
      </c>
      <c r="Q2888">
        <v>67</v>
      </c>
    </row>
    <row r="2889" spans="1:17" x14ac:dyDescent="0.3">
      <c r="A2889">
        <v>2888</v>
      </c>
      <c r="B2889" t="s">
        <v>145</v>
      </c>
      <c r="C2889" t="s">
        <v>1202</v>
      </c>
      <c r="D2889" t="s">
        <v>1694</v>
      </c>
      <c r="E2889" t="s">
        <v>20</v>
      </c>
      <c r="F2889" t="b">
        <v>1</v>
      </c>
      <c r="G2889">
        <v>3</v>
      </c>
      <c r="H2889" t="b">
        <v>0</v>
      </c>
      <c r="I2889">
        <v>21</v>
      </c>
      <c r="J2889" t="s">
        <v>38</v>
      </c>
      <c r="K2889">
        <v>95</v>
      </c>
      <c r="L2889">
        <v>91</v>
      </c>
      <c r="M2889">
        <v>63</v>
      </c>
      <c r="N2889">
        <v>83</v>
      </c>
      <c r="O2889">
        <v>75</v>
      </c>
      <c r="P2889">
        <v>73</v>
      </c>
      <c r="Q2889">
        <v>74</v>
      </c>
    </row>
    <row r="2890" spans="1:17" x14ac:dyDescent="0.3">
      <c r="A2890">
        <v>2889</v>
      </c>
      <c r="B2890" t="s">
        <v>391</v>
      </c>
      <c r="C2890" t="s">
        <v>1068</v>
      </c>
      <c r="D2890" t="s">
        <v>1695</v>
      </c>
      <c r="E2890" t="s">
        <v>20</v>
      </c>
      <c r="F2890" t="b">
        <v>1</v>
      </c>
      <c r="G2890">
        <v>9</v>
      </c>
      <c r="H2890" t="b">
        <v>0</v>
      </c>
      <c r="I2890">
        <v>1</v>
      </c>
      <c r="J2890" t="s">
        <v>64</v>
      </c>
      <c r="K2890">
        <v>61</v>
      </c>
      <c r="L2890">
        <v>73</v>
      </c>
      <c r="M2890">
        <v>76</v>
      </c>
      <c r="N2890">
        <v>51</v>
      </c>
      <c r="O2890">
        <v>76</v>
      </c>
      <c r="P2890">
        <v>50</v>
      </c>
      <c r="Q2890">
        <v>77</v>
      </c>
    </row>
    <row r="2891" spans="1:17" x14ac:dyDescent="0.3">
      <c r="A2891">
        <v>2890</v>
      </c>
      <c r="B2891" t="s">
        <v>465</v>
      </c>
      <c r="C2891" t="s">
        <v>1696</v>
      </c>
      <c r="D2891" t="s">
        <v>1697</v>
      </c>
      <c r="E2891" t="s">
        <v>25</v>
      </c>
      <c r="F2891" t="b">
        <v>0</v>
      </c>
      <c r="G2891">
        <v>3</v>
      </c>
      <c r="H2891" t="b">
        <v>0</v>
      </c>
      <c r="I2891">
        <v>15</v>
      </c>
      <c r="J2891" t="s">
        <v>44</v>
      </c>
      <c r="K2891">
        <v>97</v>
      </c>
      <c r="L2891">
        <v>81</v>
      </c>
      <c r="M2891">
        <v>65</v>
      </c>
      <c r="N2891">
        <v>70</v>
      </c>
      <c r="O2891">
        <v>62</v>
      </c>
      <c r="P2891">
        <v>96</v>
      </c>
      <c r="Q2891">
        <v>75</v>
      </c>
    </row>
    <row r="2892" spans="1:17" x14ac:dyDescent="0.3">
      <c r="A2892">
        <v>2891</v>
      </c>
      <c r="B2892" t="s">
        <v>473</v>
      </c>
      <c r="C2892" t="s">
        <v>1698</v>
      </c>
      <c r="D2892" t="s">
        <v>1699</v>
      </c>
      <c r="E2892" t="s">
        <v>20</v>
      </c>
      <c r="F2892" t="b">
        <v>0</v>
      </c>
      <c r="G2892">
        <v>1</v>
      </c>
      <c r="H2892" t="b">
        <v>0</v>
      </c>
      <c r="I2892">
        <v>33</v>
      </c>
      <c r="J2892" t="s">
        <v>44</v>
      </c>
      <c r="K2892">
        <v>90</v>
      </c>
      <c r="L2892">
        <v>64</v>
      </c>
      <c r="M2892">
        <v>91</v>
      </c>
      <c r="N2892">
        <v>93</v>
      </c>
      <c r="O2892">
        <v>86</v>
      </c>
      <c r="P2892">
        <v>91</v>
      </c>
      <c r="Q2892">
        <v>97</v>
      </c>
    </row>
    <row r="2893" spans="1:17" x14ac:dyDescent="0.3">
      <c r="A2893">
        <v>2892</v>
      </c>
      <c r="B2893" t="s">
        <v>180</v>
      </c>
      <c r="C2893" t="s">
        <v>164</v>
      </c>
      <c r="D2893" t="s">
        <v>1700</v>
      </c>
      <c r="E2893" t="s">
        <v>25</v>
      </c>
      <c r="F2893" t="b">
        <v>1</v>
      </c>
      <c r="G2893">
        <v>10</v>
      </c>
      <c r="H2893" t="b">
        <v>0</v>
      </c>
      <c r="I2893">
        <v>4</v>
      </c>
      <c r="J2893" t="s">
        <v>64</v>
      </c>
      <c r="K2893">
        <v>90</v>
      </c>
      <c r="L2893">
        <v>100</v>
      </c>
      <c r="M2893">
        <v>80</v>
      </c>
      <c r="N2893">
        <v>66</v>
      </c>
      <c r="O2893">
        <v>63</v>
      </c>
      <c r="P2893">
        <v>69</v>
      </c>
      <c r="Q2893">
        <v>66</v>
      </c>
    </row>
    <row r="2894" spans="1:17" x14ac:dyDescent="0.3">
      <c r="A2894">
        <v>2893</v>
      </c>
      <c r="B2894" t="s">
        <v>348</v>
      </c>
      <c r="C2894" t="s">
        <v>42</v>
      </c>
      <c r="D2894" t="s">
        <v>1701</v>
      </c>
      <c r="E2894" t="s">
        <v>20</v>
      </c>
      <c r="F2894" t="b">
        <v>0</v>
      </c>
      <c r="G2894">
        <v>2</v>
      </c>
      <c r="H2894" t="b">
        <v>1</v>
      </c>
      <c r="I2894">
        <v>24</v>
      </c>
      <c r="J2894" t="s">
        <v>44</v>
      </c>
      <c r="K2894">
        <v>85</v>
      </c>
      <c r="L2894">
        <v>74</v>
      </c>
      <c r="M2894">
        <v>68</v>
      </c>
      <c r="N2894">
        <v>68</v>
      </c>
      <c r="O2894">
        <v>75</v>
      </c>
      <c r="P2894">
        <v>78</v>
      </c>
      <c r="Q2894">
        <v>95</v>
      </c>
    </row>
    <row r="2895" spans="1:17" x14ac:dyDescent="0.3">
      <c r="A2895">
        <v>2894</v>
      </c>
      <c r="B2895" t="s">
        <v>166</v>
      </c>
      <c r="C2895" t="s">
        <v>42</v>
      </c>
      <c r="D2895" t="s">
        <v>1702</v>
      </c>
      <c r="E2895" t="s">
        <v>25</v>
      </c>
      <c r="F2895" t="b">
        <v>0</v>
      </c>
      <c r="G2895">
        <v>1</v>
      </c>
      <c r="H2895" t="b">
        <v>0</v>
      </c>
      <c r="I2895">
        <v>13</v>
      </c>
      <c r="J2895" t="s">
        <v>105</v>
      </c>
      <c r="K2895">
        <v>82</v>
      </c>
      <c r="L2895">
        <v>87</v>
      </c>
      <c r="M2895">
        <v>98</v>
      </c>
      <c r="N2895">
        <v>73</v>
      </c>
      <c r="O2895">
        <v>74</v>
      </c>
      <c r="P2895">
        <v>89</v>
      </c>
      <c r="Q2895">
        <v>66</v>
      </c>
    </row>
    <row r="2896" spans="1:17" x14ac:dyDescent="0.3">
      <c r="A2896">
        <v>2895</v>
      </c>
      <c r="B2896" t="s">
        <v>796</v>
      </c>
      <c r="C2896" t="s">
        <v>1314</v>
      </c>
      <c r="D2896" t="s">
        <v>1703</v>
      </c>
      <c r="E2896" t="s">
        <v>20</v>
      </c>
      <c r="F2896" t="b">
        <v>1</v>
      </c>
      <c r="G2896">
        <v>6</v>
      </c>
      <c r="H2896" t="b">
        <v>0</v>
      </c>
      <c r="I2896">
        <v>5</v>
      </c>
      <c r="J2896" t="s">
        <v>64</v>
      </c>
      <c r="K2896">
        <v>95</v>
      </c>
      <c r="L2896">
        <v>88</v>
      </c>
      <c r="M2896">
        <v>66</v>
      </c>
      <c r="N2896">
        <v>72</v>
      </c>
      <c r="O2896">
        <v>92</v>
      </c>
      <c r="P2896">
        <v>52</v>
      </c>
      <c r="Q2896">
        <v>70</v>
      </c>
    </row>
    <row r="2897" spans="1:17" x14ac:dyDescent="0.3">
      <c r="A2897">
        <v>2896</v>
      </c>
      <c r="B2897" t="s">
        <v>568</v>
      </c>
      <c r="C2897" t="s">
        <v>1704</v>
      </c>
      <c r="D2897" t="s">
        <v>1705</v>
      </c>
      <c r="E2897" t="s">
        <v>20</v>
      </c>
      <c r="F2897" t="b">
        <v>0</v>
      </c>
      <c r="G2897">
        <v>1</v>
      </c>
      <c r="H2897" t="b">
        <v>1</v>
      </c>
      <c r="I2897">
        <v>12</v>
      </c>
      <c r="J2897" t="s">
        <v>30</v>
      </c>
      <c r="K2897">
        <v>95</v>
      </c>
      <c r="L2897">
        <v>96</v>
      </c>
      <c r="M2897">
        <v>66</v>
      </c>
      <c r="N2897">
        <v>68</v>
      </c>
      <c r="O2897">
        <v>90</v>
      </c>
      <c r="P2897">
        <v>91</v>
      </c>
      <c r="Q2897">
        <v>99</v>
      </c>
    </row>
    <row r="2898" spans="1:17" x14ac:dyDescent="0.3">
      <c r="A2898">
        <v>2897</v>
      </c>
      <c r="B2898" t="s">
        <v>135</v>
      </c>
      <c r="C2898" t="s">
        <v>686</v>
      </c>
      <c r="D2898" t="s">
        <v>1706</v>
      </c>
      <c r="E2898" t="s">
        <v>20</v>
      </c>
      <c r="F2898" t="b">
        <v>0</v>
      </c>
      <c r="G2898">
        <v>4</v>
      </c>
      <c r="H2898" t="b">
        <v>1</v>
      </c>
      <c r="I2898">
        <v>8</v>
      </c>
      <c r="J2898" t="s">
        <v>224</v>
      </c>
      <c r="K2898">
        <v>81</v>
      </c>
      <c r="L2898">
        <v>90</v>
      </c>
      <c r="M2898">
        <v>71</v>
      </c>
      <c r="N2898">
        <v>97</v>
      </c>
      <c r="O2898">
        <v>81</v>
      </c>
      <c r="P2898">
        <v>86</v>
      </c>
      <c r="Q2898">
        <v>73</v>
      </c>
    </row>
    <row r="2899" spans="1:17" x14ac:dyDescent="0.3">
      <c r="A2899">
        <v>2898</v>
      </c>
      <c r="B2899" t="s">
        <v>715</v>
      </c>
      <c r="C2899" t="s">
        <v>164</v>
      </c>
      <c r="D2899" t="s">
        <v>1707</v>
      </c>
      <c r="E2899" t="s">
        <v>25</v>
      </c>
      <c r="F2899" t="b">
        <v>0</v>
      </c>
      <c r="G2899">
        <v>2</v>
      </c>
      <c r="H2899" t="b">
        <v>0</v>
      </c>
      <c r="I2899">
        <v>8</v>
      </c>
      <c r="J2899" t="s">
        <v>54</v>
      </c>
      <c r="K2899">
        <v>62</v>
      </c>
      <c r="L2899">
        <v>69</v>
      </c>
      <c r="M2899">
        <v>99</v>
      </c>
      <c r="N2899">
        <v>95</v>
      </c>
      <c r="O2899">
        <v>73</v>
      </c>
      <c r="P2899">
        <v>79</v>
      </c>
      <c r="Q2899">
        <v>83</v>
      </c>
    </row>
    <row r="2900" spans="1:17" x14ac:dyDescent="0.3">
      <c r="A2900">
        <v>2899</v>
      </c>
      <c r="B2900" t="s">
        <v>557</v>
      </c>
      <c r="C2900" t="s">
        <v>146</v>
      </c>
      <c r="D2900" t="s">
        <v>1708</v>
      </c>
      <c r="E2900" t="s">
        <v>20</v>
      </c>
      <c r="F2900" t="b">
        <v>0</v>
      </c>
      <c r="G2900">
        <v>5</v>
      </c>
      <c r="H2900" t="b">
        <v>0</v>
      </c>
      <c r="I2900">
        <v>8</v>
      </c>
      <c r="J2900" t="s">
        <v>224</v>
      </c>
      <c r="K2900">
        <v>95</v>
      </c>
      <c r="L2900">
        <v>92</v>
      </c>
      <c r="M2900">
        <v>89</v>
      </c>
      <c r="N2900">
        <v>64</v>
      </c>
      <c r="O2900">
        <v>77</v>
      </c>
      <c r="P2900">
        <v>80</v>
      </c>
      <c r="Q2900">
        <v>66</v>
      </c>
    </row>
    <row r="2901" spans="1:17" x14ac:dyDescent="0.3">
      <c r="A2901">
        <v>2900</v>
      </c>
      <c r="B2901" t="s">
        <v>297</v>
      </c>
      <c r="C2901" t="s">
        <v>236</v>
      </c>
      <c r="D2901" t="s">
        <v>1709</v>
      </c>
      <c r="E2901" t="s">
        <v>25</v>
      </c>
      <c r="F2901" t="b">
        <v>1</v>
      </c>
      <c r="G2901">
        <v>4</v>
      </c>
      <c r="H2901" t="b">
        <v>1</v>
      </c>
      <c r="I2901">
        <v>0</v>
      </c>
      <c r="J2901" t="s">
        <v>64</v>
      </c>
      <c r="K2901">
        <v>64</v>
      </c>
      <c r="L2901">
        <v>62</v>
      </c>
      <c r="M2901">
        <v>51</v>
      </c>
      <c r="N2901">
        <v>85</v>
      </c>
      <c r="O2901">
        <v>74</v>
      </c>
      <c r="P2901">
        <v>91</v>
      </c>
      <c r="Q2901">
        <v>93</v>
      </c>
    </row>
    <row r="2902" spans="1:17" x14ac:dyDescent="0.3">
      <c r="A2902">
        <v>2901</v>
      </c>
      <c r="B2902" t="s">
        <v>65</v>
      </c>
      <c r="C2902" t="s">
        <v>236</v>
      </c>
      <c r="D2902" t="s">
        <v>1710</v>
      </c>
      <c r="E2902" t="s">
        <v>25</v>
      </c>
      <c r="F2902" t="b">
        <v>0</v>
      </c>
      <c r="G2902">
        <v>5</v>
      </c>
      <c r="H2902" t="b">
        <v>0</v>
      </c>
      <c r="I2902">
        <v>14</v>
      </c>
      <c r="J2902" t="s">
        <v>123</v>
      </c>
      <c r="K2902">
        <v>96</v>
      </c>
      <c r="L2902">
        <v>67</v>
      </c>
      <c r="M2902">
        <v>88</v>
      </c>
      <c r="N2902">
        <v>82</v>
      </c>
      <c r="O2902">
        <v>90</v>
      </c>
      <c r="P2902">
        <v>74</v>
      </c>
      <c r="Q2902">
        <v>96</v>
      </c>
    </row>
    <row r="2903" spans="1:17" x14ac:dyDescent="0.3">
      <c r="A2903">
        <v>2902</v>
      </c>
      <c r="B2903" t="s">
        <v>120</v>
      </c>
      <c r="C2903" t="s">
        <v>1711</v>
      </c>
      <c r="D2903" t="s">
        <v>1712</v>
      </c>
      <c r="E2903" t="s">
        <v>25</v>
      </c>
      <c r="F2903" t="b">
        <v>1</v>
      </c>
      <c r="G2903">
        <v>4</v>
      </c>
      <c r="H2903" t="b">
        <v>1</v>
      </c>
      <c r="I2903">
        <v>3</v>
      </c>
      <c r="J2903" t="s">
        <v>64</v>
      </c>
      <c r="K2903">
        <v>40</v>
      </c>
      <c r="L2903">
        <v>58</v>
      </c>
      <c r="M2903">
        <v>57</v>
      </c>
      <c r="N2903">
        <v>68</v>
      </c>
      <c r="O2903">
        <v>57</v>
      </c>
      <c r="P2903">
        <v>99</v>
      </c>
      <c r="Q2903">
        <v>95</v>
      </c>
    </row>
    <row r="2904" spans="1:17" x14ac:dyDescent="0.3">
      <c r="A2904">
        <v>2903</v>
      </c>
      <c r="B2904" t="s">
        <v>277</v>
      </c>
      <c r="C2904" t="s">
        <v>515</v>
      </c>
      <c r="D2904" t="s">
        <v>1713</v>
      </c>
      <c r="E2904" t="s">
        <v>20</v>
      </c>
      <c r="F2904" t="b">
        <v>0</v>
      </c>
      <c r="G2904">
        <v>2</v>
      </c>
      <c r="H2904" t="b">
        <v>0</v>
      </c>
      <c r="I2904">
        <v>19</v>
      </c>
      <c r="J2904" t="s">
        <v>172</v>
      </c>
      <c r="K2904">
        <v>87</v>
      </c>
      <c r="L2904">
        <v>80</v>
      </c>
      <c r="M2904">
        <v>84</v>
      </c>
      <c r="N2904">
        <v>65</v>
      </c>
      <c r="O2904">
        <v>91</v>
      </c>
      <c r="P2904">
        <v>84</v>
      </c>
      <c r="Q2904">
        <v>65</v>
      </c>
    </row>
    <row r="2905" spans="1:17" x14ac:dyDescent="0.3">
      <c r="A2905">
        <v>2904</v>
      </c>
      <c r="B2905" t="s">
        <v>676</v>
      </c>
      <c r="C2905" t="s">
        <v>135</v>
      </c>
      <c r="D2905" t="s">
        <v>1714</v>
      </c>
      <c r="E2905" t="s">
        <v>20</v>
      </c>
      <c r="F2905" t="b">
        <v>0</v>
      </c>
      <c r="G2905">
        <v>4</v>
      </c>
      <c r="H2905" t="b">
        <v>0</v>
      </c>
      <c r="I2905">
        <v>29</v>
      </c>
      <c r="J2905" t="s">
        <v>38</v>
      </c>
      <c r="K2905">
        <v>74</v>
      </c>
      <c r="L2905">
        <v>95</v>
      </c>
      <c r="M2905">
        <v>82</v>
      </c>
      <c r="N2905">
        <v>61</v>
      </c>
      <c r="O2905">
        <v>70</v>
      </c>
      <c r="P2905">
        <v>88</v>
      </c>
      <c r="Q2905">
        <v>92</v>
      </c>
    </row>
    <row r="2906" spans="1:17" x14ac:dyDescent="0.3">
      <c r="A2906">
        <v>2905</v>
      </c>
      <c r="B2906" t="s">
        <v>1715</v>
      </c>
      <c r="C2906" t="s">
        <v>1716</v>
      </c>
      <c r="D2906" t="s">
        <v>1717</v>
      </c>
      <c r="E2906" t="s">
        <v>25</v>
      </c>
      <c r="F2906" t="b">
        <v>1</v>
      </c>
      <c r="G2906">
        <v>7</v>
      </c>
      <c r="H2906" t="b">
        <v>1</v>
      </c>
      <c r="I2906">
        <v>0</v>
      </c>
      <c r="J2906" t="s">
        <v>64</v>
      </c>
      <c r="K2906">
        <v>51</v>
      </c>
      <c r="L2906">
        <v>56</v>
      </c>
      <c r="M2906">
        <v>64</v>
      </c>
      <c r="N2906">
        <v>85</v>
      </c>
      <c r="O2906">
        <v>91</v>
      </c>
      <c r="P2906">
        <v>78</v>
      </c>
      <c r="Q2906">
        <v>97</v>
      </c>
    </row>
    <row r="2907" spans="1:17" x14ac:dyDescent="0.3">
      <c r="A2907">
        <v>2906</v>
      </c>
      <c r="B2907" t="s">
        <v>277</v>
      </c>
      <c r="C2907" t="s">
        <v>589</v>
      </c>
      <c r="D2907" t="s">
        <v>1718</v>
      </c>
      <c r="E2907" t="s">
        <v>20</v>
      </c>
      <c r="F2907" t="b">
        <v>0</v>
      </c>
      <c r="G2907">
        <v>7</v>
      </c>
      <c r="H2907" t="b">
        <v>0</v>
      </c>
      <c r="I2907">
        <v>5</v>
      </c>
      <c r="J2907" t="s">
        <v>224</v>
      </c>
      <c r="K2907">
        <v>57</v>
      </c>
      <c r="L2907">
        <v>74</v>
      </c>
      <c r="M2907">
        <v>98</v>
      </c>
      <c r="N2907">
        <v>93</v>
      </c>
      <c r="O2907">
        <v>63</v>
      </c>
      <c r="P2907">
        <v>70</v>
      </c>
      <c r="Q2907">
        <v>67</v>
      </c>
    </row>
    <row r="2908" spans="1:17" x14ac:dyDescent="0.3">
      <c r="A2908">
        <v>2907</v>
      </c>
      <c r="B2908" t="s">
        <v>1108</v>
      </c>
      <c r="C2908" t="s">
        <v>1719</v>
      </c>
      <c r="D2908" t="s">
        <v>1720</v>
      </c>
      <c r="E2908" t="s">
        <v>25</v>
      </c>
      <c r="F2908" t="b">
        <v>0</v>
      </c>
      <c r="G2908">
        <v>6</v>
      </c>
      <c r="H2908" t="b">
        <v>0</v>
      </c>
      <c r="I2908">
        <v>4</v>
      </c>
      <c r="J2908" t="s">
        <v>64</v>
      </c>
      <c r="K2908">
        <v>84</v>
      </c>
      <c r="L2908">
        <v>54</v>
      </c>
      <c r="M2908">
        <v>52</v>
      </c>
      <c r="N2908">
        <v>52</v>
      </c>
      <c r="O2908">
        <v>65</v>
      </c>
      <c r="P2908">
        <v>54</v>
      </c>
      <c r="Q2908">
        <v>69</v>
      </c>
    </row>
    <row r="2909" spans="1:17" x14ac:dyDescent="0.3">
      <c r="A2909">
        <v>2908</v>
      </c>
      <c r="B2909" t="s">
        <v>388</v>
      </c>
      <c r="C2909" t="s">
        <v>1625</v>
      </c>
      <c r="D2909" t="s">
        <v>1721</v>
      </c>
      <c r="E2909" t="s">
        <v>25</v>
      </c>
      <c r="F2909" t="b">
        <v>0</v>
      </c>
      <c r="G2909">
        <v>7</v>
      </c>
      <c r="H2909" t="b">
        <v>0</v>
      </c>
      <c r="I2909">
        <v>1</v>
      </c>
      <c r="J2909" t="s">
        <v>64</v>
      </c>
      <c r="K2909">
        <v>84</v>
      </c>
      <c r="L2909">
        <v>83</v>
      </c>
      <c r="M2909">
        <v>71</v>
      </c>
      <c r="N2909">
        <v>98</v>
      </c>
      <c r="O2909">
        <v>93</v>
      </c>
      <c r="P2909">
        <v>95</v>
      </c>
      <c r="Q2909">
        <v>99</v>
      </c>
    </row>
    <row r="2910" spans="1:17" x14ac:dyDescent="0.3">
      <c r="A2910">
        <v>2909</v>
      </c>
      <c r="B2910" t="s">
        <v>1722</v>
      </c>
      <c r="C2910" t="s">
        <v>1723</v>
      </c>
      <c r="D2910" t="s">
        <v>1724</v>
      </c>
      <c r="E2910" t="s">
        <v>20</v>
      </c>
      <c r="F2910" t="b">
        <v>0</v>
      </c>
      <c r="G2910">
        <v>8</v>
      </c>
      <c r="H2910" t="b">
        <v>1</v>
      </c>
      <c r="I2910">
        <v>12</v>
      </c>
      <c r="J2910" t="s">
        <v>172</v>
      </c>
      <c r="K2910">
        <v>100</v>
      </c>
      <c r="L2910">
        <v>84</v>
      </c>
      <c r="M2910">
        <v>73</v>
      </c>
      <c r="N2910">
        <v>96</v>
      </c>
      <c r="O2910">
        <v>97</v>
      </c>
      <c r="P2910">
        <v>85</v>
      </c>
      <c r="Q2910">
        <v>63</v>
      </c>
    </row>
    <row r="2911" spans="1:17" x14ac:dyDescent="0.3">
      <c r="A2911">
        <v>2910</v>
      </c>
      <c r="B2911" t="s">
        <v>981</v>
      </c>
      <c r="C2911" t="s">
        <v>1167</v>
      </c>
      <c r="D2911" t="s">
        <v>1725</v>
      </c>
      <c r="E2911" t="s">
        <v>25</v>
      </c>
      <c r="F2911" t="b">
        <v>0</v>
      </c>
      <c r="G2911">
        <v>3</v>
      </c>
      <c r="H2911" t="b">
        <v>0</v>
      </c>
      <c r="I2911">
        <v>27</v>
      </c>
      <c r="J2911" t="s">
        <v>44</v>
      </c>
      <c r="K2911">
        <v>90</v>
      </c>
      <c r="L2911">
        <v>91</v>
      </c>
      <c r="M2911">
        <v>88</v>
      </c>
      <c r="N2911">
        <v>95</v>
      </c>
      <c r="O2911">
        <v>98</v>
      </c>
      <c r="P2911">
        <v>99</v>
      </c>
      <c r="Q2911">
        <v>71</v>
      </c>
    </row>
    <row r="2912" spans="1:17" x14ac:dyDescent="0.3">
      <c r="A2912">
        <v>2911</v>
      </c>
      <c r="B2912" t="s">
        <v>190</v>
      </c>
      <c r="C2912" t="s">
        <v>332</v>
      </c>
      <c r="D2912" t="s">
        <v>1726</v>
      </c>
      <c r="E2912" t="s">
        <v>25</v>
      </c>
      <c r="F2912" t="b">
        <v>0</v>
      </c>
      <c r="G2912">
        <v>4</v>
      </c>
      <c r="H2912" t="b">
        <v>1</v>
      </c>
      <c r="I2912">
        <v>12</v>
      </c>
      <c r="J2912" t="s">
        <v>105</v>
      </c>
      <c r="K2912">
        <v>97</v>
      </c>
      <c r="L2912">
        <v>77</v>
      </c>
      <c r="M2912">
        <v>66</v>
      </c>
      <c r="N2912">
        <v>93</v>
      </c>
      <c r="O2912">
        <v>99</v>
      </c>
      <c r="P2912">
        <v>78</v>
      </c>
      <c r="Q2912">
        <v>91</v>
      </c>
    </row>
    <row r="2913" spans="1:17" x14ac:dyDescent="0.3">
      <c r="A2913">
        <v>2912</v>
      </c>
      <c r="B2913" t="s">
        <v>1727</v>
      </c>
      <c r="C2913" t="s">
        <v>1728</v>
      </c>
      <c r="D2913" t="s">
        <v>1729</v>
      </c>
      <c r="E2913" t="s">
        <v>20</v>
      </c>
      <c r="F2913" t="b">
        <v>0</v>
      </c>
      <c r="G2913">
        <v>3</v>
      </c>
      <c r="H2913" t="b">
        <v>0</v>
      </c>
      <c r="I2913">
        <v>21</v>
      </c>
      <c r="J2913" t="s">
        <v>105</v>
      </c>
      <c r="K2913">
        <v>77</v>
      </c>
      <c r="L2913">
        <v>93</v>
      </c>
      <c r="M2913">
        <v>69</v>
      </c>
      <c r="N2913">
        <v>75</v>
      </c>
      <c r="O2913">
        <v>88</v>
      </c>
      <c r="P2913">
        <v>81</v>
      </c>
      <c r="Q2913">
        <v>89</v>
      </c>
    </row>
    <row r="2914" spans="1:17" x14ac:dyDescent="0.3">
      <c r="A2914">
        <v>2913</v>
      </c>
      <c r="B2914" t="s">
        <v>1730</v>
      </c>
      <c r="C2914" t="s">
        <v>1731</v>
      </c>
      <c r="D2914" t="s">
        <v>1732</v>
      </c>
      <c r="E2914" t="s">
        <v>25</v>
      </c>
      <c r="F2914" t="b">
        <v>0</v>
      </c>
      <c r="G2914">
        <v>9</v>
      </c>
      <c r="H2914" t="b">
        <v>0</v>
      </c>
      <c r="I2914">
        <v>15</v>
      </c>
      <c r="J2914" t="s">
        <v>54</v>
      </c>
      <c r="K2914">
        <v>82</v>
      </c>
      <c r="L2914">
        <v>61</v>
      </c>
      <c r="M2914">
        <v>79</v>
      </c>
      <c r="N2914">
        <v>84</v>
      </c>
      <c r="O2914">
        <v>73</v>
      </c>
      <c r="P2914">
        <v>95</v>
      </c>
      <c r="Q2914">
        <v>85</v>
      </c>
    </row>
    <row r="2915" spans="1:17" x14ac:dyDescent="0.3">
      <c r="A2915">
        <v>2914</v>
      </c>
      <c r="B2915" t="s">
        <v>68</v>
      </c>
      <c r="C2915" t="s">
        <v>1731</v>
      </c>
      <c r="D2915" t="s">
        <v>1733</v>
      </c>
      <c r="E2915" t="s">
        <v>25</v>
      </c>
      <c r="F2915" t="b">
        <v>0</v>
      </c>
      <c r="G2915">
        <v>3</v>
      </c>
      <c r="H2915" t="b">
        <v>0</v>
      </c>
      <c r="I2915">
        <v>26</v>
      </c>
      <c r="J2915" t="s">
        <v>44</v>
      </c>
      <c r="K2915">
        <v>89</v>
      </c>
      <c r="L2915">
        <v>68</v>
      </c>
      <c r="M2915">
        <v>83</v>
      </c>
      <c r="N2915">
        <v>88</v>
      </c>
      <c r="O2915">
        <v>69</v>
      </c>
      <c r="P2915">
        <v>79</v>
      </c>
      <c r="Q2915">
        <v>74</v>
      </c>
    </row>
    <row r="2916" spans="1:17" x14ac:dyDescent="0.3">
      <c r="A2916">
        <v>2915</v>
      </c>
      <c r="B2916" t="s">
        <v>614</v>
      </c>
      <c r="C2916" t="s">
        <v>600</v>
      </c>
      <c r="D2916" t="s">
        <v>1734</v>
      </c>
      <c r="E2916" t="s">
        <v>25</v>
      </c>
      <c r="F2916" t="b">
        <v>1</v>
      </c>
      <c r="G2916">
        <v>10</v>
      </c>
      <c r="H2916" t="b">
        <v>0</v>
      </c>
      <c r="I2916">
        <v>3</v>
      </c>
      <c r="J2916" t="s">
        <v>64</v>
      </c>
      <c r="K2916">
        <v>43</v>
      </c>
      <c r="L2916">
        <v>83</v>
      </c>
      <c r="M2916">
        <v>58</v>
      </c>
      <c r="N2916">
        <v>89</v>
      </c>
      <c r="O2916">
        <v>87</v>
      </c>
      <c r="P2916">
        <v>78</v>
      </c>
      <c r="Q2916">
        <v>86</v>
      </c>
    </row>
    <row r="2917" spans="1:17" x14ac:dyDescent="0.3">
      <c r="A2917">
        <v>2916</v>
      </c>
      <c r="B2917" t="s">
        <v>1735</v>
      </c>
      <c r="C2917" t="s">
        <v>639</v>
      </c>
      <c r="D2917" t="s">
        <v>1736</v>
      </c>
      <c r="E2917" t="s">
        <v>25</v>
      </c>
      <c r="F2917" t="b">
        <v>0</v>
      </c>
      <c r="G2917">
        <v>1</v>
      </c>
      <c r="H2917" t="b">
        <v>0</v>
      </c>
      <c r="I2917">
        <v>31</v>
      </c>
      <c r="J2917" t="s">
        <v>21</v>
      </c>
      <c r="K2917">
        <v>86</v>
      </c>
      <c r="L2917">
        <v>85</v>
      </c>
      <c r="M2917">
        <v>66</v>
      </c>
      <c r="N2917">
        <v>94</v>
      </c>
      <c r="O2917">
        <v>62</v>
      </c>
      <c r="P2917">
        <v>86</v>
      </c>
      <c r="Q2917">
        <v>92</v>
      </c>
    </row>
    <row r="2918" spans="1:17" x14ac:dyDescent="0.3">
      <c r="A2918">
        <v>2917</v>
      </c>
      <c r="B2918" t="s">
        <v>136</v>
      </c>
      <c r="C2918" t="s">
        <v>756</v>
      </c>
      <c r="D2918" t="s">
        <v>1737</v>
      </c>
      <c r="E2918" t="s">
        <v>20</v>
      </c>
      <c r="F2918" t="b">
        <v>0</v>
      </c>
      <c r="G2918">
        <v>9</v>
      </c>
      <c r="H2918" t="b">
        <v>0</v>
      </c>
      <c r="I2918">
        <v>31</v>
      </c>
      <c r="J2918" t="s">
        <v>76</v>
      </c>
      <c r="K2918">
        <v>92</v>
      </c>
      <c r="L2918">
        <v>74</v>
      </c>
      <c r="M2918">
        <v>95</v>
      </c>
      <c r="N2918">
        <v>97</v>
      </c>
      <c r="O2918">
        <v>87</v>
      </c>
      <c r="P2918">
        <v>78</v>
      </c>
      <c r="Q2918">
        <v>68</v>
      </c>
    </row>
    <row r="2919" spans="1:17" x14ac:dyDescent="0.3">
      <c r="A2919">
        <v>2918</v>
      </c>
      <c r="B2919" t="s">
        <v>1738</v>
      </c>
      <c r="C2919" t="s">
        <v>1739</v>
      </c>
      <c r="D2919" t="s">
        <v>1740</v>
      </c>
      <c r="E2919" t="s">
        <v>20</v>
      </c>
      <c r="F2919" t="b">
        <v>0</v>
      </c>
      <c r="G2919">
        <v>3</v>
      </c>
      <c r="H2919" t="b">
        <v>0</v>
      </c>
      <c r="I2919">
        <v>3</v>
      </c>
      <c r="J2919" t="s">
        <v>38</v>
      </c>
      <c r="K2919">
        <v>71</v>
      </c>
      <c r="L2919">
        <v>70</v>
      </c>
      <c r="M2919">
        <v>60</v>
      </c>
      <c r="N2919">
        <v>84</v>
      </c>
      <c r="O2919">
        <v>87</v>
      </c>
      <c r="P2919">
        <v>87</v>
      </c>
      <c r="Q2919">
        <v>64</v>
      </c>
    </row>
    <row r="2920" spans="1:17" x14ac:dyDescent="0.3">
      <c r="A2920">
        <v>2919</v>
      </c>
      <c r="B2920" t="s">
        <v>1741</v>
      </c>
      <c r="C2920" t="s">
        <v>403</v>
      </c>
      <c r="D2920" t="s">
        <v>1742</v>
      </c>
      <c r="E2920" t="s">
        <v>25</v>
      </c>
      <c r="F2920" t="b">
        <v>0</v>
      </c>
      <c r="G2920">
        <v>8</v>
      </c>
      <c r="H2920" t="b">
        <v>0</v>
      </c>
      <c r="I2920">
        <v>16</v>
      </c>
      <c r="J2920" t="s">
        <v>44</v>
      </c>
      <c r="K2920">
        <v>92</v>
      </c>
      <c r="L2920">
        <v>81</v>
      </c>
      <c r="M2920">
        <v>71</v>
      </c>
      <c r="N2920">
        <v>97</v>
      </c>
      <c r="O2920">
        <v>96</v>
      </c>
      <c r="P2920">
        <v>72</v>
      </c>
      <c r="Q2920">
        <v>63</v>
      </c>
    </row>
    <row r="2921" spans="1:17" x14ac:dyDescent="0.3">
      <c r="A2921">
        <v>2920</v>
      </c>
      <c r="B2921" t="s">
        <v>139</v>
      </c>
      <c r="C2921" t="s">
        <v>1743</v>
      </c>
      <c r="D2921" t="s">
        <v>1744</v>
      </c>
      <c r="E2921" t="s">
        <v>20</v>
      </c>
      <c r="F2921" t="b">
        <v>0</v>
      </c>
      <c r="G2921">
        <v>5</v>
      </c>
      <c r="H2921" t="b">
        <v>0</v>
      </c>
      <c r="I2921">
        <v>29</v>
      </c>
      <c r="J2921" t="s">
        <v>21</v>
      </c>
      <c r="K2921">
        <v>77</v>
      </c>
      <c r="L2921">
        <v>92</v>
      </c>
      <c r="M2921">
        <v>65</v>
      </c>
      <c r="N2921">
        <v>62</v>
      </c>
      <c r="O2921">
        <v>76</v>
      </c>
      <c r="P2921">
        <v>84</v>
      </c>
      <c r="Q2921">
        <v>100</v>
      </c>
    </row>
    <row r="2922" spans="1:17" x14ac:dyDescent="0.3">
      <c r="A2922">
        <v>2921</v>
      </c>
      <c r="B2922" t="s">
        <v>413</v>
      </c>
      <c r="C2922" t="s">
        <v>295</v>
      </c>
      <c r="D2922" t="s">
        <v>1745</v>
      </c>
      <c r="E2922" t="s">
        <v>20</v>
      </c>
      <c r="F2922" t="b">
        <v>0</v>
      </c>
      <c r="G2922">
        <v>4</v>
      </c>
      <c r="H2922" t="b">
        <v>0</v>
      </c>
      <c r="I2922">
        <v>31</v>
      </c>
      <c r="J2922" t="s">
        <v>44</v>
      </c>
      <c r="K2922">
        <v>90</v>
      </c>
      <c r="L2922">
        <v>62</v>
      </c>
      <c r="M2922">
        <v>87</v>
      </c>
      <c r="N2922">
        <v>63</v>
      </c>
      <c r="O2922">
        <v>77</v>
      </c>
      <c r="P2922">
        <v>71</v>
      </c>
      <c r="Q2922">
        <v>68</v>
      </c>
    </row>
    <row r="2923" spans="1:17" x14ac:dyDescent="0.3">
      <c r="A2923">
        <v>2922</v>
      </c>
      <c r="B2923" t="s">
        <v>473</v>
      </c>
      <c r="C2923" t="s">
        <v>642</v>
      </c>
      <c r="D2923" t="s">
        <v>1746</v>
      </c>
      <c r="E2923" t="s">
        <v>20</v>
      </c>
      <c r="F2923" t="b">
        <v>0</v>
      </c>
      <c r="G2923">
        <v>1</v>
      </c>
      <c r="H2923" t="b">
        <v>0</v>
      </c>
      <c r="I2923">
        <v>46</v>
      </c>
      <c r="J2923" t="s">
        <v>26</v>
      </c>
      <c r="K2923">
        <v>91</v>
      </c>
      <c r="L2923">
        <v>85</v>
      </c>
      <c r="M2923">
        <v>98</v>
      </c>
      <c r="N2923">
        <v>96</v>
      </c>
      <c r="O2923">
        <v>98</v>
      </c>
      <c r="P2923">
        <v>96</v>
      </c>
      <c r="Q2923">
        <v>93</v>
      </c>
    </row>
    <row r="2924" spans="1:17" x14ac:dyDescent="0.3">
      <c r="A2924">
        <v>2923</v>
      </c>
      <c r="B2924" t="s">
        <v>1747</v>
      </c>
      <c r="C2924" t="s">
        <v>1360</v>
      </c>
      <c r="D2924" t="s">
        <v>1748</v>
      </c>
      <c r="E2924" t="s">
        <v>25</v>
      </c>
      <c r="F2924" t="b">
        <v>0</v>
      </c>
      <c r="G2924">
        <v>1</v>
      </c>
      <c r="H2924" t="b">
        <v>0</v>
      </c>
      <c r="I2924">
        <v>24</v>
      </c>
      <c r="J2924" t="s">
        <v>44</v>
      </c>
      <c r="K2924">
        <v>88</v>
      </c>
      <c r="L2924">
        <v>72</v>
      </c>
      <c r="M2924">
        <v>96</v>
      </c>
      <c r="N2924">
        <v>97</v>
      </c>
      <c r="O2924">
        <v>71</v>
      </c>
      <c r="P2924">
        <v>60</v>
      </c>
      <c r="Q2924">
        <v>61</v>
      </c>
    </row>
    <row r="2925" spans="1:17" x14ac:dyDescent="0.3">
      <c r="A2925">
        <v>2924</v>
      </c>
      <c r="B2925" t="s">
        <v>1447</v>
      </c>
      <c r="C2925" t="s">
        <v>586</v>
      </c>
      <c r="D2925" t="s">
        <v>1749</v>
      </c>
      <c r="E2925" t="s">
        <v>25</v>
      </c>
      <c r="F2925" t="b">
        <v>0</v>
      </c>
      <c r="G2925">
        <v>2</v>
      </c>
      <c r="H2925" t="b">
        <v>0</v>
      </c>
      <c r="I2925">
        <v>2</v>
      </c>
      <c r="J2925" t="s">
        <v>224</v>
      </c>
      <c r="K2925">
        <v>98</v>
      </c>
      <c r="L2925">
        <v>73</v>
      </c>
      <c r="M2925">
        <v>85</v>
      </c>
      <c r="N2925">
        <v>78</v>
      </c>
      <c r="O2925">
        <v>61</v>
      </c>
      <c r="P2925">
        <v>74</v>
      </c>
      <c r="Q2925">
        <v>96</v>
      </c>
    </row>
    <row r="2926" spans="1:17" x14ac:dyDescent="0.3">
      <c r="A2926">
        <v>2925</v>
      </c>
      <c r="B2926" t="s">
        <v>160</v>
      </c>
      <c r="C2926" t="s">
        <v>231</v>
      </c>
      <c r="D2926" t="s">
        <v>1750</v>
      </c>
      <c r="E2926" t="s">
        <v>20</v>
      </c>
      <c r="F2926" t="b">
        <v>1</v>
      </c>
      <c r="G2926">
        <v>10</v>
      </c>
      <c r="H2926" t="b">
        <v>0</v>
      </c>
      <c r="I2926">
        <v>2</v>
      </c>
      <c r="J2926" t="s">
        <v>64</v>
      </c>
      <c r="K2926">
        <v>87</v>
      </c>
      <c r="L2926">
        <v>60</v>
      </c>
      <c r="M2926">
        <v>67</v>
      </c>
      <c r="N2926">
        <v>88</v>
      </c>
      <c r="O2926">
        <v>99</v>
      </c>
      <c r="P2926">
        <v>56</v>
      </c>
      <c r="Q2926">
        <v>92</v>
      </c>
    </row>
    <row r="2927" spans="1:17" x14ac:dyDescent="0.3">
      <c r="A2927">
        <v>2926</v>
      </c>
      <c r="B2927" t="s">
        <v>845</v>
      </c>
      <c r="C2927" t="s">
        <v>346</v>
      </c>
      <c r="D2927" t="s">
        <v>1751</v>
      </c>
      <c r="E2927" t="s">
        <v>25</v>
      </c>
      <c r="F2927" t="b">
        <v>0</v>
      </c>
      <c r="G2927">
        <v>3</v>
      </c>
      <c r="H2927" t="b">
        <v>0</v>
      </c>
      <c r="I2927">
        <v>9</v>
      </c>
      <c r="J2927" t="s">
        <v>54</v>
      </c>
      <c r="K2927">
        <v>66</v>
      </c>
      <c r="L2927">
        <v>64</v>
      </c>
      <c r="M2927">
        <v>82</v>
      </c>
      <c r="N2927">
        <v>82</v>
      </c>
      <c r="O2927">
        <v>72</v>
      </c>
      <c r="P2927">
        <v>96</v>
      </c>
      <c r="Q2927">
        <v>100</v>
      </c>
    </row>
    <row r="2928" spans="1:17" x14ac:dyDescent="0.3">
      <c r="A2928">
        <v>2927</v>
      </c>
      <c r="B2928" t="s">
        <v>369</v>
      </c>
      <c r="C2928" t="s">
        <v>246</v>
      </c>
      <c r="D2928" t="s">
        <v>1752</v>
      </c>
      <c r="E2928" t="s">
        <v>25</v>
      </c>
      <c r="F2928" t="b">
        <v>1</v>
      </c>
      <c r="G2928">
        <v>7</v>
      </c>
      <c r="H2928" t="b">
        <v>0</v>
      </c>
      <c r="I2928">
        <v>0</v>
      </c>
      <c r="J2928" t="s">
        <v>64</v>
      </c>
      <c r="K2928">
        <v>83</v>
      </c>
      <c r="L2928">
        <v>98</v>
      </c>
      <c r="M2928">
        <v>51</v>
      </c>
      <c r="N2928">
        <v>72</v>
      </c>
      <c r="O2928">
        <v>90</v>
      </c>
      <c r="P2928">
        <v>59</v>
      </c>
      <c r="Q2928">
        <v>73</v>
      </c>
    </row>
    <row r="2929" spans="1:17" x14ac:dyDescent="0.3">
      <c r="A2929">
        <v>2928</v>
      </c>
      <c r="B2929" t="s">
        <v>263</v>
      </c>
      <c r="C2929" t="s">
        <v>594</v>
      </c>
      <c r="D2929" t="s">
        <v>1753</v>
      </c>
      <c r="E2929" t="s">
        <v>20</v>
      </c>
      <c r="F2929" t="b">
        <v>0</v>
      </c>
      <c r="G2929">
        <v>8</v>
      </c>
      <c r="H2929" t="b">
        <v>0</v>
      </c>
      <c r="I2929">
        <v>4</v>
      </c>
      <c r="J2929" t="s">
        <v>64</v>
      </c>
      <c r="K2929">
        <v>40</v>
      </c>
      <c r="L2929">
        <v>94</v>
      </c>
      <c r="M2929">
        <v>90</v>
      </c>
      <c r="N2929">
        <v>68</v>
      </c>
      <c r="O2929">
        <v>61</v>
      </c>
      <c r="P2929">
        <v>77</v>
      </c>
      <c r="Q2929">
        <v>92</v>
      </c>
    </row>
    <row r="2930" spans="1:17" x14ac:dyDescent="0.3">
      <c r="A2930">
        <v>2929</v>
      </c>
      <c r="B2930" t="s">
        <v>913</v>
      </c>
      <c r="C2930" t="s">
        <v>225</v>
      </c>
      <c r="D2930" t="s">
        <v>1754</v>
      </c>
      <c r="E2930" t="s">
        <v>25</v>
      </c>
      <c r="F2930" t="b">
        <v>0</v>
      </c>
      <c r="G2930">
        <v>6</v>
      </c>
      <c r="H2930" t="b">
        <v>0</v>
      </c>
      <c r="I2930">
        <v>4</v>
      </c>
      <c r="J2930" t="s">
        <v>64</v>
      </c>
      <c r="K2930">
        <v>43</v>
      </c>
      <c r="L2930">
        <v>90</v>
      </c>
      <c r="M2930">
        <v>78</v>
      </c>
      <c r="N2930">
        <v>63</v>
      </c>
      <c r="O2930">
        <v>68</v>
      </c>
      <c r="P2930">
        <v>63</v>
      </c>
      <c r="Q2930">
        <v>72</v>
      </c>
    </row>
    <row r="2931" spans="1:17" x14ac:dyDescent="0.3">
      <c r="A2931">
        <v>2930</v>
      </c>
      <c r="B2931" t="s">
        <v>1589</v>
      </c>
      <c r="C2931" t="s">
        <v>1755</v>
      </c>
      <c r="D2931" t="s">
        <v>1756</v>
      </c>
      <c r="E2931" t="s">
        <v>20</v>
      </c>
      <c r="F2931" t="b">
        <v>0</v>
      </c>
      <c r="G2931">
        <v>4</v>
      </c>
      <c r="H2931" t="b">
        <v>0</v>
      </c>
      <c r="I2931">
        <v>34</v>
      </c>
      <c r="J2931" t="s">
        <v>44</v>
      </c>
      <c r="K2931">
        <v>100</v>
      </c>
      <c r="L2931">
        <v>97</v>
      </c>
      <c r="M2931">
        <v>74</v>
      </c>
      <c r="N2931">
        <v>74</v>
      </c>
      <c r="O2931">
        <v>82</v>
      </c>
      <c r="P2931">
        <v>75</v>
      </c>
      <c r="Q2931">
        <v>69</v>
      </c>
    </row>
    <row r="2932" spans="1:17" x14ac:dyDescent="0.3">
      <c r="A2932">
        <v>2931</v>
      </c>
      <c r="B2932" t="s">
        <v>124</v>
      </c>
      <c r="C2932" t="s">
        <v>1032</v>
      </c>
      <c r="D2932" t="s">
        <v>1757</v>
      </c>
      <c r="E2932" t="s">
        <v>20</v>
      </c>
      <c r="F2932" t="b">
        <v>0</v>
      </c>
      <c r="G2932">
        <v>2</v>
      </c>
      <c r="H2932" t="b">
        <v>0</v>
      </c>
      <c r="I2932">
        <v>34</v>
      </c>
      <c r="J2932" t="s">
        <v>38</v>
      </c>
      <c r="K2932">
        <v>93</v>
      </c>
      <c r="L2932">
        <v>70</v>
      </c>
      <c r="M2932">
        <v>74</v>
      </c>
      <c r="N2932">
        <v>78</v>
      </c>
      <c r="O2932">
        <v>94</v>
      </c>
      <c r="P2932">
        <v>75</v>
      </c>
      <c r="Q2932">
        <v>96</v>
      </c>
    </row>
    <row r="2933" spans="1:17" x14ac:dyDescent="0.3">
      <c r="A2933">
        <v>2932</v>
      </c>
      <c r="B2933" t="s">
        <v>139</v>
      </c>
      <c r="C2933" t="s">
        <v>1550</v>
      </c>
      <c r="D2933" t="s">
        <v>1758</v>
      </c>
      <c r="E2933" t="s">
        <v>20</v>
      </c>
      <c r="F2933" t="b">
        <v>0</v>
      </c>
      <c r="G2933">
        <v>5</v>
      </c>
      <c r="H2933" t="b">
        <v>0</v>
      </c>
      <c r="I2933">
        <v>32</v>
      </c>
      <c r="J2933" t="s">
        <v>44</v>
      </c>
      <c r="K2933">
        <v>98</v>
      </c>
      <c r="L2933">
        <v>86</v>
      </c>
      <c r="M2933">
        <v>82</v>
      </c>
      <c r="N2933">
        <v>72</v>
      </c>
      <c r="O2933">
        <v>79</v>
      </c>
      <c r="P2933">
        <v>93</v>
      </c>
      <c r="Q2933">
        <v>94</v>
      </c>
    </row>
    <row r="2934" spans="1:17" x14ac:dyDescent="0.3">
      <c r="A2934">
        <v>2933</v>
      </c>
      <c r="B2934" t="s">
        <v>493</v>
      </c>
      <c r="C2934" t="s">
        <v>742</v>
      </c>
      <c r="D2934" t="s">
        <v>1759</v>
      </c>
      <c r="E2934" t="s">
        <v>25</v>
      </c>
      <c r="F2934" t="b">
        <v>1</v>
      </c>
      <c r="G2934">
        <v>4</v>
      </c>
      <c r="H2934" t="b">
        <v>0</v>
      </c>
      <c r="I2934">
        <v>23</v>
      </c>
      <c r="J2934" t="s">
        <v>44</v>
      </c>
      <c r="K2934">
        <v>90</v>
      </c>
      <c r="L2934">
        <v>95</v>
      </c>
      <c r="M2934">
        <v>73</v>
      </c>
      <c r="N2934">
        <v>81</v>
      </c>
      <c r="O2934">
        <v>81</v>
      </c>
      <c r="P2934">
        <v>62</v>
      </c>
      <c r="Q2934">
        <v>81</v>
      </c>
    </row>
    <row r="2935" spans="1:17" x14ac:dyDescent="0.3">
      <c r="A2935">
        <v>2934</v>
      </c>
      <c r="B2935" t="s">
        <v>300</v>
      </c>
      <c r="C2935" t="s">
        <v>934</v>
      </c>
      <c r="D2935" t="s">
        <v>1760</v>
      </c>
      <c r="E2935" t="s">
        <v>20</v>
      </c>
      <c r="F2935" t="b">
        <v>0</v>
      </c>
      <c r="G2935">
        <v>2</v>
      </c>
      <c r="H2935" t="b">
        <v>1</v>
      </c>
      <c r="I2935">
        <v>20</v>
      </c>
      <c r="J2935" t="s">
        <v>44</v>
      </c>
      <c r="K2935">
        <v>90</v>
      </c>
      <c r="L2935">
        <v>77</v>
      </c>
      <c r="M2935">
        <v>86</v>
      </c>
      <c r="N2935">
        <v>91</v>
      </c>
      <c r="O2935">
        <v>76</v>
      </c>
      <c r="P2935">
        <v>78</v>
      </c>
      <c r="Q2935">
        <v>62</v>
      </c>
    </row>
    <row r="2936" spans="1:17" x14ac:dyDescent="0.3">
      <c r="A2936">
        <v>2935</v>
      </c>
      <c r="B2936" t="s">
        <v>517</v>
      </c>
      <c r="C2936" t="s">
        <v>1068</v>
      </c>
      <c r="D2936" t="s">
        <v>1761</v>
      </c>
      <c r="E2936" t="s">
        <v>25</v>
      </c>
      <c r="F2936" t="b">
        <v>0</v>
      </c>
      <c r="G2936">
        <v>1</v>
      </c>
      <c r="H2936" t="b">
        <v>0</v>
      </c>
      <c r="I2936">
        <v>5</v>
      </c>
      <c r="J2936" t="s">
        <v>34</v>
      </c>
      <c r="K2936">
        <v>68</v>
      </c>
      <c r="L2936">
        <v>67</v>
      </c>
      <c r="M2936">
        <v>65</v>
      </c>
      <c r="N2936">
        <v>68</v>
      </c>
      <c r="O2936">
        <v>63</v>
      </c>
      <c r="P2936">
        <v>97</v>
      </c>
      <c r="Q2936">
        <v>63</v>
      </c>
    </row>
    <row r="2937" spans="1:17" x14ac:dyDescent="0.3">
      <c r="A2937">
        <v>2936</v>
      </c>
      <c r="B2937" t="s">
        <v>388</v>
      </c>
      <c r="C2937" t="s">
        <v>671</v>
      </c>
      <c r="D2937" t="s">
        <v>1762</v>
      </c>
      <c r="E2937" t="s">
        <v>25</v>
      </c>
      <c r="F2937" t="b">
        <v>0</v>
      </c>
      <c r="G2937">
        <v>5</v>
      </c>
      <c r="H2937" t="b">
        <v>1</v>
      </c>
      <c r="I2937">
        <v>15</v>
      </c>
      <c r="J2937" t="s">
        <v>44</v>
      </c>
      <c r="K2937">
        <v>91</v>
      </c>
      <c r="L2937">
        <v>60</v>
      </c>
      <c r="M2937">
        <v>98</v>
      </c>
      <c r="N2937">
        <v>77</v>
      </c>
      <c r="O2937">
        <v>72</v>
      </c>
      <c r="P2937">
        <v>74</v>
      </c>
      <c r="Q2937">
        <v>63</v>
      </c>
    </row>
    <row r="2938" spans="1:17" x14ac:dyDescent="0.3">
      <c r="A2938">
        <v>2937</v>
      </c>
      <c r="B2938" t="s">
        <v>1763</v>
      </c>
      <c r="C2938" t="s">
        <v>934</v>
      </c>
      <c r="D2938" t="s">
        <v>1764</v>
      </c>
      <c r="E2938" t="s">
        <v>20</v>
      </c>
      <c r="F2938" t="b">
        <v>0</v>
      </c>
      <c r="G2938">
        <v>3</v>
      </c>
      <c r="H2938" t="b">
        <v>0</v>
      </c>
      <c r="I2938">
        <v>21</v>
      </c>
      <c r="J2938" t="s">
        <v>123</v>
      </c>
      <c r="K2938">
        <v>87</v>
      </c>
      <c r="L2938">
        <v>74</v>
      </c>
      <c r="M2938">
        <v>92</v>
      </c>
      <c r="N2938">
        <v>67</v>
      </c>
      <c r="O2938">
        <v>85</v>
      </c>
      <c r="P2938">
        <v>63</v>
      </c>
      <c r="Q2938">
        <v>87</v>
      </c>
    </row>
    <row r="2939" spans="1:17" x14ac:dyDescent="0.3">
      <c r="A2939">
        <v>2938</v>
      </c>
      <c r="B2939" t="s">
        <v>280</v>
      </c>
      <c r="C2939" t="s">
        <v>39</v>
      </c>
      <c r="D2939" t="s">
        <v>1765</v>
      </c>
      <c r="E2939" t="s">
        <v>20</v>
      </c>
      <c r="F2939" t="b">
        <v>0</v>
      </c>
      <c r="G2939">
        <v>1</v>
      </c>
      <c r="H2939" t="b">
        <v>0</v>
      </c>
      <c r="I2939">
        <v>30</v>
      </c>
      <c r="J2939" t="s">
        <v>44</v>
      </c>
      <c r="K2939">
        <v>91</v>
      </c>
      <c r="L2939">
        <v>90</v>
      </c>
      <c r="M2939">
        <v>88</v>
      </c>
      <c r="N2939">
        <v>92</v>
      </c>
      <c r="O2939">
        <v>75</v>
      </c>
      <c r="P2939">
        <v>98</v>
      </c>
      <c r="Q2939">
        <v>91</v>
      </c>
    </row>
    <row r="2940" spans="1:17" x14ac:dyDescent="0.3">
      <c r="A2940">
        <v>2939</v>
      </c>
      <c r="B2940" t="s">
        <v>1766</v>
      </c>
      <c r="C2940" t="s">
        <v>1767</v>
      </c>
      <c r="D2940" t="s">
        <v>1768</v>
      </c>
      <c r="E2940" t="s">
        <v>20</v>
      </c>
      <c r="F2940" t="b">
        <v>0</v>
      </c>
      <c r="G2940">
        <v>3</v>
      </c>
      <c r="H2940" t="b">
        <v>1</v>
      </c>
      <c r="I2940">
        <v>15</v>
      </c>
      <c r="J2940" t="s">
        <v>113</v>
      </c>
      <c r="K2940">
        <v>98</v>
      </c>
      <c r="L2940">
        <v>72</v>
      </c>
      <c r="M2940">
        <v>87</v>
      </c>
      <c r="N2940">
        <v>74</v>
      </c>
      <c r="O2940">
        <v>100</v>
      </c>
      <c r="P2940">
        <v>84</v>
      </c>
      <c r="Q2940">
        <v>85</v>
      </c>
    </row>
    <row r="2941" spans="1:17" x14ac:dyDescent="0.3">
      <c r="A2941">
        <v>2940</v>
      </c>
      <c r="B2941" t="s">
        <v>840</v>
      </c>
      <c r="C2941" t="s">
        <v>1769</v>
      </c>
      <c r="D2941" t="s">
        <v>1770</v>
      </c>
      <c r="E2941" t="s">
        <v>20</v>
      </c>
      <c r="F2941" t="b">
        <v>0</v>
      </c>
      <c r="G2941">
        <v>6</v>
      </c>
      <c r="H2941" t="b">
        <v>1</v>
      </c>
      <c r="I2941">
        <v>18</v>
      </c>
      <c r="J2941" t="s">
        <v>105</v>
      </c>
      <c r="K2941">
        <v>85</v>
      </c>
      <c r="L2941">
        <v>74</v>
      </c>
      <c r="M2941">
        <v>79</v>
      </c>
      <c r="N2941">
        <v>82</v>
      </c>
      <c r="O2941">
        <v>71</v>
      </c>
      <c r="P2941">
        <v>87</v>
      </c>
      <c r="Q2941">
        <v>67</v>
      </c>
    </row>
    <row r="2942" spans="1:17" x14ac:dyDescent="0.3">
      <c r="A2942">
        <v>2941</v>
      </c>
      <c r="B2942" t="s">
        <v>1057</v>
      </c>
      <c r="C2942" t="s">
        <v>1771</v>
      </c>
      <c r="D2942" t="s">
        <v>1772</v>
      </c>
      <c r="E2942" t="s">
        <v>25</v>
      </c>
      <c r="F2942" t="b">
        <v>1</v>
      </c>
      <c r="G2942">
        <v>10</v>
      </c>
      <c r="H2942" t="b">
        <v>0</v>
      </c>
      <c r="I2942">
        <v>4</v>
      </c>
      <c r="J2942" t="s">
        <v>64</v>
      </c>
      <c r="K2942">
        <v>40</v>
      </c>
      <c r="L2942">
        <v>97</v>
      </c>
      <c r="M2942">
        <v>71</v>
      </c>
      <c r="N2942">
        <v>70</v>
      </c>
      <c r="O2942">
        <v>73</v>
      </c>
      <c r="P2942">
        <v>81</v>
      </c>
      <c r="Q2942">
        <v>85</v>
      </c>
    </row>
    <row r="2943" spans="1:17" x14ac:dyDescent="0.3">
      <c r="A2943">
        <v>2942</v>
      </c>
      <c r="B2943" t="s">
        <v>102</v>
      </c>
      <c r="C2943" t="s">
        <v>682</v>
      </c>
      <c r="D2943" t="s">
        <v>1773</v>
      </c>
      <c r="E2943" t="s">
        <v>20</v>
      </c>
      <c r="F2943" t="b">
        <v>0</v>
      </c>
      <c r="G2943">
        <v>3</v>
      </c>
      <c r="H2943" t="b">
        <v>0</v>
      </c>
      <c r="I2943">
        <v>24</v>
      </c>
      <c r="J2943" t="s">
        <v>113</v>
      </c>
      <c r="K2943">
        <v>76</v>
      </c>
      <c r="L2943">
        <v>75</v>
      </c>
      <c r="M2943">
        <v>76</v>
      </c>
      <c r="N2943">
        <v>67</v>
      </c>
      <c r="O2943">
        <v>60</v>
      </c>
      <c r="P2943">
        <v>77</v>
      </c>
      <c r="Q2943">
        <v>100</v>
      </c>
    </row>
    <row r="2944" spans="1:17" x14ac:dyDescent="0.3">
      <c r="A2944">
        <v>2943</v>
      </c>
      <c r="B2944" t="s">
        <v>283</v>
      </c>
      <c r="C2944" t="s">
        <v>98</v>
      </c>
      <c r="D2944" t="s">
        <v>1774</v>
      </c>
      <c r="E2944" t="s">
        <v>20</v>
      </c>
      <c r="F2944" t="b">
        <v>0</v>
      </c>
      <c r="G2944">
        <v>3</v>
      </c>
      <c r="H2944" t="b">
        <v>0</v>
      </c>
      <c r="I2944">
        <v>15</v>
      </c>
      <c r="J2944" t="s">
        <v>105</v>
      </c>
      <c r="K2944">
        <v>89</v>
      </c>
      <c r="L2944">
        <v>76</v>
      </c>
      <c r="M2944">
        <v>84</v>
      </c>
      <c r="N2944">
        <v>93</v>
      </c>
      <c r="O2944">
        <v>64</v>
      </c>
      <c r="P2944">
        <v>86</v>
      </c>
      <c r="Q2944">
        <v>95</v>
      </c>
    </row>
    <row r="2945" spans="1:17" x14ac:dyDescent="0.3">
      <c r="A2945">
        <v>2944</v>
      </c>
      <c r="B2945" t="s">
        <v>325</v>
      </c>
      <c r="C2945" t="s">
        <v>281</v>
      </c>
      <c r="D2945" t="s">
        <v>1775</v>
      </c>
      <c r="E2945" t="s">
        <v>25</v>
      </c>
      <c r="F2945" t="b">
        <v>0</v>
      </c>
      <c r="G2945">
        <v>3</v>
      </c>
      <c r="H2945" t="b">
        <v>0</v>
      </c>
      <c r="I2945">
        <v>2</v>
      </c>
      <c r="J2945" t="s">
        <v>34</v>
      </c>
      <c r="K2945">
        <v>76</v>
      </c>
      <c r="L2945">
        <v>73</v>
      </c>
      <c r="M2945">
        <v>74</v>
      </c>
      <c r="N2945">
        <v>73</v>
      </c>
      <c r="O2945">
        <v>81</v>
      </c>
      <c r="P2945">
        <v>87</v>
      </c>
      <c r="Q2945">
        <v>84</v>
      </c>
    </row>
    <row r="2946" spans="1:17" x14ac:dyDescent="0.3">
      <c r="A2946">
        <v>2945</v>
      </c>
      <c r="B2946" t="s">
        <v>190</v>
      </c>
      <c r="C2946" t="s">
        <v>589</v>
      </c>
      <c r="D2946" t="s">
        <v>1776</v>
      </c>
      <c r="E2946" t="s">
        <v>25</v>
      </c>
      <c r="F2946" t="b">
        <v>0</v>
      </c>
      <c r="G2946">
        <v>6</v>
      </c>
      <c r="H2946" t="b">
        <v>0</v>
      </c>
      <c r="I2946">
        <v>14</v>
      </c>
      <c r="J2946" t="s">
        <v>44</v>
      </c>
      <c r="K2946">
        <v>91</v>
      </c>
      <c r="L2946">
        <v>61</v>
      </c>
      <c r="M2946">
        <v>100</v>
      </c>
      <c r="N2946">
        <v>88</v>
      </c>
      <c r="O2946">
        <v>73</v>
      </c>
      <c r="P2946">
        <v>84</v>
      </c>
      <c r="Q2946">
        <v>100</v>
      </c>
    </row>
    <row r="2947" spans="1:17" x14ac:dyDescent="0.3">
      <c r="A2947">
        <v>2946</v>
      </c>
      <c r="B2947" t="s">
        <v>1007</v>
      </c>
      <c r="C2947" t="s">
        <v>42</v>
      </c>
      <c r="D2947" t="s">
        <v>1777</v>
      </c>
      <c r="E2947" t="s">
        <v>20</v>
      </c>
      <c r="F2947" t="b">
        <v>0</v>
      </c>
      <c r="G2947">
        <v>1</v>
      </c>
      <c r="H2947" t="b">
        <v>0</v>
      </c>
      <c r="I2947">
        <v>5</v>
      </c>
      <c r="J2947" t="s">
        <v>64</v>
      </c>
      <c r="K2947">
        <v>55</v>
      </c>
      <c r="L2947">
        <v>58</v>
      </c>
      <c r="M2947">
        <v>96</v>
      </c>
      <c r="N2947">
        <v>88</v>
      </c>
      <c r="O2947">
        <v>99</v>
      </c>
      <c r="P2947">
        <v>98</v>
      </c>
      <c r="Q2947">
        <v>71</v>
      </c>
    </row>
    <row r="2948" spans="1:17" x14ac:dyDescent="0.3">
      <c r="A2948">
        <v>2947</v>
      </c>
      <c r="B2948" t="s">
        <v>593</v>
      </c>
      <c r="C2948" t="s">
        <v>1778</v>
      </c>
      <c r="D2948" t="s">
        <v>1779</v>
      </c>
      <c r="E2948" t="s">
        <v>25</v>
      </c>
      <c r="F2948" t="b">
        <v>0</v>
      </c>
      <c r="G2948">
        <v>5</v>
      </c>
      <c r="H2948" t="b">
        <v>0</v>
      </c>
      <c r="I2948">
        <v>0</v>
      </c>
      <c r="J2948" t="s">
        <v>224</v>
      </c>
      <c r="K2948">
        <v>93</v>
      </c>
      <c r="L2948">
        <v>88</v>
      </c>
      <c r="M2948">
        <v>76</v>
      </c>
      <c r="N2948">
        <v>73</v>
      </c>
      <c r="O2948">
        <v>67</v>
      </c>
      <c r="P2948">
        <v>88</v>
      </c>
      <c r="Q2948">
        <v>76</v>
      </c>
    </row>
    <row r="2949" spans="1:17" x14ac:dyDescent="0.3">
      <c r="A2949">
        <v>2948</v>
      </c>
      <c r="B2949" t="s">
        <v>369</v>
      </c>
      <c r="C2949" t="s">
        <v>1637</v>
      </c>
      <c r="D2949" t="s">
        <v>1780</v>
      </c>
      <c r="E2949" t="s">
        <v>25</v>
      </c>
      <c r="F2949" t="b">
        <v>0</v>
      </c>
      <c r="G2949">
        <v>1</v>
      </c>
      <c r="H2949" t="b">
        <v>0</v>
      </c>
      <c r="I2949">
        <v>10</v>
      </c>
      <c r="J2949" t="s">
        <v>224</v>
      </c>
      <c r="K2949">
        <v>84</v>
      </c>
      <c r="L2949">
        <v>68</v>
      </c>
      <c r="M2949">
        <v>60</v>
      </c>
      <c r="N2949">
        <v>86</v>
      </c>
      <c r="O2949">
        <v>90</v>
      </c>
      <c r="P2949">
        <v>84</v>
      </c>
      <c r="Q2949">
        <v>81</v>
      </c>
    </row>
    <row r="2950" spans="1:17" x14ac:dyDescent="0.3">
      <c r="A2950">
        <v>2949</v>
      </c>
      <c r="B2950" t="s">
        <v>315</v>
      </c>
      <c r="C2950" t="s">
        <v>1781</v>
      </c>
      <c r="D2950" t="s">
        <v>1782</v>
      </c>
      <c r="E2950" t="s">
        <v>25</v>
      </c>
      <c r="F2950" t="b">
        <v>1</v>
      </c>
      <c r="G2950">
        <v>5</v>
      </c>
      <c r="H2950" t="b">
        <v>0</v>
      </c>
      <c r="I2950">
        <v>2</v>
      </c>
      <c r="J2950" t="s">
        <v>64</v>
      </c>
      <c r="K2950">
        <v>62</v>
      </c>
      <c r="L2950">
        <v>65</v>
      </c>
      <c r="M2950">
        <v>98</v>
      </c>
      <c r="N2950">
        <v>52</v>
      </c>
      <c r="O2950">
        <v>66</v>
      </c>
      <c r="P2950">
        <v>94</v>
      </c>
      <c r="Q2950">
        <v>82</v>
      </c>
    </row>
    <row r="2951" spans="1:17" x14ac:dyDescent="0.3">
      <c r="A2951">
        <v>2950</v>
      </c>
      <c r="B2951" t="s">
        <v>939</v>
      </c>
      <c r="C2951" t="s">
        <v>1783</v>
      </c>
      <c r="D2951" t="s">
        <v>1784</v>
      </c>
      <c r="E2951" t="s">
        <v>20</v>
      </c>
      <c r="F2951" t="b">
        <v>0</v>
      </c>
      <c r="G2951">
        <v>3</v>
      </c>
      <c r="H2951" t="b">
        <v>0</v>
      </c>
      <c r="I2951">
        <v>30</v>
      </c>
      <c r="J2951" t="s">
        <v>21</v>
      </c>
      <c r="K2951">
        <v>80</v>
      </c>
      <c r="L2951">
        <v>81</v>
      </c>
      <c r="M2951">
        <v>75</v>
      </c>
      <c r="N2951">
        <v>72</v>
      </c>
      <c r="O2951">
        <v>71</v>
      </c>
      <c r="P2951">
        <v>84</v>
      </c>
      <c r="Q2951">
        <v>87</v>
      </c>
    </row>
    <row r="2952" spans="1:17" x14ac:dyDescent="0.3">
      <c r="A2952">
        <v>2951</v>
      </c>
      <c r="B2952" t="s">
        <v>22</v>
      </c>
      <c r="C2952" t="s">
        <v>143</v>
      </c>
      <c r="D2952" t="s">
        <v>1785</v>
      </c>
      <c r="E2952" t="s">
        <v>25</v>
      </c>
      <c r="F2952" t="b">
        <v>0</v>
      </c>
      <c r="G2952">
        <v>7</v>
      </c>
      <c r="H2952" t="b">
        <v>0</v>
      </c>
      <c r="I2952">
        <v>28</v>
      </c>
      <c r="J2952" t="s">
        <v>26</v>
      </c>
      <c r="K2952">
        <v>93</v>
      </c>
      <c r="L2952">
        <v>84</v>
      </c>
      <c r="M2952">
        <v>85</v>
      </c>
      <c r="N2952">
        <v>94</v>
      </c>
      <c r="O2952">
        <v>95</v>
      </c>
      <c r="P2952">
        <v>74</v>
      </c>
      <c r="Q2952">
        <v>83</v>
      </c>
    </row>
    <row r="2953" spans="1:17" x14ac:dyDescent="0.3">
      <c r="A2953">
        <v>2952</v>
      </c>
      <c r="B2953" t="s">
        <v>240</v>
      </c>
      <c r="C2953" t="s">
        <v>1786</v>
      </c>
      <c r="D2953" t="s">
        <v>1787</v>
      </c>
      <c r="E2953" t="s">
        <v>25</v>
      </c>
      <c r="F2953" t="b">
        <v>0</v>
      </c>
      <c r="G2953">
        <v>0</v>
      </c>
      <c r="H2953" t="b">
        <v>1</v>
      </c>
      <c r="I2953">
        <v>29</v>
      </c>
      <c r="J2953" t="s">
        <v>21</v>
      </c>
      <c r="K2953">
        <v>92</v>
      </c>
      <c r="L2953">
        <v>82</v>
      </c>
      <c r="M2953">
        <v>63</v>
      </c>
      <c r="N2953">
        <v>61</v>
      </c>
      <c r="O2953">
        <v>66</v>
      </c>
      <c r="P2953">
        <v>84</v>
      </c>
      <c r="Q2953">
        <v>98</v>
      </c>
    </row>
    <row r="2954" spans="1:17" x14ac:dyDescent="0.3">
      <c r="A2954">
        <v>2953</v>
      </c>
      <c r="B2954" t="s">
        <v>981</v>
      </c>
      <c r="C2954" t="s">
        <v>1788</v>
      </c>
      <c r="D2954" t="s">
        <v>1789</v>
      </c>
      <c r="E2954" t="s">
        <v>25</v>
      </c>
      <c r="F2954" t="b">
        <v>0</v>
      </c>
      <c r="G2954">
        <v>0</v>
      </c>
      <c r="H2954" t="b">
        <v>0</v>
      </c>
      <c r="I2954">
        <v>35</v>
      </c>
      <c r="J2954" t="s">
        <v>44</v>
      </c>
      <c r="K2954">
        <v>87</v>
      </c>
      <c r="L2954">
        <v>89</v>
      </c>
      <c r="M2954">
        <v>91</v>
      </c>
      <c r="N2954">
        <v>89</v>
      </c>
      <c r="O2954">
        <v>93</v>
      </c>
      <c r="P2954">
        <v>92</v>
      </c>
      <c r="Q2954">
        <v>95</v>
      </c>
    </row>
    <row r="2955" spans="1:17" x14ac:dyDescent="0.3">
      <c r="A2955">
        <v>2954</v>
      </c>
      <c r="B2955" t="s">
        <v>193</v>
      </c>
      <c r="C2955" t="s">
        <v>1024</v>
      </c>
      <c r="D2955" t="s">
        <v>1790</v>
      </c>
      <c r="E2955" t="s">
        <v>25</v>
      </c>
      <c r="F2955" t="b">
        <v>0</v>
      </c>
      <c r="G2955">
        <v>1</v>
      </c>
      <c r="H2955" t="b">
        <v>0</v>
      </c>
      <c r="I2955">
        <v>12</v>
      </c>
      <c r="J2955" t="s">
        <v>105</v>
      </c>
      <c r="K2955">
        <v>83</v>
      </c>
      <c r="L2955">
        <v>69</v>
      </c>
      <c r="M2955">
        <v>93</v>
      </c>
      <c r="N2955">
        <v>60</v>
      </c>
      <c r="O2955">
        <v>98</v>
      </c>
      <c r="P2955">
        <v>83</v>
      </c>
      <c r="Q2955">
        <v>88</v>
      </c>
    </row>
    <row r="2956" spans="1:17" x14ac:dyDescent="0.3">
      <c r="A2956">
        <v>2955</v>
      </c>
      <c r="B2956" t="s">
        <v>1024</v>
      </c>
      <c r="C2956" t="s">
        <v>1573</v>
      </c>
      <c r="D2956" t="s">
        <v>1791</v>
      </c>
      <c r="E2956" t="s">
        <v>20</v>
      </c>
      <c r="F2956" t="b">
        <v>1</v>
      </c>
      <c r="G2956">
        <v>3</v>
      </c>
      <c r="H2956" t="b">
        <v>0</v>
      </c>
      <c r="I2956">
        <v>32</v>
      </c>
      <c r="J2956" t="s">
        <v>172</v>
      </c>
      <c r="K2956">
        <v>95</v>
      </c>
      <c r="L2956">
        <v>75</v>
      </c>
      <c r="M2956">
        <v>87</v>
      </c>
      <c r="N2956">
        <v>67</v>
      </c>
      <c r="O2956">
        <v>96</v>
      </c>
      <c r="P2956">
        <v>86</v>
      </c>
      <c r="Q2956">
        <v>85</v>
      </c>
    </row>
    <row r="2957" spans="1:17" x14ac:dyDescent="0.3">
      <c r="A2957">
        <v>2956</v>
      </c>
      <c r="B2957" t="s">
        <v>408</v>
      </c>
      <c r="C2957" t="s">
        <v>406</v>
      </c>
      <c r="D2957" t="s">
        <v>1792</v>
      </c>
      <c r="E2957" t="s">
        <v>20</v>
      </c>
      <c r="F2957" t="b">
        <v>0</v>
      </c>
      <c r="G2957">
        <v>2</v>
      </c>
      <c r="H2957" t="b">
        <v>0</v>
      </c>
      <c r="I2957">
        <v>27</v>
      </c>
      <c r="J2957" t="s">
        <v>113</v>
      </c>
      <c r="K2957">
        <v>79</v>
      </c>
      <c r="L2957">
        <v>65</v>
      </c>
      <c r="M2957">
        <v>92</v>
      </c>
      <c r="N2957">
        <v>67</v>
      </c>
      <c r="O2957">
        <v>78</v>
      </c>
      <c r="P2957">
        <v>66</v>
      </c>
      <c r="Q2957">
        <v>98</v>
      </c>
    </row>
    <row r="2958" spans="1:17" x14ac:dyDescent="0.3">
      <c r="A2958">
        <v>2957</v>
      </c>
      <c r="B2958" t="s">
        <v>1046</v>
      </c>
      <c r="C2958" t="s">
        <v>1793</v>
      </c>
      <c r="D2958" t="s">
        <v>1794</v>
      </c>
      <c r="E2958" t="s">
        <v>25</v>
      </c>
      <c r="F2958" t="b">
        <v>0</v>
      </c>
      <c r="G2958">
        <v>4</v>
      </c>
      <c r="H2958" t="b">
        <v>0</v>
      </c>
      <c r="I2958">
        <v>25</v>
      </c>
      <c r="J2958" t="s">
        <v>38</v>
      </c>
      <c r="K2958">
        <v>87</v>
      </c>
      <c r="L2958">
        <v>68</v>
      </c>
      <c r="M2958">
        <v>84</v>
      </c>
      <c r="N2958">
        <v>92</v>
      </c>
      <c r="O2958">
        <v>96</v>
      </c>
      <c r="P2958">
        <v>88</v>
      </c>
      <c r="Q2958">
        <v>60</v>
      </c>
    </row>
    <row r="2959" spans="1:17" x14ac:dyDescent="0.3">
      <c r="A2959">
        <v>2958</v>
      </c>
      <c r="B2959" t="s">
        <v>1795</v>
      </c>
      <c r="C2959" t="s">
        <v>1089</v>
      </c>
      <c r="D2959" t="s">
        <v>1796</v>
      </c>
      <c r="E2959" t="s">
        <v>20</v>
      </c>
      <c r="F2959" t="b">
        <v>0</v>
      </c>
      <c r="G2959">
        <v>10</v>
      </c>
      <c r="H2959" t="b">
        <v>0</v>
      </c>
      <c r="I2959">
        <v>11</v>
      </c>
      <c r="J2959" t="s">
        <v>38</v>
      </c>
      <c r="K2959">
        <v>94</v>
      </c>
      <c r="L2959">
        <v>92</v>
      </c>
      <c r="M2959">
        <v>76</v>
      </c>
      <c r="N2959">
        <v>74</v>
      </c>
      <c r="O2959">
        <v>65</v>
      </c>
      <c r="P2959">
        <v>96</v>
      </c>
      <c r="Q2959">
        <v>87</v>
      </c>
    </row>
    <row r="2960" spans="1:17" x14ac:dyDescent="0.3">
      <c r="A2960">
        <v>2959</v>
      </c>
      <c r="B2960" t="s">
        <v>1767</v>
      </c>
      <c r="C2960" t="s">
        <v>329</v>
      </c>
      <c r="D2960" t="s">
        <v>1797</v>
      </c>
      <c r="E2960" t="s">
        <v>20</v>
      </c>
      <c r="F2960" t="b">
        <v>0</v>
      </c>
      <c r="G2960">
        <v>3</v>
      </c>
      <c r="H2960" t="b">
        <v>0</v>
      </c>
      <c r="I2960">
        <v>2</v>
      </c>
      <c r="J2960" t="s">
        <v>159</v>
      </c>
      <c r="K2960">
        <v>82</v>
      </c>
      <c r="L2960">
        <v>77</v>
      </c>
      <c r="M2960">
        <v>95</v>
      </c>
      <c r="N2960">
        <v>81</v>
      </c>
      <c r="O2960">
        <v>83</v>
      </c>
      <c r="P2960">
        <v>73</v>
      </c>
      <c r="Q2960">
        <v>76</v>
      </c>
    </row>
    <row r="2961" spans="1:17" x14ac:dyDescent="0.3">
      <c r="A2961">
        <v>2960</v>
      </c>
      <c r="B2961" t="s">
        <v>92</v>
      </c>
      <c r="C2961" t="s">
        <v>515</v>
      </c>
      <c r="D2961" t="s">
        <v>1798</v>
      </c>
      <c r="E2961" t="s">
        <v>25</v>
      </c>
      <c r="F2961" t="b">
        <v>0</v>
      </c>
      <c r="G2961">
        <v>2</v>
      </c>
      <c r="H2961" t="b">
        <v>0</v>
      </c>
      <c r="I2961">
        <v>24</v>
      </c>
      <c r="J2961" t="s">
        <v>105</v>
      </c>
      <c r="K2961">
        <v>90</v>
      </c>
      <c r="L2961">
        <v>98</v>
      </c>
      <c r="M2961">
        <v>89</v>
      </c>
      <c r="N2961">
        <v>78</v>
      </c>
      <c r="O2961">
        <v>74</v>
      </c>
      <c r="P2961">
        <v>93</v>
      </c>
      <c r="Q2961">
        <v>65</v>
      </c>
    </row>
    <row r="2962" spans="1:17" x14ac:dyDescent="0.3">
      <c r="A2962">
        <v>2961</v>
      </c>
      <c r="B2962" t="s">
        <v>560</v>
      </c>
      <c r="C2962" t="s">
        <v>1167</v>
      </c>
      <c r="D2962" t="s">
        <v>1799</v>
      </c>
      <c r="E2962" t="s">
        <v>25</v>
      </c>
      <c r="F2962" t="b">
        <v>0</v>
      </c>
      <c r="G2962">
        <v>4</v>
      </c>
      <c r="H2962" t="b">
        <v>0</v>
      </c>
      <c r="I2962">
        <v>16</v>
      </c>
      <c r="J2962" t="s">
        <v>113</v>
      </c>
      <c r="K2962">
        <v>100</v>
      </c>
      <c r="L2962">
        <v>68</v>
      </c>
      <c r="M2962">
        <v>62</v>
      </c>
      <c r="N2962">
        <v>76</v>
      </c>
      <c r="O2962">
        <v>72</v>
      </c>
      <c r="P2962">
        <v>94</v>
      </c>
      <c r="Q2962">
        <v>89</v>
      </c>
    </row>
    <row r="2963" spans="1:17" x14ac:dyDescent="0.3">
      <c r="A2963">
        <v>2962</v>
      </c>
      <c r="B2963" t="s">
        <v>1171</v>
      </c>
      <c r="C2963" t="s">
        <v>1473</v>
      </c>
      <c r="D2963" t="s">
        <v>1800</v>
      </c>
      <c r="E2963" t="s">
        <v>20</v>
      </c>
      <c r="F2963" t="b">
        <v>0</v>
      </c>
      <c r="G2963">
        <v>7</v>
      </c>
      <c r="H2963" t="b">
        <v>1</v>
      </c>
      <c r="I2963">
        <v>1</v>
      </c>
      <c r="J2963" t="s">
        <v>34</v>
      </c>
      <c r="K2963">
        <v>98</v>
      </c>
      <c r="L2963">
        <v>85</v>
      </c>
      <c r="M2963">
        <v>75</v>
      </c>
      <c r="N2963">
        <v>66</v>
      </c>
      <c r="O2963">
        <v>73</v>
      </c>
      <c r="P2963">
        <v>88</v>
      </c>
      <c r="Q2963">
        <v>85</v>
      </c>
    </row>
    <row r="2964" spans="1:17" x14ac:dyDescent="0.3">
      <c r="A2964">
        <v>2963</v>
      </c>
      <c r="B2964" t="s">
        <v>1767</v>
      </c>
      <c r="C2964" t="s">
        <v>118</v>
      </c>
      <c r="D2964" t="s">
        <v>1801</v>
      </c>
      <c r="E2964" t="s">
        <v>20</v>
      </c>
      <c r="F2964" t="b">
        <v>0</v>
      </c>
      <c r="G2964">
        <v>0</v>
      </c>
      <c r="H2964" t="b">
        <v>0</v>
      </c>
      <c r="I2964">
        <v>2</v>
      </c>
      <c r="J2964" t="s">
        <v>159</v>
      </c>
      <c r="K2964">
        <v>80</v>
      </c>
      <c r="L2964">
        <v>84</v>
      </c>
      <c r="M2964">
        <v>94</v>
      </c>
      <c r="N2964">
        <v>63</v>
      </c>
      <c r="O2964">
        <v>62</v>
      </c>
      <c r="P2964">
        <v>72</v>
      </c>
      <c r="Q2964">
        <v>68</v>
      </c>
    </row>
    <row r="2965" spans="1:17" x14ac:dyDescent="0.3">
      <c r="A2965">
        <v>2964</v>
      </c>
      <c r="B2965" t="s">
        <v>1802</v>
      </c>
      <c r="C2965" t="s">
        <v>1803</v>
      </c>
      <c r="D2965" t="s">
        <v>1804</v>
      </c>
      <c r="E2965" t="s">
        <v>25</v>
      </c>
      <c r="F2965" t="b">
        <v>0</v>
      </c>
      <c r="G2965">
        <v>1</v>
      </c>
      <c r="H2965" t="b">
        <v>0</v>
      </c>
      <c r="I2965">
        <v>35</v>
      </c>
      <c r="J2965" t="s">
        <v>109</v>
      </c>
      <c r="K2965">
        <v>89</v>
      </c>
      <c r="L2965">
        <v>91</v>
      </c>
      <c r="M2965">
        <v>96</v>
      </c>
      <c r="N2965">
        <v>100</v>
      </c>
      <c r="O2965">
        <v>95</v>
      </c>
      <c r="P2965">
        <v>93</v>
      </c>
      <c r="Q2965">
        <v>86</v>
      </c>
    </row>
    <row r="2966" spans="1:17" x14ac:dyDescent="0.3">
      <c r="A2966">
        <v>2965</v>
      </c>
      <c r="B2966" t="s">
        <v>68</v>
      </c>
      <c r="C2966" t="s">
        <v>352</v>
      </c>
      <c r="D2966" t="s">
        <v>1805</v>
      </c>
      <c r="E2966" t="s">
        <v>25</v>
      </c>
      <c r="F2966" t="b">
        <v>0</v>
      </c>
      <c r="G2966">
        <v>0</v>
      </c>
      <c r="H2966" t="b">
        <v>0</v>
      </c>
      <c r="I2966">
        <v>5</v>
      </c>
      <c r="J2966" t="s">
        <v>38</v>
      </c>
      <c r="K2966">
        <v>96</v>
      </c>
      <c r="L2966">
        <v>67</v>
      </c>
      <c r="M2966">
        <v>74</v>
      </c>
      <c r="N2966">
        <v>90</v>
      </c>
      <c r="O2966">
        <v>75</v>
      </c>
      <c r="P2966">
        <v>95</v>
      </c>
      <c r="Q2966">
        <v>83</v>
      </c>
    </row>
    <row r="2967" spans="1:17" x14ac:dyDescent="0.3">
      <c r="A2967">
        <v>2966</v>
      </c>
      <c r="B2967" t="s">
        <v>746</v>
      </c>
      <c r="C2967" t="s">
        <v>977</v>
      </c>
      <c r="D2967" t="s">
        <v>1806</v>
      </c>
      <c r="E2967" t="s">
        <v>25</v>
      </c>
      <c r="F2967" t="b">
        <v>0</v>
      </c>
      <c r="G2967">
        <v>4</v>
      </c>
      <c r="H2967" t="b">
        <v>0</v>
      </c>
      <c r="I2967">
        <v>14</v>
      </c>
      <c r="J2967" t="s">
        <v>113</v>
      </c>
      <c r="K2967">
        <v>94</v>
      </c>
      <c r="L2967">
        <v>82</v>
      </c>
      <c r="M2967">
        <v>80</v>
      </c>
      <c r="N2967">
        <v>80</v>
      </c>
      <c r="O2967">
        <v>33</v>
      </c>
      <c r="P2967">
        <v>93</v>
      </c>
      <c r="Q2967">
        <v>78</v>
      </c>
    </row>
    <row r="2968" spans="1:17" x14ac:dyDescent="0.3">
      <c r="A2968">
        <v>2967</v>
      </c>
      <c r="B2968" t="s">
        <v>345</v>
      </c>
      <c r="C2968" t="s">
        <v>233</v>
      </c>
      <c r="D2968" t="s">
        <v>1807</v>
      </c>
      <c r="E2968" t="s">
        <v>25</v>
      </c>
      <c r="F2968" t="b">
        <v>0</v>
      </c>
      <c r="G2968">
        <v>2</v>
      </c>
      <c r="H2968" t="b">
        <v>0</v>
      </c>
      <c r="I2968">
        <v>26</v>
      </c>
      <c r="J2968" t="s">
        <v>38</v>
      </c>
      <c r="K2968">
        <v>64</v>
      </c>
      <c r="L2968">
        <v>65</v>
      </c>
      <c r="M2968">
        <v>97</v>
      </c>
      <c r="N2968">
        <v>96</v>
      </c>
      <c r="O2968">
        <v>80</v>
      </c>
      <c r="P2968">
        <v>80</v>
      </c>
      <c r="Q2968">
        <v>78</v>
      </c>
    </row>
    <row r="2969" spans="1:17" x14ac:dyDescent="0.3">
      <c r="A2969">
        <v>2968</v>
      </c>
      <c r="B2969" t="s">
        <v>1110</v>
      </c>
      <c r="C2969" t="s">
        <v>653</v>
      </c>
      <c r="D2969" t="s">
        <v>1808</v>
      </c>
      <c r="E2969" t="s">
        <v>20</v>
      </c>
      <c r="F2969" t="b">
        <v>0</v>
      </c>
      <c r="G2969">
        <v>3</v>
      </c>
      <c r="H2969" t="b">
        <v>0</v>
      </c>
      <c r="I2969">
        <v>41</v>
      </c>
      <c r="J2969" t="s">
        <v>26</v>
      </c>
      <c r="K2969">
        <v>89</v>
      </c>
      <c r="L2969">
        <v>89</v>
      </c>
      <c r="M2969">
        <v>100</v>
      </c>
      <c r="N2969">
        <v>96</v>
      </c>
      <c r="O2969">
        <v>96</v>
      </c>
      <c r="P2969">
        <v>85</v>
      </c>
      <c r="Q2969">
        <v>92</v>
      </c>
    </row>
    <row r="2970" spans="1:17" x14ac:dyDescent="0.3">
      <c r="A2970">
        <v>2969</v>
      </c>
      <c r="B2970" t="s">
        <v>190</v>
      </c>
      <c r="C2970" t="s">
        <v>1809</v>
      </c>
      <c r="D2970" t="s">
        <v>1810</v>
      </c>
      <c r="E2970" t="s">
        <v>25</v>
      </c>
      <c r="F2970" t="b">
        <v>0</v>
      </c>
      <c r="G2970">
        <v>2</v>
      </c>
      <c r="H2970" t="b">
        <v>1</v>
      </c>
      <c r="I2970">
        <v>6</v>
      </c>
      <c r="J2970" t="s">
        <v>38</v>
      </c>
      <c r="K2970">
        <v>97</v>
      </c>
      <c r="L2970">
        <v>78</v>
      </c>
      <c r="M2970">
        <v>99</v>
      </c>
      <c r="N2970">
        <v>88</v>
      </c>
      <c r="O2970">
        <v>69</v>
      </c>
      <c r="P2970">
        <v>98</v>
      </c>
      <c r="Q2970">
        <v>60</v>
      </c>
    </row>
    <row r="2971" spans="1:17" x14ac:dyDescent="0.3">
      <c r="A2971">
        <v>2970</v>
      </c>
      <c r="B2971" t="s">
        <v>1007</v>
      </c>
      <c r="C2971" t="s">
        <v>457</v>
      </c>
      <c r="D2971" t="s">
        <v>1811</v>
      </c>
      <c r="E2971" t="s">
        <v>20</v>
      </c>
      <c r="F2971" t="b">
        <v>0</v>
      </c>
      <c r="G2971">
        <v>3</v>
      </c>
      <c r="H2971" t="b">
        <v>0</v>
      </c>
      <c r="I2971">
        <v>35</v>
      </c>
      <c r="J2971" t="s">
        <v>44</v>
      </c>
      <c r="K2971">
        <v>91</v>
      </c>
      <c r="L2971">
        <v>97</v>
      </c>
      <c r="M2971">
        <v>87</v>
      </c>
      <c r="N2971">
        <v>93</v>
      </c>
      <c r="O2971">
        <v>94</v>
      </c>
      <c r="P2971">
        <v>90</v>
      </c>
      <c r="Q2971">
        <v>88</v>
      </c>
    </row>
    <row r="2972" spans="1:17" x14ac:dyDescent="0.3">
      <c r="A2972">
        <v>2971</v>
      </c>
      <c r="B2972" t="s">
        <v>348</v>
      </c>
      <c r="C2972" t="s">
        <v>118</v>
      </c>
      <c r="D2972" t="s">
        <v>1812</v>
      </c>
      <c r="E2972" t="s">
        <v>20</v>
      </c>
      <c r="F2972" t="b">
        <v>0</v>
      </c>
      <c r="G2972">
        <v>0</v>
      </c>
      <c r="H2972" t="b">
        <v>1</v>
      </c>
      <c r="I2972">
        <v>30</v>
      </c>
      <c r="J2972" t="s">
        <v>138</v>
      </c>
      <c r="K2972">
        <v>96</v>
      </c>
      <c r="L2972">
        <v>98</v>
      </c>
      <c r="M2972">
        <v>99</v>
      </c>
      <c r="N2972">
        <v>65</v>
      </c>
      <c r="O2972">
        <v>95</v>
      </c>
      <c r="P2972">
        <v>76</v>
      </c>
      <c r="Q2972">
        <v>68</v>
      </c>
    </row>
    <row r="2973" spans="1:17" x14ac:dyDescent="0.3">
      <c r="A2973">
        <v>2972</v>
      </c>
      <c r="B2973" t="s">
        <v>796</v>
      </c>
      <c r="C2973" t="s">
        <v>1682</v>
      </c>
      <c r="D2973" t="s">
        <v>1813</v>
      </c>
      <c r="E2973" t="s">
        <v>20</v>
      </c>
      <c r="F2973" t="b">
        <v>0</v>
      </c>
      <c r="G2973">
        <v>2</v>
      </c>
      <c r="H2973" t="b">
        <v>1</v>
      </c>
      <c r="I2973">
        <v>12</v>
      </c>
      <c r="J2973" t="s">
        <v>105</v>
      </c>
      <c r="K2973">
        <v>81</v>
      </c>
      <c r="L2973">
        <v>68</v>
      </c>
      <c r="M2973">
        <v>97</v>
      </c>
      <c r="N2973">
        <v>86</v>
      </c>
      <c r="O2973">
        <v>90</v>
      </c>
      <c r="P2973">
        <v>78</v>
      </c>
      <c r="Q2973">
        <v>80</v>
      </c>
    </row>
    <row r="2974" spans="1:17" x14ac:dyDescent="0.3">
      <c r="A2974">
        <v>2973</v>
      </c>
      <c r="B2974" t="s">
        <v>190</v>
      </c>
      <c r="C2974" t="s">
        <v>927</v>
      </c>
      <c r="D2974" t="s">
        <v>1814</v>
      </c>
      <c r="E2974" t="s">
        <v>25</v>
      </c>
      <c r="F2974" t="b">
        <v>0</v>
      </c>
      <c r="G2974">
        <v>2</v>
      </c>
      <c r="H2974" t="b">
        <v>0</v>
      </c>
      <c r="I2974">
        <v>29</v>
      </c>
      <c r="J2974" t="s">
        <v>44</v>
      </c>
      <c r="K2974">
        <v>87</v>
      </c>
      <c r="L2974">
        <v>89</v>
      </c>
      <c r="M2974">
        <v>61</v>
      </c>
      <c r="N2974">
        <v>66</v>
      </c>
      <c r="O2974">
        <v>72</v>
      </c>
      <c r="P2974">
        <v>90</v>
      </c>
      <c r="Q2974">
        <v>61</v>
      </c>
    </row>
    <row r="2975" spans="1:17" x14ac:dyDescent="0.3">
      <c r="A2975">
        <v>2974</v>
      </c>
      <c r="B2975" t="s">
        <v>1815</v>
      </c>
      <c r="C2975" t="s">
        <v>1362</v>
      </c>
      <c r="D2975" t="s">
        <v>1816</v>
      </c>
      <c r="E2975" t="s">
        <v>25</v>
      </c>
      <c r="F2975" t="b">
        <v>1</v>
      </c>
      <c r="G2975">
        <v>9</v>
      </c>
      <c r="H2975" t="b">
        <v>1</v>
      </c>
      <c r="I2975">
        <v>4</v>
      </c>
      <c r="J2975" t="s">
        <v>64</v>
      </c>
      <c r="K2975">
        <v>67</v>
      </c>
      <c r="L2975">
        <v>56</v>
      </c>
      <c r="M2975">
        <v>77</v>
      </c>
      <c r="N2975">
        <v>93</v>
      </c>
      <c r="O2975">
        <v>95</v>
      </c>
      <c r="P2975">
        <v>50</v>
      </c>
      <c r="Q2975">
        <v>74</v>
      </c>
    </row>
    <row r="2976" spans="1:17" x14ac:dyDescent="0.3">
      <c r="A2976">
        <v>2975</v>
      </c>
      <c r="B2976" t="s">
        <v>193</v>
      </c>
      <c r="C2976" t="s">
        <v>1193</v>
      </c>
      <c r="D2976" t="s">
        <v>1817</v>
      </c>
      <c r="E2976" t="s">
        <v>25</v>
      </c>
      <c r="F2976" t="b">
        <v>1</v>
      </c>
      <c r="G2976">
        <v>2</v>
      </c>
      <c r="H2976" t="b">
        <v>0</v>
      </c>
      <c r="I2976">
        <v>0</v>
      </c>
      <c r="J2976" t="s">
        <v>34</v>
      </c>
      <c r="K2976">
        <v>100</v>
      </c>
      <c r="L2976">
        <v>95</v>
      </c>
      <c r="M2976">
        <v>60</v>
      </c>
      <c r="N2976">
        <v>89</v>
      </c>
      <c r="O2976">
        <v>77</v>
      </c>
      <c r="P2976">
        <v>89</v>
      </c>
      <c r="Q2976">
        <v>67</v>
      </c>
    </row>
    <row r="2977" spans="1:17" x14ac:dyDescent="0.3">
      <c r="A2977">
        <v>2976</v>
      </c>
      <c r="B2977" t="s">
        <v>752</v>
      </c>
      <c r="C2977" t="s">
        <v>118</v>
      </c>
      <c r="D2977" t="s">
        <v>1818</v>
      </c>
      <c r="E2977" t="s">
        <v>20</v>
      </c>
      <c r="F2977" t="b">
        <v>0</v>
      </c>
      <c r="G2977">
        <v>3</v>
      </c>
      <c r="H2977" t="b">
        <v>0</v>
      </c>
      <c r="I2977">
        <v>17</v>
      </c>
      <c r="J2977" t="s">
        <v>44</v>
      </c>
      <c r="K2977">
        <v>88</v>
      </c>
      <c r="L2977">
        <v>74</v>
      </c>
      <c r="M2977">
        <v>60</v>
      </c>
      <c r="N2977">
        <v>60</v>
      </c>
      <c r="O2977">
        <v>78</v>
      </c>
      <c r="P2977">
        <v>94</v>
      </c>
      <c r="Q2977">
        <v>69</v>
      </c>
    </row>
    <row r="2978" spans="1:17" x14ac:dyDescent="0.3">
      <c r="A2978">
        <v>2977</v>
      </c>
      <c r="B2978" t="s">
        <v>65</v>
      </c>
      <c r="C2978" t="s">
        <v>684</v>
      </c>
      <c r="D2978" t="s">
        <v>1819</v>
      </c>
      <c r="E2978" t="s">
        <v>25</v>
      </c>
      <c r="F2978" t="b">
        <v>0</v>
      </c>
      <c r="G2978">
        <v>1</v>
      </c>
      <c r="H2978" t="b">
        <v>1</v>
      </c>
      <c r="I2978">
        <v>20</v>
      </c>
      <c r="J2978" t="s">
        <v>44</v>
      </c>
      <c r="K2978">
        <v>86</v>
      </c>
      <c r="L2978">
        <v>64</v>
      </c>
      <c r="M2978">
        <v>100</v>
      </c>
      <c r="N2978">
        <v>76</v>
      </c>
      <c r="O2978">
        <v>99</v>
      </c>
      <c r="P2978">
        <v>77</v>
      </c>
      <c r="Q2978">
        <v>86</v>
      </c>
    </row>
    <row r="2979" spans="1:17" x14ac:dyDescent="0.3">
      <c r="A2979">
        <v>2978</v>
      </c>
      <c r="B2979" t="s">
        <v>369</v>
      </c>
      <c r="C2979" t="s">
        <v>518</v>
      </c>
      <c r="D2979" t="s">
        <v>1820</v>
      </c>
      <c r="E2979" t="s">
        <v>25</v>
      </c>
      <c r="F2979" t="b">
        <v>0</v>
      </c>
      <c r="G2979">
        <v>2</v>
      </c>
      <c r="H2979" t="b">
        <v>0</v>
      </c>
      <c r="I2979">
        <v>35</v>
      </c>
      <c r="J2979" t="s">
        <v>76</v>
      </c>
      <c r="K2979">
        <v>85</v>
      </c>
      <c r="L2979">
        <v>87</v>
      </c>
      <c r="M2979">
        <v>90</v>
      </c>
      <c r="N2979">
        <v>88</v>
      </c>
      <c r="O2979">
        <v>87</v>
      </c>
      <c r="P2979">
        <v>97</v>
      </c>
      <c r="Q2979">
        <v>100</v>
      </c>
    </row>
    <row r="2980" spans="1:17" x14ac:dyDescent="0.3">
      <c r="A2980">
        <v>2979</v>
      </c>
      <c r="B2980" t="s">
        <v>1141</v>
      </c>
      <c r="C2980" t="s">
        <v>1199</v>
      </c>
      <c r="D2980" t="s">
        <v>1821</v>
      </c>
      <c r="E2980" t="s">
        <v>20</v>
      </c>
      <c r="F2980" t="b">
        <v>0</v>
      </c>
      <c r="G2980">
        <v>2</v>
      </c>
      <c r="H2980" t="b">
        <v>0</v>
      </c>
      <c r="I2980">
        <v>26</v>
      </c>
      <c r="J2980" t="s">
        <v>44</v>
      </c>
      <c r="K2980">
        <v>93</v>
      </c>
      <c r="L2980">
        <v>95</v>
      </c>
      <c r="M2980">
        <v>80</v>
      </c>
      <c r="N2980">
        <v>88</v>
      </c>
      <c r="O2980">
        <v>83</v>
      </c>
      <c r="P2980">
        <v>62</v>
      </c>
      <c r="Q2980">
        <v>65</v>
      </c>
    </row>
    <row r="2981" spans="1:17" x14ac:dyDescent="0.3">
      <c r="A2981">
        <v>2980</v>
      </c>
      <c r="B2981" t="s">
        <v>1491</v>
      </c>
      <c r="C2981" t="s">
        <v>490</v>
      </c>
      <c r="D2981" t="s">
        <v>1822</v>
      </c>
      <c r="E2981" t="s">
        <v>25</v>
      </c>
      <c r="F2981" t="b">
        <v>0</v>
      </c>
      <c r="G2981">
        <v>3</v>
      </c>
      <c r="H2981" t="b">
        <v>1</v>
      </c>
      <c r="I2981">
        <v>24</v>
      </c>
      <c r="J2981" t="s">
        <v>38</v>
      </c>
      <c r="K2981">
        <v>80</v>
      </c>
      <c r="L2981">
        <v>66</v>
      </c>
      <c r="M2981">
        <v>77</v>
      </c>
      <c r="N2981">
        <v>81</v>
      </c>
      <c r="O2981">
        <v>99</v>
      </c>
      <c r="P2981">
        <v>99</v>
      </c>
      <c r="Q2981">
        <v>83</v>
      </c>
    </row>
    <row r="2982" spans="1:17" x14ac:dyDescent="0.3">
      <c r="A2982">
        <v>2981</v>
      </c>
      <c r="B2982" t="s">
        <v>1088</v>
      </c>
      <c r="C2982" t="s">
        <v>1424</v>
      </c>
      <c r="D2982" t="s">
        <v>1823</v>
      </c>
      <c r="E2982" t="s">
        <v>25</v>
      </c>
      <c r="F2982" t="b">
        <v>1</v>
      </c>
      <c r="G2982">
        <v>6</v>
      </c>
      <c r="H2982" t="b">
        <v>0</v>
      </c>
      <c r="I2982">
        <v>0</v>
      </c>
      <c r="J2982" t="s">
        <v>64</v>
      </c>
      <c r="K2982">
        <v>56</v>
      </c>
      <c r="L2982">
        <v>67</v>
      </c>
      <c r="M2982">
        <v>57</v>
      </c>
      <c r="N2982">
        <v>79</v>
      </c>
      <c r="O2982">
        <v>87</v>
      </c>
      <c r="P2982">
        <v>89</v>
      </c>
      <c r="Q2982">
        <v>89</v>
      </c>
    </row>
    <row r="2983" spans="1:17" x14ac:dyDescent="0.3">
      <c r="A2983">
        <v>2982</v>
      </c>
      <c r="B2983" t="s">
        <v>473</v>
      </c>
      <c r="C2983" t="s">
        <v>927</v>
      </c>
      <c r="D2983" t="s">
        <v>1824</v>
      </c>
      <c r="E2983" t="s">
        <v>20</v>
      </c>
      <c r="F2983" t="b">
        <v>0</v>
      </c>
      <c r="G2983">
        <v>7</v>
      </c>
      <c r="H2983" t="b">
        <v>0</v>
      </c>
      <c r="I2983">
        <v>32</v>
      </c>
      <c r="J2983" t="s">
        <v>138</v>
      </c>
      <c r="K2983">
        <v>87</v>
      </c>
      <c r="L2983">
        <v>62</v>
      </c>
      <c r="M2983">
        <v>84</v>
      </c>
      <c r="N2983">
        <v>96</v>
      </c>
      <c r="O2983">
        <v>69</v>
      </c>
      <c r="P2983">
        <v>98</v>
      </c>
      <c r="Q2983">
        <v>64</v>
      </c>
    </row>
    <row r="2984" spans="1:17" x14ac:dyDescent="0.3">
      <c r="A2984">
        <v>2983</v>
      </c>
      <c r="B2984" t="s">
        <v>1171</v>
      </c>
      <c r="C2984" t="s">
        <v>1249</v>
      </c>
      <c r="D2984" t="s">
        <v>1825</v>
      </c>
      <c r="E2984" t="s">
        <v>20</v>
      </c>
      <c r="F2984" t="b">
        <v>0</v>
      </c>
      <c r="G2984">
        <v>4</v>
      </c>
      <c r="H2984" t="b">
        <v>1</v>
      </c>
      <c r="I2984">
        <v>4</v>
      </c>
      <c r="J2984" t="s">
        <v>224</v>
      </c>
      <c r="K2984">
        <v>97</v>
      </c>
      <c r="L2984">
        <v>85</v>
      </c>
      <c r="M2984">
        <v>96</v>
      </c>
      <c r="N2984">
        <v>61</v>
      </c>
      <c r="O2984">
        <v>97</v>
      </c>
      <c r="P2984">
        <v>79</v>
      </c>
      <c r="Q2984">
        <v>70</v>
      </c>
    </row>
    <row r="2985" spans="1:17" x14ac:dyDescent="0.3">
      <c r="A2985">
        <v>2984</v>
      </c>
      <c r="B2985" t="s">
        <v>1007</v>
      </c>
      <c r="C2985" t="s">
        <v>1044</v>
      </c>
      <c r="D2985" t="s">
        <v>1826</v>
      </c>
      <c r="E2985" t="s">
        <v>20</v>
      </c>
      <c r="F2985" t="b">
        <v>0</v>
      </c>
      <c r="G2985">
        <v>3</v>
      </c>
      <c r="H2985" t="b">
        <v>0</v>
      </c>
      <c r="I2985">
        <v>34</v>
      </c>
      <c r="J2985" t="s">
        <v>76</v>
      </c>
      <c r="K2985">
        <v>86</v>
      </c>
      <c r="L2985">
        <v>67</v>
      </c>
      <c r="M2985">
        <v>98</v>
      </c>
      <c r="N2985">
        <v>86</v>
      </c>
      <c r="O2985">
        <v>86</v>
      </c>
      <c r="P2985">
        <v>83</v>
      </c>
      <c r="Q2985">
        <v>89</v>
      </c>
    </row>
    <row r="2986" spans="1:17" x14ac:dyDescent="0.3">
      <c r="A2986">
        <v>2985</v>
      </c>
      <c r="B2986" t="s">
        <v>514</v>
      </c>
      <c r="C2986" t="s">
        <v>295</v>
      </c>
      <c r="D2986" t="s">
        <v>1827</v>
      </c>
      <c r="E2986" t="s">
        <v>25</v>
      </c>
      <c r="F2986" t="b">
        <v>1</v>
      </c>
      <c r="G2986">
        <v>3</v>
      </c>
      <c r="H2986" t="b">
        <v>0</v>
      </c>
      <c r="I2986">
        <v>29</v>
      </c>
      <c r="J2986" t="s">
        <v>44</v>
      </c>
      <c r="K2986">
        <v>97</v>
      </c>
      <c r="L2986">
        <v>85</v>
      </c>
      <c r="M2986">
        <v>81</v>
      </c>
      <c r="N2986">
        <v>71</v>
      </c>
      <c r="O2986">
        <v>62</v>
      </c>
      <c r="P2986">
        <v>62</v>
      </c>
      <c r="Q2986">
        <v>82</v>
      </c>
    </row>
    <row r="2987" spans="1:17" x14ac:dyDescent="0.3">
      <c r="A2987">
        <v>2986</v>
      </c>
      <c r="B2987" t="s">
        <v>881</v>
      </c>
      <c r="C2987" t="s">
        <v>707</v>
      </c>
      <c r="D2987" t="s">
        <v>1828</v>
      </c>
      <c r="E2987" t="s">
        <v>20</v>
      </c>
      <c r="F2987" t="b">
        <v>0</v>
      </c>
      <c r="G2987">
        <v>2</v>
      </c>
      <c r="H2987" t="b">
        <v>1</v>
      </c>
      <c r="I2987">
        <v>35</v>
      </c>
      <c r="J2987" t="s">
        <v>38</v>
      </c>
      <c r="K2987">
        <v>91</v>
      </c>
      <c r="L2987">
        <v>94</v>
      </c>
      <c r="M2987">
        <v>97</v>
      </c>
      <c r="N2987">
        <v>97</v>
      </c>
      <c r="O2987">
        <v>100</v>
      </c>
      <c r="P2987">
        <v>88</v>
      </c>
      <c r="Q2987">
        <v>99</v>
      </c>
    </row>
    <row r="2988" spans="1:17" x14ac:dyDescent="0.3">
      <c r="A2988">
        <v>2987</v>
      </c>
      <c r="B2988" t="s">
        <v>1357</v>
      </c>
      <c r="C2988" t="s">
        <v>1682</v>
      </c>
      <c r="D2988" t="s">
        <v>1829</v>
      </c>
      <c r="E2988" t="s">
        <v>25</v>
      </c>
      <c r="F2988" t="b">
        <v>0</v>
      </c>
      <c r="G2988">
        <v>5</v>
      </c>
      <c r="H2988" t="b">
        <v>0</v>
      </c>
      <c r="I2988">
        <v>23</v>
      </c>
      <c r="J2988" t="s">
        <v>44</v>
      </c>
      <c r="K2988">
        <v>86</v>
      </c>
      <c r="L2988">
        <v>64</v>
      </c>
      <c r="M2988">
        <v>96</v>
      </c>
      <c r="N2988">
        <v>84</v>
      </c>
      <c r="O2988">
        <v>86</v>
      </c>
      <c r="P2988">
        <v>96</v>
      </c>
      <c r="Q2988">
        <v>92</v>
      </c>
    </row>
    <row r="2989" spans="1:17" x14ac:dyDescent="0.3">
      <c r="A2989">
        <v>2988</v>
      </c>
      <c r="B2989" t="s">
        <v>1082</v>
      </c>
      <c r="C2989" t="s">
        <v>146</v>
      </c>
      <c r="D2989" t="s">
        <v>1830</v>
      </c>
      <c r="E2989" t="s">
        <v>20</v>
      </c>
      <c r="F2989" t="b">
        <v>1</v>
      </c>
      <c r="G2989">
        <v>8</v>
      </c>
      <c r="H2989" t="b">
        <v>0</v>
      </c>
      <c r="I2989">
        <v>5</v>
      </c>
      <c r="J2989" t="s">
        <v>64</v>
      </c>
      <c r="K2989">
        <v>90</v>
      </c>
      <c r="L2989">
        <v>97</v>
      </c>
      <c r="M2989">
        <v>54</v>
      </c>
      <c r="N2989">
        <v>59</v>
      </c>
      <c r="O2989">
        <v>82</v>
      </c>
      <c r="P2989">
        <v>76</v>
      </c>
      <c r="Q2989">
        <v>72</v>
      </c>
    </row>
    <row r="2990" spans="1:17" x14ac:dyDescent="0.3">
      <c r="A2990">
        <v>2989</v>
      </c>
      <c r="B2990" t="s">
        <v>68</v>
      </c>
      <c r="C2990" t="s">
        <v>392</v>
      </c>
      <c r="D2990" t="s">
        <v>1831</v>
      </c>
      <c r="E2990" t="s">
        <v>25</v>
      </c>
      <c r="F2990" t="b">
        <v>0</v>
      </c>
      <c r="G2990">
        <v>0</v>
      </c>
      <c r="H2990" t="b">
        <v>0</v>
      </c>
      <c r="I2990">
        <v>1</v>
      </c>
      <c r="J2990" t="s">
        <v>159</v>
      </c>
      <c r="K2990">
        <v>95</v>
      </c>
      <c r="L2990">
        <v>87</v>
      </c>
      <c r="M2990">
        <v>87</v>
      </c>
      <c r="N2990">
        <v>84</v>
      </c>
      <c r="O2990">
        <v>95</v>
      </c>
      <c r="P2990">
        <v>84</v>
      </c>
      <c r="Q2990">
        <v>65</v>
      </c>
    </row>
    <row r="2991" spans="1:17" x14ac:dyDescent="0.3">
      <c r="A2991">
        <v>2990</v>
      </c>
      <c r="B2991" t="s">
        <v>1832</v>
      </c>
      <c r="C2991" t="s">
        <v>259</v>
      </c>
      <c r="D2991" t="s">
        <v>1833</v>
      </c>
      <c r="E2991" t="s">
        <v>20</v>
      </c>
      <c r="F2991" t="b">
        <v>0</v>
      </c>
      <c r="G2991">
        <v>1</v>
      </c>
      <c r="H2991" t="b">
        <v>0</v>
      </c>
      <c r="I2991">
        <v>31</v>
      </c>
      <c r="J2991" t="s">
        <v>105</v>
      </c>
      <c r="K2991">
        <v>90</v>
      </c>
      <c r="L2991">
        <v>100</v>
      </c>
      <c r="M2991">
        <v>76</v>
      </c>
      <c r="N2991">
        <v>76</v>
      </c>
      <c r="O2991">
        <v>84</v>
      </c>
      <c r="P2991">
        <v>79</v>
      </c>
      <c r="Q2991">
        <v>84</v>
      </c>
    </row>
    <row r="2992" spans="1:17" x14ac:dyDescent="0.3">
      <c r="A2992">
        <v>2991</v>
      </c>
      <c r="B2992" t="s">
        <v>294</v>
      </c>
      <c r="C2992" t="s">
        <v>246</v>
      </c>
      <c r="D2992" t="s">
        <v>1834</v>
      </c>
      <c r="E2992" t="s">
        <v>25</v>
      </c>
      <c r="F2992" t="b">
        <v>0</v>
      </c>
      <c r="G2992">
        <v>1</v>
      </c>
      <c r="H2992" t="b">
        <v>1</v>
      </c>
      <c r="I2992">
        <v>14</v>
      </c>
      <c r="J2992" t="s">
        <v>38</v>
      </c>
      <c r="K2992">
        <v>66</v>
      </c>
      <c r="L2992">
        <v>68</v>
      </c>
      <c r="M2992">
        <v>87</v>
      </c>
      <c r="N2992">
        <v>70</v>
      </c>
      <c r="O2992">
        <v>77</v>
      </c>
      <c r="P2992">
        <v>76</v>
      </c>
      <c r="Q2992">
        <v>89</v>
      </c>
    </row>
    <row r="2993" spans="1:17" x14ac:dyDescent="0.3">
      <c r="A2993">
        <v>2992</v>
      </c>
      <c r="B2993" t="s">
        <v>160</v>
      </c>
      <c r="C2993" t="s">
        <v>1193</v>
      </c>
      <c r="D2993" t="s">
        <v>1835</v>
      </c>
      <c r="E2993" t="s">
        <v>20</v>
      </c>
      <c r="F2993" t="b">
        <v>0</v>
      </c>
      <c r="G2993">
        <v>6</v>
      </c>
      <c r="H2993" t="b">
        <v>0</v>
      </c>
      <c r="I2993">
        <v>3</v>
      </c>
      <c r="J2993" t="s">
        <v>64</v>
      </c>
      <c r="K2993">
        <v>81</v>
      </c>
      <c r="L2993">
        <v>92</v>
      </c>
      <c r="M2993">
        <v>72</v>
      </c>
      <c r="N2993">
        <v>91</v>
      </c>
      <c r="O2993">
        <v>67</v>
      </c>
      <c r="P2993">
        <v>71</v>
      </c>
      <c r="Q2993">
        <v>88</v>
      </c>
    </row>
    <row r="2994" spans="1:17" x14ac:dyDescent="0.3">
      <c r="A2994">
        <v>2993</v>
      </c>
      <c r="B2994" t="s">
        <v>263</v>
      </c>
      <c r="C2994" t="s">
        <v>300</v>
      </c>
      <c r="D2994" t="s">
        <v>1836</v>
      </c>
      <c r="E2994" t="s">
        <v>20</v>
      </c>
      <c r="F2994" t="b">
        <v>1</v>
      </c>
      <c r="G2994">
        <v>2</v>
      </c>
      <c r="H2994" t="b">
        <v>0</v>
      </c>
      <c r="I2994">
        <v>18</v>
      </c>
      <c r="J2994" t="s">
        <v>44</v>
      </c>
      <c r="K2994">
        <v>85</v>
      </c>
      <c r="L2994">
        <v>99</v>
      </c>
      <c r="M2994">
        <v>86</v>
      </c>
      <c r="N2994">
        <v>69</v>
      </c>
      <c r="O2994">
        <v>68</v>
      </c>
      <c r="P2994">
        <v>98</v>
      </c>
      <c r="Q2994">
        <v>62</v>
      </c>
    </row>
    <row r="2995" spans="1:17" x14ac:dyDescent="0.3">
      <c r="A2995">
        <v>2994</v>
      </c>
      <c r="B2995" t="s">
        <v>1837</v>
      </c>
      <c r="C2995" t="s">
        <v>332</v>
      </c>
      <c r="D2995" t="s">
        <v>1838</v>
      </c>
      <c r="E2995" t="s">
        <v>20</v>
      </c>
      <c r="F2995" t="b">
        <v>0</v>
      </c>
      <c r="G2995">
        <v>1</v>
      </c>
      <c r="H2995" t="b">
        <v>1</v>
      </c>
      <c r="I2995">
        <v>47</v>
      </c>
      <c r="J2995" t="s">
        <v>26</v>
      </c>
      <c r="K2995">
        <v>94</v>
      </c>
      <c r="L2995">
        <v>90</v>
      </c>
      <c r="M2995">
        <v>95</v>
      </c>
      <c r="N2995">
        <v>85</v>
      </c>
      <c r="O2995">
        <v>98</v>
      </c>
      <c r="P2995">
        <v>91</v>
      </c>
      <c r="Q2995">
        <v>96</v>
      </c>
    </row>
    <row r="2996" spans="1:17" x14ac:dyDescent="0.3">
      <c r="A2996">
        <v>2995</v>
      </c>
      <c r="B2996" t="s">
        <v>655</v>
      </c>
      <c r="C2996" t="s">
        <v>118</v>
      </c>
      <c r="D2996" t="s">
        <v>1839</v>
      </c>
      <c r="E2996" t="s">
        <v>25</v>
      </c>
      <c r="F2996" t="b">
        <v>0</v>
      </c>
      <c r="G2996">
        <v>2</v>
      </c>
      <c r="H2996" t="b">
        <v>0</v>
      </c>
      <c r="I2996">
        <v>4</v>
      </c>
      <c r="J2996" t="s">
        <v>159</v>
      </c>
      <c r="K2996">
        <v>81</v>
      </c>
      <c r="L2996">
        <v>71</v>
      </c>
      <c r="M2996">
        <v>83</v>
      </c>
      <c r="N2996">
        <v>63</v>
      </c>
      <c r="O2996">
        <v>80</v>
      </c>
      <c r="P2996">
        <v>79</v>
      </c>
      <c r="Q2996">
        <v>83</v>
      </c>
    </row>
    <row r="2997" spans="1:17" x14ac:dyDescent="0.3">
      <c r="A2997">
        <v>2996</v>
      </c>
      <c r="B2997" t="s">
        <v>214</v>
      </c>
      <c r="C2997" t="s">
        <v>164</v>
      </c>
      <c r="D2997" t="s">
        <v>1840</v>
      </c>
      <c r="E2997" t="s">
        <v>20</v>
      </c>
      <c r="F2997" t="b">
        <v>1</v>
      </c>
      <c r="G2997">
        <v>1</v>
      </c>
      <c r="H2997" t="b">
        <v>1</v>
      </c>
      <c r="I2997">
        <v>32</v>
      </c>
      <c r="J2997" t="s">
        <v>44</v>
      </c>
      <c r="K2997">
        <v>97</v>
      </c>
      <c r="L2997">
        <v>87</v>
      </c>
      <c r="M2997">
        <v>95</v>
      </c>
      <c r="N2997">
        <v>67</v>
      </c>
      <c r="O2997">
        <v>98</v>
      </c>
      <c r="P2997">
        <v>93</v>
      </c>
      <c r="Q2997">
        <v>89</v>
      </c>
    </row>
    <row r="2998" spans="1:17" x14ac:dyDescent="0.3">
      <c r="A2998">
        <v>2997</v>
      </c>
      <c r="B2998" t="s">
        <v>283</v>
      </c>
      <c r="C2998" t="s">
        <v>167</v>
      </c>
      <c r="D2998" t="s">
        <v>1841</v>
      </c>
      <c r="E2998" t="s">
        <v>20</v>
      </c>
      <c r="F2998" t="b">
        <v>0</v>
      </c>
      <c r="G2998">
        <v>3</v>
      </c>
      <c r="H2998" t="b">
        <v>1</v>
      </c>
      <c r="I2998">
        <v>20</v>
      </c>
      <c r="J2998" t="s">
        <v>113</v>
      </c>
      <c r="K2998">
        <v>100</v>
      </c>
      <c r="L2998">
        <v>79</v>
      </c>
      <c r="M2998">
        <v>72</v>
      </c>
      <c r="N2998">
        <v>98</v>
      </c>
      <c r="O2998">
        <v>87</v>
      </c>
      <c r="P2998">
        <v>76</v>
      </c>
      <c r="Q2998">
        <v>76</v>
      </c>
    </row>
    <row r="2999" spans="1:17" x14ac:dyDescent="0.3">
      <c r="A2999">
        <v>2998</v>
      </c>
      <c r="B2999" t="s">
        <v>999</v>
      </c>
      <c r="C2999" t="s">
        <v>1005</v>
      </c>
      <c r="D2999" t="s">
        <v>1842</v>
      </c>
      <c r="E2999" t="s">
        <v>25</v>
      </c>
      <c r="F2999" t="b">
        <v>1</v>
      </c>
      <c r="G2999">
        <v>6</v>
      </c>
      <c r="H2999" t="b">
        <v>0</v>
      </c>
      <c r="I2999">
        <v>3</v>
      </c>
      <c r="J2999" t="s">
        <v>64</v>
      </c>
      <c r="K2999">
        <v>54</v>
      </c>
      <c r="L2999">
        <v>64</v>
      </c>
      <c r="M2999">
        <v>72</v>
      </c>
      <c r="N2999">
        <v>80</v>
      </c>
      <c r="O2999">
        <v>98</v>
      </c>
      <c r="P2999">
        <v>83</v>
      </c>
      <c r="Q2999">
        <v>85</v>
      </c>
    </row>
    <row r="3000" spans="1:17" x14ac:dyDescent="0.3">
      <c r="A3000">
        <v>2999</v>
      </c>
      <c r="B3000" t="s">
        <v>1843</v>
      </c>
      <c r="C3000" t="s">
        <v>346</v>
      </c>
      <c r="D3000" t="s">
        <v>1844</v>
      </c>
      <c r="E3000" t="s">
        <v>20</v>
      </c>
      <c r="F3000" t="b">
        <v>1</v>
      </c>
      <c r="G3000">
        <v>5</v>
      </c>
      <c r="H3000" t="b">
        <v>0</v>
      </c>
      <c r="I3000">
        <v>19</v>
      </c>
      <c r="J3000" t="s">
        <v>44</v>
      </c>
      <c r="K3000">
        <v>97</v>
      </c>
      <c r="L3000">
        <v>87</v>
      </c>
      <c r="M3000">
        <v>70</v>
      </c>
      <c r="N3000">
        <v>74</v>
      </c>
      <c r="O3000">
        <v>73</v>
      </c>
      <c r="P3000">
        <v>74</v>
      </c>
      <c r="Q3000">
        <v>81</v>
      </c>
    </row>
    <row r="3001" spans="1:17" x14ac:dyDescent="0.3">
      <c r="A3001">
        <v>3000</v>
      </c>
      <c r="B3001" t="s">
        <v>269</v>
      </c>
      <c r="C3001" t="s">
        <v>597</v>
      </c>
      <c r="D3001" t="s">
        <v>1845</v>
      </c>
      <c r="E3001" t="s">
        <v>20</v>
      </c>
      <c r="F3001" t="b">
        <v>0</v>
      </c>
      <c r="G3001">
        <v>1</v>
      </c>
      <c r="H3001" t="b">
        <v>1</v>
      </c>
      <c r="I3001">
        <v>5</v>
      </c>
      <c r="J3001" t="s">
        <v>224</v>
      </c>
      <c r="K3001">
        <v>65</v>
      </c>
      <c r="L3001">
        <v>83</v>
      </c>
      <c r="M3001">
        <v>67</v>
      </c>
      <c r="N3001">
        <v>84</v>
      </c>
      <c r="O3001">
        <v>89</v>
      </c>
      <c r="P3001">
        <v>65</v>
      </c>
      <c r="Q3001">
        <v>73</v>
      </c>
    </row>
    <row r="3002" spans="1:17" x14ac:dyDescent="0.3">
      <c r="A3002">
        <v>3001</v>
      </c>
      <c r="B3002" t="s">
        <v>792</v>
      </c>
      <c r="C3002" t="s">
        <v>42</v>
      </c>
      <c r="D3002" t="s">
        <v>1846</v>
      </c>
      <c r="E3002" t="s">
        <v>20</v>
      </c>
      <c r="F3002" t="b">
        <v>0</v>
      </c>
      <c r="G3002">
        <v>10</v>
      </c>
      <c r="H3002" t="b">
        <v>1</v>
      </c>
      <c r="I3002">
        <v>0</v>
      </c>
      <c r="J3002" t="s">
        <v>64</v>
      </c>
      <c r="K3002">
        <v>53</v>
      </c>
      <c r="L3002">
        <v>51</v>
      </c>
      <c r="M3002">
        <v>57</v>
      </c>
      <c r="N3002">
        <v>72</v>
      </c>
      <c r="O3002">
        <v>77</v>
      </c>
      <c r="P3002">
        <v>78</v>
      </c>
      <c r="Q3002">
        <v>79</v>
      </c>
    </row>
    <row r="3003" spans="1:17" x14ac:dyDescent="0.3">
      <c r="A3003">
        <v>3002</v>
      </c>
      <c r="B3003" t="s">
        <v>845</v>
      </c>
      <c r="C3003" t="s">
        <v>103</v>
      </c>
      <c r="D3003" t="s">
        <v>1847</v>
      </c>
      <c r="E3003" t="s">
        <v>25</v>
      </c>
      <c r="F3003" t="b">
        <v>0</v>
      </c>
      <c r="G3003">
        <v>10</v>
      </c>
      <c r="H3003" t="b">
        <v>1</v>
      </c>
      <c r="I3003">
        <v>9</v>
      </c>
      <c r="J3003" t="s">
        <v>224</v>
      </c>
      <c r="K3003">
        <v>82</v>
      </c>
      <c r="L3003">
        <v>74</v>
      </c>
      <c r="M3003">
        <v>80</v>
      </c>
      <c r="N3003">
        <v>88</v>
      </c>
      <c r="O3003">
        <v>92</v>
      </c>
      <c r="P3003">
        <v>96</v>
      </c>
      <c r="Q3003">
        <v>95</v>
      </c>
    </row>
    <row r="3004" spans="1:17" x14ac:dyDescent="0.3">
      <c r="A3004">
        <v>3003</v>
      </c>
      <c r="B3004" t="s">
        <v>493</v>
      </c>
      <c r="C3004" t="s">
        <v>1848</v>
      </c>
      <c r="D3004" t="s">
        <v>1849</v>
      </c>
      <c r="E3004" t="s">
        <v>25</v>
      </c>
      <c r="F3004" t="b">
        <v>0</v>
      </c>
      <c r="G3004">
        <v>10</v>
      </c>
      <c r="H3004" t="b">
        <v>0</v>
      </c>
      <c r="I3004">
        <v>4</v>
      </c>
      <c r="J3004" t="s">
        <v>64</v>
      </c>
      <c r="K3004">
        <v>93</v>
      </c>
      <c r="L3004">
        <v>90</v>
      </c>
      <c r="M3004">
        <v>79</v>
      </c>
      <c r="N3004">
        <v>54</v>
      </c>
      <c r="O3004">
        <v>53</v>
      </c>
      <c r="P3004">
        <v>99</v>
      </c>
      <c r="Q3004">
        <v>79</v>
      </c>
    </row>
    <row r="3005" spans="1:17" x14ac:dyDescent="0.3">
      <c r="A3005">
        <v>3004</v>
      </c>
      <c r="B3005" t="s">
        <v>1218</v>
      </c>
      <c r="C3005" t="s">
        <v>1850</v>
      </c>
      <c r="D3005" t="s">
        <v>1851</v>
      </c>
      <c r="E3005" t="s">
        <v>20</v>
      </c>
      <c r="F3005" t="b">
        <v>0</v>
      </c>
      <c r="G3005">
        <v>3</v>
      </c>
      <c r="H3005" t="b">
        <v>0</v>
      </c>
      <c r="I3005">
        <v>22</v>
      </c>
      <c r="J3005" t="s">
        <v>44</v>
      </c>
      <c r="K3005">
        <v>93</v>
      </c>
      <c r="L3005">
        <v>90</v>
      </c>
      <c r="M3005">
        <v>73</v>
      </c>
      <c r="N3005">
        <v>94</v>
      </c>
      <c r="O3005">
        <v>81</v>
      </c>
      <c r="P3005">
        <v>84</v>
      </c>
      <c r="Q3005">
        <v>74</v>
      </c>
    </row>
    <row r="3006" spans="1:17" x14ac:dyDescent="0.3">
      <c r="A3006">
        <v>3005</v>
      </c>
      <c r="B3006" t="s">
        <v>1852</v>
      </c>
      <c r="C3006" t="s">
        <v>295</v>
      </c>
      <c r="D3006" t="s">
        <v>1853</v>
      </c>
      <c r="E3006" t="s">
        <v>25</v>
      </c>
      <c r="F3006" t="b">
        <v>0</v>
      </c>
      <c r="G3006">
        <v>9</v>
      </c>
      <c r="H3006" t="b">
        <v>0</v>
      </c>
      <c r="I3006">
        <v>3</v>
      </c>
      <c r="J3006" t="s">
        <v>64</v>
      </c>
      <c r="K3006">
        <v>91</v>
      </c>
      <c r="L3006">
        <v>95</v>
      </c>
      <c r="M3006">
        <v>88</v>
      </c>
      <c r="N3006">
        <v>89</v>
      </c>
      <c r="O3006">
        <v>58</v>
      </c>
      <c r="P3006">
        <v>81</v>
      </c>
      <c r="Q3006">
        <v>69</v>
      </c>
    </row>
    <row r="3007" spans="1:17" x14ac:dyDescent="0.3">
      <c r="A3007">
        <v>3006</v>
      </c>
      <c r="B3007" t="s">
        <v>65</v>
      </c>
      <c r="C3007" t="s">
        <v>977</v>
      </c>
      <c r="D3007" t="s">
        <v>1854</v>
      </c>
      <c r="E3007" t="s">
        <v>25</v>
      </c>
      <c r="F3007" t="b">
        <v>0</v>
      </c>
      <c r="G3007">
        <v>3</v>
      </c>
      <c r="H3007" t="b">
        <v>0</v>
      </c>
      <c r="I3007">
        <v>33</v>
      </c>
      <c r="J3007" t="s">
        <v>76</v>
      </c>
      <c r="K3007">
        <v>99</v>
      </c>
      <c r="L3007">
        <v>91</v>
      </c>
      <c r="M3007">
        <v>85</v>
      </c>
      <c r="N3007">
        <v>100</v>
      </c>
      <c r="O3007">
        <v>84</v>
      </c>
      <c r="P3007">
        <v>77</v>
      </c>
      <c r="Q3007">
        <v>98</v>
      </c>
    </row>
    <row r="3008" spans="1:17" x14ac:dyDescent="0.3">
      <c r="A3008">
        <v>3007</v>
      </c>
      <c r="B3008" t="s">
        <v>1340</v>
      </c>
      <c r="C3008" t="s">
        <v>1692</v>
      </c>
      <c r="D3008" t="s">
        <v>1855</v>
      </c>
      <c r="E3008" t="s">
        <v>20</v>
      </c>
      <c r="F3008" t="b">
        <v>0</v>
      </c>
      <c r="G3008">
        <v>0</v>
      </c>
      <c r="H3008" t="b">
        <v>0</v>
      </c>
      <c r="I3008">
        <v>13</v>
      </c>
      <c r="J3008" t="s">
        <v>138</v>
      </c>
      <c r="K3008">
        <v>87</v>
      </c>
      <c r="L3008">
        <v>63</v>
      </c>
      <c r="M3008">
        <v>81</v>
      </c>
      <c r="N3008">
        <v>85</v>
      </c>
      <c r="O3008">
        <v>62</v>
      </c>
      <c r="P3008">
        <v>98</v>
      </c>
      <c r="Q3008">
        <v>81</v>
      </c>
    </row>
    <row r="3009" spans="1:17" x14ac:dyDescent="0.3">
      <c r="A3009">
        <v>3008</v>
      </c>
      <c r="B3009" t="s">
        <v>944</v>
      </c>
      <c r="C3009" t="s">
        <v>1856</v>
      </c>
      <c r="D3009" t="s">
        <v>1857</v>
      </c>
      <c r="E3009" t="s">
        <v>20</v>
      </c>
      <c r="F3009" t="b">
        <v>0</v>
      </c>
      <c r="G3009">
        <v>0</v>
      </c>
      <c r="H3009" t="b">
        <v>0</v>
      </c>
      <c r="I3009">
        <v>19</v>
      </c>
      <c r="J3009" t="s">
        <v>38</v>
      </c>
      <c r="K3009">
        <v>83</v>
      </c>
      <c r="L3009">
        <v>79</v>
      </c>
      <c r="M3009">
        <v>91</v>
      </c>
      <c r="N3009">
        <v>62</v>
      </c>
      <c r="O3009">
        <v>63</v>
      </c>
      <c r="P3009">
        <v>76</v>
      </c>
      <c r="Q3009">
        <v>93</v>
      </c>
    </row>
    <row r="3010" spans="1:17" x14ac:dyDescent="0.3">
      <c r="A3010">
        <v>3009</v>
      </c>
      <c r="B3010" t="s">
        <v>1503</v>
      </c>
      <c r="C3010" t="s">
        <v>329</v>
      </c>
      <c r="D3010" t="s">
        <v>1858</v>
      </c>
      <c r="E3010" t="s">
        <v>25</v>
      </c>
      <c r="F3010" t="b">
        <v>0</v>
      </c>
      <c r="G3010">
        <v>2</v>
      </c>
      <c r="H3010" t="b">
        <v>1</v>
      </c>
      <c r="I3010">
        <v>10</v>
      </c>
      <c r="J3010" t="s">
        <v>224</v>
      </c>
      <c r="K3010">
        <v>59</v>
      </c>
      <c r="L3010">
        <v>73</v>
      </c>
      <c r="M3010">
        <v>90</v>
      </c>
      <c r="N3010">
        <v>74</v>
      </c>
      <c r="O3010">
        <v>95</v>
      </c>
      <c r="P3010">
        <v>77</v>
      </c>
      <c r="Q3010">
        <v>81</v>
      </c>
    </row>
    <row r="3011" spans="1:17" x14ac:dyDescent="0.3">
      <c r="A3011">
        <v>3010</v>
      </c>
      <c r="B3011" t="s">
        <v>1859</v>
      </c>
      <c r="C3011" t="s">
        <v>1360</v>
      </c>
      <c r="D3011" t="s">
        <v>1860</v>
      </c>
      <c r="E3011" t="s">
        <v>25</v>
      </c>
      <c r="F3011" t="b">
        <v>1</v>
      </c>
      <c r="G3011">
        <v>2</v>
      </c>
      <c r="H3011" t="b">
        <v>0</v>
      </c>
      <c r="I3011">
        <v>29</v>
      </c>
      <c r="J3011" t="s">
        <v>38</v>
      </c>
      <c r="K3011">
        <v>74</v>
      </c>
      <c r="L3011">
        <v>68</v>
      </c>
      <c r="M3011">
        <v>71</v>
      </c>
      <c r="N3011">
        <v>60</v>
      </c>
      <c r="O3011">
        <v>97</v>
      </c>
      <c r="P3011">
        <v>64</v>
      </c>
      <c r="Q3011">
        <v>63</v>
      </c>
    </row>
    <row r="3012" spans="1:17" x14ac:dyDescent="0.3">
      <c r="A3012">
        <v>3011</v>
      </c>
      <c r="B3012" t="s">
        <v>208</v>
      </c>
      <c r="C3012" t="s">
        <v>95</v>
      </c>
      <c r="D3012" t="s">
        <v>1861</v>
      </c>
      <c r="E3012" t="s">
        <v>20</v>
      </c>
      <c r="F3012" t="b">
        <v>0</v>
      </c>
      <c r="G3012">
        <v>3</v>
      </c>
      <c r="H3012" t="b">
        <v>1</v>
      </c>
      <c r="I3012">
        <v>31</v>
      </c>
      <c r="J3012" t="s">
        <v>21</v>
      </c>
      <c r="K3012">
        <v>81</v>
      </c>
      <c r="L3012">
        <v>98</v>
      </c>
      <c r="M3012">
        <v>71</v>
      </c>
      <c r="N3012">
        <v>92</v>
      </c>
      <c r="O3012">
        <v>74</v>
      </c>
      <c r="P3012">
        <v>93</v>
      </c>
      <c r="Q3012">
        <v>63</v>
      </c>
    </row>
    <row r="3013" spans="1:17" x14ac:dyDescent="0.3">
      <c r="A3013">
        <v>3012</v>
      </c>
      <c r="B3013" t="s">
        <v>1515</v>
      </c>
      <c r="C3013" t="s">
        <v>136</v>
      </c>
      <c r="D3013" t="s">
        <v>1862</v>
      </c>
      <c r="E3013" t="s">
        <v>20</v>
      </c>
      <c r="F3013" t="b">
        <v>0</v>
      </c>
      <c r="G3013">
        <v>3</v>
      </c>
      <c r="H3013" t="b">
        <v>1</v>
      </c>
      <c r="I3013">
        <v>3</v>
      </c>
      <c r="J3013" t="s">
        <v>159</v>
      </c>
      <c r="K3013">
        <v>80</v>
      </c>
      <c r="L3013">
        <v>92</v>
      </c>
      <c r="M3013">
        <v>85</v>
      </c>
      <c r="N3013">
        <v>81</v>
      </c>
      <c r="O3013">
        <v>94</v>
      </c>
      <c r="P3013">
        <v>75</v>
      </c>
      <c r="Q3013">
        <v>72</v>
      </c>
    </row>
    <row r="3014" spans="1:17" x14ac:dyDescent="0.3">
      <c r="A3014">
        <v>3013</v>
      </c>
      <c r="B3014" t="s">
        <v>449</v>
      </c>
      <c r="C3014" t="s">
        <v>423</v>
      </c>
      <c r="D3014" t="s">
        <v>1863</v>
      </c>
      <c r="E3014" t="s">
        <v>25</v>
      </c>
      <c r="F3014" t="b">
        <v>0</v>
      </c>
      <c r="G3014">
        <v>0</v>
      </c>
      <c r="H3014" t="b">
        <v>1</v>
      </c>
      <c r="I3014">
        <v>29</v>
      </c>
      <c r="J3014" t="s">
        <v>105</v>
      </c>
      <c r="K3014">
        <v>89</v>
      </c>
      <c r="L3014">
        <v>66</v>
      </c>
      <c r="M3014">
        <v>72</v>
      </c>
      <c r="N3014">
        <v>77</v>
      </c>
      <c r="O3014">
        <v>79</v>
      </c>
      <c r="P3014">
        <v>95</v>
      </c>
      <c r="Q3014">
        <v>92</v>
      </c>
    </row>
    <row r="3015" spans="1:17" x14ac:dyDescent="0.3">
      <c r="A3015">
        <v>3014</v>
      </c>
      <c r="B3015" t="s">
        <v>1864</v>
      </c>
      <c r="C3015" t="s">
        <v>1223</v>
      </c>
      <c r="D3015" t="s">
        <v>1865</v>
      </c>
      <c r="E3015" t="s">
        <v>20</v>
      </c>
      <c r="F3015" t="b">
        <v>1</v>
      </c>
      <c r="G3015">
        <v>3</v>
      </c>
      <c r="H3015" t="b">
        <v>0</v>
      </c>
      <c r="I3015">
        <v>34</v>
      </c>
      <c r="J3015" t="s">
        <v>38</v>
      </c>
      <c r="K3015">
        <v>65</v>
      </c>
      <c r="L3015">
        <v>78</v>
      </c>
      <c r="M3015">
        <v>82</v>
      </c>
      <c r="N3015">
        <v>65</v>
      </c>
      <c r="O3015">
        <v>100</v>
      </c>
      <c r="P3015">
        <v>92</v>
      </c>
      <c r="Q3015">
        <v>64</v>
      </c>
    </row>
    <row r="3016" spans="1:17" x14ac:dyDescent="0.3">
      <c r="A3016">
        <v>3015</v>
      </c>
      <c r="B3016" t="s">
        <v>66</v>
      </c>
      <c r="C3016" t="s">
        <v>42</v>
      </c>
      <c r="D3016" t="s">
        <v>1866</v>
      </c>
      <c r="E3016" t="s">
        <v>20</v>
      </c>
      <c r="F3016" t="b">
        <v>1</v>
      </c>
      <c r="G3016">
        <v>10</v>
      </c>
      <c r="H3016" t="b">
        <v>0</v>
      </c>
      <c r="I3016">
        <v>4</v>
      </c>
      <c r="J3016" t="s">
        <v>64</v>
      </c>
      <c r="K3016">
        <v>94</v>
      </c>
      <c r="L3016">
        <v>61</v>
      </c>
      <c r="M3016">
        <v>60</v>
      </c>
      <c r="N3016">
        <v>77</v>
      </c>
      <c r="O3016">
        <v>75</v>
      </c>
      <c r="P3016">
        <v>93</v>
      </c>
      <c r="Q3016">
        <v>60</v>
      </c>
    </row>
    <row r="3017" spans="1:17" x14ac:dyDescent="0.3">
      <c r="A3017">
        <v>3016</v>
      </c>
      <c r="B3017" t="s">
        <v>252</v>
      </c>
      <c r="C3017" t="s">
        <v>218</v>
      </c>
      <c r="D3017" t="s">
        <v>1867</v>
      </c>
      <c r="E3017" t="s">
        <v>20</v>
      </c>
      <c r="F3017" t="b">
        <v>0</v>
      </c>
      <c r="G3017">
        <v>3</v>
      </c>
      <c r="H3017" t="b">
        <v>0</v>
      </c>
      <c r="I3017">
        <v>34</v>
      </c>
      <c r="J3017" t="s">
        <v>123</v>
      </c>
      <c r="K3017">
        <v>93</v>
      </c>
      <c r="L3017">
        <v>70</v>
      </c>
      <c r="M3017">
        <v>80</v>
      </c>
      <c r="N3017">
        <v>67</v>
      </c>
      <c r="O3017">
        <v>77</v>
      </c>
      <c r="P3017">
        <v>80</v>
      </c>
      <c r="Q3017">
        <v>91</v>
      </c>
    </row>
    <row r="3018" spans="1:17" x14ac:dyDescent="0.3">
      <c r="A3018">
        <v>3017</v>
      </c>
      <c r="B3018" t="s">
        <v>568</v>
      </c>
      <c r="C3018" t="s">
        <v>1868</v>
      </c>
      <c r="D3018" t="s">
        <v>1869</v>
      </c>
      <c r="E3018" t="s">
        <v>20</v>
      </c>
      <c r="F3018" t="b">
        <v>0</v>
      </c>
      <c r="G3018">
        <v>2</v>
      </c>
      <c r="H3018" t="b">
        <v>0</v>
      </c>
      <c r="I3018">
        <v>30</v>
      </c>
      <c r="J3018" t="s">
        <v>44</v>
      </c>
      <c r="K3018">
        <v>90</v>
      </c>
      <c r="L3018">
        <v>69</v>
      </c>
      <c r="M3018">
        <v>91</v>
      </c>
      <c r="N3018">
        <v>84</v>
      </c>
      <c r="O3018">
        <v>65</v>
      </c>
      <c r="P3018">
        <v>86</v>
      </c>
      <c r="Q3018">
        <v>93</v>
      </c>
    </row>
    <row r="3019" spans="1:17" x14ac:dyDescent="0.3">
      <c r="A3019">
        <v>3018</v>
      </c>
      <c r="B3019" t="s">
        <v>655</v>
      </c>
      <c r="C3019" t="s">
        <v>566</v>
      </c>
      <c r="D3019" t="s">
        <v>1870</v>
      </c>
      <c r="E3019" t="s">
        <v>25</v>
      </c>
      <c r="F3019" t="b">
        <v>0</v>
      </c>
      <c r="G3019">
        <v>3</v>
      </c>
      <c r="H3019" t="b">
        <v>0</v>
      </c>
      <c r="I3019">
        <v>18</v>
      </c>
      <c r="J3019" t="s">
        <v>38</v>
      </c>
      <c r="K3019">
        <v>67</v>
      </c>
      <c r="L3019">
        <v>60</v>
      </c>
      <c r="M3019">
        <v>87</v>
      </c>
      <c r="N3019">
        <v>73</v>
      </c>
      <c r="O3019">
        <v>92</v>
      </c>
      <c r="P3019">
        <v>82</v>
      </c>
      <c r="Q3019">
        <v>70</v>
      </c>
    </row>
    <row r="3020" spans="1:17" x14ac:dyDescent="0.3">
      <c r="A3020">
        <v>3019</v>
      </c>
      <c r="B3020" t="s">
        <v>221</v>
      </c>
      <c r="C3020" t="s">
        <v>518</v>
      </c>
      <c r="D3020" t="s">
        <v>1871</v>
      </c>
      <c r="E3020" t="s">
        <v>20</v>
      </c>
      <c r="F3020" t="b">
        <v>0</v>
      </c>
      <c r="G3020">
        <v>3</v>
      </c>
      <c r="H3020" t="b">
        <v>0</v>
      </c>
      <c r="I3020">
        <v>32</v>
      </c>
      <c r="J3020" t="s">
        <v>113</v>
      </c>
      <c r="K3020">
        <v>81</v>
      </c>
      <c r="L3020">
        <v>91</v>
      </c>
      <c r="M3020">
        <v>73</v>
      </c>
      <c r="N3020">
        <v>72</v>
      </c>
      <c r="O3020">
        <v>49</v>
      </c>
      <c r="P3020">
        <v>81</v>
      </c>
      <c r="Q3020">
        <v>72</v>
      </c>
    </row>
    <row r="3021" spans="1:17" x14ac:dyDescent="0.3">
      <c r="A3021">
        <v>3020</v>
      </c>
      <c r="B3021" t="s">
        <v>277</v>
      </c>
      <c r="C3021" t="s">
        <v>1872</v>
      </c>
      <c r="D3021" t="s">
        <v>1873</v>
      </c>
      <c r="E3021" t="s">
        <v>20</v>
      </c>
      <c r="F3021" t="b">
        <v>0</v>
      </c>
      <c r="G3021">
        <v>1</v>
      </c>
      <c r="H3021" t="b">
        <v>0</v>
      </c>
      <c r="I3021">
        <v>31</v>
      </c>
      <c r="J3021" t="s">
        <v>44</v>
      </c>
      <c r="K3021">
        <v>95</v>
      </c>
      <c r="L3021">
        <v>71</v>
      </c>
      <c r="M3021">
        <v>88</v>
      </c>
      <c r="N3021">
        <v>96</v>
      </c>
      <c r="O3021">
        <v>82</v>
      </c>
      <c r="P3021">
        <v>65</v>
      </c>
      <c r="Q3021">
        <v>80</v>
      </c>
    </row>
    <row r="3022" spans="1:17" x14ac:dyDescent="0.3">
      <c r="A3022">
        <v>3021</v>
      </c>
      <c r="B3022" t="s">
        <v>139</v>
      </c>
      <c r="C3022" t="s">
        <v>1874</v>
      </c>
      <c r="D3022" t="s">
        <v>1875</v>
      </c>
      <c r="E3022" t="s">
        <v>20</v>
      </c>
      <c r="F3022" t="b">
        <v>0</v>
      </c>
      <c r="G3022">
        <v>10</v>
      </c>
      <c r="H3022" t="b">
        <v>0</v>
      </c>
      <c r="I3022">
        <v>0</v>
      </c>
      <c r="J3022" t="s">
        <v>64</v>
      </c>
      <c r="K3022">
        <v>67</v>
      </c>
      <c r="L3022">
        <v>50</v>
      </c>
      <c r="M3022">
        <v>93</v>
      </c>
      <c r="N3022">
        <v>86</v>
      </c>
      <c r="O3022">
        <v>66</v>
      </c>
      <c r="P3022">
        <v>73</v>
      </c>
      <c r="Q3022">
        <v>85</v>
      </c>
    </row>
    <row r="3023" spans="1:17" x14ac:dyDescent="0.3">
      <c r="A3023">
        <v>3022</v>
      </c>
      <c r="B3023" t="s">
        <v>1299</v>
      </c>
      <c r="C3023" t="s">
        <v>1876</v>
      </c>
      <c r="D3023" t="s">
        <v>1877</v>
      </c>
      <c r="E3023" t="s">
        <v>20</v>
      </c>
      <c r="F3023" t="b">
        <v>0</v>
      </c>
      <c r="G3023">
        <v>7</v>
      </c>
      <c r="H3023" t="b">
        <v>0</v>
      </c>
      <c r="I3023">
        <v>3</v>
      </c>
      <c r="J3023" t="s">
        <v>159</v>
      </c>
      <c r="K3023">
        <v>83</v>
      </c>
      <c r="L3023">
        <v>69</v>
      </c>
      <c r="M3023">
        <v>99</v>
      </c>
      <c r="N3023">
        <v>88</v>
      </c>
      <c r="O3023">
        <v>87</v>
      </c>
      <c r="P3023">
        <v>81</v>
      </c>
      <c r="Q3023">
        <v>68</v>
      </c>
    </row>
    <row r="3024" spans="1:17" x14ac:dyDescent="0.3">
      <c r="A3024">
        <v>3023</v>
      </c>
      <c r="B3024" t="s">
        <v>655</v>
      </c>
      <c r="C3024" t="s">
        <v>1878</v>
      </c>
      <c r="D3024" t="s">
        <v>1879</v>
      </c>
      <c r="E3024" t="s">
        <v>25</v>
      </c>
      <c r="F3024" t="b">
        <v>0</v>
      </c>
      <c r="G3024">
        <v>3</v>
      </c>
      <c r="H3024" t="b">
        <v>1</v>
      </c>
      <c r="I3024">
        <v>5</v>
      </c>
      <c r="J3024" t="s">
        <v>34</v>
      </c>
      <c r="K3024">
        <v>87</v>
      </c>
      <c r="L3024">
        <v>96</v>
      </c>
      <c r="M3024">
        <v>67</v>
      </c>
      <c r="N3024">
        <v>64</v>
      </c>
      <c r="O3024">
        <v>67</v>
      </c>
      <c r="P3024">
        <v>81</v>
      </c>
      <c r="Q3024">
        <v>90</v>
      </c>
    </row>
    <row r="3025" spans="1:17" x14ac:dyDescent="0.3">
      <c r="A3025">
        <v>3024</v>
      </c>
      <c r="B3025" t="s">
        <v>197</v>
      </c>
      <c r="C3025" t="s">
        <v>934</v>
      </c>
      <c r="D3025" t="s">
        <v>1880</v>
      </c>
      <c r="E3025" t="s">
        <v>20</v>
      </c>
      <c r="F3025" t="b">
        <v>0</v>
      </c>
      <c r="G3025">
        <v>3</v>
      </c>
      <c r="H3025" t="b">
        <v>1</v>
      </c>
      <c r="I3025">
        <v>24</v>
      </c>
      <c r="J3025" t="s">
        <v>138</v>
      </c>
      <c r="K3025">
        <v>82</v>
      </c>
      <c r="L3025">
        <v>71</v>
      </c>
      <c r="M3025">
        <v>84</v>
      </c>
      <c r="N3025">
        <v>68</v>
      </c>
      <c r="O3025">
        <v>74</v>
      </c>
      <c r="P3025">
        <v>64</v>
      </c>
      <c r="Q3025">
        <v>73</v>
      </c>
    </row>
    <row r="3026" spans="1:17" x14ac:dyDescent="0.3">
      <c r="A3026">
        <v>3025</v>
      </c>
      <c r="B3026" t="s">
        <v>1267</v>
      </c>
      <c r="C3026" t="s">
        <v>1881</v>
      </c>
      <c r="D3026" t="s">
        <v>1882</v>
      </c>
      <c r="E3026" t="s">
        <v>25</v>
      </c>
      <c r="F3026" t="b">
        <v>0</v>
      </c>
      <c r="G3026">
        <v>4</v>
      </c>
      <c r="H3026" t="b">
        <v>0</v>
      </c>
      <c r="I3026">
        <v>27</v>
      </c>
      <c r="J3026" t="s">
        <v>113</v>
      </c>
      <c r="K3026">
        <v>97</v>
      </c>
      <c r="L3026">
        <v>87</v>
      </c>
      <c r="M3026">
        <v>65</v>
      </c>
      <c r="N3026">
        <v>90</v>
      </c>
      <c r="O3026">
        <v>66</v>
      </c>
      <c r="P3026">
        <v>84</v>
      </c>
      <c r="Q3026">
        <v>75</v>
      </c>
    </row>
    <row r="3027" spans="1:17" x14ac:dyDescent="0.3">
      <c r="A3027">
        <v>3026</v>
      </c>
      <c r="B3027" t="s">
        <v>1505</v>
      </c>
      <c r="C3027" t="s">
        <v>625</v>
      </c>
      <c r="D3027" t="s">
        <v>1883</v>
      </c>
      <c r="E3027" t="s">
        <v>20</v>
      </c>
      <c r="F3027" t="b">
        <v>0</v>
      </c>
      <c r="G3027">
        <v>1</v>
      </c>
      <c r="H3027" t="b">
        <v>1</v>
      </c>
      <c r="I3027">
        <v>21</v>
      </c>
      <c r="J3027" t="s">
        <v>44</v>
      </c>
      <c r="K3027">
        <v>88</v>
      </c>
      <c r="L3027">
        <v>67</v>
      </c>
      <c r="M3027">
        <v>77</v>
      </c>
      <c r="N3027">
        <v>89</v>
      </c>
      <c r="O3027">
        <v>97</v>
      </c>
      <c r="P3027">
        <v>70</v>
      </c>
      <c r="Q3027">
        <v>71</v>
      </c>
    </row>
    <row r="3028" spans="1:17" x14ac:dyDescent="0.3">
      <c r="A3028">
        <v>3027</v>
      </c>
      <c r="B3028" t="s">
        <v>354</v>
      </c>
      <c r="C3028" t="s">
        <v>389</v>
      </c>
      <c r="D3028" t="s">
        <v>1884</v>
      </c>
      <c r="E3028" t="s">
        <v>25</v>
      </c>
      <c r="F3028" t="b">
        <v>0</v>
      </c>
      <c r="G3028">
        <v>4</v>
      </c>
      <c r="H3028" t="b">
        <v>0</v>
      </c>
      <c r="I3028">
        <v>32</v>
      </c>
      <c r="J3028" t="s">
        <v>105</v>
      </c>
      <c r="K3028">
        <v>91</v>
      </c>
      <c r="L3028">
        <v>94</v>
      </c>
      <c r="M3028">
        <v>81</v>
      </c>
      <c r="N3028">
        <v>61</v>
      </c>
      <c r="O3028">
        <v>61</v>
      </c>
      <c r="P3028">
        <v>82</v>
      </c>
      <c r="Q3028">
        <v>73</v>
      </c>
    </row>
    <row r="3029" spans="1:17" x14ac:dyDescent="0.3">
      <c r="A3029">
        <v>3028</v>
      </c>
      <c r="B3029" t="s">
        <v>1885</v>
      </c>
      <c r="C3029" t="s">
        <v>1028</v>
      </c>
      <c r="D3029" t="s">
        <v>1886</v>
      </c>
      <c r="E3029" t="s">
        <v>25</v>
      </c>
      <c r="F3029" t="b">
        <v>1</v>
      </c>
      <c r="G3029">
        <v>7</v>
      </c>
      <c r="H3029" t="b">
        <v>0</v>
      </c>
      <c r="I3029">
        <v>5</v>
      </c>
      <c r="J3029" t="s">
        <v>64</v>
      </c>
      <c r="K3029">
        <v>77</v>
      </c>
      <c r="L3029">
        <v>60</v>
      </c>
      <c r="M3029">
        <v>83</v>
      </c>
      <c r="N3029">
        <v>65</v>
      </c>
      <c r="O3029">
        <v>81</v>
      </c>
      <c r="P3029">
        <v>80</v>
      </c>
      <c r="Q3029">
        <v>88</v>
      </c>
    </row>
    <row r="3030" spans="1:17" x14ac:dyDescent="0.3">
      <c r="A3030">
        <v>3029</v>
      </c>
      <c r="B3030" t="s">
        <v>230</v>
      </c>
      <c r="C3030" t="s">
        <v>964</v>
      </c>
      <c r="D3030" t="s">
        <v>1887</v>
      </c>
      <c r="E3030" t="s">
        <v>25</v>
      </c>
      <c r="F3030" t="b">
        <v>0</v>
      </c>
      <c r="G3030">
        <v>7</v>
      </c>
      <c r="H3030" t="b">
        <v>0</v>
      </c>
      <c r="I3030">
        <v>7</v>
      </c>
      <c r="J3030" t="s">
        <v>38</v>
      </c>
      <c r="K3030">
        <v>94</v>
      </c>
      <c r="L3030">
        <v>65</v>
      </c>
      <c r="M3030">
        <v>96</v>
      </c>
      <c r="N3030">
        <v>77</v>
      </c>
      <c r="O3030">
        <v>83</v>
      </c>
      <c r="P3030">
        <v>75</v>
      </c>
      <c r="Q3030">
        <v>98</v>
      </c>
    </row>
    <row r="3031" spans="1:17" x14ac:dyDescent="0.3">
      <c r="A3031">
        <v>3030</v>
      </c>
      <c r="B3031" t="s">
        <v>1391</v>
      </c>
      <c r="C3031" t="s">
        <v>457</v>
      </c>
      <c r="D3031" t="s">
        <v>1888</v>
      </c>
      <c r="E3031" t="s">
        <v>20</v>
      </c>
      <c r="F3031" t="b">
        <v>1</v>
      </c>
      <c r="G3031">
        <v>8</v>
      </c>
      <c r="H3031" t="b">
        <v>0</v>
      </c>
      <c r="I3031">
        <v>1</v>
      </c>
      <c r="J3031" t="s">
        <v>64</v>
      </c>
      <c r="K3031">
        <v>100</v>
      </c>
      <c r="L3031">
        <v>82</v>
      </c>
      <c r="M3031">
        <v>91</v>
      </c>
      <c r="N3031">
        <v>82</v>
      </c>
      <c r="O3031">
        <v>70</v>
      </c>
      <c r="P3031">
        <v>51</v>
      </c>
      <c r="Q3031">
        <v>77</v>
      </c>
    </row>
    <row r="3032" spans="1:17" x14ac:dyDescent="0.3">
      <c r="A3032">
        <v>3031</v>
      </c>
      <c r="B3032" t="s">
        <v>536</v>
      </c>
      <c r="C3032" t="s">
        <v>1889</v>
      </c>
      <c r="D3032" t="s">
        <v>1890</v>
      </c>
      <c r="E3032" t="s">
        <v>25</v>
      </c>
      <c r="F3032" t="b">
        <v>0</v>
      </c>
      <c r="G3032">
        <v>3</v>
      </c>
      <c r="H3032" t="b">
        <v>0</v>
      </c>
      <c r="I3032">
        <v>22</v>
      </c>
      <c r="J3032" t="s">
        <v>105</v>
      </c>
      <c r="K3032">
        <v>96</v>
      </c>
      <c r="L3032">
        <v>75</v>
      </c>
      <c r="M3032">
        <v>79</v>
      </c>
      <c r="N3032">
        <v>72</v>
      </c>
      <c r="O3032">
        <v>69</v>
      </c>
      <c r="P3032">
        <v>94</v>
      </c>
      <c r="Q3032">
        <v>64</v>
      </c>
    </row>
    <row r="3033" spans="1:17" x14ac:dyDescent="0.3">
      <c r="A3033">
        <v>3032</v>
      </c>
      <c r="B3033" t="s">
        <v>1183</v>
      </c>
      <c r="C3033" t="s">
        <v>62</v>
      </c>
      <c r="D3033" t="s">
        <v>1891</v>
      </c>
      <c r="E3033" t="s">
        <v>20</v>
      </c>
      <c r="F3033" t="b">
        <v>0</v>
      </c>
      <c r="G3033">
        <v>5</v>
      </c>
      <c r="H3033" t="b">
        <v>1</v>
      </c>
      <c r="I3033">
        <v>15</v>
      </c>
      <c r="J3033" t="s">
        <v>113</v>
      </c>
      <c r="K3033">
        <v>75</v>
      </c>
      <c r="L3033">
        <v>64</v>
      </c>
      <c r="M3033">
        <v>76</v>
      </c>
      <c r="N3033">
        <v>65</v>
      </c>
      <c r="O3033">
        <v>44</v>
      </c>
      <c r="P3033">
        <v>80</v>
      </c>
      <c r="Q3033">
        <v>91</v>
      </c>
    </row>
    <row r="3034" spans="1:17" x14ac:dyDescent="0.3">
      <c r="A3034">
        <v>3033</v>
      </c>
      <c r="B3034" t="s">
        <v>473</v>
      </c>
      <c r="C3034" t="s">
        <v>591</v>
      </c>
      <c r="D3034" t="s">
        <v>1892</v>
      </c>
      <c r="E3034" t="s">
        <v>20</v>
      </c>
      <c r="F3034" t="b">
        <v>0</v>
      </c>
      <c r="G3034">
        <v>1</v>
      </c>
      <c r="H3034" t="b">
        <v>0</v>
      </c>
      <c r="I3034">
        <v>12</v>
      </c>
      <c r="J3034" t="s">
        <v>30</v>
      </c>
      <c r="K3034">
        <v>94</v>
      </c>
      <c r="L3034">
        <v>84</v>
      </c>
      <c r="M3034">
        <v>85</v>
      </c>
      <c r="N3034">
        <v>63</v>
      </c>
      <c r="O3034">
        <v>67</v>
      </c>
      <c r="P3034">
        <v>89</v>
      </c>
      <c r="Q3034">
        <v>66</v>
      </c>
    </row>
    <row r="3035" spans="1:17" x14ac:dyDescent="0.3">
      <c r="A3035">
        <v>3034</v>
      </c>
      <c r="B3035" t="s">
        <v>568</v>
      </c>
      <c r="C3035" t="s">
        <v>1410</v>
      </c>
      <c r="D3035" t="s">
        <v>1893</v>
      </c>
      <c r="E3035" t="s">
        <v>20</v>
      </c>
      <c r="F3035" t="b">
        <v>0</v>
      </c>
      <c r="G3035">
        <v>3</v>
      </c>
      <c r="H3035" t="b">
        <v>1</v>
      </c>
      <c r="I3035">
        <v>21</v>
      </c>
      <c r="J3035" t="s">
        <v>38</v>
      </c>
      <c r="K3035">
        <v>89</v>
      </c>
      <c r="L3035">
        <v>100</v>
      </c>
      <c r="M3035">
        <v>89</v>
      </c>
      <c r="N3035">
        <v>65</v>
      </c>
      <c r="O3035">
        <v>91</v>
      </c>
      <c r="P3035">
        <v>83</v>
      </c>
      <c r="Q3035">
        <v>61</v>
      </c>
    </row>
    <row r="3036" spans="1:17" x14ac:dyDescent="0.3">
      <c r="A3036">
        <v>3035</v>
      </c>
      <c r="B3036" t="s">
        <v>413</v>
      </c>
      <c r="C3036" t="s">
        <v>1894</v>
      </c>
      <c r="D3036" t="s">
        <v>1895</v>
      </c>
      <c r="E3036" t="s">
        <v>20</v>
      </c>
      <c r="F3036" t="b">
        <v>1</v>
      </c>
      <c r="G3036">
        <v>5</v>
      </c>
      <c r="H3036" t="b">
        <v>0</v>
      </c>
      <c r="I3036">
        <v>24</v>
      </c>
      <c r="J3036" t="s">
        <v>172</v>
      </c>
      <c r="K3036">
        <v>100</v>
      </c>
      <c r="L3036">
        <v>80</v>
      </c>
      <c r="M3036">
        <v>74</v>
      </c>
      <c r="N3036">
        <v>87</v>
      </c>
      <c r="O3036">
        <v>77</v>
      </c>
      <c r="P3036">
        <v>95</v>
      </c>
      <c r="Q3036">
        <v>92</v>
      </c>
    </row>
    <row r="3037" spans="1:17" x14ac:dyDescent="0.3">
      <c r="A3037">
        <v>3036</v>
      </c>
      <c r="B3037" t="s">
        <v>599</v>
      </c>
      <c r="C3037" t="s">
        <v>932</v>
      </c>
      <c r="D3037" t="s">
        <v>1896</v>
      </c>
      <c r="E3037" t="s">
        <v>25</v>
      </c>
      <c r="F3037" t="b">
        <v>0</v>
      </c>
      <c r="G3037">
        <v>7</v>
      </c>
      <c r="H3037" t="b">
        <v>0</v>
      </c>
      <c r="I3037">
        <v>18</v>
      </c>
      <c r="J3037" t="s">
        <v>113</v>
      </c>
      <c r="K3037">
        <v>94</v>
      </c>
      <c r="L3037">
        <v>97</v>
      </c>
      <c r="M3037">
        <v>61</v>
      </c>
      <c r="N3037">
        <v>67</v>
      </c>
      <c r="O3037">
        <v>77</v>
      </c>
      <c r="P3037">
        <v>88</v>
      </c>
      <c r="Q3037">
        <v>70</v>
      </c>
    </row>
    <row r="3038" spans="1:17" x14ac:dyDescent="0.3">
      <c r="A3038">
        <v>3037</v>
      </c>
      <c r="B3038" t="s">
        <v>560</v>
      </c>
      <c r="C3038" t="s">
        <v>178</v>
      </c>
      <c r="D3038" t="s">
        <v>1897</v>
      </c>
      <c r="E3038" t="s">
        <v>25</v>
      </c>
      <c r="F3038" t="b">
        <v>0</v>
      </c>
      <c r="G3038">
        <v>6</v>
      </c>
      <c r="H3038" t="b">
        <v>0</v>
      </c>
      <c r="I3038">
        <v>4</v>
      </c>
      <c r="J3038" t="s">
        <v>30</v>
      </c>
      <c r="K3038">
        <v>78</v>
      </c>
      <c r="L3038">
        <v>78</v>
      </c>
      <c r="M3038">
        <v>100</v>
      </c>
      <c r="N3038">
        <v>87</v>
      </c>
      <c r="O3038">
        <v>98</v>
      </c>
      <c r="P3038">
        <v>80</v>
      </c>
      <c r="Q3038">
        <v>98</v>
      </c>
    </row>
    <row r="3039" spans="1:17" x14ac:dyDescent="0.3">
      <c r="A3039">
        <v>3038</v>
      </c>
      <c r="B3039" t="s">
        <v>139</v>
      </c>
      <c r="C3039" t="s">
        <v>215</v>
      </c>
      <c r="D3039" t="s">
        <v>1898</v>
      </c>
      <c r="E3039" t="s">
        <v>20</v>
      </c>
      <c r="F3039" t="b">
        <v>1</v>
      </c>
      <c r="G3039">
        <v>6</v>
      </c>
      <c r="H3039" t="b">
        <v>0</v>
      </c>
      <c r="I3039">
        <v>5</v>
      </c>
      <c r="J3039" t="s">
        <v>64</v>
      </c>
      <c r="K3039">
        <v>65</v>
      </c>
      <c r="L3039">
        <v>71</v>
      </c>
      <c r="M3039">
        <v>88</v>
      </c>
      <c r="N3039">
        <v>57</v>
      </c>
      <c r="O3039">
        <v>75</v>
      </c>
      <c r="P3039">
        <v>62</v>
      </c>
      <c r="Q3039">
        <v>62</v>
      </c>
    </row>
    <row r="3040" spans="1:17" x14ac:dyDescent="0.3">
      <c r="A3040">
        <v>3039</v>
      </c>
      <c r="B3040" t="s">
        <v>655</v>
      </c>
      <c r="C3040" t="s">
        <v>191</v>
      </c>
      <c r="D3040" t="s">
        <v>1899</v>
      </c>
      <c r="E3040" t="s">
        <v>25</v>
      </c>
      <c r="F3040" t="b">
        <v>1</v>
      </c>
      <c r="G3040">
        <v>7</v>
      </c>
      <c r="H3040" t="b">
        <v>0</v>
      </c>
      <c r="I3040">
        <v>32</v>
      </c>
      <c r="J3040" t="s">
        <v>109</v>
      </c>
      <c r="K3040">
        <v>68</v>
      </c>
      <c r="L3040">
        <v>81</v>
      </c>
      <c r="M3040">
        <v>72</v>
      </c>
      <c r="N3040">
        <v>76</v>
      </c>
      <c r="O3040">
        <v>93</v>
      </c>
      <c r="P3040">
        <v>94</v>
      </c>
      <c r="Q3040">
        <v>97</v>
      </c>
    </row>
    <row r="3041" spans="1:17" x14ac:dyDescent="0.3">
      <c r="A3041">
        <v>3040</v>
      </c>
      <c r="B3041" t="s">
        <v>302</v>
      </c>
      <c r="C3041" t="s">
        <v>1900</v>
      </c>
      <c r="D3041" t="s">
        <v>1901</v>
      </c>
      <c r="E3041" t="s">
        <v>20</v>
      </c>
      <c r="F3041" t="b">
        <v>0</v>
      </c>
      <c r="G3041">
        <v>8</v>
      </c>
      <c r="H3041" t="b">
        <v>1</v>
      </c>
      <c r="I3041">
        <v>0</v>
      </c>
      <c r="J3041" t="s">
        <v>34</v>
      </c>
      <c r="K3041">
        <v>93</v>
      </c>
      <c r="L3041">
        <v>78</v>
      </c>
      <c r="M3041">
        <v>98</v>
      </c>
      <c r="N3041">
        <v>76</v>
      </c>
      <c r="O3041">
        <v>86</v>
      </c>
      <c r="P3041">
        <v>89</v>
      </c>
      <c r="Q3041">
        <v>92</v>
      </c>
    </row>
    <row r="3042" spans="1:17" x14ac:dyDescent="0.3">
      <c r="A3042">
        <v>3041</v>
      </c>
      <c r="B3042" t="s">
        <v>1902</v>
      </c>
      <c r="C3042" t="s">
        <v>1197</v>
      </c>
      <c r="D3042" t="s">
        <v>1903</v>
      </c>
      <c r="E3042" t="s">
        <v>25</v>
      </c>
      <c r="F3042" t="b">
        <v>0</v>
      </c>
      <c r="G3042">
        <v>2</v>
      </c>
      <c r="H3042" t="b">
        <v>0</v>
      </c>
      <c r="I3042">
        <v>34</v>
      </c>
      <c r="J3042" t="s">
        <v>76</v>
      </c>
      <c r="K3042">
        <v>100</v>
      </c>
      <c r="L3042">
        <v>64</v>
      </c>
      <c r="M3042">
        <v>95</v>
      </c>
      <c r="N3042">
        <v>83</v>
      </c>
      <c r="O3042">
        <v>83</v>
      </c>
      <c r="P3042">
        <v>94</v>
      </c>
      <c r="Q3042">
        <v>83</v>
      </c>
    </row>
    <row r="3043" spans="1:17" x14ac:dyDescent="0.3">
      <c r="A3043">
        <v>3042</v>
      </c>
      <c r="B3043" t="s">
        <v>297</v>
      </c>
      <c r="C3043" t="s">
        <v>264</v>
      </c>
      <c r="D3043" t="s">
        <v>1904</v>
      </c>
      <c r="E3043" t="s">
        <v>25</v>
      </c>
      <c r="F3043" t="b">
        <v>0</v>
      </c>
      <c r="G3043">
        <v>5</v>
      </c>
      <c r="H3043" t="b">
        <v>0</v>
      </c>
      <c r="I3043">
        <v>28</v>
      </c>
      <c r="J3043" t="s">
        <v>21</v>
      </c>
      <c r="K3043">
        <v>85</v>
      </c>
      <c r="L3043">
        <v>99</v>
      </c>
      <c r="M3043">
        <v>64</v>
      </c>
      <c r="N3043">
        <v>78</v>
      </c>
      <c r="O3043">
        <v>63</v>
      </c>
      <c r="P3043">
        <v>95</v>
      </c>
      <c r="Q3043">
        <v>91</v>
      </c>
    </row>
    <row r="3044" spans="1:17" x14ac:dyDescent="0.3">
      <c r="A3044">
        <v>3043</v>
      </c>
      <c r="B3044" t="s">
        <v>160</v>
      </c>
      <c r="C3044" t="s">
        <v>373</v>
      </c>
      <c r="D3044" t="s">
        <v>1905</v>
      </c>
      <c r="E3044" t="s">
        <v>20</v>
      </c>
      <c r="F3044" t="b">
        <v>1</v>
      </c>
      <c r="G3044">
        <v>1</v>
      </c>
      <c r="H3044" t="b">
        <v>1</v>
      </c>
      <c r="I3044">
        <v>30</v>
      </c>
      <c r="J3044" t="s">
        <v>26</v>
      </c>
      <c r="K3044">
        <v>80</v>
      </c>
      <c r="L3044">
        <v>93</v>
      </c>
      <c r="M3044">
        <v>82</v>
      </c>
      <c r="N3044">
        <v>89</v>
      </c>
      <c r="O3044">
        <v>94</v>
      </c>
      <c r="P3044">
        <v>95</v>
      </c>
      <c r="Q3044">
        <v>70</v>
      </c>
    </row>
    <row r="3045" spans="1:17" x14ac:dyDescent="0.3">
      <c r="A3045">
        <v>3044</v>
      </c>
      <c r="B3045" t="s">
        <v>145</v>
      </c>
      <c r="C3045" t="s">
        <v>1473</v>
      </c>
      <c r="D3045" t="s">
        <v>1906</v>
      </c>
      <c r="E3045" t="s">
        <v>20</v>
      </c>
      <c r="F3045" t="b">
        <v>0</v>
      </c>
      <c r="G3045">
        <v>8</v>
      </c>
      <c r="H3045" t="b">
        <v>0</v>
      </c>
      <c r="I3045">
        <v>31</v>
      </c>
      <c r="J3045" t="s">
        <v>21</v>
      </c>
      <c r="K3045">
        <v>97</v>
      </c>
      <c r="L3045">
        <v>80</v>
      </c>
      <c r="M3045">
        <v>60</v>
      </c>
      <c r="N3045">
        <v>98</v>
      </c>
      <c r="O3045">
        <v>86</v>
      </c>
      <c r="P3045">
        <v>83</v>
      </c>
      <c r="Q3045">
        <v>75</v>
      </c>
    </row>
    <row r="3046" spans="1:17" x14ac:dyDescent="0.3">
      <c r="A3046">
        <v>3045</v>
      </c>
      <c r="B3046" t="s">
        <v>167</v>
      </c>
      <c r="C3046" t="s">
        <v>1907</v>
      </c>
      <c r="D3046" t="s">
        <v>1908</v>
      </c>
      <c r="E3046" t="s">
        <v>20</v>
      </c>
      <c r="F3046" t="b">
        <v>0</v>
      </c>
      <c r="G3046">
        <v>3</v>
      </c>
      <c r="H3046" t="b">
        <v>1</v>
      </c>
      <c r="I3046">
        <v>33</v>
      </c>
      <c r="J3046" t="s">
        <v>44</v>
      </c>
      <c r="K3046">
        <v>85</v>
      </c>
      <c r="L3046">
        <v>90</v>
      </c>
      <c r="M3046">
        <v>100</v>
      </c>
      <c r="N3046">
        <v>84</v>
      </c>
      <c r="O3046">
        <v>95</v>
      </c>
      <c r="P3046">
        <v>77</v>
      </c>
      <c r="Q3046">
        <v>62</v>
      </c>
    </row>
    <row r="3047" spans="1:17" x14ac:dyDescent="0.3">
      <c r="A3047">
        <v>3046</v>
      </c>
      <c r="B3047" t="s">
        <v>1357</v>
      </c>
      <c r="C3047" t="s">
        <v>488</v>
      </c>
      <c r="D3047" t="s">
        <v>1909</v>
      </c>
      <c r="E3047" t="s">
        <v>25</v>
      </c>
      <c r="F3047" t="b">
        <v>0</v>
      </c>
      <c r="G3047">
        <v>2</v>
      </c>
      <c r="H3047" t="b">
        <v>0</v>
      </c>
      <c r="I3047">
        <v>28</v>
      </c>
      <c r="J3047" t="s">
        <v>105</v>
      </c>
      <c r="K3047">
        <v>87</v>
      </c>
      <c r="L3047">
        <v>76</v>
      </c>
      <c r="M3047">
        <v>87</v>
      </c>
      <c r="N3047">
        <v>98</v>
      </c>
      <c r="O3047">
        <v>61</v>
      </c>
      <c r="P3047">
        <v>92</v>
      </c>
      <c r="Q3047">
        <v>81</v>
      </c>
    </row>
    <row r="3048" spans="1:17" x14ac:dyDescent="0.3">
      <c r="A3048">
        <v>3047</v>
      </c>
      <c r="B3048" t="s">
        <v>1009</v>
      </c>
      <c r="C3048" t="s">
        <v>616</v>
      </c>
      <c r="D3048" t="s">
        <v>1910</v>
      </c>
      <c r="E3048" t="s">
        <v>20</v>
      </c>
      <c r="F3048" t="b">
        <v>0</v>
      </c>
      <c r="G3048">
        <v>2</v>
      </c>
      <c r="H3048" t="b">
        <v>0</v>
      </c>
      <c r="I3048">
        <v>31</v>
      </c>
      <c r="J3048" t="s">
        <v>105</v>
      </c>
      <c r="K3048">
        <v>79</v>
      </c>
      <c r="L3048">
        <v>70</v>
      </c>
      <c r="M3048">
        <v>82</v>
      </c>
      <c r="N3048">
        <v>63</v>
      </c>
      <c r="O3048">
        <v>90</v>
      </c>
      <c r="P3048">
        <v>89</v>
      </c>
      <c r="Q3048">
        <v>96</v>
      </c>
    </row>
    <row r="3049" spans="1:17" x14ac:dyDescent="0.3">
      <c r="A3049">
        <v>3048</v>
      </c>
      <c r="B3049" t="s">
        <v>139</v>
      </c>
      <c r="C3049" t="s">
        <v>782</v>
      </c>
      <c r="D3049" t="s">
        <v>1911</v>
      </c>
      <c r="E3049" t="s">
        <v>20</v>
      </c>
      <c r="F3049" t="b">
        <v>1</v>
      </c>
      <c r="G3049">
        <v>3</v>
      </c>
      <c r="H3049" t="b">
        <v>0</v>
      </c>
      <c r="I3049">
        <v>7</v>
      </c>
      <c r="J3049" t="s">
        <v>30</v>
      </c>
      <c r="K3049">
        <v>87</v>
      </c>
      <c r="L3049">
        <v>86</v>
      </c>
      <c r="M3049">
        <v>73</v>
      </c>
      <c r="N3049">
        <v>88</v>
      </c>
      <c r="O3049">
        <v>98</v>
      </c>
      <c r="P3049">
        <v>71</v>
      </c>
      <c r="Q3049">
        <v>85</v>
      </c>
    </row>
    <row r="3050" spans="1:17" x14ac:dyDescent="0.3">
      <c r="A3050">
        <v>3049</v>
      </c>
      <c r="B3050" t="s">
        <v>1912</v>
      </c>
      <c r="C3050" t="s">
        <v>1146</v>
      </c>
      <c r="D3050" t="s">
        <v>1913</v>
      </c>
      <c r="E3050" t="s">
        <v>25</v>
      </c>
      <c r="F3050" t="b">
        <v>0</v>
      </c>
      <c r="G3050">
        <v>6</v>
      </c>
      <c r="H3050" t="b">
        <v>0</v>
      </c>
      <c r="I3050">
        <v>28</v>
      </c>
      <c r="J3050" t="s">
        <v>21</v>
      </c>
      <c r="K3050">
        <v>72</v>
      </c>
      <c r="L3050">
        <v>88</v>
      </c>
      <c r="M3050">
        <v>62</v>
      </c>
      <c r="N3050">
        <v>60</v>
      </c>
      <c r="O3050">
        <v>97</v>
      </c>
      <c r="P3050">
        <v>86</v>
      </c>
      <c r="Q3050">
        <v>64</v>
      </c>
    </row>
    <row r="3051" spans="1:17" x14ac:dyDescent="0.3">
      <c r="A3051">
        <v>3050</v>
      </c>
      <c r="B3051" t="s">
        <v>361</v>
      </c>
      <c r="C3051" t="s">
        <v>32</v>
      </c>
      <c r="D3051" t="s">
        <v>1914</v>
      </c>
      <c r="E3051" t="s">
        <v>25</v>
      </c>
      <c r="F3051" t="b">
        <v>0</v>
      </c>
      <c r="G3051">
        <v>4</v>
      </c>
      <c r="H3051" t="b">
        <v>1</v>
      </c>
      <c r="I3051">
        <v>44</v>
      </c>
      <c r="J3051" t="s">
        <v>26</v>
      </c>
      <c r="K3051">
        <v>89</v>
      </c>
      <c r="L3051">
        <v>99</v>
      </c>
      <c r="M3051">
        <v>93</v>
      </c>
      <c r="N3051">
        <v>99</v>
      </c>
      <c r="O3051">
        <v>87</v>
      </c>
      <c r="P3051">
        <v>89</v>
      </c>
      <c r="Q3051">
        <v>98</v>
      </c>
    </row>
    <row r="3052" spans="1:17" x14ac:dyDescent="0.3">
      <c r="A3052">
        <v>3051</v>
      </c>
      <c r="B3052" t="s">
        <v>251</v>
      </c>
      <c r="C3052" t="s">
        <v>146</v>
      </c>
      <c r="D3052" t="s">
        <v>1915</v>
      </c>
      <c r="E3052" t="s">
        <v>25</v>
      </c>
      <c r="F3052" t="b">
        <v>1</v>
      </c>
      <c r="G3052">
        <v>0</v>
      </c>
      <c r="H3052" t="b">
        <v>0</v>
      </c>
      <c r="I3052">
        <v>13</v>
      </c>
      <c r="J3052" t="s">
        <v>38</v>
      </c>
      <c r="K3052">
        <v>62</v>
      </c>
      <c r="L3052">
        <v>88</v>
      </c>
      <c r="M3052">
        <v>87</v>
      </c>
      <c r="N3052">
        <v>90</v>
      </c>
      <c r="O3052">
        <v>84</v>
      </c>
      <c r="P3052">
        <v>88</v>
      </c>
      <c r="Q3052">
        <v>95</v>
      </c>
    </row>
    <row r="3053" spans="1:17" x14ac:dyDescent="0.3">
      <c r="A3053">
        <v>3052</v>
      </c>
      <c r="B3053" t="s">
        <v>110</v>
      </c>
      <c r="C3053" t="s">
        <v>1044</v>
      </c>
      <c r="D3053" t="s">
        <v>1916</v>
      </c>
      <c r="E3053" t="s">
        <v>20</v>
      </c>
      <c r="F3053" t="b">
        <v>0</v>
      </c>
      <c r="G3053">
        <v>2</v>
      </c>
      <c r="H3053" t="b">
        <v>0</v>
      </c>
      <c r="I3053">
        <v>15</v>
      </c>
      <c r="J3053" t="s">
        <v>105</v>
      </c>
      <c r="K3053">
        <v>93</v>
      </c>
      <c r="L3053">
        <v>84</v>
      </c>
      <c r="M3053">
        <v>86</v>
      </c>
      <c r="N3053">
        <v>82</v>
      </c>
      <c r="O3053">
        <v>62</v>
      </c>
      <c r="P3053">
        <v>87</v>
      </c>
      <c r="Q3053">
        <v>84</v>
      </c>
    </row>
    <row r="3054" spans="1:17" x14ac:dyDescent="0.3">
      <c r="A3054">
        <v>3053</v>
      </c>
      <c r="B3054" t="s">
        <v>1079</v>
      </c>
      <c r="C3054" t="s">
        <v>1917</v>
      </c>
      <c r="D3054" t="s">
        <v>1918</v>
      </c>
      <c r="E3054" t="s">
        <v>25</v>
      </c>
      <c r="F3054" t="b">
        <v>0</v>
      </c>
      <c r="G3054">
        <v>3</v>
      </c>
      <c r="H3054" t="b">
        <v>0</v>
      </c>
      <c r="I3054">
        <v>16</v>
      </c>
      <c r="J3054" t="s">
        <v>113</v>
      </c>
      <c r="K3054">
        <v>75</v>
      </c>
      <c r="L3054">
        <v>97</v>
      </c>
      <c r="M3054">
        <v>97</v>
      </c>
      <c r="N3054">
        <v>83</v>
      </c>
      <c r="O3054">
        <v>74</v>
      </c>
      <c r="P3054">
        <v>74</v>
      </c>
      <c r="Q3054">
        <v>74</v>
      </c>
    </row>
    <row r="3055" spans="1:17" x14ac:dyDescent="0.3">
      <c r="A3055">
        <v>3054</v>
      </c>
      <c r="B3055" t="s">
        <v>1919</v>
      </c>
      <c r="C3055" t="s">
        <v>750</v>
      </c>
      <c r="D3055" t="s">
        <v>1920</v>
      </c>
      <c r="E3055" t="s">
        <v>25</v>
      </c>
      <c r="F3055" t="b">
        <v>0</v>
      </c>
      <c r="G3055">
        <v>1</v>
      </c>
      <c r="H3055" t="b">
        <v>0</v>
      </c>
      <c r="I3055">
        <v>18</v>
      </c>
      <c r="J3055" t="s">
        <v>105</v>
      </c>
      <c r="K3055">
        <v>75</v>
      </c>
      <c r="L3055">
        <v>66</v>
      </c>
      <c r="M3055">
        <v>61</v>
      </c>
      <c r="N3055">
        <v>69</v>
      </c>
      <c r="O3055">
        <v>68</v>
      </c>
      <c r="P3055">
        <v>96</v>
      </c>
      <c r="Q3055">
        <v>63</v>
      </c>
    </row>
    <row r="3056" spans="1:17" x14ac:dyDescent="0.3">
      <c r="A3056">
        <v>3055</v>
      </c>
      <c r="B3056" t="s">
        <v>465</v>
      </c>
      <c r="C3056" t="s">
        <v>1868</v>
      </c>
      <c r="D3056" t="s">
        <v>1921</v>
      </c>
      <c r="E3056" t="s">
        <v>25</v>
      </c>
      <c r="F3056" t="b">
        <v>0</v>
      </c>
      <c r="G3056">
        <v>1</v>
      </c>
      <c r="H3056" t="b">
        <v>0</v>
      </c>
      <c r="I3056">
        <v>28</v>
      </c>
      <c r="J3056" t="s">
        <v>38</v>
      </c>
      <c r="K3056">
        <v>88</v>
      </c>
      <c r="L3056">
        <v>93</v>
      </c>
      <c r="M3056">
        <v>92</v>
      </c>
      <c r="N3056">
        <v>70</v>
      </c>
      <c r="O3056">
        <v>90</v>
      </c>
      <c r="P3056">
        <v>94</v>
      </c>
      <c r="Q3056">
        <v>85</v>
      </c>
    </row>
    <row r="3057" spans="1:17" x14ac:dyDescent="0.3">
      <c r="A3057">
        <v>3056</v>
      </c>
      <c r="B3057" t="s">
        <v>746</v>
      </c>
      <c r="C3057" t="s">
        <v>927</v>
      </c>
      <c r="D3057" t="s">
        <v>1922</v>
      </c>
      <c r="E3057" t="s">
        <v>25</v>
      </c>
      <c r="F3057" t="b">
        <v>0</v>
      </c>
      <c r="G3057">
        <v>5</v>
      </c>
      <c r="H3057" t="b">
        <v>0</v>
      </c>
      <c r="I3057">
        <v>29</v>
      </c>
      <c r="J3057" t="s">
        <v>21</v>
      </c>
      <c r="K3057">
        <v>86</v>
      </c>
      <c r="L3057">
        <v>95</v>
      </c>
      <c r="M3057">
        <v>95</v>
      </c>
      <c r="N3057">
        <v>72</v>
      </c>
      <c r="O3057">
        <v>72</v>
      </c>
      <c r="P3057">
        <v>80</v>
      </c>
      <c r="Q3057">
        <v>65</v>
      </c>
    </row>
    <row r="3058" spans="1:17" x14ac:dyDescent="0.3">
      <c r="A3058">
        <v>3057</v>
      </c>
      <c r="B3058" t="s">
        <v>1923</v>
      </c>
      <c r="C3058" t="s">
        <v>466</v>
      </c>
      <c r="D3058" t="s">
        <v>1924</v>
      </c>
      <c r="E3058" t="s">
        <v>25</v>
      </c>
      <c r="F3058" t="b">
        <v>0</v>
      </c>
      <c r="G3058">
        <v>8</v>
      </c>
      <c r="H3058" t="b">
        <v>0</v>
      </c>
      <c r="I3058">
        <v>30</v>
      </c>
      <c r="J3058" t="s">
        <v>21</v>
      </c>
      <c r="K3058">
        <v>86</v>
      </c>
      <c r="L3058">
        <v>98</v>
      </c>
      <c r="M3058">
        <v>97</v>
      </c>
      <c r="N3058">
        <v>75</v>
      </c>
      <c r="O3058">
        <v>83</v>
      </c>
      <c r="P3058">
        <v>95</v>
      </c>
      <c r="Q3058">
        <v>80</v>
      </c>
    </row>
    <row r="3059" spans="1:17" x14ac:dyDescent="0.3">
      <c r="A3059">
        <v>3058</v>
      </c>
      <c r="B3059" t="s">
        <v>83</v>
      </c>
      <c r="C3059" t="s">
        <v>429</v>
      </c>
      <c r="D3059" t="s">
        <v>1925</v>
      </c>
      <c r="E3059" t="s">
        <v>25</v>
      </c>
      <c r="F3059" t="b">
        <v>0</v>
      </c>
      <c r="G3059">
        <v>1</v>
      </c>
      <c r="H3059" t="b">
        <v>1</v>
      </c>
      <c r="I3059">
        <v>32</v>
      </c>
      <c r="J3059" t="s">
        <v>44</v>
      </c>
      <c r="K3059">
        <v>99</v>
      </c>
      <c r="L3059">
        <v>95</v>
      </c>
      <c r="M3059">
        <v>88</v>
      </c>
      <c r="N3059">
        <v>68</v>
      </c>
      <c r="O3059">
        <v>91</v>
      </c>
      <c r="P3059">
        <v>62</v>
      </c>
      <c r="Q3059">
        <v>75</v>
      </c>
    </row>
    <row r="3060" spans="1:17" x14ac:dyDescent="0.3">
      <c r="A3060">
        <v>3059</v>
      </c>
      <c r="B3060" t="s">
        <v>1057</v>
      </c>
      <c r="C3060" t="s">
        <v>375</v>
      </c>
      <c r="D3060" t="s">
        <v>1926</v>
      </c>
      <c r="E3060" t="s">
        <v>25</v>
      </c>
      <c r="F3060" t="b">
        <v>0</v>
      </c>
      <c r="G3060">
        <v>0</v>
      </c>
      <c r="H3060" t="b">
        <v>0</v>
      </c>
      <c r="I3060">
        <v>19</v>
      </c>
      <c r="J3060" t="s">
        <v>44</v>
      </c>
      <c r="K3060">
        <v>95</v>
      </c>
      <c r="L3060">
        <v>85</v>
      </c>
      <c r="M3060">
        <v>76</v>
      </c>
      <c r="N3060">
        <v>96</v>
      </c>
      <c r="O3060">
        <v>68</v>
      </c>
      <c r="P3060">
        <v>74</v>
      </c>
      <c r="Q3060">
        <v>93</v>
      </c>
    </row>
    <row r="3061" spans="1:17" x14ac:dyDescent="0.3">
      <c r="A3061">
        <v>3060</v>
      </c>
      <c r="B3061" t="s">
        <v>465</v>
      </c>
      <c r="C3061" t="s">
        <v>1927</v>
      </c>
      <c r="D3061" t="s">
        <v>1928</v>
      </c>
      <c r="E3061" t="s">
        <v>25</v>
      </c>
      <c r="F3061" t="b">
        <v>0</v>
      </c>
      <c r="G3061">
        <v>2</v>
      </c>
      <c r="H3061" t="b">
        <v>0</v>
      </c>
      <c r="I3061">
        <v>18</v>
      </c>
      <c r="J3061" t="s">
        <v>44</v>
      </c>
      <c r="K3061">
        <v>92</v>
      </c>
      <c r="L3061">
        <v>72</v>
      </c>
      <c r="M3061">
        <v>61</v>
      </c>
      <c r="N3061">
        <v>93</v>
      </c>
      <c r="O3061">
        <v>86</v>
      </c>
      <c r="P3061">
        <v>97</v>
      </c>
      <c r="Q3061">
        <v>79</v>
      </c>
    </row>
    <row r="3062" spans="1:17" x14ac:dyDescent="0.3">
      <c r="A3062">
        <v>3061</v>
      </c>
      <c r="B3062" t="s">
        <v>369</v>
      </c>
      <c r="C3062" t="s">
        <v>423</v>
      </c>
      <c r="D3062" t="s">
        <v>1929</v>
      </c>
      <c r="E3062" t="s">
        <v>25</v>
      </c>
      <c r="F3062" t="b">
        <v>0</v>
      </c>
      <c r="G3062">
        <v>5</v>
      </c>
      <c r="H3062" t="b">
        <v>0</v>
      </c>
      <c r="I3062">
        <v>23</v>
      </c>
      <c r="J3062" t="s">
        <v>26</v>
      </c>
      <c r="K3062">
        <v>88</v>
      </c>
      <c r="L3062">
        <v>91</v>
      </c>
      <c r="M3062">
        <v>96</v>
      </c>
      <c r="N3062">
        <v>99</v>
      </c>
      <c r="O3062">
        <v>85</v>
      </c>
      <c r="P3062">
        <v>62</v>
      </c>
      <c r="Q3062">
        <v>86</v>
      </c>
    </row>
    <row r="3063" spans="1:17" x14ac:dyDescent="0.3">
      <c r="A3063">
        <v>3062</v>
      </c>
      <c r="B3063" t="s">
        <v>283</v>
      </c>
      <c r="C3063" t="s">
        <v>32</v>
      </c>
      <c r="D3063" t="s">
        <v>1930</v>
      </c>
      <c r="E3063" t="s">
        <v>20</v>
      </c>
      <c r="F3063" t="b">
        <v>0</v>
      </c>
      <c r="G3063">
        <v>7</v>
      </c>
      <c r="H3063" t="b">
        <v>0</v>
      </c>
      <c r="I3063">
        <v>16</v>
      </c>
      <c r="J3063" t="s">
        <v>105</v>
      </c>
      <c r="K3063">
        <v>92</v>
      </c>
      <c r="L3063">
        <v>60</v>
      </c>
      <c r="M3063">
        <v>76</v>
      </c>
      <c r="N3063">
        <v>61</v>
      </c>
      <c r="O3063">
        <v>94</v>
      </c>
      <c r="P3063">
        <v>93</v>
      </c>
      <c r="Q3063">
        <v>94</v>
      </c>
    </row>
    <row r="3064" spans="1:17" x14ac:dyDescent="0.3">
      <c r="A3064">
        <v>3063</v>
      </c>
      <c r="B3064" t="s">
        <v>1051</v>
      </c>
      <c r="C3064" t="s">
        <v>1931</v>
      </c>
      <c r="D3064" t="s">
        <v>1932</v>
      </c>
      <c r="E3064" t="s">
        <v>25</v>
      </c>
      <c r="F3064" t="b">
        <v>1</v>
      </c>
      <c r="G3064">
        <v>8</v>
      </c>
      <c r="H3064" t="b">
        <v>0</v>
      </c>
      <c r="I3064">
        <v>1</v>
      </c>
      <c r="J3064" t="s">
        <v>64</v>
      </c>
      <c r="K3064">
        <v>70</v>
      </c>
      <c r="L3064">
        <v>70</v>
      </c>
      <c r="M3064">
        <v>75</v>
      </c>
      <c r="N3064">
        <v>83</v>
      </c>
      <c r="O3064">
        <v>60</v>
      </c>
      <c r="P3064">
        <v>86</v>
      </c>
      <c r="Q3064">
        <v>62</v>
      </c>
    </row>
    <row r="3065" spans="1:17" x14ac:dyDescent="0.3">
      <c r="A3065">
        <v>3064</v>
      </c>
      <c r="B3065" t="s">
        <v>266</v>
      </c>
      <c r="C3065" t="s">
        <v>1460</v>
      </c>
      <c r="D3065" t="s">
        <v>1933</v>
      </c>
      <c r="E3065" t="s">
        <v>20</v>
      </c>
      <c r="F3065" t="b">
        <v>1</v>
      </c>
      <c r="G3065">
        <v>1</v>
      </c>
      <c r="H3065" t="b">
        <v>0</v>
      </c>
      <c r="I3065">
        <v>35</v>
      </c>
      <c r="J3065" t="s">
        <v>76</v>
      </c>
      <c r="K3065">
        <v>85</v>
      </c>
      <c r="L3065">
        <v>90</v>
      </c>
      <c r="M3065">
        <v>98</v>
      </c>
      <c r="N3065">
        <v>92</v>
      </c>
      <c r="O3065">
        <v>89</v>
      </c>
      <c r="P3065">
        <v>88</v>
      </c>
      <c r="Q3065">
        <v>95</v>
      </c>
    </row>
    <row r="3066" spans="1:17" x14ac:dyDescent="0.3">
      <c r="A3066">
        <v>3065</v>
      </c>
      <c r="B3066" t="s">
        <v>1024</v>
      </c>
      <c r="C3066" t="s">
        <v>1934</v>
      </c>
      <c r="D3066" t="s">
        <v>1935</v>
      </c>
      <c r="E3066" t="s">
        <v>20</v>
      </c>
      <c r="F3066" t="b">
        <v>0</v>
      </c>
      <c r="G3066">
        <v>3</v>
      </c>
      <c r="H3066" t="b">
        <v>0</v>
      </c>
      <c r="I3066">
        <v>32</v>
      </c>
      <c r="J3066" t="s">
        <v>38</v>
      </c>
      <c r="K3066">
        <v>79</v>
      </c>
      <c r="L3066">
        <v>78</v>
      </c>
      <c r="M3066">
        <v>69</v>
      </c>
      <c r="N3066">
        <v>80</v>
      </c>
      <c r="O3066">
        <v>72</v>
      </c>
      <c r="P3066">
        <v>71</v>
      </c>
      <c r="Q3066">
        <v>88</v>
      </c>
    </row>
    <row r="3067" spans="1:17" x14ac:dyDescent="0.3">
      <c r="A3067">
        <v>3066</v>
      </c>
      <c r="B3067" t="s">
        <v>805</v>
      </c>
      <c r="C3067" t="s">
        <v>1936</v>
      </c>
      <c r="D3067" t="s">
        <v>1937</v>
      </c>
      <c r="E3067" t="s">
        <v>20</v>
      </c>
      <c r="F3067" t="b">
        <v>0</v>
      </c>
      <c r="G3067">
        <v>0</v>
      </c>
      <c r="H3067" t="b">
        <v>0</v>
      </c>
      <c r="I3067">
        <v>31</v>
      </c>
      <c r="J3067" t="s">
        <v>38</v>
      </c>
      <c r="K3067">
        <v>60</v>
      </c>
      <c r="L3067">
        <v>88</v>
      </c>
      <c r="M3067">
        <v>75</v>
      </c>
      <c r="N3067">
        <v>94</v>
      </c>
      <c r="O3067">
        <v>87</v>
      </c>
      <c r="P3067">
        <v>82</v>
      </c>
      <c r="Q3067">
        <v>79</v>
      </c>
    </row>
    <row r="3068" spans="1:17" x14ac:dyDescent="0.3">
      <c r="A3068">
        <v>3067</v>
      </c>
      <c r="B3068" t="s">
        <v>163</v>
      </c>
      <c r="C3068" t="s">
        <v>856</v>
      </c>
      <c r="D3068" t="s">
        <v>1938</v>
      </c>
      <c r="E3068" t="s">
        <v>20</v>
      </c>
      <c r="F3068" t="b">
        <v>0</v>
      </c>
      <c r="G3068">
        <v>10</v>
      </c>
      <c r="H3068" t="b">
        <v>0</v>
      </c>
      <c r="I3068">
        <v>0</v>
      </c>
      <c r="J3068" t="s">
        <v>64</v>
      </c>
      <c r="K3068">
        <v>63</v>
      </c>
      <c r="L3068">
        <v>86</v>
      </c>
      <c r="M3068">
        <v>89</v>
      </c>
      <c r="N3068">
        <v>87</v>
      </c>
      <c r="O3068">
        <v>67</v>
      </c>
      <c r="P3068">
        <v>73</v>
      </c>
      <c r="Q3068">
        <v>80</v>
      </c>
    </row>
    <row r="3069" spans="1:17" x14ac:dyDescent="0.3">
      <c r="A3069">
        <v>3068</v>
      </c>
      <c r="B3069" t="s">
        <v>163</v>
      </c>
      <c r="C3069" t="s">
        <v>1211</v>
      </c>
      <c r="D3069" t="s">
        <v>1939</v>
      </c>
      <c r="E3069" t="s">
        <v>20</v>
      </c>
      <c r="F3069" t="b">
        <v>0</v>
      </c>
      <c r="G3069">
        <v>3</v>
      </c>
      <c r="H3069" t="b">
        <v>0</v>
      </c>
      <c r="I3069">
        <v>24</v>
      </c>
      <c r="J3069" t="s">
        <v>105</v>
      </c>
      <c r="K3069">
        <v>99</v>
      </c>
      <c r="L3069">
        <v>77</v>
      </c>
      <c r="M3069">
        <v>82</v>
      </c>
      <c r="N3069">
        <v>60</v>
      </c>
      <c r="O3069">
        <v>88</v>
      </c>
      <c r="P3069">
        <v>91</v>
      </c>
      <c r="Q3069">
        <v>93</v>
      </c>
    </row>
    <row r="3070" spans="1:17" x14ac:dyDescent="0.3">
      <c r="A3070">
        <v>3069</v>
      </c>
      <c r="B3070" t="s">
        <v>297</v>
      </c>
      <c r="C3070" t="s">
        <v>1244</v>
      </c>
      <c r="D3070" t="s">
        <v>1940</v>
      </c>
      <c r="E3070" t="s">
        <v>25</v>
      </c>
      <c r="F3070" t="b">
        <v>0</v>
      </c>
      <c r="G3070">
        <v>4</v>
      </c>
      <c r="H3070" t="b">
        <v>0</v>
      </c>
      <c r="I3070">
        <v>13</v>
      </c>
      <c r="J3070" t="s">
        <v>113</v>
      </c>
      <c r="K3070">
        <v>93</v>
      </c>
      <c r="L3070">
        <v>61</v>
      </c>
      <c r="M3070">
        <v>71</v>
      </c>
      <c r="N3070">
        <v>82</v>
      </c>
      <c r="O3070">
        <v>43</v>
      </c>
      <c r="P3070">
        <v>94</v>
      </c>
      <c r="Q3070">
        <v>88</v>
      </c>
    </row>
    <row r="3071" spans="1:17" x14ac:dyDescent="0.3">
      <c r="A3071">
        <v>3070</v>
      </c>
      <c r="B3071" t="s">
        <v>160</v>
      </c>
      <c r="C3071" t="s">
        <v>997</v>
      </c>
      <c r="D3071" t="s">
        <v>1941</v>
      </c>
      <c r="E3071" t="s">
        <v>20</v>
      </c>
      <c r="F3071" t="b">
        <v>0</v>
      </c>
      <c r="G3071">
        <v>1</v>
      </c>
      <c r="H3071" t="b">
        <v>0</v>
      </c>
      <c r="I3071">
        <v>4</v>
      </c>
      <c r="J3071" t="s">
        <v>38</v>
      </c>
      <c r="K3071">
        <v>63</v>
      </c>
      <c r="L3071">
        <v>72</v>
      </c>
      <c r="M3071">
        <v>92</v>
      </c>
      <c r="N3071">
        <v>82</v>
      </c>
      <c r="O3071">
        <v>84</v>
      </c>
      <c r="P3071">
        <v>82</v>
      </c>
      <c r="Q3071">
        <v>60</v>
      </c>
    </row>
    <row r="3072" spans="1:17" x14ac:dyDescent="0.3">
      <c r="A3072">
        <v>3071</v>
      </c>
      <c r="B3072" t="s">
        <v>193</v>
      </c>
      <c r="C3072" t="s">
        <v>316</v>
      </c>
      <c r="D3072" t="s">
        <v>1942</v>
      </c>
      <c r="E3072" t="s">
        <v>25</v>
      </c>
      <c r="F3072" t="b">
        <v>0</v>
      </c>
      <c r="G3072">
        <v>1</v>
      </c>
      <c r="H3072" t="b">
        <v>0</v>
      </c>
      <c r="I3072">
        <v>1</v>
      </c>
      <c r="J3072" t="s">
        <v>64</v>
      </c>
      <c r="K3072">
        <v>81</v>
      </c>
      <c r="L3072">
        <v>86</v>
      </c>
      <c r="M3072">
        <v>84</v>
      </c>
      <c r="N3072">
        <v>78</v>
      </c>
      <c r="O3072">
        <v>63</v>
      </c>
      <c r="P3072">
        <v>86</v>
      </c>
      <c r="Q3072">
        <v>73</v>
      </c>
    </row>
    <row r="3073" spans="1:17" x14ac:dyDescent="0.3">
      <c r="A3073">
        <v>3072</v>
      </c>
      <c r="B3073" t="s">
        <v>1943</v>
      </c>
      <c r="C3073" t="s">
        <v>669</v>
      </c>
      <c r="D3073" t="s">
        <v>1944</v>
      </c>
      <c r="E3073" t="s">
        <v>25</v>
      </c>
      <c r="F3073" t="b">
        <v>0</v>
      </c>
      <c r="G3073">
        <v>5</v>
      </c>
      <c r="H3073" t="b">
        <v>0</v>
      </c>
      <c r="I3073">
        <v>27</v>
      </c>
      <c r="J3073" t="s">
        <v>38</v>
      </c>
      <c r="K3073">
        <v>60</v>
      </c>
      <c r="L3073">
        <v>61</v>
      </c>
      <c r="M3073">
        <v>66</v>
      </c>
      <c r="N3073">
        <v>82</v>
      </c>
      <c r="O3073">
        <v>100</v>
      </c>
      <c r="P3073">
        <v>76</v>
      </c>
      <c r="Q3073">
        <v>79</v>
      </c>
    </row>
    <row r="3074" spans="1:17" x14ac:dyDescent="0.3">
      <c r="A3074">
        <v>3073</v>
      </c>
      <c r="B3074" t="s">
        <v>428</v>
      </c>
      <c r="C3074" t="s">
        <v>352</v>
      </c>
      <c r="D3074" t="s">
        <v>1945</v>
      </c>
      <c r="E3074" t="s">
        <v>25</v>
      </c>
      <c r="F3074" t="b">
        <v>1</v>
      </c>
      <c r="G3074">
        <v>7</v>
      </c>
      <c r="H3074" t="b">
        <v>0</v>
      </c>
      <c r="I3074">
        <v>4</v>
      </c>
      <c r="J3074" t="s">
        <v>64</v>
      </c>
      <c r="K3074">
        <v>68</v>
      </c>
      <c r="L3074">
        <v>50</v>
      </c>
      <c r="M3074">
        <v>68</v>
      </c>
      <c r="N3074">
        <v>53</v>
      </c>
      <c r="O3074">
        <v>58</v>
      </c>
      <c r="P3074">
        <v>87</v>
      </c>
      <c r="Q3074">
        <v>74</v>
      </c>
    </row>
    <row r="3075" spans="1:17" x14ac:dyDescent="0.3">
      <c r="A3075">
        <v>3074</v>
      </c>
      <c r="B3075" t="s">
        <v>413</v>
      </c>
      <c r="C3075" t="s">
        <v>457</v>
      </c>
      <c r="D3075" t="s">
        <v>1946</v>
      </c>
      <c r="E3075" t="s">
        <v>20</v>
      </c>
      <c r="F3075" t="b">
        <v>0</v>
      </c>
      <c r="G3075">
        <v>7</v>
      </c>
      <c r="H3075" t="b">
        <v>0</v>
      </c>
      <c r="I3075">
        <v>8</v>
      </c>
      <c r="J3075" t="s">
        <v>172</v>
      </c>
      <c r="K3075">
        <v>89</v>
      </c>
      <c r="L3075">
        <v>97</v>
      </c>
      <c r="M3075">
        <v>65</v>
      </c>
      <c r="N3075">
        <v>75</v>
      </c>
      <c r="O3075">
        <v>61</v>
      </c>
      <c r="P3075">
        <v>60</v>
      </c>
      <c r="Q3075">
        <v>60</v>
      </c>
    </row>
    <row r="3076" spans="1:17" x14ac:dyDescent="0.3">
      <c r="A3076">
        <v>3075</v>
      </c>
      <c r="B3076" t="s">
        <v>1947</v>
      </c>
      <c r="C3076" t="s">
        <v>1323</v>
      </c>
      <c r="D3076" t="s">
        <v>1948</v>
      </c>
      <c r="E3076" t="s">
        <v>20</v>
      </c>
      <c r="F3076" t="b">
        <v>0</v>
      </c>
      <c r="G3076">
        <v>1</v>
      </c>
      <c r="H3076" t="b">
        <v>1</v>
      </c>
      <c r="I3076">
        <v>35</v>
      </c>
      <c r="J3076" t="s">
        <v>76</v>
      </c>
      <c r="K3076">
        <v>86</v>
      </c>
      <c r="L3076">
        <v>87</v>
      </c>
      <c r="M3076">
        <v>89</v>
      </c>
      <c r="N3076">
        <v>91</v>
      </c>
      <c r="O3076">
        <v>90</v>
      </c>
      <c r="P3076">
        <v>85</v>
      </c>
      <c r="Q3076">
        <v>92</v>
      </c>
    </row>
    <row r="3077" spans="1:17" x14ac:dyDescent="0.3">
      <c r="A3077">
        <v>3076</v>
      </c>
      <c r="B3077" t="s">
        <v>160</v>
      </c>
      <c r="C3077" t="s">
        <v>1949</v>
      </c>
      <c r="D3077" t="s">
        <v>1950</v>
      </c>
      <c r="E3077" t="s">
        <v>20</v>
      </c>
      <c r="F3077" t="b">
        <v>0</v>
      </c>
      <c r="G3077">
        <v>2</v>
      </c>
      <c r="H3077" t="b">
        <v>1</v>
      </c>
      <c r="I3077">
        <v>7</v>
      </c>
      <c r="J3077" t="s">
        <v>224</v>
      </c>
      <c r="K3077">
        <v>71</v>
      </c>
      <c r="L3077">
        <v>96</v>
      </c>
      <c r="M3077">
        <v>83</v>
      </c>
      <c r="N3077">
        <v>76</v>
      </c>
      <c r="O3077">
        <v>60</v>
      </c>
      <c r="P3077">
        <v>87</v>
      </c>
      <c r="Q3077">
        <v>74</v>
      </c>
    </row>
    <row r="3078" spans="1:17" x14ac:dyDescent="0.3">
      <c r="A3078">
        <v>3077</v>
      </c>
      <c r="B3078" t="s">
        <v>1951</v>
      </c>
      <c r="C3078" t="s">
        <v>284</v>
      </c>
      <c r="D3078" t="s">
        <v>1952</v>
      </c>
      <c r="E3078" t="s">
        <v>25</v>
      </c>
      <c r="F3078" t="b">
        <v>0</v>
      </c>
      <c r="G3078">
        <v>9</v>
      </c>
      <c r="H3078" t="b">
        <v>0</v>
      </c>
      <c r="I3078">
        <v>4</v>
      </c>
      <c r="J3078" t="s">
        <v>64</v>
      </c>
      <c r="K3078">
        <v>72</v>
      </c>
      <c r="L3078">
        <v>69</v>
      </c>
      <c r="M3078">
        <v>58</v>
      </c>
      <c r="N3078">
        <v>79</v>
      </c>
      <c r="O3078">
        <v>70</v>
      </c>
      <c r="P3078">
        <v>50</v>
      </c>
      <c r="Q3078">
        <v>98</v>
      </c>
    </row>
    <row r="3079" spans="1:17" x14ac:dyDescent="0.3">
      <c r="A3079">
        <v>3078</v>
      </c>
      <c r="B3079" t="s">
        <v>1272</v>
      </c>
      <c r="C3079" t="s">
        <v>435</v>
      </c>
      <c r="D3079" t="s">
        <v>1953</v>
      </c>
      <c r="E3079" t="s">
        <v>20</v>
      </c>
      <c r="F3079" t="b">
        <v>0</v>
      </c>
      <c r="G3079">
        <v>2</v>
      </c>
      <c r="H3079" t="b">
        <v>0</v>
      </c>
      <c r="I3079">
        <v>25</v>
      </c>
      <c r="J3079" t="s">
        <v>38</v>
      </c>
      <c r="K3079">
        <v>74</v>
      </c>
      <c r="L3079">
        <v>67</v>
      </c>
      <c r="M3079">
        <v>90</v>
      </c>
      <c r="N3079">
        <v>69</v>
      </c>
      <c r="O3079">
        <v>83</v>
      </c>
      <c r="P3079">
        <v>89</v>
      </c>
      <c r="Q3079">
        <v>68</v>
      </c>
    </row>
    <row r="3080" spans="1:17" x14ac:dyDescent="0.3">
      <c r="A3080">
        <v>3079</v>
      </c>
      <c r="B3080" t="s">
        <v>277</v>
      </c>
      <c r="C3080" t="s">
        <v>608</v>
      </c>
      <c r="D3080" t="s">
        <v>1954</v>
      </c>
      <c r="E3080" t="s">
        <v>20</v>
      </c>
      <c r="F3080" t="b">
        <v>0</v>
      </c>
      <c r="G3080">
        <v>2</v>
      </c>
      <c r="H3080" t="b">
        <v>0</v>
      </c>
      <c r="I3080">
        <v>28</v>
      </c>
      <c r="J3080" t="s">
        <v>44</v>
      </c>
      <c r="K3080">
        <v>99</v>
      </c>
      <c r="L3080">
        <v>84</v>
      </c>
      <c r="M3080">
        <v>75</v>
      </c>
      <c r="N3080">
        <v>81</v>
      </c>
      <c r="O3080">
        <v>91</v>
      </c>
      <c r="P3080">
        <v>87</v>
      </c>
      <c r="Q3080">
        <v>63</v>
      </c>
    </row>
    <row r="3081" spans="1:17" x14ac:dyDescent="0.3">
      <c r="A3081">
        <v>3080</v>
      </c>
      <c r="B3081" t="s">
        <v>1515</v>
      </c>
      <c r="C3081" t="s">
        <v>1955</v>
      </c>
      <c r="D3081" t="s">
        <v>1956</v>
      </c>
      <c r="E3081" t="s">
        <v>20</v>
      </c>
      <c r="F3081" t="b">
        <v>0</v>
      </c>
      <c r="G3081">
        <v>4</v>
      </c>
      <c r="H3081" t="b">
        <v>0</v>
      </c>
      <c r="I3081">
        <v>19</v>
      </c>
      <c r="J3081" t="s">
        <v>172</v>
      </c>
      <c r="K3081">
        <v>99</v>
      </c>
      <c r="L3081">
        <v>78</v>
      </c>
      <c r="M3081">
        <v>74</v>
      </c>
      <c r="N3081">
        <v>95</v>
      </c>
      <c r="O3081">
        <v>72</v>
      </c>
      <c r="P3081">
        <v>65</v>
      </c>
      <c r="Q3081">
        <v>91</v>
      </c>
    </row>
    <row r="3082" spans="1:17" x14ac:dyDescent="0.3">
      <c r="A3082">
        <v>3081</v>
      </c>
      <c r="B3082" t="s">
        <v>1957</v>
      </c>
      <c r="C3082" t="s">
        <v>1931</v>
      </c>
      <c r="D3082" t="s">
        <v>1958</v>
      </c>
      <c r="E3082" t="s">
        <v>20</v>
      </c>
      <c r="F3082" t="b">
        <v>0</v>
      </c>
      <c r="G3082">
        <v>2</v>
      </c>
      <c r="H3082" t="b">
        <v>0</v>
      </c>
      <c r="I3082">
        <v>16</v>
      </c>
      <c r="J3082" t="s">
        <v>44</v>
      </c>
      <c r="K3082">
        <v>88</v>
      </c>
      <c r="L3082">
        <v>71</v>
      </c>
      <c r="M3082">
        <v>82</v>
      </c>
      <c r="N3082">
        <v>98</v>
      </c>
      <c r="O3082">
        <v>91</v>
      </c>
      <c r="P3082">
        <v>73</v>
      </c>
      <c r="Q3082">
        <v>74</v>
      </c>
    </row>
    <row r="3083" spans="1:17" x14ac:dyDescent="0.3">
      <c r="A3083">
        <v>3082</v>
      </c>
      <c r="B3083" t="s">
        <v>1735</v>
      </c>
      <c r="C3083" t="s">
        <v>518</v>
      </c>
      <c r="D3083" t="s">
        <v>1959</v>
      </c>
      <c r="E3083" t="s">
        <v>25</v>
      </c>
      <c r="F3083" t="b">
        <v>0</v>
      </c>
      <c r="G3083">
        <v>3</v>
      </c>
      <c r="H3083" t="b">
        <v>0</v>
      </c>
      <c r="I3083">
        <v>6</v>
      </c>
      <c r="J3083" t="s">
        <v>38</v>
      </c>
      <c r="K3083">
        <v>65</v>
      </c>
      <c r="L3083">
        <v>72</v>
      </c>
      <c r="M3083">
        <v>77</v>
      </c>
      <c r="N3083">
        <v>89</v>
      </c>
      <c r="O3083">
        <v>74</v>
      </c>
      <c r="P3083">
        <v>76</v>
      </c>
      <c r="Q3083">
        <v>61</v>
      </c>
    </row>
    <row r="3084" spans="1:17" x14ac:dyDescent="0.3">
      <c r="A3084">
        <v>3083</v>
      </c>
      <c r="B3084" t="s">
        <v>1027</v>
      </c>
      <c r="C3084" t="s">
        <v>42</v>
      </c>
      <c r="D3084" t="s">
        <v>1960</v>
      </c>
      <c r="E3084" t="s">
        <v>25</v>
      </c>
      <c r="F3084" t="b">
        <v>1</v>
      </c>
      <c r="G3084">
        <v>5</v>
      </c>
      <c r="H3084" t="b">
        <v>0</v>
      </c>
      <c r="I3084">
        <v>4</v>
      </c>
      <c r="J3084" t="s">
        <v>64</v>
      </c>
      <c r="K3084">
        <v>90</v>
      </c>
      <c r="L3084">
        <v>99</v>
      </c>
      <c r="M3084">
        <v>87</v>
      </c>
      <c r="N3084">
        <v>81</v>
      </c>
      <c r="O3084">
        <v>90</v>
      </c>
      <c r="P3084">
        <v>80</v>
      </c>
      <c r="Q3084">
        <v>92</v>
      </c>
    </row>
    <row r="3085" spans="1:17" x14ac:dyDescent="0.3">
      <c r="A3085">
        <v>3084</v>
      </c>
      <c r="B3085" t="s">
        <v>89</v>
      </c>
      <c r="C3085" t="s">
        <v>246</v>
      </c>
      <c r="D3085" t="s">
        <v>1961</v>
      </c>
      <c r="E3085" t="s">
        <v>20</v>
      </c>
      <c r="F3085" t="b">
        <v>0</v>
      </c>
      <c r="G3085">
        <v>9</v>
      </c>
      <c r="H3085" t="b">
        <v>0</v>
      </c>
      <c r="I3085">
        <v>34</v>
      </c>
      <c r="J3085" t="s">
        <v>21</v>
      </c>
      <c r="K3085">
        <v>91</v>
      </c>
      <c r="L3085">
        <v>88</v>
      </c>
      <c r="M3085">
        <v>79</v>
      </c>
      <c r="N3085">
        <v>60</v>
      </c>
      <c r="O3085">
        <v>82</v>
      </c>
      <c r="P3085">
        <v>96</v>
      </c>
      <c r="Q3085">
        <v>83</v>
      </c>
    </row>
    <row r="3086" spans="1:17" x14ac:dyDescent="0.3">
      <c r="A3086">
        <v>3085</v>
      </c>
      <c r="B3086" t="s">
        <v>550</v>
      </c>
      <c r="C3086" t="s">
        <v>1962</v>
      </c>
      <c r="D3086" t="s">
        <v>1963</v>
      </c>
      <c r="E3086" t="s">
        <v>20</v>
      </c>
      <c r="F3086" t="b">
        <v>1</v>
      </c>
      <c r="G3086">
        <v>3</v>
      </c>
      <c r="H3086" t="b">
        <v>0</v>
      </c>
      <c r="I3086">
        <v>31</v>
      </c>
      <c r="J3086" t="s">
        <v>21</v>
      </c>
      <c r="K3086">
        <v>86</v>
      </c>
      <c r="L3086">
        <v>92</v>
      </c>
      <c r="M3086">
        <v>66</v>
      </c>
      <c r="N3086">
        <v>66</v>
      </c>
      <c r="O3086">
        <v>100</v>
      </c>
      <c r="P3086">
        <v>99</v>
      </c>
      <c r="Q3086">
        <v>91</v>
      </c>
    </row>
    <row r="3087" spans="1:17" x14ac:dyDescent="0.3">
      <c r="A3087">
        <v>3086</v>
      </c>
      <c r="B3087" t="s">
        <v>1964</v>
      </c>
      <c r="C3087" t="s">
        <v>600</v>
      </c>
      <c r="D3087" t="s">
        <v>1965</v>
      </c>
      <c r="E3087" t="s">
        <v>20</v>
      </c>
      <c r="F3087" t="b">
        <v>0</v>
      </c>
      <c r="G3087">
        <v>2</v>
      </c>
      <c r="H3087" t="b">
        <v>0</v>
      </c>
      <c r="I3087">
        <v>27</v>
      </c>
      <c r="J3087" t="s">
        <v>44</v>
      </c>
      <c r="K3087">
        <v>86</v>
      </c>
      <c r="L3087">
        <v>84</v>
      </c>
      <c r="M3087">
        <v>98</v>
      </c>
      <c r="N3087">
        <v>67</v>
      </c>
      <c r="O3087">
        <v>76</v>
      </c>
      <c r="P3087">
        <v>75</v>
      </c>
      <c r="Q3087">
        <v>65</v>
      </c>
    </row>
    <row r="3088" spans="1:17" x14ac:dyDescent="0.3">
      <c r="A3088">
        <v>3087</v>
      </c>
      <c r="B3088" t="s">
        <v>1966</v>
      </c>
      <c r="C3088" t="s">
        <v>143</v>
      </c>
      <c r="D3088" t="s">
        <v>1967</v>
      </c>
      <c r="E3088" t="s">
        <v>25</v>
      </c>
      <c r="F3088" t="b">
        <v>0</v>
      </c>
      <c r="G3088">
        <v>4</v>
      </c>
      <c r="H3088" t="b">
        <v>0</v>
      </c>
      <c r="I3088">
        <v>22</v>
      </c>
      <c r="J3088" t="s">
        <v>44</v>
      </c>
      <c r="K3088">
        <v>92</v>
      </c>
      <c r="L3088">
        <v>91</v>
      </c>
      <c r="M3088">
        <v>85</v>
      </c>
      <c r="N3088">
        <v>94</v>
      </c>
      <c r="O3088">
        <v>69</v>
      </c>
      <c r="P3088">
        <v>80</v>
      </c>
      <c r="Q3088">
        <v>71</v>
      </c>
    </row>
    <row r="3089" spans="1:17" x14ac:dyDescent="0.3">
      <c r="A3089">
        <v>3088</v>
      </c>
      <c r="B3089" t="s">
        <v>634</v>
      </c>
      <c r="C3089" t="s">
        <v>1299</v>
      </c>
      <c r="D3089" t="s">
        <v>1968</v>
      </c>
      <c r="E3089" t="s">
        <v>25</v>
      </c>
      <c r="F3089" t="b">
        <v>0</v>
      </c>
      <c r="G3089">
        <v>3</v>
      </c>
      <c r="H3089" t="b">
        <v>1</v>
      </c>
      <c r="I3089">
        <v>25</v>
      </c>
      <c r="J3089" t="s">
        <v>105</v>
      </c>
      <c r="K3089">
        <v>90</v>
      </c>
      <c r="L3089">
        <v>97</v>
      </c>
      <c r="M3089">
        <v>64</v>
      </c>
      <c r="N3089">
        <v>64</v>
      </c>
      <c r="O3089">
        <v>61</v>
      </c>
      <c r="P3089">
        <v>81</v>
      </c>
      <c r="Q3089">
        <v>93</v>
      </c>
    </row>
    <row r="3090" spans="1:17" x14ac:dyDescent="0.3">
      <c r="A3090">
        <v>3089</v>
      </c>
      <c r="B3090" t="s">
        <v>173</v>
      </c>
      <c r="C3090" t="s">
        <v>1876</v>
      </c>
      <c r="D3090" t="s">
        <v>1969</v>
      </c>
      <c r="E3090" t="s">
        <v>25</v>
      </c>
      <c r="F3090" t="b">
        <v>0</v>
      </c>
      <c r="G3090">
        <v>3</v>
      </c>
      <c r="H3090" t="b">
        <v>0</v>
      </c>
      <c r="I3090">
        <v>19</v>
      </c>
      <c r="J3090" t="s">
        <v>113</v>
      </c>
      <c r="K3090">
        <v>98</v>
      </c>
      <c r="L3090">
        <v>69</v>
      </c>
      <c r="M3090">
        <v>61</v>
      </c>
      <c r="N3090">
        <v>62</v>
      </c>
      <c r="O3090">
        <v>82</v>
      </c>
      <c r="P3090">
        <v>87</v>
      </c>
      <c r="Q3090">
        <v>64</v>
      </c>
    </row>
    <row r="3091" spans="1:17" x14ac:dyDescent="0.3">
      <c r="A3091">
        <v>3090</v>
      </c>
      <c r="B3091" t="s">
        <v>280</v>
      </c>
      <c r="C3091" t="s">
        <v>1970</v>
      </c>
      <c r="D3091" t="s">
        <v>1971</v>
      </c>
      <c r="E3091" t="s">
        <v>20</v>
      </c>
      <c r="F3091" t="b">
        <v>0</v>
      </c>
      <c r="G3091">
        <v>1</v>
      </c>
      <c r="H3091" t="b">
        <v>0</v>
      </c>
      <c r="I3091">
        <v>28</v>
      </c>
      <c r="J3091" t="s">
        <v>21</v>
      </c>
      <c r="K3091">
        <v>72</v>
      </c>
      <c r="L3091">
        <v>93</v>
      </c>
      <c r="M3091">
        <v>68</v>
      </c>
      <c r="N3091">
        <v>62</v>
      </c>
      <c r="O3091">
        <v>83</v>
      </c>
      <c r="P3091">
        <v>98</v>
      </c>
      <c r="Q3091">
        <v>67</v>
      </c>
    </row>
    <row r="3092" spans="1:17" x14ac:dyDescent="0.3">
      <c r="A3092">
        <v>3091</v>
      </c>
      <c r="B3092" t="s">
        <v>792</v>
      </c>
      <c r="C3092" t="s">
        <v>862</v>
      </c>
      <c r="D3092" t="s">
        <v>1972</v>
      </c>
      <c r="E3092" t="s">
        <v>20</v>
      </c>
      <c r="F3092" t="b">
        <v>1</v>
      </c>
      <c r="G3092">
        <v>3</v>
      </c>
      <c r="H3092" t="b">
        <v>1</v>
      </c>
      <c r="I3092">
        <v>34</v>
      </c>
      <c r="J3092" t="s">
        <v>76</v>
      </c>
      <c r="K3092">
        <v>77</v>
      </c>
      <c r="L3092">
        <v>93</v>
      </c>
      <c r="M3092">
        <v>83</v>
      </c>
      <c r="N3092">
        <v>84</v>
      </c>
      <c r="O3092">
        <v>83</v>
      </c>
      <c r="P3092">
        <v>84</v>
      </c>
      <c r="Q3092">
        <v>71</v>
      </c>
    </row>
    <row r="3093" spans="1:17" x14ac:dyDescent="0.3">
      <c r="A3093">
        <v>3092</v>
      </c>
      <c r="B3093" t="s">
        <v>473</v>
      </c>
      <c r="C3093" t="s">
        <v>400</v>
      </c>
      <c r="D3093" t="s">
        <v>1973</v>
      </c>
      <c r="E3093" t="s">
        <v>20</v>
      </c>
      <c r="F3093" t="b">
        <v>0</v>
      </c>
      <c r="G3093">
        <v>10</v>
      </c>
      <c r="H3093" t="b">
        <v>0</v>
      </c>
      <c r="I3093">
        <v>5</v>
      </c>
      <c r="J3093" t="s">
        <v>64</v>
      </c>
      <c r="K3093">
        <v>75</v>
      </c>
      <c r="L3093">
        <v>52</v>
      </c>
      <c r="M3093">
        <v>84</v>
      </c>
      <c r="N3093">
        <v>70</v>
      </c>
      <c r="O3093">
        <v>81</v>
      </c>
      <c r="P3093">
        <v>99</v>
      </c>
      <c r="Q3093">
        <v>85</v>
      </c>
    </row>
    <row r="3094" spans="1:17" x14ac:dyDescent="0.3">
      <c r="A3094">
        <v>3093</v>
      </c>
      <c r="B3094" t="s">
        <v>45</v>
      </c>
      <c r="C3094" t="s">
        <v>1440</v>
      </c>
      <c r="D3094" t="s">
        <v>1974</v>
      </c>
      <c r="E3094" t="s">
        <v>20</v>
      </c>
      <c r="F3094" t="b">
        <v>1</v>
      </c>
      <c r="G3094">
        <v>1</v>
      </c>
      <c r="H3094" t="b">
        <v>0</v>
      </c>
      <c r="I3094">
        <v>34</v>
      </c>
      <c r="J3094" t="s">
        <v>21</v>
      </c>
      <c r="K3094">
        <v>94</v>
      </c>
      <c r="L3094">
        <v>82</v>
      </c>
      <c r="M3094">
        <v>83</v>
      </c>
      <c r="N3094">
        <v>76</v>
      </c>
      <c r="O3094">
        <v>83</v>
      </c>
      <c r="P3094">
        <v>93</v>
      </c>
      <c r="Q3094">
        <v>94</v>
      </c>
    </row>
    <row r="3095" spans="1:17" x14ac:dyDescent="0.3">
      <c r="A3095">
        <v>3094</v>
      </c>
      <c r="B3095" t="s">
        <v>163</v>
      </c>
      <c r="C3095" t="s">
        <v>1975</v>
      </c>
      <c r="D3095" t="s">
        <v>1976</v>
      </c>
      <c r="E3095" t="s">
        <v>20</v>
      </c>
      <c r="F3095" t="b">
        <v>0</v>
      </c>
      <c r="G3095">
        <v>7</v>
      </c>
      <c r="H3095" t="b">
        <v>0</v>
      </c>
      <c r="I3095">
        <v>34</v>
      </c>
      <c r="J3095" t="s">
        <v>105</v>
      </c>
      <c r="K3095">
        <v>75</v>
      </c>
      <c r="L3095">
        <v>88</v>
      </c>
      <c r="M3095">
        <v>71</v>
      </c>
      <c r="N3095">
        <v>62</v>
      </c>
      <c r="O3095">
        <v>90</v>
      </c>
      <c r="P3095">
        <v>78</v>
      </c>
      <c r="Q3095">
        <v>95</v>
      </c>
    </row>
    <row r="3096" spans="1:17" x14ac:dyDescent="0.3">
      <c r="A3096">
        <v>3095</v>
      </c>
      <c r="B3096" t="s">
        <v>1977</v>
      </c>
      <c r="C3096" t="s">
        <v>822</v>
      </c>
      <c r="D3096" t="s">
        <v>1978</v>
      </c>
      <c r="E3096" t="s">
        <v>25</v>
      </c>
      <c r="F3096" t="b">
        <v>0</v>
      </c>
      <c r="G3096">
        <v>0</v>
      </c>
      <c r="H3096" t="b">
        <v>0</v>
      </c>
      <c r="I3096">
        <v>19</v>
      </c>
      <c r="J3096" t="s">
        <v>44</v>
      </c>
      <c r="K3096">
        <v>91</v>
      </c>
      <c r="L3096">
        <v>91</v>
      </c>
      <c r="M3096">
        <v>66</v>
      </c>
      <c r="N3096">
        <v>97</v>
      </c>
      <c r="O3096">
        <v>62</v>
      </c>
      <c r="P3096">
        <v>89</v>
      </c>
      <c r="Q3096">
        <v>82</v>
      </c>
    </row>
    <row r="3097" spans="1:17" x14ac:dyDescent="0.3">
      <c r="A3097">
        <v>3096</v>
      </c>
      <c r="B3097" t="s">
        <v>354</v>
      </c>
      <c r="C3097" t="s">
        <v>1979</v>
      </c>
      <c r="D3097" t="s">
        <v>1980</v>
      </c>
      <c r="E3097" t="s">
        <v>20</v>
      </c>
      <c r="F3097" t="b">
        <v>0</v>
      </c>
      <c r="G3097">
        <v>0</v>
      </c>
      <c r="H3097" t="b">
        <v>0</v>
      </c>
      <c r="I3097">
        <v>13</v>
      </c>
      <c r="J3097" t="s">
        <v>113</v>
      </c>
      <c r="K3097">
        <v>75</v>
      </c>
      <c r="L3097">
        <v>64</v>
      </c>
      <c r="M3097">
        <v>100</v>
      </c>
      <c r="N3097">
        <v>63</v>
      </c>
      <c r="O3097">
        <v>98</v>
      </c>
      <c r="P3097">
        <v>71</v>
      </c>
      <c r="Q3097">
        <v>73</v>
      </c>
    </row>
    <row r="3098" spans="1:17" x14ac:dyDescent="0.3">
      <c r="A3098">
        <v>3097</v>
      </c>
      <c r="B3098" t="s">
        <v>1981</v>
      </c>
      <c r="C3098" t="s">
        <v>143</v>
      </c>
      <c r="D3098" t="s">
        <v>1982</v>
      </c>
      <c r="E3098" t="s">
        <v>20</v>
      </c>
      <c r="F3098" t="b">
        <v>0</v>
      </c>
      <c r="G3098">
        <v>3</v>
      </c>
      <c r="H3098" t="b">
        <v>0</v>
      </c>
      <c r="I3098">
        <v>18</v>
      </c>
      <c r="J3098" t="s">
        <v>113</v>
      </c>
      <c r="K3098">
        <v>93</v>
      </c>
      <c r="L3098">
        <v>79</v>
      </c>
      <c r="M3098">
        <v>86</v>
      </c>
      <c r="N3098">
        <v>72</v>
      </c>
      <c r="O3098">
        <v>89</v>
      </c>
      <c r="P3098">
        <v>61</v>
      </c>
      <c r="Q3098">
        <v>98</v>
      </c>
    </row>
    <row r="3099" spans="1:17" x14ac:dyDescent="0.3">
      <c r="A3099">
        <v>3098</v>
      </c>
      <c r="B3099" t="s">
        <v>1036</v>
      </c>
      <c r="C3099" t="s">
        <v>1983</v>
      </c>
      <c r="D3099" t="s">
        <v>1984</v>
      </c>
      <c r="E3099" t="s">
        <v>25</v>
      </c>
      <c r="F3099" t="b">
        <v>0</v>
      </c>
      <c r="G3099">
        <v>5</v>
      </c>
      <c r="H3099" t="b">
        <v>0</v>
      </c>
      <c r="I3099">
        <v>1</v>
      </c>
      <c r="J3099" t="s">
        <v>159</v>
      </c>
      <c r="K3099">
        <v>86</v>
      </c>
      <c r="L3099">
        <v>81</v>
      </c>
      <c r="M3099">
        <v>80</v>
      </c>
      <c r="N3099">
        <v>85</v>
      </c>
      <c r="O3099">
        <v>62</v>
      </c>
      <c r="P3099">
        <v>86</v>
      </c>
      <c r="Q3099">
        <v>69</v>
      </c>
    </row>
    <row r="3100" spans="1:17" x14ac:dyDescent="0.3">
      <c r="A3100">
        <v>3099</v>
      </c>
      <c r="B3100" t="s">
        <v>221</v>
      </c>
      <c r="C3100" t="s">
        <v>329</v>
      </c>
      <c r="D3100" t="s">
        <v>1985</v>
      </c>
      <c r="E3100" t="s">
        <v>20</v>
      </c>
      <c r="F3100" t="b">
        <v>0</v>
      </c>
      <c r="G3100">
        <v>1</v>
      </c>
      <c r="H3100" t="b">
        <v>0</v>
      </c>
      <c r="I3100">
        <v>29</v>
      </c>
      <c r="J3100" t="s">
        <v>38</v>
      </c>
      <c r="K3100">
        <v>92</v>
      </c>
      <c r="L3100">
        <v>61</v>
      </c>
      <c r="M3100">
        <v>96</v>
      </c>
      <c r="N3100">
        <v>79</v>
      </c>
      <c r="O3100">
        <v>97</v>
      </c>
      <c r="P3100">
        <v>89</v>
      </c>
      <c r="Q3100">
        <v>78</v>
      </c>
    </row>
    <row r="3101" spans="1:17" x14ac:dyDescent="0.3">
      <c r="A3101">
        <v>3100</v>
      </c>
      <c r="B3101" t="s">
        <v>612</v>
      </c>
      <c r="C3101" t="s">
        <v>574</v>
      </c>
      <c r="D3101" t="s">
        <v>1986</v>
      </c>
      <c r="E3101" t="s">
        <v>20</v>
      </c>
      <c r="F3101" t="b">
        <v>0</v>
      </c>
      <c r="G3101">
        <v>5</v>
      </c>
      <c r="H3101" t="b">
        <v>0</v>
      </c>
      <c r="I3101">
        <v>34</v>
      </c>
      <c r="J3101" t="s">
        <v>44</v>
      </c>
      <c r="K3101">
        <v>90</v>
      </c>
      <c r="L3101">
        <v>91</v>
      </c>
      <c r="M3101">
        <v>61</v>
      </c>
      <c r="N3101">
        <v>72</v>
      </c>
      <c r="O3101">
        <v>64</v>
      </c>
      <c r="P3101">
        <v>84</v>
      </c>
      <c r="Q3101">
        <v>72</v>
      </c>
    </row>
    <row r="3102" spans="1:17" x14ac:dyDescent="0.3">
      <c r="A3102">
        <v>3101</v>
      </c>
      <c r="B3102" t="s">
        <v>741</v>
      </c>
      <c r="C3102" t="s">
        <v>1987</v>
      </c>
      <c r="D3102" t="s">
        <v>1988</v>
      </c>
      <c r="E3102" t="s">
        <v>25</v>
      </c>
      <c r="F3102" t="b">
        <v>0</v>
      </c>
      <c r="G3102">
        <v>1</v>
      </c>
      <c r="H3102" t="b">
        <v>0</v>
      </c>
      <c r="I3102">
        <v>31</v>
      </c>
      <c r="J3102" t="s">
        <v>76</v>
      </c>
      <c r="K3102">
        <v>92</v>
      </c>
      <c r="L3102">
        <v>78</v>
      </c>
      <c r="M3102">
        <v>96</v>
      </c>
      <c r="N3102">
        <v>91</v>
      </c>
      <c r="O3102">
        <v>82</v>
      </c>
      <c r="P3102">
        <v>98</v>
      </c>
      <c r="Q3102">
        <v>100</v>
      </c>
    </row>
    <row r="3103" spans="1:17" x14ac:dyDescent="0.3">
      <c r="A3103">
        <v>3102</v>
      </c>
      <c r="B3103" t="s">
        <v>1082</v>
      </c>
      <c r="C3103" t="s">
        <v>1989</v>
      </c>
      <c r="D3103" t="s">
        <v>1990</v>
      </c>
      <c r="E3103" t="s">
        <v>20</v>
      </c>
      <c r="F3103" t="b">
        <v>0</v>
      </c>
      <c r="G3103">
        <v>2</v>
      </c>
      <c r="H3103" t="b">
        <v>0</v>
      </c>
      <c r="I3103">
        <v>14</v>
      </c>
      <c r="J3103" t="s">
        <v>113</v>
      </c>
      <c r="K3103">
        <v>90</v>
      </c>
      <c r="L3103">
        <v>88</v>
      </c>
      <c r="M3103">
        <v>71</v>
      </c>
      <c r="N3103">
        <v>96</v>
      </c>
      <c r="O3103">
        <v>72</v>
      </c>
      <c r="P3103">
        <v>74</v>
      </c>
      <c r="Q3103">
        <v>80</v>
      </c>
    </row>
    <row r="3104" spans="1:17" x14ac:dyDescent="0.3">
      <c r="A3104">
        <v>3103</v>
      </c>
      <c r="B3104" t="s">
        <v>190</v>
      </c>
      <c r="C3104" t="s">
        <v>1991</v>
      </c>
      <c r="D3104" t="s">
        <v>1992</v>
      </c>
      <c r="E3104" t="s">
        <v>25</v>
      </c>
      <c r="F3104" t="b">
        <v>0</v>
      </c>
      <c r="G3104">
        <v>6</v>
      </c>
      <c r="H3104" t="b">
        <v>1</v>
      </c>
      <c r="I3104">
        <v>32</v>
      </c>
      <c r="J3104" t="s">
        <v>21</v>
      </c>
      <c r="K3104">
        <v>78</v>
      </c>
      <c r="L3104">
        <v>92</v>
      </c>
      <c r="M3104">
        <v>77</v>
      </c>
      <c r="N3104">
        <v>100</v>
      </c>
      <c r="O3104">
        <v>61</v>
      </c>
      <c r="P3104">
        <v>82</v>
      </c>
      <c r="Q3104">
        <v>61</v>
      </c>
    </row>
    <row r="3105" spans="1:17" x14ac:dyDescent="0.3">
      <c r="A3105">
        <v>3104</v>
      </c>
      <c r="B3105" t="s">
        <v>473</v>
      </c>
      <c r="C3105" t="s">
        <v>768</v>
      </c>
      <c r="D3105" t="s">
        <v>1993</v>
      </c>
      <c r="E3105" t="s">
        <v>20</v>
      </c>
      <c r="F3105" t="b">
        <v>0</v>
      </c>
      <c r="G3105">
        <v>10</v>
      </c>
      <c r="H3105" t="b">
        <v>0</v>
      </c>
      <c r="I3105">
        <v>5</v>
      </c>
      <c r="J3105" t="s">
        <v>64</v>
      </c>
      <c r="K3105">
        <v>82</v>
      </c>
      <c r="L3105">
        <v>58</v>
      </c>
      <c r="M3105">
        <v>58</v>
      </c>
      <c r="N3105">
        <v>91</v>
      </c>
      <c r="O3105">
        <v>91</v>
      </c>
      <c r="P3105">
        <v>55</v>
      </c>
      <c r="Q3105">
        <v>98</v>
      </c>
    </row>
    <row r="3106" spans="1:17" x14ac:dyDescent="0.3">
      <c r="A3106">
        <v>3105</v>
      </c>
      <c r="B3106" t="s">
        <v>493</v>
      </c>
      <c r="C3106" t="s">
        <v>1947</v>
      </c>
      <c r="D3106" t="s">
        <v>1994</v>
      </c>
      <c r="E3106" t="s">
        <v>25</v>
      </c>
      <c r="F3106" t="b">
        <v>0</v>
      </c>
      <c r="G3106">
        <v>5</v>
      </c>
      <c r="H3106" t="b">
        <v>0</v>
      </c>
      <c r="I3106">
        <v>33</v>
      </c>
      <c r="J3106" t="s">
        <v>44</v>
      </c>
      <c r="K3106">
        <v>86</v>
      </c>
      <c r="L3106">
        <v>62</v>
      </c>
      <c r="M3106">
        <v>81</v>
      </c>
      <c r="N3106">
        <v>63</v>
      </c>
      <c r="O3106">
        <v>75</v>
      </c>
      <c r="P3106">
        <v>92</v>
      </c>
      <c r="Q3106">
        <v>95</v>
      </c>
    </row>
    <row r="3107" spans="1:17" x14ac:dyDescent="0.3">
      <c r="A3107">
        <v>3106</v>
      </c>
      <c r="B3107" t="s">
        <v>1359</v>
      </c>
      <c r="C3107" t="s">
        <v>1995</v>
      </c>
      <c r="D3107" t="s">
        <v>1996</v>
      </c>
      <c r="E3107" t="s">
        <v>20</v>
      </c>
      <c r="F3107" t="b">
        <v>0</v>
      </c>
      <c r="G3107">
        <v>1</v>
      </c>
      <c r="H3107" t="b">
        <v>0</v>
      </c>
      <c r="I3107">
        <v>32</v>
      </c>
      <c r="J3107" t="s">
        <v>76</v>
      </c>
      <c r="K3107">
        <v>83</v>
      </c>
      <c r="L3107">
        <v>63</v>
      </c>
      <c r="M3107">
        <v>93</v>
      </c>
      <c r="N3107">
        <v>94</v>
      </c>
      <c r="O3107">
        <v>93</v>
      </c>
      <c r="P3107">
        <v>90</v>
      </c>
      <c r="Q3107">
        <v>78</v>
      </c>
    </row>
    <row r="3108" spans="1:17" x14ac:dyDescent="0.3">
      <c r="A3108">
        <v>3107</v>
      </c>
      <c r="B3108" t="s">
        <v>202</v>
      </c>
      <c r="C3108" t="s">
        <v>1692</v>
      </c>
      <c r="D3108" t="s">
        <v>1997</v>
      </c>
      <c r="E3108" t="s">
        <v>25</v>
      </c>
      <c r="F3108" t="b">
        <v>0</v>
      </c>
      <c r="G3108">
        <v>0</v>
      </c>
      <c r="H3108" t="b">
        <v>0</v>
      </c>
      <c r="I3108">
        <v>11</v>
      </c>
      <c r="J3108" t="s">
        <v>54</v>
      </c>
      <c r="K3108">
        <v>69</v>
      </c>
      <c r="L3108">
        <v>85</v>
      </c>
      <c r="M3108">
        <v>70</v>
      </c>
      <c r="N3108">
        <v>79</v>
      </c>
      <c r="O3108">
        <v>68</v>
      </c>
      <c r="P3108">
        <v>81</v>
      </c>
      <c r="Q3108">
        <v>89</v>
      </c>
    </row>
    <row r="3109" spans="1:17" x14ac:dyDescent="0.3">
      <c r="A3109">
        <v>3108</v>
      </c>
      <c r="B3109" t="s">
        <v>300</v>
      </c>
      <c r="C3109" t="s">
        <v>45</v>
      </c>
      <c r="D3109" t="s">
        <v>1998</v>
      </c>
      <c r="E3109" t="s">
        <v>20</v>
      </c>
      <c r="F3109" t="b">
        <v>0</v>
      </c>
      <c r="G3109">
        <v>0</v>
      </c>
      <c r="H3109" t="b">
        <v>0</v>
      </c>
      <c r="I3109">
        <v>12</v>
      </c>
      <c r="J3109" t="s">
        <v>105</v>
      </c>
      <c r="K3109">
        <v>83</v>
      </c>
      <c r="L3109">
        <v>81</v>
      </c>
      <c r="M3109">
        <v>96</v>
      </c>
      <c r="N3109">
        <v>96</v>
      </c>
      <c r="O3109">
        <v>62</v>
      </c>
      <c r="P3109">
        <v>82</v>
      </c>
      <c r="Q3109">
        <v>77</v>
      </c>
    </row>
    <row r="3110" spans="1:17" x14ac:dyDescent="0.3">
      <c r="A3110">
        <v>3109</v>
      </c>
      <c r="B3110" t="s">
        <v>263</v>
      </c>
      <c r="C3110" t="s">
        <v>589</v>
      </c>
      <c r="D3110" t="s">
        <v>1999</v>
      </c>
      <c r="E3110" t="s">
        <v>20</v>
      </c>
      <c r="F3110" t="b">
        <v>0</v>
      </c>
      <c r="G3110">
        <v>2</v>
      </c>
      <c r="H3110" t="b">
        <v>0</v>
      </c>
      <c r="I3110">
        <v>24</v>
      </c>
      <c r="J3110" t="s">
        <v>105</v>
      </c>
      <c r="K3110">
        <v>84</v>
      </c>
      <c r="L3110">
        <v>63</v>
      </c>
      <c r="M3110">
        <v>98</v>
      </c>
      <c r="N3110">
        <v>70</v>
      </c>
      <c r="O3110">
        <v>92</v>
      </c>
      <c r="P3110">
        <v>78</v>
      </c>
      <c r="Q3110">
        <v>93</v>
      </c>
    </row>
    <row r="3111" spans="1:17" x14ac:dyDescent="0.3">
      <c r="A3111">
        <v>3110</v>
      </c>
      <c r="B3111" t="s">
        <v>80</v>
      </c>
      <c r="C3111" t="s">
        <v>2000</v>
      </c>
      <c r="D3111" t="s">
        <v>2001</v>
      </c>
      <c r="E3111" t="s">
        <v>20</v>
      </c>
      <c r="F3111" t="b">
        <v>0</v>
      </c>
      <c r="G3111">
        <v>2</v>
      </c>
      <c r="H3111" t="b">
        <v>1</v>
      </c>
      <c r="I3111">
        <v>29</v>
      </c>
      <c r="J3111" t="s">
        <v>105</v>
      </c>
      <c r="K3111">
        <v>89</v>
      </c>
      <c r="L3111">
        <v>71</v>
      </c>
      <c r="M3111">
        <v>77</v>
      </c>
      <c r="N3111">
        <v>88</v>
      </c>
      <c r="O3111">
        <v>66</v>
      </c>
      <c r="P3111">
        <v>80</v>
      </c>
      <c r="Q3111">
        <v>87</v>
      </c>
    </row>
    <row r="3112" spans="1:17" x14ac:dyDescent="0.3">
      <c r="A3112">
        <v>3111</v>
      </c>
      <c r="B3112" t="s">
        <v>838</v>
      </c>
      <c r="C3112" t="s">
        <v>1424</v>
      </c>
      <c r="D3112" t="s">
        <v>2002</v>
      </c>
      <c r="E3112" t="s">
        <v>25</v>
      </c>
      <c r="F3112" t="b">
        <v>0</v>
      </c>
      <c r="G3112">
        <v>0</v>
      </c>
      <c r="H3112" t="b">
        <v>0</v>
      </c>
      <c r="I3112">
        <v>33</v>
      </c>
      <c r="J3112" t="s">
        <v>113</v>
      </c>
      <c r="K3112">
        <v>77</v>
      </c>
      <c r="L3112">
        <v>99</v>
      </c>
      <c r="M3112">
        <v>73</v>
      </c>
      <c r="N3112">
        <v>83</v>
      </c>
      <c r="O3112">
        <v>71</v>
      </c>
      <c r="P3112">
        <v>82</v>
      </c>
      <c r="Q3112">
        <v>80</v>
      </c>
    </row>
    <row r="3113" spans="1:17" x14ac:dyDescent="0.3">
      <c r="A3113">
        <v>3112</v>
      </c>
      <c r="B3113" t="s">
        <v>80</v>
      </c>
      <c r="C3113" t="s">
        <v>515</v>
      </c>
      <c r="D3113" t="s">
        <v>2003</v>
      </c>
      <c r="E3113" t="s">
        <v>20</v>
      </c>
      <c r="F3113" t="b">
        <v>0</v>
      </c>
      <c r="G3113">
        <v>0</v>
      </c>
      <c r="H3113" t="b">
        <v>0</v>
      </c>
      <c r="I3113">
        <v>13</v>
      </c>
      <c r="J3113" t="s">
        <v>138</v>
      </c>
      <c r="K3113">
        <v>94</v>
      </c>
      <c r="L3113">
        <v>88</v>
      </c>
      <c r="M3113">
        <v>98</v>
      </c>
      <c r="N3113">
        <v>64</v>
      </c>
      <c r="O3113">
        <v>99</v>
      </c>
      <c r="P3113">
        <v>98</v>
      </c>
      <c r="Q3113">
        <v>96</v>
      </c>
    </row>
    <row r="3114" spans="1:17" x14ac:dyDescent="0.3">
      <c r="A3114">
        <v>3113</v>
      </c>
      <c r="B3114" t="s">
        <v>845</v>
      </c>
      <c r="C3114" t="s">
        <v>292</v>
      </c>
      <c r="D3114" t="s">
        <v>2004</v>
      </c>
      <c r="E3114" t="s">
        <v>25</v>
      </c>
      <c r="F3114" t="b">
        <v>0</v>
      </c>
      <c r="G3114">
        <v>3</v>
      </c>
      <c r="H3114" t="b">
        <v>0</v>
      </c>
      <c r="I3114">
        <v>10</v>
      </c>
      <c r="J3114" t="s">
        <v>54</v>
      </c>
      <c r="K3114">
        <v>93</v>
      </c>
      <c r="L3114">
        <v>64</v>
      </c>
      <c r="M3114">
        <v>81</v>
      </c>
      <c r="N3114">
        <v>74</v>
      </c>
      <c r="O3114">
        <v>96</v>
      </c>
      <c r="P3114">
        <v>94</v>
      </c>
      <c r="Q3114">
        <v>98</v>
      </c>
    </row>
    <row r="3115" spans="1:17" x14ac:dyDescent="0.3">
      <c r="A3115">
        <v>3114</v>
      </c>
      <c r="B3115" t="s">
        <v>465</v>
      </c>
      <c r="C3115" t="s">
        <v>1878</v>
      </c>
      <c r="D3115" t="s">
        <v>2005</v>
      </c>
      <c r="E3115" t="s">
        <v>25</v>
      </c>
      <c r="F3115" t="b">
        <v>0</v>
      </c>
      <c r="G3115">
        <v>3</v>
      </c>
      <c r="H3115" t="b">
        <v>0</v>
      </c>
      <c r="I3115">
        <v>38</v>
      </c>
      <c r="J3115" t="s">
        <v>26</v>
      </c>
      <c r="K3115">
        <v>92</v>
      </c>
      <c r="L3115">
        <v>88</v>
      </c>
      <c r="M3115">
        <v>90</v>
      </c>
      <c r="N3115">
        <v>94</v>
      </c>
      <c r="O3115">
        <v>88</v>
      </c>
      <c r="P3115">
        <v>92</v>
      </c>
      <c r="Q3115">
        <v>96</v>
      </c>
    </row>
    <row r="3116" spans="1:17" x14ac:dyDescent="0.3">
      <c r="A3116">
        <v>3115</v>
      </c>
      <c r="B3116" t="s">
        <v>1007</v>
      </c>
      <c r="C3116" t="s">
        <v>1214</v>
      </c>
      <c r="D3116" t="s">
        <v>2006</v>
      </c>
      <c r="E3116" t="s">
        <v>20</v>
      </c>
      <c r="F3116" t="b">
        <v>0</v>
      </c>
      <c r="G3116">
        <v>2</v>
      </c>
      <c r="H3116" t="b">
        <v>0</v>
      </c>
      <c r="I3116">
        <v>5</v>
      </c>
      <c r="J3116" t="s">
        <v>224</v>
      </c>
      <c r="K3116">
        <v>73</v>
      </c>
      <c r="L3116">
        <v>87</v>
      </c>
      <c r="M3116">
        <v>92</v>
      </c>
      <c r="N3116">
        <v>99</v>
      </c>
      <c r="O3116">
        <v>84</v>
      </c>
      <c r="P3116">
        <v>91</v>
      </c>
      <c r="Q3116">
        <v>71</v>
      </c>
    </row>
    <row r="3117" spans="1:17" x14ac:dyDescent="0.3">
      <c r="A3117">
        <v>3116</v>
      </c>
      <c r="B3117" t="s">
        <v>2007</v>
      </c>
      <c r="C3117" t="s">
        <v>1360</v>
      </c>
      <c r="D3117" t="s">
        <v>2008</v>
      </c>
      <c r="E3117" t="s">
        <v>25</v>
      </c>
      <c r="F3117" t="b">
        <v>0</v>
      </c>
      <c r="G3117">
        <v>3</v>
      </c>
      <c r="H3117" t="b">
        <v>1</v>
      </c>
      <c r="I3117">
        <v>35</v>
      </c>
      <c r="J3117" t="s">
        <v>38</v>
      </c>
      <c r="K3117">
        <v>90</v>
      </c>
      <c r="L3117">
        <v>87</v>
      </c>
      <c r="M3117">
        <v>100</v>
      </c>
      <c r="N3117">
        <v>98</v>
      </c>
      <c r="O3117">
        <v>91</v>
      </c>
      <c r="P3117">
        <v>98</v>
      </c>
      <c r="Q3117">
        <v>96</v>
      </c>
    </row>
    <row r="3118" spans="1:17" x14ac:dyDescent="0.3">
      <c r="A3118">
        <v>3117</v>
      </c>
      <c r="B3118" t="s">
        <v>560</v>
      </c>
      <c r="C3118" t="s">
        <v>406</v>
      </c>
      <c r="D3118" t="s">
        <v>2009</v>
      </c>
      <c r="E3118" t="s">
        <v>25</v>
      </c>
      <c r="F3118" t="b">
        <v>1</v>
      </c>
      <c r="G3118">
        <v>10</v>
      </c>
      <c r="H3118" t="b">
        <v>0</v>
      </c>
      <c r="I3118">
        <v>1</v>
      </c>
      <c r="J3118" t="s">
        <v>64</v>
      </c>
      <c r="K3118">
        <v>87</v>
      </c>
      <c r="L3118">
        <v>58</v>
      </c>
      <c r="M3118">
        <v>85</v>
      </c>
      <c r="N3118">
        <v>82</v>
      </c>
      <c r="O3118">
        <v>100</v>
      </c>
      <c r="P3118">
        <v>87</v>
      </c>
      <c r="Q3118">
        <v>91</v>
      </c>
    </row>
    <row r="3119" spans="1:17" x14ac:dyDescent="0.3">
      <c r="A3119">
        <v>3118</v>
      </c>
      <c r="B3119" t="s">
        <v>2010</v>
      </c>
      <c r="C3119" t="s">
        <v>1803</v>
      </c>
      <c r="D3119" t="s">
        <v>2011</v>
      </c>
      <c r="E3119" t="s">
        <v>20</v>
      </c>
      <c r="F3119" t="b">
        <v>0</v>
      </c>
      <c r="G3119">
        <v>2</v>
      </c>
      <c r="H3119" t="b">
        <v>0</v>
      </c>
      <c r="I3119">
        <v>21</v>
      </c>
      <c r="J3119" t="s">
        <v>44</v>
      </c>
      <c r="K3119">
        <v>88</v>
      </c>
      <c r="L3119">
        <v>74</v>
      </c>
      <c r="M3119">
        <v>99</v>
      </c>
      <c r="N3119">
        <v>72</v>
      </c>
      <c r="O3119">
        <v>63</v>
      </c>
      <c r="P3119">
        <v>87</v>
      </c>
      <c r="Q3119">
        <v>79</v>
      </c>
    </row>
    <row r="3120" spans="1:17" x14ac:dyDescent="0.3">
      <c r="A3120">
        <v>3119</v>
      </c>
      <c r="B3120" t="s">
        <v>205</v>
      </c>
      <c r="C3120" t="s">
        <v>639</v>
      </c>
      <c r="D3120" t="s">
        <v>2012</v>
      </c>
      <c r="E3120" t="s">
        <v>25</v>
      </c>
      <c r="F3120" t="b">
        <v>0</v>
      </c>
      <c r="G3120">
        <v>6</v>
      </c>
      <c r="H3120" t="b">
        <v>0</v>
      </c>
      <c r="I3120">
        <v>5</v>
      </c>
      <c r="J3120" t="s">
        <v>38</v>
      </c>
      <c r="K3120">
        <v>88</v>
      </c>
      <c r="L3120">
        <v>99</v>
      </c>
      <c r="M3120">
        <v>71</v>
      </c>
      <c r="N3120">
        <v>85</v>
      </c>
      <c r="O3120">
        <v>82</v>
      </c>
      <c r="P3120">
        <v>94</v>
      </c>
      <c r="Q3120">
        <v>90</v>
      </c>
    </row>
    <row r="3121" spans="1:17" x14ac:dyDescent="0.3">
      <c r="A3121">
        <v>3120</v>
      </c>
      <c r="B3121" t="s">
        <v>193</v>
      </c>
      <c r="C3121" t="s">
        <v>728</v>
      </c>
      <c r="D3121" t="s">
        <v>2013</v>
      </c>
      <c r="E3121" t="s">
        <v>25</v>
      </c>
      <c r="F3121" t="b">
        <v>1</v>
      </c>
      <c r="G3121">
        <v>1</v>
      </c>
      <c r="H3121" t="b">
        <v>1</v>
      </c>
      <c r="I3121">
        <v>15</v>
      </c>
      <c r="J3121" t="s">
        <v>105</v>
      </c>
      <c r="K3121">
        <v>96</v>
      </c>
      <c r="L3121">
        <v>87</v>
      </c>
      <c r="M3121">
        <v>64</v>
      </c>
      <c r="N3121">
        <v>88</v>
      </c>
      <c r="O3121">
        <v>64</v>
      </c>
      <c r="P3121">
        <v>92</v>
      </c>
      <c r="Q3121">
        <v>77</v>
      </c>
    </row>
    <row r="3122" spans="1:17" x14ac:dyDescent="0.3">
      <c r="A3122">
        <v>3121</v>
      </c>
      <c r="B3122" t="s">
        <v>710</v>
      </c>
      <c r="C3122" t="s">
        <v>231</v>
      </c>
      <c r="D3122" t="s">
        <v>2014</v>
      </c>
      <c r="E3122" t="s">
        <v>25</v>
      </c>
      <c r="F3122" t="b">
        <v>0</v>
      </c>
      <c r="G3122">
        <v>3</v>
      </c>
      <c r="H3122" t="b">
        <v>0</v>
      </c>
      <c r="I3122">
        <v>28</v>
      </c>
      <c r="J3122" t="s">
        <v>26</v>
      </c>
      <c r="K3122">
        <v>89</v>
      </c>
      <c r="L3122">
        <v>96</v>
      </c>
      <c r="M3122">
        <v>85</v>
      </c>
      <c r="N3122">
        <v>91</v>
      </c>
      <c r="O3122">
        <v>100</v>
      </c>
      <c r="P3122">
        <v>91</v>
      </c>
      <c r="Q3122">
        <v>91</v>
      </c>
    </row>
    <row r="3123" spans="1:17" x14ac:dyDescent="0.3">
      <c r="A3123">
        <v>3122</v>
      </c>
      <c r="B3123" t="s">
        <v>211</v>
      </c>
      <c r="C3123" t="s">
        <v>2015</v>
      </c>
      <c r="D3123" t="s">
        <v>2016</v>
      </c>
      <c r="E3123" t="s">
        <v>25</v>
      </c>
      <c r="F3123" t="b">
        <v>0</v>
      </c>
      <c r="G3123">
        <v>1</v>
      </c>
      <c r="H3123" t="b">
        <v>0</v>
      </c>
      <c r="I3123">
        <v>5</v>
      </c>
      <c r="J3123" t="s">
        <v>224</v>
      </c>
      <c r="K3123">
        <v>58</v>
      </c>
      <c r="L3123">
        <v>77</v>
      </c>
      <c r="M3123">
        <v>69</v>
      </c>
      <c r="N3123">
        <v>83</v>
      </c>
      <c r="O3123">
        <v>94</v>
      </c>
      <c r="P3123">
        <v>70</v>
      </c>
      <c r="Q3123">
        <v>97</v>
      </c>
    </row>
    <row r="3124" spans="1:17" x14ac:dyDescent="0.3">
      <c r="A3124">
        <v>3123</v>
      </c>
      <c r="B3124" t="s">
        <v>1007</v>
      </c>
      <c r="C3124" t="s">
        <v>209</v>
      </c>
      <c r="D3124" t="s">
        <v>2017</v>
      </c>
      <c r="E3124" t="s">
        <v>20</v>
      </c>
      <c r="F3124" t="b">
        <v>0</v>
      </c>
      <c r="G3124">
        <v>2</v>
      </c>
      <c r="H3124" t="b">
        <v>0</v>
      </c>
      <c r="I3124">
        <v>35</v>
      </c>
      <c r="J3124" t="s">
        <v>26</v>
      </c>
      <c r="K3124">
        <v>95</v>
      </c>
      <c r="L3124">
        <v>98</v>
      </c>
      <c r="M3124">
        <v>97</v>
      </c>
      <c r="N3124">
        <v>94</v>
      </c>
      <c r="O3124">
        <v>88</v>
      </c>
      <c r="P3124">
        <v>99</v>
      </c>
      <c r="Q3124">
        <v>96</v>
      </c>
    </row>
    <row r="3125" spans="1:17" x14ac:dyDescent="0.3">
      <c r="A3125">
        <v>3124</v>
      </c>
      <c r="B3125" t="s">
        <v>2018</v>
      </c>
      <c r="C3125" t="s">
        <v>836</v>
      </c>
      <c r="D3125" t="s">
        <v>2019</v>
      </c>
      <c r="E3125" t="s">
        <v>25</v>
      </c>
      <c r="F3125" t="b">
        <v>0</v>
      </c>
      <c r="G3125">
        <v>8</v>
      </c>
      <c r="H3125" t="b">
        <v>1</v>
      </c>
      <c r="I3125">
        <v>28</v>
      </c>
      <c r="J3125" t="s">
        <v>105</v>
      </c>
      <c r="K3125">
        <v>76</v>
      </c>
      <c r="L3125">
        <v>69</v>
      </c>
      <c r="M3125">
        <v>86</v>
      </c>
      <c r="N3125">
        <v>72</v>
      </c>
      <c r="O3125">
        <v>71</v>
      </c>
      <c r="P3125">
        <v>79</v>
      </c>
      <c r="Q3125">
        <v>63</v>
      </c>
    </row>
    <row r="3126" spans="1:17" x14ac:dyDescent="0.3">
      <c r="A3126">
        <v>3125</v>
      </c>
      <c r="B3126" t="s">
        <v>312</v>
      </c>
      <c r="C3126" t="s">
        <v>854</v>
      </c>
      <c r="D3126" t="s">
        <v>2020</v>
      </c>
      <c r="E3126" t="s">
        <v>20</v>
      </c>
      <c r="F3126" t="b">
        <v>0</v>
      </c>
      <c r="G3126">
        <v>2</v>
      </c>
      <c r="H3126" t="b">
        <v>0</v>
      </c>
      <c r="I3126">
        <v>16</v>
      </c>
      <c r="J3126" t="s">
        <v>138</v>
      </c>
      <c r="K3126">
        <v>87</v>
      </c>
      <c r="L3126">
        <v>89</v>
      </c>
      <c r="M3126">
        <v>91</v>
      </c>
      <c r="N3126">
        <v>76</v>
      </c>
      <c r="O3126">
        <v>77</v>
      </c>
      <c r="P3126">
        <v>97</v>
      </c>
      <c r="Q3126">
        <v>61</v>
      </c>
    </row>
    <row r="3127" spans="1:17" x14ac:dyDescent="0.3">
      <c r="A3127">
        <v>3126</v>
      </c>
      <c r="B3127" t="s">
        <v>348</v>
      </c>
      <c r="C3127" t="s">
        <v>1767</v>
      </c>
      <c r="D3127" t="s">
        <v>2021</v>
      </c>
      <c r="E3127" t="s">
        <v>20</v>
      </c>
      <c r="F3127" t="b">
        <v>0</v>
      </c>
      <c r="G3127">
        <v>2</v>
      </c>
      <c r="H3127" t="b">
        <v>0</v>
      </c>
      <c r="I3127">
        <v>29</v>
      </c>
      <c r="J3127" t="s">
        <v>38</v>
      </c>
      <c r="K3127">
        <v>60</v>
      </c>
      <c r="L3127">
        <v>65</v>
      </c>
      <c r="M3127">
        <v>86</v>
      </c>
      <c r="N3127">
        <v>66</v>
      </c>
      <c r="O3127">
        <v>61</v>
      </c>
      <c r="P3127">
        <v>99</v>
      </c>
      <c r="Q3127">
        <v>89</v>
      </c>
    </row>
    <row r="3128" spans="1:17" x14ac:dyDescent="0.3">
      <c r="A3128">
        <v>3127</v>
      </c>
      <c r="B3128" t="s">
        <v>160</v>
      </c>
      <c r="C3128" t="s">
        <v>2022</v>
      </c>
      <c r="D3128" t="s">
        <v>2023</v>
      </c>
      <c r="E3128" t="s">
        <v>20</v>
      </c>
      <c r="F3128" t="b">
        <v>0</v>
      </c>
      <c r="G3128">
        <v>10</v>
      </c>
      <c r="H3128" t="b">
        <v>0</v>
      </c>
      <c r="I3128">
        <v>3</v>
      </c>
      <c r="J3128" t="s">
        <v>64</v>
      </c>
      <c r="K3128">
        <v>70</v>
      </c>
      <c r="L3128">
        <v>61</v>
      </c>
      <c r="M3128">
        <v>83</v>
      </c>
      <c r="N3128">
        <v>52</v>
      </c>
      <c r="O3128">
        <v>81</v>
      </c>
      <c r="P3128">
        <v>97</v>
      </c>
      <c r="Q3128">
        <v>69</v>
      </c>
    </row>
    <row r="3129" spans="1:17" x14ac:dyDescent="0.3">
      <c r="A3129">
        <v>3128</v>
      </c>
      <c r="B3129" t="s">
        <v>17</v>
      </c>
      <c r="C3129" t="s">
        <v>146</v>
      </c>
      <c r="D3129" t="s">
        <v>2024</v>
      </c>
      <c r="E3129" t="s">
        <v>20</v>
      </c>
      <c r="F3129" t="b">
        <v>0</v>
      </c>
      <c r="G3129">
        <v>6</v>
      </c>
      <c r="H3129" t="b">
        <v>0</v>
      </c>
      <c r="I3129">
        <v>35</v>
      </c>
      <c r="J3129" t="s">
        <v>138</v>
      </c>
      <c r="K3129">
        <v>90</v>
      </c>
      <c r="L3129">
        <v>86</v>
      </c>
      <c r="M3129">
        <v>99</v>
      </c>
      <c r="N3129">
        <v>94</v>
      </c>
      <c r="O3129">
        <v>100</v>
      </c>
      <c r="P3129">
        <v>89</v>
      </c>
      <c r="Q3129">
        <v>85</v>
      </c>
    </row>
    <row r="3130" spans="1:17" x14ac:dyDescent="0.3">
      <c r="A3130">
        <v>3129</v>
      </c>
      <c r="B3130" t="s">
        <v>205</v>
      </c>
      <c r="C3130" t="s">
        <v>2025</v>
      </c>
      <c r="D3130" t="s">
        <v>2026</v>
      </c>
      <c r="E3130" t="s">
        <v>25</v>
      </c>
      <c r="F3130" t="b">
        <v>0</v>
      </c>
      <c r="G3130">
        <v>2</v>
      </c>
      <c r="H3130" t="b">
        <v>0</v>
      </c>
      <c r="I3130">
        <v>29</v>
      </c>
      <c r="J3130" t="s">
        <v>38</v>
      </c>
      <c r="K3130">
        <v>75</v>
      </c>
      <c r="L3130">
        <v>96</v>
      </c>
      <c r="M3130">
        <v>61</v>
      </c>
      <c r="N3130">
        <v>73</v>
      </c>
      <c r="O3130">
        <v>60</v>
      </c>
      <c r="P3130">
        <v>77</v>
      </c>
      <c r="Q3130">
        <v>81</v>
      </c>
    </row>
    <row r="3131" spans="1:17" x14ac:dyDescent="0.3">
      <c r="A3131">
        <v>3130</v>
      </c>
      <c r="B3131" t="s">
        <v>315</v>
      </c>
      <c r="C3131" t="s">
        <v>295</v>
      </c>
      <c r="D3131" t="s">
        <v>2027</v>
      </c>
      <c r="E3131" t="s">
        <v>25</v>
      </c>
      <c r="F3131" t="b">
        <v>0</v>
      </c>
      <c r="G3131">
        <v>3</v>
      </c>
      <c r="H3131" t="b">
        <v>1</v>
      </c>
      <c r="I3131">
        <v>14</v>
      </c>
      <c r="J3131" t="s">
        <v>113</v>
      </c>
      <c r="K3131">
        <v>96</v>
      </c>
      <c r="L3131">
        <v>100</v>
      </c>
      <c r="M3131">
        <v>96</v>
      </c>
      <c r="N3131">
        <v>87</v>
      </c>
      <c r="O3131">
        <v>83</v>
      </c>
      <c r="P3131">
        <v>81</v>
      </c>
      <c r="Q3131">
        <v>95</v>
      </c>
    </row>
    <row r="3132" spans="1:17" x14ac:dyDescent="0.3">
      <c r="A3132">
        <v>3131</v>
      </c>
      <c r="B3132" t="s">
        <v>413</v>
      </c>
      <c r="C3132" t="s">
        <v>2028</v>
      </c>
      <c r="D3132" t="s">
        <v>2029</v>
      </c>
      <c r="E3132" t="s">
        <v>20</v>
      </c>
      <c r="F3132" t="b">
        <v>0</v>
      </c>
      <c r="G3132">
        <v>2</v>
      </c>
      <c r="H3132" t="b">
        <v>0</v>
      </c>
      <c r="I3132">
        <v>11</v>
      </c>
      <c r="J3132" t="s">
        <v>105</v>
      </c>
      <c r="K3132">
        <v>88</v>
      </c>
      <c r="L3132">
        <v>98</v>
      </c>
      <c r="M3132">
        <v>81</v>
      </c>
      <c r="N3132">
        <v>61</v>
      </c>
      <c r="O3132">
        <v>62</v>
      </c>
      <c r="P3132">
        <v>96</v>
      </c>
      <c r="Q3132">
        <v>60</v>
      </c>
    </row>
    <row r="3133" spans="1:17" x14ac:dyDescent="0.3">
      <c r="A3133">
        <v>3132</v>
      </c>
      <c r="B3133" t="s">
        <v>1843</v>
      </c>
      <c r="C3133" t="s">
        <v>520</v>
      </c>
      <c r="D3133" t="s">
        <v>2030</v>
      </c>
      <c r="E3133" t="s">
        <v>20</v>
      </c>
      <c r="F3133" t="b">
        <v>0</v>
      </c>
      <c r="G3133">
        <v>2</v>
      </c>
      <c r="H3133" t="b">
        <v>1</v>
      </c>
      <c r="I3133">
        <v>1</v>
      </c>
      <c r="J3133" t="s">
        <v>159</v>
      </c>
      <c r="K3133">
        <v>99</v>
      </c>
      <c r="L3133">
        <v>60</v>
      </c>
      <c r="M3133">
        <v>87</v>
      </c>
      <c r="N3133">
        <v>94</v>
      </c>
      <c r="O3133">
        <v>71</v>
      </c>
      <c r="P3133">
        <v>93</v>
      </c>
      <c r="Q3133">
        <v>93</v>
      </c>
    </row>
    <row r="3134" spans="1:17" x14ac:dyDescent="0.3">
      <c r="A3134">
        <v>3133</v>
      </c>
      <c r="B3134" t="s">
        <v>130</v>
      </c>
      <c r="C3134" t="s">
        <v>1167</v>
      </c>
      <c r="D3134" t="s">
        <v>2031</v>
      </c>
      <c r="E3134" t="s">
        <v>25</v>
      </c>
      <c r="F3134" t="b">
        <v>0</v>
      </c>
      <c r="G3134">
        <v>4</v>
      </c>
      <c r="H3134" t="b">
        <v>0</v>
      </c>
      <c r="I3134">
        <v>14</v>
      </c>
      <c r="J3134" t="s">
        <v>54</v>
      </c>
      <c r="K3134">
        <v>86</v>
      </c>
      <c r="L3134">
        <v>99</v>
      </c>
      <c r="M3134">
        <v>64</v>
      </c>
      <c r="N3134">
        <v>88</v>
      </c>
      <c r="O3134">
        <v>84</v>
      </c>
      <c r="P3134">
        <v>95</v>
      </c>
      <c r="Q3134">
        <v>97</v>
      </c>
    </row>
    <row r="3135" spans="1:17" x14ac:dyDescent="0.3">
      <c r="A3135">
        <v>3134</v>
      </c>
      <c r="B3135" t="s">
        <v>1034</v>
      </c>
      <c r="C3135" t="s">
        <v>329</v>
      </c>
      <c r="D3135" t="s">
        <v>2032</v>
      </c>
      <c r="E3135" t="s">
        <v>25</v>
      </c>
      <c r="F3135" t="b">
        <v>0</v>
      </c>
      <c r="G3135">
        <v>4</v>
      </c>
      <c r="H3135" t="b">
        <v>1</v>
      </c>
      <c r="I3135">
        <v>11</v>
      </c>
      <c r="J3135" t="s">
        <v>123</v>
      </c>
      <c r="K3135">
        <v>96</v>
      </c>
      <c r="L3135">
        <v>61</v>
      </c>
      <c r="M3135">
        <v>85</v>
      </c>
      <c r="N3135">
        <v>87</v>
      </c>
      <c r="O3135">
        <v>83</v>
      </c>
      <c r="P3135">
        <v>80</v>
      </c>
      <c r="Q3135">
        <v>79</v>
      </c>
    </row>
    <row r="3136" spans="1:17" x14ac:dyDescent="0.3">
      <c r="A3136">
        <v>3135</v>
      </c>
      <c r="B3136" t="s">
        <v>465</v>
      </c>
      <c r="C3136" t="s">
        <v>32</v>
      </c>
      <c r="D3136" t="s">
        <v>2033</v>
      </c>
      <c r="E3136" t="s">
        <v>25</v>
      </c>
      <c r="F3136" t="b">
        <v>0</v>
      </c>
      <c r="G3136">
        <v>3</v>
      </c>
      <c r="H3136" t="b">
        <v>0</v>
      </c>
      <c r="I3136">
        <v>28</v>
      </c>
      <c r="J3136" t="s">
        <v>21</v>
      </c>
      <c r="K3136">
        <v>87</v>
      </c>
      <c r="L3136">
        <v>99</v>
      </c>
      <c r="M3136">
        <v>70</v>
      </c>
      <c r="N3136">
        <v>81</v>
      </c>
      <c r="O3136">
        <v>62</v>
      </c>
      <c r="P3136">
        <v>90</v>
      </c>
      <c r="Q3136">
        <v>91</v>
      </c>
    </row>
    <row r="3137" spans="1:17" x14ac:dyDescent="0.3">
      <c r="A3137">
        <v>3136</v>
      </c>
      <c r="B3137" t="s">
        <v>348</v>
      </c>
      <c r="C3137" t="s">
        <v>658</v>
      </c>
      <c r="D3137" t="s">
        <v>2034</v>
      </c>
      <c r="E3137" t="s">
        <v>20</v>
      </c>
      <c r="F3137" t="b">
        <v>0</v>
      </c>
      <c r="G3137">
        <v>6</v>
      </c>
      <c r="H3137" t="b">
        <v>0</v>
      </c>
      <c r="I3137">
        <v>18</v>
      </c>
      <c r="J3137" t="s">
        <v>44</v>
      </c>
      <c r="K3137">
        <v>89</v>
      </c>
      <c r="L3137">
        <v>90</v>
      </c>
      <c r="M3137">
        <v>96</v>
      </c>
      <c r="N3137">
        <v>97</v>
      </c>
      <c r="O3137">
        <v>87</v>
      </c>
      <c r="P3137">
        <v>84</v>
      </c>
      <c r="Q3137">
        <v>63</v>
      </c>
    </row>
    <row r="3138" spans="1:17" x14ac:dyDescent="0.3">
      <c r="A3138">
        <v>3137</v>
      </c>
      <c r="B3138" t="s">
        <v>1535</v>
      </c>
      <c r="C3138" t="s">
        <v>1186</v>
      </c>
      <c r="D3138" t="s">
        <v>2035</v>
      </c>
      <c r="E3138" t="s">
        <v>25</v>
      </c>
      <c r="F3138" t="b">
        <v>0</v>
      </c>
      <c r="G3138">
        <v>1</v>
      </c>
      <c r="H3138" t="b">
        <v>0</v>
      </c>
      <c r="I3138">
        <v>31</v>
      </c>
      <c r="J3138" t="s">
        <v>109</v>
      </c>
      <c r="K3138">
        <v>77</v>
      </c>
      <c r="L3138">
        <v>98</v>
      </c>
      <c r="M3138">
        <v>67</v>
      </c>
      <c r="N3138">
        <v>67</v>
      </c>
      <c r="O3138">
        <v>80</v>
      </c>
      <c r="P3138">
        <v>90</v>
      </c>
      <c r="Q3138">
        <v>66</v>
      </c>
    </row>
    <row r="3139" spans="1:17" x14ac:dyDescent="0.3">
      <c r="A3139">
        <v>3138</v>
      </c>
      <c r="B3139" t="s">
        <v>2036</v>
      </c>
      <c r="C3139" t="s">
        <v>2037</v>
      </c>
      <c r="D3139" t="s">
        <v>2038</v>
      </c>
      <c r="E3139" t="s">
        <v>25</v>
      </c>
      <c r="F3139" t="b">
        <v>1</v>
      </c>
      <c r="G3139">
        <v>6</v>
      </c>
      <c r="H3139" t="b">
        <v>0</v>
      </c>
      <c r="I3139">
        <v>2</v>
      </c>
      <c r="J3139" t="s">
        <v>64</v>
      </c>
      <c r="K3139">
        <v>57</v>
      </c>
      <c r="L3139">
        <v>71</v>
      </c>
      <c r="M3139">
        <v>51</v>
      </c>
      <c r="N3139">
        <v>59</v>
      </c>
      <c r="O3139">
        <v>84</v>
      </c>
      <c r="P3139">
        <v>74</v>
      </c>
      <c r="Q3139">
        <v>68</v>
      </c>
    </row>
    <row r="3140" spans="1:17" x14ac:dyDescent="0.3">
      <c r="A3140">
        <v>3139</v>
      </c>
      <c r="B3140" t="s">
        <v>845</v>
      </c>
      <c r="C3140" t="s">
        <v>1007</v>
      </c>
      <c r="D3140" t="s">
        <v>2039</v>
      </c>
      <c r="E3140" t="s">
        <v>25</v>
      </c>
      <c r="F3140" t="b">
        <v>0</v>
      </c>
      <c r="G3140">
        <v>0</v>
      </c>
      <c r="H3140" t="b">
        <v>0</v>
      </c>
      <c r="I3140">
        <v>32</v>
      </c>
      <c r="J3140" t="s">
        <v>113</v>
      </c>
      <c r="K3140">
        <v>88</v>
      </c>
      <c r="L3140">
        <v>93</v>
      </c>
      <c r="M3140">
        <v>91</v>
      </c>
      <c r="N3140">
        <v>92</v>
      </c>
      <c r="O3140">
        <v>53</v>
      </c>
      <c r="P3140">
        <v>65</v>
      </c>
      <c r="Q3140">
        <v>88</v>
      </c>
    </row>
    <row r="3141" spans="1:17" x14ac:dyDescent="0.3">
      <c r="A3141">
        <v>3140</v>
      </c>
      <c r="B3141" t="s">
        <v>655</v>
      </c>
      <c r="C3141" t="s">
        <v>1492</v>
      </c>
      <c r="D3141" t="s">
        <v>2040</v>
      </c>
      <c r="E3141" t="s">
        <v>25</v>
      </c>
      <c r="F3141" t="b">
        <v>0</v>
      </c>
      <c r="G3141">
        <v>3</v>
      </c>
      <c r="H3141" t="b">
        <v>0</v>
      </c>
      <c r="I3141">
        <v>3</v>
      </c>
      <c r="J3141" t="s">
        <v>224</v>
      </c>
      <c r="K3141">
        <v>56</v>
      </c>
      <c r="L3141">
        <v>75</v>
      </c>
      <c r="M3141">
        <v>78</v>
      </c>
      <c r="N3141">
        <v>82</v>
      </c>
      <c r="O3141">
        <v>98</v>
      </c>
      <c r="P3141">
        <v>99</v>
      </c>
      <c r="Q3141">
        <v>81</v>
      </c>
    </row>
    <row r="3142" spans="1:17" x14ac:dyDescent="0.3">
      <c r="A3142">
        <v>3141</v>
      </c>
      <c r="B3142" t="s">
        <v>68</v>
      </c>
      <c r="C3142" t="s">
        <v>995</v>
      </c>
      <c r="D3142" t="s">
        <v>2041</v>
      </c>
      <c r="E3142" t="s">
        <v>25</v>
      </c>
      <c r="F3142" t="b">
        <v>1</v>
      </c>
      <c r="G3142">
        <v>1</v>
      </c>
      <c r="H3142" t="b">
        <v>0</v>
      </c>
      <c r="I3142">
        <v>33</v>
      </c>
      <c r="J3142" t="s">
        <v>113</v>
      </c>
      <c r="K3142">
        <v>94</v>
      </c>
      <c r="L3142">
        <v>79</v>
      </c>
      <c r="M3142">
        <v>64</v>
      </c>
      <c r="N3142">
        <v>79</v>
      </c>
      <c r="O3142">
        <v>96</v>
      </c>
      <c r="P3142">
        <v>98</v>
      </c>
      <c r="Q3142">
        <v>93</v>
      </c>
    </row>
    <row r="3143" spans="1:17" x14ac:dyDescent="0.3">
      <c r="A3143">
        <v>3142</v>
      </c>
      <c r="B3143" t="s">
        <v>1357</v>
      </c>
      <c r="C3143" t="s">
        <v>2042</v>
      </c>
      <c r="D3143" t="s">
        <v>2043</v>
      </c>
      <c r="E3143" t="s">
        <v>25</v>
      </c>
      <c r="F3143" t="b">
        <v>0</v>
      </c>
      <c r="G3143">
        <v>3</v>
      </c>
      <c r="H3143" t="b">
        <v>0</v>
      </c>
      <c r="I3143">
        <v>4</v>
      </c>
      <c r="J3143" t="s">
        <v>64</v>
      </c>
      <c r="K3143">
        <v>57</v>
      </c>
      <c r="L3143">
        <v>71</v>
      </c>
      <c r="M3143">
        <v>76</v>
      </c>
      <c r="N3143">
        <v>59</v>
      </c>
      <c r="O3143">
        <v>58</v>
      </c>
      <c r="P3143">
        <v>84</v>
      </c>
      <c r="Q3143">
        <v>73</v>
      </c>
    </row>
    <row r="3144" spans="1:17" x14ac:dyDescent="0.3">
      <c r="A3144">
        <v>3143</v>
      </c>
      <c r="B3144" t="s">
        <v>593</v>
      </c>
      <c r="C3144" t="s">
        <v>2044</v>
      </c>
      <c r="D3144" t="s">
        <v>2045</v>
      </c>
      <c r="E3144" t="s">
        <v>25</v>
      </c>
      <c r="F3144" t="b">
        <v>1</v>
      </c>
      <c r="G3144">
        <v>4</v>
      </c>
      <c r="H3144" t="b">
        <v>0</v>
      </c>
      <c r="I3144">
        <v>0</v>
      </c>
      <c r="J3144" t="s">
        <v>64</v>
      </c>
      <c r="K3144">
        <v>81</v>
      </c>
      <c r="L3144">
        <v>86</v>
      </c>
      <c r="M3144">
        <v>68</v>
      </c>
      <c r="N3144">
        <v>65</v>
      </c>
      <c r="O3144">
        <v>87</v>
      </c>
      <c r="P3144">
        <v>78</v>
      </c>
      <c r="Q3144">
        <v>82</v>
      </c>
    </row>
    <row r="3145" spans="1:17" x14ac:dyDescent="0.3">
      <c r="A3145">
        <v>3144</v>
      </c>
      <c r="B3145" t="s">
        <v>555</v>
      </c>
      <c r="C3145" t="s">
        <v>28</v>
      </c>
      <c r="D3145" t="s">
        <v>2046</v>
      </c>
      <c r="E3145" t="s">
        <v>25</v>
      </c>
      <c r="F3145" t="b">
        <v>0</v>
      </c>
      <c r="G3145">
        <v>2</v>
      </c>
      <c r="H3145" t="b">
        <v>0</v>
      </c>
      <c r="I3145">
        <v>10</v>
      </c>
      <c r="J3145" t="s">
        <v>172</v>
      </c>
      <c r="K3145">
        <v>96</v>
      </c>
      <c r="L3145">
        <v>83</v>
      </c>
      <c r="M3145">
        <v>64</v>
      </c>
      <c r="N3145">
        <v>84</v>
      </c>
      <c r="O3145">
        <v>98</v>
      </c>
      <c r="P3145">
        <v>79</v>
      </c>
      <c r="Q3145">
        <v>99</v>
      </c>
    </row>
    <row r="3146" spans="1:17" x14ac:dyDescent="0.3">
      <c r="A3146">
        <v>3145</v>
      </c>
      <c r="B3146" t="s">
        <v>527</v>
      </c>
      <c r="C3146" t="s">
        <v>739</v>
      </c>
      <c r="D3146" t="s">
        <v>2047</v>
      </c>
      <c r="E3146" t="s">
        <v>25</v>
      </c>
      <c r="F3146" t="b">
        <v>0</v>
      </c>
      <c r="G3146">
        <v>8</v>
      </c>
      <c r="H3146" t="b">
        <v>0</v>
      </c>
      <c r="I3146">
        <v>11</v>
      </c>
      <c r="J3146" t="s">
        <v>105</v>
      </c>
      <c r="K3146">
        <v>97</v>
      </c>
      <c r="L3146">
        <v>66</v>
      </c>
      <c r="M3146">
        <v>76</v>
      </c>
      <c r="N3146">
        <v>80</v>
      </c>
      <c r="O3146">
        <v>81</v>
      </c>
      <c r="P3146">
        <v>82</v>
      </c>
      <c r="Q3146">
        <v>64</v>
      </c>
    </row>
    <row r="3147" spans="1:17" x14ac:dyDescent="0.3">
      <c r="A3147">
        <v>3146</v>
      </c>
      <c r="B3147" t="s">
        <v>139</v>
      </c>
      <c r="C3147" t="s">
        <v>2048</v>
      </c>
      <c r="D3147" t="s">
        <v>2049</v>
      </c>
      <c r="E3147" t="s">
        <v>20</v>
      </c>
      <c r="F3147" t="b">
        <v>0</v>
      </c>
      <c r="G3147">
        <v>3</v>
      </c>
      <c r="H3147" t="b">
        <v>0</v>
      </c>
      <c r="I3147">
        <v>5</v>
      </c>
      <c r="J3147" t="s">
        <v>159</v>
      </c>
      <c r="K3147">
        <v>86</v>
      </c>
      <c r="L3147">
        <v>76</v>
      </c>
      <c r="M3147">
        <v>92</v>
      </c>
      <c r="N3147">
        <v>86</v>
      </c>
      <c r="O3147">
        <v>75</v>
      </c>
      <c r="P3147">
        <v>67</v>
      </c>
      <c r="Q3147">
        <v>79</v>
      </c>
    </row>
    <row r="3148" spans="1:17" x14ac:dyDescent="0.3">
      <c r="A3148">
        <v>3147</v>
      </c>
      <c r="B3148" t="s">
        <v>208</v>
      </c>
      <c r="C3148" t="s">
        <v>520</v>
      </c>
      <c r="D3148" t="s">
        <v>2050</v>
      </c>
      <c r="E3148" t="s">
        <v>20</v>
      </c>
      <c r="F3148" t="b">
        <v>0</v>
      </c>
      <c r="G3148">
        <v>4</v>
      </c>
      <c r="H3148" t="b">
        <v>0</v>
      </c>
      <c r="I3148">
        <v>33</v>
      </c>
      <c r="J3148" t="s">
        <v>26</v>
      </c>
      <c r="K3148">
        <v>94</v>
      </c>
      <c r="L3148">
        <v>74</v>
      </c>
      <c r="M3148">
        <v>95</v>
      </c>
      <c r="N3148">
        <v>82</v>
      </c>
      <c r="O3148">
        <v>100</v>
      </c>
      <c r="P3148">
        <v>63</v>
      </c>
      <c r="Q3148">
        <v>97</v>
      </c>
    </row>
    <row r="3149" spans="1:17" x14ac:dyDescent="0.3">
      <c r="A3149">
        <v>3148</v>
      </c>
      <c r="B3149" t="s">
        <v>1057</v>
      </c>
      <c r="C3149" t="s">
        <v>600</v>
      </c>
      <c r="D3149" t="s">
        <v>2051</v>
      </c>
      <c r="E3149" t="s">
        <v>25</v>
      </c>
      <c r="F3149" t="b">
        <v>0</v>
      </c>
      <c r="G3149">
        <v>2</v>
      </c>
      <c r="H3149" t="b">
        <v>1</v>
      </c>
      <c r="I3149">
        <v>29</v>
      </c>
      <c r="J3149" t="s">
        <v>44</v>
      </c>
      <c r="K3149">
        <v>88</v>
      </c>
      <c r="L3149">
        <v>83</v>
      </c>
      <c r="M3149">
        <v>94</v>
      </c>
      <c r="N3149">
        <v>80</v>
      </c>
      <c r="O3149">
        <v>97</v>
      </c>
      <c r="P3149">
        <v>95</v>
      </c>
      <c r="Q3149">
        <v>78</v>
      </c>
    </row>
    <row r="3150" spans="1:17" x14ac:dyDescent="0.3">
      <c r="A3150">
        <v>3149</v>
      </c>
      <c r="B3150" t="s">
        <v>2052</v>
      </c>
      <c r="C3150" t="s">
        <v>934</v>
      </c>
      <c r="D3150" t="s">
        <v>2053</v>
      </c>
      <c r="E3150" t="s">
        <v>20</v>
      </c>
      <c r="F3150" t="b">
        <v>0</v>
      </c>
      <c r="G3150">
        <v>3</v>
      </c>
      <c r="H3150" t="b">
        <v>0</v>
      </c>
      <c r="I3150">
        <v>26</v>
      </c>
      <c r="J3150" t="s">
        <v>38</v>
      </c>
      <c r="K3150">
        <v>84</v>
      </c>
      <c r="L3150">
        <v>74</v>
      </c>
      <c r="M3150">
        <v>74</v>
      </c>
      <c r="N3150">
        <v>67</v>
      </c>
      <c r="O3150">
        <v>72</v>
      </c>
      <c r="P3150">
        <v>99</v>
      </c>
      <c r="Q3150">
        <v>65</v>
      </c>
    </row>
    <row r="3151" spans="1:17" x14ac:dyDescent="0.3">
      <c r="A3151">
        <v>3150</v>
      </c>
      <c r="B3151" t="s">
        <v>1007</v>
      </c>
      <c r="C3151" t="s">
        <v>222</v>
      </c>
      <c r="D3151" t="s">
        <v>2054</v>
      </c>
      <c r="E3151" t="s">
        <v>20</v>
      </c>
      <c r="F3151" t="b">
        <v>0</v>
      </c>
      <c r="G3151">
        <v>1</v>
      </c>
      <c r="H3151" t="b">
        <v>0</v>
      </c>
      <c r="I3151">
        <v>25</v>
      </c>
      <c r="J3151" t="s">
        <v>172</v>
      </c>
      <c r="K3151">
        <v>85</v>
      </c>
      <c r="L3151">
        <v>82</v>
      </c>
      <c r="M3151">
        <v>88</v>
      </c>
      <c r="N3151">
        <v>62</v>
      </c>
      <c r="O3151">
        <v>71</v>
      </c>
      <c r="P3151">
        <v>71</v>
      </c>
      <c r="Q3151">
        <v>75</v>
      </c>
    </row>
    <row r="3152" spans="1:17" x14ac:dyDescent="0.3">
      <c r="A3152">
        <v>3151</v>
      </c>
      <c r="B3152" t="s">
        <v>792</v>
      </c>
      <c r="C3152" t="s">
        <v>2055</v>
      </c>
      <c r="D3152" t="s">
        <v>2056</v>
      </c>
      <c r="E3152" t="s">
        <v>20</v>
      </c>
      <c r="F3152" t="b">
        <v>0</v>
      </c>
      <c r="G3152">
        <v>2</v>
      </c>
      <c r="H3152" t="b">
        <v>1</v>
      </c>
      <c r="I3152">
        <v>30</v>
      </c>
      <c r="J3152" t="s">
        <v>38</v>
      </c>
      <c r="K3152">
        <v>78</v>
      </c>
      <c r="L3152">
        <v>89</v>
      </c>
      <c r="M3152">
        <v>95</v>
      </c>
      <c r="N3152">
        <v>71</v>
      </c>
      <c r="O3152">
        <v>68</v>
      </c>
      <c r="P3152">
        <v>71</v>
      </c>
      <c r="Q3152">
        <v>69</v>
      </c>
    </row>
    <row r="3153" spans="1:17" x14ac:dyDescent="0.3">
      <c r="A3153">
        <v>3152</v>
      </c>
      <c r="B3153" t="s">
        <v>160</v>
      </c>
      <c r="C3153" t="s">
        <v>682</v>
      </c>
      <c r="D3153" t="s">
        <v>2057</v>
      </c>
      <c r="E3153" t="s">
        <v>20</v>
      </c>
      <c r="F3153" t="b">
        <v>0</v>
      </c>
      <c r="G3153">
        <v>2</v>
      </c>
      <c r="H3153" t="b">
        <v>0</v>
      </c>
      <c r="I3153">
        <v>13</v>
      </c>
      <c r="J3153" t="s">
        <v>38</v>
      </c>
      <c r="K3153">
        <v>86</v>
      </c>
      <c r="L3153">
        <v>66</v>
      </c>
      <c r="M3153">
        <v>77</v>
      </c>
      <c r="N3153">
        <v>74</v>
      </c>
      <c r="O3153">
        <v>84</v>
      </c>
      <c r="P3153">
        <v>72</v>
      </c>
      <c r="Q3153">
        <v>95</v>
      </c>
    </row>
    <row r="3154" spans="1:17" x14ac:dyDescent="0.3">
      <c r="A3154">
        <v>3153</v>
      </c>
      <c r="B3154" t="s">
        <v>2058</v>
      </c>
      <c r="C3154" t="s">
        <v>429</v>
      </c>
      <c r="D3154" t="s">
        <v>2059</v>
      </c>
      <c r="E3154" t="s">
        <v>25</v>
      </c>
      <c r="F3154" t="b">
        <v>0</v>
      </c>
      <c r="G3154">
        <v>1</v>
      </c>
      <c r="H3154" t="b">
        <v>0</v>
      </c>
      <c r="I3154">
        <v>25</v>
      </c>
      <c r="J3154" t="s">
        <v>44</v>
      </c>
      <c r="K3154">
        <v>99</v>
      </c>
      <c r="L3154">
        <v>98</v>
      </c>
      <c r="M3154">
        <v>80</v>
      </c>
      <c r="N3154">
        <v>83</v>
      </c>
      <c r="O3154">
        <v>89</v>
      </c>
      <c r="P3154">
        <v>68</v>
      </c>
      <c r="Q3154">
        <v>61</v>
      </c>
    </row>
    <row r="3155" spans="1:17" x14ac:dyDescent="0.3">
      <c r="A3155">
        <v>3154</v>
      </c>
      <c r="B3155" t="s">
        <v>388</v>
      </c>
      <c r="C3155" t="s">
        <v>339</v>
      </c>
      <c r="D3155" t="s">
        <v>2060</v>
      </c>
      <c r="E3155" t="s">
        <v>25</v>
      </c>
      <c r="F3155" t="b">
        <v>0</v>
      </c>
      <c r="G3155">
        <v>0</v>
      </c>
      <c r="H3155" t="b">
        <v>0</v>
      </c>
      <c r="I3155">
        <v>15</v>
      </c>
      <c r="J3155" t="s">
        <v>54</v>
      </c>
      <c r="K3155">
        <v>67</v>
      </c>
      <c r="L3155">
        <v>64</v>
      </c>
      <c r="M3155">
        <v>99</v>
      </c>
      <c r="N3155">
        <v>84</v>
      </c>
      <c r="O3155">
        <v>100</v>
      </c>
      <c r="P3155">
        <v>81</v>
      </c>
      <c r="Q3155">
        <v>78</v>
      </c>
    </row>
    <row r="3156" spans="1:17" x14ac:dyDescent="0.3">
      <c r="A3156">
        <v>3155</v>
      </c>
      <c r="B3156" t="s">
        <v>796</v>
      </c>
      <c r="C3156" t="s">
        <v>2061</v>
      </c>
      <c r="D3156" t="s">
        <v>2062</v>
      </c>
      <c r="E3156" t="s">
        <v>20</v>
      </c>
      <c r="F3156" t="b">
        <v>0</v>
      </c>
      <c r="G3156">
        <v>6</v>
      </c>
      <c r="H3156" t="b">
        <v>0</v>
      </c>
      <c r="I3156">
        <v>10</v>
      </c>
      <c r="J3156" t="s">
        <v>105</v>
      </c>
      <c r="K3156">
        <v>84</v>
      </c>
      <c r="L3156">
        <v>94</v>
      </c>
      <c r="M3156">
        <v>60</v>
      </c>
      <c r="N3156">
        <v>83</v>
      </c>
      <c r="O3156">
        <v>97</v>
      </c>
      <c r="P3156">
        <v>75</v>
      </c>
      <c r="Q3156">
        <v>97</v>
      </c>
    </row>
    <row r="3157" spans="1:17" x14ac:dyDescent="0.3">
      <c r="A3157">
        <v>3156</v>
      </c>
      <c r="B3157" t="s">
        <v>97</v>
      </c>
      <c r="C3157" t="s">
        <v>684</v>
      </c>
      <c r="D3157" t="s">
        <v>2063</v>
      </c>
      <c r="E3157" t="s">
        <v>25</v>
      </c>
      <c r="F3157" t="b">
        <v>1</v>
      </c>
      <c r="G3157">
        <v>3</v>
      </c>
      <c r="H3157" t="b">
        <v>1</v>
      </c>
      <c r="I3157">
        <v>0</v>
      </c>
      <c r="J3157" t="s">
        <v>34</v>
      </c>
      <c r="K3157">
        <v>72</v>
      </c>
      <c r="L3157">
        <v>62</v>
      </c>
      <c r="M3157">
        <v>96</v>
      </c>
      <c r="N3157">
        <v>95</v>
      </c>
      <c r="O3157">
        <v>97</v>
      </c>
      <c r="P3157">
        <v>71</v>
      </c>
      <c r="Q3157">
        <v>83</v>
      </c>
    </row>
    <row r="3158" spans="1:17" x14ac:dyDescent="0.3">
      <c r="A3158">
        <v>3157</v>
      </c>
      <c r="B3158" t="s">
        <v>142</v>
      </c>
      <c r="C3158" t="s">
        <v>518</v>
      </c>
      <c r="D3158" t="s">
        <v>2064</v>
      </c>
      <c r="E3158" t="s">
        <v>20</v>
      </c>
      <c r="F3158" t="b">
        <v>1</v>
      </c>
      <c r="G3158">
        <v>1</v>
      </c>
      <c r="H3158" t="b">
        <v>0</v>
      </c>
      <c r="I3158">
        <v>17</v>
      </c>
      <c r="J3158" t="s">
        <v>123</v>
      </c>
      <c r="K3158">
        <v>74</v>
      </c>
      <c r="L3158">
        <v>88</v>
      </c>
      <c r="M3158">
        <v>99</v>
      </c>
      <c r="N3158">
        <v>92</v>
      </c>
      <c r="O3158">
        <v>93</v>
      </c>
      <c r="P3158">
        <v>85</v>
      </c>
      <c r="Q3158">
        <v>81</v>
      </c>
    </row>
    <row r="3159" spans="1:17" x14ac:dyDescent="0.3">
      <c r="A3159">
        <v>3158</v>
      </c>
      <c r="B3159" t="s">
        <v>205</v>
      </c>
      <c r="C3159" t="s">
        <v>1553</v>
      </c>
      <c r="D3159" t="s">
        <v>2065</v>
      </c>
      <c r="E3159" t="s">
        <v>25</v>
      </c>
      <c r="F3159" t="b">
        <v>1</v>
      </c>
      <c r="G3159">
        <v>5</v>
      </c>
      <c r="H3159" t="b">
        <v>0</v>
      </c>
      <c r="I3159">
        <v>4</v>
      </c>
      <c r="J3159" t="s">
        <v>64</v>
      </c>
      <c r="K3159">
        <v>74</v>
      </c>
      <c r="L3159">
        <v>74</v>
      </c>
      <c r="M3159">
        <v>83</v>
      </c>
      <c r="N3159">
        <v>52</v>
      </c>
      <c r="O3159">
        <v>70</v>
      </c>
      <c r="P3159">
        <v>87</v>
      </c>
      <c r="Q3159">
        <v>95</v>
      </c>
    </row>
    <row r="3160" spans="1:17" x14ac:dyDescent="0.3">
      <c r="A3160">
        <v>3159</v>
      </c>
      <c r="B3160" t="s">
        <v>277</v>
      </c>
      <c r="C3160" t="s">
        <v>1272</v>
      </c>
      <c r="D3160" t="s">
        <v>2066</v>
      </c>
      <c r="E3160" t="s">
        <v>20</v>
      </c>
      <c r="F3160" t="b">
        <v>0</v>
      </c>
      <c r="G3160">
        <v>3</v>
      </c>
      <c r="H3160" t="b">
        <v>0</v>
      </c>
      <c r="I3160">
        <v>32</v>
      </c>
      <c r="J3160" t="s">
        <v>21</v>
      </c>
      <c r="K3160">
        <v>91</v>
      </c>
      <c r="L3160">
        <v>92</v>
      </c>
      <c r="M3160">
        <v>64</v>
      </c>
      <c r="N3160">
        <v>69</v>
      </c>
      <c r="O3160">
        <v>82</v>
      </c>
      <c r="P3160">
        <v>94</v>
      </c>
      <c r="Q3160">
        <v>61</v>
      </c>
    </row>
    <row r="3161" spans="1:17" x14ac:dyDescent="0.3">
      <c r="A3161">
        <v>3160</v>
      </c>
      <c r="B3161" t="s">
        <v>190</v>
      </c>
      <c r="C3161" t="s">
        <v>56</v>
      </c>
      <c r="D3161" t="s">
        <v>2067</v>
      </c>
      <c r="E3161" t="s">
        <v>25</v>
      </c>
      <c r="F3161" t="b">
        <v>0</v>
      </c>
      <c r="G3161">
        <v>5</v>
      </c>
      <c r="H3161" t="b">
        <v>0</v>
      </c>
      <c r="I3161">
        <v>34</v>
      </c>
      <c r="J3161" t="s">
        <v>113</v>
      </c>
      <c r="K3161">
        <v>77</v>
      </c>
      <c r="L3161">
        <v>66</v>
      </c>
      <c r="M3161">
        <v>94</v>
      </c>
      <c r="N3161">
        <v>77</v>
      </c>
      <c r="O3161">
        <v>49</v>
      </c>
      <c r="P3161">
        <v>83</v>
      </c>
      <c r="Q3161">
        <v>64</v>
      </c>
    </row>
    <row r="3162" spans="1:17" x14ac:dyDescent="0.3">
      <c r="A3162">
        <v>3161</v>
      </c>
      <c r="B3162" t="s">
        <v>465</v>
      </c>
      <c r="C3162" t="s">
        <v>42</v>
      </c>
      <c r="D3162" t="s">
        <v>2068</v>
      </c>
      <c r="E3162" t="s">
        <v>25</v>
      </c>
      <c r="F3162" t="b">
        <v>0</v>
      </c>
      <c r="G3162">
        <v>7</v>
      </c>
      <c r="H3162" t="b">
        <v>0</v>
      </c>
      <c r="I3162">
        <v>8</v>
      </c>
      <c r="J3162" t="s">
        <v>30</v>
      </c>
      <c r="K3162">
        <v>87</v>
      </c>
      <c r="L3162">
        <v>90</v>
      </c>
      <c r="M3162">
        <v>91</v>
      </c>
      <c r="N3162">
        <v>60</v>
      </c>
      <c r="O3162">
        <v>95</v>
      </c>
      <c r="P3162">
        <v>67</v>
      </c>
      <c r="Q3162">
        <v>62</v>
      </c>
    </row>
    <row r="3163" spans="1:17" x14ac:dyDescent="0.3">
      <c r="A3163">
        <v>3162</v>
      </c>
      <c r="B3163" t="s">
        <v>388</v>
      </c>
      <c r="C3163" t="s">
        <v>2069</v>
      </c>
      <c r="D3163" t="s">
        <v>2070</v>
      </c>
      <c r="E3163" t="s">
        <v>25</v>
      </c>
      <c r="F3163" t="b">
        <v>0</v>
      </c>
      <c r="G3163">
        <v>1</v>
      </c>
      <c r="H3163" t="b">
        <v>1</v>
      </c>
      <c r="I3163">
        <v>3</v>
      </c>
      <c r="J3163" t="s">
        <v>38</v>
      </c>
      <c r="K3163">
        <v>60</v>
      </c>
      <c r="L3163">
        <v>70</v>
      </c>
      <c r="M3163">
        <v>61</v>
      </c>
      <c r="N3163">
        <v>63</v>
      </c>
      <c r="O3163">
        <v>61</v>
      </c>
      <c r="P3163">
        <v>71</v>
      </c>
      <c r="Q3163">
        <v>73</v>
      </c>
    </row>
    <row r="3164" spans="1:17" x14ac:dyDescent="0.3">
      <c r="A3164">
        <v>3163</v>
      </c>
      <c r="B3164" t="s">
        <v>476</v>
      </c>
      <c r="C3164" t="s">
        <v>2071</v>
      </c>
      <c r="D3164" t="s">
        <v>2072</v>
      </c>
      <c r="E3164" t="s">
        <v>20</v>
      </c>
      <c r="F3164" t="b">
        <v>0</v>
      </c>
      <c r="G3164">
        <v>1</v>
      </c>
      <c r="H3164" t="b">
        <v>1</v>
      </c>
      <c r="I3164">
        <v>3</v>
      </c>
      <c r="J3164" t="s">
        <v>64</v>
      </c>
      <c r="K3164">
        <v>92</v>
      </c>
      <c r="L3164">
        <v>84</v>
      </c>
      <c r="M3164">
        <v>86</v>
      </c>
      <c r="N3164">
        <v>80</v>
      </c>
      <c r="O3164">
        <v>73</v>
      </c>
      <c r="P3164">
        <v>97</v>
      </c>
      <c r="Q3164">
        <v>88</v>
      </c>
    </row>
    <row r="3165" spans="1:17" x14ac:dyDescent="0.3">
      <c r="A3165">
        <v>3164</v>
      </c>
      <c r="B3165" t="s">
        <v>1486</v>
      </c>
      <c r="C3165" t="s">
        <v>1975</v>
      </c>
      <c r="D3165" t="s">
        <v>2073</v>
      </c>
      <c r="E3165" t="s">
        <v>25</v>
      </c>
      <c r="F3165" t="b">
        <v>1</v>
      </c>
      <c r="G3165">
        <v>9</v>
      </c>
      <c r="H3165" t="b">
        <v>0</v>
      </c>
      <c r="I3165">
        <v>4</v>
      </c>
      <c r="J3165" t="s">
        <v>64</v>
      </c>
      <c r="K3165">
        <v>71</v>
      </c>
      <c r="L3165">
        <v>89</v>
      </c>
      <c r="M3165">
        <v>63</v>
      </c>
      <c r="N3165">
        <v>50</v>
      </c>
      <c r="O3165">
        <v>63</v>
      </c>
      <c r="P3165">
        <v>64</v>
      </c>
      <c r="Q3165">
        <v>69</v>
      </c>
    </row>
    <row r="3166" spans="1:17" x14ac:dyDescent="0.3">
      <c r="A3166">
        <v>3165</v>
      </c>
      <c r="B3166" t="s">
        <v>465</v>
      </c>
      <c r="C3166" t="s">
        <v>203</v>
      </c>
      <c r="D3166" t="s">
        <v>2074</v>
      </c>
      <c r="E3166" t="s">
        <v>25</v>
      </c>
      <c r="F3166" t="b">
        <v>0</v>
      </c>
      <c r="G3166">
        <v>1</v>
      </c>
      <c r="H3166" t="b">
        <v>0</v>
      </c>
      <c r="I3166">
        <v>2</v>
      </c>
      <c r="J3166" t="s">
        <v>34</v>
      </c>
      <c r="K3166">
        <v>62</v>
      </c>
      <c r="L3166">
        <v>100</v>
      </c>
      <c r="M3166">
        <v>91</v>
      </c>
      <c r="N3166">
        <v>75</v>
      </c>
      <c r="O3166">
        <v>99</v>
      </c>
      <c r="P3166">
        <v>76</v>
      </c>
      <c r="Q3166">
        <v>78</v>
      </c>
    </row>
    <row r="3167" spans="1:17" x14ac:dyDescent="0.3">
      <c r="A3167">
        <v>3166</v>
      </c>
      <c r="B3167" t="s">
        <v>1755</v>
      </c>
      <c r="C3167" t="s">
        <v>501</v>
      </c>
      <c r="D3167" t="s">
        <v>2075</v>
      </c>
      <c r="E3167" t="s">
        <v>20</v>
      </c>
      <c r="F3167" t="b">
        <v>0</v>
      </c>
      <c r="G3167">
        <v>0</v>
      </c>
      <c r="H3167" t="b">
        <v>0</v>
      </c>
      <c r="I3167">
        <v>0</v>
      </c>
      <c r="J3167" t="s">
        <v>224</v>
      </c>
      <c r="K3167">
        <v>100</v>
      </c>
      <c r="L3167">
        <v>85</v>
      </c>
      <c r="M3167">
        <v>81</v>
      </c>
      <c r="N3167">
        <v>91</v>
      </c>
      <c r="O3167">
        <v>75</v>
      </c>
      <c r="P3167">
        <v>64</v>
      </c>
      <c r="Q3167">
        <v>83</v>
      </c>
    </row>
    <row r="3168" spans="1:17" x14ac:dyDescent="0.3">
      <c r="A3168">
        <v>3167</v>
      </c>
      <c r="B3168" t="s">
        <v>300</v>
      </c>
      <c r="C3168" t="s">
        <v>518</v>
      </c>
      <c r="D3168" t="s">
        <v>2076</v>
      </c>
      <c r="E3168" t="s">
        <v>20</v>
      </c>
      <c r="F3168" t="b">
        <v>0</v>
      </c>
      <c r="G3168">
        <v>5</v>
      </c>
      <c r="H3168" t="b">
        <v>1</v>
      </c>
      <c r="I3168">
        <v>3</v>
      </c>
      <c r="J3168" t="s">
        <v>159</v>
      </c>
      <c r="K3168">
        <v>94</v>
      </c>
      <c r="L3168">
        <v>65</v>
      </c>
      <c r="M3168">
        <v>100</v>
      </c>
      <c r="N3168">
        <v>77</v>
      </c>
      <c r="O3168">
        <v>66</v>
      </c>
      <c r="P3168">
        <v>96</v>
      </c>
      <c r="Q3168">
        <v>68</v>
      </c>
    </row>
    <row r="3169" spans="1:17" x14ac:dyDescent="0.3">
      <c r="A3169">
        <v>3168</v>
      </c>
      <c r="B3169" t="s">
        <v>351</v>
      </c>
      <c r="C3169" t="s">
        <v>118</v>
      </c>
      <c r="D3169" t="s">
        <v>2077</v>
      </c>
      <c r="E3169" t="s">
        <v>25</v>
      </c>
      <c r="F3169" t="b">
        <v>0</v>
      </c>
      <c r="G3169">
        <v>4</v>
      </c>
      <c r="H3169" t="b">
        <v>0</v>
      </c>
      <c r="I3169">
        <v>4</v>
      </c>
      <c r="J3169" t="s">
        <v>34</v>
      </c>
      <c r="K3169">
        <v>98</v>
      </c>
      <c r="L3169">
        <v>80</v>
      </c>
      <c r="M3169">
        <v>66</v>
      </c>
      <c r="N3169">
        <v>94</v>
      </c>
      <c r="O3169">
        <v>86</v>
      </c>
      <c r="P3169">
        <v>72</v>
      </c>
      <c r="Q3169">
        <v>86</v>
      </c>
    </row>
    <row r="3170" spans="1:17" x14ac:dyDescent="0.3">
      <c r="A3170">
        <v>3169</v>
      </c>
      <c r="B3170" t="s">
        <v>446</v>
      </c>
      <c r="C3170" t="s">
        <v>2078</v>
      </c>
      <c r="D3170" t="s">
        <v>2079</v>
      </c>
      <c r="E3170" t="s">
        <v>20</v>
      </c>
      <c r="F3170" t="b">
        <v>0</v>
      </c>
      <c r="G3170">
        <v>3</v>
      </c>
      <c r="H3170" t="b">
        <v>0</v>
      </c>
      <c r="I3170">
        <v>21</v>
      </c>
      <c r="J3170" t="s">
        <v>138</v>
      </c>
      <c r="K3170">
        <v>94</v>
      </c>
      <c r="L3170">
        <v>81</v>
      </c>
      <c r="M3170">
        <v>88</v>
      </c>
      <c r="N3170">
        <v>81</v>
      </c>
      <c r="O3170">
        <v>71</v>
      </c>
      <c r="P3170">
        <v>92</v>
      </c>
      <c r="Q3170">
        <v>73</v>
      </c>
    </row>
    <row r="3171" spans="1:17" x14ac:dyDescent="0.3">
      <c r="A3171">
        <v>3170</v>
      </c>
      <c r="B3171" t="s">
        <v>1832</v>
      </c>
      <c r="C3171" t="s">
        <v>281</v>
      </c>
      <c r="D3171" t="s">
        <v>2080</v>
      </c>
      <c r="E3171" t="s">
        <v>20</v>
      </c>
      <c r="F3171" t="b">
        <v>0</v>
      </c>
      <c r="G3171">
        <v>3</v>
      </c>
      <c r="H3171" t="b">
        <v>0</v>
      </c>
      <c r="I3171">
        <v>4</v>
      </c>
      <c r="J3171" t="s">
        <v>159</v>
      </c>
      <c r="K3171">
        <v>92</v>
      </c>
      <c r="L3171">
        <v>69</v>
      </c>
      <c r="M3171">
        <v>93</v>
      </c>
      <c r="N3171">
        <v>67</v>
      </c>
      <c r="O3171">
        <v>79</v>
      </c>
      <c r="P3171">
        <v>84</v>
      </c>
      <c r="Q3171">
        <v>69</v>
      </c>
    </row>
    <row r="3172" spans="1:17" x14ac:dyDescent="0.3">
      <c r="A3172">
        <v>3171</v>
      </c>
      <c r="B3172" t="s">
        <v>1082</v>
      </c>
      <c r="C3172" t="s">
        <v>2081</v>
      </c>
      <c r="D3172" t="s">
        <v>2082</v>
      </c>
      <c r="E3172" t="s">
        <v>20</v>
      </c>
      <c r="F3172" t="b">
        <v>0</v>
      </c>
      <c r="G3172">
        <v>5</v>
      </c>
      <c r="H3172" t="b">
        <v>1</v>
      </c>
      <c r="I3172">
        <v>1</v>
      </c>
      <c r="J3172" t="s">
        <v>64</v>
      </c>
      <c r="K3172">
        <v>50</v>
      </c>
      <c r="L3172">
        <v>87</v>
      </c>
      <c r="M3172">
        <v>93</v>
      </c>
      <c r="N3172">
        <v>84</v>
      </c>
      <c r="O3172">
        <v>86</v>
      </c>
      <c r="P3172">
        <v>73</v>
      </c>
      <c r="Q3172">
        <v>74</v>
      </c>
    </row>
    <row r="3173" spans="1:17" x14ac:dyDescent="0.3">
      <c r="A3173">
        <v>3172</v>
      </c>
      <c r="B3173" t="s">
        <v>1486</v>
      </c>
      <c r="C3173" t="s">
        <v>977</v>
      </c>
      <c r="D3173" t="s">
        <v>2083</v>
      </c>
      <c r="E3173" t="s">
        <v>25</v>
      </c>
      <c r="F3173" t="b">
        <v>0</v>
      </c>
      <c r="G3173">
        <v>7</v>
      </c>
      <c r="H3173" t="b">
        <v>0</v>
      </c>
      <c r="I3173">
        <v>49</v>
      </c>
      <c r="J3173" t="s">
        <v>26</v>
      </c>
      <c r="K3173">
        <v>99</v>
      </c>
      <c r="L3173">
        <v>98</v>
      </c>
      <c r="M3173">
        <v>94</v>
      </c>
      <c r="N3173">
        <v>96</v>
      </c>
      <c r="O3173">
        <v>95</v>
      </c>
      <c r="P3173">
        <v>88</v>
      </c>
      <c r="Q3173">
        <v>92</v>
      </c>
    </row>
    <row r="3174" spans="1:17" x14ac:dyDescent="0.3">
      <c r="A3174">
        <v>3173</v>
      </c>
      <c r="B3174" t="s">
        <v>27</v>
      </c>
      <c r="C3174" t="s">
        <v>782</v>
      </c>
      <c r="D3174" t="s">
        <v>2084</v>
      </c>
      <c r="E3174" t="s">
        <v>25</v>
      </c>
      <c r="F3174" t="b">
        <v>0</v>
      </c>
      <c r="G3174">
        <v>3</v>
      </c>
      <c r="H3174" t="b">
        <v>0</v>
      </c>
      <c r="I3174">
        <v>12</v>
      </c>
      <c r="J3174" t="s">
        <v>54</v>
      </c>
      <c r="K3174">
        <v>70</v>
      </c>
      <c r="L3174">
        <v>68</v>
      </c>
      <c r="M3174">
        <v>89</v>
      </c>
      <c r="N3174">
        <v>60</v>
      </c>
      <c r="O3174">
        <v>79</v>
      </c>
      <c r="P3174">
        <v>85</v>
      </c>
      <c r="Q3174">
        <v>66</v>
      </c>
    </row>
    <row r="3175" spans="1:17" x14ac:dyDescent="0.3">
      <c r="A3175">
        <v>3174</v>
      </c>
      <c r="B3175" t="s">
        <v>465</v>
      </c>
      <c r="C3175" t="s">
        <v>2085</v>
      </c>
      <c r="D3175" t="s">
        <v>2086</v>
      </c>
      <c r="E3175" t="s">
        <v>25</v>
      </c>
      <c r="F3175" t="b">
        <v>0</v>
      </c>
      <c r="G3175">
        <v>6</v>
      </c>
      <c r="H3175" t="b">
        <v>0</v>
      </c>
      <c r="I3175">
        <v>9</v>
      </c>
      <c r="J3175" t="s">
        <v>30</v>
      </c>
      <c r="K3175">
        <v>92</v>
      </c>
      <c r="L3175">
        <v>93</v>
      </c>
      <c r="M3175">
        <v>86</v>
      </c>
      <c r="N3175">
        <v>61</v>
      </c>
      <c r="O3175">
        <v>78</v>
      </c>
      <c r="P3175">
        <v>80</v>
      </c>
      <c r="Q3175">
        <v>62</v>
      </c>
    </row>
    <row r="3176" spans="1:17" x14ac:dyDescent="0.3">
      <c r="A3176">
        <v>3175</v>
      </c>
      <c r="B3176" t="s">
        <v>728</v>
      </c>
      <c r="C3176" t="s">
        <v>1515</v>
      </c>
      <c r="D3176" t="s">
        <v>2087</v>
      </c>
      <c r="E3176" t="s">
        <v>20</v>
      </c>
      <c r="F3176" t="b">
        <v>1</v>
      </c>
      <c r="G3176">
        <v>1</v>
      </c>
      <c r="H3176" t="b">
        <v>0</v>
      </c>
      <c r="I3176">
        <v>20</v>
      </c>
      <c r="J3176" t="s">
        <v>105</v>
      </c>
      <c r="K3176">
        <v>82</v>
      </c>
      <c r="L3176">
        <v>70</v>
      </c>
      <c r="M3176">
        <v>86</v>
      </c>
      <c r="N3176">
        <v>66</v>
      </c>
      <c r="O3176">
        <v>97</v>
      </c>
      <c r="P3176">
        <v>93</v>
      </c>
      <c r="Q3176">
        <v>91</v>
      </c>
    </row>
    <row r="3177" spans="1:17" x14ac:dyDescent="0.3">
      <c r="A3177">
        <v>3176</v>
      </c>
      <c r="B3177" t="s">
        <v>1218</v>
      </c>
      <c r="C3177" t="s">
        <v>167</v>
      </c>
      <c r="D3177" t="s">
        <v>2088</v>
      </c>
      <c r="E3177" t="s">
        <v>20</v>
      </c>
      <c r="F3177" t="b">
        <v>0</v>
      </c>
      <c r="G3177">
        <v>7</v>
      </c>
      <c r="H3177" t="b">
        <v>1</v>
      </c>
      <c r="I3177">
        <v>16</v>
      </c>
      <c r="J3177" t="s">
        <v>138</v>
      </c>
      <c r="K3177">
        <v>83</v>
      </c>
      <c r="L3177">
        <v>73</v>
      </c>
      <c r="M3177">
        <v>82</v>
      </c>
      <c r="N3177">
        <v>62</v>
      </c>
      <c r="O3177">
        <v>92</v>
      </c>
      <c r="P3177">
        <v>68</v>
      </c>
      <c r="Q3177">
        <v>76</v>
      </c>
    </row>
    <row r="3178" spans="1:17" x14ac:dyDescent="0.3">
      <c r="A3178">
        <v>3177</v>
      </c>
      <c r="B3178" t="s">
        <v>302</v>
      </c>
      <c r="C3178" t="s">
        <v>2022</v>
      </c>
      <c r="D3178" t="s">
        <v>2089</v>
      </c>
      <c r="E3178" t="s">
        <v>20</v>
      </c>
      <c r="F3178" t="b">
        <v>0</v>
      </c>
      <c r="G3178">
        <v>1</v>
      </c>
      <c r="H3178" t="b">
        <v>0</v>
      </c>
      <c r="I3178">
        <v>13</v>
      </c>
      <c r="J3178" t="s">
        <v>172</v>
      </c>
      <c r="K3178">
        <v>84</v>
      </c>
      <c r="L3178">
        <v>85</v>
      </c>
      <c r="M3178">
        <v>64</v>
      </c>
      <c r="N3178">
        <v>74</v>
      </c>
      <c r="O3178">
        <v>79</v>
      </c>
      <c r="P3178">
        <v>92</v>
      </c>
      <c r="Q3178">
        <v>64</v>
      </c>
    </row>
    <row r="3179" spans="1:17" x14ac:dyDescent="0.3">
      <c r="A3179">
        <v>3178</v>
      </c>
      <c r="B3179" t="s">
        <v>410</v>
      </c>
      <c r="C3179" t="s">
        <v>2090</v>
      </c>
      <c r="D3179" t="s">
        <v>2091</v>
      </c>
      <c r="E3179" t="s">
        <v>20</v>
      </c>
      <c r="F3179" t="b">
        <v>0</v>
      </c>
      <c r="G3179">
        <v>0</v>
      </c>
      <c r="H3179" t="b">
        <v>0</v>
      </c>
      <c r="I3179">
        <v>30</v>
      </c>
      <c r="J3179" t="s">
        <v>38</v>
      </c>
      <c r="K3179">
        <v>60</v>
      </c>
      <c r="L3179">
        <v>71</v>
      </c>
      <c r="M3179">
        <v>91</v>
      </c>
      <c r="N3179">
        <v>83</v>
      </c>
      <c r="O3179">
        <v>93</v>
      </c>
      <c r="P3179">
        <v>88</v>
      </c>
      <c r="Q3179">
        <v>97</v>
      </c>
    </row>
    <row r="3180" spans="1:17" x14ac:dyDescent="0.3">
      <c r="A3180">
        <v>3179</v>
      </c>
      <c r="B3180" t="s">
        <v>796</v>
      </c>
      <c r="C3180" t="s">
        <v>2092</v>
      </c>
      <c r="D3180" t="s">
        <v>2093</v>
      </c>
      <c r="E3180" t="s">
        <v>20</v>
      </c>
      <c r="F3180" t="b">
        <v>0</v>
      </c>
      <c r="G3180">
        <v>3</v>
      </c>
      <c r="H3180" t="b">
        <v>0</v>
      </c>
      <c r="I3180">
        <v>7</v>
      </c>
      <c r="J3180" t="s">
        <v>38</v>
      </c>
      <c r="K3180">
        <v>67</v>
      </c>
      <c r="L3180">
        <v>60</v>
      </c>
      <c r="M3180">
        <v>99</v>
      </c>
      <c r="N3180">
        <v>60</v>
      </c>
      <c r="O3180">
        <v>82</v>
      </c>
      <c r="P3180">
        <v>81</v>
      </c>
      <c r="Q3180">
        <v>63</v>
      </c>
    </row>
    <row r="3181" spans="1:17" x14ac:dyDescent="0.3">
      <c r="A3181">
        <v>3180</v>
      </c>
      <c r="B3181" t="s">
        <v>193</v>
      </c>
      <c r="C3181" t="s">
        <v>2094</v>
      </c>
      <c r="D3181" t="s">
        <v>2095</v>
      </c>
      <c r="E3181" t="s">
        <v>25</v>
      </c>
      <c r="F3181" t="b">
        <v>0</v>
      </c>
      <c r="G3181">
        <v>3</v>
      </c>
      <c r="H3181" t="b">
        <v>0</v>
      </c>
      <c r="I3181">
        <v>38</v>
      </c>
      <c r="J3181" t="s">
        <v>26</v>
      </c>
      <c r="K3181">
        <v>96</v>
      </c>
      <c r="L3181">
        <v>92</v>
      </c>
      <c r="M3181">
        <v>93</v>
      </c>
      <c r="N3181">
        <v>91</v>
      </c>
      <c r="O3181">
        <v>88</v>
      </c>
      <c r="P3181">
        <v>90</v>
      </c>
      <c r="Q3181">
        <v>88</v>
      </c>
    </row>
    <row r="3182" spans="1:17" x14ac:dyDescent="0.3">
      <c r="A3182">
        <v>3181</v>
      </c>
      <c r="B3182" t="s">
        <v>845</v>
      </c>
      <c r="C3182" t="s">
        <v>431</v>
      </c>
      <c r="D3182" t="s">
        <v>2096</v>
      </c>
      <c r="E3182" t="s">
        <v>25</v>
      </c>
      <c r="F3182" t="b">
        <v>0</v>
      </c>
      <c r="G3182">
        <v>4</v>
      </c>
      <c r="H3182" t="b">
        <v>0</v>
      </c>
      <c r="I3182">
        <v>7</v>
      </c>
      <c r="J3182" t="s">
        <v>172</v>
      </c>
      <c r="K3182">
        <v>97</v>
      </c>
      <c r="L3182">
        <v>63</v>
      </c>
      <c r="M3182">
        <v>61</v>
      </c>
      <c r="N3182">
        <v>77</v>
      </c>
      <c r="O3182">
        <v>74</v>
      </c>
      <c r="P3182">
        <v>94</v>
      </c>
      <c r="Q3182">
        <v>61</v>
      </c>
    </row>
    <row r="3183" spans="1:17" x14ac:dyDescent="0.3">
      <c r="A3183">
        <v>3182</v>
      </c>
      <c r="B3183" t="s">
        <v>1608</v>
      </c>
      <c r="C3183" t="s">
        <v>2097</v>
      </c>
      <c r="D3183" t="s">
        <v>2098</v>
      </c>
      <c r="E3183" t="s">
        <v>20</v>
      </c>
      <c r="F3183" t="b">
        <v>0</v>
      </c>
      <c r="G3183">
        <v>1</v>
      </c>
      <c r="H3183" t="b">
        <v>0</v>
      </c>
      <c r="I3183">
        <v>8</v>
      </c>
      <c r="J3183" t="s">
        <v>38</v>
      </c>
      <c r="K3183">
        <v>89</v>
      </c>
      <c r="L3183">
        <v>62</v>
      </c>
      <c r="M3183">
        <v>79</v>
      </c>
      <c r="N3183">
        <v>60</v>
      </c>
      <c r="O3183">
        <v>93</v>
      </c>
      <c r="P3183">
        <v>77</v>
      </c>
      <c r="Q3183">
        <v>73</v>
      </c>
    </row>
    <row r="3184" spans="1:17" x14ac:dyDescent="0.3">
      <c r="A3184">
        <v>3183</v>
      </c>
      <c r="B3184" t="s">
        <v>408</v>
      </c>
      <c r="C3184" t="s">
        <v>2099</v>
      </c>
      <c r="D3184" t="s">
        <v>2100</v>
      </c>
      <c r="E3184" t="s">
        <v>20</v>
      </c>
      <c r="F3184" t="b">
        <v>0</v>
      </c>
      <c r="G3184">
        <v>0</v>
      </c>
      <c r="H3184" t="b">
        <v>0</v>
      </c>
      <c r="I3184">
        <v>8</v>
      </c>
      <c r="J3184" t="s">
        <v>224</v>
      </c>
      <c r="K3184">
        <v>68</v>
      </c>
      <c r="L3184">
        <v>95</v>
      </c>
      <c r="M3184">
        <v>62</v>
      </c>
      <c r="N3184">
        <v>65</v>
      </c>
      <c r="O3184">
        <v>70</v>
      </c>
      <c r="P3184">
        <v>65</v>
      </c>
      <c r="Q3184">
        <v>64</v>
      </c>
    </row>
    <row r="3185" spans="1:17" x14ac:dyDescent="0.3">
      <c r="A3185">
        <v>3184</v>
      </c>
      <c r="B3185" t="s">
        <v>163</v>
      </c>
      <c r="C3185" t="s">
        <v>339</v>
      </c>
      <c r="D3185" t="s">
        <v>2101</v>
      </c>
      <c r="E3185" t="s">
        <v>20</v>
      </c>
      <c r="F3185" t="b">
        <v>0</v>
      </c>
      <c r="G3185">
        <v>9</v>
      </c>
      <c r="H3185" t="b">
        <v>1</v>
      </c>
      <c r="I3185">
        <v>11</v>
      </c>
      <c r="J3185" t="s">
        <v>138</v>
      </c>
      <c r="K3185">
        <v>82</v>
      </c>
      <c r="L3185">
        <v>85</v>
      </c>
      <c r="M3185">
        <v>94</v>
      </c>
      <c r="N3185">
        <v>75</v>
      </c>
      <c r="O3185">
        <v>97</v>
      </c>
      <c r="P3185">
        <v>98</v>
      </c>
      <c r="Q3185">
        <v>76</v>
      </c>
    </row>
    <row r="3186" spans="1:17" x14ac:dyDescent="0.3">
      <c r="A3186">
        <v>3185</v>
      </c>
      <c r="B3186" t="s">
        <v>130</v>
      </c>
      <c r="C3186" t="s">
        <v>2102</v>
      </c>
      <c r="D3186" t="s">
        <v>2103</v>
      </c>
      <c r="E3186" t="s">
        <v>25</v>
      </c>
      <c r="F3186" t="b">
        <v>0</v>
      </c>
      <c r="G3186">
        <v>3</v>
      </c>
      <c r="H3186" t="b">
        <v>1</v>
      </c>
      <c r="I3186">
        <v>30</v>
      </c>
      <c r="J3186" t="s">
        <v>44</v>
      </c>
      <c r="K3186">
        <v>85</v>
      </c>
      <c r="L3186">
        <v>78</v>
      </c>
      <c r="M3186">
        <v>99</v>
      </c>
      <c r="N3186">
        <v>81</v>
      </c>
      <c r="O3186">
        <v>60</v>
      </c>
      <c r="P3186">
        <v>83</v>
      </c>
      <c r="Q3186">
        <v>75</v>
      </c>
    </row>
    <row r="3187" spans="1:17" x14ac:dyDescent="0.3">
      <c r="A3187">
        <v>3186</v>
      </c>
      <c r="B3187" t="s">
        <v>428</v>
      </c>
      <c r="C3187" t="s">
        <v>1623</v>
      </c>
      <c r="D3187" t="s">
        <v>2104</v>
      </c>
      <c r="E3187" t="s">
        <v>25</v>
      </c>
      <c r="F3187" t="b">
        <v>0</v>
      </c>
      <c r="G3187">
        <v>3</v>
      </c>
      <c r="H3187" t="b">
        <v>1</v>
      </c>
      <c r="I3187">
        <v>11</v>
      </c>
      <c r="J3187" t="s">
        <v>38</v>
      </c>
      <c r="K3187">
        <v>86</v>
      </c>
      <c r="L3187">
        <v>66</v>
      </c>
      <c r="M3187">
        <v>84</v>
      </c>
      <c r="N3187">
        <v>86</v>
      </c>
      <c r="O3187">
        <v>74</v>
      </c>
      <c r="P3187">
        <v>91</v>
      </c>
      <c r="Q3187">
        <v>66</v>
      </c>
    </row>
    <row r="3188" spans="1:17" x14ac:dyDescent="0.3">
      <c r="A3188">
        <v>3187</v>
      </c>
      <c r="B3188" t="s">
        <v>2105</v>
      </c>
      <c r="C3188" t="s">
        <v>400</v>
      </c>
      <c r="D3188" t="s">
        <v>2106</v>
      </c>
      <c r="E3188" t="s">
        <v>20</v>
      </c>
      <c r="F3188" t="b">
        <v>0</v>
      </c>
      <c r="G3188">
        <v>2</v>
      </c>
      <c r="H3188" t="b">
        <v>0</v>
      </c>
      <c r="I3188">
        <v>35</v>
      </c>
      <c r="J3188" t="s">
        <v>113</v>
      </c>
      <c r="K3188">
        <v>87</v>
      </c>
      <c r="L3188">
        <v>86</v>
      </c>
      <c r="M3188">
        <v>89</v>
      </c>
      <c r="N3188">
        <v>94</v>
      </c>
      <c r="O3188">
        <v>93</v>
      </c>
      <c r="P3188">
        <v>91</v>
      </c>
      <c r="Q3188">
        <v>88</v>
      </c>
    </row>
    <row r="3189" spans="1:17" x14ac:dyDescent="0.3">
      <c r="A3189">
        <v>3188</v>
      </c>
      <c r="B3189" t="s">
        <v>243</v>
      </c>
      <c r="C3189" t="s">
        <v>778</v>
      </c>
      <c r="D3189" t="s">
        <v>2107</v>
      </c>
      <c r="E3189" t="s">
        <v>25</v>
      </c>
      <c r="F3189" t="b">
        <v>0</v>
      </c>
      <c r="G3189">
        <v>7</v>
      </c>
      <c r="H3189" t="b">
        <v>0</v>
      </c>
      <c r="I3189">
        <v>4</v>
      </c>
      <c r="J3189" t="s">
        <v>64</v>
      </c>
      <c r="K3189">
        <v>98</v>
      </c>
      <c r="L3189">
        <v>81</v>
      </c>
      <c r="M3189">
        <v>58</v>
      </c>
      <c r="N3189">
        <v>78</v>
      </c>
      <c r="O3189">
        <v>91</v>
      </c>
      <c r="P3189">
        <v>74</v>
      </c>
      <c r="Q3189">
        <v>75</v>
      </c>
    </row>
    <row r="3190" spans="1:17" x14ac:dyDescent="0.3">
      <c r="A3190">
        <v>3189</v>
      </c>
      <c r="B3190" t="s">
        <v>388</v>
      </c>
      <c r="C3190" t="s">
        <v>103</v>
      </c>
      <c r="D3190" t="s">
        <v>2108</v>
      </c>
      <c r="E3190" t="s">
        <v>25</v>
      </c>
      <c r="F3190" t="b">
        <v>0</v>
      </c>
      <c r="G3190">
        <v>9</v>
      </c>
      <c r="H3190" t="b">
        <v>1</v>
      </c>
      <c r="I3190">
        <v>6</v>
      </c>
      <c r="J3190" t="s">
        <v>224</v>
      </c>
      <c r="K3190">
        <v>91</v>
      </c>
      <c r="L3190">
        <v>94</v>
      </c>
      <c r="M3190">
        <v>75</v>
      </c>
      <c r="N3190">
        <v>86</v>
      </c>
      <c r="O3190">
        <v>84</v>
      </c>
      <c r="P3190">
        <v>67</v>
      </c>
      <c r="Q3190">
        <v>97</v>
      </c>
    </row>
    <row r="3191" spans="1:17" x14ac:dyDescent="0.3">
      <c r="A3191">
        <v>3190</v>
      </c>
      <c r="B3191" t="s">
        <v>2109</v>
      </c>
      <c r="C3191" t="s">
        <v>491</v>
      </c>
      <c r="D3191" t="s">
        <v>2110</v>
      </c>
      <c r="E3191" t="s">
        <v>20</v>
      </c>
      <c r="F3191" t="b">
        <v>0</v>
      </c>
      <c r="G3191">
        <v>1</v>
      </c>
      <c r="H3191" t="b">
        <v>0</v>
      </c>
      <c r="I3191">
        <v>33</v>
      </c>
      <c r="J3191" t="s">
        <v>26</v>
      </c>
      <c r="K3191">
        <v>100</v>
      </c>
      <c r="L3191">
        <v>90</v>
      </c>
      <c r="M3191">
        <v>89</v>
      </c>
      <c r="N3191">
        <v>91</v>
      </c>
      <c r="O3191">
        <v>86</v>
      </c>
      <c r="P3191">
        <v>75</v>
      </c>
      <c r="Q3191">
        <v>72</v>
      </c>
    </row>
    <row r="3192" spans="1:17" x14ac:dyDescent="0.3">
      <c r="A3192">
        <v>3191</v>
      </c>
      <c r="B3192" t="s">
        <v>202</v>
      </c>
      <c r="C3192" t="s">
        <v>997</v>
      </c>
      <c r="D3192" t="s">
        <v>2111</v>
      </c>
      <c r="E3192" t="s">
        <v>25</v>
      </c>
      <c r="F3192" t="b">
        <v>0</v>
      </c>
      <c r="G3192">
        <v>1</v>
      </c>
      <c r="H3192" t="b">
        <v>0</v>
      </c>
      <c r="I3192">
        <v>1</v>
      </c>
      <c r="J3192" t="s">
        <v>224</v>
      </c>
      <c r="K3192">
        <v>50</v>
      </c>
      <c r="L3192">
        <v>60</v>
      </c>
      <c r="M3192">
        <v>70</v>
      </c>
      <c r="N3192">
        <v>75</v>
      </c>
      <c r="O3192">
        <v>100</v>
      </c>
      <c r="P3192">
        <v>62</v>
      </c>
      <c r="Q3192">
        <v>100</v>
      </c>
    </row>
    <row r="3193" spans="1:17" x14ac:dyDescent="0.3">
      <c r="A3193">
        <v>3192</v>
      </c>
      <c r="B3193" t="s">
        <v>402</v>
      </c>
      <c r="C3193" t="s">
        <v>2078</v>
      </c>
      <c r="D3193" t="s">
        <v>2112</v>
      </c>
      <c r="E3193" t="s">
        <v>20</v>
      </c>
      <c r="F3193" t="b">
        <v>0</v>
      </c>
      <c r="G3193">
        <v>3</v>
      </c>
      <c r="H3193" t="b">
        <v>0</v>
      </c>
      <c r="I3193">
        <v>11</v>
      </c>
      <c r="J3193" t="s">
        <v>123</v>
      </c>
      <c r="K3193">
        <v>75</v>
      </c>
      <c r="L3193">
        <v>92</v>
      </c>
      <c r="M3193">
        <v>70</v>
      </c>
      <c r="N3193">
        <v>62</v>
      </c>
      <c r="O3193">
        <v>87</v>
      </c>
      <c r="P3193">
        <v>87</v>
      </c>
      <c r="Q3193">
        <v>98</v>
      </c>
    </row>
    <row r="3194" spans="1:17" x14ac:dyDescent="0.3">
      <c r="A3194">
        <v>3193</v>
      </c>
      <c r="B3194" t="s">
        <v>39</v>
      </c>
      <c r="C3194" t="s">
        <v>259</v>
      </c>
      <c r="D3194" t="s">
        <v>2113</v>
      </c>
      <c r="E3194" t="s">
        <v>25</v>
      </c>
      <c r="F3194" t="b">
        <v>0</v>
      </c>
      <c r="G3194">
        <v>7</v>
      </c>
      <c r="H3194" t="b">
        <v>0</v>
      </c>
      <c r="I3194">
        <v>21</v>
      </c>
      <c r="J3194" t="s">
        <v>172</v>
      </c>
      <c r="K3194">
        <v>86</v>
      </c>
      <c r="L3194">
        <v>62</v>
      </c>
      <c r="M3194">
        <v>81</v>
      </c>
      <c r="N3194">
        <v>63</v>
      </c>
      <c r="O3194">
        <v>92</v>
      </c>
      <c r="P3194">
        <v>75</v>
      </c>
      <c r="Q3194">
        <v>79</v>
      </c>
    </row>
    <row r="3195" spans="1:17" x14ac:dyDescent="0.3">
      <c r="A3195">
        <v>3194</v>
      </c>
      <c r="B3195" t="s">
        <v>35</v>
      </c>
      <c r="C3195" t="s">
        <v>32</v>
      </c>
      <c r="D3195" t="s">
        <v>2114</v>
      </c>
      <c r="E3195" t="s">
        <v>20</v>
      </c>
      <c r="F3195" t="b">
        <v>0</v>
      </c>
      <c r="G3195">
        <v>3</v>
      </c>
      <c r="H3195" t="b">
        <v>0</v>
      </c>
      <c r="I3195">
        <v>24</v>
      </c>
      <c r="J3195" t="s">
        <v>105</v>
      </c>
      <c r="K3195">
        <v>80</v>
      </c>
      <c r="L3195">
        <v>66</v>
      </c>
      <c r="M3195">
        <v>67</v>
      </c>
      <c r="N3195">
        <v>72</v>
      </c>
      <c r="O3195">
        <v>78</v>
      </c>
      <c r="P3195">
        <v>99</v>
      </c>
      <c r="Q3195">
        <v>67</v>
      </c>
    </row>
    <row r="3196" spans="1:17" x14ac:dyDescent="0.3">
      <c r="A3196">
        <v>3195</v>
      </c>
      <c r="B3196" t="s">
        <v>2115</v>
      </c>
      <c r="C3196" t="s">
        <v>1575</v>
      </c>
      <c r="D3196" t="s">
        <v>2116</v>
      </c>
      <c r="E3196" t="s">
        <v>20</v>
      </c>
      <c r="F3196" t="b">
        <v>0</v>
      </c>
      <c r="G3196">
        <v>7</v>
      </c>
      <c r="H3196" t="b">
        <v>0</v>
      </c>
      <c r="I3196">
        <v>4</v>
      </c>
      <c r="J3196" t="s">
        <v>64</v>
      </c>
      <c r="K3196">
        <v>56</v>
      </c>
      <c r="L3196">
        <v>66</v>
      </c>
      <c r="M3196">
        <v>92</v>
      </c>
      <c r="N3196">
        <v>74</v>
      </c>
      <c r="O3196">
        <v>79</v>
      </c>
      <c r="P3196">
        <v>80</v>
      </c>
      <c r="Q3196">
        <v>68</v>
      </c>
    </row>
    <row r="3197" spans="1:17" x14ac:dyDescent="0.3">
      <c r="A3197">
        <v>3196</v>
      </c>
      <c r="B3197" t="s">
        <v>135</v>
      </c>
      <c r="C3197" t="s">
        <v>644</v>
      </c>
      <c r="D3197" t="s">
        <v>2117</v>
      </c>
      <c r="E3197" t="s">
        <v>20</v>
      </c>
      <c r="F3197" t="b">
        <v>0</v>
      </c>
      <c r="G3197">
        <v>1</v>
      </c>
      <c r="H3197" t="b">
        <v>0</v>
      </c>
      <c r="I3197">
        <v>1</v>
      </c>
      <c r="J3197" t="s">
        <v>159</v>
      </c>
      <c r="K3197">
        <v>91</v>
      </c>
      <c r="L3197">
        <v>72</v>
      </c>
      <c r="M3197">
        <v>85</v>
      </c>
      <c r="N3197">
        <v>78</v>
      </c>
      <c r="O3197">
        <v>92</v>
      </c>
      <c r="P3197">
        <v>82</v>
      </c>
      <c r="Q3197">
        <v>85</v>
      </c>
    </row>
    <row r="3198" spans="1:17" x14ac:dyDescent="0.3">
      <c r="A3198">
        <v>3197</v>
      </c>
      <c r="B3198" t="s">
        <v>2118</v>
      </c>
      <c r="C3198" t="s">
        <v>246</v>
      </c>
      <c r="D3198" t="s">
        <v>2119</v>
      </c>
      <c r="E3198" t="s">
        <v>20</v>
      </c>
      <c r="F3198" t="b">
        <v>0</v>
      </c>
      <c r="G3198">
        <v>1</v>
      </c>
      <c r="H3198" t="b">
        <v>1</v>
      </c>
      <c r="I3198">
        <v>12</v>
      </c>
      <c r="J3198" t="s">
        <v>138</v>
      </c>
      <c r="K3198">
        <v>94</v>
      </c>
      <c r="L3198">
        <v>65</v>
      </c>
      <c r="M3198">
        <v>90</v>
      </c>
      <c r="N3198">
        <v>79</v>
      </c>
      <c r="O3198">
        <v>97</v>
      </c>
      <c r="P3198">
        <v>76</v>
      </c>
      <c r="Q3198">
        <v>75</v>
      </c>
    </row>
    <row r="3199" spans="1:17" x14ac:dyDescent="0.3">
      <c r="A3199">
        <v>3198</v>
      </c>
      <c r="B3199" t="s">
        <v>1755</v>
      </c>
      <c r="C3199" t="s">
        <v>2120</v>
      </c>
      <c r="D3199" t="s">
        <v>2121</v>
      </c>
      <c r="E3199" t="s">
        <v>20</v>
      </c>
      <c r="F3199" t="b">
        <v>0</v>
      </c>
      <c r="G3199">
        <v>7</v>
      </c>
      <c r="H3199" t="b">
        <v>0</v>
      </c>
      <c r="I3199">
        <v>28</v>
      </c>
      <c r="J3199" t="s">
        <v>138</v>
      </c>
      <c r="K3199">
        <v>81</v>
      </c>
      <c r="L3199">
        <v>82</v>
      </c>
      <c r="M3199">
        <v>99</v>
      </c>
      <c r="N3199">
        <v>86</v>
      </c>
      <c r="O3199">
        <v>88</v>
      </c>
      <c r="P3199">
        <v>60</v>
      </c>
      <c r="Q3199">
        <v>89</v>
      </c>
    </row>
    <row r="3200" spans="1:17" x14ac:dyDescent="0.3">
      <c r="A3200">
        <v>3199</v>
      </c>
      <c r="B3200" t="s">
        <v>2122</v>
      </c>
      <c r="C3200" t="s">
        <v>2123</v>
      </c>
      <c r="D3200" t="s">
        <v>2124</v>
      </c>
      <c r="E3200" t="s">
        <v>20</v>
      </c>
      <c r="F3200" t="b">
        <v>0</v>
      </c>
      <c r="G3200">
        <v>2</v>
      </c>
      <c r="H3200" t="b">
        <v>0</v>
      </c>
      <c r="I3200">
        <v>20</v>
      </c>
      <c r="J3200" t="s">
        <v>113</v>
      </c>
      <c r="K3200">
        <v>94</v>
      </c>
      <c r="L3200">
        <v>82</v>
      </c>
      <c r="M3200">
        <v>91</v>
      </c>
      <c r="N3200">
        <v>94</v>
      </c>
      <c r="O3200">
        <v>100</v>
      </c>
      <c r="P3200">
        <v>99</v>
      </c>
      <c r="Q3200">
        <v>69</v>
      </c>
    </row>
    <row r="3201" spans="1:17" x14ac:dyDescent="0.3">
      <c r="A3201">
        <v>3200</v>
      </c>
      <c r="B3201" t="s">
        <v>154</v>
      </c>
      <c r="C3201" t="s">
        <v>62</v>
      </c>
      <c r="D3201" t="s">
        <v>2125</v>
      </c>
      <c r="E3201" t="s">
        <v>25</v>
      </c>
      <c r="F3201" t="b">
        <v>0</v>
      </c>
      <c r="G3201">
        <v>3</v>
      </c>
      <c r="H3201" t="b">
        <v>0</v>
      </c>
      <c r="I3201">
        <v>35</v>
      </c>
      <c r="J3201" t="s">
        <v>26</v>
      </c>
      <c r="K3201">
        <v>99</v>
      </c>
      <c r="L3201">
        <v>89</v>
      </c>
      <c r="M3201">
        <v>93</v>
      </c>
      <c r="N3201">
        <v>87</v>
      </c>
      <c r="O3201">
        <v>86</v>
      </c>
      <c r="P3201">
        <v>90</v>
      </c>
      <c r="Q3201">
        <v>96</v>
      </c>
    </row>
    <row r="3202" spans="1:17" x14ac:dyDescent="0.3">
      <c r="A3202">
        <v>3201</v>
      </c>
      <c r="B3202" t="s">
        <v>1357</v>
      </c>
      <c r="C3202" t="s">
        <v>146</v>
      </c>
      <c r="D3202" t="s">
        <v>2126</v>
      </c>
      <c r="E3202" t="s">
        <v>25</v>
      </c>
      <c r="F3202" t="b">
        <v>0</v>
      </c>
      <c r="G3202">
        <v>0</v>
      </c>
      <c r="H3202" t="b">
        <v>0</v>
      </c>
      <c r="I3202">
        <v>33</v>
      </c>
      <c r="J3202" t="s">
        <v>21</v>
      </c>
      <c r="K3202">
        <v>88</v>
      </c>
      <c r="L3202">
        <v>83</v>
      </c>
      <c r="M3202">
        <v>62</v>
      </c>
      <c r="N3202">
        <v>88</v>
      </c>
      <c r="O3202">
        <v>100</v>
      </c>
      <c r="P3202">
        <v>83</v>
      </c>
      <c r="Q3202">
        <v>84</v>
      </c>
    </row>
    <row r="3203" spans="1:17" x14ac:dyDescent="0.3">
      <c r="A3203">
        <v>3202</v>
      </c>
      <c r="B3203" t="s">
        <v>746</v>
      </c>
      <c r="C3203" t="s">
        <v>576</v>
      </c>
      <c r="D3203" t="s">
        <v>2127</v>
      </c>
      <c r="E3203" t="s">
        <v>25</v>
      </c>
      <c r="F3203" t="b">
        <v>0</v>
      </c>
      <c r="G3203">
        <v>6</v>
      </c>
      <c r="H3203" t="b">
        <v>0</v>
      </c>
      <c r="I3203">
        <v>4</v>
      </c>
      <c r="J3203" t="s">
        <v>224</v>
      </c>
      <c r="K3203">
        <v>79</v>
      </c>
      <c r="L3203">
        <v>74</v>
      </c>
      <c r="M3203">
        <v>68</v>
      </c>
      <c r="N3203">
        <v>82</v>
      </c>
      <c r="O3203">
        <v>65</v>
      </c>
      <c r="P3203">
        <v>73</v>
      </c>
      <c r="Q3203">
        <v>89</v>
      </c>
    </row>
    <row r="3204" spans="1:17" x14ac:dyDescent="0.3">
      <c r="A3204">
        <v>3203</v>
      </c>
      <c r="B3204" t="s">
        <v>263</v>
      </c>
      <c r="C3204" t="s">
        <v>2128</v>
      </c>
      <c r="D3204" t="s">
        <v>2129</v>
      </c>
      <c r="E3204" t="s">
        <v>20</v>
      </c>
      <c r="F3204" t="b">
        <v>1</v>
      </c>
      <c r="G3204">
        <v>4</v>
      </c>
      <c r="H3204" t="b">
        <v>0</v>
      </c>
      <c r="I3204">
        <v>1</v>
      </c>
      <c r="J3204" t="s">
        <v>64</v>
      </c>
      <c r="K3204">
        <v>49</v>
      </c>
      <c r="L3204">
        <v>85</v>
      </c>
      <c r="M3204">
        <v>70</v>
      </c>
      <c r="N3204">
        <v>90</v>
      </c>
      <c r="O3204">
        <v>79</v>
      </c>
      <c r="P3204">
        <v>71</v>
      </c>
      <c r="Q3204">
        <v>67</v>
      </c>
    </row>
    <row r="3205" spans="1:17" x14ac:dyDescent="0.3">
      <c r="A3205">
        <v>3204</v>
      </c>
      <c r="B3205" t="s">
        <v>2130</v>
      </c>
      <c r="C3205" t="s">
        <v>1309</v>
      </c>
      <c r="D3205" t="s">
        <v>2131</v>
      </c>
      <c r="E3205" t="s">
        <v>25</v>
      </c>
      <c r="F3205" t="b">
        <v>0</v>
      </c>
      <c r="G3205">
        <v>5</v>
      </c>
      <c r="H3205" t="b">
        <v>0</v>
      </c>
      <c r="I3205">
        <v>7</v>
      </c>
      <c r="J3205" t="s">
        <v>30</v>
      </c>
      <c r="K3205">
        <v>97</v>
      </c>
      <c r="L3205">
        <v>99</v>
      </c>
      <c r="M3205">
        <v>67</v>
      </c>
      <c r="N3205">
        <v>87</v>
      </c>
      <c r="O3205">
        <v>66</v>
      </c>
      <c r="P3205">
        <v>68</v>
      </c>
      <c r="Q3205">
        <v>67</v>
      </c>
    </row>
    <row r="3206" spans="1:17" x14ac:dyDescent="0.3">
      <c r="A3206">
        <v>3205</v>
      </c>
      <c r="B3206" t="s">
        <v>2132</v>
      </c>
      <c r="C3206" t="s">
        <v>809</v>
      </c>
      <c r="D3206" t="s">
        <v>2133</v>
      </c>
      <c r="E3206" t="s">
        <v>20</v>
      </c>
      <c r="F3206" t="b">
        <v>0</v>
      </c>
      <c r="G3206">
        <v>3</v>
      </c>
      <c r="H3206" t="b">
        <v>0</v>
      </c>
      <c r="I3206">
        <v>27</v>
      </c>
      <c r="J3206" t="s">
        <v>138</v>
      </c>
      <c r="K3206">
        <v>96</v>
      </c>
      <c r="L3206">
        <v>70</v>
      </c>
      <c r="M3206">
        <v>82</v>
      </c>
      <c r="N3206">
        <v>71</v>
      </c>
      <c r="O3206">
        <v>99</v>
      </c>
      <c r="P3206">
        <v>90</v>
      </c>
      <c r="Q3206">
        <v>65</v>
      </c>
    </row>
    <row r="3207" spans="1:17" x14ac:dyDescent="0.3">
      <c r="A3207">
        <v>3206</v>
      </c>
      <c r="B3207" t="s">
        <v>315</v>
      </c>
      <c r="C3207" t="s">
        <v>28</v>
      </c>
      <c r="D3207" t="s">
        <v>2134</v>
      </c>
      <c r="E3207" t="s">
        <v>25</v>
      </c>
      <c r="F3207" t="b">
        <v>0</v>
      </c>
      <c r="G3207">
        <v>2</v>
      </c>
      <c r="H3207" t="b">
        <v>0</v>
      </c>
      <c r="I3207">
        <v>34</v>
      </c>
      <c r="J3207" t="s">
        <v>172</v>
      </c>
      <c r="K3207">
        <v>89</v>
      </c>
      <c r="L3207">
        <v>71</v>
      </c>
      <c r="M3207">
        <v>75</v>
      </c>
      <c r="N3207">
        <v>65</v>
      </c>
      <c r="O3207">
        <v>74</v>
      </c>
      <c r="P3207">
        <v>93</v>
      </c>
      <c r="Q3207">
        <v>90</v>
      </c>
    </row>
    <row r="3208" spans="1:17" x14ac:dyDescent="0.3">
      <c r="A3208">
        <v>3207</v>
      </c>
      <c r="B3208" t="s">
        <v>428</v>
      </c>
      <c r="C3208" t="s">
        <v>1398</v>
      </c>
      <c r="D3208" t="s">
        <v>2135</v>
      </c>
      <c r="E3208" t="s">
        <v>25</v>
      </c>
      <c r="F3208" t="b">
        <v>1</v>
      </c>
      <c r="G3208">
        <v>2</v>
      </c>
      <c r="H3208" t="b">
        <v>0</v>
      </c>
      <c r="I3208">
        <v>17</v>
      </c>
      <c r="J3208" t="s">
        <v>44</v>
      </c>
      <c r="K3208">
        <v>94</v>
      </c>
      <c r="L3208">
        <v>90</v>
      </c>
      <c r="M3208">
        <v>77</v>
      </c>
      <c r="N3208">
        <v>65</v>
      </c>
      <c r="O3208">
        <v>83</v>
      </c>
      <c r="P3208">
        <v>79</v>
      </c>
      <c r="Q3208">
        <v>96</v>
      </c>
    </row>
    <row r="3209" spans="1:17" x14ac:dyDescent="0.3">
      <c r="A3209">
        <v>3208</v>
      </c>
      <c r="B3209" t="s">
        <v>94</v>
      </c>
      <c r="C3209" t="s">
        <v>2136</v>
      </c>
      <c r="D3209" t="s">
        <v>2137</v>
      </c>
      <c r="E3209" t="s">
        <v>20</v>
      </c>
      <c r="F3209" t="b">
        <v>0</v>
      </c>
      <c r="G3209">
        <v>1</v>
      </c>
      <c r="H3209" t="b">
        <v>0</v>
      </c>
      <c r="I3209">
        <v>18</v>
      </c>
      <c r="J3209" t="s">
        <v>38</v>
      </c>
      <c r="K3209">
        <v>62</v>
      </c>
      <c r="L3209">
        <v>73</v>
      </c>
      <c r="M3209">
        <v>95</v>
      </c>
      <c r="N3209">
        <v>68</v>
      </c>
      <c r="O3209">
        <v>61</v>
      </c>
      <c r="P3209">
        <v>60</v>
      </c>
      <c r="Q3209">
        <v>68</v>
      </c>
    </row>
    <row r="3210" spans="1:17" x14ac:dyDescent="0.3">
      <c r="A3210">
        <v>3209</v>
      </c>
      <c r="B3210" t="s">
        <v>731</v>
      </c>
      <c r="C3210" t="s">
        <v>164</v>
      </c>
      <c r="D3210" t="s">
        <v>2138</v>
      </c>
      <c r="E3210" t="s">
        <v>25</v>
      </c>
      <c r="F3210" t="b">
        <v>0</v>
      </c>
      <c r="G3210">
        <v>2</v>
      </c>
      <c r="H3210" t="b">
        <v>1</v>
      </c>
      <c r="I3210">
        <v>9</v>
      </c>
      <c r="J3210" t="s">
        <v>224</v>
      </c>
      <c r="K3210">
        <v>68</v>
      </c>
      <c r="L3210">
        <v>94</v>
      </c>
      <c r="M3210">
        <v>92</v>
      </c>
      <c r="N3210">
        <v>77</v>
      </c>
      <c r="O3210">
        <v>79</v>
      </c>
      <c r="P3210">
        <v>88</v>
      </c>
      <c r="Q3210">
        <v>74</v>
      </c>
    </row>
    <row r="3211" spans="1:17" x14ac:dyDescent="0.3">
      <c r="A3211">
        <v>3210</v>
      </c>
      <c r="B3211" t="s">
        <v>173</v>
      </c>
      <c r="C3211" t="s">
        <v>2102</v>
      </c>
      <c r="D3211" t="s">
        <v>2139</v>
      </c>
      <c r="E3211" t="s">
        <v>25</v>
      </c>
      <c r="F3211" t="b">
        <v>0</v>
      </c>
      <c r="G3211">
        <v>2</v>
      </c>
      <c r="H3211" t="b">
        <v>0</v>
      </c>
      <c r="I3211">
        <v>3</v>
      </c>
      <c r="J3211" t="s">
        <v>224</v>
      </c>
      <c r="K3211">
        <v>58</v>
      </c>
      <c r="L3211">
        <v>66</v>
      </c>
      <c r="M3211">
        <v>99</v>
      </c>
      <c r="N3211">
        <v>98</v>
      </c>
      <c r="O3211">
        <v>69</v>
      </c>
      <c r="P3211">
        <v>65</v>
      </c>
      <c r="Q3211">
        <v>78</v>
      </c>
    </row>
    <row r="3212" spans="1:17" x14ac:dyDescent="0.3">
      <c r="A3212">
        <v>3211</v>
      </c>
      <c r="B3212" t="s">
        <v>722</v>
      </c>
      <c r="C3212" t="s">
        <v>246</v>
      </c>
      <c r="D3212" t="s">
        <v>2140</v>
      </c>
      <c r="E3212" t="s">
        <v>25</v>
      </c>
      <c r="F3212" t="b">
        <v>0</v>
      </c>
      <c r="G3212">
        <v>5</v>
      </c>
      <c r="H3212" t="b">
        <v>0</v>
      </c>
      <c r="I3212">
        <v>28</v>
      </c>
      <c r="J3212" t="s">
        <v>105</v>
      </c>
      <c r="K3212">
        <v>92</v>
      </c>
      <c r="L3212">
        <v>77</v>
      </c>
      <c r="M3212">
        <v>75</v>
      </c>
      <c r="N3212">
        <v>84</v>
      </c>
      <c r="O3212">
        <v>74</v>
      </c>
      <c r="P3212">
        <v>82</v>
      </c>
      <c r="Q3212">
        <v>78</v>
      </c>
    </row>
    <row r="3213" spans="1:17" x14ac:dyDescent="0.3">
      <c r="A3213">
        <v>3212</v>
      </c>
      <c r="B3213" t="s">
        <v>715</v>
      </c>
      <c r="C3213" t="s">
        <v>2141</v>
      </c>
      <c r="D3213" t="s">
        <v>2142</v>
      </c>
      <c r="E3213" t="s">
        <v>25</v>
      </c>
      <c r="F3213" t="b">
        <v>0</v>
      </c>
      <c r="G3213">
        <v>5</v>
      </c>
      <c r="H3213" t="b">
        <v>0</v>
      </c>
      <c r="I3213">
        <v>28</v>
      </c>
      <c r="J3213" t="s">
        <v>172</v>
      </c>
      <c r="K3213">
        <v>90</v>
      </c>
      <c r="L3213">
        <v>78</v>
      </c>
      <c r="M3213">
        <v>86</v>
      </c>
      <c r="N3213">
        <v>83</v>
      </c>
      <c r="O3213">
        <v>98</v>
      </c>
      <c r="P3213">
        <v>71</v>
      </c>
      <c r="Q3213">
        <v>84</v>
      </c>
    </row>
    <row r="3214" spans="1:17" x14ac:dyDescent="0.3">
      <c r="A3214">
        <v>3213</v>
      </c>
      <c r="B3214" t="s">
        <v>655</v>
      </c>
      <c r="C3214" t="s">
        <v>1522</v>
      </c>
      <c r="D3214" t="s">
        <v>2143</v>
      </c>
      <c r="E3214" t="s">
        <v>25</v>
      </c>
      <c r="F3214" t="b">
        <v>0</v>
      </c>
      <c r="G3214">
        <v>2</v>
      </c>
      <c r="H3214" t="b">
        <v>0</v>
      </c>
      <c r="I3214">
        <v>26</v>
      </c>
      <c r="J3214" t="s">
        <v>26</v>
      </c>
      <c r="K3214">
        <v>84</v>
      </c>
      <c r="L3214">
        <v>67</v>
      </c>
      <c r="M3214">
        <v>89</v>
      </c>
      <c r="N3214">
        <v>96</v>
      </c>
      <c r="O3214">
        <v>88</v>
      </c>
      <c r="P3214">
        <v>60</v>
      </c>
      <c r="Q3214">
        <v>88</v>
      </c>
    </row>
    <row r="3215" spans="1:17" x14ac:dyDescent="0.3">
      <c r="A3215">
        <v>3214</v>
      </c>
      <c r="B3215" t="s">
        <v>190</v>
      </c>
      <c r="C3215" t="s">
        <v>2144</v>
      </c>
      <c r="D3215" t="s">
        <v>2145</v>
      </c>
      <c r="E3215" t="s">
        <v>25</v>
      </c>
      <c r="F3215" t="b">
        <v>1</v>
      </c>
      <c r="G3215">
        <v>10</v>
      </c>
      <c r="H3215" t="b">
        <v>1</v>
      </c>
      <c r="I3215">
        <v>4</v>
      </c>
      <c r="J3215" t="s">
        <v>64</v>
      </c>
      <c r="K3215">
        <v>81</v>
      </c>
      <c r="L3215">
        <v>85</v>
      </c>
      <c r="M3215">
        <v>50</v>
      </c>
      <c r="N3215">
        <v>53</v>
      </c>
      <c r="O3215">
        <v>55</v>
      </c>
      <c r="P3215">
        <v>91</v>
      </c>
      <c r="Q3215">
        <v>78</v>
      </c>
    </row>
    <row r="3216" spans="1:17" x14ac:dyDescent="0.3">
      <c r="A3216">
        <v>3215</v>
      </c>
      <c r="B3216" t="s">
        <v>1383</v>
      </c>
      <c r="C3216" t="s">
        <v>2146</v>
      </c>
      <c r="D3216" t="s">
        <v>2147</v>
      </c>
      <c r="E3216" t="s">
        <v>25</v>
      </c>
      <c r="F3216" t="b">
        <v>0</v>
      </c>
      <c r="G3216">
        <v>3</v>
      </c>
      <c r="H3216" t="b">
        <v>0</v>
      </c>
      <c r="I3216">
        <v>15</v>
      </c>
      <c r="J3216" t="s">
        <v>54</v>
      </c>
      <c r="K3216">
        <v>87</v>
      </c>
      <c r="L3216">
        <v>89</v>
      </c>
      <c r="M3216">
        <v>94</v>
      </c>
      <c r="N3216">
        <v>82</v>
      </c>
      <c r="O3216">
        <v>81</v>
      </c>
      <c r="P3216">
        <v>98</v>
      </c>
      <c r="Q3216">
        <v>88</v>
      </c>
    </row>
    <row r="3217" spans="1:17" x14ac:dyDescent="0.3">
      <c r="A3217">
        <v>3216</v>
      </c>
      <c r="B3217" t="s">
        <v>388</v>
      </c>
      <c r="C3217" t="s">
        <v>42</v>
      </c>
      <c r="D3217" t="s">
        <v>2148</v>
      </c>
      <c r="E3217" t="s">
        <v>25</v>
      </c>
      <c r="F3217" t="b">
        <v>0</v>
      </c>
      <c r="G3217">
        <v>3</v>
      </c>
      <c r="H3217" t="b">
        <v>0</v>
      </c>
      <c r="I3217">
        <v>33</v>
      </c>
      <c r="J3217" t="s">
        <v>38</v>
      </c>
      <c r="K3217">
        <v>88</v>
      </c>
      <c r="L3217">
        <v>75</v>
      </c>
      <c r="M3217">
        <v>83</v>
      </c>
      <c r="N3217">
        <v>74</v>
      </c>
      <c r="O3217">
        <v>76</v>
      </c>
      <c r="P3217">
        <v>72</v>
      </c>
      <c r="Q3217">
        <v>61</v>
      </c>
    </row>
    <row r="3218" spans="1:17" x14ac:dyDescent="0.3">
      <c r="A3218">
        <v>3217</v>
      </c>
      <c r="B3218" t="s">
        <v>114</v>
      </c>
      <c r="C3218" t="s">
        <v>934</v>
      </c>
      <c r="D3218" t="s">
        <v>2149</v>
      </c>
      <c r="E3218" t="s">
        <v>25</v>
      </c>
      <c r="F3218" t="b">
        <v>0</v>
      </c>
      <c r="G3218">
        <v>3</v>
      </c>
      <c r="H3218" t="b">
        <v>1</v>
      </c>
      <c r="I3218">
        <v>31</v>
      </c>
      <c r="J3218" t="s">
        <v>109</v>
      </c>
      <c r="K3218">
        <v>76</v>
      </c>
      <c r="L3218">
        <v>83</v>
      </c>
      <c r="M3218">
        <v>100</v>
      </c>
      <c r="N3218">
        <v>96</v>
      </c>
      <c r="O3218">
        <v>65</v>
      </c>
      <c r="P3218">
        <v>98</v>
      </c>
      <c r="Q3218">
        <v>97</v>
      </c>
    </row>
    <row r="3219" spans="1:17" x14ac:dyDescent="0.3">
      <c r="A3219">
        <v>3218</v>
      </c>
      <c r="B3219" t="s">
        <v>45</v>
      </c>
      <c r="C3219" t="s">
        <v>851</v>
      </c>
      <c r="D3219" t="s">
        <v>2150</v>
      </c>
      <c r="E3219" t="s">
        <v>20</v>
      </c>
      <c r="F3219" t="b">
        <v>0</v>
      </c>
      <c r="G3219">
        <v>5</v>
      </c>
      <c r="H3219" t="b">
        <v>1</v>
      </c>
      <c r="I3219">
        <v>7</v>
      </c>
      <c r="J3219" t="s">
        <v>30</v>
      </c>
      <c r="K3219">
        <v>60</v>
      </c>
      <c r="L3219">
        <v>66</v>
      </c>
      <c r="M3219">
        <v>65</v>
      </c>
      <c r="N3219">
        <v>90</v>
      </c>
      <c r="O3219">
        <v>61</v>
      </c>
      <c r="P3219">
        <v>96</v>
      </c>
      <c r="Q3219">
        <v>74</v>
      </c>
    </row>
    <row r="3220" spans="1:17" x14ac:dyDescent="0.3">
      <c r="A3220">
        <v>3219</v>
      </c>
      <c r="B3220" t="s">
        <v>202</v>
      </c>
      <c r="C3220" t="s">
        <v>349</v>
      </c>
      <c r="D3220" t="s">
        <v>2151</v>
      </c>
      <c r="E3220" t="s">
        <v>25</v>
      </c>
      <c r="F3220" t="b">
        <v>0</v>
      </c>
      <c r="G3220">
        <v>1</v>
      </c>
      <c r="H3220" t="b">
        <v>0</v>
      </c>
      <c r="I3220">
        <v>26</v>
      </c>
      <c r="J3220" t="s">
        <v>38</v>
      </c>
      <c r="K3220">
        <v>85</v>
      </c>
      <c r="L3220">
        <v>64</v>
      </c>
      <c r="M3220">
        <v>98</v>
      </c>
      <c r="N3220">
        <v>68</v>
      </c>
      <c r="O3220">
        <v>70</v>
      </c>
      <c r="P3220">
        <v>63</v>
      </c>
      <c r="Q3220">
        <v>77</v>
      </c>
    </row>
    <row r="3221" spans="1:17" x14ac:dyDescent="0.3">
      <c r="A3221">
        <v>3220</v>
      </c>
      <c r="B3221" t="s">
        <v>599</v>
      </c>
      <c r="C3221" t="s">
        <v>45</v>
      </c>
      <c r="D3221" t="s">
        <v>2152</v>
      </c>
      <c r="E3221" t="s">
        <v>25</v>
      </c>
      <c r="F3221" t="b">
        <v>0</v>
      </c>
      <c r="G3221">
        <v>9</v>
      </c>
      <c r="H3221" t="b">
        <v>0</v>
      </c>
      <c r="I3221">
        <v>3</v>
      </c>
      <c r="J3221" t="s">
        <v>64</v>
      </c>
      <c r="K3221">
        <v>73</v>
      </c>
      <c r="L3221">
        <v>88</v>
      </c>
      <c r="M3221">
        <v>57</v>
      </c>
      <c r="N3221">
        <v>93</v>
      </c>
      <c r="O3221">
        <v>85</v>
      </c>
      <c r="P3221">
        <v>85</v>
      </c>
      <c r="Q3221">
        <v>77</v>
      </c>
    </row>
    <row r="3222" spans="1:17" x14ac:dyDescent="0.3">
      <c r="A3222">
        <v>3221</v>
      </c>
      <c r="B3222" t="s">
        <v>1455</v>
      </c>
      <c r="C3222" t="s">
        <v>1178</v>
      </c>
      <c r="D3222" t="s">
        <v>2153</v>
      </c>
      <c r="E3222" t="s">
        <v>20</v>
      </c>
      <c r="F3222" t="b">
        <v>0</v>
      </c>
      <c r="G3222">
        <v>5</v>
      </c>
      <c r="H3222" t="b">
        <v>0</v>
      </c>
      <c r="I3222">
        <v>31</v>
      </c>
      <c r="J3222" t="s">
        <v>21</v>
      </c>
      <c r="K3222">
        <v>99</v>
      </c>
      <c r="L3222">
        <v>81</v>
      </c>
      <c r="M3222">
        <v>80</v>
      </c>
      <c r="N3222">
        <v>89</v>
      </c>
      <c r="O3222">
        <v>75</v>
      </c>
      <c r="P3222">
        <v>83</v>
      </c>
      <c r="Q3222">
        <v>93</v>
      </c>
    </row>
    <row r="3223" spans="1:17" x14ac:dyDescent="0.3">
      <c r="A3223">
        <v>3222</v>
      </c>
      <c r="B3223" t="s">
        <v>263</v>
      </c>
      <c r="C3223" t="s">
        <v>520</v>
      </c>
      <c r="D3223" t="s">
        <v>2154</v>
      </c>
      <c r="E3223" t="s">
        <v>20</v>
      </c>
      <c r="F3223" t="b">
        <v>0</v>
      </c>
      <c r="G3223">
        <v>4</v>
      </c>
      <c r="H3223" t="b">
        <v>0</v>
      </c>
      <c r="I3223">
        <v>1</v>
      </c>
      <c r="J3223" t="s">
        <v>64</v>
      </c>
      <c r="K3223">
        <v>95</v>
      </c>
      <c r="L3223">
        <v>57</v>
      </c>
      <c r="M3223">
        <v>77</v>
      </c>
      <c r="N3223">
        <v>81</v>
      </c>
      <c r="O3223">
        <v>83</v>
      </c>
      <c r="P3223">
        <v>57</v>
      </c>
      <c r="Q3223">
        <v>70</v>
      </c>
    </row>
    <row r="3224" spans="1:17" x14ac:dyDescent="0.3">
      <c r="A3224">
        <v>3223</v>
      </c>
      <c r="B3224" t="s">
        <v>413</v>
      </c>
      <c r="C3224" t="s">
        <v>389</v>
      </c>
      <c r="D3224" t="s">
        <v>2155</v>
      </c>
      <c r="E3224" t="s">
        <v>20</v>
      </c>
      <c r="F3224" t="b">
        <v>0</v>
      </c>
      <c r="G3224">
        <v>4</v>
      </c>
      <c r="H3224" t="b">
        <v>1</v>
      </c>
      <c r="I3224">
        <v>30</v>
      </c>
      <c r="J3224" t="s">
        <v>113</v>
      </c>
      <c r="K3224">
        <v>92</v>
      </c>
      <c r="L3224">
        <v>90</v>
      </c>
      <c r="M3224">
        <v>92</v>
      </c>
      <c r="N3224">
        <v>78</v>
      </c>
      <c r="O3224">
        <v>59</v>
      </c>
      <c r="P3224">
        <v>68</v>
      </c>
      <c r="Q3224">
        <v>96</v>
      </c>
    </row>
    <row r="3225" spans="1:17" x14ac:dyDescent="0.3">
      <c r="A3225">
        <v>3224</v>
      </c>
      <c r="B3225" t="s">
        <v>2132</v>
      </c>
      <c r="C3225" t="s">
        <v>2156</v>
      </c>
      <c r="D3225" t="s">
        <v>2157</v>
      </c>
      <c r="E3225" t="s">
        <v>20</v>
      </c>
      <c r="F3225" t="b">
        <v>0</v>
      </c>
      <c r="G3225">
        <v>2</v>
      </c>
      <c r="H3225" t="b">
        <v>1</v>
      </c>
      <c r="I3225">
        <v>28</v>
      </c>
      <c r="J3225" t="s">
        <v>21</v>
      </c>
      <c r="K3225">
        <v>100</v>
      </c>
      <c r="L3225">
        <v>94</v>
      </c>
      <c r="M3225">
        <v>76</v>
      </c>
      <c r="N3225">
        <v>60</v>
      </c>
      <c r="O3225">
        <v>95</v>
      </c>
      <c r="P3225">
        <v>90</v>
      </c>
      <c r="Q3225">
        <v>66</v>
      </c>
    </row>
    <row r="3226" spans="1:17" x14ac:dyDescent="0.3">
      <c r="A3226">
        <v>3225</v>
      </c>
      <c r="B3226" t="s">
        <v>173</v>
      </c>
      <c r="C3226" t="s">
        <v>1406</v>
      </c>
      <c r="D3226" t="s">
        <v>2158</v>
      </c>
      <c r="E3226" t="s">
        <v>25</v>
      </c>
      <c r="F3226" t="b">
        <v>1</v>
      </c>
      <c r="G3226">
        <v>3</v>
      </c>
      <c r="H3226" t="b">
        <v>0</v>
      </c>
      <c r="I3226">
        <v>24</v>
      </c>
      <c r="J3226" t="s">
        <v>26</v>
      </c>
      <c r="K3226">
        <v>89</v>
      </c>
      <c r="L3226">
        <v>67</v>
      </c>
      <c r="M3226">
        <v>98</v>
      </c>
      <c r="N3226">
        <v>94</v>
      </c>
      <c r="O3226">
        <v>89</v>
      </c>
      <c r="P3226">
        <v>60</v>
      </c>
      <c r="Q3226">
        <v>95</v>
      </c>
    </row>
    <row r="3227" spans="1:17" x14ac:dyDescent="0.3">
      <c r="A3227">
        <v>3226</v>
      </c>
      <c r="B3227" t="s">
        <v>230</v>
      </c>
      <c r="C3227" t="s">
        <v>782</v>
      </c>
      <c r="D3227" t="s">
        <v>2159</v>
      </c>
      <c r="E3227" t="s">
        <v>25</v>
      </c>
      <c r="F3227" t="b">
        <v>0</v>
      </c>
      <c r="G3227">
        <v>1</v>
      </c>
      <c r="H3227" t="b">
        <v>1</v>
      </c>
      <c r="I3227">
        <v>28</v>
      </c>
      <c r="J3227" t="s">
        <v>105</v>
      </c>
      <c r="K3227">
        <v>94</v>
      </c>
      <c r="L3227">
        <v>66</v>
      </c>
      <c r="M3227">
        <v>68</v>
      </c>
      <c r="N3227">
        <v>94</v>
      </c>
      <c r="O3227">
        <v>62</v>
      </c>
      <c r="P3227">
        <v>76</v>
      </c>
      <c r="Q3227">
        <v>77</v>
      </c>
    </row>
    <row r="3228" spans="1:17" x14ac:dyDescent="0.3">
      <c r="A3228">
        <v>3227</v>
      </c>
      <c r="B3228" t="s">
        <v>160</v>
      </c>
      <c r="C3228" t="s">
        <v>2160</v>
      </c>
      <c r="D3228" t="s">
        <v>2161</v>
      </c>
      <c r="E3228" t="s">
        <v>20</v>
      </c>
      <c r="F3228" t="b">
        <v>0</v>
      </c>
      <c r="G3228">
        <v>6</v>
      </c>
      <c r="H3228" t="b">
        <v>0</v>
      </c>
      <c r="I3228">
        <v>6</v>
      </c>
      <c r="J3228" t="s">
        <v>224</v>
      </c>
      <c r="K3228">
        <v>89</v>
      </c>
      <c r="L3228">
        <v>64</v>
      </c>
      <c r="M3228">
        <v>78</v>
      </c>
      <c r="N3228">
        <v>85</v>
      </c>
      <c r="O3228">
        <v>68</v>
      </c>
      <c r="P3228">
        <v>84</v>
      </c>
      <c r="Q3228">
        <v>99</v>
      </c>
    </row>
    <row r="3229" spans="1:17" x14ac:dyDescent="0.3">
      <c r="A3229">
        <v>3228</v>
      </c>
      <c r="B3229" t="s">
        <v>205</v>
      </c>
      <c r="C3229" t="s">
        <v>632</v>
      </c>
      <c r="D3229" t="s">
        <v>2162</v>
      </c>
      <c r="E3229" t="s">
        <v>25</v>
      </c>
      <c r="F3229" t="b">
        <v>1</v>
      </c>
      <c r="G3229">
        <v>9</v>
      </c>
      <c r="H3229" t="b">
        <v>1</v>
      </c>
      <c r="I3229">
        <v>5</v>
      </c>
      <c r="J3229" t="s">
        <v>64</v>
      </c>
      <c r="K3229">
        <v>74</v>
      </c>
      <c r="L3229">
        <v>79</v>
      </c>
      <c r="M3229">
        <v>82</v>
      </c>
      <c r="N3229">
        <v>51</v>
      </c>
      <c r="O3229">
        <v>67</v>
      </c>
      <c r="P3229">
        <v>65</v>
      </c>
      <c r="Q3229">
        <v>82</v>
      </c>
    </row>
    <row r="3230" spans="1:17" x14ac:dyDescent="0.3">
      <c r="A3230">
        <v>3229</v>
      </c>
      <c r="B3230" t="s">
        <v>631</v>
      </c>
      <c r="C3230" t="s">
        <v>1711</v>
      </c>
      <c r="D3230" t="s">
        <v>2163</v>
      </c>
      <c r="E3230" t="s">
        <v>25</v>
      </c>
      <c r="F3230" t="b">
        <v>0</v>
      </c>
      <c r="G3230">
        <v>2</v>
      </c>
      <c r="H3230" t="b">
        <v>0</v>
      </c>
      <c r="I3230">
        <v>12</v>
      </c>
      <c r="J3230" t="s">
        <v>54</v>
      </c>
      <c r="K3230">
        <v>95</v>
      </c>
      <c r="L3230">
        <v>82</v>
      </c>
      <c r="M3230">
        <v>70</v>
      </c>
      <c r="N3230">
        <v>81</v>
      </c>
      <c r="O3230">
        <v>94</v>
      </c>
      <c r="P3230">
        <v>93</v>
      </c>
      <c r="Q3230">
        <v>69</v>
      </c>
    </row>
    <row r="3231" spans="1:17" x14ac:dyDescent="0.3">
      <c r="A3231">
        <v>3230</v>
      </c>
      <c r="B3231" t="s">
        <v>1171</v>
      </c>
      <c r="C3231" t="s">
        <v>1522</v>
      </c>
      <c r="D3231" t="s">
        <v>2164</v>
      </c>
      <c r="E3231" t="s">
        <v>20</v>
      </c>
      <c r="F3231" t="b">
        <v>0</v>
      </c>
      <c r="G3231">
        <v>7</v>
      </c>
      <c r="H3231" t="b">
        <v>0</v>
      </c>
      <c r="I3231">
        <v>3</v>
      </c>
      <c r="J3231" t="s">
        <v>38</v>
      </c>
      <c r="K3231">
        <v>93</v>
      </c>
      <c r="L3231">
        <v>74</v>
      </c>
      <c r="M3231">
        <v>98</v>
      </c>
      <c r="N3231">
        <v>100</v>
      </c>
      <c r="O3231">
        <v>62</v>
      </c>
      <c r="P3231">
        <v>83</v>
      </c>
      <c r="Q3231">
        <v>87</v>
      </c>
    </row>
    <row r="3232" spans="1:17" x14ac:dyDescent="0.3">
      <c r="A3232">
        <v>3231</v>
      </c>
      <c r="B3232" t="s">
        <v>498</v>
      </c>
      <c r="C3232" t="s">
        <v>2165</v>
      </c>
      <c r="D3232" t="s">
        <v>2166</v>
      </c>
      <c r="E3232" t="s">
        <v>25</v>
      </c>
      <c r="F3232" t="b">
        <v>0</v>
      </c>
      <c r="G3232">
        <v>4</v>
      </c>
      <c r="H3232" t="b">
        <v>0</v>
      </c>
      <c r="I3232">
        <v>26</v>
      </c>
      <c r="J3232" t="s">
        <v>21</v>
      </c>
      <c r="K3232">
        <v>94</v>
      </c>
      <c r="L3232">
        <v>91</v>
      </c>
      <c r="M3232">
        <v>98</v>
      </c>
      <c r="N3232">
        <v>94</v>
      </c>
      <c r="O3232">
        <v>88</v>
      </c>
      <c r="P3232">
        <v>97</v>
      </c>
      <c r="Q3232">
        <v>94</v>
      </c>
    </row>
    <row r="3233" spans="1:17" x14ac:dyDescent="0.3">
      <c r="A3233">
        <v>3232</v>
      </c>
      <c r="B3233" t="s">
        <v>2167</v>
      </c>
      <c r="C3233" t="s">
        <v>2168</v>
      </c>
      <c r="D3233" t="s">
        <v>2169</v>
      </c>
      <c r="E3233" t="s">
        <v>25</v>
      </c>
      <c r="F3233" t="b">
        <v>0</v>
      </c>
      <c r="G3233">
        <v>4</v>
      </c>
      <c r="H3233" t="b">
        <v>0</v>
      </c>
      <c r="I3233">
        <v>18</v>
      </c>
      <c r="J3233" t="s">
        <v>113</v>
      </c>
      <c r="K3233">
        <v>85</v>
      </c>
      <c r="L3233">
        <v>80</v>
      </c>
      <c r="M3233">
        <v>84</v>
      </c>
      <c r="N3233">
        <v>96</v>
      </c>
      <c r="O3233">
        <v>45</v>
      </c>
      <c r="P3233">
        <v>84</v>
      </c>
      <c r="Q3233">
        <v>90</v>
      </c>
    </row>
    <row r="3234" spans="1:17" x14ac:dyDescent="0.3">
      <c r="A3234">
        <v>3233</v>
      </c>
      <c r="B3234" t="s">
        <v>2170</v>
      </c>
      <c r="C3234" t="s">
        <v>2171</v>
      </c>
      <c r="D3234" t="s">
        <v>2172</v>
      </c>
      <c r="E3234" t="s">
        <v>25</v>
      </c>
      <c r="F3234" t="b">
        <v>0</v>
      </c>
      <c r="G3234">
        <v>5</v>
      </c>
      <c r="H3234" t="b">
        <v>0</v>
      </c>
      <c r="I3234">
        <v>31</v>
      </c>
      <c r="J3234" t="s">
        <v>113</v>
      </c>
      <c r="K3234">
        <v>94</v>
      </c>
      <c r="L3234">
        <v>98</v>
      </c>
      <c r="M3234">
        <v>74</v>
      </c>
      <c r="N3234">
        <v>94</v>
      </c>
      <c r="O3234">
        <v>35</v>
      </c>
      <c r="P3234">
        <v>95</v>
      </c>
      <c r="Q3234">
        <v>80</v>
      </c>
    </row>
    <row r="3235" spans="1:17" x14ac:dyDescent="0.3">
      <c r="A3235">
        <v>3234</v>
      </c>
      <c r="B3235" t="s">
        <v>1957</v>
      </c>
      <c r="C3235" t="s">
        <v>2173</v>
      </c>
      <c r="D3235" t="s">
        <v>2174</v>
      </c>
      <c r="E3235" t="s">
        <v>25</v>
      </c>
      <c r="F3235" t="b">
        <v>0</v>
      </c>
      <c r="G3235">
        <v>1</v>
      </c>
      <c r="H3235" t="b">
        <v>0</v>
      </c>
      <c r="I3235">
        <v>17</v>
      </c>
      <c r="J3235" t="s">
        <v>54</v>
      </c>
      <c r="K3235">
        <v>95</v>
      </c>
      <c r="L3235">
        <v>88</v>
      </c>
      <c r="M3235">
        <v>85</v>
      </c>
      <c r="N3235">
        <v>66</v>
      </c>
      <c r="O3235">
        <v>70</v>
      </c>
      <c r="P3235">
        <v>72</v>
      </c>
      <c r="Q3235">
        <v>97</v>
      </c>
    </row>
    <row r="3236" spans="1:17" x14ac:dyDescent="0.3">
      <c r="A3236">
        <v>3235</v>
      </c>
      <c r="B3236" t="s">
        <v>1503</v>
      </c>
      <c r="C3236" t="s">
        <v>2175</v>
      </c>
      <c r="D3236" t="s">
        <v>2176</v>
      </c>
      <c r="E3236" t="s">
        <v>25</v>
      </c>
      <c r="F3236" t="b">
        <v>0</v>
      </c>
      <c r="G3236">
        <v>2</v>
      </c>
      <c r="H3236" t="b">
        <v>1</v>
      </c>
      <c r="I3236">
        <v>23</v>
      </c>
      <c r="J3236" t="s">
        <v>44</v>
      </c>
      <c r="K3236">
        <v>97</v>
      </c>
      <c r="L3236">
        <v>82</v>
      </c>
      <c r="M3236">
        <v>100</v>
      </c>
      <c r="N3236">
        <v>69</v>
      </c>
      <c r="O3236">
        <v>64</v>
      </c>
      <c r="P3236">
        <v>73</v>
      </c>
      <c r="Q3236">
        <v>88</v>
      </c>
    </row>
    <row r="3237" spans="1:17" x14ac:dyDescent="0.3">
      <c r="A3237">
        <v>3236</v>
      </c>
      <c r="B3237" t="s">
        <v>208</v>
      </c>
      <c r="C3237" t="s">
        <v>2177</v>
      </c>
      <c r="D3237" t="s">
        <v>2178</v>
      </c>
      <c r="E3237" t="s">
        <v>20</v>
      </c>
      <c r="F3237" t="b">
        <v>0</v>
      </c>
      <c r="G3237">
        <v>0</v>
      </c>
      <c r="H3237" t="b">
        <v>0</v>
      </c>
      <c r="I3237">
        <v>17</v>
      </c>
      <c r="J3237" t="s">
        <v>123</v>
      </c>
      <c r="K3237">
        <v>100</v>
      </c>
      <c r="L3237">
        <v>83</v>
      </c>
      <c r="M3237">
        <v>67</v>
      </c>
      <c r="N3237">
        <v>77</v>
      </c>
      <c r="O3237">
        <v>88</v>
      </c>
      <c r="P3237">
        <v>76</v>
      </c>
      <c r="Q3237">
        <v>84</v>
      </c>
    </row>
    <row r="3238" spans="1:17" x14ac:dyDescent="0.3">
      <c r="A3238">
        <v>3237</v>
      </c>
      <c r="B3238" t="s">
        <v>473</v>
      </c>
      <c r="C3238" t="s">
        <v>1601</v>
      </c>
      <c r="D3238" t="s">
        <v>2179</v>
      </c>
      <c r="E3238" t="s">
        <v>20</v>
      </c>
      <c r="F3238" t="b">
        <v>0</v>
      </c>
      <c r="G3238">
        <v>4</v>
      </c>
      <c r="H3238" t="b">
        <v>0</v>
      </c>
      <c r="I3238">
        <v>29</v>
      </c>
      <c r="J3238" t="s">
        <v>26</v>
      </c>
      <c r="K3238">
        <v>99</v>
      </c>
      <c r="L3238">
        <v>65</v>
      </c>
      <c r="M3238">
        <v>97</v>
      </c>
      <c r="N3238">
        <v>89</v>
      </c>
      <c r="O3238">
        <v>87</v>
      </c>
      <c r="P3238">
        <v>72</v>
      </c>
      <c r="Q3238">
        <v>86</v>
      </c>
    </row>
    <row r="3239" spans="1:17" x14ac:dyDescent="0.3">
      <c r="A3239">
        <v>3238</v>
      </c>
      <c r="B3239" t="s">
        <v>731</v>
      </c>
      <c r="C3239" t="s">
        <v>2180</v>
      </c>
      <c r="D3239" t="s">
        <v>2181</v>
      </c>
      <c r="E3239" t="s">
        <v>25</v>
      </c>
      <c r="F3239" t="b">
        <v>0</v>
      </c>
      <c r="G3239">
        <v>0</v>
      </c>
      <c r="H3239" t="b">
        <v>0</v>
      </c>
      <c r="I3239">
        <v>13</v>
      </c>
      <c r="J3239" t="s">
        <v>123</v>
      </c>
      <c r="K3239">
        <v>97</v>
      </c>
      <c r="L3239">
        <v>67</v>
      </c>
      <c r="M3239">
        <v>79</v>
      </c>
      <c r="N3239">
        <v>76</v>
      </c>
      <c r="O3239">
        <v>76</v>
      </c>
      <c r="P3239">
        <v>66</v>
      </c>
      <c r="Q3239">
        <v>97</v>
      </c>
    </row>
    <row r="3240" spans="1:17" x14ac:dyDescent="0.3">
      <c r="A3240">
        <v>3239</v>
      </c>
      <c r="B3240" t="s">
        <v>816</v>
      </c>
      <c r="C3240" t="s">
        <v>684</v>
      </c>
      <c r="D3240" t="s">
        <v>2182</v>
      </c>
      <c r="E3240" t="s">
        <v>25</v>
      </c>
      <c r="F3240" t="b">
        <v>1</v>
      </c>
      <c r="G3240">
        <v>10</v>
      </c>
      <c r="H3240" t="b">
        <v>1</v>
      </c>
      <c r="I3240">
        <v>2</v>
      </c>
      <c r="J3240" t="s">
        <v>64</v>
      </c>
      <c r="K3240">
        <v>53</v>
      </c>
      <c r="L3240">
        <v>98</v>
      </c>
      <c r="M3240">
        <v>66</v>
      </c>
      <c r="N3240">
        <v>80</v>
      </c>
      <c r="O3240">
        <v>82</v>
      </c>
      <c r="P3240">
        <v>89</v>
      </c>
      <c r="Q3240">
        <v>85</v>
      </c>
    </row>
    <row r="3241" spans="1:17" x14ac:dyDescent="0.3">
      <c r="A3241">
        <v>3240</v>
      </c>
      <c r="B3241" t="s">
        <v>2183</v>
      </c>
      <c r="C3241" t="s">
        <v>809</v>
      </c>
      <c r="D3241" t="s">
        <v>2184</v>
      </c>
      <c r="E3241" t="s">
        <v>25</v>
      </c>
      <c r="F3241" t="b">
        <v>0</v>
      </c>
      <c r="G3241">
        <v>3</v>
      </c>
      <c r="H3241" t="b">
        <v>0</v>
      </c>
      <c r="I3241">
        <v>35</v>
      </c>
      <c r="J3241" t="s">
        <v>38</v>
      </c>
      <c r="K3241">
        <v>99</v>
      </c>
      <c r="L3241">
        <v>85</v>
      </c>
      <c r="M3241">
        <v>98</v>
      </c>
      <c r="N3241">
        <v>91</v>
      </c>
      <c r="O3241">
        <v>86</v>
      </c>
      <c r="P3241">
        <v>97</v>
      </c>
      <c r="Q3241">
        <v>85</v>
      </c>
    </row>
    <row r="3242" spans="1:17" x14ac:dyDescent="0.3">
      <c r="A3242">
        <v>3241</v>
      </c>
      <c r="B3242" t="s">
        <v>480</v>
      </c>
      <c r="C3242" t="s">
        <v>515</v>
      </c>
      <c r="D3242" t="s">
        <v>2185</v>
      </c>
      <c r="E3242" t="s">
        <v>25</v>
      </c>
      <c r="F3242" t="b">
        <v>0</v>
      </c>
      <c r="G3242">
        <v>5</v>
      </c>
      <c r="H3242" t="b">
        <v>0</v>
      </c>
      <c r="I3242">
        <v>35</v>
      </c>
      <c r="J3242" t="s">
        <v>123</v>
      </c>
      <c r="K3242">
        <v>99</v>
      </c>
      <c r="L3242">
        <v>89</v>
      </c>
      <c r="M3242">
        <v>88</v>
      </c>
      <c r="N3242">
        <v>94</v>
      </c>
      <c r="O3242">
        <v>99</v>
      </c>
      <c r="P3242">
        <v>89</v>
      </c>
      <c r="Q3242">
        <v>92</v>
      </c>
    </row>
    <row r="3243" spans="1:17" x14ac:dyDescent="0.3">
      <c r="A3243">
        <v>3242</v>
      </c>
      <c r="B3243" t="s">
        <v>277</v>
      </c>
      <c r="C3243" t="s">
        <v>2022</v>
      </c>
      <c r="D3243" t="s">
        <v>2186</v>
      </c>
      <c r="E3243" t="s">
        <v>20</v>
      </c>
      <c r="F3243" t="b">
        <v>0</v>
      </c>
      <c r="G3243">
        <v>3</v>
      </c>
      <c r="H3243" t="b">
        <v>0</v>
      </c>
      <c r="I3243">
        <v>28</v>
      </c>
      <c r="J3243" t="s">
        <v>113</v>
      </c>
      <c r="K3243">
        <v>79</v>
      </c>
      <c r="L3243">
        <v>83</v>
      </c>
      <c r="M3243">
        <v>78</v>
      </c>
      <c r="N3243">
        <v>89</v>
      </c>
      <c r="O3243">
        <v>83</v>
      </c>
      <c r="P3243">
        <v>79</v>
      </c>
      <c r="Q3243">
        <v>76</v>
      </c>
    </row>
    <row r="3244" spans="1:17" x14ac:dyDescent="0.3">
      <c r="A3244">
        <v>3243</v>
      </c>
      <c r="B3244" t="s">
        <v>145</v>
      </c>
      <c r="C3244" t="s">
        <v>2187</v>
      </c>
      <c r="D3244" t="s">
        <v>2188</v>
      </c>
      <c r="E3244" t="s">
        <v>20</v>
      </c>
      <c r="F3244" t="b">
        <v>1</v>
      </c>
      <c r="G3244">
        <v>6</v>
      </c>
      <c r="H3244" t="b">
        <v>1</v>
      </c>
      <c r="I3244">
        <v>2</v>
      </c>
      <c r="J3244" t="s">
        <v>64</v>
      </c>
      <c r="K3244">
        <v>94</v>
      </c>
      <c r="L3244">
        <v>95</v>
      </c>
      <c r="M3244">
        <v>75</v>
      </c>
      <c r="N3244">
        <v>73</v>
      </c>
      <c r="O3244">
        <v>51</v>
      </c>
      <c r="P3244">
        <v>89</v>
      </c>
      <c r="Q3244">
        <v>77</v>
      </c>
    </row>
    <row r="3245" spans="1:17" x14ac:dyDescent="0.3">
      <c r="A3245">
        <v>3244</v>
      </c>
      <c r="B3245" t="s">
        <v>328</v>
      </c>
      <c r="C3245" t="s">
        <v>1249</v>
      </c>
      <c r="D3245" t="s">
        <v>2189</v>
      </c>
      <c r="E3245" t="s">
        <v>20</v>
      </c>
      <c r="F3245" t="b">
        <v>0</v>
      </c>
      <c r="G3245">
        <v>6</v>
      </c>
      <c r="H3245" t="b">
        <v>1</v>
      </c>
      <c r="I3245">
        <v>28</v>
      </c>
      <c r="J3245" t="s">
        <v>44</v>
      </c>
      <c r="K3245">
        <v>97</v>
      </c>
      <c r="L3245">
        <v>73</v>
      </c>
      <c r="M3245">
        <v>92</v>
      </c>
      <c r="N3245">
        <v>64</v>
      </c>
      <c r="O3245">
        <v>66</v>
      </c>
      <c r="P3245">
        <v>96</v>
      </c>
      <c r="Q3245">
        <v>65</v>
      </c>
    </row>
    <row r="3246" spans="1:17" x14ac:dyDescent="0.3">
      <c r="A3246">
        <v>3245</v>
      </c>
      <c r="B3246" t="s">
        <v>413</v>
      </c>
      <c r="C3246" t="s">
        <v>977</v>
      </c>
      <c r="D3246" t="s">
        <v>2190</v>
      </c>
      <c r="E3246" t="s">
        <v>20</v>
      </c>
      <c r="F3246" t="b">
        <v>0</v>
      </c>
      <c r="G3246">
        <v>3</v>
      </c>
      <c r="H3246" t="b">
        <v>1</v>
      </c>
      <c r="I3246">
        <v>26</v>
      </c>
      <c r="J3246" t="s">
        <v>113</v>
      </c>
      <c r="K3246">
        <v>87</v>
      </c>
      <c r="L3246">
        <v>70</v>
      </c>
      <c r="M3246">
        <v>65</v>
      </c>
      <c r="N3246">
        <v>64</v>
      </c>
      <c r="O3246">
        <v>30</v>
      </c>
      <c r="P3246">
        <v>72</v>
      </c>
      <c r="Q3246">
        <v>68</v>
      </c>
    </row>
    <row r="3247" spans="1:17" x14ac:dyDescent="0.3">
      <c r="A3247">
        <v>3246</v>
      </c>
      <c r="B3247" t="s">
        <v>1505</v>
      </c>
      <c r="C3247" t="s">
        <v>515</v>
      </c>
      <c r="D3247" t="s">
        <v>2191</v>
      </c>
      <c r="E3247" t="s">
        <v>20</v>
      </c>
      <c r="F3247" t="b">
        <v>0</v>
      </c>
      <c r="G3247">
        <v>7</v>
      </c>
      <c r="H3247" t="b">
        <v>0</v>
      </c>
      <c r="I3247">
        <v>26</v>
      </c>
      <c r="J3247" t="s">
        <v>172</v>
      </c>
      <c r="K3247">
        <v>82</v>
      </c>
      <c r="L3247">
        <v>82</v>
      </c>
      <c r="M3247">
        <v>87</v>
      </c>
      <c r="N3247">
        <v>92</v>
      </c>
      <c r="O3247">
        <v>64</v>
      </c>
      <c r="P3247">
        <v>70</v>
      </c>
      <c r="Q3247">
        <v>72</v>
      </c>
    </row>
    <row r="3248" spans="1:17" x14ac:dyDescent="0.3">
      <c r="A3248">
        <v>3247</v>
      </c>
      <c r="B3248" t="s">
        <v>1902</v>
      </c>
      <c r="C3248" t="s">
        <v>28</v>
      </c>
      <c r="D3248" t="s">
        <v>2192</v>
      </c>
      <c r="E3248" t="s">
        <v>25</v>
      </c>
      <c r="F3248" t="b">
        <v>0</v>
      </c>
      <c r="G3248">
        <v>1</v>
      </c>
      <c r="H3248" t="b">
        <v>0</v>
      </c>
      <c r="I3248">
        <v>22</v>
      </c>
      <c r="J3248" t="s">
        <v>26</v>
      </c>
      <c r="K3248">
        <v>94</v>
      </c>
      <c r="L3248">
        <v>98</v>
      </c>
      <c r="M3248">
        <v>96</v>
      </c>
      <c r="N3248">
        <v>88</v>
      </c>
      <c r="O3248">
        <v>96</v>
      </c>
      <c r="P3248">
        <v>61</v>
      </c>
      <c r="Q3248">
        <v>80</v>
      </c>
    </row>
    <row r="3249" spans="1:17" x14ac:dyDescent="0.3">
      <c r="A3249">
        <v>3248</v>
      </c>
      <c r="B3249" t="s">
        <v>124</v>
      </c>
      <c r="C3249" t="s">
        <v>742</v>
      </c>
      <c r="D3249" t="s">
        <v>2193</v>
      </c>
      <c r="E3249" t="s">
        <v>20</v>
      </c>
      <c r="F3249" t="b">
        <v>1</v>
      </c>
      <c r="G3249">
        <v>1</v>
      </c>
      <c r="H3249" t="b">
        <v>0</v>
      </c>
      <c r="I3249">
        <v>26</v>
      </c>
      <c r="J3249" t="s">
        <v>44</v>
      </c>
      <c r="K3249">
        <v>99</v>
      </c>
      <c r="L3249">
        <v>85</v>
      </c>
      <c r="M3249">
        <v>97</v>
      </c>
      <c r="N3249">
        <v>72</v>
      </c>
      <c r="O3249">
        <v>79</v>
      </c>
      <c r="P3249">
        <v>92</v>
      </c>
      <c r="Q3249">
        <v>82</v>
      </c>
    </row>
    <row r="3250" spans="1:17" x14ac:dyDescent="0.3">
      <c r="A3250">
        <v>3249</v>
      </c>
      <c r="B3250" t="s">
        <v>456</v>
      </c>
      <c r="C3250" t="s">
        <v>759</v>
      </c>
      <c r="D3250" t="s">
        <v>2194</v>
      </c>
      <c r="E3250" t="s">
        <v>25</v>
      </c>
      <c r="F3250" t="b">
        <v>0</v>
      </c>
      <c r="G3250">
        <v>1</v>
      </c>
      <c r="H3250" t="b">
        <v>0</v>
      </c>
      <c r="I3250">
        <v>16</v>
      </c>
      <c r="J3250" t="s">
        <v>54</v>
      </c>
      <c r="K3250">
        <v>68</v>
      </c>
      <c r="L3250">
        <v>83</v>
      </c>
      <c r="M3250">
        <v>74</v>
      </c>
      <c r="N3250">
        <v>87</v>
      </c>
      <c r="O3250">
        <v>71</v>
      </c>
      <c r="P3250">
        <v>86</v>
      </c>
      <c r="Q3250">
        <v>82</v>
      </c>
    </row>
    <row r="3251" spans="1:17" x14ac:dyDescent="0.3">
      <c r="A3251">
        <v>3250</v>
      </c>
      <c r="B3251" t="s">
        <v>999</v>
      </c>
      <c r="C3251" t="s">
        <v>2195</v>
      </c>
      <c r="D3251" t="s">
        <v>2196</v>
      </c>
      <c r="E3251" t="s">
        <v>25</v>
      </c>
      <c r="F3251" t="b">
        <v>0</v>
      </c>
      <c r="G3251">
        <v>10</v>
      </c>
      <c r="H3251" t="b">
        <v>0</v>
      </c>
      <c r="I3251">
        <v>2</v>
      </c>
      <c r="J3251" t="s">
        <v>64</v>
      </c>
      <c r="K3251">
        <v>67</v>
      </c>
      <c r="L3251">
        <v>82</v>
      </c>
      <c r="M3251">
        <v>81</v>
      </c>
      <c r="N3251">
        <v>83</v>
      </c>
      <c r="O3251">
        <v>57</v>
      </c>
      <c r="P3251">
        <v>59</v>
      </c>
      <c r="Q3251">
        <v>91</v>
      </c>
    </row>
    <row r="3252" spans="1:17" x14ac:dyDescent="0.3">
      <c r="A3252">
        <v>3251</v>
      </c>
      <c r="B3252" t="s">
        <v>160</v>
      </c>
      <c r="C3252" t="s">
        <v>1068</v>
      </c>
      <c r="D3252" t="s">
        <v>2197</v>
      </c>
      <c r="E3252" t="s">
        <v>20</v>
      </c>
      <c r="F3252" t="b">
        <v>0</v>
      </c>
      <c r="G3252">
        <v>4</v>
      </c>
      <c r="H3252" t="b">
        <v>1</v>
      </c>
      <c r="I3252">
        <v>10</v>
      </c>
      <c r="J3252" t="s">
        <v>105</v>
      </c>
      <c r="K3252">
        <v>92</v>
      </c>
      <c r="L3252">
        <v>65</v>
      </c>
      <c r="M3252">
        <v>81</v>
      </c>
      <c r="N3252">
        <v>79</v>
      </c>
      <c r="O3252">
        <v>84</v>
      </c>
      <c r="P3252">
        <v>85</v>
      </c>
      <c r="Q3252">
        <v>74</v>
      </c>
    </row>
    <row r="3253" spans="1:17" x14ac:dyDescent="0.3">
      <c r="A3253">
        <v>3252</v>
      </c>
      <c r="B3253" t="s">
        <v>2198</v>
      </c>
      <c r="C3253" t="s">
        <v>2199</v>
      </c>
      <c r="D3253" t="s">
        <v>2200</v>
      </c>
      <c r="E3253" t="s">
        <v>25</v>
      </c>
      <c r="F3253" t="b">
        <v>0</v>
      </c>
      <c r="G3253">
        <v>3</v>
      </c>
      <c r="H3253" t="b">
        <v>1</v>
      </c>
      <c r="I3253">
        <v>21</v>
      </c>
      <c r="J3253" t="s">
        <v>109</v>
      </c>
      <c r="K3253">
        <v>69</v>
      </c>
      <c r="L3253">
        <v>77</v>
      </c>
      <c r="M3253">
        <v>82</v>
      </c>
      <c r="N3253">
        <v>93</v>
      </c>
      <c r="O3253">
        <v>92</v>
      </c>
      <c r="P3253">
        <v>90</v>
      </c>
      <c r="Q3253">
        <v>71</v>
      </c>
    </row>
    <row r="3254" spans="1:17" x14ac:dyDescent="0.3">
      <c r="A3254">
        <v>3253</v>
      </c>
      <c r="B3254" t="s">
        <v>214</v>
      </c>
      <c r="C3254" t="s">
        <v>295</v>
      </c>
      <c r="D3254" t="s">
        <v>2201</v>
      </c>
      <c r="E3254" t="s">
        <v>20</v>
      </c>
      <c r="F3254" t="b">
        <v>1</v>
      </c>
      <c r="G3254">
        <v>1</v>
      </c>
      <c r="H3254" t="b">
        <v>0</v>
      </c>
      <c r="I3254">
        <v>30</v>
      </c>
      <c r="J3254" t="s">
        <v>44</v>
      </c>
      <c r="K3254">
        <v>92</v>
      </c>
      <c r="L3254">
        <v>98</v>
      </c>
      <c r="M3254">
        <v>61</v>
      </c>
      <c r="N3254">
        <v>99</v>
      </c>
      <c r="O3254">
        <v>77</v>
      </c>
      <c r="P3254">
        <v>72</v>
      </c>
      <c r="Q3254">
        <v>75</v>
      </c>
    </row>
    <row r="3255" spans="1:17" x14ac:dyDescent="0.3">
      <c r="A3255">
        <v>3254</v>
      </c>
      <c r="B3255" t="s">
        <v>1526</v>
      </c>
      <c r="C3255" t="s">
        <v>934</v>
      </c>
      <c r="D3255" t="s">
        <v>2202</v>
      </c>
      <c r="E3255" t="s">
        <v>25</v>
      </c>
      <c r="F3255" t="b">
        <v>0</v>
      </c>
      <c r="G3255">
        <v>6</v>
      </c>
      <c r="H3255" t="b">
        <v>0</v>
      </c>
      <c r="I3255">
        <v>24</v>
      </c>
      <c r="J3255" t="s">
        <v>113</v>
      </c>
      <c r="K3255">
        <v>90</v>
      </c>
      <c r="L3255">
        <v>64</v>
      </c>
      <c r="M3255">
        <v>90</v>
      </c>
      <c r="N3255">
        <v>75</v>
      </c>
      <c r="O3255">
        <v>64</v>
      </c>
      <c r="P3255">
        <v>96</v>
      </c>
      <c r="Q3255">
        <v>71</v>
      </c>
    </row>
    <row r="3256" spans="1:17" x14ac:dyDescent="0.3">
      <c r="A3256">
        <v>3255</v>
      </c>
      <c r="B3256" t="s">
        <v>2203</v>
      </c>
      <c r="C3256" t="s">
        <v>782</v>
      </c>
      <c r="D3256" t="s">
        <v>2204</v>
      </c>
      <c r="E3256" t="s">
        <v>20</v>
      </c>
      <c r="F3256" t="b">
        <v>1</v>
      </c>
      <c r="G3256">
        <v>1</v>
      </c>
      <c r="H3256" t="b">
        <v>0</v>
      </c>
      <c r="I3256">
        <v>33</v>
      </c>
      <c r="J3256" t="s">
        <v>172</v>
      </c>
      <c r="K3256">
        <v>91</v>
      </c>
      <c r="L3256">
        <v>92</v>
      </c>
      <c r="M3256">
        <v>73</v>
      </c>
      <c r="N3256">
        <v>97</v>
      </c>
      <c r="O3256">
        <v>61</v>
      </c>
      <c r="P3256">
        <v>63</v>
      </c>
      <c r="Q3256">
        <v>71</v>
      </c>
    </row>
    <row r="3257" spans="1:17" x14ac:dyDescent="0.3">
      <c r="A3257">
        <v>3256</v>
      </c>
      <c r="B3257" t="s">
        <v>2205</v>
      </c>
      <c r="C3257" t="s">
        <v>2071</v>
      </c>
      <c r="D3257" t="s">
        <v>2206</v>
      </c>
      <c r="E3257" t="s">
        <v>25</v>
      </c>
      <c r="F3257" t="b">
        <v>0</v>
      </c>
      <c r="G3257">
        <v>5</v>
      </c>
      <c r="H3257" t="b">
        <v>0</v>
      </c>
      <c r="I3257">
        <v>3</v>
      </c>
      <c r="J3257" t="s">
        <v>34</v>
      </c>
      <c r="K3257">
        <v>65</v>
      </c>
      <c r="L3257">
        <v>67</v>
      </c>
      <c r="M3257">
        <v>91</v>
      </c>
      <c r="N3257">
        <v>81</v>
      </c>
      <c r="O3257">
        <v>97</v>
      </c>
      <c r="P3257">
        <v>99</v>
      </c>
      <c r="Q3257">
        <v>75</v>
      </c>
    </row>
    <row r="3258" spans="1:17" x14ac:dyDescent="0.3">
      <c r="A3258">
        <v>3257</v>
      </c>
      <c r="B3258" t="s">
        <v>560</v>
      </c>
      <c r="C3258" t="s">
        <v>157</v>
      </c>
      <c r="D3258" t="s">
        <v>2207</v>
      </c>
      <c r="E3258" t="s">
        <v>25</v>
      </c>
      <c r="F3258" t="b">
        <v>0</v>
      </c>
      <c r="G3258">
        <v>2</v>
      </c>
      <c r="H3258" t="b">
        <v>0</v>
      </c>
      <c r="I3258">
        <v>34</v>
      </c>
      <c r="J3258" t="s">
        <v>44</v>
      </c>
      <c r="K3258">
        <v>98</v>
      </c>
      <c r="L3258">
        <v>80</v>
      </c>
      <c r="M3258">
        <v>70</v>
      </c>
      <c r="N3258">
        <v>60</v>
      </c>
      <c r="O3258">
        <v>88</v>
      </c>
      <c r="P3258">
        <v>65</v>
      </c>
      <c r="Q3258">
        <v>92</v>
      </c>
    </row>
    <row r="3259" spans="1:17" x14ac:dyDescent="0.3">
      <c r="A3259">
        <v>3258</v>
      </c>
      <c r="B3259" t="s">
        <v>2208</v>
      </c>
      <c r="C3259" t="s">
        <v>2209</v>
      </c>
      <c r="D3259" t="s">
        <v>2210</v>
      </c>
      <c r="E3259" t="s">
        <v>25</v>
      </c>
      <c r="F3259" t="b">
        <v>0</v>
      </c>
      <c r="G3259">
        <v>6</v>
      </c>
      <c r="H3259" t="b">
        <v>1</v>
      </c>
      <c r="I3259">
        <v>2</v>
      </c>
      <c r="J3259" t="s">
        <v>64</v>
      </c>
      <c r="K3259">
        <v>70</v>
      </c>
      <c r="L3259">
        <v>89</v>
      </c>
      <c r="M3259">
        <v>78</v>
      </c>
      <c r="N3259">
        <v>87</v>
      </c>
      <c r="O3259">
        <v>87</v>
      </c>
      <c r="P3259">
        <v>62</v>
      </c>
      <c r="Q3259">
        <v>85</v>
      </c>
    </row>
    <row r="3260" spans="1:17" x14ac:dyDescent="0.3">
      <c r="A3260">
        <v>3259</v>
      </c>
      <c r="B3260" t="s">
        <v>193</v>
      </c>
      <c r="C3260" t="s">
        <v>236</v>
      </c>
      <c r="D3260" t="s">
        <v>2211</v>
      </c>
      <c r="E3260" t="s">
        <v>25</v>
      </c>
      <c r="F3260" t="b">
        <v>0</v>
      </c>
      <c r="G3260">
        <v>2</v>
      </c>
      <c r="H3260" t="b">
        <v>0</v>
      </c>
      <c r="I3260">
        <v>17</v>
      </c>
      <c r="J3260" t="s">
        <v>44</v>
      </c>
      <c r="K3260">
        <v>97</v>
      </c>
      <c r="L3260">
        <v>97</v>
      </c>
      <c r="M3260">
        <v>90</v>
      </c>
      <c r="N3260">
        <v>69</v>
      </c>
      <c r="O3260">
        <v>75</v>
      </c>
      <c r="P3260">
        <v>68</v>
      </c>
      <c r="Q3260">
        <v>70</v>
      </c>
    </row>
    <row r="3261" spans="1:17" x14ac:dyDescent="0.3">
      <c r="A3261">
        <v>3260</v>
      </c>
      <c r="B3261" t="s">
        <v>410</v>
      </c>
      <c r="C3261" t="s">
        <v>1510</v>
      </c>
      <c r="D3261" t="s">
        <v>2212</v>
      </c>
      <c r="E3261" t="s">
        <v>20</v>
      </c>
      <c r="F3261" t="b">
        <v>0</v>
      </c>
      <c r="G3261">
        <v>1</v>
      </c>
      <c r="H3261" t="b">
        <v>0</v>
      </c>
      <c r="I3261">
        <v>18</v>
      </c>
      <c r="J3261" t="s">
        <v>113</v>
      </c>
      <c r="K3261">
        <v>80</v>
      </c>
      <c r="L3261">
        <v>71</v>
      </c>
      <c r="M3261">
        <v>89</v>
      </c>
      <c r="N3261">
        <v>81</v>
      </c>
      <c r="O3261">
        <v>75</v>
      </c>
      <c r="P3261">
        <v>81</v>
      </c>
      <c r="Q3261">
        <v>63</v>
      </c>
    </row>
    <row r="3262" spans="1:17" x14ac:dyDescent="0.3">
      <c r="A3262">
        <v>3261</v>
      </c>
      <c r="B3262" t="s">
        <v>2213</v>
      </c>
      <c r="C3262" t="s">
        <v>2214</v>
      </c>
      <c r="D3262" t="s">
        <v>2215</v>
      </c>
      <c r="E3262" t="s">
        <v>20</v>
      </c>
      <c r="F3262" t="b">
        <v>0</v>
      </c>
      <c r="G3262">
        <v>2</v>
      </c>
      <c r="H3262" t="b">
        <v>0</v>
      </c>
      <c r="I3262">
        <v>16</v>
      </c>
      <c r="J3262" t="s">
        <v>109</v>
      </c>
      <c r="K3262">
        <v>70</v>
      </c>
      <c r="L3262">
        <v>75</v>
      </c>
      <c r="M3262">
        <v>79</v>
      </c>
      <c r="N3262">
        <v>77</v>
      </c>
      <c r="O3262">
        <v>65</v>
      </c>
      <c r="P3262">
        <v>92</v>
      </c>
      <c r="Q3262">
        <v>78</v>
      </c>
    </row>
    <row r="3263" spans="1:17" x14ac:dyDescent="0.3">
      <c r="A3263">
        <v>3262</v>
      </c>
      <c r="B3263" t="s">
        <v>135</v>
      </c>
      <c r="C3263" t="s">
        <v>780</v>
      </c>
      <c r="D3263" t="s">
        <v>2216</v>
      </c>
      <c r="E3263" t="s">
        <v>20</v>
      </c>
      <c r="F3263" t="b">
        <v>0</v>
      </c>
      <c r="G3263">
        <v>3</v>
      </c>
      <c r="H3263" t="b">
        <v>1</v>
      </c>
      <c r="I3263">
        <v>21</v>
      </c>
      <c r="J3263" t="s">
        <v>26</v>
      </c>
      <c r="K3263">
        <v>96</v>
      </c>
      <c r="L3263">
        <v>79</v>
      </c>
      <c r="M3263">
        <v>92</v>
      </c>
      <c r="N3263">
        <v>85</v>
      </c>
      <c r="O3263">
        <v>95</v>
      </c>
      <c r="P3263">
        <v>69</v>
      </c>
      <c r="Q3263">
        <v>65</v>
      </c>
    </row>
    <row r="3264" spans="1:17" x14ac:dyDescent="0.3">
      <c r="A3264">
        <v>3263</v>
      </c>
      <c r="B3264" t="s">
        <v>263</v>
      </c>
      <c r="C3264" t="s">
        <v>2217</v>
      </c>
      <c r="D3264" t="s">
        <v>2218</v>
      </c>
      <c r="E3264" t="s">
        <v>20</v>
      </c>
      <c r="F3264" t="b">
        <v>0</v>
      </c>
      <c r="G3264">
        <v>1</v>
      </c>
      <c r="H3264" t="b">
        <v>0</v>
      </c>
      <c r="I3264">
        <v>24</v>
      </c>
      <c r="J3264" t="s">
        <v>44</v>
      </c>
      <c r="K3264">
        <v>99</v>
      </c>
      <c r="L3264">
        <v>62</v>
      </c>
      <c r="M3264">
        <v>65</v>
      </c>
      <c r="N3264">
        <v>67</v>
      </c>
      <c r="O3264">
        <v>97</v>
      </c>
      <c r="P3264">
        <v>73</v>
      </c>
      <c r="Q3264">
        <v>96</v>
      </c>
    </row>
    <row r="3265" spans="1:17" x14ac:dyDescent="0.3">
      <c r="A3265">
        <v>3264</v>
      </c>
      <c r="B3265" t="s">
        <v>369</v>
      </c>
      <c r="C3265" t="s">
        <v>236</v>
      </c>
      <c r="D3265" t="s">
        <v>2219</v>
      </c>
      <c r="E3265" t="s">
        <v>25</v>
      </c>
      <c r="F3265" t="b">
        <v>0</v>
      </c>
      <c r="G3265">
        <v>3</v>
      </c>
      <c r="H3265" t="b">
        <v>1</v>
      </c>
      <c r="I3265">
        <v>27</v>
      </c>
      <c r="J3265" t="s">
        <v>38</v>
      </c>
      <c r="K3265">
        <v>76</v>
      </c>
      <c r="L3265">
        <v>72</v>
      </c>
      <c r="M3265">
        <v>97</v>
      </c>
      <c r="N3265">
        <v>65</v>
      </c>
      <c r="O3265">
        <v>87</v>
      </c>
      <c r="P3265">
        <v>93</v>
      </c>
      <c r="Q3265">
        <v>84</v>
      </c>
    </row>
    <row r="3266" spans="1:17" x14ac:dyDescent="0.3">
      <c r="A3266">
        <v>3265</v>
      </c>
      <c r="B3266" t="s">
        <v>148</v>
      </c>
      <c r="C3266" t="s">
        <v>660</v>
      </c>
      <c r="D3266" t="s">
        <v>2220</v>
      </c>
      <c r="E3266" t="s">
        <v>25</v>
      </c>
      <c r="F3266" t="b">
        <v>1</v>
      </c>
      <c r="G3266">
        <v>4</v>
      </c>
      <c r="H3266" t="b">
        <v>1</v>
      </c>
      <c r="I3266">
        <v>24</v>
      </c>
      <c r="J3266" t="s">
        <v>172</v>
      </c>
      <c r="K3266">
        <v>86</v>
      </c>
      <c r="L3266">
        <v>68</v>
      </c>
      <c r="M3266">
        <v>98</v>
      </c>
      <c r="N3266">
        <v>87</v>
      </c>
      <c r="O3266">
        <v>61</v>
      </c>
      <c r="P3266">
        <v>78</v>
      </c>
      <c r="Q3266">
        <v>96</v>
      </c>
    </row>
    <row r="3267" spans="1:17" x14ac:dyDescent="0.3">
      <c r="A3267">
        <v>3266</v>
      </c>
      <c r="B3267" t="s">
        <v>473</v>
      </c>
      <c r="C3267" t="s">
        <v>833</v>
      </c>
      <c r="D3267" t="s">
        <v>2221</v>
      </c>
      <c r="E3267" t="s">
        <v>20</v>
      </c>
      <c r="F3267" t="b">
        <v>0</v>
      </c>
      <c r="G3267">
        <v>5</v>
      </c>
      <c r="H3267" t="b">
        <v>0</v>
      </c>
      <c r="I3267">
        <v>27</v>
      </c>
      <c r="J3267" t="s">
        <v>138</v>
      </c>
      <c r="K3267">
        <v>98</v>
      </c>
      <c r="L3267">
        <v>100</v>
      </c>
      <c r="M3267">
        <v>100</v>
      </c>
      <c r="N3267">
        <v>81</v>
      </c>
      <c r="O3267">
        <v>73</v>
      </c>
      <c r="P3267">
        <v>75</v>
      </c>
      <c r="Q3267">
        <v>99</v>
      </c>
    </row>
    <row r="3268" spans="1:17" x14ac:dyDescent="0.3">
      <c r="A3268">
        <v>3267</v>
      </c>
      <c r="B3268" t="s">
        <v>676</v>
      </c>
      <c r="C3268" t="s">
        <v>1664</v>
      </c>
      <c r="D3268" t="s">
        <v>2222</v>
      </c>
      <c r="E3268" t="s">
        <v>20</v>
      </c>
      <c r="F3268" t="b">
        <v>0</v>
      </c>
      <c r="G3268">
        <v>3</v>
      </c>
      <c r="H3268" t="b">
        <v>0</v>
      </c>
      <c r="I3268">
        <v>14</v>
      </c>
      <c r="J3268" t="s">
        <v>30</v>
      </c>
      <c r="K3268">
        <v>88</v>
      </c>
      <c r="L3268">
        <v>74</v>
      </c>
      <c r="M3268">
        <v>88</v>
      </c>
      <c r="N3268">
        <v>92</v>
      </c>
      <c r="O3268">
        <v>83</v>
      </c>
      <c r="P3268">
        <v>71</v>
      </c>
      <c r="Q3268">
        <v>89</v>
      </c>
    </row>
    <row r="3269" spans="1:17" x14ac:dyDescent="0.3">
      <c r="A3269">
        <v>3268</v>
      </c>
      <c r="B3269" t="s">
        <v>568</v>
      </c>
      <c r="C3269" t="s">
        <v>2223</v>
      </c>
      <c r="D3269" t="s">
        <v>2224</v>
      </c>
      <c r="E3269" t="s">
        <v>20</v>
      </c>
      <c r="F3269" t="b">
        <v>0</v>
      </c>
      <c r="G3269">
        <v>8</v>
      </c>
      <c r="H3269" t="b">
        <v>0</v>
      </c>
      <c r="I3269">
        <v>30</v>
      </c>
      <c r="J3269" t="s">
        <v>44</v>
      </c>
      <c r="K3269">
        <v>89</v>
      </c>
      <c r="L3269">
        <v>65</v>
      </c>
      <c r="M3269">
        <v>71</v>
      </c>
      <c r="N3269">
        <v>96</v>
      </c>
      <c r="O3269">
        <v>65</v>
      </c>
      <c r="P3269">
        <v>63</v>
      </c>
      <c r="Q3269">
        <v>100</v>
      </c>
    </row>
    <row r="3270" spans="1:17" x14ac:dyDescent="0.3">
      <c r="A3270">
        <v>3269</v>
      </c>
      <c r="B3270" t="s">
        <v>388</v>
      </c>
      <c r="C3270" t="s">
        <v>42</v>
      </c>
      <c r="D3270" t="s">
        <v>2225</v>
      </c>
      <c r="E3270" t="s">
        <v>25</v>
      </c>
      <c r="F3270" t="b">
        <v>0</v>
      </c>
      <c r="G3270">
        <v>1</v>
      </c>
      <c r="H3270" t="b">
        <v>0</v>
      </c>
      <c r="I3270">
        <v>24</v>
      </c>
      <c r="J3270" t="s">
        <v>21</v>
      </c>
      <c r="K3270">
        <v>88</v>
      </c>
      <c r="L3270">
        <v>100</v>
      </c>
      <c r="M3270">
        <v>89</v>
      </c>
      <c r="N3270">
        <v>87</v>
      </c>
      <c r="O3270">
        <v>76</v>
      </c>
      <c r="P3270">
        <v>89</v>
      </c>
      <c r="Q3270">
        <v>85</v>
      </c>
    </row>
    <row r="3271" spans="1:17" x14ac:dyDescent="0.3">
      <c r="A3271">
        <v>3270</v>
      </c>
      <c r="B3271" t="s">
        <v>92</v>
      </c>
      <c r="C3271" t="s">
        <v>143</v>
      </c>
      <c r="D3271" t="s">
        <v>2226</v>
      </c>
      <c r="E3271" t="s">
        <v>25</v>
      </c>
      <c r="F3271" t="b">
        <v>0</v>
      </c>
      <c r="G3271">
        <v>4</v>
      </c>
      <c r="H3271" t="b">
        <v>0</v>
      </c>
      <c r="I3271">
        <v>0</v>
      </c>
      <c r="J3271" t="s">
        <v>64</v>
      </c>
      <c r="K3271">
        <v>78</v>
      </c>
      <c r="L3271">
        <v>73</v>
      </c>
      <c r="M3271">
        <v>89</v>
      </c>
      <c r="N3271">
        <v>86</v>
      </c>
      <c r="O3271">
        <v>69</v>
      </c>
      <c r="P3271">
        <v>84</v>
      </c>
      <c r="Q3271">
        <v>97</v>
      </c>
    </row>
    <row r="3272" spans="1:17" x14ac:dyDescent="0.3">
      <c r="A3272">
        <v>3271</v>
      </c>
      <c r="B3272" t="s">
        <v>163</v>
      </c>
      <c r="C3272" t="s">
        <v>927</v>
      </c>
      <c r="D3272" t="s">
        <v>2227</v>
      </c>
      <c r="E3272" t="s">
        <v>20</v>
      </c>
      <c r="F3272" t="b">
        <v>0</v>
      </c>
      <c r="G3272">
        <v>3</v>
      </c>
      <c r="H3272" t="b">
        <v>0</v>
      </c>
      <c r="I3272">
        <v>35</v>
      </c>
      <c r="J3272" t="s">
        <v>26</v>
      </c>
      <c r="K3272">
        <v>87</v>
      </c>
      <c r="L3272">
        <v>85</v>
      </c>
      <c r="M3272">
        <v>96</v>
      </c>
      <c r="N3272">
        <v>98</v>
      </c>
      <c r="O3272">
        <v>88</v>
      </c>
      <c r="P3272">
        <v>99</v>
      </c>
      <c r="Q3272">
        <v>92</v>
      </c>
    </row>
    <row r="3273" spans="1:17" x14ac:dyDescent="0.3">
      <c r="A3273">
        <v>3272</v>
      </c>
      <c r="B3273" t="s">
        <v>1027</v>
      </c>
      <c r="C3273" t="s">
        <v>435</v>
      </c>
      <c r="D3273" t="s">
        <v>2228</v>
      </c>
      <c r="E3273" t="s">
        <v>25</v>
      </c>
      <c r="F3273" t="b">
        <v>0</v>
      </c>
      <c r="G3273">
        <v>2</v>
      </c>
      <c r="H3273" t="b">
        <v>0</v>
      </c>
      <c r="I3273">
        <v>21</v>
      </c>
      <c r="J3273" t="s">
        <v>44</v>
      </c>
      <c r="K3273">
        <v>90</v>
      </c>
      <c r="L3273">
        <v>76</v>
      </c>
      <c r="M3273">
        <v>64</v>
      </c>
      <c r="N3273">
        <v>88</v>
      </c>
      <c r="O3273">
        <v>80</v>
      </c>
      <c r="P3273">
        <v>75</v>
      </c>
      <c r="Q3273">
        <v>70</v>
      </c>
    </row>
    <row r="3274" spans="1:17" x14ac:dyDescent="0.3">
      <c r="A3274">
        <v>3273</v>
      </c>
      <c r="B3274" t="s">
        <v>135</v>
      </c>
      <c r="C3274" t="s">
        <v>2229</v>
      </c>
      <c r="D3274" t="s">
        <v>2230</v>
      </c>
      <c r="E3274" t="s">
        <v>20</v>
      </c>
      <c r="F3274" t="b">
        <v>1</v>
      </c>
      <c r="G3274">
        <v>1</v>
      </c>
      <c r="H3274" t="b">
        <v>0</v>
      </c>
      <c r="I3274">
        <v>15</v>
      </c>
      <c r="J3274" t="s">
        <v>113</v>
      </c>
      <c r="K3274">
        <v>88</v>
      </c>
      <c r="L3274">
        <v>67</v>
      </c>
      <c r="M3274">
        <v>90</v>
      </c>
      <c r="N3274">
        <v>89</v>
      </c>
      <c r="O3274">
        <v>49</v>
      </c>
      <c r="P3274">
        <v>85</v>
      </c>
      <c r="Q3274">
        <v>63</v>
      </c>
    </row>
    <row r="3275" spans="1:17" x14ac:dyDescent="0.3">
      <c r="A3275">
        <v>3274</v>
      </c>
      <c r="B3275" t="s">
        <v>1036</v>
      </c>
      <c r="C3275" t="s">
        <v>2231</v>
      </c>
      <c r="D3275" t="s">
        <v>2232</v>
      </c>
      <c r="E3275" t="s">
        <v>25</v>
      </c>
      <c r="F3275" t="b">
        <v>0</v>
      </c>
      <c r="G3275">
        <v>1</v>
      </c>
      <c r="H3275" t="b">
        <v>0</v>
      </c>
      <c r="I3275">
        <v>5</v>
      </c>
      <c r="J3275" t="s">
        <v>159</v>
      </c>
      <c r="K3275">
        <v>99</v>
      </c>
      <c r="L3275">
        <v>72</v>
      </c>
      <c r="M3275">
        <v>90</v>
      </c>
      <c r="N3275">
        <v>83</v>
      </c>
      <c r="O3275">
        <v>90</v>
      </c>
      <c r="P3275">
        <v>99</v>
      </c>
      <c r="Q3275">
        <v>97</v>
      </c>
    </row>
    <row r="3276" spans="1:17" x14ac:dyDescent="0.3">
      <c r="A3276">
        <v>3275</v>
      </c>
      <c r="B3276" t="s">
        <v>254</v>
      </c>
      <c r="C3276" t="s">
        <v>212</v>
      </c>
      <c r="D3276" t="s">
        <v>2233</v>
      </c>
      <c r="E3276" t="s">
        <v>20</v>
      </c>
      <c r="F3276" t="b">
        <v>1</v>
      </c>
      <c r="G3276">
        <v>10</v>
      </c>
      <c r="H3276" t="b">
        <v>0</v>
      </c>
      <c r="I3276">
        <v>3</v>
      </c>
      <c r="J3276" t="s">
        <v>64</v>
      </c>
      <c r="K3276">
        <v>41</v>
      </c>
      <c r="L3276">
        <v>99</v>
      </c>
      <c r="M3276">
        <v>84</v>
      </c>
      <c r="N3276">
        <v>63</v>
      </c>
      <c r="O3276">
        <v>92</v>
      </c>
      <c r="P3276">
        <v>72</v>
      </c>
      <c r="Q3276">
        <v>81</v>
      </c>
    </row>
    <row r="3277" spans="1:17" x14ac:dyDescent="0.3">
      <c r="A3277">
        <v>3276</v>
      </c>
      <c r="B3277" t="s">
        <v>1034</v>
      </c>
      <c r="C3277" t="s">
        <v>1374</v>
      </c>
      <c r="D3277" t="s">
        <v>2234</v>
      </c>
      <c r="E3277" t="s">
        <v>25</v>
      </c>
      <c r="F3277" t="b">
        <v>0</v>
      </c>
      <c r="G3277">
        <v>4</v>
      </c>
      <c r="H3277" t="b">
        <v>0</v>
      </c>
      <c r="I3277">
        <v>8</v>
      </c>
      <c r="J3277" t="s">
        <v>30</v>
      </c>
      <c r="K3277">
        <v>98</v>
      </c>
      <c r="L3277">
        <v>90</v>
      </c>
      <c r="M3277">
        <v>70</v>
      </c>
      <c r="N3277">
        <v>97</v>
      </c>
      <c r="O3277">
        <v>69</v>
      </c>
      <c r="P3277">
        <v>79</v>
      </c>
      <c r="Q3277">
        <v>74</v>
      </c>
    </row>
    <row r="3278" spans="1:17" x14ac:dyDescent="0.3">
      <c r="A3278">
        <v>3277</v>
      </c>
      <c r="B3278" t="s">
        <v>1387</v>
      </c>
      <c r="C3278" t="s">
        <v>2235</v>
      </c>
      <c r="D3278" t="s">
        <v>2236</v>
      </c>
      <c r="E3278" t="s">
        <v>25</v>
      </c>
      <c r="F3278" t="b">
        <v>0</v>
      </c>
      <c r="G3278">
        <v>0</v>
      </c>
      <c r="H3278" t="b">
        <v>0</v>
      </c>
      <c r="I3278">
        <v>1</v>
      </c>
      <c r="J3278" t="s">
        <v>159</v>
      </c>
      <c r="K3278">
        <v>91</v>
      </c>
      <c r="L3278">
        <v>66</v>
      </c>
      <c r="M3278">
        <v>91</v>
      </c>
      <c r="N3278">
        <v>62</v>
      </c>
      <c r="O3278">
        <v>82</v>
      </c>
      <c r="P3278">
        <v>69</v>
      </c>
      <c r="Q3278">
        <v>62</v>
      </c>
    </row>
    <row r="3279" spans="1:17" x14ac:dyDescent="0.3">
      <c r="A3279">
        <v>3278</v>
      </c>
      <c r="B3279" t="s">
        <v>493</v>
      </c>
      <c r="C3279" t="s">
        <v>950</v>
      </c>
      <c r="D3279" t="s">
        <v>2237</v>
      </c>
      <c r="E3279" t="s">
        <v>25</v>
      </c>
      <c r="F3279" t="b">
        <v>1</v>
      </c>
      <c r="G3279">
        <v>9</v>
      </c>
      <c r="H3279" t="b">
        <v>1</v>
      </c>
      <c r="I3279">
        <v>5</v>
      </c>
      <c r="J3279" t="s">
        <v>64</v>
      </c>
      <c r="K3279">
        <v>68</v>
      </c>
      <c r="L3279">
        <v>72</v>
      </c>
      <c r="M3279">
        <v>92</v>
      </c>
      <c r="N3279">
        <v>51</v>
      </c>
      <c r="O3279">
        <v>96</v>
      </c>
      <c r="P3279">
        <v>88</v>
      </c>
      <c r="Q3279">
        <v>81</v>
      </c>
    </row>
    <row r="3280" spans="1:17" x14ac:dyDescent="0.3">
      <c r="A3280">
        <v>3279</v>
      </c>
      <c r="B3280" t="s">
        <v>22</v>
      </c>
      <c r="C3280" t="s">
        <v>2238</v>
      </c>
      <c r="D3280" t="s">
        <v>2239</v>
      </c>
      <c r="E3280" t="s">
        <v>25</v>
      </c>
      <c r="F3280" t="b">
        <v>1</v>
      </c>
      <c r="G3280">
        <v>1</v>
      </c>
      <c r="H3280" t="b">
        <v>1</v>
      </c>
      <c r="I3280">
        <v>26</v>
      </c>
      <c r="J3280" t="s">
        <v>105</v>
      </c>
      <c r="K3280">
        <v>79</v>
      </c>
      <c r="L3280">
        <v>100</v>
      </c>
      <c r="M3280">
        <v>79</v>
      </c>
      <c r="N3280">
        <v>60</v>
      </c>
      <c r="O3280">
        <v>100</v>
      </c>
      <c r="P3280">
        <v>84</v>
      </c>
      <c r="Q3280">
        <v>93</v>
      </c>
    </row>
    <row r="3281" spans="1:17" x14ac:dyDescent="0.3">
      <c r="A3281">
        <v>3280</v>
      </c>
      <c r="B3281" t="s">
        <v>921</v>
      </c>
      <c r="C3281" t="s">
        <v>778</v>
      </c>
      <c r="D3281" t="s">
        <v>2240</v>
      </c>
      <c r="E3281" t="s">
        <v>25</v>
      </c>
      <c r="F3281" t="b">
        <v>0</v>
      </c>
      <c r="G3281">
        <v>2</v>
      </c>
      <c r="H3281" t="b">
        <v>0</v>
      </c>
      <c r="I3281">
        <v>24</v>
      </c>
      <c r="J3281" t="s">
        <v>105</v>
      </c>
      <c r="K3281">
        <v>77</v>
      </c>
      <c r="L3281">
        <v>66</v>
      </c>
      <c r="M3281">
        <v>61</v>
      </c>
      <c r="N3281">
        <v>98</v>
      </c>
      <c r="O3281">
        <v>90</v>
      </c>
      <c r="P3281">
        <v>95</v>
      </c>
      <c r="Q3281">
        <v>73</v>
      </c>
    </row>
    <row r="3282" spans="1:17" x14ac:dyDescent="0.3">
      <c r="A3282">
        <v>3281</v>
      </c>
      <c r="B3282" t="s">
        <v>190</v>
      </c>
      <c r="C3282" t="s">
        <v>726</v>
      </c>
      <c r="D3282" t="s">
        <v>2241</v>
      </c>
      <c r="E3282" t="s">
        <v>25</v>
      </c>
      <c r="F3282" t="b">
        <v>0</v>
      </c>
      <c r="G3282">
        <v>5</v>
      </c>
      <c r="H3282" t="b">
        <v>0</v>
      </c>
      <c r="I3282">
        <v>24</v>
      </c>
      <c r="J3282" t="s">
        <v>105</v>
      </c>
      <c r="K3282">
        <v>89</v>
      </c>
      <c r="L3282">
        <v>100</v>
      </c>
      <c r="M3282">
        <v>90</v>
      </c>
      <c r="N3282">
        <v>81</v>
      </c>
      <c r="O3282">
        <v>86</v>
      </c>
      <c r="P3282">
        <v>80</v>
      </c>
      <c r="Q3282">
        <v>92</v>
      </c>
    </row>
    <row r="3283" spans="1:17" x14ac:dyDescent="0.3">
      <c r="A3283">
        <v>3282</v>
      </c>
      <c r="B3283" t="s">
        <v>94</v>
      </c>
      <c r="C3283" t="s">
        <v>423</v>
      </c>
      <c r="D3283" t="s">
        <v>2242</v>
      </c>
      <c r="E3283" t="s">
        <v>20</v>
      </c>
      <c r="F3283" t="b">
        <v>1</v>
      </c>
      <c r="G3283">
        <v>0</v>
      </c>
      <c r="H3283" t="b">
        <v>1</v>
      </c>
      <c r="I3283">
        <v>9</v>
      </c>
      <c r="J3283" t="s">
        <v>224</v>
      </c>
      <c r="K3283">
        <v>94</v>
      </c>
      <c r="L3283">
        <v>69</v>
      </c>
      <c r="M3283">
        <v>80</v>
      </c>
      <c r="N3283">
        <v>66</v>
      </c>
      <c r="O3283">
        <v>62</v>
      </c>
      <c r="P3283">
        <v>61</v>
      </c>
      <c r="Q3283">
        <v>88</v>
      </c>
    </row>
    <row r="3284" spans="1:17" x14ac:dyDescent="0.3">
      <c r="A3284">
        <v>3283</v>
      </c>
      <c r="B3284" t="s">
        <v>135</v>
      </c>
      <c r="C3284" t="s">
        <v>1424</v>
      </c>
      <c r="D3284" t="s">
        <v>2243</v>
      </c>
      <c r="E3284" t="s">
        <v>20</v>
      </c>
      <c r="F3284" t="b">
        <v>0</v>
      </c>
      <c r="G3284">
        <v>2</v>
      </c>
      <c r="H3284" t="b">
        <v>0</v>
      </c>
      <c r="I3284">
        <v>3</v>
      </c>
      <c r="J3284" t="s">
        <v>34</v>
      </c>
      <c r="K3284">
        <v>80</v>
      </c>
      <c r="L3284">
        <v>85</v>
      </c>
      <c r="M3284">
        <v>85</v>
      </c>
      <c r="N3284">
        <v>60</v>
      </c>
      <c r="O3284">
        <v>77</v>
      </c>
      <c r="P3284">
        <v>90</v>
      </c>
      <c r="Q3284">
        <v>81</v>
      </c>
    </row>
    <row r="3285" spans="1:17" x14ac:dyDescent="0.3">
      <c r="A3285">
        <v>3284</v>
      </c>
      <c r="B3285" t="s">
        <v>277</v>
      </c>
      <c r="C3285" t="s">
        <v>1329</v>
      </c>
      <c r="D3285" t="s">
        <v>2244</v>
      </c>
      <c r="E3285" t="s">
        <v>20</v>
      </c>
      <c r="F3285" t="b">
        <v>0</v>
      </c>
      <c r="G3285">
        <v>2</v>
      </c>
      <c r="H3285" t="b">
        <v>0</v>
      </c>
      <c r="I3285">
        <v>1</v>
      </c>
      <c r="J3285" t="s">
        <v>34</v>
      </c>
      <c r="K3285">
        <v>79</v>
      </c>
      <c r="L3285">
        <v>88</v>
      </c>
      <c r="M3285">
        <v>97</v>
      </c>
      <c r="N3285">
        <v>94</v>
      </c>
      <c r="O3285">
        <v>89</v>
      </c>
      <c r="P3285">
        <v>82</v>
      </c>
      <c r="Q3285">
        <v>97</v>
      </c>
    </row>
    <row r="3286" spans="1:17" x14ac:dyDescent="0.3">
      <c r="A3286">
        <v>3285</v>
      </c>
      <c r="B3286" t="s">
        <v>1034</v>
      </c>
      <c r="C3286" t="s">
        <v>423</v>
      </c>
      <c r="D3286" t="s">
        <v>2245</v>
      </c>
      <c r="E3286" t="s">
        <v>25</v>
      </c>
      <c r="F3286" t="b">
        <v>0</v>
      </c>
      <c r="G3286">
        <v>2</v>
      </c>
      <c r="H3286" t="b">
        <v>0</v>
      </c>
      <c r="I3286">
        <v>15</v>
      </c>
      <c r="J3286" t="s">
        <v>105</v>
      </c>
      <c r="K3286">
        <v>92</v>
      </c>
      <c r="L3286">
        <v>65</v>
      </c>
      <c r="M3286">
        <v>88</v>
      </c>
      <c r="N3286">
        <v>78</v>
      </c>
      <c r="O3286">
        <v>67</v>
      </c>
      <c r="P3286">
        <v>95</v>
      </c>
      <c r="Q3286">
        <v>96</v>
      </c>
    </row>
    <row r="3287" spans="1:17" x14ac:dyDescent="0.3">
      <c r="A3287">
        <v>3286</v>
      </c>
      <c r="B3287" t="s">
        <v>868</v>
      </c>
      <c r="C3287" t="s">
        <v>586</v>
      </c>
      <c r="D3287" t="s">
        <v>2246</v>
      </c>
      <c r="E3287" t="s">
        <v>25</v>
      </c>
      <c r="F3287" t="b">
        <v>0</v>
      </c>
      <c r="G3287">
        <v>5</v>
      </c>
      <c r="H3287" t="b">
        <v>0</v>
      </c>
      <c r="I3287">
        <v>32</v>
      </c>
      <c r="J3287" t="s">
        <v>105</v>
      </c>
      <c r="K3287">
        <v>85</v>
      </c>
      <c r="L3287">
        <v>62</v>
      </c>
      <c r="M3287">
        <v>92</v>
      </c>
      <c r="N3287">
        <v>89</v>
      </c>
      <c r="O3287">
        <v>92</v>
      </c>
      <c r="P3287">
        <v>75</v>
      </c>
      <c r="Q3287">
        <v>78</v>
      </c>
    </row>
    <row r="3288" spans="1:17" x14ac:dyDescent="0.3">
      <c r="A3288">
        <v>3287</v>
      </c>
      <c r="B3288" t="s">
        <v>1957</v>
      </c>
      <c r="C3288" t="s">
        <v>56</v>
      </c>
      <c r="D3288" t="s">
        <v>2247</v>
      </c>
      <c r="E3288" t="s">
        <v>25</v>
      </c>
      <c r="F3288" t="b">
        <v>0</v>
      </c>
      <c r="G3288">
        <v>3</v>
      </c>
      <c r="H3288" t="b">
        <v>0</v>
      </c>
      <c r="I3288">
        <v>26</v>
      </c>
      <c r="J3288" t="s">
        <v>113</v>
      </c>
      <c r="K3288">
        <v>75</v>
      </c>
      <c r="L3288">
        <v>83</v>
      </c>
      <c r="M3288">
        <v>66</v>
      </c>
      <c r="N3288">
        <v>70</v>
      </c>
      <c r="O3288">
        <v>57</v>
      </c>
      <c r="P3288">
        <v>77</v>
      </c>
      <c r="Q3288">
        <v>96</v>
      </c>
    </row>
    <row r="3289" spans="1:17" x14ac:dyDescent="0.3">
      <c r="A3289">
        <v>3288</v>
      </c>
      <c r="B3289" t="s">
        <v>2248</v>
      </c>
      <c r="C3289" t="s">
        <v>1533</v>
      </c>
      <c r="D3289" t="s">
        <v>2249</v>
      </c>
      <c r="E3289" t="s">
        <v>20</v>
      </c>
      <c r="F3289" t="b">
        <v>0</v>
      </c>
      <c r="G3289">
        <v>5</v>
      </c>
      <c r="H3289" t="b">
        <v>1</v>
      </c>
      <c r="I3289">
        <v>32</v>
      </c>
      <c r="J3289" t="s">
        <v>44</v>
      </c>
      <c r="K3289">
        <v>88</v>
      </c>
      <c r="L3289">
        <v>65</v>
      </c>
      <c r="M3289">
        <v>75</v>
      </c>
      <c r="N3289">
        <v>73</v>
      </c>
      <c r="O3289">
        <v>66</v>
      </c>
      <c r="P3289">
        <v>98</v>
      </c>
      <c r="Q3289">
        <v>81</v>
      </c>
    </row>
    <row r="3290" spans="1:17" x14ac:dyDescent="0.3">
      <c r="A3290">
        <v>3289</v>
      </c>
      <c r="B3290" t="s">
        <v>2250</v>
      </c>
      <c r="C3290" t="s">
        <v>381</v>
      </c>
      <c r="D3290" t="s">
        <v>2251</v>
      </c>
      <c r="E3290" t="s">
        <v>20</v>
      </c>
      <c r="F3290" t="b">
        <v>0</v>
      </c>
      <c r="G3290">
        <v>0</v>
      </c>
      <c r="H3290" t="b">
        <v>0</v>
      </c>
      <c r="I3290">
        <v>35</v>
      </c>
      <c r="J3290" t="s">
        <v>105</v>
      </c>
      <c r="K3290">
        <v>93</v>
      </c>
      <c r="L3290">
        <v>89</v>
      </c>
      <c r="M3290">
        <v>88</v>
      </c>
      <c r="N3290">
        <v>86</v>
      </c>
      <c r="O3290">
        <v>85</v>
      </c>
      <c r="P3290">
        <v>89</v>
      </c>
      <c r="Q3290">
        <v>95</v>
      </c>
    </row>
    <row r="3291" spans="1:17" x14ac:dyDescent="0.3">
      <c r="A3291">
        <v>3290</v>
      </c>
      <c r="B3291" t="s">
        <v>1391</v>
      </c>
      <c r="C3291" t="s">
        <v>1247</v>
      </c>
      <c r="D3291" t="s">
        <v>2252</v>
      </c>
      <c r="E3291" t="s">
        <v>20</v>
      </c>
      <c r="F3291" t="b">
        <v>0</v>
      </c>
      <c r="G3291">
        <v>3</v>
      </c>
      <c r="H3291" t="b">
        <v>0</v>
      </c>
      <c r="I3291">
        <v>2</v>
      </c>
      <c r="J3291" t="s">
        <v>159</v>
      </c>
      <c r="K3291">
        <v>86</v>
      </c>
      <c r="L3291">
        <v>93</v>
      </c>
      <c r="M3291">
        <v>91</v>
      </c>
      <c r="N3291">
        <v>64</v>
      </c>
      <c r="O3291">
        <v>69</v>
      </c>
      <c r="P3291">
        <v>71</v>
      </c>
      <c r="Q3291">
        <v>64</v>
      </c>
    </row>
    <row r="3292" spans="1:17" x14ac:dyDescent="0.3">
      <c r="A3292">
        <v>3291</v>
      </c>
      <c r="B3292" t="s">
        <v>1112</v>
      </c>
      <c r="C3292" t="s">
        <v>222</v>
      </c>
      <c r="D3292" t="s">
        <v>2253</v>
      </c>
      <c r="E3292" t="s">
        <v>20</v>
      </c>
      <c r="F3292" t="b">
        <v>0</v>
      </c>
      <c r="G3292">
        <v>1</v>
      </c>
      <c r="H3292" t="b">
        <v>0</v>
      </c>
      <c r="I3292">
        <v>13</v>
      </c>
      <c r="J3292" t="s">
        <v>30</v>
      </c>
      <c r="K3292">
        <v>62</v>
      </c>
      <c r="L3292">
        <v>91</v>
      </c>
      <c r="M3292">
        <v>92</v>
      </c>
      <c r="N3292">
        <v>61</v>
      </c>
      <c r="O3292">
        <v>85</v>
      </c>
      <c r="P3292">
        <v>98</v>
      </c>
      <c r="Q3292">
        <v>72</v>
      </c>
    </row>
    <row r="3293" spans="1:17" x14ac:dyDescent="0.3">
      <c r="A3293">
        <v>3292</v>
      </c>
      <c r="B3293" t="s">
        <v>449</v>
      </c>
      <c r="C3293" t="s">
        <v>2254</v>
      </c>
      <c r="D3293" t="s">
        <v>2255</v>
      </c>
      <c r="E3293" t="s">
        <v>25</v>
      </c>
      <c r="F3293" t="b">
        <v>1</v>
      </c>
      <c r="G3293">
        <v>2</v>
      </c>
      <c r="H3293" t="b">
        <v>1</v>
      </c>
      <c r="I3293">
        <v>20</v>
      </c>
      <c r="J3293" t="s">
        <v>172</v>
      </c>
      <c r="K3293">
        <v>82</v>
      </c>
      <c r="L3293">
        <v>74</v>
      </c>
      <c r="M3293">
        <v>80</v>
      </c>
      <c r="N3293">
        <v>60</v>
      </c>
      <c r="O3293">
        <v>96</v>
      </c>
      <c r="P3293">
        <v>76</v>
      </c>
      <c r="Q3293">
        <v>99</v>
      </c>
    </row>
    <row r="3294" spans="1:17" x14ac:dyDescent="0.3">
      <c r="A3294">
        <v>3293</v>
      </c>
      <c r="B3294" t="s">
        <v>999</v>
      </c>
      <c r="C3294" t="s">
        <v>231</v>
      </c>
      <c r="D3294" t="s">
        <v>2256</v>
      </c>
      <c r="E3294" t="s">
        <v>25</v>
      </c>
      <c r="F3294" t="b">
        <v>0</v>
      </c>
      <c r="G3294">
        <v>5</v>
      </c>
      <c r="H3294" t="b">
        <v>0</v>
      </c>
      <c r="I3294">
        <v>5</v>
      </c>
      <c r="J3294" t="s">
        <v>34</v>
      </c>
      <c r="K3294">
        <v>83</v>
      </c>
      <c r="L3294">
        <v>94</v>
      </c>
      <c r="M3294">
        <v>77</v>
      </c>
      <c r="N3294">
        <v>97</v>
      </c>
      <c r="O3294">
        <v>78</v>
      </c>
      <c r="P3294">
        <v>60</v>
      </c>
      <c r="Q3294">
        <v>85</v>
      </c>
    </row>
    <row r="3295" spans="1:17" x14ac:dyDescent="0.3">
      <c r="A3295">
        <v>3294</v>
      </c>
      <c r="B3295" t="s">
        <v>1218</v>
      </c>
      <c r="C3295" t="s">
        <v>977</v>
      </c>
      <c r="D3295" t="s">
        <v>2257</v>
      </c>
      <c r="E3295" t="s">
        <v>20</v>
      </c>
      <c r="F3295" t="b">
        <v>0</v>
      </c>
      <c r="G3295">
        <v>1</v>
      </c>
      <c r="H3295" t="b">
        <v>0</v>
      </c>
      <c r="I3295">
        <v>5</v>
      </c>
      <c r="J3295" t="s">
        <v>224</v>
      </c>
      <c r="K3295">
        <v>98</v>
      </c>
      <c r="L3295">
        <v>75</v>
      </c>
      <c r="M3295">
        <v>62</v>
      </c>
      <c r="N3295">
        <v>64</v>
      </c>
      <c r="O3295">
        <v>68</v>
      </c>
      <c r="P3295">
        <v>80</v>
      </c>
      <c r="Q3295">
        <v>79</v>
      </c>
    </row>
    <row r="3296" spans="1:17" x14ac:dyDescent="0.3">
      <c r="A3296">
        <v>3295</v>
      </c>
      <c r="B3296" t="s">
        <v>465</v>
      </c>
      <c r="C3296" t="s">
        <v>1007</v>
      </c>
      <c r="D3296" t="s">
        <v>2258</v>
      </c>
      <c r="E3296" t="s">
        <v>25</v>
      </c>
      <c r="F3296" t="b">
        <v>0</v>
      </c>
      <c r="G3296">
        <v>2</v>
      </c>
      <c r="H3296" t="b">
        <v>0</v>
      </c>
      <c r="I3296">
        <v>34</v>
      </c>
      <c r="J3296" t="s">
        <v>105</v>
      </c>
      <c r="K3296">
        <v>84</v>
      </c>
      <c r="L3296">
        <v>74</v>
      </c>
      <c r="M3296">
        <v>90</v>
      </c>
      <c r="N3296">
        <v>99</v>
      </c>
      <c r="O3296">
        <v>90</v>
      </c>
      <c r="P3296">
        <v>92</v>
      </c>
      <c r="Q3296">
        <v>72</v>
      </c>
    </row>
    <row r="3297" spans="1:17" x14ac:dyDescent="0.3">
      <c r="A3297">
        <v>3296</v>
      </c>
      <c r="B3297" t="s">
        <v>2259</v>
      </c>
      <c r="C3297" t="s">
        <v>259</v>
      </c>
      <c r="D3297" t="s">
        <v>2260</v>
      </c>
      <c r="E3297" t="s">
        <v>25</v>
      </c>
      <c r="F3297" t="b">
        <v>0</v>
      </c>
      <c r="G3297">
        <v>6</v>
      </c>
      <c r="H3297" t="b">
        <v>0</v>
      </c>
      <c r="I3297">
        <v>34</v>
      </c>
      <c r="J3297" t="s">
        <v>109</v>
      </c>
      <c r="K3297">
        <v>91</v>
      </c>
      <c r="L3297">
        <v>75</v>
      </c>
      <c r="M3297">
        <v>82</v>
      </c>
      <c r="N3297">
        <v>68</v>
      </c>
      <c r="O3297">
        <v>88</v>
      </c>
      <c r="P3297">
        <v>98</v>
      </c>
      <c r="Q3297">
        <v>88</v>
      </c>
    </row>
    <row r="3298" spans="1:17" x14ac:dyDescent="0.3">
      <c r="A3298">
        <v>3297</v>
      </c>
      <c r="B3298" t="s">
        <v>2261</v>
      </c>
      <c r="C3298" t="s">
        <v>146</v>
      </c>
      <c r="D3298" t="s">
        <v>2262</v>
      </c>
      <c r="E3298" t="s">
        <v>20</v>
      </c>
      <c r="F3298" t="b">
        <v>0</v>
      </c>
      <c r="G3298">
        <v>2</v>
      </c>
      <c r="H3298" t="b">
        <v>0</v>
      </c>
      <c r="I3298">
        <v>21</v>
      </c>
      <c r="J3298" t="s">
        <v>138</v>
      </c>
      <c r="K3298">
        <v>83</v>
      </c>
      <c r="L3298">
        <v>81</v>
      </c>
      <c r="M3298">
        <v>96</v>
      </c>
      <c r="N3298">
        <v>62</v>
      </c>
      <c r="O3298">
        <v>66</v>
      </c>
      <c r="P3298">
        <v>90</v>
      </c>
      <c r="Q3298">
        <v>91</v>
      </c>
    </row>
    <row r="3299" spans="1:17" x14ac:dyDescent="0.3">
      <c r="A3299">
        <v>3298</v>
      </c>
      <c r="B3299" t="s">
        <v>369</v>
      </c>
      <c r="C3299" t="s">
        <v>586</v>
      </c>
      <c r="D3299" t="s">
        <v>2263</v>
      </c>
      <c r="E3299" t="s">
        <v>25</v>
      </c>
      <c r="F3299" t="b">
        <v>0</v>
      </c>
      <c r="G3299">
        <v>4</v>
      </c>
      <c r="H3299" t="b">
        <v>0</v>
      </c>
      <c r="I3299">
        <v>27</v>
      </c>
      <c r="J3299" t="s">
        <v>113</v>
      </c>
      <c r="K3299">
        <v>83</v>
      </c>
      <c r="L3299">
        <v>63</v>
      </c>
      <c r="M3299">
        <v>84</v>
      </c>
      <c r="N3299">
        <v>82</v>
      </c>
      <c r="O3299">
        <v>78</v>
      </c>
      <c r="P3299">
        <v>60</v>
      </c>
      <c r="Q3299">
        <v>71</v>
      </c>
    </row>
    <row r="3300" spans="1:17" x14ac:dyDescent="0.3">
      <c r="A3300">
        <v>3299</v>
      </c>
      <c r="B3300" t="s">
        <v>796</v>
      </c>
      <c r="C3300" t="s">
        <v>594</v>
      </c>
      <c r="D3300" t="s">
        <v>2264</v>
      </c>
      <c r="E3300" t="s">
        <v>20</v>
      </c>
      <c r="F3300" t="b">
        <v>0</v>
      </c>
      <c r="G3300">
        <v>0</v>
      </c>
      <c r="H3300" t="b">
        <v>0</v>
      </c>
      <c r="I3300">
        <v>31</v>
      </c>
      <c r="J3300" t="s">
        <v>44</v>
      </c>
      <c r="K3300">
        <v>90</v>
      </c>
      <c r="L3300">
        <v>72</v>
      </c>
      <c r="M3300">
        <v>62</v>
      </c>
      <c r="N3300">
        <v>84</v>
      </c>
      <c r="O3300">
        <v>74</v>
      </c>
      <c r="P3300">
        <v>75</v>
      </c>
      <c r="Q3300">
        <v>100</v>
      </c>
    </row>
    <row r="3301" spans="1:17" x14ac:dyDescent="0.3">
      <c r="A3301">
        <v>3300</v>
      </c>
      <c r="B3301" t="s">
        <v>151</v>
      </c>
      <c r="C3301" t="s">
        <v>295</v>
      </c>
      <c r="D3301" t="s">
        <v>2265</v>
      </c>
      <c r="E3301" t="s">
        <v>20</v>
      </c>
      <c r="F3301" t="b">
        <v>0</v>
      </c>
      <c r="G3301">
        <v>4</v>
      </c>
      <c r="H3301" t="b">
        <v>0</v>
      </c>
      <c r="I3301">
        <v>31</v>
      </c>
      <c r="J3301" t="s">
        <v>21</v>
      </c>
      <c r="K3301">
        <v>81</v>
      </c>
      <c r="L3301">
        <v>92</v>
      </c>
      <c r="M3301">
        <v>97</v>
      </c>
      <c r="N3301">
        <v>73</v>
      </c>
      <c r="O3301">
        <v>90</v>
      </c>
      <c r="P3301">
        <v>90</v>
      </c>
      <c r="Q3301">
        <v>60</v>
      </c>
    </row>
    <row r="3302" spans="1:17" x14ac:dyDescent="0.3">
      <c r="A3302">
        <v>3301</v>
      </c>
      <c r="B3302" t="s">
        <v>536</v>
      </c>
      <c r="C3302" t="s">
        <v>2266</v>
      </c>
      <c r="D3302" t="s">
        <v>2267</v>
      </c>
      <c r="E3302" t="s">
        <v>25</v>
      </c>
      <c r="F3302" t="b">
        <v>1</v>
      </c>
      <c r="G3302">
        <v>3</v>
      </c>
      <c r="H3302" t="b">
        <v>0</v>
      </c>
      <c r="I3302">
        <v>12</v>
      </c>
      <c r="J3302" t="s">
        <v>54</v>
      </c>
      <c r="K3302">
        <v>89</v>
      </c>
      <c r="L3302">
        <v>67</v>
      </c>
      <c r="M3302">
        <v>87</v>
      </c>
      <c r="N3302">
        <v>61</v>
      </c>
      <c r="O3302">
        <v>91</v>
      </c>
      <c r="P3302">
        <v>80</v>
      </c>
      <c r="Q3302">
        <v>76</v>
      </c>
    </row>
    <row r="3303" spans="1:17" x14ac:dyDescent="0.3">
      <c r="A3303">
        <v>3302</v>
      </c>
      <c r="B3303" t="s">
        <v>145</v>
      </c>
      <c r="C3303" t="s">
        <v>501</v>
      </c>
      <c r="D3303" t="s">
        <v>2268</v>
      </c>
      <c r="E3303" t="s">
        <v>20</v>
      </c>
      <c r="F3303" t="b">
        <v>0</v>
      </c>
      <c r="G3303">
        <v>2</v>
      </c>
      <c r="H3303" t="b">
        <v>0</v>
      </c>
      <c r="I3303">
        <v>13</v>
      </c>
      <c r="J3303" t="s">
        <v>138</v>
      </c>
      <c r="K3303">
        <v>97</v>
      </c>
      <c r="L3303">
        <v>65</v>
      </c>
      <c r="M3303">
        <v>96</v>
      </c>
      <c r="N3303">
        <v>92</v>
      </c>
      <c r="O3303">
        <v>91</v>
      </c>
      <c r="P3303">
        <v>66</v>
      </c>
      <c r="Q3303">
        <v>74</v>
      </c>
    </row>
    <row r="3304" spans="1:17" x14ac:dyDescent="0.3">
      <c r="A3304">
        <v>3303</v>
      </c>
      <c r="B3304" t="s">
        <v>367</v>
      </c>
      <c r="C3304" t="s">
        <v>2015</v>
      </c>
      <c r="D3304" t="s">
        <v>2269</v>
      </c>
      <c r="E3304" t="s">
        <v>20</v>
      </c>
      <c r="F3304" t="b">
        <v>0</v>
      </c>
      <c r="G3304">
        <v>3</v>
      </c>
      <c r="H3304" t="b">
        <v>0</v>
      </c>
      <c r="I3304">
        <v>28</v>
      </c>
      <c r="J3304" t="s">
        <v>113</v>
      </c>
      <c r="K3304">
        <v>97</v>
      </c>
      <c r="L3304">
        <v>88</v>
      </c>
      <c r="M3304">
        <v>88</v>
      </c>
      <c r="N3304">
        <v>79</v>
      </c>
      <c r="O3304">
        <v>100</v>
      </c>
      <c r="P3304">
        <v>74</v>
      </c>
      <c r="Q3304">
        <v>83</v>
      </c>
    </row>
    <row r="3305" spans="1:17" x14ac:dyDescent="0.3">
      <c r="A3305">
        <v>3304</v>
      </c>
      <c r="B3305" t="s">
        <v>799</v>
      </c>
      <c r="C3305" t="s">
        <v>1934</v>
      </c>
      <c r="D3305" t="s">
        <v>2270</v>
      </c>
      <c r="E3305" t="s">
        <v>20</v>
      </c>
      <c r="F3305" t="b">
        <v>0</v>
      </c>
      <c r="G3305">
        <v>5</v>
      </c>
      <c r="H3305" t="b">
        <v>0</v>
      </c>
      <c r="I3305">
        <v>27</v>
      </c>
      <c r="J3305" t="s">
        <v>44</v>
      </c>
      <c r="K3305">
        <v>100</v>
      </c>
      <c r="L3305">
        <v>89</v>
      </c>
      <c r="M3305">
        <v>98</v>
      </c>
      <c r="N3305">
        <v>81</v>
      </c>
      <c r="O3305">
        <v>78</v>
      </c>
      <c r="P3305">
        <v>91</v>
      </c>
      <c r="Q3305">
        <v>87</v>
      </c>
    </row>
    <row r="3306" spans="1:17" x14ac:dyDescent="0.3">
      <c r="A3306">
        <v>3305</v>
      </c>
      <c r="B3306" t="s">
        <v>2271</v>
      </c>
      <c r="C3306" t="s">
        <v>56</v>
      </c>
      <c r="D3306" t="s">
        <v>2272</v>
      </c>
      <c r="E3306" t="s">
        <v>25</v>
      </c>
      <c r="F3306" t="b">
        <v>1</v>
      </c>
      <c r="G3306">
        <v>3</v>
      </c>
      <c r="H3306" t="b">
        <v>0</v>
      </c>
      <c r="I3306">
        <v>4</v>
      </c>
      <c r="J3306" t="s">
        <v>159</v>
      </c>
      <c r="K3306">
        <v>98</v>
      </c>
      <c r="L3306">
        <v>63</v>
      </c>
      <c r="M3306">
        <v>82</v>
      </c>
      <c r="N3306">
        <v>61</v>
      </c>
      <c r="O3306">
        <v>79</v>
      </c>
      <c r="P3306">
        <v>70</v>
      </c>
      <c r="Q3306">
        <v>86</v>
      </c>
    </row>
    <row r="3307" spans="1:17" x14ac:dyDescent="0.3">
      <c r="A3307">
        <v>3306</v>
      </c>
      <c r="B3307" t="s">
        <v>277</v>
      </c>
      <c r="C3307" t="s">
        <v>281</v>
      </c>
      <c r="D3307" t="s">
        <v>2273</v>
      </c>
      <c r="E3307" t="s">
        <v>20</v>
      </c>
      <c r="F3307" t="b">
        <v>0</v>
      </c>
      <c r="G3307">
        <v>2</v>
      </c>
      <c r="H3307" t="b">
        <v>0</v>
      </c>
      <c r="I3307">
        <v>33</v>
      </c>
      <c r="J3307" t="s">
        <v>44</v>
      </c>
      <c r="K3307">
        <v>97</v>
      </c>
      <c r="L3307">
        <v>98</v>
      </c>
      <c r="M3307">
        <v>83</v>
      </c>
      <c r="N3307">
        <v>87</v>
      </c>
      <c r="O3307">
        <v>60</v>
      </c>
      <c r="P3307">
        <v>78</v>
      </c>
      <c r="Q3307">
        <v>70</v>
      </c>
    </row>
    <row r="3308" spans="1:17" x14ac:dyDescent="0.3">
      <c r="A3308">
        <v>3307</v>
      </c>
      <c r="B3308" t="s">
        <v>468</v>
      </c>
      <c r="C3308" t="s">
        <v>888</v>
      </c>
      <c r="D3308" t="s">
        <v>2274</v>
      </c>
      <c r="E3308" t="s">
        <v>25</v>
      </c>
      <c r="F3308" t="b">
        <v>0</v>
      </c>
      <c r="G3308">
        <v>4</v>
      </c>
      <c r="H3308" t="b">
        <v>0</v>
      </c>
      <c r="I3308">
        <v>18</v>
      </c>
      <c r="J3308" t="s">
        <v>113</v>
      </c>
      <c r="K3308">
        <v>78</v>
      </c>
      <c r="L3308">
        <v>80</v>
      </c>
      <c r="M3308">
        <v>73</v>
      </c>
      <c r="N3308">
        <v>91</v>
      </c>
      <c r="O3308">
        <v>34</v>
      </c>
      <c r="P3308">
        <v>73</v>
      </c>
      <c r="Q3308">
        <v>60</v>
      </c>
    </row>
    <row r="3309" spans="1:17" x14ac:dyDescent="0.3">
      <c r="A3309">
        <v>3308</v>
      </c>
      <c r="B3309" t="s">
        <v>166</v>
      </c>
      <c r="C3309" t="s">
        <v>42</v>
      </c>
      <c r="D3309" t="s">
        <v>2275</v>
      </c>
      <c r="E3309" t="s">
        <v>25</v>
      </c>
      <c r="F3309" t="b">
        <v>0</v>
      </c>
      <c r="G3309">
        <v>0</v>
      </c>
      <c r="H3309" t="b">
        <v>0</v>
      </c>
      <c r="I3309">
        <v>29</v>
      </c>
      <c r="J3309" t="s">
        <v>21</v>
      </c>
      <c r="K3309">
        <v>100</v>
      </c>
      <c r="L3309">
        <v>92</v>
      </c>
      <c r="M3309">
        <v>67</v>
      </c>
      <c r="N3309">
        <v>89</v>
      </c>
      <c r="O3309">
        <v>90</v>
      </c>
      <c r="P3309">
        <v>83</v>
      </c>
      <c r="Q3309">
        <v>89</v>
      </c>
    </row>
    <row r="3310" spans="1:17" x14ac:dyDescent="0.3">
      <c r="A3310">
        <v>3309</v>
      </c>
      <c r="B3310" t="s">
        <v>190</v>
      </c>
      <c r="C3310" t="s">
        <v>167</v>
      </c>
      <c r="D3310" t="s">
        <v>2276</v>
      </c>
      <c r="E3310" t="s">
        <v>25</v>
      </c>
      <c r="F3310" t="b">
        <v>0</v>
      </c>
      <c r="G3310">
        <v>1</v>
      </c>
      <c r="H3310" t="b">
        <v>0</v>
      </c>
      <c r="I3310">
        <v>13</v>
      </c>
      <c r="J3310" t="s">
        <v>109</v>
      </c>
      <c r="K3310">
        <v>92</v>
      </c>
      <c r="L3310">
        <v>77</v>
      </c>
      <c r="M3310">
        <v>89</v>
      </c>
      <c r="N3310">
        <v>97</v>
      </c>
      <c r="O3310">
        <v>61</v>
      </c>
      <c r="P3310">
        <v>93</v>
      </c>
      <c r="Q3310">
        <v>82</v>
      </c>
    </row>
    <row r="3311" spans="1:17" x14ac:dyDescent="0.3">
      <c r="A3311">
        <v>3310</v>
      </c>
      <c r="B3311" t="s">
        <v>160</v>
      </c>
      <c r="C3311" t="s">
        <v>42</v>
      </c>
      <c r="D3311" t="s">
        <v>2277</v>
      </c>
      <c r="E3311" t="s">
        <v>20</v>
      </c>
      <c r="F3311" t="b">
        <v>0</v>
      </c>
      <c r="G3311">
        <v>4</v>
      </c>
      <c r="H3311" t="b">
        <v>0</v>
      </c>
      <c r="I3311">
        <v>5</v>
      </c>
      <c r="J3311" t="s">
        <v>159</v>
      </c>
      <c r="K3311">
        <v>81</v>
      </c>
      <c r="L3311">
        <v>95</v>
      </c>
      <c r="M3311">
        <v>84</v>
      </c>
      <c r="N3311">
        <v>85</v>
      </c>
      <c r="O3311">
        <v>82</v>
      </c>
      <c r="P3311">
        <v>62</v>
      </c>
      <c r="Q3311">
        <v>63</v>
      </c>
    </row>
    <row r="3312" spans="1:17" x14ac:dyDescent="0.3">
      <c r="A3312">
        <v>3311</v>
      </c>
      <c r="B3312" t="s">
        <v>1001</v>
      </c>
      <c r="C3312" t="s">
        <v>515</v>
      </c>
      <c r="D3312" t="s">
        <v>2278</v>
      </c>
      <c r="E3312" t="s">
        <v>25</v>
      </c>
      <c r="F3312" t="b">
        <v>0</v>
      </c>
      <c r="G3312">
        <v>6</v>
      </c>
      <c r="H3312" t="b">
        <v>0</v>
      </c>
      <c r="I3312">
        <v>15</v>
      </c>
      <c r="J3312" t="s">
        <v>44</v>
      </c>
      <c r="K3312">
        <v>98</v>
      </c>
      <c r="L3312">
        <v>67</v>
      </c>
      <c r="M3312">
        <v>74</v>
      </c>
      <c r="N3312">
        <v>94</v>
      </c>
      <c r="O3312">
        <v>94</v>
      </c>
      <c r="P3312">
        <v>96</v>
      </c>
      <c r="Q3312">
        <v>85</v>
      </c>
    </row>
    <row r="3313" spans="1:17" x14ac:dyDescent="0.3">
      <c r="A3313">
        <v>3312</v>
      </c>
      <c r="B3313" t="s">
        <v>167</v>
      </c>
      <c r="C3313" t="s">
        <v>246</v>
      </c>
      <c r="D3313" t="s">
        <v>2279</v>
      </c>
      <c r="E3313" t="s">
        <v>20</v>
      </c>
      <c r="F3313" t="b">
        <v>0</v>
      </c>
      <c r="G3313">
        <v>2</v>
      </c>
      <c r="H3313" t="b">
        <v>0</v>
      </c>
      <c r="I3313">
        <v>2</v>
      </c>
      <c r="J3313" t="s">
        <v>38</v>
      </c>
      <c r="K3313">
        <v>62</v>
      </c>
      <c r="L3313">
        <v>74</v>
      </c>
      <c r="M3313">
        <v>98</v>
      </c>
      <c r="N3313">
        <v>97</v>
      </c>
      <c r="O3313">
        <v>72</v>
      </c>
      <c r="P3313">
        <v>72</v>
      </c>
      <c r="Q3313">
        <v>95</v>
      </c>
    </row>
    <row r="3314" spans="1:17" x14ac:dyDescent="0.3">
      <c r="A3314">
        <v>3313</v>
      </c>
      <c r="B3314" t="s">
        <v>627</v>
      </c>
      <c r="C3314" t="s">
        <v>836</v>
      </c>
      <c r="D3314" t="s">
        <v>2280</v>
      </c>
      <c r="E3314" t="s">
        <v>25</v>
      </c>
      <c r="F3314" t="b">
        <v>0</v>
      </c>
      <c r="G3314">
        <v>3</v>
      </c>
      <c r="H3314" t="b">
        <v>0</v>
      </c>
      <c r="I3314">
        <v>27</v>
      </c>
      <c r="J3314" t="s">
        <v>113</v>
      </c>
      <c r="K3314">
        <v>95</v>
      </c>
      <c r="L3314">
        <v>88</v>
      </c>
      <c r="M3314">
        <v>85</v>
      </c>
      <c r="N3314">
        <v>86</v>
      </c>
      <c r="O3314">
        <v>76</v>
      </c>
      <c r="P3314">
        <v>78</v>
      </c>
      <c r="Q3314">
        <v>81</v>
      </c>
    </row>
    <row r="3315" spans="1:17" x14ac:dyDescent="0.3">
      <c r="A3315">
        <v>3314</v>
      </c>
      <c r="B3315" t="s">
        <v>124</v>
      </c>
      <c r="C3315" t="s">
        <v>2102</v>
      </c>
      <c r="D3315" t="s">
        <v>2281</v>
      </c>
      <c r="E3315" t="s">
        <v>20</v>
      </c>
      <c r="F3315" t="b">
        <v>0</v>
      </c>
      <c r="G3315">
        <v>1</v>
      </c>
      <c r="H3315" t="b">
        <v>0</v>
      </c>
      <c r="I3315">
        <v>22</v>
      </c>
      <c r="J3315" t="s">
        <v>105</v>
      </c>
      <c r="K3315">
        <v>87</v>
      </c>
      <c r="L3315">
        <v>90</v>
      </c>
      <c r="M3315">
        <v>80</v>
      </c>
      <c r="N3315">
        <v>88</v>
      </c>
      <c r="O3315">
        <v>71</v>
      </c>
      <c r="P3315">
        <v>95</v>
      </c>
      <c r="Q3315">
        <v>81</v>
      </c>
    </row>
    <row r="3316" spans="1:17" x14ac:dyDescent="0.3">
      <c r="A3316">
        <v>3315</v>
      </c>
      <c r="B3316" t="s">
        <v>999</v>
      </c>
      <c r="C3316" t="s">
        <v>332</v>
      </c>
      <c r="D3316" t="s">
        <v>2282</v>
      </c>
      <c r="E3316" t="s">
        <v>25</v>
      </c>
      <c r="F3316" t="b">
        <v>0</v>
      </c>
      <c r="G3316">
        <v>5</v>
      </c>
      <c r="H3316" t="b">
        <v>1</v>
      </c>
      <c r="I3316">
        <v>24</v>
      </c>
      <c r="J3316" t="s">
        <v>113</v>
      </c>
      <c r="K3316">
        <v>85</v>
      </c>
      <c r="L3316">
        <v>85</v>
      </c>
      <c r="M3316">
        <v>67</v>
      </c>
      <c r="N3316">
        <v>91</v>
      </c>
      <c r="O3316">
        <v>75</v>
      </c>
      <c r="P3316">
        <v>93</v>
      </c>
      <c r="Q3316">
        <v>81</v>
      </c>
    </row>
    <row r="3317" spans="1:17" x14ac:dyDescent="0.3">
      <c r="A3317">
        <v>3316</v>
      </c>
      <c r="B3317" t="s">
        <v>845</v>
      </c>
      <c r="C3317" t="s">
        <v>259</v>
      </c>
      <c r="D3317" t="s">
        <v>2283</v>
      </c>
      <c r="E3317" t="s">
        <v>25</v>
      </c>
      <c r="F3317" t="b">
        <v>0</v>
      </c>
      <c r="G3317">
        <v>6</v>
      </c>
      <c r="H3317" t="b">
        <v>0</v>
      </c>
      <c r="I3317">
        <v>27</v>
      </c>
      <c r="J3317" t="s">
        <v>105</v>
      </c>
      <c r="K3317">
        <v>96</v>
      </c>
      <c r="L3317">
        <v>72</v>
      </c>
      <c r="M3317">
        <v>66</v>
      </c>
      <c r="N3317">
        <v>80</v>
      </c>
      <c r="O3317">
        <v>72</v>
      </c>
      <c r="P3317">
        <v>83</v>
      </c>
      <c r="Q3317">
        <v>98</v>
      </c>
    </row>
    <row r="3318" spans="1:17" x14ac:dyDescent="0.3">
      <c r="A3318">
        <v>3317</v>
      </c>
      <c r="B3318" t="s">
        <v>420</v>
      </c>
      <c r="C3318" t="s">
        <v>876</v>
      </c>
      <c r="D3318" t="s">
        <v>2284</v>
      </c>
      <c r="E3318" t="s">
        <v>25</v>
      </c>
      <c r="F3318" t="b">
        <v>0</v>
      </c>
      <c r="G3318">
        <v>2</v>
      </c>
      <c r="H3318" t="b">
        <v>0</v>
      </c>
      <c r="I3318">
        <v>25</v>
      </c>
      <c r="J3318" t="s">
        <v>113</v>
      </c>
      <c r="K3318">
        <v>83</v>
      </c>
      <c r="L3318">
        <v>63</v>
      </c>
      <c r="M3318">
        <v>66</v>
      </c>
      <c r="N3318">
        <v>67</v>
      </c>
      <c r="O3318">
        <v>60</v>
      </c>
      <c r="P3318">
        <v>60</v>
      </c>
      <c r="Q3318">
        <v>61</v>
      </c>
    </row>
    <row r="3319" spans="1:17" x14ac:dyDescent="0.3">
      <c r="A3319">
        <v>3318</v>
      </c>
      <c r="B3319" t="s">
        <v>1141</v>
      </c>
      <c r="C3319" t="s">
        <v>2285</v>
      </c>
      <c r="D3319" t="s">
        <v>2286</v>
      </c>
      <c r="E3319" t="s">
        <v>20</v>
      </c>
      <c r="F3319" t="b">
        <v>0</v>
      </c>
      <c r="G3319">
        <v>3</v>
      </c>
      <c r="H3319" t="b">
        <v>0</v>
      </c>
      <c r="I3319">
        <v>17</v>
      </c>
      <c r="J3319" t="s">
        <v>138</v>
      </c>
      <c r="K3319">
        <v>89</v>
      </c>
      <c r="L3319">
        <v>92</v>
      </c>
      <c r="M3319">
        <v>88</v>
      </c>
      <c r="N3319">
        <v>99</v>
      </c>
      <c r="O3319">
        <v>92</v>
      </c>
      <c r="P3319">
        <v>62</v>
      </c>
      <c r="Q3319">
        <v>71</v>
      </c>
    </row>
    <row r="3320" spans="1:17" x14ac:dyDescent="0.3">
      <c r="A3320">
        <v>3319</v>
      </c>
      <c r="B3320" t="s">
        <v>2287</v>
      </c>
      <c r="C3320" t="s">
        <v>32</v>
      </c>
      <c r="D3320" t="s">
        <v>2288</v>
      </c>
      <c r="E3320" t="s">
        <v>20</v>
      </c>
      <c r="F3320" t="b">
        <v>0</v>
      </c>
      <c r="G3320">
        <v>1</v>
      </c>
      <c r="H3320" t="b">
        <v>0</v>
      </c>
      <c r="I3320">
        <v>14</v>
      </c>
      <c r="J3320" t="s">
        <v>138</v>
      </c>
      <c r="K3320">
        <v>90</v>
      </c>
      <c r="L3320">
        <v>73</v>
      </c>
      <c r="M3320">
        <v>98</v>
      </c>
      <c r="N3320">
        <v>72</v>
      </c>
      <c r="O3320">
        <v>69</v>
      </c>
      <c r="P3320">
        <v>84</v>
      </c>
      <c r="Q3320">
        <v>86</v>
      </c>
    </row>
    <row r="3321" spans="1:17" x14ac:dyDescent="0.3">
      <c r="A3321">
        <v>3320</v>
      </c>
      <c r="B3321" t="s">
        <v>710</v>
      </c>
      <c r="C3321" t="s">
        <v>2289</v>
      </c>
      <c r="D3321" t="s">
        <v>2290</v>
      </c>
      <c r="E3321" t="s">
        <v>25</v>
      </c>
      <c r="F3321" t="b">
        <v>0</v>
      </c>
      <c r="G3321">
        <v>5</v>
      </c>
      <c r="H3321" t="b">
        <v>0</v>
      </c>
      <c r="I3321">
        <v>14</v>
      </c>
      <c r="J3321" t="s">
        <v>105</v>
      </c>
      <c r="K3321">
        <v>99</v>
      </c>
      <c r="L3321">
        <v>72</v>
      </c>
      <c r="M3321">
        <v>74</v>
      </c>
      <c r="N3321">
        <v>88</v>
      </c>
      <c r="O3321">
        <v>90</v>
      </c>
      <c r="P3321">
        <v>81</v>
      </c>
      <c r="Q3321">
        <v>95</v>
      </c>
    </row>
    <row r="3322" spans="1:17" x14ac:dyDescent="0.3">
      <c r="A3322">
        <v>3321</v>
      </c>
      <c r="B3322" t="s">
        <v>2291</v>
      </c>
      <c r="C3322" t="s">
        <v>42</v>
      </c>
      <c r="D3322" t="s">
        <v>2292</v>
      </c>
      <c r="E3322" t="s">
        <v>20</v>
      </c>
      <c r="F3322" t="b">
        <v>0</v>
      </c>
      <c r="G3322">
        <v>1</v>
      </c>
      <c r="H3322" t="b">
        <v>0</v>
      </c>
      <c r="I3322">
        <v>3</v>
      </c>
      <c r="J3322" t="s">
        <v>30</v>
      </c>
      <c r="K3322">
        <v>62</v>
      </c>
      <c r="L3322">
        <v>67</v>
      </c>
      <c r="M3322">
        <v>96</v>
      </c>
      <c r="N3322">
        <v>67</v>
      </c>
      <c r="O3322">
        <v>82</v>
      </c>
      <c r="P3322">
        <v>65</v>
      </c>
      <c r="Q3322">
        <v>73</v>
      </c>
    </row>
    <row r="3323" spans="1:17" x14ac:dyDescent="0.3">
      <c r="A3323">
        <v>3322</v>
      </c>
      <c r="B3323" t="s">
        <v>417</v>
      </c>
      <c r="C3323" t="s">
        <v>2293</v>
      </c>
      <c r="D3323" t="s">
        <v>2294</v>
      </c>
      <c r="E3323" t="s">
        <v>25</v>
      </c>
      <c r="F3323" t="b">
        <v>0</v>
      </c>
      <c r="G3323">
        <v>7</v>
      </c>
      <c r="H3323" t="b">
        <v>0</v>
      </c>
      <c r="I3323">
        <v>5</v>
      </c>
      <c r="J3323" t="s">
        <v>64</v>
      </c>
      <c r="K3323">
        <v>42</v>
      </c>
      <c r="L3323">
        <v>79</v>
      </c>
      <c r="M3323">
        <v>79</v>
      </c>
      <c r="N3323">
        <v>59</v>
      </c>
      <c r="O3323">
        <v>61</v>
      </c>
      <c r="P3323">
        <v>87</v>
      </c>
      <c r="Q3323">
        <v>65</v>
      </c>
    </row>
    <row r="3324" spans="1:17" x14ac:dyDescent="0.3">
      <c r="A3324">
        <v>3323</v>
      </c>
      <c r="B3324" t="s">
        <v>1852</v>
      </c>
      <c r="C3324" t="s">
        <v>2295</v>
      </c>
      <c r="D3324" t="s">
        <v>2296</v>
      </c>
      <c r="E3324" t="s">
        <v>25</v>
      </c>
      <c r="F3324" t="b">
        <v>0</v>
      </c>
      <c r="G3324">
        <v>10</v>
      </c>
      <c r="H3324" t="b">
        <v>1</v>
      </c>
      <c r="I3324">
        <v>2</v>
      </c>
      <c r="J3324" t="s">
        <v>64</v>
      </c>
      <c r="K3324">
        <v>46</v>
      </c>
      <c r="L3324">
        <v>52</v>
      </c>
      <c r="M3324">
        <v>87</v>
      </c>
      <c r="N3324">
        <v>80</v>
      </c>
      <c r="O3324">
        <v>76</v>
      </c>
      <c r="P3324">
        <v>73</v>
      </c>
      <c r="Q3324">
        <v>76</v>
      </c>
    </row>
    <row r="3325" spans="1:17" x14ac:dyDescent="0.3">
      <c r="A3325">
        <v>3324</v>
      </c>
      <c r="B3325" t="s">
        <v>110</v>
      </c>
      <c r="C3325" t="s">
        <v>28</v>
      </c>
      <c r="D3325" t="s">
        <v>2297</v>
      </c>
      <c r="E3325" t="s">
        <v>20</v>
      </c>
      <c r="F3325" t="b">
        <v>0</v>
      </c>
      <c r="G3325">
        <v>3</v>
      </c>
      <c r="H3325" t="b">
        <v>0</v>
      </c>
      <c r="I3325">
        <v>4</v>
      </c>
      <c r="J3325" t="s">
        <v>159</v>
      </c>
      <c r="K3325">
        <v>92</v>
      </c>
      <c r="L3325">
        <v>63</v>
      </c>
      <c r="M3325">
        <v>100</v>
      </c>
      <c r="N3325">
        <v>97</v>
      </c>
      <c r="O3325">
        <v>91</v>
      </c>
      <c r="P3325">
        <v>87</v>
      </c>
      <c r="Q3325">
        <v>68</v>
      </c>
    </row>
    <row r="3326" spans="1:17" x14ac:dyDescent="0.3">
      <c r="A3326">
        <v>3325</v>
      </c>
      <c r="B3326" t="s">
        <v>534</v>
      </c>
      <c r="C3326" t="s">
        <v>143</v>
      </c>
      <c r="D3326" t="s">
        <v>2298</v>
      </c>
      <c r="E3326" t="s">
        <v>25</v>
      </c>
      <c r="F3326" t="b">
        <v>0</v>
      </c>
      <c r="G3326">
        <v>10</v>
      </c>
      <c r="H3326" t="b">
        <v>0</v>
      </c>
      <c r="I3326">
        <v>33</v>
      </c>
      <c r="J3326" t="s">
        <v>21</v>
      </c>
      <c r="K3326">
        <v>94</v>
      </c>
      <c r="L3326">
        <v>89</v>
      </c>
      <c r="M3326">
        <v>96</v>
      </c>
      <c r="N3326">
        <v>98</v>
      </c>
      <c r="O3326">
        <v>61</v>
      </c>
      <c r="P3326">
        <v>95</v>
      </c>
      <c r="Q3326">
        <v>67</v>
      </c>
    </row>
    <row r="3327" spans="1:17" x14ac:dyDescent="0.3">
      <c r="A3327">
        <v>3326</v>
      </c>
      <c r="B3327" t="s">
        <v>830</v>
      </c>
      <c r="C3327" t="s">
        <v>2299</v>
      </c>
      <c r="D3327" t="s">
        <v>2300</v>
      </c>
      <c r="E3327" t="s">
        <v>20</v>
      </c>
      <c r="F3327" t="b">
        <v>0</v>
      </c>
      <c r="G3327">
        <v>2</v>
      </c>
      <c r="H3327" t="b">
        <v>0</v>
      </c>
      <c r="I3327">
        <v>31</v>
      </c>
      <c r="J3327" t="s">
        <v>105</v>
      </c>
      <c r="K3327">
        <v>89</v>
      </c>
      <c r="L3327">
        <v>99</v>
      </c>
      <c r="M3327">
        <v>89</v>
      </c>
      <c r="N3327">
        <v>71</v>
      </c>
      <c r="O3327">
        <v>74</v>
      </c>
      <c r="P3327">
        <v>94</v>
      </c>
      <c r="Q3327">
        <v>78</v>
      </c>
    </row>
    <row r="3328" spans="1:17" x14ac:dyDescent="0.3">
      <c r="A3328">
        <v>3327</v>
      </c>
      <c r="B3328" t="s">
        <v>1201</v>
      </c>
      <c r="C3328" t="s">
        <v>2301</v>
      </c>
      <c r="D3328" t="s">
        <v>2302</v>
      </c>
      <c r="E3328" t="s">
        <v>20</v>
      </c>
      <c r="F3328" t="b">
        <v>0</v>
      </c>
      <c r="G3328">
        <v>1</v>
      </c>
      <c r="H3328" t="b">
        <v>0</v>
      </c>
      <c r="I3328">
        <v>16</v>
      </c>
      <c r="J3328" t="s">
        <v>138</v>
      </c>
      <c r="K3328">
        <v>90</v>
      </c>
      <c r="L3328">
        <v>100</v>
      </c>
      <c r="M3328">
        <v>98</v>
      </c>
      <c r="N3328">
        <v>95</v>
      </c>
      <c r="O3328">
        <v>97</v>
      </c>
      <c r="P3328">
        <v>74</v>
      </c>
      <c r="Q3328">
        <v>63</v>
      </c>
    </row>
    <row r="3329" spans="1:17" x14ac:dyDescent="0.3">
      <c r="A3329">
        <v>3328</v>
      </c>
      <c r="B3329" t="s">
        <v>585</v>
      </c>
      <c r="C3329" t="s">
        <v>167</v>
      </c>
      <c r="D3329" t="s">
        <v>2303</v>
      </c>
      <c r="E3329" t="s">
        <v>20</v>
      </c>
      <c r="F3329" t="b">
        <v>0</v>
      </c>
      <c r="G3329">
        <v>5</v>
      </c>
      <c r="H3329" t="b">
        <v>0</v>
      </c>
      <c r="I3329">
        <v>15</v>
      </c>
      <c r="J3329" t="s">
        <v>38</v>
      </c>
      <c r="K3329">
        <v>69</v>
      </c>
      <c r="L3329">
        <v>81</v>
      </c>
      <c r="M3329">
        <v>83</v>
      </c>
      <c r="N3329">
        <v>68</v>
      </c>
      <c r="O3329">
        <v>76</v>
      </c>
      <c r="P3329">
        <v>90</v>
      </c>
      <c r="Q3329">
        <v>95</v>
      </c>
    </row>
    <row r="3330" spans="1:17" x14ac:dyDescent="0.3">
      <c r="A3330">
        <v>3329</v>
      </c>
      <c r="B3330" t="s">
        <v>190</v>
      </c>
      <c r="C3330" t="s">
        <v>515</v>
      </c>
      <c r="D3330" t="s">
        <v>2304</v>
      </c>
      <c r="E3330" t="s">
        <v>25</v>
      </c>
      <c r="F3330" t="b">
        <v>0</v>
      </c>
      <c r="G3330">
        <v>7</v>
      </c>
      <c r="H3330" t="b">
        <v>1</v>
      </c>
      <c r="I3330">
        <v>5</v>
      </c>
      <c r="J3330" t="s">
        <v>64</v>
      </c>
      <c r="K3330">
        <v>40</v>
      </c>
      <c r="L3330">
        <v>51</v>
      </c>
      <c r="M3330">
        <v>67</v>
      </c>
      <c r="N3330">
        <v>63</v>
      </c>
      <c r="O3330">
        <v>98</v>
      </c>
      <c r="P3330">
        <v>54</v>
      </c>
      <c r="Q3330">
        <v>79</v>
      </c>
    </row>
    <row r="3331" spans="1:17" x14ac:dyDescent="0.3">
      <c r="A3331">
        <v>3330</v>
      </c>
      <c r="B3331" t="s">
        <v>35</v>
      </c>
      <c r="C3331" t="s">
        <v>2305</v>
      </c>
      <c r="D3331" t="s">
        <v>2306</v>
      </c>
      <c r="E3331" t="s">
        <v>20</v>
      </c>
      <c r="F3331" t="b">
        <v>1</v>
      </c>
      <c r="G3331">
        <v>10</v>
      </c>
      <c r="H3331" t="b">
        <v>0</v>
      </c>
      <c r="I3331">
        <v>3</v>
      </c>
      <c r="J3331" t="s">
        <v>64</v>
      </c>
      <c r="K3331">
        <v>42</v>
      </c>
      <c r="L3331">
        <v>92</v>
      </c>
      <c r="M3331">
        <v>60</v>
      </c>
      <c r="N3331">
        <v>54</v>
      </c>
      <c r="O3331">
        <v>68</v>
      </c>
      <c r="P3331">
        <v>69</v>
      </c>
      <c r="Q3331">
        <v>76</v>
      </c>
    </row>
    <row r="3332" spans="1:17" x14ac:dyDescent="0.3">
      <c r="A3332">
        <v>3331</v>
      </c>
      <c r="B3332" t="s">
        <v>824</v>
      </c>
      <c r="C3332" t="s">
        <v>604</v>
      </c>
      <c r="D3332" t="s">
        <v>2307</v>
      </c>
      <c r="E3332" t="s">
        <v>25</v>
      </c>
      <c r="F3332" t="b">
        <v>0</v>
      </c>
      <c r="G3332">
        <v>8</v>
      </c>
      <c r="H3332" t="b">
        <v>0</v>
      </c>
      <c r="I3332">
        <v>4</v>
      </c>
      <c r="J3332" t="s">
        <v>64</v>
      </c>
      <c r="K3332">
        <v>82</v>
      </c>
      <c r="L3332">
        <v>91</v>
      </c>
      <c r="M3332">
        <v>69</v>
      </c>
      <c r="N3332">
        <v>61</v>
      </c>
      <c r="O3332">
        <v>79</v>
      </c>
      <c r="P3332">
        <v>76</v>
      </c>
      <c r="Q3332">
        <v>83</v>
      </c>
    </row>
    <row r="3333" spans="1:17" x14ac:dyDescent="0.3">
      <c r="A3333">
        <v>3332</v>
      </c>
      <c r="B3333" t="s">
        <v>83</v>
      </c>
      <c r="C3333" t="s">
        <v>836</v>
      </c>
      <c r="D3333" t="s">
        <v>2308</v>
      </c>
      <c r="E3333" t="s">
        <v>25</v>
      </c>
      <c r="F3333" t="b">
        <v>0</v>
      </c>
      <c r="G3333">
        <v>1</v>
      </c>
      <c r="H3333" t="b">
        <v>1</v>
      </c>
      <c r="I3333">
        <v>29</v>
      </c>
      <c r="J3333" t="s">
        <v>113</v>
      </c>
      <c r="K3333">
        <v>82</v>
      </c>
      <c r="L3333">
        <v>93</v>
      </c>
      <c r="M3333">
        <v>67</v>
      </c>
      <c r="N3333">
        <v>79</v>
      </c>
      <c r="O3333">
        <v>84</v>
      </c>
      <c r="P3333">
        <v>90</v>
      </c>
      <c r="Q3333">
        <v>64</v>
      </c>
    </row>
    <row r="3334" spans="1:17" x14ac:dyDescent="0.3">
      <c r="A3334">
        <v>3333</v>
      </c>
      <c r="B3334" t="s">
        <v>473</v>
      </c>
      <c r="C3334" t="s">
        <v>2309</v>
      </c>
      <c r="D3334" t="s">
        <v>2310</v>
      </c>
      <c r="E3334" t="s">
        <v>20</v>
      </c>
      <c r="F3334" t="b">
        <v>0</v>
      </c>
      <c r="G3334">
        <v>7</v>
      </c>
      <c r="H3334" t="b">
        <v>1</v>
      </c>
      <c r="I3334">
        <v>18</v>
      </c>
      <c r="J3334" t="s">
        <v>38</v>
      </c>
      <c r="K3334">
        <v>76</v>
      </c>
      <c r="L3334">
        <v>80</v>
      </c>
      <c r="M3334">
        <v>93</v>
      </c>
      <c r="N3334">
        <v>74</v>
      </c>
      <c r="O3334">
        <v>73</v>
      </c>
      <c r="P3334">
        <v>63</v>
      </c>
      <c r="Q3334">
        <v>81</v>
      </c>
    </row>
    <row r="3335" spans="1:17" x14ac:dyDescent="0.3">
      <c r="A3335">
        <v>3334</v>
      </c>
      <c r="B3335" t="s">
        <v>417</v>
      </c>
      <c r="C3335" t="s">
        <v>62</v>
      </c>
      <c r="D3335" t="s">
        <v>2311</v>
      </c>
      <c r="E3335" t="s">
        <v>25</v>
      </c>
      <c r="F3335" t="b">
        <v>0</v>
      </c>
      <c r="G3335">
        <v>2</v>
      </c>
      <c r="H3335" t="b">
        <v>0</v>
      </c>
      <c r="I3335">
        <v>16</v>
      </c>
      <c r="J3335" t="s">
        <v>54</v>
      </c>
      <c r="K3335">
        <v>80</v>
      </c>
      <c r="L3335">
        <v>62</v>
      </c>
      <c r="M3335">
        <v>66</v>
      </c>
      <c r="N3335">
        <v>88</v>
      </c>
      <c r="O3335">
        <v>75</v>
      </c>
      <c r="P3335">
        <v>98</v>
      </c>
      <c r="Q3335">
        <v>68</v>
      </c>
    </row>
    <row r="3336" spans="1:17" x14ac:dyDescent="0.3">
      <c r="A3336">
        <v>3335</v>
      </c>
      <c r="B3336" t="s">
        <v>1227</v>
      </c>
      <c r="C3336" t="s">
        <v>403</v>
      </c>
      <c r="D3336" t="s">
        <v>2312</v>
      </c>
      <c r="E3336" t="s">
        <v>20</v>
      </c>
      <c r="F3336" t="b">
        <v>0</v>
      </c>
      <c r="G3336">
        <v>0</v>
      </c>
      <c r="H3336" t="b">
        <v>0</v>
      </c>
      <c r="I3336">
        <v>23</v>
      </c>
      <c r="J3336" t="s">
        <v>44</v>
      </c>
      <c r="K3336">
        <v>87</v>
      </c>
      <c r="L3336">
        <v>90</v>
      </c>
      <c r="M3336">
        <v>92</v>
      </c>
      <c r="N3336">
        <v>62</v>
      </c>
      <c r="O3336">
        <v>96</v>
      </c>
      <c r="P3336">
        <v>77</v>
      </c>
      <c r="Q3336">
        <v>80</v>
      </c>
    </row>
    <row r="3337" spans="1:17" x14ac:dyDescent="0.3">
      <c r="A3337">
        <v>3336</v>
      </c>
      <c r="B3337" t="s">
        <v>1364</v>
      </c>
      <c r="C3337" t="s">
        <v>32</v>
      </c>
      <c r="D3337" t="s">
        <v>2313</v>
      </c>
      <c r="E3337" t="s">
        <v>25</v>
      </c>
      <c r="F3337" t="b">
        <v>1</v>
      </c>
      <c r="G3337">
        <v>3</v>
      </c>
      <c r="H3337" t="b">
        <v>0</v>
      </c>
      <c r="I3337">
        <v>28</v>
      </c>
      <c r="J3337" t="s">
        <v>44</v>
      </c>
      <c r="K3337">
        <v>91</v>
      </c>
      <c r="L3337">
        <v>98</v>
      </c>
      <c r="M3337">
        <v>60</v>
      </c>
      <c r="N3337">
        <v>88</v>
      </c>
      <c r="O3337">
        <v>63</v>
      </c>
      <c r="P3337">
        <v>78</v>
      </c>
      <c r="Q3337">
        <v>95</v>
      </c>
    </row>
    <row r="3338" spans="1:17" x14ac:dyDescent="0.3">
      <c r="A3338">
        <v>3337</v>
      </c>
      <c r="B3338" t="s">
        <v>2208</v>
      </c>
      <c r="C3338" t="s">
        <v>52</v>
      </c>
      <c r="D3338" t="s">
        <v>2314</v>
      </c>
      <c r="E3338" t="s">
        <v>25</v>
      </c>
      <c r="F3338" t="b">
        <v>0</v>
      </c>
      <c r="G3338">
        <v>7</v>
      </c>
      <c r="H3338" t="b">
        <v>0</v>
      </c>
      <c r="I3338">
        <v>31</v>
      </c>
      <c r="J3338" t="s">
        <v>21</v>
      </c>
      <c r="K3338">
        <v>100</v>
      </c>
      <c r="L3338">
        <v>94</v>
      </c>
      <c r="M3338">
        <v>94</v>
      </c>
      <c r="N3338">
        <v>87</v>
      </c>
      <c r="O3338">
        <v>65</v>
      </c>
      <c r="P3338">
        <v>83</v>
      </c>
      <c r="Q3338">
        <v>95</v>
      </c>
    </row>
    <row r="3339" spans="1:17" x14ac:dyDescent="0.3">
      <c r="A3339">
        <v>3338</v>
      </c>
      <c r="B3339" t="s">
        <v>2315</v>
      </c>
      <c r="C3339" t="s">
        <v>215</v>
      </c>
      <c r="D3339" t="s">
        <v>2316</v>
      </c>
      <c r="E3339" t="s">
        <v>25</v>
      </c>
      <c r="F3339" t="b">
        <v>0</v>
      </c>
      <c r="G3339">
        <v>9</v>
      </c>
      <c r="H3339" t="b">
        <v>0</v>
      </c>
      <c r="I3339">
        <v>5</v>
      </c>
      <c r="J3339" t="s">
        <v>64</v>
      </c>
      <c r="K3339">
        <v>56</v>
      </c>
      <c r="L3339">
        <v>60</v>
      </c>
      <c r="M3339">
        <v>88</v>
      </c>
      <c r="N3339">
        <v>96</v>
      </c>
      <c r="O3339">
        <v>57</v>
      </c>
      <c r="P3339">
        <v>68</v>
      </c>
      <c r="Q3339">
        <v>76</v>
      </c>
    </row>
    <row r="3340" spans="1:17" x14ac:dyDescent="0.3">
      <c r="A3340">
        <v>3339</v>
      </c>
      <c r="B3340" t="s">
        <v>302</v>
      </c>
      <c r="C3340" t="s">
        <v>1247</v>
      </c>
      <c r="D3340" t="s">
        <v>2317</v>
      </c>
      <c r="E3340" t="s">
        <v>20</v>
      </c>
      <c r="F3340" t="b">
        <v>0</v>
      </c>
      <c r="G3340">
        <v>2</v>
      </c>
      <c r="H3340" t="b">
        <v>0</v>
      </c>
      <c r="I3340">
        <v>6</v>
      </c>
      <c r="J3340" t="s">
        <v>172</v>
      </c>
      <c r="K3340">
        <v>84</v>
      </c>
      <c r="L3340">
        <v>86</v>
      </c>
      <c r="M3340">
        <v>96</v>
      </c>
      <c r="N3340">
        <v>95</v>
      </c>
      <c r="O3340">
        <v>75</v>
      </c>
      <c r="P3340">
        <v>61</v>
      </c>
      <c r="Q3340">
        <v>99</v>
      </c>
    </row>
    <row r="3341" spans="1:17" x14ac:dyDescent="0.3">
      <c r="A3341">
        <v>3340</v>
      </c>
      <c r="B3341" t="s">
        <v>2318</v>
      </c>
      <c r="C3341" t="s">
        <v>2319</v>
      </c>
      <c r="D3341" t="s">
        <v>2320</v>
      </c>
      <c r="E3341" t="s">
        <v>20</v>
      </c>
      <c r="F3341" t="b">
        <v>0</v>
      </c>
      <c r="G3341">
        <v>1</v>
      </c>
      <c r="H3341" t="b">
        <v>0</v>
      </c>
      <c r="I3341">
        <v>33</v>
      </c>
      <c r="J3341" t="s">
        <v>21</v>
      </c>
      <c r="K3341">
        <v>86</v>
      </c>
      <c r="L3341">
        <v>86</v>
      </c>
      <c r="M3341">
        <v>64</v>
      </c>
      <c r="N3341">
        <v>61</v>
      </c>
      <c r="O3341">
        <v>97</v>
      </c>
      <c r="P3341">
        <v>97</v>
      </c>
      <c r="Q3341">
        <v>91</v>
      </c>
    </row>
    <row r="3342" spans="1:17" x14ac:dyDescent="0.3">
      <c r="A3342">
        <v>3341</v>
      </c>
      <c r="B3342" t="s">
        <v>1027</v>
      </c>
      <c r="C3342" t="s">
        <v>1492</v>
      </c>
      <c r="D3342" t="s">
        <v>2321</v>
      </c>
      <c r="E3342" t="s">
        <v>25</v>
      </c>
      <c r="F3342" t="b">
        <v>0</v>
      </c>
      <c r="G3342">
        <v>7</v>
      </c>
      <c r="H3342" t="b">
        <v>0</v>
      </c>
      <c r="I3342">
        <v>0</v>
      </c>
      <c r="J3342" t="s">
        <v>64</v>
      </c>
      <c r="K3342">
        <v>79</v>
      </c>
      <c r="L3342">
        <v>67</v>
      </c>
      <c r="M3342">
        <v>72</v>
      </c>
      <c r="N3342">
        <v>50</v>
      </c>
      <c r="O3342">
        <v>75</v>
      </c>
      <c r="P3342">
        <v>95</v>
      </c>
      <c r="Q3342">
        <v>62</v>
      </c>
    </row>
    <row r="3343" spans="1:17" x14ac:dyDescent="0.3">
      <c r="A3343">
        <v>3342</v>
      </c>
      <c r="B3343" t="s">
        <v>731</v>
      </c>
      <c r="C3343" t="s">
        <v>2322</v>
      </c>
      <c r="D3343" t="s">
        <v>2323</v>
      </c>
      <c r="E3343" t="s">
        <v>25</v>
      </c>
      <c r="F3343" t="b">
        <v>0</v>
      </c>
      <c r="G3343">
        <v>6</v>
      </c>
      <c r="H3343" t="b">
        <v>1</v>
      </c>
      <c r="I3343">
        <v>19</v>
      </c>
      <c r="J3343" t="s">
        <v>44</v>
      </c>
      <c r="K3343">
        <v>99</v>
      </c>
      <c r="L3343">
        <v>78</v>
      </c>
      <c r="M3343">
        <v>61</v>
      </c>
      <c r="N3343">
        <v>64</v>
      </c>
      <c r="O3343">
        <v>75</v>
      </c>
      <c r="P3343">
        <v>66</v>
      </c>
      <c r="Q3343">
        <v>76</v>
      </c>
    </row>
    <row r="3344" spans="1:17" x14ac:dyDescent="0.3">
      <c r="A3344">
        <v>3343</v>
      </c>
      <c r="B3344" t="s">
        <v>173</v>
      </c>
      <c r="C3344" t="s">
        <v>1995</v>
      </c>
      <c r="D3344" t="s">
        <v>2324</v>
      </c>
      <c r="E3344" t="s">
        <v>25</v>
      </c>
      <c r="F3344" t="b">
        <v>0</v>
      </c>
      <c r="G3344">
        <v>2</v>
      </c>
      <c r="H3344" t="b">
        <v>0</v>
      </c>
      <c r="I3344">
        <v>26</v>
      </c>
      <c r="J3344" t="s">
        <v>113</v>
      </c>
      <c r="K3344">
        <v>95</v>
      </c>
      <c r="L3344">
        <v>79</v>
      </c>
      <c r="M3344">
        <v>95</v>
      </c>
      <c r="N3344">
        <v>62</v>
      </c>
      <c r="O3344">
        <v>69</v>
      </c>
      <c r="P3344">
        <v>82</v>
      </c>
      <c r="Q3344">
        <v>94</v>
      </c>
    </row>
    <row r="3345" spans="1:17" x14ac:dyDescent="0.3">
      <c r="A3345">
        <v>3344</v>
      </c>
      <c r="B3345" t="s">
        <v>738</v>
      </c>
      <c r="C3345" t="s">
        <v>1374</v>
      </c>
      <c r="D3345" t="s">
        <v>2325</v>
      </c>
      <c r="E3345" t="s">
        <v>25</v>
      </c>
      <c r="F3345" t="b">
        <v>0</v>
      </c>
      <c r="G3345">
        <v>1</v>
      </c>
      <c r="H3345" t="b">
        <v>0</v>
      </c>
      <c r="I3345">
        <v>3</v>
      </c>
      <c r="J3345" t="s">
        <v>34</v>
      </c>
      <c r="K3345">
        <v>65</v>
      </c>
      <c r="L3345">
        <v>67</v>
      </c>
      <c r="M3345">
        <v>90</v>
      </c>
      <c r="N3345">
        <v>99</v>
      </c>
      <c r="O3345">
        <v>93</v>
      </c>
      <c r="P3345">
        <v>91</v>
      </c>
      <c r="Q3345">
        <v>99</v>
      </c>
    </row>
    <row r="3346" spans="1:17" x14ac:dyDescent="0.3">
      <c r="A3346">
        <v>3345</v>
      </c>
      <c r="B3346" t="s">
        <v>476</v>
      </c>
      <c r="C3346" t="s">
        <v>305</v>
      </c>
      <c r="D3346" t="s">
        <v>2326</v>
      </c>
      <c r="E3346" t="s">
        <v>20</v>
      </c>
      <c r="F3346" t="b">
        <v>0</v>
      </c>
      <c r="G3346">
        <v>2</v>
      </c>
      <c r="H3346" t="b">
        <v>0</v>
      </c>
      <c r="I3346">
        <v>10</v>
      </c>
      <c r="J3346" t="s">
        <v>38</v>
      </c>
      <c r="K3346">
        <v>85</v>
      </c>
      <c r="L3346">
        <v>90</v>
      </c>
      <c r="M3346">
        <v>61</v>
      </c>
      <c r="N3346">
        <v>94</v>
      </c>
      <c r="O3346">
        <v>86</v>
      </c>
      <c r="P3346">
        <v>79</v>
      </c>
      <c r="Q3346">
        <v>90</v>
      </c>
    </row>
    <row r="3347" spans="1:17" x14ac:dyDescent="0.3">
      <c r="A3347">
        <v>3346</v>
      </c>
      <c r="B3347" t="s">
        <v>61</v>
      </c>
      <c r="C3347" t="s">
        <v>2141</v>
      </c>
      <c r="D3347" t="s">
        <v>2327</v>
      </c>
      <c r="E3347" t="s">
        <v>25</v>
      </c>
      <c r="F3347" t="b">
        <v>0</v>
      </c>
      <c r="G3347">
        <v>5</v>
      </c>
      <c r="H3347" t="b">
        <v>0</v>
      </c>
      <c r="I3347">
        <v>24</v>
      </c>
      <c r="J3347" t="s">
        <v>26</v>
      </c>
      <c r="K3347">
        <v>99</v>
      </c>
      <c r="L3347">
        <v>82</v>
      </c>
      <c r="M3347">
        <v>81</v>
      </c>
      <c r="N3347">
        <v>98</v>
      </c>
      <c r="O3347">
        <v>86</v>
      </c>
      <c r="P3347">
        <v>85</v>
      </c>
      <c r="Q3347">
        <v>85</v>
      </c>
    </row>
    <row r="3348" spans="1:17" x14ac:dyDescent="0.3">
      <c r="A3348">
        <v>3347</v>
      </c>
      <c r="B3348" t="s">
        <v>2328</v>
      </c>
      <c r="C3348" t="s">
        <v>2329</v>
      </c>
      <c r="D3348" t="s">
        <v>2330</v>
      </c>
      <c r="E3348" t="s">
        <v>25</v>
      </c>
      <c r="F3348" t="b">
        <v>0</v>
      </c>
      <c r="G3348">
        <v>5</v>
      </c>
      <c r="H3348" t="b">
        <v>0</v>
      </c>
      <c r="I3348">
        <v>1</v>
      </c>
      <c r="J3348" t="s">
        <v>34</v>
      </c>
      <c r="K3348">
        <v>88</v>
      </c>
      <c r="L3348">
        <v>62</v>
      </c>
      <c r="M3348">
        <v>65</v>
      </c>
      <c r="N3348">
        <v>98</v>
      </c>
      <c r="O3348">
        <v>92</v>
      </c>
      <c r="P3348">
        <v>64</v>
      </c>
      <c r="Q3348">
        <v>82</v>
      </c>
    </row>
    <row r="3349" spans="1:17" x14ac:dyDescent="0.3">
      <c r="A3349">
        <v>3348</v>
      </c>
      <c r="B3349" t="s">
        <v>65</v>
      </c>
      <c r="C3349" t="s">
        <v>982</v>
      </c>
      <c r="D3349" t="s">
        <v>2331</v>
      </c>
      <c r="E3349" t="s">
        <v>25</v>
      </c>
      <c r="F3349" t="b">
        <v>0</v>
      </c>
      <c r="G3349">
        <v>1</v>
      </c>
      <c r="H3349" t="b">
        <v>0</v>
      </c>
      <c r="I3349">
        <v>25</v>
      </c>
      <c r="J3349" t="s">
        <v>44</v>
      </c>
      <c r="K3349">
        <v>100</v>
      </c>
      <c r="L3349">
        <v>87</v>
      </c>
      <c r="M3349">
        <v>88</v>
      </c>
      <c r="N3349">
        <v>100</v>
      </c>
      <c r="O3349">
        <v>89</v>
      </c>
      <c r="P3349">
        <v>98</v>
      </c>
      <c r="Q3349">
        <v>71</v>
      </c>
    </row>
    <row r="3350" spans="1:17" x14ac:dyDescent="0.3">
      <c r="A3350">
        <v>3349</v>
      </c>
      <c r="B3350" t="s">
        <v>493</v>
      </c>
      <c r="C3350" t="s">
        <v>103</v>
      </c>
      <c r="D3350" t="s">
        <v>2332</v>
      </c>
      <c r="E3350" t="s">
        <v>25</v>
      </c>
      <c r="F3350" t="b">
        <v>0</v>
      </c>
      <c r="G3350">
        <v>10</v>
      </c>
      <c r="H3350" t="b">
        <v>0</v>
      </c>
      <c r="I3350">
        <v>15</v>
      </c>
      <c r="J3350" t="s">
        <v>38</v>
      </c>
      <c r="K3350">
        <v>62</v>
      </c>
      <c r="L3350">
        <v>63</v>
      </c>
      <c r="M3350">
        <v>94</v>
      </c>
      <c r="N3350">
        <v>74</v>
      </c>
      <c r="O3350">
        <v>75</v>
      </c>
      <c r="P3350">
        <v>86</v>
      </c>
      <c r="Q3350">
        <v>100</v>
      </c>
    </row>
    <row r="3351" spans="1:17" x14ac:dyDescent="0.3">
      <c r="A3351">
        <v>3350</v>
      </c>
      <c r="B3351" t="s">
        <v>94</v>
      </c>
      <c r="C3351" t="s">
        <v>1771</v>
      </c>
      <c r="D3351" t="s">
        <v>2333</v>
      </c>
      <c r="E3351" t="s">
        <v>20</v>
      </c>
      <c r="F3351" t="b">
        <v>1</v>
      </c>
      <c r="G3351">
        <v>10</v>
      </c>
      <c r="H3351" t="b">
        <v>0</v>
      </c>
      <c r="I3351">
        <v>3</v>
      </c>
      <c r="J3351" t="s">
        <v>64</v>
      </c>
      <c r="K3351">
        <v>84</v>
      </c>
      <c r="L3351">
        <v>75</v>
      </c>
      <c r="M3351">
        <v>61</v>
      </c>
      <c r="N3351">
        <v>87</v>
      </c>
      <c r="O3351">
        <v>86</v>
      </c>
      <c r="P3351">
        <v>67</v>
      </c>
      <c r="Q3351">
        <v>93</v>
      </c>
    </row>
    <row r="3352" spans="1:17" x14ac:dyDescent="0.3">
      <c r="A3352">
        <v>3351</v>
      </c>
      <c r="B3352" t="s">
        <v>291</v>
      </c>
      <c r="C3352" t="s">
        <v>2334</v>
      </c>
      <c r="D3352" t="s">
        <v>2335</v>
      </c>
      <c r="E3352" t="s">
        <v>25</v>
      </c>
      <c r="F3352" t="b">
        <v>0</v>
      </c>
      <c r="G3352">
        <v>3</v>
      </c>
      <c r="H3352" t="b">
        <v>1</v>
      </c>
      <c r="I3352">
        <v>14</v>
      </c>
      <c r="J3352" t="s">
        <v>54</v>
      </c>
      <c r="K3352">
        <v>60</v>
      </c>
      <c r="L3352">
        <v>61</v>
      </c>
      <c r="M3352">
        <v>71</v>
      </c>
      <c r="N3352">
        <v>60</v>
      </c>
      <c r="O3352">
        <v>69</v>
      </c>
      <c r="P3352">
        <v>91</v>
      </c>
      <c r="Q3352">
        <v>84</v>
      </c>
    </row>
    <row r="3353" spans="1:17" x14ac:dyDescent="0.3">
      <c r="A3353">
        <v>3352</v>
      </c>
      <c r="B3353" t="s">
        <v>676</v>
      </c>
      <c r="C3353" t="s">
        <v>128</v>
      </c>
      <c r="D3353" t="s">
        <v>2336</v>
      </c>
      <c r="E3353" t="s">
        <v>20</v>
      </c>
      <c r="F3353" t="b">
        <v>0</v>
      </c>
      <c r="G3353">
        <v>9</v>
      </c>
      <c r="H3353" t="b">
        <v>0</v>
      </c>
      <c r="I3353">
        <v>31</v>
      </c>
      <c r="J3353" t="s">
        <v>172</v>
      </c>
      <c r="K3353">
        <v>96</v>
      </c>
      <c r="L3353">
        <v>76</v>
      </c>
      <c r="M3353">
        <v>74</v>
      </c>
      <c r="N3353">
        <v>92</v>
      </c>
      <c r="O3353">
        <v>96</v>
      </c>
      <c r="P3353">
        <v>74</v>
      </c>
      <c r="Q3353">
        <v>99</v>
      </c>
    </row>
    <row r="3354" spans="1:17" x14ac:dyDescent="0.3">
      <c r="A3354">
        <v>3353</v>
      </c>
      <c r="B3354" t="s">
        <v>345</v>
      </c>
      <c r="C3354" t="s">
        <v>295</v>
      </c>
      <c r="D3354" t="s">
        <v>2337</v>
      </c>
      <c r="E3354" t="s">
        <v>25</v>
      </c>
      <c r="F3354" t="b">
        <v>0</v>
      </c>
      <c r="G3354">
        <v>2</v>
      </c>
      <c r="H3354" t="b">
        <v>1</v>
      </c>
      <c r="I3354">
        <v>9</v>
      </c>
      <c r="J3354" t="s">
        <v>224</v>
      </c>
      <c r="K3354">
        <v>58</v>
      </c>
      <c r="L3354">
        <v>81</v>
      </c>
      <c r="M3354">
        <v>100</v>
      </c>
      <c r="N3354">
        <v>97</v>
      </c>
      <c r="O3354">
        <v>74</v>
      </c>
      <c r="P3354">
        <v>90</v>
      </c>
      <c r="Q3354">
        <v>87</v>
      </c>
    </row>
    <row r="3355" spans="1:17" x14ac:dyDescent="0.3">
      <c r="A3355">
        <v>3354</v>
      </c>
      <c r="B3355" t="s">
        <v>527</v>
      </c>
      <c r="C3355" t="s">
        <v>2214</v>
      </c>
      <c r="D3355" t="s">
        <v>2338</v>
      </c>
      <c r="E3355" t="s">
        <v>25</v>
      </c>
      <c r="F3355" t="b">
        <v>0</v>
      </c>
      <c r="G3355">
        <v>1</v>
      </c>
      <c r="H3355" t="b">
        <v>0</v>
      </c>
      <c r="I3355">
        <v>8</v>
      </c>
      <c r="J3355" t="s">
        <v>54</v>
      </c>
      <c r="K3355">
        <v>90</v>
      </c>
      <c r="L3355">
        <v>67</v>
      </c>
      <c r="M3355">
        <v>73</v>
      </c>
      <c r="N3355">
        <v>82</v>
      </c>
      <c r="O3355">
        <v>66</v>
      </c>
      <c r="P3355">
        <v>75</v>
      </c>
      <c r="Q3355">
        <v>90</v>
      </c>
    </row>
    <row r="3356" spans="1:17" x14ac:dyDescent="0.3">
      <c r="A3356">
        <v>3355</v>
      </c>
      <c r="B3356" t="s">
        <v>1391</v>
      </c>
      <c r="C3356" t="s">
        <v>1739</v>
      </c>
      <c r="D3356" t="s">
        <v>2339</v>
      </c>
      <c r="E3356" t="s">
        <v>20</v>
      </c>
      <c r="F3356" t="b">
        <v>0</v>
      </c>
      <c r="G3356">
        <v>2</v>
      </c>
      <c r="H3356" t="b">
        <v>0</v>
      </c>
      <c r="I3356">
        <v>22</v>
      </c>
      <c r="J3356" t="s">
        <v>113</v>
      </c>
      <c r="K3356">
        <v>75</v>
      </c>
      <c r="L3356">
        <v>80</v>
      </c>
      <c r="M3356">
        <v>65</v>
      </c>
      <c r="N3356">
        <v>80</v>
      </c>
      <c r="O3356">
        <v>55</v>
      </c>
      <c r="P3356">
        <v>86</v>
      </c>
      <c r="Q3356">
        <v>95</v>
      </c>
    </row>
    <row r="3357" spans="1:17" x14ac:dyDescent="0.3">
      <c r="A3357">
        <v>3356</v>
      </c>
      <c r="B3357" t="s">
        <v>83</v>
      </c>
      <c r="C3357" t="s">
        <v>1300</v>
      </c>
      <c r="D3357" t="s">
        <v>2340</v>
      </c>
      <c r="E3357" t="s">
        <v>25</v>
      </c>
      <c r="F3357" t="b">
        <v>0</v>
      </c>
      <c r="G3357">
        <v>3</v>
      </c>
      <c r="H3357" t="b">
        <v>0</v>
      </c>
      <c r="I3357">
        <v>11</v>
      </c>
      <c r="J3357" t="s">
        <v>105</v>
      </c>
      <c r="K3357">
        <v>76</v>
      </c>
      <c r="L3357">
        <v>82</v>
      </c>
      <c r="M3357">
        <v>74</v>
      </c>
      <c r="N3357">
        <v>79</v>
      </c>
      <c r="O3357">
        <v>81</v>
      </c>
      <c r="P3357">
        <v>93</v>
      </c>
      <c r="Q3357">
        <v>72</v>
      </c>
    </row>
    <row r="3358" spans="1:17" x14ac:dyDescent="0.3">
      <c r="A3358">
        <v>3357</v>
      </c>
      <c r="B3358" t="s">
        <v>154</v>
      </c>
      <c r="C3358" t="s">
        <v>900</v>
      </c>
      <c r="D3358" t="s">
        <v>2341</v>
      </c>
      <c r="E3358" t="s">
        <v>25</v>
      </c>
      <c r="F3358" t="b">
        <v>1</v>
      </c>
      <c r="G3358">
        <v>10</v>
      </c>
      <c r="H3358" t="b">
        <v>0</v>
      </c>
      <c r="I3358">
        <v>2</v>
      </c>
      <c r="J3358" t="s">
        <v>64</v>
      </c>
      <c r="K3358">
        <v>81</v>
      </c>
      <c r="L3358">
        <v>100</v>
      </c>
      <c r="M3358">
        <v>64</v>
      </c>
      <c r="N3358">
        <v>61</v>
      </c>
      <c r="O3358">
        <v>91</v>
      </c>
      <c r="P3358">
        <v>76</v>
      </c>
      <c r="Q3358">
        <v>93</v>
      </c>
    </row>
    <row r="3359" spans="1:17" x14ac:dyDescent="0.3">
      <c r="A3359">
        <v>3358</v>
      </c>
      <c r="B3359" t="s">
        <v>342</v>
      </c>
      <c r="C3359" t="s">
        <v>118</v>
      </c>
      <c r="D3359" t="s">
        <v>2342</v>
      </c>
      <c r="E3359" t="s">
        <v>25</v>
      </c>
      <c r="F3359" t="b">
        <v>0</v>
      </c>
      <c r="G3359">
        <v>2</v>
      </c>
      <c r="H3359" t="b">
        <v>0</v>
      </c>
      <c r="I3359">
        <v>21</v>
      </c>
      <c r="J3359" t="s">
        <v>38</v>
      </c>
      <c r="K3359">
        <v>73</v>
      </c>
      <c r="L3359">
        <v>98</v>
      </c>
      <c r="M3359">
        <v>72</v>
      </c>
      <c r="N3359">
        <v>100</v>
      </c>
      <c r="O3359">
        <v>77</v>
      </c>
      <c r="P3359">
        <v>62</v>
      </c>
      <c r="Q3359">
        <v>69</v>
      </c>
    </row>
    <row r="3360" spans="1:17" x14ac:dyDescent="0.3">
      <c r="A3360">
        <v>3359</v>
      </c>
      <c r="B3360" t="s">
        <v>130</v>
      </c>
      <c r="C3360" t="s">
        <v>1105</v>
      </c>
      <c r="D3360" t="s">
        <v>2343</v>
      </c>
      <c r="E3360" t="s">
        <v>25</v>
      </c>
      <c r="F3360" t="b">
        <v>0</v>
      </c>
      <c r="G3360">
        <v>1</v>
      </c>
      <c r="H3360" t="b">
        <v>0</v>
      </c>
      <c r="I3360">
        <v>28</v>
      </c>
      <c r="J3360" t="s">
        <v>38</v>
      </c>
      <c r="K3360">
        <v>60</v>
      </c>
      <c r="L3360">
        <v>64</v>
      </c>
      <c r="M3360">
        <v>84</v>
      </c>
      <c r="N3360">
        <v>64</v>
      </c>
      <c r="O3360">
        <v>66</v>
      </c>
      <c r="P3360">
        <v>96</v>
      </c>
      <c r="Q3360">
        <v>99</v>
      </c>
    </row>
    <row r="3361" spans="1:17" x14ac:dyDescent="0.3">
      <c r="A3361">
        <v>3360</v>
      </c>
      <c r="B3361" t="s">
        <v>845</v>
      </c>
      <c r="C3361" t="s">
        <v>246</v>
      </c>
      <c r="D3361" t="s">
        <v>2344</v>
      </c>
      <c r="E3361" t="s">
        <v>25</v>
      </c>
      <c r="F3361" t="b">
        <v>1</v>
      </c>
      <c r="G3361">
        <v>9</v>
      </c>
      <c r="H3361" t="b">
        <v>0</v>
      </c>
      <c r="I3361">
        <v>4</v>
      </c>
      <c r="J3361" t="s">
        <v>64</v>
      </c>
      <c r="K3361">
        <v>89</v>
      </c>
      <c r="L3361">
        <v>100</v>
      </c>
      <c r="M3361">
        <v>72</v>
      </c>
      <c r="N3361">
        <v>73</v>
      </c>
      <c r="O3361">
        <v>78</v>
      </c>
      <c r="P3361">
        <v>67</v>
      </c>
      <c r="Q3361">
        <v>91</v>
      </c>
    </row>
    <row r="3362" spans="1:17" x14ac:dyDescent="0.3">
      <c r="A3362">
        <v>3361</v>
      </c>
      <c r="B3362" t="s">
        <v>280</v>
      </c>
      <c r="C3362" t="s">
        <v>136</v>
      </c>
      <c r="D3362" t="s">
        <v>2345</v>
      </c>
      <c r="E3362" t="s">
        <v>20</v>
      </c>
      <c r="F3362" t="b">
        <v>0</v>
      </c>
      <c r="G3362">
        <v>4</v>
      </c>
      <c r="H3362" t="b">
        <v>0</v>
      </c>
      <c r="I3362">
        <v>35</v>
      </c>
      <c r="J3362" t="s">
        <v>44</v>
      </c>
      <c r="K3362">
        <v>91</v>
      </c>
      <c r="L3362">
        <v>98</v>
      </c>
      <c r="M3362">
        <v>93</v>
      </c>
      <c r="N3362">
        <v>93</v>
      </c>
      <c r="O3362">
        <v>88</v>
      </c>
      <c r="P3362">
        <v>96</v>
      </c>
      <c r="Q3362">
        <v>97</v>
      </c>
    </row>
    <row r="3363" spans="1:17" x14ac:dyDescent="0.3">
      <c r="A3363">
        <v>3362</v>
      </c>
      <c r="B3363" t="s">
        <v>145</v>
      </c>
      <c r="C3363" t="s">
        <v>2346</v>
      </c>
      <c r="D3363" t="s">
        <v>2347</v>
      </c>
      <c r="E3363" t="s">
        <v>20</v>
      </c>
      <c r="F3363" t="b">
        <v>0</v>
      </c>
      <c r="G3363">
        <v>6</v>
      </c>
      <c r="H3363" t="b">
        <v>0</v>
      </c>
      <c r="I3363">
        <v>27</v>
      </c>
      <c r="J3363" t="s">
        <v>26</v>
      </c>
      <c r="K3363">
        <v>85</v>
      </c>
      <c r="L3363">
        <v>72</v>
      </c>
      <c r="M3363">
        <v>80</v>
      </c>
      <c r="N3363">
        <v>85</v>
      </c>
      <c r="O3363">
        <v>94</v>
      </c>
      <c r="P3363">
        <v>96</v>
      </c>
      <c r="Q3363">
        <v>87</v>
      </c>
    </row>
    <row r="3364" spans="1:17" x14ac:dyDescent="0.3">
      <c r="A3364">
        <v>3363</v>
      </c>
      <c r="B3364" t="s">
        <v>160</v>
      </c>
      <c r="C3364" t="s">
        <v>2348</v>
      </c>
      <c r="D3364" t="s">
        <v>2349</v>
      </c>
      <c r="E3364" t="s">
        <v>20</v>
      </c>
      <c r="F3364" t="b">
        <v>0</v>
      </c>
      <c r="G3364">
        <v>0</v>
      </c>
      <c r="H3364" t="b">
        <v>1</v>
      </c>
      <c r="I3364">
        <v>14</v>
      </c>
      <c r="J3364" t="s">
        <v>113</v>
      </c>
      <c r="K3364">
        <v>81</v>
      </c>
      <c r="L3364">
        <v>84</v>
      </c>
      <c r="M3364">
        <v>69</v>
      </c>
      <c r="N3364">
        <v>99</v>
      </c>
      <c r="O3364">
        <v>55</v>
      </c>
      <c r="P3364">
        <v>68</v>
      </c>
      <c r="Q3364">
        <v>73</v>
      </c>
    </row>
    <row r="3365" spans="1:17" x14ac:dyDescent="0.3">
      <c r="A3365">
        <v>3364</v>
      </c>
      <c r="B3365" t="s">
        <v>1034</v>
      </c>
      <c r="C3365" t="s">
        <v>354</v>
      </c>
      <c r="D3365" t="s">
        <v>2350</v>
      </c>
      <c r="E3365" t="s">
        <v>25</v>
      </c>
      <c r="F3365" t="b">
        <v>0</v>
      </c>
      <c r="G3365">
        <v>10</v>
      </c>
      <c r="H3365" t="b">
        <v>0</v>
      </c>
      <c r="I3365">
        <v>1</v>
      </c>
      <c r="J3365" t="s">
        <v>64</v>
      </c>
      <c r="K3365">
        <v>67</v>
      </c>
      <c r="L3365">
        <v>63</v>
      </c>
      <c r="M3365">
        <v>65</v>
      </c>
      <c r="N3365">
        <v>95</v>
      </c>
      <c r="O3365">
        <v>52</v>
      </c>
      <c r="P3365">
        <v>84</v>
      </c>
      <c r="Q3365">
        <v>77</v>
      </c>
    </row>
    <row r="3366" spans="1:17" x14ac:dyDescent="0.3">
      <c r="A3366">
        <v>3365</v>
      </c>
      <c r="B3366" t="s">
        <v>568</v>
      </c>
      <c r="C3366" t="s">
        <v>2351</v>
      </c>
      <c r="D3366" t="s">
        <v>2352</v>
      </c>
      <c r="E3366" t="s">
        <v>20</v>
      </c>
      <c r="F3366" t="b">
        <v>0</v>
      </c>
      <c r="G3366">
        <v>4</v>
      </c>
      <c r="H3366" t="b">
        <v>0</v>
      </c>
      <c r="I3366">
        <v>29</v>
      </c>
      <c r="J3366" t="s">
        <v>26</v>
      </c>
      <c r="K3366">
        <v>86</v>
      </c>
      <c r="L3366">
        <v>71</v>
      </c>
      <c r="M3366">
        <v>86</v>
      </c>
      <c r="N3366">
        <v>93</v>
      </c>
      <c r="O3366">
        <v>99</v>
      </c>
      <c r="P3366">
        <v>92</v>
      </c>
      <c r="Q3366">
        <v>77</v>
      </c>
    </row>
    <row r="3367" spans="1:17" x14ac:dyDescent="0.3">
      <c r="A3367">
        <v>3366</v>
      </c>
      <c r="B3367" t="s">
        <v>534</v>
      </c>
      <c r="C3367" t="s">
        <v>2353</v>
      </c>
      <c r="D3367" t="s">
        <v>2354</v>
      </c>
      <c r="E3367" t="s">
        <v>25</v>
      </c>
      <c r="F3367" t="b">
        <v>0</v>
      </c>
      <c r="G3367">
        <v>1</v>
      </c>
      <c r="H3367" t="b">
        <v>0</v>
      </c>
      <c r="I3367">
        <v>33</v>
      </c>
      <c r="J3367" t="s">
        <v>21</v>
      </c>
      <c r="K3367">
        <v>94</v>
      </c>
      <c r="L3367">
        <v>85</v>
      </c>
      <c r="M3367">
        <v>78</v>
      </c>
      <c r="N3367">
        <v>66</v>
      </c>
      <c r="O3367">
        <v>95</v>
      </c>
      <c r="P3367">
        <v>87</v>
      </c>
      <c r="Q3367">
        <v>95</v>
      </c>
    </row>
    <row r="3368" spans="1:17" x14ac:dyDescent="0.3">
      <c r="A3368">
        <v>3367</v>
      </c>
      <c r="B3368" t="s">
        <v>300</v>
      </c>
      <c r="C3368" t="s">
        <v>1547</v>
      </c>
      <c r="D3368" t="s">
        <v>2355</v>
      </c>
      <c r="E3368" t="s">
        <v>20</v>
      </c>
      <c r="F3368" t="b">
        <v>0</v>
      </c>
      <c r="G3368">
        <v>1</v>
      </c>
      <c r="H3368" t="b">
        <v>0</v>
      </c>
      <c r="I3368">
        <v>18</v>
      </c>
      <c r="J3368" t="s">
        <v>109</v>
      </c>
      <c r="K3368">
        <v>83</v>
      </c>
      <c r="L3368">
        <v>96</v>
      </c>
      <c r="M3368">
        <v>72</v>
      </c>
      <c r="N3368">
        <v>81</v>
      </c>
      <c r="O3368">
        <v>86</v>
      </c>
      <c r="P3368">
        <v>93</v>
      </c>
      <c r="Q3368">
        <v>75</v>
      </c>
    </row>
    <row r="3369" spans="1:17" x14ac:dyDescent="0.3">
      <c r="A3369">
        <v>3368</v>
      </c>
      <c r="B3369" t="s">
        <v>695</v>
      </c>
      <c r="C3369" t="s">
        <v>136</v>
      </c>
      <c r="D3369" t="s">
        <v>2356</v>
      </c>
      <c r="E3369" t="s">
        <v>20</v>
      </c>
      <c r="F3369" t="b">
        <v>0</v>
      </c>
      <c r="G3369">
        <v>2</v>
      </c>
      <c r="H3369" t="b">
        <v>0</v>
      </c>
      <c r="I3369">
        <v>11</v>
      </c>
      <c r="J3369" t="s">
        <v>38</v>
      </c>
      <c r="K3369">
        <v>98</v>
      </c>
      <c r="L3369">
        <v>77</v>
      </c>
      <c r="M3369">
        <v>91</v>
      </c>
      <c r="N3369">
        <v>88</v>
      </c>
      <c r="O3369">
        <v>87</v>
      </c>
      <c r="P3369">
        <v>76</v>
      </c>
      <c r="Q3369">
        <v>68</v>
      </c>
    </row>
    <row r="3370" spans="1:17" x14ac:dyDescent="0.3">
      <c r="A3370">
        <v>3369</v>
      </c>
      <c r="B3370" t="s">
        <v>2357</v>
      </c>
      <c r="C3370" t="s">
        <v>406</v>
      </c>
      <c r="D3370" t="s">
        <v>2358</v>
      </c>
      <c r="E3370" t="s">
        <v>25</v>
      </c>
      <c r="F3370" t="b">
        <v>1</v>
      </c>
      <c r="G3370">
        <v>5</v>
      </c>
      <c r="H3370" t="b">
        <v>0</v>
      </c>
      <c r="I3370">
        <v>3</v>
      </c>
      <c r="J3370" t="s">
        <v>64</v>
      </c>
      <c r="K3370">
        <v>46</v>
      </c>
      <c r="L3370">
        <v>63</v>
      </c>
      <c r="M3370">
        <v>60</v>
      </c>
      <c r="N3370">
        <v>61</v>
      </c>
      <c r="O3370">
        <v>66</v>
      </c>
      <c r="P3370">
        <v>91</v>
      </c>
      <c r="Q3370">
        <v>97</v>
      </c>
    </row>
    <row r="3371" spans="1:17" x14ac:dyDescent="0.3">
      <c r="A3371">
        <v>3370</v>
      </c>
      <c r="B3371" t="s">
        <v>637</v>
      </c>
      <c r="C3371" t="s">
        <v>400</v>
      </c>
      <c r="D3371" t="s">
        <v>2359</v>
      </c>
      <c r="E3371" t="s">
        <v>20</v>
      </c>
      <c r="F3371" t="b">
        <v>0</v>
      </c>
      <c r="G3371">
        <v>2</v>
      </c>
      <c r="H3371" t="b">
        <v>0</v>
      </c>
      <c r="I3371">
        <v>19</v>
      </c>
      <c r="J3371" t="s">
        <v>44</v>
      </c>
      <c r="K3371">
        <v>95</v>
      </c>
      <c r="L3371">
        <v>92</v>
      </c>
      <c r="M3371">
        <v>73</v>
      </c>
      <c r="N3371">
        <v>94</v>
      </c>
      <c r="O3371">
        <v>73</v>
      </c>
      <c r="P3371">
        <v>70</v>
      </c>
      <c r="Q3371">
        <v>94</v>
      </c>
    </row>
    <row r="3372" spans="1:17" x14ac:dyDescent="0.3">
      <c r="A3372">
        <v>3371</v>
      </c>
      <c r="B3372" t="s">
        <v>1024</v>
      </c>
      <c r="C3372" t="s">
        <v>135</v>
      </c>
      <c r="D3372" t="s">
        <v>2360</v>
      </c>
      <c r="E3372" t="s">
        <v>20</v>
      </c>
      <c r="F3372" t="b">
        <v>0</v>
      </c>
      <c r="G3372">
        <v>1</v>
      </c>
      <c r="H3372" t="b">
        <v>0</v>
      </c>
      <c r="I3372">
        <v>31</v>
      </c>
      <c r="J3372" t="s">
        <v>44</v>
      </c>
      <c r="K3372">
        <v>88</v>
      </c>
      <c r="L3372">
        <v>68</v>
      </c>
      <c r="M3372">
        <v>81</v>
      </c>
      <c r="N3372">
        <v>68</v>
      </c>
      <c r="O3372">
        <v>73</v>
      </c>
      <c r="P3372">
        <v>61</v>
      </c>
      <c r="Q3372">
        <v>93</v>
      </c>
    </row>
    <row r="3373" spans="1:17" x14ac:dyDescent="0.3">
      <c r="A3373">
        <v>3372</v>
      </c>
      <c r="B3373" t="s">
        <v>1505</v>
      </c>
      <c r="C3373" t="s">
        <v>246</v>
      </c>
      <c r="D3373" t="s">
        <v>2361</v>
      </c>
      <c r="E3373" t="s">
        <v>20</v>
      </c>
      <c r="F3373" t="b">
        <v>0</v>
      </c>
      <c r="G3373">
        <v>5</v>
      </c>
      <c r="H3373" t="b">
        <v>1</v>
      </c>
      <c r="I3373">
        <v>28</v>
      </c>
      <c r="J3373" t="s">
        <v>172</v>
      </c>
      <c r="K3373">
        <v>90</v>
      </c>
      <c r="L3373">
        <v>73</v>
      </c>
      <c r="M3373">
        <v>78</v>
      </c>
      <c r="N3373">
        <v>72</v>
      </c>
      <c r="O3373">
        <v>63</v>
      </c>
      <c r="P3373">
        <v>88</v>
      </c>
      <c r="Q3373">
        <v>72</v>
      </c>
    </row>
    <row r="3374" spans="1:17" x14ac:dyDescent="0.3">
      <c r="A3374">
        <v>3373</v>
      </c>
      <c r="B3374" t="s">
        <v>266</v>
      </c>
      <c r="C3374" t="s">
        <v>2092</v>
      </c>
      <c r="D3374" t="s">
        <v>2362</v>
      </c>
      <c r="E3374" t="s">
        <v>20</v>
      </c>
      <c r="F3374" t="b">
        <v>0</v>
      </c>
      <c r="G3374">
        <v>10</v>
      </c>
      <c r="H3374" t="b">
        <v>0</v>
      </c>
      <c r="I3374">
        <v>11</v>
      </c>
      <c r="J3374" t="s">
        <v>138</v>
      </c>
      <c r="K3374">
        <v>100</v>
      </c>
      <c r="L3374">
        <v>60</v>
      </c>
      <c r="M3374">
        <v>87</v>
      </c>
      <c r="N3374">
        <v>60</v>
      </c>
      <c r="O3374">
        <v>86</v>
      </c>
      <c r="P3374">
        <v>93</v>
      </c>
      <c r="Q3374">
        <v>75</v>
      </c>
    </row>
    <row r="3375" spans="1:17" x14ac:dyDescent="0.3">
      <c r="A3375">
        <v>3374</v>
      </c>
      <c r="B3375" t="s">
        <v>263</v>
      </c>
      <c r="C3375" t="s">
        <v>200</v>
      </c>
      <c r="D3375" t="s">
        <v>2363</v>
      </c>
      <c r="E3375" t="s">
        <v>20</v>
      </c>
      <c r="F3375" t="b">
        <v>0</v>
      </c>
      <c r="G3375">
        <v>1</v>
      </c>
      <c r="H3375" t="b">
        <v>0</v>
      </c>
      <c r="I3375">
        <v>16</v>
      </c>
      <c r="J3375" t="s">
        <v>123</v>
      </c>
      <c r="K3375">
        <v>76</v>
      </c>
      <c r="L3375">
        <v>76</v>
      </c>
      <c r="M3375">
        <v>92</v>
      </c>
      <c r="N3375">
        <v>86</v>
      </c>
      <c r="O3375">
        <v>79</v>
      </c>
      <c r="P3375">
        <v>85</v>
      </c>
      <c r="Q3375">
        <v>78</v>
      </c>
    </row>
    <row r="3376" spans="1:17" x14ac:dyDescent="0.3">
      <c r="A3376">
        <v>3375</v>
      </c>
      <c r="B3376" t="s">
        <v>1367</v>
      </c>
      <c r="C3376" t="s">
        <v>136</v>
      </c>
      <c r="D3376" t="s">
        <v>2364</v>
      </c>
      <c r="E3376" t="s">
        <v>20</v>
      </c>
      <c r="F3376" t="b">
        <v>0</v>
      </c>
      <c r="G3376">
        <v>3</v>
      </c>
      <c r="H3376" t="b">
        <v>0</v>
      </c>
      <c r="I3376">
        <v>4</v>
      </c>
      <c r="J3376" t="s">
        <v>34</v>
      </c>
      <c r="K3376">
        <v>73</v>
      </c>
      <c r="L3376">
        <v>73</v>
      </c>
      <c r="M3376">
        <v>81</v>
      </c>
      <c r="N3376">
        <v>78</v>
      </c>
      <c r="O3376">
        <v>82</v>
      </c>
      <c r="P3376">
        <v>85</v>
      </c>
      <c r="Q3376">
        <v>66</v>
      </c>
    </row>
    <row r="3377" spans="1:17" x14ac:dyDescent="0.3">
      <c r="A3377">
        <v>3376</v>
      </c>
      <c r="B3377" t="s">
        <v>634</v>
      </c>
      <c r="C3377" t="s">
        <v>1601</v>
      </c>
      <c r="D3377" t="s">
        <v>2365</v>
      </c>
      <c r="E3377" t="s">
        <v>25</v>
      </c>
      <c r="F3377" t="b">
        <v>0</v>
      </c>
      <c r="G3377">
        <v>1</v>
      </c>
      <c r="H3377" t="b">
        <v>0</v>
      </c>
      <c r="I3377">
        <v>15</v>
      </c>
      <c r="J3377" t="s">
        <v>105</v>
      </c>
      <c r="K3377">
        <v>96</v>
      </c>
      <c r="L3377">
        <v>95</v>
      </c>
      <c r="M3377">
        <v>67</v>
      </c>
      <c r="N3377">
        <v>88</v>
      </c>
      <c r="O3377">
        <v>68</v>
      </c>
      <c r="P3377">
        <v>93</v>
      </c>
      <c r="Q3377">
        <v>75</v>
      </c>
    </row>
    <row r="3378" spans="1:17" x14ac:dyDescent="0.3">
      <c r="A3378">
        <v>3377</v>
      </c>
      <c r="B3378" t="s">
        <v>214</v>
      </c>
      <c r="C3378" t="s">
        <v>2366</v>
      </c>
      <c r="D3378" t="s">
        <v>2367</v>
      </c>
      <c r="E3378" t="s">
        <v>20</v>
      </c>
      <c r="F3378" t="b">
        <v>0</v>
      </c>
      <c r="G3378">
        <v>4</v>
      </c>
      <c r="H3378" t="b">
        <v>0</v>
      </c>
      <c r="I3378">
        <v>31</v>
      </c>
      <c r="J3378" t="s">
        <v>109</v>
      </c>
      <c r="K3378">
        <v>85</v>
      </c>
      <c r="L3378">
        <v>87</v>
      </c>
      <c r="M3378">
        <v>99</v>
      </c>
      <c r="N3378">
        <v>65</v>
      </c>
      <c r="O3378">
        <v>66</v>
      </c>
      <c r="P3378">
        <v>95</v>
      </c>
      <c r="Q3378">
        <v>77</v>
      </c>
    </row>
    <row r="3379" spans="1:17" x14ac:dyDescent="0.3">
      <c r="A3379">
        <v>3378</v>
      </c>
      <c r="B3379" t="s">
        <v>473</v>
      </c>
      <c r="C3379" t="s">
        <v>231</v>
      </c>
      <c r="D3379" t="s">
        <v>2368</v>
      </c>
      <c r="E3379" t="s">
        <v>20</v>
      </c>
      <c r="F3379" t="b">
        <v>0</v>
      </c>
      <c r="G3379">
        <v>4</v>
      </c>
      <c r="H3379" t="b">
        <v>0</v>
      </c>
      <c r="I3379">
        <v>29</v>
      </c>
      <c r="J3379" t="s">
        <v>44</v>
      </c>
      <c r="K3379">
        <v>91</v>
      </c>
      <c r="L3379">
        <v>93</v>
      </c>
      <c r="M3379">
        <v>62</v>
      </c>
      <c r="N3379">
        <v>63</v>
      </c>
      <c r="O3379">
        <v>100</v>
      </c>
      <c r="P3379">
        <v>85</v>
      </c>
      <c r="Q3379">
        <v>85</v>
      </c>
    </row>
    <row r="3380" spans="1:17" x14ac:dyDescent="0.3">
      <c r="A3380">
        <v>3379</v>
      </c>
      <c r="B3380" t="s">
        <v>2109</v>
      </c>
      <c r="C3380" t="s">
        <v>246</v>
      </c>
      <c r="D3380" t="s">
        <v>2369</v>
      </c>
      <c r="E3380" t="s">
        <v>20</v>
      </c>
      <c r="F3380" t="b">
        <v>0</v>
      </c>
      <c r="G3380">
        <v>5</v>
      </c>
      <c r="H3380" t="b">
        <v>0</v>
      </c>
      <c r="I3380">
        <v>27</v>
      </c>
      <c r="J3380" t="s">
        <v>38</v>
      </c>
      <c r="K3380">
        <v>61</v>
      </c>
      <c r="L3380">
        <v>85</v>
      </c>
      <c r="M3380">
        <v>92</v>
      </c>
      <c r="N3380">
        <v>62</v>
      </c>
      <c r="O3380">
        <v>64</v>
      </c>
      <c r="P3380">
        <v>66</v>
      </c>
      <c r="Q3380">
        <v>95</v>
      </c>
    </row>
    <row r="3381" spans="1:17" x14ac:dyDescent="0.3">
      <c r="A3381">
        <v>3380</v>
      </c>
      <c r="B3381" t="s">
        <v>2370</v>
      </c>
      <c r="C3381" t="s">
        <v>423</v>
      </c>
      <c r="D3381" t="s">
        <v>2371</v>
      </c>
      <c r="E3381" t="s">
        <v>20</v>
      </c>
      <c r="F3381" t="b">
        <v>0</v>
      </c>
      <c r="G3381">
        <v>1</v>
      </c>
      <c r="H3381" t="b">
        <v>0</v>
      </c>
      <c r="I3381">
        <v>29</v>
      </c>
      <c r="J3381" t="s">
        <v>123</v>
      </c>
      <c r="K3381">
        <v>79</v>
      </c>
      <c r="L3381">
        <v>69</v>
      </c>
      <c r="M3381">
        <v>78</v>
      </c>
      <c r="N3381">
        <v>78</v>
      </c>
      <c r="O3381">
        <v>99</v>
      </c>
      <c r="P3381">
        <v>61</v>
      </c>
      <c r="Q3381">
        <v>87</v>
      </c>
    </row>
    <row r="3382" spans="1:17" x14ac:dyDescent="0.3">
      <c r="A3382">
        <v>3381</v>
      </c>
      <c r="B3382" t="s">
        <v>2372</v>
      </c>
      <c r="C3382" t="s">
        <v>191</v>
      </c>
      <c r="D3382" t="s">
        <v>2373</v>
      </c>
      <c r="E3382" t="s">
        <v>25</v>
      </c>
      <c r="F3382" t="b">
        <v>0</v>
      </c>
      <c r="G3382">
        <v>2</v>
      </c>
      <c r="H3382" t="b">
        <v>0</v>
      </c>
      <c r="I3382">
        <v>23</v>
      </c>
      <c r="J3382" t="s">
        <v>44</v>
      </c>
      <c r="K3382">
        <v>99</v>
      </c>
      <c r="L3382">
        <v>75</v>
      </c>
      <c r="M3382">
        <v>79</v>
      </c>
      <c r="N3382">
        <v>87</v>
      </c>
      <c r="O3382">
        <v>63</v>
      </c>
      <c r="P3382">
        <v>90</v>
      </c>
      <c r="Q3382">
        <v>90</v>
      </c>
    </row>
    <row r="3383" spans="1:17" x14ac:dyDescent="0.3">
      <c r="A3383">
        <v>3382</v>
      </c>
      <c r="B3383" t="s">
        <v>710</v>
      </c>
      <c r="C3383" t="s">
        <v>1874</v>
      </c>
      <c r="D3383" t="s">
        <v>2374</v>
      </c>
      <c r="E3383" t="s">
        <v>25</v>
      </c>
      <c r="F3383" t="b">
        <v>0</v>
      </c>
      <c r="G3383">
        <v>2</v>
      </c>
      <c r="H3383" t="b">
        <v>0</v>
      </c>
      <c r="I3383">
        <v>32</v>
      </c>
      <c r="J3383" t="s">
        <v>76</v>
      </c>
      <c r="K3383">
        <v>81</v>
      </c>
      <c r="L3383">
        <v>64</v>
      </c>
      <c r="M3383">
        <v>81</v>
      </c>
      <c r="N3383">
        <v>92</v>
      </c>
      <c r="O3383">
        <v>87</v>
      </c>
      <c r="P3383">
        <v>84</v>
      </c>
      <c r="Q3383">
        <v>95</v>
      </c>
    </row>
    <row r="3384" spans="1:17" x14ac:dyDescent="0.3">
      <c r="A3384">
        <v>3383</v>
      </c>
      <c r="B3384" t="s">
        <v>417</v>
      </c>
      <c r="C3384" t="s">
        <v>2375</v>
      </c>
      <c r="D3384" t="s">
        <v>2376</v>
      </c>
      <c r="E3384" t="s">
        <v>25</v>
      </c>
      <c r="F3384" t="b">
        <v>0</v>
      </c>
      <c r="G3384">
        <v>5</v>
      </c>
      <c r="H3384" t="b">
        <v>0</v>
      </c>
      <c r="I3384">
        <v>9</v>
      </c>
      <c r="J3384" t="s">
        <v>54</v>
      </c>
      <c r="K3384">
        <v>91</v>
      </c>
      <c r="L3384">
        <v>87</v>
      </c>
      <c r="M3384">
        <v>71</v>
      </c>
      <c r="N3384">
        <v>98</v>
      </c>
      <c r="O3384">
        <v>93</v>
      </c>
      <c r="P3384">
        <v>83</v>
      </c>
      <c r="Q3384">
        <v>81</v>
      </c>
    </row>
    <row r="3385" spans="1:17" x14ac:dyDescent="0.3">
      <c r="A3385">
        <v>3384</v>
      </c>
      <c r="B3385" t="s">
        <v>120</v>
      </c>
      <c r="C3385" t="s">
        <v>423</v>
      </c>
      <c r="D3385" t="s">
        <v>2377</v>
      </c>
      <c r="E3385" t="s">
        <v>25</v>
      </c>
      <c r="F3385" t="b">
        <v>0</v>
      </c>
      <c r="G3385">
        <v>3</v>
      </c>
      <c r="H3385" t="b">
        <v>0</v>
      </c>
      <c r="I3385">
        <v>16</v>
      </c>
      <c r="J3385" t="s">
        <v>44</v>
      </c>
      <c r="K3385">
        <v>91</v>
      </c>
      <c r="L3385">
        <v>84</v>
      </c>
      <c r="M3385">
        <v>95</v>
      </c>
      <c r="N3385">
        <v>97</v>
      </c>
      <c r="O3385">
        <v>88</v>
      </c>
      <c r="P3385">
        <v>70</v>
      </c>
      <c r="Q3385">
        <v>77</v>
      </c>
    </row>
    <row r="3386" spans="1:17" x14ac:dyDescent="0.3">
      <c r="A3386">
        <v>3385</v>
      </c>
      <c r="B3386" t="s">
        <v>300</v>
      </c>
      <c r="C3386" t="s">
        <v>1030</v>
      </c>
      <c r="D3386" t="s">
        <v>2378</v>
      </c>
      <c r="E3386" t="s">
        <v>20</v>
      </c>
      <c r="F3386" t="b">
        <v>0</v>
      </c>
      <c r="G3386">
        <v>2</v>
      </c>
      <c r="H3386" t="b">
        <v>0</v>
      </c>
      <c r="I3386">
        <v>29</v>
      </c>
      <c r="J3386" t="s">
        <v>44</v>
      </c>
      <c r="K3386">
        <v>100</v>
      </c>
      <c r="L3386">
        <v>79</v>
      </c>
      <c r="M3386">
        <v>77</v>
      </c>
      <c r="N3386">
        <v>61</v>
      </c>
      <c r="O3386">
        <v>79</v>
      </c>
      <c r="P3386">
        <v>70</v>
      </c>
      <c r="Q3386">
        <v>69</v>
      </c>
    </row>
    <row r="3387" spans="1:17" x14ac:dyDescent="0.3">
      <c r="A3387">
        <v>3386</v>
      </c>
      <c r="B3387" t="s">
        <v>61</v>
      </c>
      <c r="C3387" t="s">
        <v>2379</v>
      </c>
      <c r="D3387" t="s">
        <v>2380</v>
      </c>
      <c r="E3387" t="s">
        <v>25</v>
      </c>
      <c r="F3387" t="b">
        <v>0</v>
      </c>
      <c r="G3387">
        <v>3</v>
      </c>
      <c r="H3387" t="b">
        <v>1</v>
      </c>
      <c r="I3387">
        <v>5</v>
      </c>
      <c r="J3387" t="s">
        <v>34</v>
      </c>
      <c r="K3387">
        <v>60</v>
      </c>
      <c r="L3387">
        <v>69</v>
      </c>
      <c r="M3387">
        <v>80</v>
      </c>
      <c r="N3387">
        <v>87</v>
      </c>
      <c r="O3387">
        <v>100</v>
      </c>
      <c r="P3387">
        <v>93</v>
      </c>
      <c r="Q3387">
        <v>92</v>
      </c>
    </row>
    <row r="3388" spans="1:17" x14ac:dyDescent="0.3">
      <c r="A3388">
        <v>3387</v>
      </c>
      <c r="B3388" t="s">
        <v>1227</v>
      </c>
      <c r="C3388" t="s">
        <v>1188</v>
      </c>
      <c r="D3388" t="s">
        <v>2381</v>
      </c>
      <c r="E3388" t="s">
        <v>20</v>
      </c>
      <c r="F3388" t="b">
        <v>0</v>
      </c>
      <c r="G3388">
        <v>3</v>
      </c>
      <c r="H3388" t="b">
        <v>0</v>
      </c>
      <c r="I3388">
        <v>14</v>
      </c>
      <c r="J3388" t="s">
        <v>44</v>
      </c>
      <c r="K3388">
        <v>90</v>
      </c>
      <c r="L3388">
        <v>95</v>
      </c>
      <c r="M3388">
        <v>68</v>
      </c>
      <c r="N3388">
        <v>75</v>
      </c>
      <c r="O3388">
        <v>71</v>
      </c>
      <c r="P3388">
        <v>68</v>
      </c>
      <c r="Q3388">
        <v>95</v>
      </c>
    </row>
    <row r="3389" spans="1:17" x14ac:dyDescent="0.3">
      <c r="A3389">
        <v>3388</v>
      </c>
      <c r="B3389" t="s">
        <v>221</v>
      </c>
      <c r="C3389" t="s">
        <v>1711</v>
      </c>
      <c r="D3389" t="s">
        <v>2382</v>
      </c>
      <c r="E3389" t="s">
        <v>20</v>
      </c>
      <c r="F3389" t="b">
        <v>0</v>
      </c>
      <c r="G3389">
        <v>2</v>
      </c>
      <c r="H3389" t="b">
        <v>0</v>
      </c>
      <c r="I3389">
        <v>20</v>
      </c>
      <c r="J3389" t="s">
        <v>105</v>
      </c>
      <c r="K3389">
        <v>94</v>
      </c>
      <c r="L3389">
        <v>88</v>
      </c>
      <c r="M3389">
        <v>78</v>
      </c>
      <c r="N3389">
        <v>99</v>
      </c>
      <c r="O3389">
        <v>65</v>
      </c>
      <c r="P3389">
        <v>76</v>
      </c>
      <c r="Q3389">
        <v>68</v>
      </c>
    </row>
    <row r="3390" spans="1:17" x14ac:dyDescent="0.3">
      <c r="A3390">
        <v>3389</v>
      </c>
      <c r="B3390" t="s">
        <v>919</v>
      </c>
      <c r="C3390" t="s">
        <v>2383</v>
      </c>
      <c r="D3390" t="s">
        <v>2384</v>
      </c>
      <c r="E3390" t="s">
        <v>25</v>
      </c>
      <c r="F3390" t="b">
        <v>0</v>
      </c>
      <c r="G3390">
        <v>2</v>
      </c>
      <c r="H3390" t="b">
        <v>0</v>
      </c>
      <c r="I3390">
        <v>28</v>
      </c>
      <c r="J3390" t="s">
        <v>44</v>
      </c>
      <c r="K3390">
        <v>90</v>
      </c>
      <c r="L3390">
        <v>79</v>
      </c>
      <c r="M3390">
        <v>64</v>
      </c>
      <c r="N3390">
        <v>93</v>
      </c>
      <c r="O3390">
        <v>81</v>
      </c>
      <c r="P3390">
        <v>63</v>
      </c>
      <c r="Q3390">
        <v>76</v>
      </c>
    </row>
    <row r="3391" spans="1:17" x14ac:dyDescent="0.3">
      <c r="A3391">
        <v>3390</v>
      </c>
      <c r="B3391" t="s">
        <v>68</v>
      </c>
      <c r="C3391" t="s">
        <v>756</v>
      </c>
      <c r="D3391" t="s">
        <v>2385</v>
      </c>
      <c r="E3391" t="s">
        <v>25</v>
      </c>
      <c r="F3391" t="b">
        <v>1</v>
      </c>
      <c r="G3391">
        <v>2</v>
      </c>
      <c r="H3391" t="b">
        <v>0</v>
      </c>
      <c r="I3391">
        <v>13</v>
      </c>
      <c r="J3391" t="s">
        <v>105</v>
      </c>
      <c r="K3391">
        <v>78</v>
      </c>
      <c r="L3391">
        <v>89</v>
      </c>
      <c r="M3391">
        <v>83</v>
      </c>
      <c r="N3391">
        <v>80</v>
      </c>
      <c r="O3391">
        <v>67</v>
      </c>
      <c r="P3391">
        <v>90</v>
      </c>
      <c r="Q3391">
        <v>93</v>
      </c>
    </row>
    <row r="3392" spans="1:17" x14ac:dyDescent="0.3">
      <c r="A3392">
        <v>3391</v>
      </c>
      <c r="B3392" t="s">
        <v>939</v>
      </c>
      <c r="C3392" t="s">
        <v>385</v>
      </c>
      <c r="D3392" t="s">
        <v>2386</v>
      </c>
      <c r="E3392" t="s">
        <v>20</v>
      </c>
      <c r="F3392" t="b">
        <v>1</v>
      </c>
      <c r="G3392">
        <v>9</v>
      </c>
      <c r="H3392" t="b">
        <v>1</v>
      </c>
      <c r="I3392">
        <v>3</v>
      </c>
      <c r="J3392" t="s">
        <v>64</v>
      </c>
      <c r="K3392">
        <v>40</v>
      </c>
      <c r="L3392">
        <v>73</v>
      </c>
      <c r="M3392">
        <v>88</v>
      </c>
      <c r="N3392">
        <v>95</v>
      </c>
      <c r="O3392">
        <v>64</v>
      </c>
      <c r="P3392">
        <v>61</v>
      </c>
      <c r="Q3392">
        <v>92</v>
      </c>
    </row>
    <row r="3393" spans="1:17" x14ac:dyDescent="0.3">
      <c r="A3393">
        <v>3392</v>
      </c>
      <c r="B3393" t="s">
        <v>83</v>
      </c>
      <c r="C3393" t="s">
        <v>876</v>
      </c>
      <c r="D3393" t="s">
        <v>2387</v>
      </c>
      <c r="E3393" t="s">
        <v>25</v>
      </c>
      <c r="F3393" t="b">
        <v>0</v>
      </c>
      <c r="G3393">
        <v>5</v>
      </c>
      <c r="H3393" t="b">
        <v>0</v>
      </c>
      <c r="I3393">
        <v>26</v>
      </c>
      <c r="J3393" t="s">
        <v>105</v>
      </c>
      <c r="K3393">
        <v>97</v>
      </c>
      <c r="L3393">
        <v>84</v>
      </c>
      <c r="M3393">
        <v>70</v>
      </c>
      <c r="N3393">
        <v>90</v>
      </c>
      <c r="O3393">
        <v>97</v>
      </c>
      <c r="P3393">
        <v>95</v>
      </c>
      <c r="Q3393">
        <v>87</v>
      </c>
    </row>
    <row r="3394" spans="1:17" x14ac:dyDescent="0.3">
      <c r="A3394">
        <v>3393</v>
      </c>
      <c r="B3394" t="s">
        <v>830</v>
      </c>
      <c r="C3394" t="s">
        <v>136</v>
      </c>
      <c r="D3394" t="s">
        <v>2388</v>
      </c>
      <c r="E3394" t="s">
        <v>20</v>
      </c>
      <c r="F3394" t="b">
        <v>1</v>
      </c>
      <c r="G3394">
        <v>3</v>
      </c>
      <c r="H3394" t="b">
        <v>0</v>
      </c>
      <c r="I3394">
        <v>8</v>
      </c>
      <c r="J3394" t="s">
        <v>172</v>
      </c>
      <c r="K3394">
        <v>84</v>
      </c>
      <c r="L3394">
        <v>98</v>
      </c>
      <c r="M3394">
        <v>71</v>
      </c>
      <c r="N3394">
        <v>62</v>
      </c>
      <c r="O3394">
        <v>89</v>
      </c>
      <c r="P3394">
        <v>86</v>
      </c>
      <c r="Q3394">
        <v>67</v>
      </c>
    </row>
    <row r="3395" spans="1:17" x14ac:dyDescent="0.3">
      <c r="A3395">
        <v>3394</v>
      </c>
      <c r="B3395" t="s">
        <v>593</v>
      </c>
      <c r="C3395" t="s">
        <v>1569</v>
      </c>
      <c r="D3395" t="s">
        <v>2389</v>
      </c>
      <c r="E3395" t="s">
        <v>25</v>
      </c>
      <c r="F3395" t="b">
        <v>0</v>
      </c>
      <c r="G3395">
        <v>3</v>
      </c>
      <c r="H3395" t="b">
        <v>0</v>
      </c>
      <c r="I3395">
        <v>4</v>
      </c>
      <c r="J3395" t="s">
        <v>64</v>
      </c>
      <c r="K3395">
        <v>64</v>
      </c>
      <c r="L3395">
        <v>66</v>
      </c>
      <c r="M3395">
        <v>56</v>
      </c>
      <c r="N3395">
        <v>59</v>
      </c>
      <c r="O3395">
        <v>68</v>
      </c>
      <c r="P3395">
        <v>68</v>
      </c>
      <c r="Q3395">
        <v>84</v>
      </c>
    </row>
    <row r="3396" spans="1:17" x14ac:dyDescent="0.3">
      <c r="A3396">
        <v>3395</v>
      </c>
      <c r="B3396" t="s">
        <v>568</v>
      </c>
      <c r="C3396" t="s">
        <v>2136</v>
      </c>
      <c r="D3396" t="s">
        <v>2390</v>
      </c>
      <c r="E3396" t="s">
        <v>20</v>
      </c>
      <c r="F3396" t="b">
        <v>0</v>
      </c>
      <c r="G3396">
        <v>4</v>
      </c>
      <c r="H3396" t="b">
        <v>1</v>
      </c>
      <c r="I3396">
        <v>20</v>
      </c>
      <c r="J3396" t="s">
        <v>44</v>
      </c>
      <c r="K3396">
        <v>89</v>
      </c>
      <c r="L3396">
        <v>88</v>
      </c>
      <c r="M3396">
        <v>86</v>
      </c>
      <c r="N3396">
        <v>77</v>
      </c>
      <c r="O3396">
        <v>87</v>
      </c>
      <c r="P3396">
        <v>88</v>
      </c>
      <c r="Q3396">
        <v>78</v>
      </c>
    </row>
    <row r="3397" spans="1:17" x14ac:dyDescent="0.3">
      <c r="A3397">
        <v>3396</v>
      </c>
      <c r="B3397" t="s">
        <v>939</v>
      </c>
      <c r="C3397" t="s">
        <v>604</v>
      </c>
      <c r="D3397" t="s">
        <v>2391</v>
      </c>
      <c r="E3397" t="s">
        <v>20</v>
      </c>
      <c r="F3397" t="b">
        <v>0</v>
      </c>
      <c r="G3397">
        <v>3</v>
      </c>
      <c r="H3397" t="b">
        <v>0</v>
      </c>
      <c r="I3397">
        <v>34</v>
      </c>
      <c r="J3397" t="s">
        <v>138</v>
      </c>
      <c r="K3397">
        <v>99</v>
      </c>
      <c r="L3397">
        <v>93</v>
      </c>
      <c r="M3397">
        <v>98</v>
      </c>
      <c r="N3397">
        <v>74</v>
      </c>
      <c r="O3397">
        <v>87</v>
      </c>
      <c r="P3397">
        <v>88</v>
      </c>
      <c r="Q3397">
        <v>78</v>
      </c>
    </row>
    <row r="3398" spans="1:17" x14ac:dyDescent="0.3">
      <c r="A3398">
        <v>3397</v>
      </c>
      <c r="B3398" t="s">
        <v>2392</v>
      </c>
      <c r="C3398" t="s">
        <v>2071</v>
      </c>
      <c r="D3398" t="s">
        <v>2393</v>
      </c>
      <c r="E3398" t="s">
        <v>20</v>
      </c>
      <c r="F3398" t="b">
        <v>0</v>
      </c>
      <c r="G3398">
        <v>2</v>
      </c>
      <c r="H3398" t="b">
        <v>0</v>
      </c>
      <c r="I3398">
        <v>42</v>
      </c>
      <c r="J3398" t="s">
        <v>26</v>
      </c>
      <c r="K3398">
        <v>85</v>
      </c>
      <c r="L3398">
        <v>96</v>
      </c>
      <c r="M3398">
        <v>98</v>
      </c>
      <c r="N3398">
        <v>85</v>
      </c>
      <c r="O3398">
        <v>95</v>
      </c>
      <c r="P3398">
        <v>96</v>
      </c>
      <c r="Q3398">
        <v>97</v>
      </c>
    </row>
    <row r="3399" spans="1:17" x14ac:dyDescent="0.3">
      <c r="A3399">
        <v>3398</v>
      </c>
      <c r="B3399" t="s">
        <v>2394</v>
      </c>
      <c r="C3399" t="s">
        <v>103</v>
      </c>
      <c r="D3399" t="s">
        <v>2395</v>
      </c>
      <c r="E3399" t="s">
        <v>20</v>
      </c>
      <c r="F3399" t="b">
        <v>0</v>
      </c>
      <c r="G3399">
        <v>6</v>
      </c>
      <c r="H3399" t="b">
        <v>0</v>
      </c>
      <c r="I3399">
        <v>4</v>
      </c>
      <c r="J3399" t="s">
        <v>159</v>
      </c>
      <c r="K3399">
        <v>89</v>
      </c>
      <c r="L3399">
        <v>78</v>
      </c>
      <c r="M3399">
        <v>89</v>
      </c>
      <c r="N3399">
        <v>91</v>
      </c>
      <c r="O3399">
        <v>76</v>
      </c>
      <c r="P3399">
        <v>96</v>
      </c>
      <c r="Q3399">
        <v>81</v>
      </c>
    </row>
    <row r="3400" spans="1:17" x14ac:dyDescent="0.3">
      <c r="A3400">
        <v>3399</v>
      </c>
      <c r="B3400" t="s">
        <v>2396</v>
      </c>
      <c r="C3400" t="s">
        <v>143</v>
      </c>
      <c r="D3400" t="s">
        <v>2397</v>
      </c>
      <c r="E3400" t="s">
        <v>25</v>
      </c>
      <c r="F3400" t="b">
        <v>0</v>
      </c>
      <c r="G3400">
        <v>6</v>
      </c>
      <c r="H3400" t="b">
        <v>1</v>
      </c>
      <c r="I3400">
        <v>14</v>
      </c>
      <c r="J3400" t="s">
        <v>44</v>
      </c>
      <c r="K3400">
        <v>97</v>
      </c>
      <c r="L3400">
        <v>92</v>
      </c>
      <c r="M3400">
        <v>64</v>
      </c>
      <c r="N3400">
        <v>93</v>
      </c>
      <c r="O3400">
        <v>60</v>
      </c>
      <c r="P3400">
        <v>63</v>
      </c>
      <c r="Q3400">
        <v>90</v>
      </c>
    </row>
    <row r="3401" spans="1:17" x14ac:dyDescent="0.3">
      <c r="A3401">
        <v>3400</v>
      </c>
      <c r="B3401" t="s">
        <v>641</v>
      </c>
      <c r="C3401" t="s">
        <v>257</v>
      </c>
      <c r="D3401" t="s">
        <v>2398</v>
      </c>
      <c r="E3401" t="s">
        <v>20</v>
      </c>
      <c r="F3401" t="b">
        <v>0</v>
      </c>
      <c r="G3401">
        <v>1</v>
      </c>
      <c r="H3401" t="b">
        <v>0</v>
      </c>
      <c r="I3401">
        <v>29</v>
      </c>
      <c r="J3401" t="s">
        <v>138</v>
      </c>
      <c r="K3401">
        <v>86</v>
      </c>
      <c r="L3401">
        <v>100</v>
      </c>
      <c r="M3401">
        <v>86</v>
      </c>
      <c r="N3401">
        <v>96</v>
      </c>
      <c r="O3401">
        <v>73</v>
      </c>
      <c r="P3401">
        <v>60</v>
      </c>
      <c r="Q3401">
        <v>77</v>
      </c>
    </row>
    <row r="3402" spans="1:17" x14ac:dyDescent="0.3">
      <c r="A3402">
        <v>3401</v>
      </c>
      <c r="B3402" t="s">
        <v>2399</v>
      </c>
      <c r="C3402" t="s">
        <v>520</v>
      </c>
      <c r="D3402" t="s">
        <v>2400</v>
      </c>
      <c r="E3402" t="s">
        <v>25</v>
      </c>
      <c r="F3402" t="b">
        <v>0</v>
      </c>
      <c r="G3402">
        <v>3</v>
      </c>
      <c r="H3402" t="b">
        <v>0</v>
      </c>
      <c r="I3402">
        <v>34</v>
      </c>
      <c r="J3402" t="s">
        <v>21</v>
      </c>
      <c r="K3402">
        <v>72</v>
      </c>
      <c r="L3402">
        <v>86</v>
      </c>
      <c r="M3402">
        <v>69</v>
      </c>
      <c r="N3402">
        <v>81</v>
      </c>
      <c r="O3402">
        <v>67</v>
      </c>
      <c r="P3402">
        <v>98</v>
      </c>
      <c r="Q3402">
        <v>72</v>
      </c>
    </row>
    <row r="3403" spans="1:17" x14ac:dyDescent="0.3">
      <c r="A3403">
        <v>3402</v>
      </c>
      <c r="B3403" t="s">
        <v>476</v>
      </c>
      <c r="C3403" t="s">
        <v>2102</v>
      </c>
      <c r="D3403" t="s">
        <v>2401</v>
      </c>
      <c r="E3403" t="s">
        <v>20</v>
      </c>
      <c r="F3403" t="b">
        <v>0</v>
      </c>
      <c r="G3403">
        <v>3</v>
      </c>
      <c r="H3403" t="b">
        <v>0</v>
      </c>
      <c r="I3403">
        <v>1</v>
      </c>
      <c r="J3403" t="s">
        <v>34</v>
      </c>
      <c r="K3403">
        <v>63</v>
      </c>
      <c r="L3403">
        <v>78</v>
      </c>
      <c r="M3403">
        <v>97</v>
      </c>
      <c r="N3403">
        <v>67</v>
      </c>
      <c r="O3403">
        <v>72</v>
      </c>
      <c r="P3403">
        <v>64</v>
      </c>
      <c r="Q3403">
        <v>67</v>
      </c>
    </row>
    <row r="3404" spans="1:17" x14ac:dyDescent="0.3">
      <c r="A3404">
        <v>3403</v>
      </c>
      <c r="B3404" t="s">
        <v>446</v>
      </c>
      <c r="C3404" t="s">
        <v>1473</v>
      </c>
      <c r="D3404" t="s">
        <v>2402</v>
      </c>
      <c r="E3404" t="s">
        <v>20</v>
      </c>
      <c r="F3404" t="b">
        <v>0</v>
      </c>
      <c r="G3404">
        <v>5</v>
      </c>
      <c r="H3404" t="b">
        <v>0</v>
      </c>
      <c r="I3404">
        <v>27</v>
      </c>
      <c r="J3404" t="s">
        <v>44</v>
      </c>
      <c r="K3404">
        <v>99</v>
      </c>
      <c r="L3404">
        <v>78</v>
      </c>
      <c r="M3404">
        <v>92</v>
      </c>
      <c r="N3404">
        <v>65</v>
      </c>
      <c r="O3404">
        <v>90</v>
      </c>
      <c r="P3404">
        <v>96</v>
      </c>
      <c r="Q3404">
        <v>96</v>
      </c>
    </row>
    <row r="3405" spans="1:17" x14ac:dyDescent="0.3">
      <c r="A3405">
        <v>3404</v>
      </c>
      <c r="B3405" t="s">
        <v>190</v>
      </c>
      <c r="C3405" t="s">
        <v>2403</v>
      </c>
      <c r="D3405" t="s">
        <v>2404</v>
      </c>
      <c r="E3405" t="s">
        <v>25</v>
      </c>
      <c r="F3405" t="b">
        <v>0</v>
      </c>
      <c r="G3405">
        <v>4</v>
      </c>
      <c r="H3405" t="b">
        <v>0</v>
      </c>
      <c r="I3405">
        <v>30</v>
      </c>
      <c r="J3405" t="s">
        <v>105</v>
      </c>
      <c r="K3405">
        <v>81</v>
      </c>
      <c r="L3405">
        <v>85</v>
      </c>
      <c r="M3405">
        <v>64</v>
      </c>
      <c r="N3405">
        <v>61</v>
      </c>
      <c r="O3405">
        <v>86</v>
      </c>
      <c r="P3405">
        <v>80</v>
      </c>
      <c r="Q3405">
        <v>83</v>
      </c>
    </row>
    <row r="3406" spans="1:17" x14ac:dyDescent="0.3">
      <c r="A3406">
        <v>3405</v>
      </c>
      <c r="B3406" t="s">
        <v>1795</v>
      </c>
      <c r="C3406" t="s">
        <v>403</v>
      </c>
      <c r="D3406" t="s">
        <v>2405</v>
      </c>
      <c r="E3406" t="s">
        <v>20</v>
      </c>
      <c r="F3406" t="b">
        <v>0</v>
      </c>
      <c r="G3406">
        <v>10</v>
      </c>
      <c r="H3406" t="b">
        <v>0</v>
      </c>
      <c r="I3406">
        <v>33</v>
      </c>
      <c r="J3406" t="s">
        <v>21</v>
      </c>
      <c r="K3406">
        <v>72</v>
      </c>
      <c r="L3406">
        <v>80</v>
      </c>
      <c r="M3406">
        <v>84</v>
      </c>
      <c r="N3406">
        <v>91</v>
      </c>
      <c r="O3406">
        <v>96</v>
      </c>
      <c r="P3406">
        <v>93</v>
      </c>
      <c r="Q3406">
        <v>74</v>
      </c>
    </row>
    <row r="3407" spans="1:17" x14ac:dyDescent="0.3">
      <c r="A3407">
        <v>3406</v>
      </c>
      <c r="B3407" t="s">
        <v>861</v>
      </c>
      <c r="C3407" t="s">
        <v>707</v>
      </c>
      <c r="D3407" t="s">
        <v>2406</v>
      </c>
      <c r="E3407" t="s">
        <v>25</v>
      </c>
      <c r="F3407" t="b">
        <v>0</v>
      </c>
      <c r="G3407">
        <v>1</v>
      </c>
      <c r="H3407" t="b">
        <v>0</v>
      </c>
      <c r="I3407">
        <v>15</v>
      </c>
      <c r="J3407" t="s">
        <v>54</v>
      </c>
      <c r="K3407">
        <v>94</v>
      </c>
      <c r="L3407">
        <v>98</v>
      </c>
      <c r="M3407">
        <v>65</v>
      </c>
      <c r="N3407">
        <v>98</v>
      </c>
      <c r="O3407">
        <v>78</v>
      </c>
      <c r="P3407">
        <v>96</v>
      </c>
      <c r="Q3407">
        <v>86</v>
      </c>
    </row>
    <row r="3408" spans="1:17" x14ac:dyDescent="0.3">
      <c r="A3408">
        <v>3407</v>
      </c>
      <c r="B3408" t="s">
        <v>465</v>
      </c>
      <c r="C3408" t="s">
        <v>639</v>
      </c>
      <c r="D3408" t="s">
        <v>2407</v>
      </c>
      <c r="E3408" t="s">
        <v>25</v>
      </c>
      <c r="F3408" t="b">
        <v>0</v>
      </c>
      <c r="G3408">
        <v>2</v>
      </c>
      <c r="H3408" t="b">
        <v>0</v>
      </c>
      <c r="I3408">
        <v>5</v>
      </c>
      <c r="J3408" t="s">
        <v>224</v>
      </c>
      <c r="K3408">
        <v>58</v>
      </c>
      <c r="L3408">
        <v>71</v>
      </c>
      <c r="M3408">
        <v>73</v>
      </c>
      <c r="N3408">
        <v>65</v>
      </c>
      <c r="O3408">
        <v>63</v>
      </c>
      <c r="P3408">
        <v>85</v>
      </c>
      <c r="Q3408">
        <v>64</v>
      </c>
    </row>
    <row r="3409" spans="1:17" x14ac:dyDescent="0.3">
      <c r="A3409">
        <v>3408</v>
      </c>
      <c r="B3409" t="s">
        <v>89</v>
      </c>
      <c r="C3409" t="s">
        <v>1130</v>
      </c>
      <c r="D3409" t="s">
        <v>2408</v>
      </c>
      <c r="E3409" t="s">
        <v>20</v>
      </c>
      <c r="F3409" t="b">
        <v>0</v>
      </c>
      <c r="G3409">
        <v>3</v>
      </c>
      <c r="H3409" t="b">
        <v>0</v>
      </c>
      <c r="I3409">
        <v>29</v>
      </c>
      <c r="J3409" t="s">
        <v>38</v>
      </c>
      <c r="K3409">
        <v>61</v>
      </c>
      <c r="L3409">
        <v>86</v>
      </c>
      <c r="M3409">
        <v>78</v>
      </c>
      <c r="N3409">
        <v>80</v>
      </c>
      <c r="O3409">
        <v>94</v>
      </c>
      <c r="P3409">
        <v>60</v>
      </c>
      <c r="Q3409">
        <v>88</v>
      </c>
    </row>
    <row r="3410" spans="1:17" x14ac:dyDescent="0.3">
      <c r="A3410">
        <v>3409</v>
      </c>
      <c r="B3410" t="s">
        <v>627</v>
      </c>
      <c r="C3410" t="s">
        <v>658</v>
      </c>
      <c r="D3410" t="s">
        <v>2409</v>
      </c>
      <c r="E3410" t="s">
        <v>25</v>
      </c>
      <c r="F3410" t="b">
        <v>1</v>
      </c>
      <c r="G3410">
        <v>1</v>
      </c>
      <c r="H3410" t="b">
        <v>0</v>
      </c>
      <c r="I3410">
        <v>28</v>
      </c>
      <c r="J3410" t="s">
        <v>26</v>
      </c>
      <c r="K3410">
        <v>89</v>
      </c>
      <c r="L3410">
        <v>76</v>
      </c>
      <c r="M3410">
        <v>100</v>
      </c>
      <c r="N3410">
        <v>100</v>
      </c>
      <c r="O3410">
        <v>99</v>
      </c>
      <c r="P3410">
        <v>68</v>
      </c>
      <c r="Q3410">
        <v>79</v>
      </c>
    </row>
    <row r="3411" spans="1:17" x14ac:dyDescent="0.3">
      <c r="A3411">
        <v>3410</v>
      </c>
      <c r="B3411" t="s">
        <v>146</v>
      </c>
      <c r="C3411" t="s">
        <v>660</v>
      </c>
      <c r="D3411" t="s">
        <v>2410</v>
      </c>
      <c r="E3411" t="s">
        <v>25</v>
      </c>
      <c r="F3411" t="b">
        <v>1</v>
      </c>
      <c r="G3411">
        <v>9</v>
      </c>
      <c r="H3411" t="b">
        <v>0</v>
      </c>
      <c r="I3411">
        <v>1</v>
      </c>
      <c r="J3411" t="s">
        <v>64</v>
      </c>
      <c r="K3411">
        <v>96</v>
      </c>
      <c r="L3411">
        <v>58</v>
      </c>
      <c r="M3411">
        <v>65</v>
      </c>
      <c r="N3411">
        <v>62</v>
      </c>
      <c r="O3411">
        <v>76</v>
      </c>
      <c r="P3411">
        <v>93</v>
      </c>
      <c r="Q3411">
        <v>77</v>
      </c>
    </row>
    <row r="3412" spans="1:17" x14ac:dyDescent="0.3">
      <c r="A3412">
        <v>3411</v>
      </c>
      <c r="B3412" t="s">
        <v>417</v>
      </c>
      <c r="C3412" t="s">
        <v>87</v>
      </c>
      <c r="D3412" t="s">
        <v>2411</v>
      </c>
      <c r="E3412" t="s">
        <v>25</v>
      </c>
      <c r="F3412" t="b">
        <v>0</v>
      </c>
      <c r="G3412">
        <v>2</v>
      </c>
      <c r="H3412" t="b">
        <v>0</v>
      </c>
      <c r="I3412">
        <v>22</v>
      </c>
      <c r="J3412" t="s">
        <v>26</v>
      </c>
      <c r="K3412">
        <v>96</v>
      </c>
      <c r="L3412">
        <v>73</v>
      </c>
      <c r="M3412">
        <v>80</v>
      </c>
      <c r="N3412">
        <v>99</v>
      </c>
      <c r="O3412">
        <v>91</v>
      </c>
      <c r="P3412">
        <v>82</v>
      </c>
      <c r="Q3412">
        <v>91</v>
      </c>
    </row>
    <row r="3413" spans="1:17" x14ac:dyDescent="0.3">
      <c r="A3413">
        <v>3412</v>
      </c>
      <c r="B3413" t="s">
        <v>473</v>
      </c>
      <c r="C3413" t="s">
        <v>2412</v>
      </c>
      <c r="D3413" t="s">
        <v>2413</v>
      </c>
      <c r="E3413" t="s">
        <v>20</v>
      </c>
      <c r="F3413" t="b">
        <v>0</v>
      </c>
      <c r="G3413">
        <v>6</v>
      </c>
      <c r="H3413" t="b">
        <v>0</v>
      </c>
      <c r="I3413">
        <v>21</v>
      </c>
      <c r="J3413" t="s">
        <v>38</v>
      </c>
      <c r="K3413">
        <v>60</v>
      </c>
      <c r="L3413">
        <v>88</v>
      </c>
      <c r="M3413">
        <v>75</v>
      </c>
      <c r="N3413">
        <v>86</v>
      </c>
      <c r="O3413">
        <v>72</v>
      </c>
      <c r="P3413">
        <v>80</v>
      </c>
      <c r="Q3413">
        <v>69</v>
      </c>
    </row>
    <row r="3414" spans="1:17" x14ac:dyDescent="0.3">
      <c r="A3414">
        <v>3413</v>
      </c>
      <c r="B3414" t="s">
        <v>280</v>
      </c>
      <c r="C3414" t="s">
        <v>135</v>
      </c>
      <c r="D3414" t="s">
        <v>2414</v>
      </c>
      <c r="E3414" t="s">
        <v>20</v>
      </c>
      <c r="F3414" t="b">
        <v>0</v>
      </c>
      <c r="G3414">
        <v>2</v>
      </c>
      <c r="H3414" t="b">
        <v>0</v>
      </c>
      <c r="I3414">
        <v>34</v>
      </c>
      <c r="J3414" t="s">
        <v>44</v>
      </c>
      <c r="K3414">
        <v>93</v>
      </c>
      <c r="L3414">
        <v>65</v>
      </c>
      <c r="M3414">
        <v>81</v>
      </c>
      <c r="N3414">
        <v>94</v>
      </c>
      <c r="O3414">
        <v>92</v>
      </c>
      <c r="P3414">
        <v>60</v>
      </c>
      <c r="Q3414">
        <v>100</v>
      </c>
    </row>
    <row r="3415" spans="1:17" x14ac:dyDescent="0.3">
      <c r="A3415">
        <v>3414</v>
      </c>
      <c r="B3415" t="s">
        <v>568</v>
      </c>
      <c r="C3415" t="s">
        <v>406</v>
      </c>
      <c r="D3415" t="s">
        <v>2415</v>
      </c>
      <c r="E3415" t="s">
        <v>20</v>
      </c>
      <c r="F3415" t="b">
        <v>0</v>
      </c>
      <c r="G3415">
        <v>3</v>
      </c>
      <c r="H3415" t="b">
        <v>0</v>
      </c>
      <c r="I3415">
        <v>33</v>
      </c>
      <c r="J3415" t="s">
        <v>172</v>
      </c>
      <c r="K3415">
        <v>93</v>
      </c>
      <c r="L3415">
        <v>63</v>
      </c>
      <c r="M3415">
        <v>69</v>
      </c>
      <c r="N3415">
        <v>97</v>
      </c>
      <c r="O3415">
        <v>64</v>
      </c>
      <c r="P3415">
        <v>82</v>
      </c>
      <c r="Q3415">
        <v>83</v>
      </c>
    </row>
    <row r="3416" spans="1:17" x14ac:dyDescent="0.3">
      <c r="A3416">
        <v>3415</v>
      </c>
      <c r="B3416" t="s">
        <v>534</v>
      </c>
      <c r="C3416" t="s">
        <v>1202</v>
      </c>
      <c r="D3416" t="s">
        <v>2416</v>
      </c>
      <c r="E3416" t="s">
        <v>25</v>
      </c>
      <c r="F3416" t="b">
        <v>0</v>
      </c>
      <c r="G3416">
        <v>10</v>
      </c>
      <c r="H3416" t="b">
        <v>1</v>
      </c>
      <c r="I3416">
        <v>3</v>
      </c>
      <c r="J3416" t="s">
        <v>64</v>
      </c>
      <c r="K3416">
        <v>58</v>
      </c>
      <c r="L3416">
        <v>65</v>
      </c>
      <c r="M3416">
        <v>72</v>
      </c>
      <c r="N3416">
        <v>98</v>
      </c>
      <c r="O3416">
        <v>56</v>
      </c>
      <c r="P3416">
        <v>59</v>
      </c>
      <c r="Q3416">
        <v>81</v>
      </c>
    </row>
    <row r="3417" spans="1:17" x14ac:dyDescent="0.3">
      <c r="A3417">
        <v>3416</v>
      </c>
      <c r="B3417" t="s">
        <v>68</v>
      </c>
      <c r="C3417" t="s">
        <v>735</v>
      </c>
      <c r="D3417" t="s">
        <v>2417</v>
      </c>
      <c r="E3417" t="s">
        <v>25</v>
      </c>
      <c r="F3417" t="b">
        <v>1</v>
      </c>
      <c r="G3417">
        <v>1</v>
      </c>
      <c r="H3417" t="b">
        <v>0</v>
      </c>
      <c r="I3417">
        <v>0</v>
      </c>
      <c r="J3417" t="s">
        <v>64</v>
      </c>
      <c r="K3417">
        <v>73</v>
      </c>
      <c r="L3417">
        <v>85</v>
      </c>
      <c r="M3417">
        <v>84</v>
      </c>
      <c r="N3417">
        <v>88</v>
      </c>
      <c r="O3417">
        <v>78</v>
      </c>
      <c r="P3417">
        <v>87</v>
      </c>
      <c r="Q3417">
        <v>76</v>
      </c>
    </row>
    <row r="3418" spans="1:17" x14ac:dyDescent="0.3">
      <c r="A3418">
        <v>3417</v>
      </c>
      <c r="B3418" t="s">
        <v>676</v>
      </c>
      <c r="C3418" t="s">
        <v>66</v>
      </c>
      <c r="D3418" t="s">
        <v>2418</v>
      </c>
      <c r="E3418" t="s">
        <v>20</v>
      </c>
      <c r="F3418" t="b">
        <v>0</v>
      </c>
      <c r="G3418">
        <v>9</v>
      </c>
      <c r="H3418" t="b">
        <v>0</v>
      </c>
      <c r="I3418">
        <v>3</v>
      </c>
      <c r="J3418" t="s">
        <v>64</v>
      </c>
      <c r="K3418">
        <v>93</v>
      </c>
      <c r="L3418">
        <v>51</v>
      </c>
      <c r="M3418">
        <v>58</v>
      </c>
      <c r="N3418">
        <v>70</v>
      </c>
      <c r="O3418">
        <v>63</v>
      </c>
      <c r="P3418">
        <v>64</v>
      </c>
      <c r="Q3418">
        <v>89</v>
      </c>
    </row>
    <row r="3419" spans="1:17" x14ac:dyDescent="0.3">
      <c r="A3419">
        <v>3418</v>
      </c>
      <c r="B3419" t="s">
        <v>2419</v>
      </c>
      <c r="C3419" t="s">
        <v>1254</v>
      </c>
      <c r="D3419" t="s">
        <v>2420</v>
      </c>
      <c r="E3419" t="s">
        <v>25</v>
      </c>
      <c r="F3419" t="b">
        <v>0</v>
      </c>
      <c r="G3419">
        <v>0</v>
      </c>
      <c r="H3419" t="b">
        <v>0</v>
      </c>
      <c r="I3419">
        <v>20</v>
      </c>
      <c r="J3419" t="s">
        <v>113</v>
      </c>
      <c r="K3419">
        <v>92</v>
      </c>
      <c r="L3419">
        <v>66</v>
      </c>
      <c r="M3419">
        <v>77</v>
      </c>
      <c r="N3419">
        <v>96</v>
      </c>
      <c r="O3419">
        <v>92</v>
      </c>
      <c r="P3419">
        <v>62</v>
      </c>
      <c r="Q3419">
        <v>90</v>
      </c>
    </row>
    <row r="3420" spans="1:17" x14ac:dyDescent="0.3">
      <c r="A3420">
        <v>3419</v>
      </c>
      <c r="B3420" t="s">
        <v>102</v>
      </c>
      <c r="C3420" t="s">
        <v>520</v>
      </c>
      <c r="D3420" t="s">
        <v>2421</v>
      </c>
      <c r="E3420" t="s">
        <v>20</v>
      </c>
      <c r="F3420" t="b">
        <v>0</v>
      </c>
      <c r="G3420">
        <v>1</v>
      </c>
      <c r="H3420" t="b">
        <v>0</v>
      </c>
      <c r="I3420">
        <v>18</v>
      </c>
      <c r="J3420" t="s">
        <v>44</v>
      </c>
      <c r="K3420">
        <v>99</v>
      </c>
      <c r="L3420">
        <v>99</v>
      </c>
      <c r="M3420">
        <v>69</v>
      </c>
      <c r="N3420">
        <v>92</v>
      </c>
      <c r="O3420">
        <v>95</v>
      </c>
      <c r="P3420">
        <v>79</v>
      </c>
      <c r="Q3420">
        <v>81</v>
      </c>
    </row>
    <row r="3421" spans="1:17" x14ac:dyDescent="0.3">
      <c r="A3421">
        <v>3420</v>
      </c>
      <c r="B3421" t="s">
        <v>1267</v>
      </c>
      <c r="C3421" t="s">
        <v>2422</v>
      </c>
      <c r="D3421" t="s">
        <v>2423</v>
      </c>
      <c r="E3421" t="s">
        <v>25</v>
      </c>
      <c r="F3421" t="b">
        <v>0</v>
      </c>
      <c r="G3421">
        <v>1</v>
      </c>
      <c r="H3421" t="b">
        <v>0</v>
      </c>
      <c r="I3421">
        <v>35</v>
      </c>
      <c r="J3421" t="s">
        <v>123</v>
      </c>
      <c r="K3421">
        <v>99</v>
      </c>
      <c r="L3421">
        <v>96</v>
      </c>
      <c r="M3421">
        <v>99</v>
      </c>
      <c r="N3421">
        <v>91</v>
      </c>
      <c r="O3421">
        <v>94</v>
      </c>
      <c r="P3421">
        <v>92</v>
      </c>
      <c r="Q3421">
        <v>99</v>
      </c>
    </row>
    <row r="3422" spans="1:17" x14ac:dyDescent="0.3">
      <c r="A3422">
        <v>3421</v>
      </c>
      <c r="B3422" t="s">
        <v>1815</v>
      </c>
      <c r="C3422" t="s">
        <v>594</v>
      </c>
      <c r="D3422" t="s">
        <v>2424</v>
      </c>
      <c r="E3422" t="s">
        <v>25</v>
      </c>
      <c r="F3422" t="b">
        <v>0</v>
      </c>
      <c r="G3422">
        <v>2</v>
      </c>
      <c r="H3422" t="b">
        <v>0</v>
      </c>
      <c r="I3422">
        <v>3</v>
      </c>
      <c r="J3422" t="s">
        <v>64</v>
      </c>
      <c r="K3422">
        <v>73</v>
      </c>
      <c r="L3422">
        <v>70</v>
      </c>
      <c r="M3422">
        <v>80</v>
      </c>
      <c r="N3422">
        <v>74</v>
      </c>
      <c r="O3422">
        <v>71</v>
      </c>
      <c r="P3422">
        <v>90</v>
      </c>
      <c r="Q3422">
        <v>80</v>
      </c>
    </row>
    <row r="3423" spans="1:17" x14ac:dyDescent="0.3">
      <c r="A3423">
        <v>3422</v>
      </c>
      <c r="B3423" t="s">
        <v>2425</v>
      </c>
      <c r="C3423" t="s">
        <v>178</v>
      </c>
      <c r="D3423" t="s">
        <v>2426</v>
      </c>
      <c r="E3423" t="s">
        <v>25</v>
      </c>
      <c r="F3423" t="b">
        <v>0</v>
      </c>
      <c r="G3423">
        <v>1</v>
      </c>
      <c r="H3423" t="b">
        <v>0</v>
      </c>
      <c r="I3423">
        <v>27</v>
      </c>
      <c r="J3423" t="s">
        <v>38</v>
      </c>
      <c r="K3423">
        <v>87</v>
      </c>
      <c r="L3423">
        <v>91</v>
      </c>
      <c r="M3423">
        <v>92</v>
      </c>
      <c r="N3423">
        <v>66</v>
      </c>
      <c r="O3423">
        <v>62</v>
      </c>
      <c r="P3423">
        <v>89</v>
      </c>
      <c r="Q3423">
        <v>76</v>
      </c>
    </row>
    <row r="3424" spans="1:17" x14ac:dyDescent="0.3">
      <c r="A3424">
        <v>3423</v>
      </c>
      <c r="B3424" t="s">
        <v>17</v>
      </c>
      <c r="C3424" t="s">
        <v>515</v>
      </c>
      <c r="D3424" t="s">
        <v>2427</v>
      </c>
      <c r="E3424" t="s">
        <v>20</v>
      </c>
      <c r="F3424" t="b">
        <v>0</v>
      </c>
      <c r="G3424">
        <v>4</v>
      </c>
      <c r="H3424" t="b">
        <v>0</v>
      </c>
      <c r="I3424">
        <v>32</v>
      </c>
      <c r="J3424" t="s">
        <v>26</v>
      </c>
      <c r="K3424">
        <v>86</v>
      </c>
      <c r="L3424">
        <v>78</v>
      </c>
      <c r="M3424">
        <v>81</v>
      </c>
      <c r="N3424">
        <v>87</v>
      </c>
      <c r="O3424">
        <v>99</v>
      </c>
      <c r="P3424">
        <v>71</v>
      </c>
      <c r="Q3424">
        <v>97</v>
      </c>
    </row>
    <row r="3425" spans="1:17" x14ac:dyDescent="0.3">
      <c r="A3425">
        <v>3424</v>
      </c>
      <c r="B3425" t="s">
        <v>354</v>
      </c>
      <c r="C3425" t="s">
        <v>2428</v>
      </c>
      <c r="D3425" t="s">
        <v>2429</v>
      </c>
      <c r="E3425" t="s">
        <v>20</v>
      </c>
      <c r="F3425" t="b">
        <v>0</v>
      </c>
      <c r="G3425">
        <v>1</v>
      </c>
      <c r="H3425" t="b">
        <v>0</v>
      </c>
      <c r="I3425">
        <v>30</v>
      </c>
      <c r="J3425" t="s">
        <v>44</v>
      </c>
      <c r="K3425">
        <v>89</v>
      </c>
      <c r="L3425">
        <v>93</v>
      </c>
      <c r="M3425">
        <v>71</v>
      </c>
      <c r="N3425">
        <v>84</v>
      </c>
      <c r="O3425">
        <v>63</v>
      </c>
      <c r="P3425">
        <v>61</v>
      </c>
      <c r="Q3425">
        <v>76</v>
      </c>
    </row>
    <row r="3426" spans="1:17" x14ac:dyDescent="0.3">
      <c r="A3426">
        <v>3425</v>
      </c>
      <c r="B3426" t="s">
        <v>70</v>
      </c>
      <c r="C3426" t="s">
        <v>349</v>
      </c>
      <c r="D3426" t="s">
        <v>2430</v>
      </c>
      <c r="E3426" t="s">
        <v>20</v>
      </c>
      <c r="F3426" t="b">
        <v>0</v>
      </c>
      <c r="G3426">
        <v>7</v>
      </c>
      <c r="H3426" t="b">
        <v>0</v>
      </c>
      <c r="I3426">
        <v>3</v>
      </c>
      <c r="J3426" t="s">
        <v>159</v>
      </c>
      <c r="K3426">
        <v>96</v>
      </c>
      <c r="L3426">
        <v>64</v>
      </c>
      <c r="M3426">
        <v>85</v>
      </c>
      <c r="N3426">
        <v>86</v>
      </c>
      <c r="O3426">
        <v>93</v>
      </c>
      <c r="P3426">
        <v>92</v>
      </c>
      <c r="Q3426">
        <v>65</v>
      </c>
    </row>
    <row r="3427" spans="1:17" x14ac:dyDescent="0.3">
      <c r="A3427">
        <v>3426</v>
      </c>
      <c r="B3427" t="s">
        <v>61</v>
      </c>
      <c r="C3427" t="s">
        <v>2431</v>
      </c>
      <c r="D3427" t="s">
        <v>2432</v>
      </c>
      <c r="E3427" t="s">
        <v>25</v>
      </c>
      <c r="F3427" t="b">
        <v>0</v>
      </c>
      <c r="G3427">
        <v>2</v>
      </c>
      <c r="H3427" t="b">
        <v>1</v>
      </c>
      <c r="I3427">
        <v>19</v>
      </c>
      <c r="J3427" t="s">
        <v>44</v>
      </c>
      <c r="K3427">
        <v>90</v>
      </c>
      <c r="L3427">
        <v>73</v>
      </c>
      <c r="M3427">
        <v>71</v>
      </c>
      <c r="N3427">
        <v>68</v>
      </c>
      <c r="O3427">
        <v>74</v>
      </c>
      <c r="P3427">
        <v>87</v>
      </c>
      <c r="Q3427">
        <v>66</v>
      </c>
    </row>
    <row r="3428" spans="1:17" x14ac:dyDescent="0.3">
      <c r="A3428">
        <v>3427</v>
      </c>
      <c r="B3428" t="s">
        <v>369</v>
      </c>
      <c r="C3428" t="s">
        <v>164</v>
      </c>
      <c r="D3428" t="s">
        <v>2433</v>
      </c>
      <c r="E3428" t="s">
        <v>25</v>
      </c>
      <c r="F3428" t="b">
        <v>0</v>
      </c>
      <c r="G3428">
        <v>2</v>
      </c>
      <c r="H3428" t="b">
        <v>0</v>
      </c>
      <c r="I3428">
        <v>9</v>
      </c>
      <c r="J3428" t="s">
        <v>54</v>
      </c>
      <c r="K3428">
        <v>98</v>
      </c>
      <c r="L3428">
        <v>65</v>
      </c>
      <c r="M3428">
        <v>66</v>
      </c>
      <c r="N3428">
        <v>87</v>
      </c>
      <c r="O3428">
        <v>78</v>
      </c>
      <c r="P3428">
        <v>84</v>
      </c>
      <c r="Q3428">
        <v>91</v>
      </c>
    </row>
    <row r="3429" spans="1:17" x14ac:dyDescent="0.3">
      <c r="A3429">
        <v>3428</v>
      </c>
      <c r="B3429" t="s">
        <v>139</v>
      </c>
      <c r="C3429" t="s">
        <v>1728</v>
      </c>
      <c r="D3429" t="s">
        <v>2434</v>
      </c>
      <c r="E3429" t="s">
        <v>20</v>
      </c>
      <c r="F3429" t="b">
        <v>0</v>
      </c>
      <c r="G3429">
        <v>3</v>
      </c>
      <c r="H3429" t="b">
        <v>0</v>
      </c>
      <c r="I3429">
        <v>26</v>
      </c>
      <c r="J3429" t="s">
        <v>21</v>
      </c>
      <c r="K3429">
        <v>85</v>
      </c>
      <c r="L3429">
        <v>87</v>
      </c>
      <c r="M3429">
        <v>85</v>
      </c>
      <c r="N3429">
        <v>69</v>
      </c>
      <c r="O3429">
        <v>80</v>
      </c>
      <c r="P3429">
        <v>99</v>
      </c>
      <c r="Q3429">
        <v>93</v>
      </c>
    </row>
    <row r="3430" spans="1:17" x14ac:dyDescent="0.3">
      <c r="A3430">
        <v>3429</v>
      </c>
      <c r="B3430" t="s">
        <v>193</v>
      </c>
      <c r="C3430" t="s">
        <v>292</v>
      </c>
      <c r="D3430" t="s">
        <v>2435</v>
      </c>
      <c r="E3430" t="s">
        <v>25</v>
      </c>
      <c r="F3430" t="b">
        <v>0</v>
      </c>
      <c r="G3430">
        <v>1</v>
      </c>
      <c r="H3430" t="b">
        <v>0</v>
      </c>
      <c r="I3430">
        <v>28</v>
      </c>
      <c r="J3430" t="s">
        <v>44</v>
      </c>
      <c r="K3430">
        <v>85</v>
      </c>
      <c r="L3430">
        <v>96</v>
      </c>
      <c r="M3430">
        <v>100</v>
      </c>
      <c r="N3430">
        <v>75</v>
      </c>
      <c r="O3430">
        <v>63</v>
      </c>
      <c r="P3430">
        <v>87</v>
      </c>
      <c r="Q3430">
        <v>89</v>
      </c>
    </row>
    <row r="3431" spans="1:17" x14ac:dyDescent="0.3">
      <c r="A3431">
        <v>3430</v>
      </c>
      <c r="B3431" t="s">
        <v>527</v>
      </c>
      <c r="C3431" t="s">
        <v>1223</v>
      </c>
      <c r="D3431" t="s">
        <v>2436</v>
      </c>
      <c r="E3431" t="s">
        <v>25</v>
      </c>
      <c r="F3431" t="b">
        <v>1</v>
      </c>
      <c r="G3431">
        <v>1</v>
      </c>
      <c r="H3431" t="b">
        <v>0</v>
      </c>
      <c r="I3431">
        <v>35</v>
      </c>
      <c r="J3431" t="s">
        <v>105</v>
      </c>
      <c r="K3431">
        <v>89</v>
      </c>
      <c r="L3431">
        <v>94</v>
      </c>
      <c r="M3431">
        <v>92</v>
      </c>
      <c r="N3431">
        <v>98</v>
      </c>
      <c r="O3431">
        <v>92</v>
      </c>
      <c r="P3431">
        <v>92</v>
      </c>
      <c r="Q3431">
        <v>99</v>
      </c>
    </row>
    <row r="3432" spans="1:17" x14ac:dyDescent="0.3">
      <c r="A3432">
        <v>3431</v>
      </c>
      <c r="B3432" t="s">
        <v>2437</v>
      </c>
      <c r="C3432" t="s">
        <v>2438</v>
      </c>
      <c r="D3432" t="s">
        <v>2439</v>
      </c>
      <c r="E3432" t="s">
        <v>20</v>
      </c>
      <c r="F3432" t="b">
        <v>0</v>
      </c>
      <c r="G3432">
        <v>4</v>
      </c>
      <c r="H3432" t="b">
        <v>0</v>
      </c>
      <c r="I3432">
        <v>32</v>
      </c>
      <c r="J3432" t="s">
        <v>105</v>
      </c>
      <c r="K3432">
        <v>93</v>
      </c>
      <c r="L3432">
        <v>97</v>
      </c>
      <c r="M3432">
        <v>93</v>
      </c>
      <c r="N3432">
        <v>66</v>
      </c>
      <c r="O3432">
        <v>83</v>
      </c>
      <c r="P3432">
        <v>88</v>
      </c>
      <c r="Q3432">
        <v>79</v>
      </c>
    </row>
    <row r="3433" spans="1:17" x14ac:dyDescent="0.3">
      <c r="A3433">
        <v>3432</v>
      </c>
      <c r="B3433" t="s">
        <v>83</v>
      </c>
      <c r="C3433" t="s">
        <v>2440</v>
      </c>
      <c r="D3433" t="s">
        <v>2441</v>
      </c>
      <c r="E3433" t="s">
        <v>25</v>
      </c>
      <c r="F3433" t="b">
        <v>1</v>
      </c>
      <c r="G3433">
        <v>2</v>
      </c>
      <c r="H3433" t="b">
        <v>0</v>
      </c>
      <c r="I3433">
        <v>35</v>
      </c>
      <c r="J3433" t="s">
        <v>44</v>
      </c>
      <c r="K3433">
        <v>96</v>
      </c>
      <c r="L3433">
        <v>91</v>
      </c>
      <c r="M3433">
        <v>95</v>
      </c>
      <c r="N3433">
        <v>88</v>
      </c>
      <c r="O3433">
        <v>89</v>
      </c>
      <c r="P3433">
        <v>85</v>
      </c>
      <c r="Q3433">
        <v>92</v>
      </c>
    </row>
    <row r="3434" spans="1:17" x14ac:dyDescent="0.3">
      <c r="A3434">
        <v>3433</v>
      </c>
      <c r="B3434" t="s">
        <v>861</v>
      </c>
      <c r="C3434" t="s">
        <v>836</v>
      </c>
      <c r="D3434" t="s">
        <v>2442</v>
      </c>
      <c r="E3434" t="s">
        <v>25</v>
      </c>
      <c r="F3434" t="b">
        <v>0</v>
      </c>
      <c r="G3434">
        <v>3</v>
      </c>
      <c r="H3434" t="b">
        <v>0</v>
      </c>
      <c r="I3434">
        <v>26</v>
      </c>
      <c r="J3434" t="s">
        <v>123</v>
      </c>
      <c r="K3434">
        <v>84</v>
      </c>
      <c r="L3434">
        <v>64</v>
      </c>
      <c r="M3434">
        <v>98</v>
      </c>
      <c r="N3434">
        <v>100</v>
      </c>
      <c r="O3434">
        <v>89</v>
      </c>
      <c r="P3434">
        <v>79</v>
      </c>
      <c r="Q3434">
        <v>96</v>
      </c>
    </row>
    <row r="3435" spans="1:17" x14ac:dyDescent="0.3">
      <c r="A3435">
        <v>3434</v>
      </c>
      <c r="B3435" t="s">
        <v>2318</v>
      </c>
      <c r="C3435" t="s">
        <v>146</v>
      </c>
      <c r="D3435" t="s">
        <v>2443</v>
      </c>
      <c r="E3435" t="s">
        <v>20</v>
      </c>
      <c r="F3435" t="b">
        <v>0</v>
      </c>
      <c r="G3435">
        <v>3</v>
      </c>
      <c r="H3435" t="b">
        <v>0</v>
      </c>
      <c r="I3435">
        <v>14</v>
      </c>
      <c r="J3435" t="s">
        <v>105</v>
      </c>
      <c r="K3435">
        <v>76</v>
      </c>
      <c r="L3435">
        <v>97</v>
      </c>
      <c r="M3435">
        <v>99</v>
      </c>
      <c r="N3435">
        <v>83</v>
      </c>
      <c r="O3435">
        <v>74</v>
      </c>
      <c r="P3435">
        <v>94</v>
      </c>
      <c r="Q3435">
        <v>99</v>
      </c>
    </row>
    <row r="3436" spans="1:17" x14ac:dyDescent="0.3">
      <c r="A3436">
        <v>3435</v>
      </c>
      <c r="B3436" t="s">
        <v>190</v>
      </c>
      <c r="C3436" t="s">
        <v>1936</v>
      </c>
      <c r="D3436" t="s">
        <v>2444</v>
      </c>
      <c r="E3436" t="s">
        <v>25</v>
      </c>
      <c r="F3436" t="b">
        <v>0</v>
      </c>
      <c r="G3436">
        <v>4</v>
      </c>
      <c r="H3436" t="b">
        <v>0</v>
      </c>
      <c r="I3436">
        <v>26</v>
      </c>
      <c r="J3436" t="s">
        <v>105</v>
      </c>
      <c r="K3436">
        <v>80</v>
      </c>
      <c r="L3436">
        <v>78</v>
      </c>
      <c r="M3436">
        <v>71</v>
      </c>
      <c r="N3436">
        <v>69</v>
      </c>
      <c r="O3436">
        <v>76</v>
      </c>
      <c r="P3436">
        <v>97</v>
      </c>
      <c r="Q3436">
        <v>77</v>
      </c>
    </row>
    <row r="3437" spans="1:17" x14ac:dyDescent="0.3">
      <c r="A3437">
        <v>3436</v>
      </c>
      <c r="B3437" t="s">
        <v>190</v>
      </c>
      <c r="C3437" t="s">
        <v>2445</v>
      </c>
      <c r="D3437" t="s">
        <v>2446</v>
      </c>
      <c r="E3437" t="s">
        <v>25</v>
      </c>
      <c r="F3437" t="b">
        <v>0</v>
      </c>
      <c r="G3437">
        <v>5</v>
      </c>
      <c r="H3437" t="b">
        <v>1</v>
      </c>
      <c r="I3437">
        <v>3</v>
      </c>
      <c r="J3437" t="s">
        <v>224</v>
      </c>
      <c r="K3437">
        <v>63</v>
      </c>
      <c r="L3437">
        <v>77</v>
      </c>
      <c r="M3437">
        <v>89</v>
      </c>
      <c r="N3437">
        <v>79</v>
      </c>
      <c r="O3437">
        <v>79</v>
      </c>
      <c r="P3437">
        <v>60</v>
      </c>
      <c r="Q3437">
        <v>81</v>
      </c>
    </row>
    <row r="3438" spans="1:17" x14ac:dyDescent="0.3">
      <c r="A3438">
        <v>3437</v>
      </c>
      <c r="B3438" t="s">
        <v>1007</v>
      </c>
      <c r="C3438" t="s">
        <v>300</v>
      </c>
      <c r="D3438" t="s">
        <v>2447</v>
      </c>
      <c r="E3438" t="s">
        <v>20</v>
      </c>
      <c r="F3438" t="b">
        <v>0</v>
      </c>
      <c r="G3438">
        <v>1</v>
      </c>
      <c r="H3438" t="b">
        <v>0</v>
      </c>
      <c r="I3438">
        <v>33</v>
      </c>
      <c r="J3438" t="s">
        <v>138</v>
      </c>
      <c r="K3438">
        <v>90</v>
      </c>
      <c r="L3438">
        <v>86</v>
      </c>
      <c r="M3438">
        <v>100</v>
      </c>
      <c r="N3438">
        <v>90</v>
      </c>
      <c r="O3438">
        <v>76</v>
      </c>
      <c r="P3438">
        <v>66</v>
      </c>
      <c r="Q3438">
        <v>83</v>
      </c>
    </row>
    <row r="3439" spans="1:17" x14ac:dyDescent="0.3">
      <c r="A3439">
        <v>3438</v>
      </c>
      <c r="B3439" t="s">
        <v>208</v>
      </c>
      <c r="C3439" t="s">
        <v>1262</v>
      </c>
      <c r="D3439" t="s">
        <v>2448</v>
      </c>
      <c r="E3439" t="s">
        <v>20</v>
      </c>
      <c r="F3439" t="b">
        <v>0</v>
      </c>
      <c r="G3439">
        <v>1</v>
      </c>
      <c r="H3439" t="b">
        <v>0</v>
      </c>
      <c r="I3439">
        <v>35</v>
      </c>
      <c r="J3439" t="s">
        <v>105</v>
      </c>
      <c r="K3439">
        <v>85</v>
      </c>
      <c r="L3439">
        <v>93</v>
      </c>
      <c r="M3439">
        <v>85</v>
      </c>
      <c r="N3439">
        <v>91</v>
      </c>
      <c r="O3439">
        <v>86</v>
      </c>
      <c r="P3439">
        <v>94</v>
      </c>
      <c r="Q3439">
        <v>89</v>
      </c>
    </row>
    <row r="3440" spans="1:17" x14ac:dyDescent="0.3">
      <c r="A3440">
        <v>3439</v>
      </c>
      <c r="B3440" t="s">
        <v>388</v>
      </c>
      <c r="C3440" t="s">
        <v>1012</v>
      </c>
      <c r="D3440" t="s">
        <v>2449</v>
      </c>
      <c r="E3440" t="s">
        <v>25</v>
      </c>
      <c r="F3440" t="b">
        <v>0</v>
      </c>
      <c r="G3440">
        <v>1</v>
      </c>
      <c r="H3440" t="b">
        <v>0</v>
      </c>
      <c r="I3440">
        <v>22</v>
      </c>
      <c r="J3440" t="s">
        <v>38</v>
      </c>
      <c r="K3440">
        <v>78</v>
      </c>
      <c r="L3440">
        <v>81</v>
      </c>
      <c r="M3440">
        <v>94</v>
      </c>
      <c r="N3440">
        <v>64</v>
      </c>
      <c r="O3440">
        <v>61</v>
      </c>
      <c r="P3440">
        <v>91</v>
      </c>
      <c r="Q3440">
        <v>88</v>
      </c>
    </row>
    <row r="3441" spans="1:17" x14ac:dyDescent="0.3">
      <c r="A3441">
        <v>3440</v>
      </c>
      <c r="B3441" t="s">
        <v>527</v>
      </c>
      <c r="C3441" t="s">
        <v>435</v>
      </c>
      <c r="D3441" t="s">
        <v>2450</v>
      </c>
      <c r="E3441" t="s">
        <v>25</v>
      </c>
      <c r="F3441" t="b">
        <v>0</v>
      </c>
      <c r="G3441">
        <v>2</v>
      </c>
      <c r="H3441" t="b">
        <v>0</v>
      </c>
      <c r="I3441">
        <v>23</v>
      </c>
      <c r="J3441" t="s">
        <v>123</v>
      </c>
      <c r="K3441">
        <v>74</v>
      </c>
      <c r="L3441">
        <v>90</v>
      </c>
      <c r="M3441">
        <v>90</v>
      </c>
      <c r="N3441">
        <v>80</v>
      </c>
      <c r="O3441">
        <v>91</v>
      </c>
      <c r="P3441">
        <v>92</v>
      </c>
      <c r="Q3441">
        <v>100</v>
      </c>
    </row>
    <row r="3442" spans="1:17" x14ac:dyDescent="0.3">
      <c r="A3442">
        <v>3441</v>
      </c>
      <c r="B3442" t="s">
        <v>476</v>
      </c>
      <c r="C3442" t="s">
        <v>604</v>
      </c>
      <c r="D3442" t="s">
        <v>2451</v>
      </c>
      <c r="E3442" t="s">
        <v>20</v>
      </c>
      <c r="F3442" t="b">
        <v>0</v>
      </c>
      <c r="G3442">
        <v>2</v>
      </c>
      <c r="H3442" t="b">
        <v>1</v>
      </c>
      <c r="I3442">
        <v>27</v>
      </c>
      <c r="J3442" t="s">
        <v>21</v>
      </c>
      <c r="K3442">
        <v>83</v>
      </c>
      <c r="L3442">
        <v>89</v>
      </c>
      <c r="M3442">
        <v>95</v>
      </c>
      <c r="N3442">
        <v>70</v>
      </c>
      <c r="O3442">
        <v>95</v>
      </c>
      <c r="P3442">
        <v>80</v>
      </c>
      <c r="Q3442">
        <v>70</v>
      </c>
    </row>
    <row r="3443" spans="1:17" x14ac:dyDescent="0.3">
      <c r="A3443">
        <v>3442</v>
      </c>
      <c r="B3443" t="s">
        <v>139</v>
      </c>
      <c r="C3443" t="s">
        <v>782</v>
      </c>
      <c r="D3443" t="s">
        <v>2452</v>
      </c>
      <c r="E3443" t="s">
        <v>20</v>
      </c>
      <c r="F3443" t="b">
        <v>0</v>
      </c>
      <c r="G3443">
        <v>6</v>
      </c>
      <c r="H3443" t="b">
        <v>0</v>
      </c>
      <c r="I3443">
        <v>31</v>
      </c>
      <c r="J3443" t="s">
        <v>44</v>
      </c>
      <c r="K3443">
        <v>87</v>
      </c>
      <c r="L3443">
        <v>96</v>
      </c>
      <c r="M3443">
        <v>79</v>
      </c>
      <c r="N3443">
        <v>79</v>
      </c>
      <c r="O3443">
        <v>74</v>
      </c>
      <c r="P3443">
        <v>86</v>
      </c>
      <c r="Q3443">
        <v>85</v>
      </c>
    </row>
    <row r="3444" spans="1:17" x14ac:dyDescent="0.3">
      <c r="A3444">
        <v>3443</v>
      </c>
      <c r="B3444" t="s">
        <v>2453</v>
      </c>
      <c r="C3444" t="s">
        <v>1881</v>
      </c>
      <c r="D3444" t="s">
        <v>2454</v>
      </c>
      <c r="E3444" t="s">
        <v>25</v>
      </c>
      <c r="F3444" t="b">
        <v>0</v>
      </c>
      <c r="G3444">
        <v>1</v>
      </c>
      <c r="H3444" t="b">
        <v>0</v>
      </c>
      <c r="I3444">
        <v>26</v>
      </c>
      <c r="J3444" t="s">
        <v>105</v>
      </c>
      <c r="K3444">
        <v>90</v>
      </c>
      <c r="L3444">
        <v>77</v>
      </c>
      <c r="M3444">
        <v>84</v>
      </c>
      <c r="N3444">
        <v>70</v>
      </c>
      <c r="O3444">
        <v>77</v>
      </c>
      <c r="P3444">
        <v>86</v>
      </c>
      <c r="Q3444">
        <v>70</v>
      </c>
    </row>
    <row r="3445" spans="1:17" x14ac:dyDescent="0.3">
      <c r="A3445">
        <v>3444</v>
      </c>
      <c r="B3445" t="s">
        <v>148</v>
      </c>
      <c r="C3445" t="s">
        <v>1323</v>
      </c>
      <c r="D3445" t="s">
        <v>2455</v>
      </c>
      <c r="E3445" t="s">
        <v>25</v>
      </c>
      <c r="F3445" t="b">
        <v>0</v>
      </c>
      <c r="G3445">
        <v>4</v>
      </c>
      <c r="H3445" t="b">
        <v>0</v>
      </c>
      <c r="I3445">
        <v>1</v>
      </c>
      <c r="J3445" t="s">
        <v>224</v>
      </c>
      <c r="K3445">
        <v>73</v>
      </c>
      <c r="L3445">
        <v>71</v>
      </c>
      <c r="M3445">
        <v>95</v>
      </c>
      <c r="N3445">
        <v>63</v>
      </c>
      <c r="O3445">
        <v>62</v>
      </c>
      <c r="P3445">
        <v>85</v>
      </c>
      <c r="Q3445">
        <v>99</v>
      </c>
    </row>
    <row r="3446" spans="1:17" x14ac:dyDescent="0.3">
      <c r="A3446">
        <v>3445</v>
      </c>
      <c r="B3446" t="s">
        <v>190</v>
      </c>
      <c r="C3446" t="s">
        <v>1193</v>
      </c>
      <c r="D3446" t="s">
        <v>2456</v>
      </c>
      <c r="E3446" t="s">
        <v>25</v>
      </c>
      <c r="F3446" t="b">
        <v>0</v>
      </c>
      <c r="G3446">
        <v>2</v>
      </c>
      <c r="H3446" t="b">
        <v>0</v>
      </c>
      <c r="I3446">
        <v>7</v>
      </c>
      <c r="J3446" t="s">
        <v>54</v>
      </c>
      <c r="K3446">
        <v>79</v>
      </c>
      <c r="L3446">
        <v>78</v>
      </c>
      <c r="M3446">
        <v>100</v>
      </c>
      <c r="N3446">
        <v>90</v>
      </c>
      <c r="O3446">
        <v>89</v>
      </c>
      <c r="P3446">
        <v>80</v>
      </c>
      <c r="Q3446">
        <v>68</v>
      </c>
    </row>
    <row r="3447" spans="1:17" x14ac:dyDescent="0.3">
      <c r="A3447">
        <v>3446</v>
      </c>
      <c r="B3447" t="s">
        <v>560</v>
      </c>
      <c r="C3447" t="s">
        <v>423</v>
      </c>
      <c r="D3447" t="s">
        <v>2457</v>
      </c>
      <c r="E3447" t="s">
        <v>25</v>
      </c>
      <c r="F3447" t="b">
        <v>0</v>
      </c>
      <c r="G3447">
        <v>1</v>
      </c>
      <c r="H3447" t="b">
        <v>1</v>
      </c>
      <c r="I3447">
        <v>4</v>
      </c>
      <c r="J3447" t="s">
        <v>224</v>
      </c>
      <c r="K3447">
        <v>62</v>
      </c>
      <c r="L3447">
        <v>84</v>
      </c>
      <c r="M3447">
        <v>74</v>
      </c>
      <c r="N3447">
        <v>74</v>
      </c>
      <c r="O3447">
        <v>66</v>
      </c>
      <c r="P3447">
        <v>61</v>
      </c>
      <c r="Q3447">
        <v>90</v>
      </c>
    </row>
    <row r="3448" spans="1:17" x14ac:dyDescent="0.3">
      <c r="A3448">
        <v>3447</v>
      </c>
      <c r="B3448" t="s">
        <v>35</v>
      </c>
      <c r="C3448" t="s">
        <v>600</v>
      </c>
      <c r="D3448" t="s">
        <v>2458</v>
      </c>
      <c r="E3448" t="s">
        <v>20</v>
      </c>
      <c r="F3448" t="b">
        <v>0</v>
      </c>
      <c r="G3448">
        <v>0</v>
      </c>
      <c r="H3448" t="b">
        <v>0</v>
      </c>
      <c r="I3448">
        <v>31</v>
      </c>
      <c r="J3448" t="s">
        <v>44</v>
      </c>
      <c r="K3448">
        <v>87</v>
      </c>
      <c r="L3448">
        <v>78</v>
      </c>
      <c r="M3448">
        <v>96</v>
      </c>
      <c r="N3448">
        <v>84</v>
      </c>
      <c r="O3448">
        <v>97</v>
      </c>
      <c r="P3448">
        <v>89</v>
      </c>
      <c r="Q3448">
        <v>82</v>
      </c>
    </row>
    <row r="3449" spans="1:17" x14ac:dyDescent="0.3">
      <c r="A3449">
        <v>3448</v>
      </c>
      <c r="B3449" t="s">
        <v>2132</v>
      </c>
      <c r="C3449" t="s">
        <v>128</v>
      </c>
      <c r="D3449" t="s">
        <v>2459</v>
      </c>
      <c r="E3449" t="s">
        <v>20</v>
      </c>
      <c r="F3449" t="b">
        <v>0</v>
      </c>
      <c r="G3449">
        <v>7</v>
      </c>
      <c r="H3449" t="b">
        <v>1</v>
      </c>
      <c r="I3449">
        <v>23</v>
      </c>
      <c r="J3449" t="s">
        <v>113</v>
      </c>
      <c r="K3449">
        <v>81</v>
      </c>
      <c r="L3449">
        <v>83</v>
      </c>
      <c r="M3449">
        <v>79</v>
      </c>
      <c r="N3449">
        <v>94</v>
      </c>
      <c r="O3449">
        <v>37</v>
      </c>
      <c r="P3449">
        <v>84</v>
      </c>
      <c r="Q3449">
        <v>71</v>
      </c>
    </row>
    <row r="3450" spans="1:17" x14ac:dyDescent="0.3">
      <c r="A3450">
        <v>3449</v>
      </c>
      <c r="B3450" t="s">
        <v>2460</v>
      </c>
      <c r="C3450" t="s">
        <v>2375</v>
      </c>
      <c r="D3450" t="s">
        <v>2461</v>
      </c>
      <c r="E3450" t="s">
        <v>25</v>
      </c>
      <c r="F3450" t="b">
        <v>0</v>
      </c>
      <c r="G3450">
        <v>4</v>
      </c>
      <c r="H3450" t="b">
        <v>0</v>
      </c>
      <c r="I3450">
        <v>5</v>
      </c>
      <c r="J3450" t="s">
        <v>38</v>
      </c>
      <c r="K3450">
        <v>83</v>
      </c>
      <c r="L3450">
        <v>66</v>
      </c>
      <c r="M3450">
        <v>94</v>
      </c>
      <c r="N3450">
        <v>75</v>
      </c>
      <c r="O3450">
        <v>72</v>
      </c>
      <c r="P3450">
        <v>78</v>
      </c>
      <c r="Q3450">
        <v>74</v>
      </c>
    </row>
    <row r="3451" spans="1:17" x14ac:dyDescent="0.3">
      <c r="A3451">
        <v>3450</v>
      </c>
      <c r="B3451" t="s">
        <v>80</v>
      </c>
      <c r="C3451" t="s">
        <v>1599</v>
      </c>
      <c r="D3451" t="s">
        <v>2462</v>
      </c>
      <c r="E3451" t="s">
        <v>20</v>
      </c>
      <c r="F3451" t="b">
        <v>0</v>
      </c>
      <c r="G3451">
        <v>10</v>
      </c>
      <c r="H3451" t="b">
        <v>0</v>
      </c>
      <c r="I3451">
        <v>1</v>
      </c>
      <c r="J3451" t="s">
        <v>64</v>
      </c>
      <c r="K3451">
        <v>90</v>
      </c>
      <c r="L3451">
        <v>50</v>
      </c>
      <c r="M3451">
        <v>84</v>
      </c>
      <c r="N3451">
        <v>90</v>
      </c>
      <c r="O3451">
        <v>83</v>
      </c>
      <c r="P3451">
        <v>62</v>
      </c>
      <c r="Q3451">
        <v>100</v>
      </c>
    </row>
    <row r="3452" spans="1:17" x14ac:dyDescent="0.3">
      <c r="A3452">
        <v>3451</v>
      </c>
      <c r="B3452" t="s">
        <v>300</v>
      </c>
      <c r="C3452" t="s">
        <v>2463</v>
      </c>
      <c r="D3452" t="s">
        <v>2464</v>
      </c>
      <c r="E3452" t="s">
        <v>20</v>
      </c>
      <c r="F3452" t="b">
        <v>0</v>
      </c>
      <c r="G3452">
        <v>3</v>
      </c>
      <c r="H3452" t="b">
        <v>0</v>
      </c>
      <c r="I3452">
        <v>4</v>
      </c>
      <c r="J3452" t="s">
        <v>34</v>
      </c>
      <c r="K3452">
        <v>75</v>
      </c>
      <c r="L3452">
        <v>69</v>
      </c>
      <c r="M3452">
        <v>97</v>
      </c>
      <c r="N3452">
        <v>98</v>
      </c>
      <c r="O3452">
        <v>60</v>
      </c>
      <c r="P3452">
        <v>60</v>
      </c>
      <c r="Q3452">
        <v>85</v>
      </c>
    </row>
    <row r="3453" spans="1:17" x14ac:dyDescent="0.3">
      <c r="A3453">
        <v>3452</v>
      </c>
      <c r="B3453" t="s">
        <v>473</v>
      </c>
      <c r="C3453" t="s">
        <v>1492</v>
      </c>
      <c r="D3453" t="s">
        <v>2465</v>
      </c>
      <c r="E3453" t="s">
        <v>20</v>
      </c>
      <c r="F3453" t="b">
        <v>0</v>
      </c>
      <c r="G3453">
        <v>0</v>
      </c>
      <c r="H3453" t="b">
        <v>1</v>
      </c>
      <c r="I3453">
        <v>23</v>
      </c>
      <c r="J3453" t="s">
        <v>138</v>
      </c>
      <c r="K3453">
        <v>94</v>
      </c>
      <c r="L3453">
        <v>61</v>
      </c>
      <c r="M3453">
        <v>81</v>
      </c>
      <c r="N3453">
        <v>64</v>
      </c>
      <c r="O3453">
        <v>75</v>
      </c>
      <c r="P3453">
        <v>72</v>
      </c>
      <c r="Q3453">
        <v>61</v>
      </c>
    </row>
    <row r="3454" spans="1:17" x14ac:dyDescent="0.3">
      <c r="A3454">
        <v>3453</v>
      </c>
      <c r="B3454" t="s">
        <v>1024</v>
      </c>
      <c r="C3454" t="s">
        <v>1698</v>
      </c>
      <c r="D3454" t="s">
        <v>2466</v>
      </c>
      <c r="E3454" t="s">
        <v>20</v>
      </c>
      <c r="F3454" t="b">
        <v>0</v>
      </c>
      <c r="G3454">
        <v>3</v>
      </c>
      <c r="H3454" t="b">
        <v>0</v>
      </c>
      <c r="I3454">
        <v>15</v>
      </c>
      <c r="J3454" t="s">
        <v>30</v>
      </c>
      <c r="K3454">
        <v>91</v>
      </c>
      <c r="L3454">
        <v>68</v>
      </c>
      <c r="M3454">
        <v>62</v>
      </c>
      <c r="N3454">
        <v>82</v>
      </c>
      <c r="O3454">
        <v>70</v>
      </c>
      <c r="P3454">
        <v>92</v>
      </c>
      <c r="Q3454">
        <v>73</v>
      </c>
    </row>
    <row r="3455" spans="1:17" x14ac:dyDescent="0.3">
      <c r="A3455">
        <v>3454</v>
      </c>
      <c r="B3455" t="s">
        <v>106</v>
      </c>
      <c r="C3455" t="s">
        <v>2467</v>
      </c>
      <c r="D3455" t="s">
        <v>2468</v>
      </c>
      <c r="E3455" t="s">
        <v>20</v>
      </c>
      <c r="F3455" t="b">
        <v>0</v>
      </c>
      <c r="G3455">
        <v>2</v>
      </c>
      <c r="H3455" t="b">
        <v>0</v>
      </c>
      <c r="I3455">
        <v>24</v>
      </c>
      <c r="J3455" t="s">
        <v>21</v>
      </c>
      <c r="K3455">
        <v>96</v>
      </c>
      <c r="L3455">
        <v>88</v>
      </c>
      <c r="M3455">
        <v>68</v>
      </c>
      <c r="N3455">
        <v>95</v>
      </c>
      <c r="O3455">
        <v>67</v>
      </c>
      <c r="P3455">
        <v>95</v>
      </c>
      <c r="Q3455">
        <v>75</v>
      </c>
    </row>
    <row r="3456" spans="1:17" x14ac:dyDescent="0.3">
      <c r="A3456">
        <v>3455</v>
      </c>
      <c r="B3456" t="s">
        <v>2469</v>
      </c>
      <c r="C3456" t="s">
        <v>1889</v>
      </c>
      <c r="D3456" t="s">
        <v>2470</v>
      </c>
      <c r="E3456" t="s">
        <v>20</v>
      </c>
      <c r="F3456" t="b">
        <v>0</v>
      </c>
      <c r="G3456">
        <v>2</v>
      </c>
      <c r="H3456" t="b">
        <v>0</v>
      </c>
      <c r="I3456">
        <v>31</v>
      </c>
      <c r="J3456" t="s">
        <v>44</v>
      </c>
      <c r="K3456">
        <v>85</v>
      </c>
      <c r="L3456">
        <v>76</v>
      </c>
      <c r="M3456">
        <v>82</v>
      </c>
      <c r="N3456">
        <v>85</v>
      </c>
      <c r="O3456">
        <v>73</v>
      </c>
      <c r="P3456">
        <v>60</v>
      </c>
      <c r="Q3456">
        <v>90</v>
      </c>
    </row>
    <row r="3457" spans="1:17" x14ac:dyDescent="0.3">
      <c r="A3457">
        <v>3456</v>
      </c>
      <c r="B3457" t="s">
        <v>139</v>
      </c>
      <c r="C3457" t="s">
        <v>2471</v>
      </c>
      <c r="D3457" t="s">
        <v>2472</v>
      </c>
      <c r="E3457" t="s">
        <v>20</v>
      </c>
      <c r="F3457" t="b">
        <v>0</v>
      </c>
      <c r="G3457">
        <v>4</v>
      </c>
      <c r="H3457" t="b">
        <v>0</v>
      </c>
      <c r="I3457">
        <v>29</v>
      </c>
      <c r="J3457" t="s">
        <v>21</v>
      </c>
      <c r="K3457">
        <v>71</v>
      </c>
      <c r="L3457">
        <v>93</v>
      </c>
      <c r="M3457">
        <v>90</v>
      </c>
      <c r="N3457">
        <v>89</v>
      </c>
      <c r="O3457">
        <v>69</v>
      </c>
      <c r="P3457">
        <v>94</v>
      </c>
      <c r="Q3457">
        <v>79</v>
      </c>
    </row>
    <row r="3458" spans="1:17" x14ac:dyDescent="0.3">
      <c r="A3458">
        <v>3457</v>
      </c>
      <c r="B3458" t="s">
        <v>383</v>
      </c>
      <c r="C3458" t="s">
        <v>1533</v>
      </c>
      <c r="D3458" t="s">
        <v>2473</v>
      </c>
      <c r="E3458" t="s">
        <v>25</v>
      </c>
      <c r="F3458" t="b">
        <v>0</v>
      </c>
      <c r="G3458">
        <v>3</v>
      </c>
      <c r="H3458" t="b">
        <v>0</v>
      </c>
      <c r="I3458">
        <v>49</v>
      </c>
      <c r="J3458" t="s">
        <v>26</v>
      </c>
      <c r="K3458">
        <v>98</v>
      </c>
      <c r="L3458">
        <v>90</v>
      </c>
      <c r="M3458">
        <v>87</v>
      </c>
      <c r="N3458">
        <v>92</v>
      </c>
      <c r="O3458">
        <v>92</v>
      </c>
      <c r="P3458">
        <v>99</v>
      </c>
      <c r="Q3458">
        <v>98</v>
      </c>
    </row>
    <row r="3459" spans="1:17" x14ac:dyDescent="0.3">
      <c r="A3459">
        <v>3458</v>
      </c>
      <c r="B3459" t="s">
        <v>266</v>
      </c>
      <c r="C3459" t="s">
        <v>1275</v>
      </c>
      <c r="D3459" t="s">
        <v>2474</v>
      </c>
      <c r="E3459" t="s">
        <v>20</v>
      </c>
      <c r="F3459" t="b">
        <v>0</v>
      </c>
      <c r="G3459">
        <v>4</v>
      </c>
      <c r="H3459" t="b">
        <v>0</v>
      </c>
      <c r="I3459">
        <v>6</v>
      </c>
      <c r="J3459" t="s">
        <v>38</v>
      </c>
      <c r="K3459">
        <v>66</v>
      </c>
      <c r="L3459">
        <v>97</v>
      </c>
      <c r="M3459">
        <v>82</v>
      </c>
      <c r="N3459">
        <v>70</v>
      </c>
      <c r="O3459">
        <v>93</v>
      </c>
      <c r="P3459">
        <v>68</v>
      </c>
      <c r="Q3459">
        <v>98</v>
      </c>
    </row>
    <row r="3460" spans="1:17" x14ac:dyDescent="0.3">
      <c r="A3460">
        <v>3459</v>
      </c>
      <c r="B3460" t="s">
        <v>139</v>
      </c>
      <c r="C3460" t="s">
        <v>42</v>
      </c>
      <c r="D3460" t="s">
        <v>2475</v>
      </c>
      <c r="E3460" t="s">
        <v>20</v>
      </c>
      <c r="F3460" t="b">
        <v>0</v>
      </c>
      <c r="G3460">
        <v>7</v>
      </c>
      <c r="H3460" t="b">
        <v>1</v>
      </c>
      <c r="I3460">
        <v>33</v>
      </c>
      <c r="J3460" t="s">
        <v>113</v>
      </c>
      <c r="K3460">
        <v>99</v>
      </c>
      <c r="L3460">
        <v>82</v>
      </c>
      <c r="M3460">
        <v>69</v>
      </c>
      <c r="N3460">
        <v>84</v>
      </c>
      <c r="O3460">
        <v>79</v>
      </c>
      <c r="P3460">
        <v>88</v>
      </c>
      <c r="Q3460">
        <v>67</v>
      </c>
    </row>
    <row r="3461" spans="1:17" x14ac:dyDescent="0.3">
      <c r="A3461">
        <v>3460</v>
      </c>
      <c r="B3461" t="s">
        <v>845</v>
      </c>
      <c r="C3461" t="s">
        <v>1300</v>
      </c>
      <c r="D3461" t="s">
        <v>2476</v>
      </c>
      <c r="E3461" t="s">
        <v>25</v>
      </c>
      <c r="F3461" t="b">
        <v>1</v>
      </c>
      <c r="G3461">
        <v>5</v>
      </c>
      <c r="H3461" t="b">
        <v>1</v>
      </c>
      <c r="I3461">
        <v>10</v>
      </c>
      <c r="J3461" t="s">
        <v>123</v>
      </c>
      <c r="K3461">
        <v>71</v>
      </c>
      <c r="L3461">
        <v>70</v>
      </c>
      <c r="M3461">
        <v>87</v>
      </c>
      <c r="N3461">
        <v>62</v>
      </c>
      <c r="O3461">
        <v>92</v>
      </c>
      <c r="P3461">
        <v>63</v>
      </c>
      <c r="Q3461">
        <v>80</v>
      </c>
    </row>
    <row r="3462" spans="1:17" x14ac:dyDescent="0.3">
      <c r="A3462">
        <v>3461</v>
      </c>
      <c r="B3462" t="s">
        <v>2477</v>
      </c>
      <c r="C3462" t="s">
        <v>118</v>
      </c>
      <c r="D3462" t="s">
        <v>2478</v>
      </c>
      <c r="E3462" t="s">
        <v>25</v>
      </c>
      <c r="F3462" t="b">
        <v>0</v>
      </c>
      <c r="G3462">
        <v>1</v>
      </c>
      <c r="H3462" t="b">
        <v>0</v>
      </c>
      <c r="I3462">
        <v>13</v>
      </c>
      <c r="J3462" t="s">
        <v>30</v>
      </c>
      <c r="K3462">
        <v>74</v>
      </c>
      <c r="L3462">
        <v>76</v>
      </c>
      <c r="M3462">
        <v>81</v>
      </c>
      <c r="N3462">
        <v>69</v>
      </c>
      <c r="O3462">
        <v>98</v>
      </c>
      <c r="P3462">
        <v>96</v>
      </c>
      <c r="Q3462">
        <v>65</v>
      </c>
    </row>
    <row r="3463" spans="1:17" x14ac:dyDescent="0.3">
      <c r="A3463">
        <v>3462</v>
      </c>
      <c r="B3463" t="s">
        <v>1079</v>
      </c>
      <c r="C3463" t="s">
        <v>203</v>
      </c>
      <c r="D3463" t="s">
        <v>2479</v>
      </c>
      <c r="E3463" t="s">
        <v>25</v>
      </c>
      <c r="F3463" t="b">
        <v>0</v>
      </c>
      <c r="G3463">
        <v>6</v>
      </c>
      <c r="H3463" t="b">
        <v>1</v>
      </c>
      <c r="I3463">
        <v>25</v>
      </c>
      <c r="J3463" t="s">
        <v>105</v>
      </c>
      <c r="K3463">
        <v>93</v>
      </c>
      <c r="L3463">
        <v>60</v>
      </c>
      <c r="M3463">
        <v>71</v>
      </c>
      <c r="N3463">
        <v>63</v>
      </c>
      <c r="O3463">
        <v>75</v>
      </c>
      <c r="P3463">
        <v>76</v>
      </c>
      <c r="Q3463">
        <v>77</v>
      </c>
    </row>
    <row r="3464" spans="1:17" x14ac:dyDescent="0.3">
      <c r="A3464">
        <v>3463</v>
      </c>
      <c r="B3464" t="s">
        <v>1383</v>
      </c>
      <c r="C3464" t="s">
        <v>2480</v>
      </c>
      <c r="D3464" t="s">
        <v>2481</v>
      </c>
      <c r="E3464" t="s">
        <v>25</v>
      </c>
      <c r="F3464" t="b">
        <v>0</v>
      </c>
      <c r="G3464">
        <v>2</v>
      </c>
      <c r="H3464" t="b">
        <v>0</v>
      </c>
      <c r="I3464">
        <v>35</v>
      </c>
      <c r="J3464" t="s">
        <v>21</v>
      </c>
      <c r="K3464">
        <v>89</v>
      </c>
      <c r="L3464">
        <v>90</v>
      </c>
      <c r="M3464">
        <v>99</v>
      </c>
      <c r="N3464">
        <v>91</v>
      </c>
      <c r="O3464">
        <v>94</v>
      </c>
      <c r="P3464">
        <v>96</v>
      </c>
      <c r="Q3464">
        <v>85</v>
      </c>
    </row>
    <row r="3465" spans="1:17" x14ac:dyDescent="0.3">
      <c r="A3465">
        <v>3464</v>
      </c>
      <c r="B3465" t="s">
        <v>1378</v>
      </c>
      <c r="C3465" t="s">
        <v>1204</v>
      </c>
      <c r="D3465" t="s">
        <v>2482</v>
      </c>
      <c r="E3465" t="s">
        <v>20</v>
      </c>
      <c r="F3465" t="b">
        <v>1</v>
      </c>
      <c r="G3465">
        <v>8</v>
      </c>
      <c r="H3465" t="b">
        <v>1</v>
      </c>
      <c r="I3465">
        <v>1</v>
      </c>
      <c r="J3465" t="s">
        <v>64</v>
      </c>
      <c r="K3465">
        <v>66</v>
      </c>
      <c r="L3465">
        <v>53</v>
      </c>
      <c r="M3465">
        <v>85</v>
      </c>
      <c r="N3465">
        <v>84</v>
      </c>
      <c r="O3465">
        <v>98</v>
      </c>
      <c r="P3465">
        <v>86</v>
      </c>
      <c r="Q3465">
        <v>79</v>
      </c>
    </row>
    <row r="3466" spans="1:17" x14ac:dyDescent="0.3">
      <c r="A3466">
        <v>3465</v>
      </c>
      <c r="B3466" t="s">
        <v>1141</v>
      </c>
      <c r="C3466" t="s">
        <v>135</v>
      </c>
      <c r="D3466" t="s">
        <v>2483</v>
      </c>
      <c r="E3466" t="s">
        <v>20</v>
      </c>
      <c r="F3466" t="b">
        <v>0</v>
      </c>
      <c r="G3466">
        <v>1</v>
      </c>
      <c r="H3466" t="b">
        <v>0</v>
      </c>
      <c r="I3466">
        <v>29</v>
      </c>
      <c r="J3466" t="s">
        <v>172</v>
      </c>
      <c r="K3466">
        <v>80</v>
      </c>
      <c r="L3466">
        <v>96</v>
      </c>
      <c r="M3466">
        <v>79</v>
      </c>
      <c r="N3466">
        <v>95</v>
      </c>
      <c r="O3466">
        <v>74</v>
      </c>
      <c r="P3466">
        <v>95</v>
      </c>
      <c r="Q3466">
        <v>61</v>
      </c>
    </row>
    <row r="3467" spans="1:17" x14ac:dyDescent="0.3">
      <c r="A3467">
        <v>3466</v>
      </c>
      <c r="B3467" t="s">
        <v>197</v>
      </c>
      <c r="C3467" t="s">
        <v>742</v>
      </c>
      <c r="D3467" t="s">
        <v>2484</v>
      </c>
      <c r="E3467" t="s">
        <v>20</v>
      </c>
      <c r="F3467" t="b">
        <v>0</v>
      </c>
      <c r="G3467">
        <v>3</v>
      </c>
      <c r="H3467" t="b">
        <v>0</v>
      </c>
      <c r="I3467">
        <v>20</v>
      </c>
      <c r="J3467" t="s">
        <v>44</v>
      </c>
      <c r="K3467">
        <v>97</v>
      </c>
      <c r="L3467">
        <v>93</v>
      </c>
      <c r="M3467">
        <v>67</v>
      </c>
      <c r="N3467">
        <v>85</v>
      </c>
      <c r="O3467">
        <v>90</v>
      </c>
      <c r="P3467">
        <v>72</v>
      </c>
      <c r="Q3467">
        <v>96</v>
      </c>
    </row>
    <row r="3468" spans="1:17" x14ac:dyDescent="0.3">
      <c r="A3468">
        <v>3467</v>
      </c>
      <c r="B3468" t="s">
        <v>410</v>
      </c>
      <c r="C3468" t="s">
        <v>316</v>
      </c>
      <c r="D3468" t="s">
        <v>2485</v>
      </c>
      <c r="E3468" t="s">
        <v>20</v>
      </c>
      <c r="F3468" t="b">
        <v>1</v>
      </c>
      <c r="G3468">
        <v>3</v>
      </c>
      <c r="H3468" t="b">
        <v>0</v>
      </c>
      <c r="I3468">
        <v>49</v>
      </c>
      <c r="J3468" t="s">
        <v>26</v>
      </c>
      <c r="K3468">
        <v>87</v>
      </c>
      <c r="L3468">
        <v>86</v>
      </c>
      <c r="M3468">
        <v>87</v>
      </c>
      <c r="N3468">
        <v>91</v>
      </c>
      <c r="O3468">
        <v>86</v>
      </c>
      <c r="P3468">
        <v>96</v>
      </c>
      <c r="Q3468">
        <v>92</v>
      </c>
    </row>
    <row r="3469" spans="1:17" x14ac:dyDescent="0.3">
      <c r="A3469">
        <v>3468</v>
      </c>
      <c r="B3469" t="s">
        <v>190</v>
      </c>
      <c r="C3469" t="s">
        <v>316</v>
      </c>
      <c r="D3469" t="s">
        <v>2486</v>
      </c>
      <c r="E3469" t="s">
        <v>25</v>
      </c>
      <c r="F3469" t="b">
        <v>0</v>
      </c>
      <c r="G3469">
        <v>4</v>
      </c>
      <c r="H3469" t="b">
        <v>0</v>
      </c>
      <c r="I3469">
        <v>13</v>
      </c>
      <c r="J3469" t="s">
        <v>54</v>
      </c>
      <c r="K3469">
        <v>77</v>
      </c>
      <c r="L3469">
        <v>87</v>
      </c>
      <c r="M3469">
        <v>83</v>
      </c>
      <c r="N3469">
        <v>81</v>
      </c>
      <c r="O3469">
        <v>60</v>
      </c>
      <c r="P3469">
        <v>92</v>
      </c>
      <c r="Q3469">
        <v>76</v>
      </c>
    </row>
    <row r="3470" spans="1:17" x14ac:dyDescent="0.3">
      <c r="A3470">
        <v>3469</v>
      </c>
      <c r="B3470" t="s">
        <v>173</v>
      </c>
      <c r="C3470" t="s">
        <v>2487</v>
      </c>
      <c r="D3470" t="s">
        <v>2488</v>
      </c>
      <c r="E3470" t="s">
        <v>25</v>
      </c>
      <c r="F3470" t="b">
        <v>0</v>
      </c>
      <c r="G3470">
        <v>2</v>
      </c>
      <c r="H3470" t="b">
        <v>0</v>
      </c>
      <c r="I3470">
        <v>20</v>
      </c>
      <c r="J3470" t="s">
        <v>38</v>
      </c>
      <c r="K3470">
        <v>99</v>
      </c>
      <c r="L3470">
        <v>93</v>
      </c>
      <c r="M3470">
        <v>90</v>
      </c>
      <c r="N3470">
        <v>79</v>
      </c>
      <c r="O3470">
        <v>93</v>
      </c>
      <c r="P3470">
        <v>71</v>
      </c>
      <c r="Q3470">
        <v>84</v>
      </c>
    </row>
    <row r="3471" spans="1:17" x14ac:dyDescent="0.3">
      <c r="A3471">
        <v>3470</v>
      </c>
      <c r="B3471" t="s">
        <v>845</v>
      </c>
      <c r="C3471" t="s">
        <v>1947</v>
      </c>
      <c r="D3471" t="s">
        <v>2489</v>
      </c>
      <c r="E3471" t="s">
        <v>25</v>
      </c>
      <c r="F3471" t="b">
        <v>0</v>
      </c>
      <c r="G3471">
        <v>2</v>
      </c>
      <c r="H3471" t="b">
        <v>1</v>
      </c>
      <c r="I3471">
        <v>18</v>
      </c>
      <c r="J3471" t="s">
        <v>54</v>
      </c>
      <c r="K3471">
        <v>89</v>
      </c>
      <c r="L3471">
        <v>75</v>
      </c>
      <c r="M3471">
        <v>65</v>
      </c>
      <c r="N3471">
        <v>100</v>
      </c>
      <c r="O3471">
        <v>74</v>
      </c>
      <c r="P3471">
        <v>71</v>
      </c>
      <c r="Q3471">
        <v>75</v>
      </c>
    </row>
    <row r="3472" spans="1:17" x14ac:dyDescent="0.3">
      <c r="A3472">
        <v>3471</v>
      </c>
      <c r="B3472" t="s">
        <v>106</v>
      </c>
      <c r="C3472" t="s">
        <v>782</v>
      </c>
      <c r="D3472" t="s">
        <v>2490</v>
      </c>
      <c r="E3472" t="s">
        <v>20</v>
      </c>
      <c r="F3472" t="b">
        <v>0</v>
      </c>
      <c r="G3472">
        <v>1</v>
      </c>
      <c r="H3472" t="b">
        <v>0</v>
      </c>
      <c r="I3472">
        <v>23</v>
      </c>
      <c r="J3472" t="s">
        <v>44</v>
      </c>
      <c r="K3472">
        <v>86</v>
      </c>
      <c r="L3472">
        <v>79</v>
      </c>
      <c r="M3472">
        <v>69</v>
      </c>
      <c r="N3472">
        <v>60</v>
      </c>
      <c r="O3472">
        <v>76</v>
      </c>
      <c r="P3472">
        <v>76</v>
      </c>
      <c r="Q3472">
        <v>92</v>
      </c>
    </row>
    <row r="3473" spans="1:17" x14ac:dyDescent="0.3">
      <c r="A3473">
        <v>3472</v>
      </c>
      <c r="B3473" t="s">
        <v>861</v>
      </c>
      <c r="C3473" t="s">
        <v>518</v>
      </c>
      <c r="D3473" t="s">
        <v>2491</v>
      </c>
      <c r="E3473" t="s">
        <v>25</v>
      </c>
      <c r="F3473" t="b">
        <v>0</v>
      </c>
      <c r="G3473">
        <v>0</v>
      </c>
      <c r="H3473" t="b">
        <v>0</v>
      </c>
      <c r="I3473">
        <v>10</v>
      </c>
      <c r="J3473" t="s">
        <v>224</v>
      </c>
      <c r="K3473">
        <v>82</v>
      </c>
      <c r="L3473">
        <v>86</v>
      </c>
      <c r="M3473">
        <v>91</v>
      </c>
      <c r="N3473">
        <v>68</v>
      </c>
      <c r="O3473">
        <v>80</v>
      </c>
      <c r="P3473">
        <v>62</v>
      </c>
      <c r="Q3473">
        <v>81</v>
      </c>
    </row>
    <row r="3474" spans="1:17" x14ac:dyDescent="0.3">
      <c r="A3474">
        <v>3473</v>
      </c>
      <c r="B3474" t="s">
        <v>861</v>
      </c>
      <c r="C3474" t="s">
        <v>42</v>
      </c>
      <c r="D3474" t="s">
        <v>2492</v>
      </c>
      <c r="E3474" t="s">
        <v>25</v>
      </c>
      <c r="F3474" t="b">
        <v>0</v>
      </c>
      <c r="G3474">
        <v>4</v>
      </c>
      <c r="H3474" t="b">
        <v>1</v>
      </c>
      <c r="I3474">
        <v>4</v>
      </c>
      <c r="J3474" t="s">
        <v>34</v>
      </c>
      <c r="K3474">
        <v>79</v>
      </c>
      <c r="L3474">
        <v>100</v>
      </c>
      <c r="M3474">
        <v>75</v>
      </c>
      <c r="N3474">
        <v>85</v>
      </c>
      <c r="O3474">
        <v>100</v>
      </c>
      <c r="P3474">
        <v>81</v>
      </c>
      <c r="Q3474">
        <v>64</v>
      </c>
    </row>
    <row r="3475" spans="1:17" x14ac:dyDescent="0.3">
      <c r="A3475">
        <v>3474</v>
      </c>
      <c r="B3475" t="s">
        <v>410</v>
      </c>
      <c r="C3475" t="s">
        <v>292</v>
      </c>
      <c r="D3475" t="s">
        <v>2493</v>
      </c>
      <c r="E3475" t="s">
        <v>20</v>
      </c>
      <c r="F3475" t="b">
        <v>0</v>
      </c>
      <c r="G3475">
        <v>1</v>
      </c>
      <c r="H3475" t="b">
        <v>0</v>
      </c>
      <c r="I3475">
        <v>11</v>
      </c>
      <c r="J3475" t="s">
        <v>138</v>
      </c>
      <c r="K3475">
        <v>89</v>
      </c>
      <c r="L3475">
        <v>70</v>
      </c>
      <c r="M3475">
        <v>92</v>
      </c>
      <c r="N3475">
        <v>100</v>
      </c>
      <c r="O3475">
        <v>100</v>
      </c>
      <c r="P3475">
        <v>95</v>
      </c>
      <c r="Q3475">
        <v>65</v>
      </c>
    </row>
    <row r="3476" spans="1:17" x14ac:dyDescent="0.3">
      <c r="A3476">
        <v>3475</v>
      </c>
      <c r="B3476" t="s">
        <v>498</v>
      </c>
      <c r="C3476" t="s">
        <v>2494</v>
      </c>
      <c r="D3476" t="s">
        <v>2495</v>
      </c>
      <c r="E3476" t="s">
        <v>25</v>
      </c>
      <c r="F3476" t="b">
        <v>0</v>
      </c>
      <c r="G3476">
        <v>3</v>
      </c>
      <c r="H3476" t="b">
        <v>0</v>
      </c>
      <c r="I3476">
        <v>15</v>
      </c>
      <c r="J3476" t="s">
        <v>54</v>
      </c>
      <c r="K3476">
        <v>77</v>
      </c>
      <c r="L3476">
        <v>73</v>
      </c>
      <c r="M3476">
        <v>67</v>
      </c>
      <c r="N3476">
        <v>67</v>
      </c>
      <c r="O3476">
        <v>88</v>
      </c>
      <c r="P3476">
        <v>89</v>
      </c>
      <c r="Q3476">
        <v>99</v>
      </c>
    </row>
    <row r="3477" spans="1:17" x14ac:dyDescent="0.3">
      <c r="A3477">
        <v>3476</v>
      </c>
      <c r="B3477" t="s">
        <v>2496</v>
      </c>
      <c r="C3477" t="s">
        <v>209</v>
      </c>
      <c r="D3477" t="s">
        <v>2497</v>
      </c>
      <c r="E3477" t="s">
        <v>25</v>
      </c>
      <c r="F3477" t="b">
        <v>0</v>
      </c>
      <c r="G3477">
        <v>1</v>
      </c>
      <c r="H3477" t="b">
        <v>1</v>
      </c>
      <c r="I3477">
        <v>16</v>
      </c>
      <c r="J3477" t="s">
        <v>105</v>
      </c>
      <c r="K3477">
        <v>95</v>
      </c>
      <c r="L3477">
        <v>79</v>
      </c>
      <c r="M3477">
        <v>85</v>
      </c>
      <c r="N3477">
        <v>73</v>
      </c>
      <c r="O3477">
        <v>74</v>
      </c>
      <c r="P3477">
        <v>86</v>
      </c>
      <c r="Q3477">
        <v>68</v>
      </c>
    </row>
    <row r="3478" spans="1:17" x14ac:dyDescent="0.3">
      <c r="A3478">
        <v>3477</v>
      </c>
      <c r="B3478" t="s">
        <v>331</v>
      </c>
      <c r="C3478" t="s">
        <v>103</v>
      </c>
      <c r="D3478" t="s">
        <v>2498</v>
      </c>
      <c r="E3478" t="s">
        <v>20</v>
      </c>
      <c r="F3478" t="b">
        <v>0</v>
      </c>
      <c r="G3478">
        <v>10</v>
      </c>
      <c r="H3478" t="b">
        <v>1</v>
      </c>
      <c r="I3478">
        <v>5</v>
      </c>
      <c r="J3478" t="s">
        <v>64</v>
      </c>
      <c r="K3478">
        <v>63</v>
      </c>
      <c r="L3478">
        <v>54</v>
      </c>
      <c r="M3478">
        <v>57</v>
      </c>
      <c r="N3478">
        <v>51</v>
      </c>
      <c r="O3478">
        <v>63</v>
      </c>
      <c r="P3478">
        <v>88</v>
      </c>
      <c r="Q3478">
        <v>83</v>
      </c>
    </row>
    <row r="3479" spans="1:17" x14ac:dyDescent="0.3">
      <c r="A3479">
        <v>3478</v>
      </c>
      <c r="B3479" t="s">
        <v>120</v>
      </c>
      <c r="C3479" t="s">
        <v>143</v>
      </c>
      <c r="D3479" t="s">
        <v>2499</v>
      </c>
      <c r="E3479" t="s">
        <v>25</v>
      </c>
      <c r="F3479" t="b">
        <v>0</v>
      </c>
      <c r="G3479">
        <v>1</v>
      </c>
      <c r="H3479" t="b">
        <v>1</v>
      </c>
      <c r="I3479">
        <v>26</v>
      </c>
      <c r="J3479" t="s">
        <v>44</v>
      </c>
      <c r="K3479">
        <v>98</v>
      </c>
      <c r="L3479">
        <v>85</v>
      </c>
      <c r="M3479">
        <v>95</v>
      </c>
      <c r="N3479">
        <v>92</v>
      </c>
      <c r="O3479">
        <v>74</v>
      </c>
      <c r="P3479">
        <v>79</v>
      </c>
      <c r="Q3479">
        <v>63</v>
      </c>
    </row>
    <row r="3480" spans="1:17" x14ac:dyDescent="0.3">
      <c r="A3480">
        <v>3479</v>
      </c>
      <c r="B3480" t="s">
        <v>676</v>
      </c>
      <c r="C3480" t="s">
        <v>2500</v>
      </c>
      <c r="D3480" t="s">
        <v>2501</v>
      </c>
      <c r="E3480" t="s">
        <v>20</v>
      </c>
      <c r="F3480" t="b">
        <v>0</v>
      </c>
      <c r="G3480">
        <v>2</v>
      </c>
      <c r="H3480" t="b">
        <v>0</v>
      </c>
      <c r="I3480">
        <v>29</v>
      </c>
      <c r="J3480" t="s">
        <v>38</v>
      </c>
      <c r="K3480">
        <v>76</v>
      </c>
      <c r="L3480">
        <v>81</v>
      </c>
      <c r="M3480">
        <v>69</v>
      </c>
      <c r="N3480">
        <v>87</v>
      </c>
      <c r="O3480">
        <v>60</v>
      </c>
      <c r="P3480">
        <v>93</v>
      </c>
      <c r="Q3480">
        <v>62</v>
      </c>
    </row>
    <row r="3481" spans="1:17" x14ac:dyDescent="0.3">
      <c r="A3481">
        <v>3480</v>
      </c>
      <c r="B3481" t="s">
        <v>388</v>
      </c>
      <c r="C3481" t="s">
        <v>2502</v>
      </c>
      <c r="D3481" t="s">
        <v>2503</v>
      </c>
      <c r="E3481" t="s">
        <v>25</v>
      </c>
      <c r="F3481" t="b">
        <v>0</v>
      </c>
      <c r="G3481">
        <v>10</v>
      </c>
      <c r="H3481" t="b">
        <v>0</v>
      </c>
      <c r="I3481">
        <v>3</v>
      </c>
      <c r="J3481" t="s">
        <v>64</v>
      </c>
      <c r="K3481">
        <v>40</v>
      </c>
      <c r="L3481">
        <v>81</v>
      </c>
      <c r="M3481">
        <v>54</v>
      </c>
      <c r="N3481">
        <v>70</v>
      </c>
      <c r="O3481">
        <v>53</v>
      </c>
      <c r="P3481">
        <v>98</v>
      </c>
      <c r="Q3481">
        <v>61</v>
      </c>
    </row>
    <row r="3482" spans="1:17" x14ac:dyDescent="0.3">
      <c r="A3482">
        <v>3481</v>
      </c>
      <c r="B3482" t="s">
        <v>124</v>
      </c>
      <c r="C3482" t="s">
        <v>1623</v>
      </c>
      <c r="D3482" t="s">
        <v>2504</v>
      </c>
      <c r="E3482" t="s">
        <v>20</v>
      </c>
      <c r="F3482" t="b">
        <v>0</v>
      </c>
      <c r="G3482">
        <v>4</v>
      </c>
      <c r="H3482" t="b">
        <v>1</v>
      </c>
      <c r="I3482">
        <v>32</v>
      </c>
      <c r="J3482" t="s">
        <v>44</v>
      </c>
      <c r="K3482">
        <v>89</v>
      </c>
      <c r="L3482">
        <v>84</v>
      </c>
      <c r="M3482">
        <v>84</v>
      </c>
      <c r="N3482">
        <v>100</v>
      </c>
      <c r="O3482">
        <v>77</v>
      </c>
      <c r="P3482">
        <v>62</v>
      </c>
      <c r="Q3482">
        <v>69</v>
      </c>
    </row>
    <row r="3483" spans="1:17" x14ac:dyDescent="0.3">
      <c r="A3483">
        <v>3482</v>
      </c>
      <c r="B3483" t="s">
        <v>560</v>
      </c>
      <c r="C3483" t="s">
        <v>2505</v>
      </c>
      <c r="D3483" t="s">
        <v>2506</v>
      </c>
      <c r="E3483" t="s">
        <v>25</v>
      </c>
      <c r="F3483" t="b">
        <v>0</v>
      </c>
      <c r="G3483">
        <v>5</v>
      </c>
      <c r="H3483" t="b">
        <v>0</v>
      </c>
      <c r="I3483">
        <v>24</v>
      </c>
      <c r="J3483" t="s">
        <v>26</v>
      </c>
      <c r="K3483">
        <v>86</v>
      </c>
      <c r="L3483">
        <v>75</v>
      </c>
      <c r="M3483">
        <v>97</v>
      </c>
      <c r="N3483">
        <v>93</v>
      </c>
      <c r="O3483">
        <v>88</v>
      </c>
      <c r="P3483">
        <v>74</v>
      </c>
      <c r="Q3483">
        <v>97</v>
      </c>
    </row>
    <row r="3484" spans="1:17" x14ac:dyDescent="0.3">
      <c r="A3484">
        <v>3483</v>
      </c>
      <c r="B3484" t="s">
        <v>202</v>
      </c>
      <c r="C3484" t="s">
        <v>1214</v>
      </c>
      <c r="D3484" t="s">
        <v>2507</v>
      </c>
      <c r="E3484" t="s">
        <v>25</v>
      </c>
      <c r="F3484" t="b">
        <v>0</v>
      </c>
      <c r="G3484">
        <v>3</v>
      </c>
      <c r="H3484" t="b">
        <v>1</v>
      </c>
      <c r="I3484">
        <v>20</v>
      </c>
      <c r="J3484" t="s">
        <v>44</v>
      </c>
      <c r="K3484">
        <v>99</v>
      </c>
      <c r="L3484">
        <v>77</v>
      </c>
      <c r="M3484">
        <v>60</v>
      </c>
      <c r="N3484">
        <v>99</v>
      </c>
      <c r="O3484">
        <v>100</v>
      </c>
      <c r="P3484">
        <v>83</v>
      </c>
      <c r="Q3484">
        <v>72</v>
      </c>
    </row>
    <row r="3485" spans="1:17" x14ac:dyDescent="0.3">
      <c r="A3485">
        <v>3484</v>
      </c>
      <c r="B3485" t="s">
        <v>1034</v>
      </c>
      <c r="C3485" t="s">
        <v>2508</v>
      </c>
      <c r="D3485" t="s">
        <v>2509</v>
      </c>
      <c r="E3485" t="s">
        <v>25</v>
      </c>
      <c r="F3485" t="b">
        <v>1</v>
      </c>
      <c r="G3485">
        <v>5</v>
      </c>
      <c r="H3485" t="b">
        <v>1</v>
      </c>
      <c r="I3485">
        <v>1</v>
      </c>
      <c r="J3485" t="s">
        <v>64</v>
      </c>
      <c r="K3485">
        <v>67</v>
      </c>
      <c r="L3485">
        <v>61</v>
      </c>
      <c r="M3485">
        <v>61</v>
      </c>
      <c r="N3485">
        <v>82</v>
      </c>
      <c r="O3485">
        <v>69</v>
      </c>
      <c r="P3485">
        <v>87</v>
      </c>
      <c r="Q3485">
        <v>97</v>
      </c>
    </row>
    <row r="3486" spans="1:17" x14ac:dyDescent="0.3">
      <c r="A3486">
        <v>3485</v>
      </c>
      <c r="B3486" t="s">
        <v>1335</v>
      </c>
      <c r="C3486" t="s">
        <v>2510</v>
      </c>
      <c r="D3486" t="s">
        <v>2511</v>
      </c>
      <c r="E3486" t="s">
        <v>20</v>
      </c>
      <c r="F3486" t="b">
        <v>0</v>
      </c>
      <c r="G3486">
        <v>9</v>
      </c>
      <c r="H3486" t="b">
        <v>0</v>
      </c>
      <c r="I3486">
        <v>0</v>
      </c>
      <c r="J3486" t="s">
        <v>64</v>
      </c>
      <c r="K3486">
        <v>43</v>
      </c>
      <c r="L3486">
        <v>87</v>
      </c>
      <c r="M3486">
        <v>81</v>
      </c>
      <c r="N3486">
        <v>61</v>
      </c>
      <c r="O3486">
        <v>65</v>
      </c>
      <c r="P3486">
        <v>53</v>
      </c>
      <c r="Q3486">
        <v>84</v>
      </c>
    </row>
    <row r="3487" spans="1:17" x14ac:dyDescent="0.3">
      <c r="A3487">
        <v>3486</v>
      </c>
      <c r="B3487" t="s">
        <v>160</v>
      </c>
      <c r="C3487" t="s">
        <v>800</v>
      </c>
      <c r="D3487" t="s">
        <v>2512</v>
      </c>
      <c r="E3487" t="s">
        <v>20</v>
      </c>
      <c r="F3487" t="b">
        <v>0</v>
      </c>
      <c r="G3487">
        <v>8</v>
      </c>
      <c r="H3487" t="b">
        <v>1</v>
      </c>
      <c r="I3487">
        <v>5</v>
      </c>
      <c r="J3487" t="s">
        <v>64</v>
      </c>
      <c r="K3487">
        <v>40</v>
      </c>
      <c r="L3487">
        <v>97</v>
      </c>
      <c r="M3487">
        <v>92</v>
      </c>
      <c r="N3487">
        <v>93</v>
      </c>
      <c r="O3487">
        <v>92</v>
      </c>
      <c r="P3487">
        <v>65</v>
      </c>
      <c r="Q3487">
        <v>82</v>
      </c>
    </row>
    <row r="3488" spans="1:17" x14ac:dyDescent="0.3">
      <c r="A3488">
        <v>3487</v>
      </c>
      <c r="B3488" t="s">
        <v>981</v>
      </c>
      <c r="C3488" t="s">
        <v>2099</v>
      </c>
      <c r="D3488" t="s">
        <v>2513</v>
      </c>
      <c r="E3488" t="s">
        <v>25</v>
      </c>
      <c r="F3488" t="b">
        <v>0</v>
      </c>
      <c r="G3488">
        <v>2</v>
      </c>
      <c r="H3488" t="b">
        <v>0</v>
      </c>
      <c r="I3488">
        <v>5</v>
      </c>
      <c r="J3488" t="s">
        <v>64</v>
      </c>
      <c r="K3488">
        <v>65</v>
      </c>
      <c r="L3488">
        <v>93</v>
      </c>
      <c r="M3488">
        <v>67</v>
      </c>
      <c r="N3488">
        <v>73</v>
      </c>
      <c r="O3488">
        <v>57</v>
      </c>
      <c r="P3488">
        <v>72</v>
      </c>
      <c r="Q3488">
        <v>97</v>
      </c>
    </row>
    <row r="3489" spans="1:17" x14ac:dyDescent="0.3">
      <c r="A3489">
        <v>3488</v>
      </c>
      <c r="B3489" t="s">
        <v>300</v>
      </c>
      <c r="C3489" t="s">
        <v>2514</v>
      </c>
      <c r="D3489" t="s">
        <v>2515</v>
      </c>
      <c r="E3489" t="s">
        <v>20</v>
      </c>
      <c r="F3489" t="b">
        <v>0</v>
      </c>
      <c r="G3489">
        <v>6</v>
      </c>
      <c r="H3489" t="b">
        <v>0</v>
      </c>
      <c r="I3489">
        <v>1</v>
      </c>
      <c r="J3489" t="s">
        <v>64</v>
      </c>
      <c r="K3489">
        <v>96</v>
      </c>
      <c r="L3489">
        <v>92</v>
      </c>
      <c r="M3489">
        <v>64</v>
      </c>
      <c r="N3489">
        <v>54</v>
      </c>
      <c r="O3489">
        <v>87</v>
      </c>
      <c r="P3489">
        <v>60</v>
      </c>
      <c r="Q3489">
        <v>88</v>
      </c>
    </row>
    <row r="3490" spans="1:17" x14ac:dyDescent="0.3">
      <c r="A3490">
        <v>3489</v>
      </c>
      <c r="B3490" t="s">
        <v>715</v>
      </c>
      <c r="C3490" t="s">
        <v>2173</v>
      </c>
      <c r="D3490" t="s">
        <v>2516</v>
      </c>
      <c r="E3490" t="s">
        <v>25</v>
      </c>
      <c r="F3490" t="b">
        <v>0</v>
      </c>
      <c r="G3490">
        <v>1</v>
      </c>
      <c r="H3490" t="b">
        <v>1</v>
      </c>
      <c r="I3490">
        <v>27</v>
      </c>
      <c r="J3490" t="s">
        <v>44</v>
      </c>
      <c r="K3490">
        <v>96</v>
      </c>
      <c r="L3490">
        <v>92</v>
      </c>
      <c r="M3490">
        <v>80</v>
      </c>
      <c r="N3490">
        <v>61</v>
      </c>
      <c r="O3490">
        <v>66</v>
      </c>
      <c r="P3490">
        <v>98</v>
      </c>
      <c r="Q3490">
        <v>70</v>
      </c>
    </row>
    <row r="3491" spans="1:17" x14ac:dyDescent="0.3">
      <c r="A3491">
        <v>3490</v>
      </c>
      <c r="B3491" t="s">
        <v>1007</v>
      </c>
      <c r="C3491" t="s">
        <v>136</v>
      </c>
      <c r="D3491" t="s">
        <v>2517</v>
      </c>
      <c r="E3491" t="s">
        <v>20</v>
      </c>
      <c r="F3491" t="b">
        <v>1</v>
      </c>
      <c r="G3491">
        <v>1</v>
      </c>
      <c r="H3491" t="b">
        <v>0</v>
      </c>
      <c r="I3491">
        <v>29</v>
      </c>
      <c r="J3491" t="s">
        <v>21</v>
      </c>
      <c r="K3491">
        <v>90</v>
      </c>
      <c r="L3491">
        <v>84</v>
      </c>
      <c r="M3491">
        <v>90</v>
      </c>
      <c r="N3491">
        <v>81</v>
      </c>
      <c r="O3491">
        <v>92</v>
      </c>
      <c r="P3491">
        <v>83</v>
      </c>
      <c r="Q3491">
        <v>69</v>
      </c>
    </row>
    <row r="3492" spans="1:17" x14ac:dyDescent="0.3">
      <c r="A3492">
        <v>3491</v>
      </c>
      <c r="B3492" t="s">
        <v>1034</v>
      </c>
      <c r="C3492" t="s">
        <v>295</v>
      </c>
      <c r="D3492" t="s">
        <v>2518</v>
      </c>
      <c r="E3492" t="s">
        <v>25</v>
      </c>
      <c r="F3492" t="b">
        <v>1</v>
      </c>
      <c r="G3492">
        <v>9</v>
      </c>
      <c r="H3492" t="b">
        <v>0</v>
      </c>
      <c r="I3492">
        <v>4</v>
      </c>
      <c r="J3492" t="s">
        <v>64</v>
      </c>
      <c r="K3492">
        <v>85</v>
      </c>
      <c r="L3492">
        <v>57</v>
      </c>
      <c r="M3492">
        <v>77</v>
      </c>
      <c r="N3492">
        <v>81</v>
      </c>
      <c r="O3492">
        <v>65</v>
      </c>
      <c r="P3492">
        <v>75</v>
      </c>
      <c r="Q3492">
        <v>85</v>
      </c>
    </row>
    <row r="3493" spans="1:17" x14ac:dyDescent="0.3">
      <c r="A3493">
        <v>3492</v>
      </c>
      <c r="B3493" t="s">
        <v>493</v>
      </c>
      <c r="C3493" t="s">
        <v>1991</v>
      </c>
      <c r="D3493" t="s">
        <v>2519</v>
      </c>
      <c r="E3493" t="s">
        <v>25</v>
      </c>
      <c r="F3493" t="b">
        <v>1</v>
      </c>
      <c r="G3493">
        <v>8</v>
      </c>
      <c r="H3493" t="b">
        <v>1</v>
      </c>
      <c r="I3493">
        <v>4</v>
      </c>
      <c r="J3493" t="s">
        <v>64</v>
      </c>
      <c r="K3493">
        <v>92</v>
      </c>
      <c r="L3493">
        <v>96</v>
      </c>
      <c r="M3493">
        <v>80</v>
      </c>
      <c r="N3493">
        <v>98</v>
      </c>
      <c r="O3493">
        <v>61</v>
      </c>
      <c r="P3493">
        <v>84</v>
      </c>
      <c r="Q3493">
        <v>74</v>
      </c>
    </row>
    <row r="3494" spans="1:17" x14ac:dyDescent="0.3">
      <c r="A3494">
        <v>3493</v>
      </c>
      <c r="B3494" t="s">
        <v>1837</v>
      </c>
      <c r="C3494" t="s">
        <v>322</v>
      </c>
      <c r="D3494" t="s">
        <v>2520</v>
      </c>
      <c r="E3494" t="s">
        <v>20</v>
      </c>
      <c r="F3494" t="b">
        <v>0</v>
      </c>
      <c r="G3494">
        <v>3</v>
      </c>
      <c r="H3494" t="b">
        <v>0</v>
      </c>
      <c r="I3494">
        <v>21</v>
      </c>
      <c r="J3494" t="s">
        <v>26</v>
      </c>
      <c r="K3494">
        <v>100</v>
      </c>
      <c r="L3494">
        <v>82</v>
      </c>
      <c r="M3494">
        <v>84</v>
      </c>
      <c r="N3494">
        <v>100</v>
      </c>
      <c r="O3494">
        <v>90</v>
      </c>
      <c r="P3494">
        <v>62</v>
      </c>
      <c r="Q3494">
        <v>87</v>
      </c>
    </row>
    <row r="3495" spans="1:17" x14ac:dyDescent="0.3">
      <c r="A3495">
        <v>3494</v>
      </c>
      <c r="B3495" t="s">
        <v>634</v>
      </c>
      <c r="C3495" t="s">
        <v>281</v>
      </c>
      <c r="D3495" t="s">
        <v>2521</v>
      </c>
      <c r="E3495" t="s">
        <v>25</v>
      </c>
      <c r="F3495" t="b">
        <v>0</v>
      </c>
      <c r="G3495">
        <v>3</v>
      </c>
      <c r="H3495" t="b">
        <v>0</v>
      </c>
      <c r="I3495">
        <v>31</v>
      </c>
      <c r="J3495" t="s">
        <v>172</v>
      </c>
      <c r="K3495">
        <v>94</v>
      </c>
      <c r="L3495">
        <v>63</v>
      </c>
      <c r="M3495">
        <v>98</v>
      </c>
      <c r="N3495">
        <v>73</v>
      </c>
      <c r="O3495">
        <v>63</v>
      </c>
      <c r="P3495">
        <v>98</v>
      </c>
      <c r="Q3495">
        <v>100</v>
      </c>
    </row>
    <row r="3496" spans="1:17" x14ac:dyDescent="0.3">
      <c r="A3496">
        <v>3495</v>
      </c>
      <c r="B3496" t="s">
        <v>190</v>
      </c>
      <c r="C3496" t="s">
        <v>167</v>
      </c>
      <c r="D3496" t="s">
        <v>2522</v>
      </c>
      <c r="E3496" t="s">
        <v>25</v>
      </c>
      <c r="F3496" t="b">
        <v>0</v>
      </c>
      <c r="G3496">
        <v>3</v>
      </c>
      <c r="H3496" t="b">
        <v>0</v>
      </c>
      <c r="I3496">
        <v>15</v>
      </c>
      <c r="J3496" t="s">
        <v>105</v>
      </c>
      <c r="K3496">
        <v>85</v>
      </c>
      <c r="L3496">
        <v>76</v>
      </c>
      <c r="M3496">
        <v>94</v>
      </c>
      <c r="N3496">
        <v>89</v>
      </c>
      <c r="O3496">
        <v>85</v>
      </c>
      <c r="P3496">
        <v>83</v>
      </c>
      <c r="Q3496">
        <v>80</v>
      </c>
    </row>
    <row r="3497" spans="1:17" x14ac:dyDescent="0.3">
      <c r="A3497">
        <v>3496</v>
      </c>
      <c r="B3497" t="s">
        <v>110</v>
      </c>
      <c r="C3497" t="s">
        <v>606</v>
      </c>
      <c r="D3497" t="s">
        <v>2523</v>
      </c>
      <c r="E3497" t="s">
        <v>20</v>
      </c>
      <c r="F3497" t="b">
        <v>0</v>
      </c>
      <c r="G3497">
        <v>0</v>
      </c>
      <c r="H3497" t="b">
        <v>0</v>
      </c>
      <c r="I3497">
        <v>30</v>
      </c>
      <c r="J3497" t="s">
        <v>21</v>
      </c>
      <c r="K3497">
        <v>80</v>
      </c>
      <c r="L3497">
        <v>84</v>
      </c>
      <c r="M3497">
        <v>82</v>
      </c>
      <c r="N3497">
        <v>69</v>
      </c>
      <c r="O3497">
        <v>91</v>
      </c>
      <c r="P3497">
        <v>80</v>
      </c>
      <c r="Q3497">
        <v>96</v>
      </c>
    </row>
    <row r="3498" spans="1:17" x14ac:dyDescent="0.3">
      <c r="A3498">
        <v>3497</v>
      </c>
      <c r="B3498" t="s">
        <v>379</v>
      </c>
      <c r="C3498" t="s">
        <v>604</v>
      </c>
      <c r="D3498" t="s">
        <v>2524</v>
      </c>
      <c r="E3498" t="s">
        <v>20</v>
      </c>
      <c r="F3498" t="b">
        <v>0</v>
      </c>
      <c r="G3498">
        <v>1</v>
      </c>
      <c r="H3498" t="b">
        <v>0</v>
      </c>
      <c r="I3498">
        <v>31</v>
      </c>
      <c r="J3498" t="s">
        <v>44</v>
      </c>
      <c r="K3498">
        <v>99</v>
      </c>
      <c r="L3498">
        <v>61</v>
      </c>
      <c r="M3498">
        <v>91</v>
      </c>
      <c r="N3498">
        <v>73</v>
      </c>
      <c r="O3498">
        <v>89</v>
      </c>
      <c r="P3498">
        <v>62</v>
      </c>
      <c r="Q3498">
        <v>82</v>
      </c>
    </row>
    <row r="3499" spans="1:17" x14ac:dyDescent="0.3">
      <c r="A3499">
        <v>3498</v>
      </c>
      <c r="B3499" t="s">
        <v>160</v>
      </c>
      <c r="C3499" t="s">
        <v>773</v>
      </c>
      <c r="D3499" t="s">
        <v>2525</v>
      </c>
      <c r="E3499" t="s">
        <v>20</v>
      </c>
      <c r="F3499" t="b">
        <v>0</v>
      </c>
      <c r="G3499">
        <v>7</v>
      </c>
      <c r="H3499" t="b">
        <v>0</v>
      </c>
      <c r="I3499">
        <v>23</v>
      </c>
      <c r="J3499" t="s">
        <v>109</v>
      </c>
      <c r="K3499">
        <v>70</v>
      </c>
      <c r="L3499">
        <v>91</v>
      </c>
      <c r="M3499">
        <v>81</v>
      </c>
      <c r="N3499">
        <v>61</v>
      </c>
      <c r="O3499">
        <v>64</v>
      </c>
      <c r="P3499">
        <v>93</v>
      </c>
      <c r="Q3499">
        <v>96</v>
      </c>
    </row>
    <row r="3500" spans="1:17" x14ac:dyDescent="0.3">
      <c r="A3500">
        <v>3499</v>
      </c>
      <c r="B3500" t="s">
        <v>110</v>
      </c>
      <c r="C3500" t="s">
        <v>429</v>
      </c>
      <c r="D3500" t="s">
        <v>2526</v>
      </c>
      <c r="E3500" t="s">
        <v>20</v>
      </c>
      <c r="F3500" t="b">
        <v>0</v>
      </c>
      <c r="G3500">
        <v>1</v>
      </c>
      <c r="H3500" t="b">
        <v>0</v>
      </c>
      <c r="I3500">
        <v>23</v>
      </c>
      <c r="J3500" t="s">
        <v>123</v>
      </c>
      <c r="K3500">
        <v>62</v>
      </c>
      <c r="L3500">
        <v>72</v>
      </c>
      <c r="M3500">
        <v>78</v>
      </c>
      <c r="N3500">
        <v>96</v>
      </c>
      <c r="O3500">
        <v>70</v>
      </c>
      <c r="P3500">
        <v>74</v>
      </c>
      <c r="Q3500">
        <v>72</v>
      </c>
    </row>
    <row r="3501" spans="1:17" x14ac:dyDescent="0.3">
      <c r="A3501">
        <v>3500</v>
      </c>
      <c r="B3501" t="s">
        <v>1559</v>
      </c>
      <c r="C3501" t="s">
        <v>103</v>
      </c>
      <c r="D3501" t="s">
        <v>2527</v>
      </c>
      <c r="E3501" t="s">
        <v>25</v>
      </c>
      <c r="F3501" t="b">
        <v>1</v>
      </c>
      <c r="G3501">
        <v>0</v>
      </c>
      <c r="H3501" t="b">
        <v>0</v>
      </c>
      <c r="I3501">
        <v>27</v>
      </c>
      <c r="J3501" t="s">
        <v>44</v>
      </c>
      <c r="K3501">
        <v>94</v>
      </c>
      <c r="L3501">
        <v>97</v>
      </c>
      <c r="M3501">
        <v>73</v>
      </c>
      <c r="N3501">
        <v>79</v>
      </c>
      <c r="O3501">
        <v>84</v>
      </c>
      <c r="P3501">
        <v>66</v>
      </c>
      <c r="Q3501">
        <v>64</v>
      </c>
    </row>
    <row r="3502" spans="1:17" x14ac:dyDescent="0.3">
      <c r="A3502">
        <v>3501</v>
      </c>
      <c r="B3502" t="s">
        <v>345</v>
      </c>
      <c r="C3502" t="s">
        <v>222</v>
      </c>
      <c r="D3502" t="s">
        <v>2528</v>
      </c>
      <c r="E3502" t="s">
        <v>25</v>
      </c>
      <c r="F3502" t="b">
        <v>0</v>
      </c>
      <c r="G3502">
        <v>3</v>
      </c>
      <c r="H3502" t="b">
        <v>1</v>
      </c>
      <c r="I3502">
        <v>5</v>
      </c>
      <c r="J3502" t="s">
        <v>224</v>
      </c>
      <c r="K3502">
        <v>79</v>
      </c>
      <c r="L3502">
        <v>93</v>
      </c>
      <c r="M3502">
        <v>100</v>
      </c>
      <c r="N3502">
        <v>83</v>
      </c>
      <c r="O3502">
        <v>78</v>
      </c>
      <c r="P3502">
        <v>80</v>
      </c>
      <c r="Q3502">
        <v>87</v>
      </c>
    </row>
    <row r="3503" spans="1:17" x14ac:dyDescent="0.3">
      <c r="A3503">
        <v>3502</v>
      </c>
      <c r="B3503" t="s">
        <v>130</v>
      </c>
      <c r="C3503" t="s">
        <v>1907</v>
      </c>
      <c r="D3503" t="s">
        <v>2529</v>
      </c>
      <c r="E3503" t="s">
        <v>25</v>
      </c>
      <c r="F3503" t="b">
        <v>1</v>
      </c>
      <c r="G3503">
        <v>10</v>
      </c>
      <c r="H3503" t="b">
        <v>0</v>
      </c>
      <c r="I3503">
        <v>4</v>
      </c>
      <c r="J3503" t="s">
        <v>64</v>
      </c>
      <c r="K3503">
        <v>47</v>
      </c>
      <c r="L3503">
        <v>75</v>
      </c>
      <c r="M3503">
        <v>53</v>
      </c>
      <c r="N3503">
        <v>60</v>
      </c>
      <c r="O3503">
        <v>90</v>
      </c>
      <c r="P3503">
        <v>59</v>
      </c>
      <c r="Q3503">
        <v>86</v>
      </c>
    </row>
    <row r="3504" spans="1:17" x14ac:dyDescent="0.3">
      <c r="A3504">
        <v>3503</v>
      </c>
      <c r="B3504" t="s">
        <v>655</v>
      </c>
      <c r="C3504" t="s">
        <v>2530</v>
      </c>
      <c r="D3504" t="s">
        <v>2531</v>
      </c>
      <c r="E3504" t="s">
        <v>25</v>
      </c>
      <c r="F3504" t="b">
        <v>0</v>
      </c>
      <c r="G3504">
        <v>9</v>
      </c>
      <c r="H3504" t="b">
        <v>0</v>
      </c>
      <c r="I3504">
        <v>21</v>
      </c>
      <c r="J3504" t="s">
        <v>105</v>
      </c>
      <c r="K3504">
        <v>100</v>
      </c>
      <c r="L3504">
        <v>73</v>
      </c>
      <c r="M3504">
        <v>70</v>
      </c>
      <c r="N3504">
        <v>71</v>
      </c>
      <c r="O3504">
        <v>73</v>
      </c>
      <c r="P3504">
        <v>96</v>
      </c>
      <c r="Q3504">
        <v>67</v>
      </c>
    </row>
    <row r="3505" spans="1:17" x14ac:dyDescent="0.3">
      <c r="A3505">
        <v>3504</v>
      </c>
      <c r="B3505" t="s">
        <v>2165</v>
      </c>
      <c r="C3505" t="s">
        <v>501</v>
      </c>
      <c r="D3505" t="s">
        <v>2532</v>
      </c>
      <c r="E3505" t="s">
        <v>20</v>
      </c>
      <c r="F3505" t="b">
        <v>0</v>
      </c>
      <c r="G3505">
        <v>5</v>
      </c>
      <c r="H3505" t="b">
        <v>0</v>
      </c>
      <c r="I3505">
        <v>26</v>
      </c>
      <c r="J3505" t="s">
        <v>105</v>
      </c>
      <c r="K3505">
        <v>90</v>
      </c>
      <c r="L3505">
        <v>69</v>
      </c>
      <c r="M3505">
        <v>75</v>
      </c>
      <c r="N3505">
        <v>98</v>
      </c>
      <c r="O3505">
        <v>70</v>
      </c>
      <c r="P3505">
        <v>75</v>
      </c>
      <c r="Q3505">
        <v>80</v>
      </c>
    </row>
    <row r="3506" spans="1:17" x14ac:dyDescent="0.3">
      <c r="A3506">
        <v>3505</v>
      </c>
      <c r="B3506" t="s">
        <v>120</v>
      </c>
      <c r="C3506" t="s">
        <v>56</v>
      </c>
      <c r="D3506" t="s">
        <v>2533</v>
      </c>
      <c r="E3506" t="s">
        <v>25</v>
      </c>
      <c r="F3506" t="b">
        <v>0</v>
      </c>
      <c r="G3506">
        <v>2</v>
      </c>
      <c r="H3506" t="b">
        <v>0</v>
      </c>
      <c r="I3506">
        <v>13</v>
      </c>
      <c r="J3506" t="s">
        <v>54</v>
      </c>
      <c r="K3506">
        <v>63</v>
      </c>
      <c r="L3506">
        <v>94</v>
      </c>
      <c r="M3506">
        <v>65</v>
      </c>
      <c r="N3506">
        <v>98</v>
      </c>
      <c r="O3506">
        <v>69</v>
      </c>
      <c r="P3506">
        <v>90</v>
      </c>
      <c r="Q3506">
        <v>85</v>
      </c>
    </row>
    <row r="3507" spans="1:17" x14ac:dyDescent="0.3">
      <c r="A3507">
        <v>3506</v>
      </c>
      <c r="B3507" t="s">
        <v>560</v>
      </c>
      <c r="C3507" t="s">
        <v>2015</v>
      </c>
      <c r="D3507" t="s">
        <v>2534</v>
      </c>
      <c r="E3507" t="s">
        <v>25</v>
      </c>
      <c r="F3507" t="b">
        <v>0</v>
      </c>
      <c r="G3507">
        <v>7</v>
      </c>
      <c r="H3507" t="b">
        <v>0</v>
      </c>
      <c r="I3507">
        <v>10</v>
      </c>
      <c r="J3507" t="s">
        <v>38</v>
      </c>
      <c r="K3507">
        <v>78</v>
      </c>
      <c r="L3507">
        <v>76</v>
      </c>
      <c r="M3507">
        <v>93</v>
      </c>
      <c r="N3507">
        <v>88</v>
      </c>
      <c r="O3507">
        <v>83</v>
      </c>
      <c r="P3507">
        <v>99</v>
      </c>
      <c r="Q3507">
        <v>98</v>
      </c>
    </row>
    <row r="3508" spans="1:17" x14ac:dyDescent="0.3">
      <c r="A3508">
        <v>3507</v>
      </c>
      <c r="B3508" t="s">
        <v>2535</v>
      </c>
      <c r="C3508" t="s">
        <v>2141</v>
      </c>
      <c r="D3508" t="s">
        <v>2536</v>
      </c>
      <c r="E3508" t="s">
        <v>25</v>
      </c>
      <c r="F3508" t="b">
        <v>0</v>
      </c>
      <c r="G3508">
        <v>4</v>
      </c>
      <c r="H3508" t="b">
        <v>0</v>
      </c>
      <c r="I3508">
        <v>25</v>
      </c>
      <c r="J3508" t="s">
        <v>44</v>
      </c>
      <c r="K3508">
        <v>95</v>
      </c>
      <c r="L3508">
        <v>94</v>
      </c>
      <c r="M3508">
        <v>69</v>
      </c>
      <c r="N3508">
        <v>73</v>
      </c>
      <c r="O3508">
        <v>71</v>
      </c>
      <c r="P3508">
        <v>93</v>
      </c>
      <c r="Q3508">
        <v>71</v>
      </c>
    </row>
    <row r="3509" spans="1:17" x14ac:dyDescent="0.3">
      <c r="A3509">
        <v>3508</v>
      </c>
      <c r="B3509" t="s">
        <v>388</v>
      </c>
      <c r="C3509" t="s">
        <v>295</v>
      </c>
      <c r="D3509" t="s">
        <v>2537</v>
      </c>
      <c r="E3509" t="s">
        <v>25</v>
      </c>
      <c r="F3509" t="b">
        <v>0</v>
      </c>
      <c r="G3509">
        <v>4</v>
      </c>
      <c r="H3509" t="b">
        <v>0</v>
      </c>
      <c r="I3509">
        <v>13</v>
      </c>
      <c r="J3509" t="s">
        <v>38</v>
      </c>
      <c r="K3509">
        <v>88</v>
      </c>
      <c r="L3509">
        <v>92</v>
      </c>
      <c r="M3509">
        <v>66</v>
      </c>
      <c r="N3509">
        <v>100</v>
      </c>
      <c r="O3509">
        <v>98</v>
      </c>
      <c r="P3509">
        <v>99</v>
      </c>
      <c r="Q3509">
        <v>70</v>
      </c>
    </row>
    <row r="3510" spans="1:17" x14ac:dyDescent="0.3">
      <c r="A3510">
        <v>3509</v>
      </c>
      <c r="B3510" t="s">
        <v>410</v>
      </c>
      <c r="C3510" t="s">
        <v>42</v>
      </c>
      <c r="D3510" t="s">
        <v>2538</v>
      </c>
      <c r="E3510" t="s">
        <v>20</v>
      </c>
      <c r="F3510" t="b">
        <v>0</v>
      </c>
      <c r="G3510">
        <v>2</v>
      </c>
      <c r="H3510" t="b">
        <v>0</v>
      </c>
      <c r="I3510">
        <v>29</v>
      </c>
      <c r="J3510" t="s">
        <v>138</v>
      </c>
      <c r="K3510">
        <v>87</v>
      </c>
      <c r="L3510">
        <v>86</v>
      </c>
      <c r="M3510">
        <v>95</v>
      </c>
      <c r="N3510">
        <v>92</v>
      </c>
      <c r="O3510">
        <v>91</v>
      </c>
      <c r="P3510">
        <v>79</v>
      </c>
      <c r="Q3510">
        <v>64</v>
      </c>
    </row>
    <row r="3511" spans="1:17" x14ac:dyDescent="0.3">
      <c r="A3511">
        <v>3510</v>
      </c>
      <c r="B3511" t="s">
        <v>1852</v>
      </c>
      <c r="C3511" t="s">
        <v>2539</v>
      </c>
      <c r="D3511" t="s">
        <v>2540</v>
      </c>
      <c r="E3511" t="s">
        <v>25</v>
      </c>
      <c r="F3511" t="b">
        <v>0</v>
      </c>
      <c r="G3511">
        <v>4</v>
      </c>
      <c r="H3511" t="b">
        <v>0</v>
      </c>
      <c r="I3511">
        <v>1</v>
      </c>
      <c r="J3511" t="s">
        <v>224</v>
      </c>
      <c r="K3511">
        <v>89</v>
      </c>
      <c r="L3511">
        <v>100</v>
      </c>
      <c r="M3511">
        <v>81</v>
      </c>
      <c r="N3511">
        <v>62</v>
      </c>
      <c r="O3511">
        <v>75</v>
      </c>
      <c r="P3511">
        <v>68</v>
      </c>
      <c r="Q3511">
        <v>71</v>
      </c>
    </row>
    <row r="3512" spans="1:17" x14ac:dyDescent="0.3">
      <c r="A3512">
        <v>3511</v>
      </c>
      <c r="B3512" t="s">
        <v>190</v>
      </c>
      <c r="C3512" t="s">
        <v>2541</v>
      </c>
      <c r="D3512" t="s">
        <v>2542</v>
      </c>
      <c r="E3512" t="s">
        <v>25</v>
      </c>
      <c r="F3512" t="b">
        <v>1</v>
      </c>
      <c r="G3512">
        <v>2</v>
      </c>
      <c r="H3512" t="b">
        <v>0</v>
      </c>
      <c r="I3512">
        <v>11</v>
      </c>
      <c r="J3512" t="s">
        <v>172</v>
      </c>
      <c r="K3512">
        <v>89</v>
      </c>
      <c r="L3512">
        <v>65</v>
      </c>
      <c r="M3512">
        <v>82</v>
      </c>
      <c r="N3512">
        <v>77</v>
      </c>
      <c r="O3512">
        <v>90</v>
      </c>
      <c r="P3512">
        <v>76</v>
      </c>
      <c r="Q3512">
        <v>84</v>
      </c>
    </row>
    <row r="3513" spans="1:17" x14ac:dyDescent="0.3">
      <c r="A3513">
        <v>3512</v>
      </c>
      <c r="B3513" t="s">
        <v>190</v>
      </c>
      <c r="C3513" t="s">
        <v>2422</v>
      </c>
      <c r="D3513" t="s">
        <v>2543</v>
      </c>
      <c r="E3513" t="s">
        <v>25</v>
      </c>
      <c r="F3513" t="b">
        <v>0</v>
      </c>
      <c r="G3513">
        <v>1</v>
      </c>
      <c r="H3513" t="b">
        <v>0</v>
      </c>
      <c r="I3513">
        <v>26</v>
      </c>
      <c r="J3513" t="s">
        <v>21</v>
      </c>
      <c r="K3513">
        <v>90</v>
      </c>
      <c r="L3513">
        <v>100</v>
      </c>
      <c r="M3513">
        <v>89</v>
      </c>
      <c r="N3513">
        <v>69</v>
      </c>
      <c r="O3513">
        <v>100</v>
      </c>
      <c r="P3513">
        <v>95</v>
      </c>
      <c r="Q3513">
        <v>94</v>
      </c>
    </row>
    <row r="3514" spans="1:17" x14ac:dyDescent="0.3">
      <c r="A3514">
        <v>3513</v>
      </c>
      <c r="B3514" t="s">
        <v>68</v>
      </c>
      <c r="C3514" t="s">
        <v>42</v>
      </c>
      <c r="D3514" t="s">
        <v>2544</v>
      </c>
      <c r="E3514" t="s">
        <v>25</v>
      </c>
      <c r="F3514" t="b">
        <v>0</v>
      </c>
      <c r="G3514">
        <v>0</v>
      </c>
      <c r="H3514" t="b">
        <v>0</v>
      </c>
      <c r="I3514">
        <v>12</v>
      </c>
      <c r="J3514" t="s">
        <v>54</v>
      </c>
      <c r="K3514">
        <v>99</v>
      </c>
      <c r="L3514">
        <v>75</v>
      </c>
      <c r="M3514">
        <v>71</v>
      </c>
      <c r="N3514">
        <v>90</v>
      </c>
      <c r="O3514">
        <v>92</v>
      </c>
      <c r="P3514">
        <v>78</v>
      </c>
      <c r="Q3514">
        <v>69</v>
      </c>
    </row>
    <row r="3515" spans="1:17" x14ac:dyDescent="0.3">
      <c r="A3515">
        <v>3514</v>
      </c>
      <c r="B3515" t="s">
        <v>160</v>
      </c>
      <c r="C3515" t="s">
        <v>2545</v>
      </c>
      <c r="D3515" t="s">
        <v>2546</v>
      </c>
      <c r="E3515" t="s">
        <v>20</v>
      </c>
      <c r="F3515" t="b">
        <v>1</v>
      </c>
      <c r="G3515">
        <v>0</v>
      </c>
      <c r="H3515" t="b">
        <v>0</v>
      </c>
      <c r="I3515">
        <v>32</v>
      </c>
      <c r="J3515" t="s">
        <v>44</v>
      </c>
      <c r="K3515">
        <v>91</v>
      </c>
      <c r="L3515">
        <v>75</v>
      </c>
      <c r="M3515">
        <v>77</v>
      </c>
      <c r="N3515">
        <v>95</v>
      </c>
      <c r="O3515">
        <v>80</v>
      </c>
      <c r="P3515">
        <v>95</v>
      </c>
      <c r="Q3515">
        <v>88</v>
      </c>
    </row>
    <row r="3516" spans="1:17" x14ac:dyDescent="0.3">
      <c r="A3516">
        <v>3515</v>
      </c>
      <c r="B3516" t="s">
        <v>838</v>
      </c>
      <c r="C3516" t="s">
        <v>2547</v>
      </c>
      <c r="D3516" t="s">
        <v>2548</v>
      </c>
      <c r="E3516" t="s">
        <v>25</v>
      </c>
      <c r="F3516" t="b">
        <v>0</v>
      </c>
      <c r="G3516">
        <v>5</v>
      </c>
      <c r="H3516" t="b">
        <v>0</v>
      </c>
      <c r="I3516">
        <v>28</v>
      </c>
      <c r="J3516" t="s">
        <v>113</v>
      </c>
      <c r="K3516">
        <v>75</v>
      </c>
      <c r="L3516">
        <v>99</v>
      </c>
      <c r="M3516">
        <v>60</v>
      </c>
      <c r="N3516">
        <v>90</v>
      </c>
      <c r="O3516">
        <v>51</v>
      </c>
      <c r="P3516">
        <v>77</v>
      </c>
      <c r="Q3516">
        <v>84</v>
      </c>
    </row>
    <row r="3517" spans="1:17" x14ac:dyDescent="0.3">
      <c r="A3517">
        <v>3516</v>
      </c>
      <c r="B3517" t="s">
        <v>1387</v>
      </c>
      <c r="C3517" t="s">
        <v>515</v>
      </c>
      <c r="D3517" t="s">
        <v>2549</v>
      </c>
      <c r="E3517" t="s">
        <v>25</v>
      </c>
      <c r="F3517" t="b">
        <v>0</v>
      </c>
      <c r="G3517">
        <v>1</v>
      </c>
      <c r="H3517" t="b">
        <v>0</v>
      </c>
      <c r="I3517">
        <v>34</v>
      </c>
      <c r="J3517" t="s">
        <v>38</v>
      </c>
      <c r="K3517">
        <v>60</v>
      </c>
      <c r="L3517">
        <v>93</v>
      </c>
      <c r="M3517">
        <v>99</v>
      </c>
      <c r="N3517">
        <v>81</v>
      </c>
      <c r="O3517">
        <v>96</v>
      </c>
      <c r="P3517">
        <v>92</v>
      </c>
      <c r="Q3517">
        <v>80</v>
      </c>
    </row>
    <row r="3518" spans="1:17" x14ac:dyDescent="0.3">
      <c r="A3518">
        <v>3517</v>
      </c>
      <c r="B3518" t="s">
        <v>193</v>
      </c>
      <c r="C3518" t="s">
        <v>66</v>
      </c>
      <c r="D3518" t="s">
        <v>2550</v>
      </c>
      <c r="E3518" t="s">
        <v>25</v>
      </c>
      <c r="F3518" t="b">
        <v>0</v>
      </c>
      <c r="G3518">
        <v>6</v>
      </c>
      <c r="H3518" t="b">
        <v>0</v>
      </c>
      <c r="I3518">
        <v>17</v>
      </c>
      <c r="J3518" t="s">
        <v>44</v>
      </c>
      <c r="K3518">
        <v>90</v>
      </c>
      <c r="L3518">
        <v>64</v>
      </c>
      <c r="M3518">
        <v>79</v>
      </c>
      <c r="N3518">
        <v>66</v>
      </c>
      <c r="O3518">
        <v>96</v>
      </c>
      <c r="P3518">
        <v>61</v>
      </c>
      <c r="Q3518">
        <v>81</v>
      </c>
    </row>
    <row r="3519" spans="1:17" x14ac:dyDescent="0.3">
      <c r="A3519">
        <v>3518</v>
      </c>
      <c r="B3519" t="s">
        <v>173</v>
      </c>
      <c r="C3519" t="s">
        <v>118</v>
      </c>
      <c r="D3519" t="s">
        <v>2551</v>
      </c>
      <c r="E3519" t="s">
        <v>25</v>
      </c>
      <c r="F3519" t="b">
        <v>0</v>
      </c>
      <c r="G3519">
        <v>2</v>
      </c>
      <c r="H3519" t="b">
        <v>0</v>
      </c>
      <c r="I3519">
        <v>31</v>
      </c>
      <c r="J3519" t="s">
        <v>44</v>
      </c>
      <c r="K3519">
        <v>93</v>
      </c>
      <c r="L3519">
        <v>74</v>
      </c>
      <c r="M3519">
        <v>80</v>
      </c>
      <c r="N3519">
        <v>79</v>
      </c>
      <c r="O3519">
        <v>70</v>
      </c>
      <c r="P3519">
        <v>66</v>
      </c>
      <c r="Q3519">
        <v>91</v>
      </c>
    </row>
    <row r="3520" spans="1:17" x14ac:dyDescent="0.3">
      <c r="A3520">
        <v>3519</v>
      </c>
      <c r="B3520" t="s">
        <v>348</v>
      </c>
      <c r="C3520" t="s">
        <v>48</v>
      </c>
      <c r="D3520" t="s">
        <v>2552</v>
      </c>
      <c r="E3520" t="s">
        <v>20</v>
      </c>
      <c r="F3520" t="b">
        <v>0</v>
      </c>
      <c r="G3520">
        <v>2</v>
      </c>
      <c r="H3520" t="b">
        <v>1</v>
      </c>
      <c r="I3520">
        <v>25</v>
      </c>
      <c r="J3520" t="s">
        <v>113</v>
      </c>
      <c r="K3520">
        <v>93</v>
      </c>
      <c r="L3520">
        <v>74</v>
      </c>
      <c r="M3520">
        <v>96</v>
      </c>
      <c r="N3520">
        <v>69</v>
      </c>
      <c r="O3520">
        <v>71</v>
      </c>
      <c r="P3520">
        <v>82</v>
      </c>
      <c r="Q3520">
        <v>76</v>
      </c>
    </row>
    <row r="3521" spans="1:17" x14ac:dyDescent="0.3">
      <c r="A3521">
        <v>3520</v>
      </c>
      <c r="B3521" t="s">
        <v>1267</v>
      </c>
      <c r="C3521" t="s">
        <v>146</v>
      </c>
      <c r="D3521" t="s">
        <v>2553</v>
      </c>
      <c r="E3521" t="s">
        <v>25</v>
      </c>
      <c r="F3521" t="b">
        <v>0</v>
      </c>
      <c r="G3521">
        <v>7</v>
      </c>
      <c r="H3521" t="b">
        <v>0</v>
      </c>
      <c r="I3521">
        <v>14</v>
      </c>
      <c r="J3521" t="s">
        <v>44</v>
      </c>
      <c r="K3521">
        <v>92</v>
      </c>
      <c r="L3521">
        <v>74</v>
      </c>
      <c r="M3521">
        <v>90</v>
      </c>
      <c r="N3521">
        <v>87</v>
      </c>
      <c r="O3521">
        <v>89</v>
      </c>
      <c r="P3521">
        <v>94</v>
      </c>
      <c r="Q3521">
        <v>87</v>
      </c>
    </row>
    <row r="3522" spans="1:17" x14ac:dyDescent="0.3">
      <c r="A3522">
        <v>3521</v>
      </c>
      <c r="B3522" t="s">
        <v>2554</v>
      </c>
      <c r="C3522" t="s">
        <v>295</v>
      </c>
      <c r="D3522" t="s">
        <v>2555</v>
      </c>
      <c r="E3522" t="s">
        <v>25</v>
      </c>
      <c r="F3522" t="b">
        <v>0</v>
      </c>
      <c r="G3522">
        <v>2</v>
      </c>
      <c r="H3522" t="b">
        <v>0</v>
      </c>
      <c r="I3522">
        <v>2</v>
      </c>
      <c r="J3522" t="s">
        <v>159</v>
      </c>
      <c r="K3522">
        <v>86</v>
      </c>
      <c r="L3522">
        <v>60</v>
      </c>
      <c r="M3522">
        <v>91</v>
      </c>
      <c r="N3522">
        <v>82</v>
      </c>
      <c r="O3522">
        <v>73</v>
      </c>
      <c r="P3522">
        <v>77</v>
      </c>
      <c r="Q3522">
        <v>64</v>
      </c>
    </row>
    <row r="3523" spans="1:17" x14ac:dyDescent="0.3">
      <c r="A3523">
        <v>3522</v>
      </c>
      <c r="B3523" t="s">
        <v>473</v>
      </c>
      <c r="C3523" t="s">
        <v>739</v>
      </c>
      <c r="D3523" t="s">
        <v>2556</v>
      </c>
      <c r="E3523" t="s">
        <v>20</v>
      </c>
      <c r="F3523" t="b">
        <v>1</v>
      </c>
      <c r="G3523">
        <v>10</v>
      </c>
      <c r="H3523" t="b">
        <v>0</v>
      </c>
      <c r="I3523">
        <v>5</v>
      </c>
      <c r="J3523" t="s">
        <v>64</v>
      </c>
      <c r="K3523">
        <v>64</v>
      </c>
      <c r="L3523">
        <v>69</v>
      </c>
      <c r="M3523">
        <v>85</v>
      </c>
      <c r="N3523">
        <v>99</v>
      </c>
      <c r="O3523">
        <v>76</v>
      </c>
      <c r="P3523">
        <v>98</v>
      </c>
      <c r="Q3523">
        <v>60</v>
      </c>
    </row>
    <row r="3524" spans="1:17" x14ac:dyDescent="0.3">
      <c r="A3524">
        <v>3523</v>
      </c>
      <c r="B3524" t="s">
        <v>369</v>
      </c>
      <c r="C3524" t="s">
        <v>653</v>
      </c>
      <c r="D3524" t="s">
        <v>2557</v>
      </c>
      <c r="E3524" t="s">
        <v>25</v>
      </c>
      <c r="F3524" t="b">
        <v>0</v>
      </c>
      <c r="G3524">
        <v>2</v>
      </c>
      <c r="H3524" t="b">
        <v>0</v>
      </c>
      <c r="I3524">
        <v>2</v>
      </c>
      <c r="J3524" t="s">
        <v>34</v>
      </c>
      <c r="K3524">
        <v>91</v>
      </c>
      <c r="L3524">
        <v>87</v>
      </c>
      <c r="M3524">
        <v>84</v>
      </c>
      <c r="N3524">
        <v>91</v>
      </c>
      <c r="O3524">
        <v>96</v>
      </c>
      <c r="P3524">
        <v>88</v>
      </c>
      <c r="Q3524">
        <v>82</v>
      </c>
    </row>
    <row r="3525" spans="1:17" x14ac:dyDescent="0.3">
      <c r="A3525">
        <v>3524</v>
      </c>
      <c r="B3525" t="s">
        <v>676</v>
      </c>
      <c r="C3525" t="s">
        <v>206</v>
      </c>
      <c r="D3525" t="s">
        <v>2558</v>
      </c>
      <c r="E3525" t="s">
        <v>20</v>
      </c>
      <c r="F3525" t="b">
        <v>0</v>
      </c>
      <c r="G3525">
        <v>3</v>
      </c>
      <c r="H3525" t="b">
        <v>0</v>
      </c>
      <c r="I3525">
        <v>33</v>
      </c>
      <c r="J3525" t="s">
        <v>76</v>
      </c>
      <c r="K3525">
        <v>76</v>
      </c>
      <c r="L3525">
        <v>66</v>
      </c>
      <c r="M3525">
        <v>96</v>
      </c>
      <c r="N3525">
        <v>86</v>
      </c>
      <c r="O3525">
        <v>85</v>
      </c>
      <c r="P3525">
        <v>62</v>
      </c>
      <c r="Q3525">
        <v>68</v>
      </c>
    </row>
    <row r="3526" spans="1:17" x14ac:dyDescent="0.3">
      <c r="A3526">
        <v>3525</v>
      </c>
      <c r="B3526" t="s">
        <v>557</v>
      </c>
      <c r="C3526" t="s">
        <v>1175</v>
      </c>
      <c r="D3526" t="s">
        <v>2559</v>
      </c>
      <c r="E3526" t="s">
        <v>20</v>
      </c>
      <c r="F3526" t="b">
        <v>0</v>
      </c>
      <c r="G3526">
        <v>6</v>
      </c>
      <c r="H3526" t="b">
        <v>0</v>
      </c>
      <c r="I3526">
        <v>33</v>
      </c>
      <c r="J3526" t="s">
        <v>38</v>
      </c>
      <c r="K3526">
        <v>72</v>
      </c>
      <c r="L3526">
        <v>67</v>
      </c>
      <c r="M3526">
        <v>65</v>
      </c>
      <c r="N3526">
        <v>76</v>
      </c>
      <c r="O3526">
        <v>69</v>
      </c>
      <c r="P3526">
        <v>81</v>
      </c>
      <c r="Q3526">
        <v>70</v>
      </c>
    </row>
    <row r="3527" spans="1:17" x14ac:dyDescent="0.3">
      <c r="A3527">
        <v>3526</v>
      </c>
      <c r="B3527" t="s">
        <v>1034</v>
      </c>
      <c r="C3527" t="s">
        <v>639</v>
      </c>
      <c r="D3527" t="s">
        <v>2560</v>
      </c>
      <c r="E3527" t="s">
        <v>25</v>
      </c>
      <c r="F3527" t="b">
        <v>0</v>
      </c>
      <c r="G3527">
        <v>1</v>
      </c>
      <c r="H3527" t="b">
        <v>0</v>
      </c>
      <c r="I3527">
        <v>5</v>
      </c>
      <c r="J3527" t="s">
        <v>34</v>
      </c>
      <c r="K3527">
        <v>63</v>
      </c>
      <c r="L3527">
        <v>86</v>
      </c>
      <c r="M3527">
        <v>72</v>
      </c>
      <c r="N3527">
        <v>72</v>
      </c>
      <c r="O3527">
        <v>90</v>
      </c>
      <c r="P3527">
        <v>75</v>
      </c>
      <c r="Q3527">
        <v>92</v>
      </c>
    </row>
    <row r="3528" spans="1:17" x14ac:dyDescent="0.3">
      <c r="A3528">
        <v>3527</v>
      </c>
      <c r="B3528" t="s">
        <v>106</v>
      </c>
      <c r="C3528" t="s">
        <v>2561</v>
      </c>
      <c r="D3528" t="s">
        <v>2562</v>
      </c>
      <c r="E3528" t="s">
        <v>20</v>
      </c>
      <c r="F3528" t="b">
        <v>1</v>
      </c>
      <c r="G3528">
        <v>3</v>
      </c>
      <c r="H3528" t="b">
        <v>0</v>
      </c>
      <c r="I3528">
        <v>23</v>
      </c>
      <c r="J3528" t="s">
        <v>44</v>
      </c>
      <c r="K3528">
        <v>94</v>
      </c>
      <c r="L3528">
        <v>61</v>
      </c>
      <c r="M3528">
        <v>72</v>
      </c>
      <c r="N3528">
        <v>70</v>
      </c>
      <c r="O3528">
        <v>87</v>
      </c>
      <c r="P3528">
        <v>82</v>
      </c>
      <c r="Q3528">
        <v>76</v>
      </c>
    </row>
    <row r="3529" spans="1:17" x14ac:dyDescent="0.3">
      <c r="A3529">
        <v>3528</v>
      </c>
      <c r="B3529" t="s">
        <v>2419</v>
      </c>
      <c r="C3529" t="s">
        <v>2102</v>
      </c>
      <c r="D3529" t="s">
        <v>2563</v>
      </c>
      <c r="E3529" t="s">
        <v>25</v>
      </c>
      <c r="F3529" t="b">
        <v>0</v>
      </c>
      <c r="G3529">
        <v>10</v>
      </c>
      <c r="H3529" t="b">
        <v>0</v>
      </c>
      <c r="I3529">
        <v>2</v>
      </c>
      <c r="J3529" t="s">
        <v>64</v>
      </c>
      <c r="K3529">
        <v>70</v>
      </c>
      <c r="L3529">
        <v>75</v>
      </c>
      <c r="M3529">
        <v>59</v>
      </c>
      <c r="N3529">
        <v>91</v>
      </c>
      <c r="O3529">
        <v>53</v>
      </c>
      <c r="P3529">
        <v>97</v>
      </c>
      <c r="Q3529">
        <v>95</v>
      </c>
    </row>
    <row r="3530" spans="1:17" x14ac:dyDescent="0.3">
      <c r="A3530">
        <v>3529</v>
      </c>
      <c r="B3530" t="s">
        <v>1034</v>
      </c>
      <c r="C3530" t="s">
        <v>295</v>
      </c>
      <c r="D3530" t="s">
        <v>2564</v>
      </c>
      <c r="E3530" t="s">
        <v>25</v>
      </c>
      <c r="F3530" t="b">
        <v>0</v>
      </c>
      <c r="G3530">
        <v>3</v>
      </c>
      <c r="H3530" t="b">
        <v>0</v>
      </c>
      <c r="I3530">
        <v>23</v>
      </c>
      <c r="J3530" t="s">
        <v>105</v>
      </c>
      <c r="K3530">
        <v>83</v>
      </c>
      <c r="L3530">
        <v>69</v>
      </c>
      <c r="M3530">
        <v>66</v>
      </c>
      <c r="N3530">
        <v>95</v>
      </c>
      <c r="O3530">
        <v>93</v>
      </c>
      <c r="P3530">
        <v>77</v>
      </c>
      <c r="Q3530">
        <v>77</v>
      </c>
    </row>
    <row r="3531" spans="1:17" x14ac:dyDescent="0.3">
      <c r="A3531">
        <v>3530</v>
      </c>
      <c r="B3531" t="s">
        <v>428</v>
      </c>
      <c r="C3531" t="s">
        <v>2022</v>
      </c>
      <c r="D3531" t="s">
        <v>2565</v>
      </c>
      <c r="E3531" t="s">
        <v>25</v>
      </c>
      <c r="F3531" t="b">
        <v>0</v>
      </c>
      <c r="G3531">
        <v>6</v>
      </c>
      <c r="H3531" t="b">
        <v>0</v>
      </c>
      <c r="I3531">
        <v>3</v>
      </c>
      <c r="J3531" t="s">
        <v>64</v>
      </c>
      <c r="K3531">
        <v>50</v>
      </c>
      <c r="L3531">
        <v>61</v>
      </c>
      <c r="M3531">
        <v>50</v>
      </c>
      <c r="N3531">
        <v>96</v>
      </c>
      <c r="O3531">
        <v>70</v>
      </c>
      <c r="P3531">
        <v>58</v>
      </c>
      <c r="Q3531">
        <v>86</v>
      </c>
    </row>
    <row r="3532" spans="1:17" x14ac:dyDescent="0.3">
      <c r="A3532">
        <v>3531</v>
      </c>
      <c r="B3532" t="s">
        <v>2566</v>
      </c>
      <c r="C3532" t="s">
        <v>281</v>
      </c>
      <c r="D3532" t="s">
        <v>2567</v>
      </c>
      <c r="E3532" t="s">
        <v>20</v>
      </c>
      <c r="F3532" t="b">
        <v>0</v>
      </c>
      <c r="G3532">
        <v>0</v>
      </c>
      <c r="H3532" t="b">
        <v>0</v>
      </c>
      <c r="I3532">
        <v>48</v>
      </c>
      <c r="J3532" t="s">
        <v>26</v>
      </c>
      <c r="K3532">
        <v>99</v>
      </c>
      <c r="L3532">
        <v>89</v>
      </c>
      <c r="M3532">
        <v>96</v>
      </c>
      <c r="N3532">
        <v>98</v>
      </c>
      <c r="O3532">
        <v>89</v>
      </c>
      <c r="P3532">
        <v>98</v>
      </c>
      <c r="Q3532">
        <v>93</v>
      </c>
    </row>
    <row r="3533" spans="1:17" x14ac:dyDescent="0.3">
      <c r="A3533">
        <v>3532</v>
      </c>
      <c r="B3533" t="s">
        <v>300</v>
      </c>
      <c r="C3533" t="s">
        <v>995</v>
      </c>
      <c r="D3533" t="s">
        <v>2568</v>
      </c>
      <c r="E3533" t="s">
        <v>20</v>
      </c>
      <c r="F3533" t="b">
        <v>0</v>
      </c>
      <c r="G3533">
        <v>3</v>
      </c>
      <c r="H3533" t="b">
        <v>0</v>
      </c>
      <c r="I3533">
        <v>32</v>
      </c>
      <c r="J3533" t="s">
        <v>105</v>
      </c>
      <c r="K3533">
        <v>76</v>
      </c>
      <c r="L3533">
        <v>85</v>
      </c>
      <c r="M3533">
        <v>62</v>
      </c>
      <c r="N3533">
        <v>65</v>
      </c>
      <c r="O3533">
        <v>79</v>
      </c>
      <c r="P3533">
        <v>81</v>
      </c>
      <c r="Q3533">
        <v>61</v>
      </c>
    </row>
    <row r="3534" spans="1:17" x14ac:dyDescent="0.3">
      <c r="A3534">
        <v>3533</v>
      </c>
      <c r="B3534" t="s">
        <v>252</v>
      </c>
      <c r="C3534" t="s">
        <v>1420</v>
      </c>
      <c r="D3534" t="s">
        <v>2569</v>
      </c>
      <c r="E3534" t="s">
        <v>20</v>
      </c>
      <c r="F3534" t="b">
        <v>1</v>
      </c>
      <c r="G3534">
        <v>4</v>
      </c>
      <c r="H3534" t="b">
        <v>1</v>
      </c>
      <c r="I3534">
        <v>3</v>
      </c>
      <c r="J3534" t="s">
        <v>64</v>
      </c>
      <c r="K3534">
        <v>71</v>
      </c>
      <c r="L3534">
        <v>66</v>
      </c>
      <c r="M3534">
        <v>52</v>
      </c>
      <c r="N3534">
        <v>99</v>
      </c>
      <c r="O3534">
        <v>87</v>
      </c>
      <c r="P3534">
        <v>89</v>
      </c>
      <c r="Q3534">
        <v>70</v>
      </c>
    </row>
    <row r="3535" spans="1:17" x14ac:dyDescent="0.3">
      <c r="A3535">
        <v>3534</v>
      </c>
      <c r="B3535" t="s">
        <v>139</v>
      </c>
      <c r="C3535" t="s">
        <v>1146</v>
      </c>
      <c r="D3535" t="s">
        <v>2570</v>
      </c>
      <c r="E3535" t="s">
        <v>20</v>
      </c>
      <c r="F3535" t="b">
        <v>0</v>
      </c>
      <c r="G3535">
        <v>1</v>
      </c>
      <c r="H3535" t="b">
        <v>0</v>
      </c>
      <c r="I3535">
        <v>24</v>
      </c>
      <c r="J3535" t="s">
        <v>38</v>
      </c>
      <c r="K3535">
        <v>60</v>
      </c>
      <c r="L3535">
        <v>78</v>
      </c>
      <c r="M3535">
        <v>96</v>
      </c>
      <c r="N3535">
        <v>93</v>
      </c>
      <c r="O3535">
        <v>62</v>
      </c>
      <c r="P3535">
        <v>60</v>
      </c>
      <c r="Q3535">
        <v>83</v>
      </c>
    </row>
    <row r="3536" spans="1:17" x14ac:dyDescent="0.3">
      <c r="A3536">
        <v>3535</v>
      </c>
      <c r="B3536" t="s">
        <v>1730</v>
      </c>
      <c r="C3536" t="s">
        <v>87</v>
      </c>
      <c r="D3536" t="s">
        <v>2571</v>
      </c>
      <c r="E3536" t="s">
        <v>25</v>
      </c>
      <c r="F3536" t="b">
        <v>0</v>
      </c>
      <c r="G3536">
        <v>4</v>
      </c>
      <c r="H3536" t="b">
        <v>0</v>
      </c>
      <c r="I3536">
        <v>21</v>
      </c>
      <c r="J3536" t="s">
        <v>44</v>
      </c>
      <c r="K3536">
        <v>87</v>
      </c>
      <c r="L3536">
        <v>74</v>
      </c>
      <c r="M3536">
        <v>81</v>
      </c>
      <c r="N3536">
        <v>65</v>
      </c>
      <c r="O3536">
        <v>74</v>
      </c>
      <c r="P3536">
        <v>91</v>
      </c>
      <c r="Q3536">
        <v>82</v>
      </c>
    </row>
    <row r="3537" spans="1:17" x14ac:dyDescent="0.3">
      <c r="A3537">
        <v>3536</v>
      </c>
      <c r="B3537" t="s">
        <v>208</v>
      </c>
      <c r="C3537" t="s">
        <v>246</v>
      </c>
      <c r="D3537" t="s">
        <v>2572</v>
      </c>
      <c r="E3537" t="s">
        <v>20</v>
      </c>
      <c r="F3537" t="b">
        <v>0</v>
      </c>
      <c r="G3537">
        <v>10</v>
      </c>
      <c r="H3537" t="b">
        <v>0</v>
      </c>
      <c r="I3537">
        <v>0</v>
      </c>
      <c r="J3537" t="s">
        <v>64</v>
      </c>
      <c r="K3537">
        <v>93</v>
      </c>
      <c r="L3537">
        <v>84</v>
      </c>
      <c r="M3537">
        <v>65</v>
      </c>
      <c r="N3537">
        <v>56</v>
      </c>
      <c r="O3537">
        <v>67</v>
      </c>
      <c r="P3537">
        <v>92</v>
      </c>
      <c r="Q3537">
        <v>81</v>
      </c>
    </row>
    <row r="3538" spans="1:17" x14ac:dyDescent="0.3">
      <c r="A3538">
        <v>3537</v>
      </c>
      <c r="B3538" t="s">
        <v>2573</v>
      </c>
      <c r="C3538" t="s">
        <v>42</v>
      </c>
      <c r="D3538" t="s">
        <v>2574</v>
      </c>
      <c r="E3538" t="s">
        <v>25</v>
      </c>
      <c r="F3538" t="b">
        <v>0</v>
      </c>
      <c r="G3538">
        <v>0</v>
      </c>
      <c r="H3538" t="b">
        <v>0</v>
      </c>
      <c r="I3538">
        <v>25</v>
      </c>
      <c r="J3538" t="s">
        <v>21</v>
      </c>
      <c r="K3538">
        <v>87</v>
      </c>
      <c r="L3538">
        <v>87</v>
      </c>
      <c r="M3538">
        <v>69</v>
      </c>
      <c r="N3538">
        <v>71</v>
      </c>
      <c r="O3538">
        <v>74</v>
      </c>
      <c r="P3538">
        <v>91</v>
      </c>
      <c r="Q3538">
        <v>74</v>
      </c>
    </row>
    <row r="3539" spans="1:17" x14ac:dyDescent="0.3">
      <c r="A3539">
        <v>3538</v>
      </c>
      <c r="B3539" t="s">
        <v>2575</v>
      </c>
      <c r="C3539" t="s">
        <v>528</v>
      </c>
      <c r="D3539" t="s">
        <v>2576</v>
      </c>
      <c r="E3539" t="s">
        <v>25</v>
      </c>
      <c r="F3539" t="b">
        <v>0</v>
      </c>
      <c r="G3539">
        <v>3</v>
      </c>
      <c r="H3539" t="b">
        <v>0</v>
      </c>
      <c r="I3539">
        <v>10</v>
      </c>
      <c r="J3539" t="s">
        <v>30</v>
      </c>
      <c r="K3539">
        <v>93</v>
      </c>
      <c r="L3539">
        <v>68</v>
      </c>
      <c r="M3539">
        <v>61</v>
      </c>
      <c r="N3539">
        <v>78</v>
      </c>
      <c r="O3539">
        <v>80</v>
      </c>
      <c r="P3539">
        <v>65</v>
      </c>
      <c r="Q3539">
        <v>77</v>
      </c>
    </row>
    <row r="3540" spans="1:17" x14ac:dyDescent="0.3">
      <c r="A3540">
        <v>3539</v>
      </c>
      <c r="B3540" t="s">
        <v>1505</v>
      </c>
      <c r="C3540" t="s">
        <v>977</v>
      </c>
      <c r="D3540" t="s">
        <v>2577</v>
      </c>
      <c r="E3540" t="s">
        <v>20</v>
      </c>
      <c r="F3540" t="b">
        <v>0</v>
      </c>
      <c r="G3540">
        <v>1</v>
      </c>
      <c r="H3540" t="b">
        <v>0</v>
      </c>
      <c r="I3540">
        <v>4</v>
      </c>
      <c r="J3540" t="s">
        <v>159</v>
      </c>
      <c r="K3540">
        <v>96</v>
      </c>
      <c r="L3540">
        <v>64</v>
      </c>
      <c r="M3540">
        <v>91</v>
      </c>
      <c r="N3540">
        <v>69</v>
      </c>
      <c r="O3540">
        <v>60</v>
      </c>
      <c r="P3540">
        <v>62</v>
      </c>
      <c r="Q3540">
        <v>62</v>
      </c>
    </row>
    <row r="3541" spans="1:17" x14ac:dyDescent="0.3">
      <c r="A3541">
        <v>3540</v>
      </c>
      <c r="B3541" t="s">
        <v>173</v>
      </c>
      <c r="C3541" t="s">
        <v>1556</v>
      </c>
      <c r="D3541" t="s">
        <v>2578</v>
      </c>
      <c r="E3541" t="s">
        <v>25</v>
      </c>
      <c r="F3541" t="b">
        <v>0</v>
      </c>
      <c r="G3541">
        <v>2</v>
      </c>
      <c r="H3541" t="b">
        <v>0</v>
      </c>
      <c r="I3541">
        <v>7</v>
      </c>
      <c r="J3541" t="s">
        <v>38</v>
      </c>
      <c r="K3541">
        <v>62</v>
      </c>
      <c r="L3541">
        <v>73</v>
      </c>
      <c r="M3541">
        <v>74</v>
      </c>
      <c r="N3541">
        <v>72</v>
      </c>
      <c r="O3541">
        <v>83</v>
      </c>
      <c r="P3541">
        <v>63</v>
      </c>
      <c r="Q3541">
        <v>79</v>
      </c>
    </row>
    <row r="3542" spans="1:17" x14ac:dyDescent="0.3">
      <c r="A3542">
        <v>3541</v>
      </c>
      <c r="B3542" t="s">
        <v>413</v>
      </c>
      <c r="C3542" t="s">
        <v>2579</v>
      </c>
      <c r="D3542" t="s">
        <v>2580</v>
      </c>
      <c r="E3542" t="s">
        <v>20</v>
      </c>
      <c r="F3542" t="b">
        <v>1</v>
      </c>
      <c r="G3542">
        <v>8</v>
      </c>
      <c r="H3542" t="b">
        <v>0</v>
      </c>
      <c r="I3542">
        <v>0</v>
      </c>
      <c r="J3542" t="s">
        <v>64</v>
      </c>
      <c r="K3542">
        <v>50</v>
      </c>
      <c r="L3542">
        <v>80</v>
      </c>
      <c r="M3542">
        <v>100</v>
      </c>
      <c r="N3542">
        <v>81</v>
      </c>
      <c r="O3542">
        <v>61</v>
      </c>
      <c r="P3542">
        <v>68</v>
      </c>
      <c r="Q3542">
        <v>72</v>
      </c>
    </row>
    <row r="3543" spans="1:17" x14ac:dyDescent="0.3">
      <c r="A3543">
        <v>3542</v>
      </c>
      <c r="B3543" t="s">
        <v>1034</v>
      </c>
      <c r="C3543" t="s">
        <v>2581</v>
      </c>
      <c r="D3543" t="s">
        <v>2582</v>
      </c>
      <c r="E3543" t="s">
        <v>25</v>
      </c>
      <c r="F3543" t="b">
        <v>0</v>
      </c>
      <c r="G3543">
        <v>4</v>
      </c>
      <c r="H3543" t="b">
        <v>0</v>
      </c>
      <c r="I3543">
        <v>2</v>
      </c>
      <c r="J3543" t="s">
        <v>38</v>
      </c>
      <c r="K3543">
        <v>71</v>
      </c>
      <c r="L3543">
        <v>68</v>
      </c>
      <c r="M3543">
        <v>77</v>
      </c>
      <c r="N3543">
        <v>73</v>
      </c>
      <c r="O3543">
        <v>68</v>
      </c>
      <c r="P3543">
        <v>73</v>
      </c>
      <c r="Q3543">
        <v>64</v>
      </c>
    </row>
    <row r="3544" spans="1:17" x14ac:dyDescent="0.3">
      <c r="A3544">
        <v>3543</v>
      </c>
      <c r="B3544" t="s">
        <v>1359</v>
      </c>
      <c r="C3544" t="s">
        <v>238</v>
      </c>
      <c r="D3544" t="s">
        <v>2583</v>
      </c>
      <c r="E3544" t="s">
        <v>20</v>
      </c>
      <c r="F3544" t="b">
        <v>0</v>
      </c>
      <c r="G3544">
        <v>0</v>
      </c>
      <c r="H3544" t="b">
        <v>1</v>
      </c>
      <c r="I3544">
        <v>16</v>
      </c>
      <c r="J3544" t="s">
        <v>138</v>
      </c>
      <c r="K3544">
        <v>99</v>
      </c>
      <c r="L3544">
        <v>88</v>
      </c>
      <c r="M3544">
        <v>88</v>
      </c>
      <c r="N3544">
        <v>90</v>
      </c>
      <c r="O3544">
        <v>82</v>
      </c>
      <c r="P3544">
        <v>88</v>
      </c>
      <c r="Q3544">
        <v>90</v>
      </c>
    </row>
    <row r="3545" spans="1:17" x14ac:dyDescent="0.3">
      <c r="A3545">
        <v>3544</v>
      </c>
      <c r="B3545" t="s">
        <v>2584</v>
      </c>
      <c r="C3545" t="s">
        <v>39</v>
      </c>
      <c r="D3545" t="s">
        <v>2585</v>
      </c>
      <c r="E3545" t="s">
        <v>20</v>
      </c>
      <c r="F3545" t="b">
        <v>0</v>
      </c>
      <c r="G3545">
        <v>4</v>
      </c>
      <c r="H3545" t="b">
        <v>0</v>
      </c>
      <c r="I3545">
        <v>12</v>
      </c>
      <c r="J3545" t="s">
        <v>172</v>
      </c>
      <c r="K3545">
        <v>100</v>
      </c>
      <c r="L3545">
        <v>67</v>
      </c>
      <c r="M3545">
        <v>100</v>
      </c>
      <c r="N3545">
        <v>60</v>
      </c>
      <c r="O3545">
        <v>94</v>
      </c>
      <c r="P3545">
        <v>72</v>
      </c>
      <c r="Q3545">
        <v>70</v>
      </c>
    </row>
    <row r="3546" spans="1:17" x14ac:dyDescent="0.3">
      <c r="A3546">
        <v>3545</v>
      </c>
      <c r="B3546" t="s">
        <v>1171</v>
      </c>
      <c r="C3546" t="s">
        <v>558</v>
      </c>
      <c r="D3546" t="s">
        <v>2586</v>
      </c>
      <c r="E3546" t="s">
        <v>20</v>
      </c>
      <c r="F3546" t="b">
        <v>1</v>
      </c>
      <c r="G3546">
        <v>9</v>
      </c>
      <c r="H3546" t="b">
        <v>0</v>
      </c>
      <c r="I3546">
        <v>4</v>
      </c>
      <c r="J3546" t="s">
        <v>64</v>
      </c>
      <c r="K3546">
        <v>77</v>
      </c>
      <c r="L3546">
        <v>59</v>
      </c>
      <c r="M3546">
        <v>60</v>
      </c>
      <c r="N3546">
        <v>98</v>
      </c>
      <c r="O3546">
        <v>74</v>
      </c>
      <c r="P3546">
        <v>76</v>
      </c>
      <c r="Q3546">
        <v>60</v>
      </c>
    </row>
    <row r="3547" spans="1:17" x14ac:dyDescent="0.3">
      <c r="A3547">
        <v>3546</v>
      </c>
      <c r="B3547" t="s">
        <v>277</v>
      </c>
      <c r="C3547" t="s">
        <v>2587</v>
      </c>
      <c r="D3547" t="s">
        <v>2588</v>
      </c>
      <c r="E3547" t="s">
        <v>20</v>
      </c>
      <c r="F3547" t="b">
        <v>0</v>
      </c>
      <c r="G3547">
        <v>3</v>
      </c>
      <c r="H3547" t="b">
        <v>1</v>
      </c>
      <c r="I3547">
        <v>23</v>
      </c>
      <c r="J3547" t="s">
        <v>44</v>
      </c>
      <c r="K3547">
        <v>88</v>
      </c>
      <c r="L3547">
        <v>73</v>
      </c>
      <c r="M3547">
        <v>86</v>
      </c>
      <c r="N3547">
        <v>75</v>
      </c>
      <c r="O3547">
        <v>65</v>
      </c>
      <c r="P3547">
        <v>62</v>
      </c>
      <c r="Q3547">
        <v>83</v>
      </c>
    </row>
    <row r="3548" spans="1:17" x14ac:dyDescent="0.3">
      <c r="A3548">
        <v>3547</v>
      </c>
      <c r="B3548" t="s">
        <v>2589</v>
      </c>
      <c r="C3548" t="s">
        <v>699</v>
      </c>
      <c r="D3548" t="s">
        <v>2590</v>
      </c>
      <c r="E3548" t="s">
        <v>25</v>
      </c>
      <c r="F3548" t="b">
        <v>0</v>
      </c>
      <c r="G3548">
        <v>6</v>
      </c>
      <c r="H3548" t="b">
        <v>0</v>
      </c>
      <c r="I3548">
        <v>15</v>
      </c>
      <c r="J3548" t="s">
        <v>113</v>
      </c>
      <c r="K3548">
        <v>88</v>
      </c>
      <c r="L3548">
        <v>99</v>
      </c>
      <c r="M3548">
        <v>64</v>
      </c>
      <c r="N3548">
        <v>79</v>
      </c>
      <c r="O3548">
        <v>52</v>
      </c>
      <c r="P3548">
        <v>75</v>
      </c>
      <c r="Q3548">
        <v>92</v>
      </c>
    </row>
    <row r="3549" spans="1:17" x14ac:dyDescent="0.3">
      <c r="A3549">
        <v>3548</v>
      </c>
      <c r="B3549" t="s">
        <v>280</v>
      </c>
      <c r="C3549" t="s">
        <v>2591</v>
      </c>
      <c r="D3549" t="s">
        <v>2592</v>
      </c>
      <c r="E3549" t="s">
        <v>20</v>
      </c>
      <c r="F3549" t="b">
        <v>0</v>
      </c>
      <c r="G3549">
        <v>2</v>
      </c>
      <c r="H3549" t="b">
        <v>0</v>
      </c>
      <c r="I3549">
        <v>31</v>
      </c>
      <c r="J3549" t="s">
        <v>172</v>
      </c>
      <c r="K3549">
        <v>99</v>
      </c>
      <c r="L3549">
        <v>88</v>
      </c>
      <c r="M3549">
        <v>97</v>
      </c>
      <c r="N3549">
        <v>97</v>
      </c>
      <c r="O3549">
        <v>71</v>
      </c>
      <c r="P3549">
        <v>67</v>
      </c>
      <c r="Q3549">
        <v>79</v>
      </c>
    </row>
    <row r="3550" spans="1:17" x14ac:dyDescent="0.3">
      <c r="A3550">
        <v>3549</v>
      </c>
      <c r="B3550" t="s">
        <v>446</v>
      </c>
      <c r="C3550" t="s">
        <v>228</v>
      </c>
      <c r="D3550" t="s">
        <v>2593</v>
      </c>
      <c r="E3550" t="s">
        <v>20</v>
      </c>
      <c r="F3550" t="b">
        <v>1</v>
      </c>
      <c r="G3550">
        <v>8</v>
      </c>
      <c r="H3550" t="b">
        <v>0</v>
      </c>
      <c r="I3550">
        <v>3</v>
      </c>
      <c r="J3550" t="s">
        <v>64</v>
      </c>
      <c r="K3550">
        <v>50</v>
      </c>
      <c r="L3550">
        <v>88</v>
      </c>
      <c r="M3550">
        <v>58</v>
      </c>
      <c r="N3550">
        <v>78</v>
      </c>
      <c r="O3550">
        <v>83</v>
      </c>
      <c r="P3550">
        <v>97</v>
      </c>
      <c r="Q3550">
        <v>88</v>
      </c>
    </row>
    <row r="3551" spans="1:17" x14ac:dyDescent="0.3">
      <c r="A3551">
        <v>3550</v>
      </c>
      <c r="B3551" t="s">
        <v>614</v>
      </c>
      <c r="C3551" t="s">
        <v>623</v>
      </c>
      <c r="D3551" t="s">
        <v>2594</v>
      </c>
      <c r="E3551" t="s">
        <v>25</v>
      </c>
      <c r="F3551" t="b">
        <v>0</v>
      </c>
      <c r="G3551">
        <v>4</v>
      </c>
      <c r="H3551" t="b">
        <v>0</v>
      </c>
      <c r="I3551">
        <v>2</v>
      </c>
      <c r="J3551" t="s">
        <v>38</v>
      </c>
      <c r="K3551">
        <v>69</v>
      </c>
      <c r="L3551">
        <v>93</v>
      </c>
      <c r="M3551">
        <v>62</v>
      </c>
      <c r="N3551">
        <v>99</v>
      </c>
      <c r="O3551">
        <v>98</v>
      </c>
      <c r="P3551">
        <v>98</v>
      </c>
      <c r="Q3551">
        <v>68</v>
      </c>
    </row>
    <row r="3552" spans="1:17" x14ac:dyDescent="0.3">
      <c r="A3552">
        <v>3551</v>
      </c>
      <c r="B3552" t="s">
        <v>97</v>
      </c>
      <c r="C3552" t="s">
        <v>2595</v>
      </c>
      <c r="D3552" t="s">
        <v>2596</v>
      </c>
      <c r="E3552" t="s">
        <v>25</v>
      </c>
      <c r="F3552" t="b">
        <v>0</v>
      </c>
      <c r="G3552">
        <v>5</v>
      </c>
      <c r="H3552" t="b">
        <v>0</v>
      </c>
      <c r="I3552">
        <v>35</v>
      </c>
      <c r="J3552" t="s">
        <v>105</v>
      </c>
      <c r="K3552">
        <v>89</v>
      </c>
      <c r="L3552">
        <v>86</v>
      </c>
      <c r="M3552">
        <v>96</v>
      </c>
      <c r="N3552">
        <v>92</v>
      </c>
      <c r="O3552">
        <v>97</v>
      </c>
      <c r="P3552">
        <v>89</v>
      </c>
      <c r="Q3552">
        <v>95</v>
      </c>
    </row>
    <row r="3553" spans="1:17" x14ac:dyDescent="0.3">
      <c r="A3553">
        <v>3552</v>
      </c>
      <c r="B3553" t="s">
        <v>277</v>
      </c>
      <c r="C3553" t="s">
        <v>897</v>
      </c>
      <c r="D3553" t="s">
        <v>2597</v>
      </c>
      <c r="E3553" t="s">
        <v>20</v>
      </c>
      <c r="F3553" t="b">
        <v>0</v>
      </c>
      <c r="G3553">
        <v>5</v>
      </c>
      <c r="H3553" t="b">
        <v>0</v>
      </c>
      <c r="I3553">
        <v>27</v>
      </c>
      <c r="J3553" t="s">
        <v>123</v>
      </c>
      <c r="K3553">
        <v>93</v>
      </c>
      <c r="L3553">
        <v>97</v>
      </c>
      <c r="M3553">
        <v>77</v>
      </c>
      <c r="N3553">
        <v>70</v>
      </c>
      <c r="O3553">
        <v>81</v>
      </c>
      <c r="P3553">
        <v>83</v>
      </c>
      <c r="Q3553">
        <v>87</v>
      </c>
    </row>
    <row r="3554" spans="1:17" x14ac:dyDescent="0.3">
      <c r="A3554">
        <v>3553</v>
      </c>
      <c r="B3554" t="s">
        <v>291</v>
      </c>
      <c r="C3554" t="s">
        <v>2431</v>
      </c>
      <c r="D3554" t="s">
        <v>2598</v>
      </c>
      <c r="E3554" t="s">
        <v>25</v>
      </c>
      <c r="F3554" t="b">
        <v>0</v>
      </c>
      <c r="G3554">
        <v>5</v>
      </c>
      <c r="H3554" t="b">
        <v>0</v>
      </c>
      <c r="I3554">
        <v>32</v>
      </c>
      <c r="J3554" t="s">
        <v>44</v>
      </c>
      <c r="K3554">
        <v>96</v>
      </c>
      <c r="L3554">
        <v>83</v>
      </c>
      <c r="M3554">
        <v>67</v>
      </c>
      <c r="N3554">
        <v>86</v>
      </c>
      <c r="O3554">
        <v>81</v>
      </c>
      <c r="P3554">
        <v>92</v>
      </c>
      <c r="Q3554">
        <v>73</v>
      </c>
    </row>
    <row r="3555" spans="1:17" x14ac:dyDescent="0.3">
      <c r="A3555">
        <v>3554</v>
      </c>
      <c r="B3555" t="s">
        <v>193</v>
      </c>
      <c r="C3555" t="s">
        <v>756</v>
      </c>
      <c r="D3555" t="s">
        <v>2599</v>
      </c>
      <c r="E3555" t="s">
        <v>25</v>
      </c>
      <c r="F3555" t="b">
        <v>1</v>
      </c>
      <c r="G3555">
        <v>4</v>
      </c>
      <c r="H3555" t="b">
        <v>0</v>
      </c>
      <c r="I3555">
        <v>24</v>
      </c>
      <c r="J3555" t="s">
        <v>44</v>
      </c>
      <c r="K3555">
        <v>92</v>
      </c>
      <c r="L3555">
        <v>98</v>
      </c>
      <c r="M3555">
        <v>93</v>
      </c>
      <c r="N3555">
        <v>60</v>
      </c>
      <c r="O3555">
        <v>74</v>
      </c>
      <c r="P3555">
        <v>84</v>
      </c>
      <c r="Q3555">
        <v>97</v>
      </c>
    </row>
    <row r="3556" spans="1:17" x14ac:dyDescent="0.3">
      <c r="A3556">
        <v>3555</v>
      </c>
      <c r="B3556" t="s">
        <v>331</v>
      </c>
      <c r="C3556" t="s">
        <v>2600</v>
      </c>
      <c r="D3556" t="s">
        <v>2601</v>
      </c>
      <c r="E3556" t="s">
        <v>20</v>
      </c>
      <c r="F3556" t="b">
        <v>0</v>
      </c>
      <c r="G3556">
        <v>3</v>
      </c>
      <c r="H3556" t="b">
        <v>1</v>
      </c>
      <c r="I3556">
        <v>29</v>
      </c>
      <c r="J3556" t="s">
        <v>44</v>
      </c>
      <c r="K3556">
        <v>99</v>
      </c>
      <c r="L3556">
        <v>72</v>
      </c>
      <c r="M3556">
        <v>65</v>
      </c>
      <c r="N3556">
        <v>66</v>
      </c>
      <c r="O3556">
        <v>71</v>
      </c>
      <c r="P3556">
        <v>85</v>
      </c>
      <c r="Q3556">
        <v>83</v>
      </c>
    </row>
    <row r="3557" spans="1:17" x14ac:dyDescent="0.3">
      <c r="A3557">
        <v>3556</v>
      </c>
      <c r="B3557" t="s">
        <v>1201</v>
      </c>
      <c r="C3557" t="s">
        <v>1424</v>
      </c>
      <c r="D3557" t="s">
        <v>2602</v>
      </c>
      <c r="E3557" t="s">
        <v>20</v>
      </c>
      <c r="F3557" t="b">
        <v>0</v>
      </c>
      <c r="G3557">
        <v>10</v>
      </c>
      <c r="H3557" t="b">
        <v>1</v>
      </c>
      <c r="I3557">
        <v>4</v>
      </c>
      <c r="J3557" t="s">
        <v>64</v>
      </c>
      <c r="K3557">
        <v>86</v>
      </c>
      <c r="L3557">
        <v>59</v>
      </c>
      <c r="M3557">
        <v>81</v>
      </c>
      <c r="N3557">
        <v>55</v>
      </c>
      <c r="O3557">
        <v>77</v>
      </c>
      <c r="P3557">
        <v>69</v>
      </c>
      <c r="Q3557">
        <v>87</v>
      </c>
    </row>
    <row r="3558" spans="1:17" x14ac:dyDescent="0.3">
      <c r="A3558">
        <v>3557</v>
      </c>
      <c r="B3558" t="s">
        <v>596</v>
      </c>
      <c r="C3558" t="s">
        <v>2603</v>
      </c>
      <c r="D3558" t="s">
        <v>2604</v>
      </c>
      <c r="E3558" t="s">
        <v>20</v>
      </c>
      <c r="F3558" t="b">
        <v>0</v>
      </c>
      <c r="G3558">
        <v>4</v>
      </c>
      <c r="H3558" t="b">
        <v>0</v>
      </c>
      <c r="I3558">
        <v>17</v>
      </c>
      <c r="J3558" t="s">
        <v>44</v>
      </c>
      <c r="K3558">
        <v>91</v>
      </c>
      <c r="L3558">
        <v>92</v>
      </c>
      <c r="M3558">
        <v>95</v>
      </c>
      <c r="N3558">
        <v>90</v>
      </c>
      <c r="O3558">
        <v>73</v>
      </c>
      <c r="P3558">
        <v>75</v>
      </c>
      <c r="Q3558">
        <v>95</v>
      </c>
    </row>
    <row r="3559" spans="1:17" x14ac:dyDescent="0.3">
      <c r="A3559">
        <v>3558</v>
      </c>
      <c r="B3559" t="s">
        <v>676</v>
      </c>
      <c r="C3559" t="s">
        <v>339</v>
      </c>
      <c r="D3559" t="s">
        <v>2605</v>
      </c>
      <c r="E3559" t="s">
        <v>20</v>
      </c>
      <c r="F3559" t="b">
        <v>1</v>
      </c>
      <c r="G3559">
        <v>3</v>
      </c>
      <c r="H3559" t="b">
        <v>0</v>
      </c>
      <c r="I3559">
        <v>18</v>
      </c>
      <c r="J3559" t="s">
        <v>105</v>
      </c>
      <c r="K3559">
        <v>95</v>
      </c>
      <c r="L3559">
        <v>91</v>
      </c>
      <c r="M3559">
        <v>74</v>
      </c>
      <c r="N3559">
        <v>61</v>
      </c>
      <c r="O3559">
        <v>94</v>
      </c>
      <c r="P3559">
        <v>86</v>
      </c>
      <c r="Q3559">
        <v>87</v>
      </c>
    </row>
    <row r="3560" spans="1:17" x14ac:dyDescent="0.3">
      <c r="A3560">
        <v>3559</v>
      </c>
      <c r="B3560" t="s">
        <v>2606</v>
      </c>
      <c r="C3560" t="s">
        <v>1119</v>
      </c>
      <c r="D3560" t="s">
        <v>2607</v>
      </c>
      <c r="E3560" t="s">
        <v>20</v>
      </c>
      <c r="F3560" t="b">
        <v>0</v>
      </c>
      <c r="G3560">
        <v>5</v>
      </c>
      <c r="H3560" t="b">
        <v>0</v>
      </c>
      <c r="I3560">
        <v>15</v>
      </c>
      <c r="J3560" t="s">
        <v>30</v>
      </c>
      <c r="K3560">
        <v>61</v>
      </c>
      <c r="L3560">
        <v>94</v>
      </c>
      <c r="M3560">
        <v>87</v>
      </c>
      <c r="N3560">
        <v>74</v>
      </c>
      <c r="O3560">
        <v>92</v>
      </c>
      <c r="P3560">
        <v>79</v>
      </c>
      <c r="Q3560">
        <v>97</v>
      </c>
    </row>
    <row r="3561" spans="1:17" x14ac:dyDescent="0.3">
      <c r="A3561">
        <v>3560</v>
      </c>
      <c r="B3561" t="s">
        <v>410</v>
      </c>
      <c r="C3561" t="s">
        <v>2608</v>
      </c>
      <c r="D3561" t="s">
        <v>2609</v>
      </c>
      <c r="E3561" t="s">
        <v>20</v>
      </c>
      <c r="F3561" t="b">
        <v>0</v>
      </c>
      <c r="G3561">
        <v>1</v>
      </c>
      <c r="H3561" t="b">
        <v>0</v>
      </c>
      <c r="I3561">
        <v>32</v>
      </c>
      <c r="J3561" t="s">
        <v>109</v>
      </c>
      <c r="K3561">
        <v>65</v>
      </c>
      <c r="L3561">
        <v>89</v>
      </c>
      <c r="M3561">
        <v>70</v>
      </c>
      <c r="N3561">
        <v>71</v>
      </c>
      <c r="O3561">
        <v>74</v>
      </c>
      <c r="P3561">
        <v>97</v>
      </c>
      <c r="Q3561">
        <v>64</v>
      </c>
    </row>
    <row r="3562" spans="1:17" x14ac:dyDescent="0.3">
      <c r="A3562">
        <v>3561</v>
      </c>
      <c r="B3562" t="s">
        <v>240</v>
      </c>
      <c r="C3562" t="s">
        <v>809</v>
      </c>
      <c r="D3562" t="s">
        <v>2610</v>
      </c>
      <c r="E3562" t="s">
        <v>25</v>
      </c>
      <c r="F3562" t="b">
        <v>0</v>
      </c>
      <c r="G3562">
        <v>7</v>
      </c>
      <c r="H3562" t="b">
        <v>0</v>
      </c>
      <c r="I3562">
        <v>3</v>
      </c>
      <c r="J3562" t="s">
        <v>159</v>
      </c>
      <c r="K3562">
        <v>94</v>
      </c>
      <c r="L3562">
        <v>97</v>
      </c>
      <c r="M3562">
        <v>97</v>
      </c>
      <c r="N3562">
        <v>75</v>
      </c>
      <c r="O3562">
        <v>79</v>
      </c>
      <c r="P3562">
        <v>68</v>
      </c>
      <c r="Q3562">
        <v>92</v>
      </c>
    </row>
    <row r="3563" spans="1:17" x14ac:dyDescent="0.3">
      <c r="A3563">
        <v>3562</v>
      </c>
      <c r="B3563" t="s">
        <v>593</v>
      </c>
      <c r="C3563" t="s">
        <v>2505</v>
      </c>
      <c r="D3563" t="s">
        <v>2611</v>
      </c>
      <c r="E3563" t="s">
        <v>25</v>
      </c>
      <c r="F3563" t="b">
        <v>0</v>
      </c>
      <c r="G3563">
        <v>5</v>
      </c>
      <c r="H3563" t="b">
        <v>0</v>
      </c>
      <c r="I3563">
        <v>31</v>
      </c>
      <c r="J3563" t="s">
        <v>123</v>
      </c>
      <c r="K3563">
        <v>94</v>
      </c>
      <c r="L3563">
        <v>68</v>
      </c>
      <c r="M3563">
        <v>89</v>
      </c>
      <c r="N3563">
        <v>90</v>
      </c>
      <c r="O3563">
        <v>91</v>
      </c>
      <c r="P3563">
        <v>98</v>
      </c>
      <c r="Q3563">
        <v>72</v>
      </c>
    </row>
    <row r="3564" spans="1:17" x14ac:dyDescent="0.3">
      <c r="A3564">
        <v>3563</v>
      </c>
      <c r="B3564" t="s">
        <v>208</v>
      </c>
      <c r="C3564" t="s">
        <v>600</v>
      </c>
      <c r="D3564" t="s">
        <v>2612</v>
      </c>
      <c r="E3564" t="s">
        <v>20</v>
      </c>
      <c r="F3564" t="b">
        <v>0</v>
      </c>
      <c r="G3564">
        <v>5</v>
      </c>
      <c r="H3564" t="b">
        <v>1</v>
      </c>
      <c r="I3564">
        <v>3</v>
      </c>
      <c r="J3564" t="s">
        <v>64</v>
      </c>
      <c r="K3564">
        <v>56</v>
      </c>
      <c r="L3564">
        <v>67</v>
      </c>
      <c r="M3564">
        <v>87</v>
      </c>
      <c r="N3564">
        <v>97</v>
      </c>
      <c r="O3564">
        <v>88</v>
      </c>
      <c r="P3564">
        <v>57</v>
      </c>
      <c r="Q3564">
        <v>86</v>
      </c>
    </row>
    <row r="3565" spans="1:17" x14ac:dyDescent="0.3">
      <c r="A3565">
        <v>3564</v>
      </c>
      <c r="B3565" t="s">
        <v>139</v>
      </c>
      <c r="C3565" t="s">
        <v>266</v>
      </c>
      <c r="D3565" t="s">
        <v>2613</v>
      </c>
      <c r="E3565" t="s">
        <v>20</v>
      </c>
      <c r="F3565" t="b">
        <v>0</v>
      </c>
      <c r="G3565">
        <v>7</v>
      </c>
      <c r="H3565" t="b">
        <v>0</v>
      </c>
      <c r="I3565">
        <v>25</v>
      </c>
      <c r="J3565" t="s">
        <v>44</v>
      </c>
      <c r="K3565">
        <v>89</v>
      </c>
      <c r="L3565">
        <v>63</v>
      </c>
      <c r="M3565">
        <v>88</v>
      </c>
      <c r="N3565">
        <v>73</v>
      </c>
      <c r="O3565">
        <v>78</v>
      </c>
      <c r="P3565">
        <v>84</v>
      </c>
      <c r="Q3565">
        <v>74</v>
      </c>
    </row>
    <row r="3566" spans="1:17" x14ac:dyDescent="0.3">
      <c r="A3566">
        <v>3565</v>
      </c>
      <c r="B3566" t="s">
        <v>277</v>
      </c>
      <c r="C3566" t="s">
        <v>518</v>
      </c>
      <c r="D3566" t="s">
        <v>2614</v>
      </c>
      <c r="E3566" t="s">
        <v>20</v>
      </c>
      <c r="F3566" t="b">
        <v>1</v>
      </c>
      <c r="G3566">
        <v>1</v>
      </c>
      <c r="H3566" t="b">
        <v>1</v>
      </c>
      <c r="I3566">
        <v>0</v>
      </c>
      <c r="J3566" t="s">
        <v>224</v>
      </c>
      <c r="K3566">
        <v>65</v>
      </c>
      <c r="L3566">
        <v>70</v>
      </c>
      <c r="M3566">
        <v>100</v>
      </c>
      <c r="N3566">
        <v>66</v>
      </c>
      <c r="O3566">
        <v>71</v>
      </c>
      <c r="P3566">
        <v>61</v>
      </c>
      <c r="Q3566">
        <v>61</v>
      </c>
    </row>
    <row r="3567" spans="1:17" x14ac:dyDescent="0.3">
      <c r="A3567">
        <v>3566</v>
      </c>
      <c r="B3567" t="s">
        <v>35</v>
      </c>
      <c r="C3567" t="s">
        <v>2615</v>
      </c>
      <c r="D3567" t="s">
        <v>2616</v>
      </c>
      <c r="E3567" t="s">
        <v>20</v>
      </c>
      <c r="F3567" t="b">
        <v>1</v>
      </c>
      <c r="G3567">
        <v>1</v>
      </c>
      <c r="H3567" t="b">
        <v>0</v>
      </c>
      <c r="I3567">
        <v>29</v>
      </c>
      <c r="J3567" t="s">
        <v>172</v>
      </c>
      <c r="K3567">
        <v>91</v>
      </c>
      <c r="L3567">
        <v>96</v>
      </c>
      <c r="M3567">
        <v>63</v>
      </c>
      <c r="N3567">
        <v>81</v>
      </c>
      <c r="O3567">
        <v>97</v>
      </c>
      <c r="P3567">
        <v>74</v>
      </c>
      <c r="Q3567">
        <v>66</v>
      </c>
    </row>
    <row r="3568" spans="1:17" x14ac:dyDescent="0.3">
      <c r="A3568">
        <v>3567</v>
      </c>
      <c r="B3568" t="s">
        <v>2617</v>
      </c>
      <c r="C3568" t="s">
        <v>209</v>
      </c>
      <c r="D3568" t="s">
        <v>2618</v>
      </c>
      <c r="E3568" t="s">
        <v>25</v>
      </c>
      <c r="F3568" t="b">
        <v>0</v>
      </c>
      <c r="G3568">
        <v>1</v>
      </c>
      <c r="H3568" t="b">
        <v>0</v>
      </c>
      <c r="I3568">
        <v>17</v>
      </c>
      <c r="J3568" t="s">
        <v>105</v>
      </c>
      <c r="K3568">
        <v>88</v>
      </c>
      <c r="L3568">
        <v>100</v>
      </c>
      <c r="M3568">
        <v>71</v>
      </c>
      <c r="N3568">
        <v>85</v>
      </c>
      <c r="O3568">
        <v>72</v>
      </c>
      <c r="P3568">
        <v>91</v>
      </c>
      <c r="Q3568">
        <v>81</v>
      </c>
    </row>
    <row r="3569" spans="1:17" x14ac:dyDescent="0.3">
      <c r="A3569">
        <v>3568</v>
      </c>
      <c r="B3569" t="s">
        <v>351</v>
      </c>
      <c r="C3569" t="s">
        <v>2619</v>
      </c>
      <c r="D3569" t="s">
        <v>2620</v>
      </c>
      <c r="E3569" t="s">
        <v>25</v>
      </c>
      <c r="F3569" t="b">
        <v>1</v>
      </c>
      <c r="G3569">
        <v>4</v>
      </c>
      <c r="H3569" t="b">
        <v>0</v>
      </c>
      <c r="I3569">
        <v>0</v>
      </c>
      <c r="J3569" t="s">
        <v>64</v>
      </c>
      <c r="K3569">
        <v>49</v>
      </c>
      <c r="L3569">
        <v>51</v>
      </c>
      <c r="M3569">
        <v>57</v>
      </c>
      <c r="N3569">
        <v>80</v>
      </c>
      <c r="O3569">
        <v>89</v>
      </c>
      <c r="P3569">
        <v>53</v>
      </c>
      <c r="Q3569">
        <v>76</v>
      </c>
    </row>
    <row r="3570" spans="1:17" x14ac:dyDescent="0.3">
      <c r="A3570">
        <v>3569</v>
      </c>
      <c r="B3570" t="s">
        <v>208</v>
      </c>
      <c r="C3570" t="s">
        <v>326</v>
      </c>
      <c r="D3570" t="s">
        <v>2621</v>
      </c>
      <c r="E3570" t="s">
        <v>20</v>
      </c>
      <c r="F3570" t="b">
        <v>0</v>
      </c>
      <c r="G3570">
        <v>5</v>
      </c>
      <c r="H3570" t="b">
        <v>0</v>
      </c>
      <c r="I3570">
        <v>25</v>
      </c>
      <c r="J3570" t="s">
        <v>109</v>
      </c>
      <c r="K3570">
        <v>73</v>
      </c>
      <c r="L3570">
        <v>94</v>
      </c>
      <c r="M3570">
        <v>74</v>
      </c>
      <c r="N3570">
        <v>72</v>
      </c>
      <c r="O3570">
        <v>80</v>
      </c>
      <c r="P3570">
        <v>98</v>
      </c>
      <c r="Q3570">
        <v>100</v>
      </c>
    </row>
    <row r="3571" spans="1:17" x14ac:dyDescent="0.3">
      <c r="A3571">
        <v>3570</v>
      </c>
      <c r="B3571" t="s">
        <v>214</v>
      </c>
      <c r="C3571" t="s">
        <v>1128</v>
      </c>
      <c r="D3571" t="s">
        <v>2622</v>
      </c>
      <c r="E3571" t="s">
        <v>20</v>
      </c>
      <c r="F3571" t="b">
        <v>0</v>
      </c>
      <c r="G3571">
        <v>2</v>
      </c>
      <c r="H3571" t="b">
        <v>0</v>
      </c>
      <c r="I3571">
        <v>23</v>
      </c>
      <c r="J3571" t="s">
        <v>44</v>
      </c>
      <c r="K3571">
        <v>94</v>
      </c>
      <c r="L3571">
        <v>94</v>
      </c>
      <c r="M3571">
        <v>74</v>
      </c>
      <c r="N3571">
        <v>66</v>
      </c>
      <c r="O3571">
        <v>73</v>
      </c>
      <c r="P3571">
        <v>92</v>
      </c>
      <c r="Q3571">
        <v>80</v>
      </c>
    </row>
    <row r="3572" spans="1:17" x14ac:dyDescent="0.3">
      <c r="A3572">
        <v>3571</v>
      </c>
      <c r="B3572" t="s">
        <v>631</v>
      </c>
      <c r="C3572" t="s">
        <v>1457</v>
      </c>
      <c r="D3572" t="s">
        <v>2623</v>
      </c>
      <c r="E3572" t="s">
        <v>25</v>
      </c>
      <c r="F3572" t="b">
        <v>1</v>
      </c>
      <c r="G3572">
        <v>5</v>
      </c>
      <c r="H3572" t="b">
        <v>0</v>
      </c>
      <c r="I3572">
        <v>4</v>
      </c>
      <c r="J3572" t="s">
        <v>64</v>
      </c>
      <c r="K3572">
        <v>84</v>
      </c>
      <c r="L3572">
        <v>61</v>
      </c>
      <c r="M3572">
        <v>59</v>
      </c>
      <c r="N3572">
        <v>76</v>
      </c>
      <c r="O3572">
        <v>72</v>
      </c>
      <c r="P3572">
        <v>54</v>
      </c>
      <c r="Q3572">
        <v>66</v>
      </c>
    </row>
    <row r="3573" spans="1:17" x14ac:dyDescent="0.3">
      <c r="A3573">
        <v>3572</v>
      </c>
      <c r="B3573" t="s">
        <v>17</v>
      </c>
      <c r="C3573" t="s">
        <v>118</v>
      </c>
      <c r="D3573" t="s">
        <v>2624</v>
      </c>
      <c r="E3573" t="s">
        <v>20</v>
      </c>
      <c r="F3573" t="b">
        <v>0</v>
      </c>
      <c r="G3573">
        <v>7</v>
      </c>
      <c r="H3573" t="b">
        <v>1</v>
      </c>
      <c r="I3573">
        <v>11</v>
      </c>
      <c r="J3573" t="s">
        <v>138</v>
      </c>
      <c r="K3573">
        <v>97</v>
      </c>
      <c r="L3573">
        <v>91</v>
      </c>
      <c r="M3573">
        <v>91</v>
      </c>
      <c r="N3573">
        <v>61</v>
      </c>
      <c r="O3573">
        <v>68</v>
      </c>
      <c r="P3573">
        <v>77</v>
      </c>
      <c r="Q3573">
        <v>97</v>
      </c>
    </row>
    <row r="3574" spans="1:17" x14ac:dyDescent="0.3">
      <c r="A3574">
        <v>3573</v>
      </c>
      <c r="B3574" t="s">
        <v>1357</v>
      </c>
      <c r="C3574" t="s">
        <v>215</v>
      </c>
      <c r="D3574" t="s">
        <v>2625</v>
      </c>
      <c r="E3574" t="s">
        <v>25</v>
      </c>
      <c r="F3574" t="b">
        <v>0</v>
      </c>
      <c r="G3574">
        <v>7</v>
      </c>
      <c r="H3574" t="b">
        <v>0</v>
      </c>
      <c r="I3574">
        <v>12</v>
      </c>
      <c r="J3574" t="s">
        <v>38</v>
      </c>
      <c r="K3574">
        <v>82</v>
      </c>
      <c r="L3574">
        <v>84</v>
      </c>
      <c r="M3574">
        <v>69</v>
      </c>
      <c r="N3574">
        <v>66</v>
      </c>
      <c r="O3574">
        <v>65</v>
      </c>
      <c r="P3574">
        <v>74</v>
      </c>
      <c r="Q3574">
        <v>68</v>
      </c>
    </row>
    <row r="3575" spans="1:17" x14ac:dyDescent="0.3">
      <c r="A3575">
        <v>3574</v>
      </c>
      <c r="B3575" t="s">
        <v>2626</v>
      </c>
      <c r="C3575" t="s">
        <v>518</v>
      </c>
      <c r="D3575" t="s">
        <v>2627</v>
      </c>
      <c r="E3575" t="s">
        <v>25</v>
      </c>
      <c r="F3575" t="b">
        <v>1</v>
      </c>
      <c r="G3575">
        <v>2</v>
      </c>
      <c r="H3575" t="b">
        <v>0</v>
      </c>
      <c r="I3575">
        <v>48</v>
      </c>
      <c r="J3575" t="s">
        <v>26</v>
      </c>
      <c r="K3575">
        <v>96</v>
      </c>
      <c r="L3575">
        <v>97</v>
      </c>
      <c r="M3575">
        <v>98</v>
      </c>
      <c r="N3575">
        <v>98</v>
      </c>
      <c r="O3575">
        <v>97</v>
      </c>
      <c r="P3575">
        <v>96</v>
      </c>
      <c r="Q3575">
        <v>89</v>
      </c>
    </row>
    <row r="3576" spans="1:17" x14ac:dyDescent="0.3">
      <c r="A3576">
        <v>3575</v>
      </c>
      <c r="B3576" t="s">
        <v>1391</v>
      </c>
      <c r="C3576" t="s">
        <v>2628</v>
      </c>
      <c r="D3576" t="s">
        <v>2629</v>
      </c>
      <c r="E3576" t="s">
        <v>20</v>
      </c>
      <c r="F3576" t="b">
        <v>0</v>
      </c>
      <c r="G3576">
        <v>4</v>
      </c>
      <c r="H3576" t="b">
        <v>1</v>
      </c>
      <c r="I3576">
        <v>0</v>
      </c>
      <c r="J3576" t="s">
        <v>64</v>
      </c>
      <c r="K3576">
        <v>44</v>
      </c>
      <c r="L3576">
        <v>98</v>
      </c>
      <c r="M3576">
        <v>53</v>
      </c>
      <c r="N3576">
        <v>68</v>
      </c>
      <c r="O3576">
        <v>94</v>
      </c>
      <c r="P3576">
        <v>91</v>
      </c>
      <c r="Q3576">
        <v>84</v>
      </c>
    </row>
    <row r="3577" spans="1:17" x14ac:dyDescent="0.3">
      <c r="A3577">
        <v>3576</v>
      </c>
      <c r="B3577" t="s">
        <v>80</v>
      </c>
      <c r="C3577" t="s">
        <v>1420</v>
      </c>
      <c r="D3577" t="s">
        <v>2630</v>
      </c>
      <c r="E3577" t="s">
        <v>20</v>
      </c>
      <c r="F3577" t="b">
        <v>0</v>
      </c>
      <c r="G3577">
        <v>7</v>
      </c>
      <c r="H3577" t="b">
        <v>1</v>
      </c>
      <c r="I3577">
        <v>12</v>
      </c>
      <c r="J3577" t="s">
        <v>105</v>
      </c>
      <c r="K3577">
        <v>97</v>
      </c>
      <c r="L3577">
        <v>64</v>
      </c>
      <c r="M3577">
        <v>90</v>
      </c>
      <c r="N3577">
        <v>69</v>
      </c>
      <c r="O3577">
        <v>88</v>
      </c>
      <c r="P3577">
        <v>83</v>
      </c>
      <c r="Q3577">
        <v>77</v>
      </c>
    </row>
    <row r="3578" spans="1:17" x14ac:dyDescent="0.3">
      <c r="A3578">
        <v>3577</v>
      </c>
      <c r="B3578" t="s">
        <v>534</v>
      </c>
      <c r="C3578" t="s">
        <v>934</v>
      </c>
      <c r="D3578" t="s">
        <v>2631</v>
      </c>
      <c r="E3578" t="s">
        <v>25</v>
      </c>
      <c r="F3578" t="b">
        <v>0</v>
      </c>
      <c r="G3578">
        <v>1</v>
      </c>
      <c r="H3578" t="b">
        <v>1</v>
      </c>
      <c r="I3578">
        <v>31</v>
      </c>
      <c r="J3578" t="s">
        <v>105</v>
      </c>
      <c r="K3578">
        <v>77</v>
      </c>
      <c r="L3578">
        <v>93</v>
      </c>
      <c r="M3578">
        <v>65</v>
      </c>
      <c r="N3578">
        <v>68</v>
      </c>
      <c r="O3578">
        <v>71</v>
      </c>
      <c r="P3578">
        <v>75</v>
      </c>
      <c r="Q3578">
        <v>76</v>
      </c>
    </row>
    <row r="3579" spans="1:17" x14ac:dyDescent="0.3">
      <c r="A3579">
        <v>3578</v>
      </c>
      <c r="B3579" t="s">
        <v>433</v>
      </c>
      <c r="C3579" t="s">
        <v>1420</v>
      </c>
      <c r="D3579" t="s">
        <v>2632</v>
      </c>
      <c r="E3579" t="s">
        <v>25</v>
      </c>
      <c r="F3579" t="b">
        <v>1</v>
      </c>
      <c r="G3579">
        <v>9</v>
      </c>
      <c r="H3579" t="b">
        <v>0</v>
      </c>
      <c r="I3579">
        <v>19</v>
      </c>
      <c r="J3579" t="s">
        <v>113</v>
      </c>
      <c r="K3579">
        <v>89</v>
      </c>
      <c r="L3579">
        <v>99</v>
      </c>
      <c r="M3579">
        <v>96</v>
      </c>
      <c r="N3579">
        <v>72</v>
      </c>
      <c r="O3579">
        <v>84</v>
      </c>
      <c r="P3579">
        <v>62</v>
      </c>
      <c r="Q3579">
        <v>98</v>
      </c>
    </row>
    <row r="3580" spans="1:17" x14ac:dyDescent="0.3">
      <c r="A3580">
        <v>3579</v>
      </c>
      <c r="B3580" t="s">
        <v>2633</v>
      </c>
      <c r="C3580" t="s">
        <v>667</v>
      </c>
      <c r="D3580" t="s">
        <v>2634</v>
      </c>
      <c r="E3580" t="s">
        <v>25</v>
      </c>
      <c r="F3580" t="b">
        <v>0</v>
      </c>
      <c r="G3580">
        <v>0</v>
      </c>
      <c r="H3580" t="b">
        <v>0</v>
      </c>
      <c r="I3580">
        <v>17</v>
      </c>
      <c r="J3580" t="s">
        <v>44</v>
      </c>
      <c r="K3580">
        <v>86</v>
      </c>
      <c r="L3580">
        <v>92</v>
      </c>
      <c r="M3580">
        <v>65</v>
      </c>
      <c r="N3580">
        <v>81</v>
      </c>
      <c r="O3580">
        <v>73</v>
      </c>
      <c r="P3580">
        <v>84</v>
      </c>
      <c r="Q3580">
        <v>79</v>
      </c>
    </row>
    <row r="3581" spans="1:17" x14ac:dyDescent="0.3">
      <c r="A3581">
        <v>3580</v>
      </c>
      <c r="B3581" t="s">
        <v>1589</v>
      </c>
      <c r="C3581" t="s">
        <v>768</v>
      </c>
      <c r="D3581" t="s">
        <v>2635</v>
      </c>
      <c r="E3581" t="s">
        <v>20</v>
      </c>
      <c r="F3581" t="b">
        <v>0</v>
      </c>
      <c r="G3581">
        <v>6</v>
      </c>
      <c r="H3581" t="b">
        <v>1</v>
      </c>
      <c r="I3581">
        <v>24</v>
      </c>
      <c r="J3581" t="s">
        <v>38</v>
      </c>
      <c r="K3581">
        <v>73</v>
      </c>
      <c r="L3581">
        <v>71</v>
      </c>
      <c r="M3581">
        <v>84</v>
      </c>
      <c r="N3581">
        <v>96</v>
      </c>
      <c r="O3581">
        <v>92</v>
      </c>
      <c r="P3581">
        <v>94</v>
      </c>
      <c r="Q3581">
        <v>75</v>
      </c>
    </row>
    <row r="3582" spans="1:17" x14ac:dyDescent="0.3">
      <c r="A3582">
        <v>3581</v>
      </c>
      <c r="B3582" t="s">
        <v>68</v>
      </c>
      <c r="C3582" t="s">
        <v>181</v>
      </c>
      <c r="D3582" t="s">
        <v>2636</v>
      </c>
      <c r="E3582" t="s">
        <v>25</v>
      </c>
      <c r="F3582" t="b">
        <v>0</v>
      </c>
      <c r="G3582">
        <v>2</v>
      </c>
      <c r="H3582" t="b">
        <v>0</v>
      </c>
      <c r="I3582">
        <v>11</v>
      </c>
      <c r="J3582" t="s">
        <v>54</v>
      </c>
      <c r="K3582">
        <v>61</v>
      </c>
      <c r="L3582">
        <v>75</v>
      </c>
      <c r="M3582">
        <v>95</v>
      </c>
      <c r="N3582">
        <v>62</v>
      </c>
      <c r="O3582">
        <v>93</v>
      </c>
      <c r="P3582">
        <v>92</v>
      </c>
      <c r="Q3582">
        <v>87</v>
      </c>
    </row>
    <row r="3583" spans="1:17" x14ac:dyDescent="0.3">
      <c r="A3583">
        <v>3582</v>
      </c>
      <c r="B3583" t="s">
        <v>280</v>
      </c>
      <c r="C3583" t="s">
        <v>1030</v>
      </c>
      <c r="D3583" t="s">
        <v>2637</v>
      </c>
      <c r="E3583" t="s">
        <v>20</v>
      </c>
      <c r="F3583" t="b">
        <v>1</v>
      </c>
      <c r="G3583">
        <v>6</v>
      </c>
      <c r="H3583" t="b">
        <v>0</v>
      </c>
      <c r="I3583">
        <v>2</v>
      </c>
      <c r="J3583" t="s">
        <v>64</v>
      </c>
      <c r="K3583">
        <v>81</v>
      </c>
      <c r="L3583">
        <v>90</v>
      </c>
      <c r="M3583">
        <v>75</v>
      </c>
      <c r="N3583">
        <v>83</v>
      </c>
      <c r="O3583">
        <v>70</v>
      </c>
      <c r="P3583">
        <v>55</v>
      </c>
      <c r="Q3583">
        <v>62</v>
      </c>
    </row>
    <row r="3584" spans="1:17" x14ac:dyDescent="0.3">
      <c r="A3584">
        <v>3583</v>
      </c>
      <c r="B3584" t="s">
        <v>848</v>
      </c>
      <c r="C3584" t="s">
        <v>1975</v>
      </c>
      <c r="D3584" t="s">
        <v>2638</v>
      </c>
      <c r="E3584" t="s">
        <v>25</v>
      </c>
      <c r="F3584" t="b">
        <v>1</v>
      </c>
      <c r="G3584">
        <v>2</v>
      </c>
      <c r="H3584" t="b">
        <v>1</v>
      </c>
      <c r="I3584">
        <v>32</v>
      </c>
      <c r="J3584" t="s">
        <v>26</v>
      </c>
      <c r="K3584">
        <v>90</v>
      </c>
      <c r="L3584">
        <v>99</v>
      </c>
      <c r="M3584">
        <v>94</v>
      </c>
      <c r="N3584">
        <v>91</v>
      </c>
      <c r="O3584">
        <v>92</v>
      </c>
      <c r="P3584">
        <v>85</v>
      </c>
      <c r="Q3584">
        <v>64</v>
      </c>
    </row>
    <row r="3585" spans="1:17" x14ac:dyDescent="0.3">
      <c r="A3585">
        <v>3584</v>
      </c>
      <c r="B3585" t="s">
        <v>1391</v>
      </c>
      <c r="C3585" t="s">
        <v>364</v>
      </c>
      <c r="D3585" t="s">
        <v>2639</v>
      </c>
      <c r="E3585" t="s">
        <v>20</v>
      </c>
      <c r="F3585" t="b">
        <v>0</v>
      </c>
      <c r="G3585">
        <v>7</v>
      </c>
      <c r="H3585" t="b">
        <v>0</v>
      </c>
      <c r="I3585">
        <v>5</v>
      </c>
      <c r="J3585" t="s">
        <v>159</v>
      </c>
      <c r="K3585">
        <v>88</v>
      </c>
      <c r="L3585">
        <v>60</v>
      </c>
      <c r="M3585">
        <v>87</v>
      </c>
      <c r="N3585">
        <v>95</v>
      </c>
      <c r="O3585">
        <v>65</v>
      </c>
      <c r="P3585">
        <v>75</v>
      </c>
      <c r="Q3585">
        <v>76</v>
      </c>
    </row>
    <row r="3586" spans="1:17" x14ac:dyDescent="0.3">
      <c r="A3586">
        <v>3585</v>
      </c>
      <c r="B3586" t="s">
        <v>2261</v>
      </c>
      <c r="C3586" t="s">
        <v>1478</v>
      </c>
      <c r="D3586" t="s">
        <v>2640</v>
      </c>
      <c r="E3586" t="s">
        <v>20</v>
      </c>
      <c r="F3586" t="b">
        <v>0</v>
      </c>
      <c r="G3586">
        <v>5</v>
      </c>
      <c r="H3586" t="b">
        <v>1</v>
      </c>
      <c r="I3586">
        <v>23</v>
      </c>
      <c r="J3586" t="s">
        <v>26</v>
      </c>
      <c r="K3586">
        <v>86</v>
      </c>
      <c r="L3586">
        <v>92</v>
      </c>
      <c r="M3586">
        <v>84</v>
      </c>
      <c r="N3586">
        <v>82</v>
      </c>
      <c r="O3586">
        <v>88</v>
      </c>
      <c r="P3586">
        <v>84</v>
      </c>
      <c r="Q3586">
        <v>65</v>
      </c>
    </row>
    <row r="3587" spans="1:17" x14ac:dyDescent="0.3">
      <c r="A3587">
        <v>3586</v>
      </c>
      <c r="B3587" t="s">
        <v>417</v>
      </c>
      <c r="C3587" t="s">
        <v>2641</v>
      </c>
      <c r="D3587" t="s">
        <v>2642</v>
      </c>
      <c r="E3587" t="s">
        <v>25</v>
      </c>
      <c r="F3587" t="b">
        <v>0</v>
      </c>
      <c r="G3587">
        <v>8</v>
      </c>
      <c r="H3587" t="b">
        <v>0</v>
      </c>
      <c r="I3587">
        <v>14</v>
      </c>
      <c r="J3587" t="s">
        <v>105</v>
      </c>
      <c r="K3587">
        <v>78</v>
      </c>
      <c r="L3587">
        <v>75</v>
      </c>
      <c r="M3587">
        <v>82</v>
      </c>
      <c r="N3587">
        <v>91</v>
      </c>
      <c r="O3587">
        <v>86</v>
      </c>
      <c r="P3587">
        <v>76</v>
      </c>
      <c r="Q3587">
        <v>69</v>
      </c>
    </row>
    <row r="3588" spans="1:17" x14ac:dyDescent="0.3">
      <c r="A3588">
        <v>3587</v>
      </c>
      <c r="B3588" t="s">
        <v>1043</v>
      </c>
      <c r="C3588" t="s">
        <v>1508</v>
      </c>
      <c r="D3588" t="s">
        <v>2643</v>
      </c>
      <c r="E3588" t="s">
        <v>20</v>
      </c>
      <c r="F3588" t="b">
        <v>1</v>
      </c>
      <c r="G3588">
        <v>6</v>
      </c>
      <c r="H3588" t="b">
        <v>0</v>
      </c>
      <c r="I3588">
        <v>1</v>
      </c>
      <c r="J3588" t="s">
        <v>64</v>
      </c>
      <c r="K3588">
        <v>73</v>
      </c>
      <c r="L3588">
        <v>90</v>
      </c>
      <c r="M3588">
        <v>70</v>
      </c>
      <c r="N3588">
        <v>80</v>
      </c>
      <c r="O3588">
        <v>64</v>
      </c>
      <c r="P3588">
        <v>53</v>
      </c>
      <c r="Q3588">
        <v>79</v>
      </c>
    </row>
    <row r="3589" spans="1:17" x14ac:dyDescent="0.3">
      <c r="A3589">
        <v>3588</v>
      </c>
      <c r="B3589" t="s">
        <v>102</v>
      </c>
      <c r="C3589" t="s">
        <v>300</v>
      </c>
      <c r="D3589" t="s">
        <v>2644</v>
      </c>
      <c r="E3589" t="s">
        <v>20</v>
      </c>
      <c r="F3589" t="b">
        <v>0</v>
      </c>
      <c r="G3589">
        <v>4</v>
      </c>
      <c r="H3589" t="b">
        <v>0</v>
      </c>
      <c r="I3589">
        <v>32</v>
      </c>
      <c r="J3589" t="s">
        <v>76</v>
      </c>
      <c r="K3589">
        <v>98</v>
      </c>
      <c r="L3589">
        <v>82</v>
      </c>
      <c r="M3589">
        <v>91</v>
      </c>
      <c r="N3589">
        <v>93</v>
      </c>
      <c r="O3589">
        <v>85</v>
      </c>
      <c r="P3589">
        <v>75</v>
      </c>
      <c r="Q3589">
        <v>78</v>
      </c>
    </row>
    <row r="3590" spans="1:17" x14ac:dyDescent="0.3">
      <c r="A3590">
        <v>3589</v>
      </c>
      <c r="B3590" t="s">
        <v>1378</v>
      </c>
      <c r="C3590" t="s">
        <v>2173</v>
      </c>
      <c r="D3590" t="s">
        <v>2645</v>
      </c>
      <c r="E3590" t="s">
        <v>20</v>
      </c>
      <c r="F3590" t="b">
        <v>0</v>
      </c>
      <c r="G3590">
        <v>1</v>
      </c>
      <c r="H3590" t="b">
        <v>0</v>
      </c>
      <c r="I3590">
        <v>34</v>
      </c>
      <c r="J3590" t="s">
        <v>76</v>
      </c>
      <c r="K3590">
        <v>81</v>
      </c>
      <c r="L3590">
        <v>79</v>
      </c>
      <c r="M3590">
        <v>100</v>
      </c>
      <c r="N3590">
        <v>88</v>
      </c>
      <c r="O3590">
        <v>81</v>
      </c>
      <c r="P3590">
        <v>64</v>
      </c>
      <c r="Q3590">
        <v>95</v>
      </c>
    </row>
    <row r="3591" spans="1:17" x14ac:dyDescent="0.3">
      <c r="A3591">
        <v>3590</v>
      </c>
      <c r="B3591" t="s">
        <v>1902</v>
      </c>
      <c r="C3591" t="s">
        <v>1664</v>
      </c>
      <c r="D3591" t="s">
        <v>2646</v>
      </c>
      <c r="E3591" t="s">
        <v>25</v>
      </c>
      <c r="F3591" t="b">
        <v>0</v>
      </c>
      <c r="G3591">
        <v>2</v>
      </c>
      <c r="H3591" t="b">
        <v>1</v>
      </c>
      <c r="I3591">
        <v>13</v>
      </c>
      <c r="J3591" t="s">
        <v>38</v>
      </c>
      <c r="K3591">
        <v>73</v>
      </c>
      <c r="L3591">
        <v>87</v>
      </c>
      <c r="M3591">
        <v>72</v>
      </c>
      <c r="N3591">
        <v>98</v>
      </c>
      <c r="O3591">
        <v>82</v>
      </c>
      <c r="P3591">
        <v>89</v>
      </c>
      <c r="Q3591">
        <v>98</v>
      </c>
    </row>
    <row r="3592" spans="1:17" x14ac:dyDescent="0.3">
      <c r="A3592">
        <v>3591</v>
      </c>
      <c r="B3592" t="s">
        <v>944</v>
      </c>
      <c r="C3592" t="s">
        <v>658</v>
      </c>
      <c r="D3592" t="s">
        <v>2647</v>
      </c>
      <c r="E3592" t="s">
        <v>20</v>
      </c>
      <c r="F3592" t="b">
        <v>0</v>
      </c>
      <c r="G3592">
        <v>1</v>
      </c>
      <c r="H3592" t="b">
        <v>0</v>
      </c>
      <c r="I3592">
        <v>24</v>
      </c>
      <c r="J3592" t="s">
        <v>21</v>
      </c>
      <c r="K3592">
        <v>84</v>
      </c>
      <c r="L3592">
        <v>95</v>
      </c>
      <c r="M3592">
        <v>87</v>
      </c>
      <c r="N3592">
        <v>100</v>
      </c>
      <c r="O3592">
        <v>96</v>
      </c>
      <c r="P3592">
        <v>92</v>
      </c>
      <c r="Q3592">
        <v>76</v>
      </c>
    </row>
    <row r="3593" spans="1:17" x14ac:dyDescent="0.3">
      <c r="A3593">
        <v>3592</v>
      </c>
      <c r="B3593" t="s">
        <v>2648</v>
      </c>
      <c r="C3593" t="s">
        <v>2649</v>
      </c>
      <c r="D3593" t="s">
        <v>2650</v>
      </c>
      <c r="E3593" t="s">
        <v>25</v>
      </c>
      <c r="F3593" t="b">
        <v>0</v>
      </c>
      <c r="G3593">
        <v>5</v>
      </c>
      <c r="H3593" t="b">
        <v>0</v>
      </c>
      <c r="I3593">
        <v>32</v>
      </c>
      <c r="J3593" t="s">
        <v>21</v>
      </c>
      <c r="K3593">
        <v>81</v>
      </c>
      <c r="L3593">
        <v>90</v>
      </c>
      <c r="M3593">
        <v>82</v>
      </c>
      <c r="N3593">
        <v>80</v>
      </c>
      <c r="O3593">
        <v>98</v>
      </c>
      <c r="P3593">
        <v>81</v>
      </c>
      <c r="Q3593">
        <v>91</v>
      </c>
    </row>
    <row r="3594" spans="1:17" x14ac:dyDescent="0.3">
      <c r="A3594">
        <v>3593</v>
      </c>
      <c r="B3594" t="s">
        <v>302</v>
      </c>
      <c r="C3594" t="s">
        <v>566</v>
      </c>
      <c r="D3594" t="s">
        <v>2651</v>
      </c>
      <c r="E3594" t="s">
        <v>20</v>
      </c>
      <c r="F3594" t="b">
        <v>0</v>
      </c>
      <c r="G3594">
        <v>2</v>
      </c>
      <c r="H3594" t="b">
        <v>0</v>
      </c>
      <c r="I3594">
        <v>21</v>
      </c>
      <c r="J3594" t="s">
        <v>105</v>
      </c>
      <c r="K3594">
        <v>100</v>
      </c>
      <c r="L3594">
        <v>77</v>
      </c>
      <c r="M3594">
        <v>90</v>
      </c>
      <c r="N3594">
        <v>83</v>
      </c>
      <c r="O3594">
        <v>88</v>
      </c>
      <c r="P3594">
        <v>91</v>
      </c>
      <c r="Q3594">
        <v>80</v>
      </c>
    </row>
    <row r="3595" spans="1:17" x14ac:dyDescent="0.3">
      <c r="A3595">
        <v>3594</v>
      </c>
      <c r="B3595" t="s">
        <v>337</v>
      </c>
      <c r="C3595" t="s">
        <v>1167</v>
      </c>
      <c r="D3595" t="s">
        <v>2652</v>
      </c>
      <c r="E3595" t="s">
        <v>25</v>
      </c>
      <c r="F3595" t="b">
        <v>1</v>
      </c>
      <c r="G3595">
        <v>6</v>
      </c>
      <c r="H3595" t="b">
        <v>0</v>
      </c>
      <c r="I3595">
        <v>0</v>
      </c>
      <c r="J3595" t="s">
        <v>64</v>
      </c>
      <c r="K3595">
        <v>83</v>
      </c>
      <c r="L3595">
        <v>50</v>
      </c>
      <c r="M3595">
        <v>59</v>
      </c>
      <c r="N3595">
        <v>77</v>
      </c>
      <c r="O3595">
        <v>66</v>
      </c>
      <c r="P3595">
        <v>87</v>
      </c>
      <c r="Q3595">
        <v>60</v>
      </c>
    </row>
    <row r="3596" spans="1:17" x14ac:dyDescent="0.3">
      <c r="A3596">
        <v>3595</v>
      </c>
      <c r="B3596" t="s">
        <v>248</v>
      </c>
      <c r="C3596" t="s">
        <v>42</v>
      </c>
      <c r="D3596" t="s">
        <v>2653</v>
      </c>
      <c r="E3596" t="s">
        <v>25</v>
      </c>
      <c r="F3596" t="b">
        <v>0</v>
      </c>
      <c r="G3596">
        <v>6</v>
      </c>
      <c r="H3596" t="b">
        <v>0</v>
      </c>
      <c r="I3596">
        <v>34</v>
      </c>
      <c r="J3596" t="s">
        <v>113</v>
      </c>
      <c r="K3596">
        <v>87</v>
      </c>
      <c r="L3596">
        <v>75</v>
      </c>
      <c r="M3596">
        <v>90</v>
      </c>
      <c r="N3596">
        <v>82</v>
      </c>
      <c r="O3596">
        <v>99</v>
      </c>
      <c r="P3596">
        <v>66</v>
      </c>
      <c r="Q3596">
        <v>92</v>
      </c>
    </row>
    <row r="3597" spans="1:17" x14ac:dyDescent="0.3">
      <c r="A3597">
        <v>3596</v>
      </c>
      <c r="B3597" t="s">
        <v>1369</v>
      </c>
      <c r="C3597" t="s">
        <v>2654</v>
      </c>
      <c r="D3597" t="s">
        <v>2655</v>
      </c>
      <c r="E3597" t="s">
        <v>20</v>
      </c>
      <c r="F3597" t="b">
        <v>0</v>
      </c>
      <c r="G3597">
        <v>2</v>
      </c>
      <c r="H3597" t="b">
        <v>0</v>
      </c>
      <c r="I3597">
        <v>14</v>
      </c>
      <c r="J3597" t="s">
        <v>123</v>
      </c>
      <c r="K3597">
        <v>96</v>
      </c>
      <c r="L3597">
        <v>94</v>
      </c>
      <c r="M3597">
        <v>60</v>
      </c>
      <c r="N3597">
        <v>62</v>
      </c>
      <c r="O3597">
        <v>86</v>
      </c>
      <c r="P3597">
        <v>79</v>
      </c>
      <c r="Q3597">
        <v>79</v>
      </c>
    </row>
    <row r="3598" spans="1:17" x14ac:dyDescent="0.3">
      <c r="A3598">
        <v>3597</v>
      </c>
      <c r="B3598" t="s">
        <v>160</v>
      </c>
      <c r="C3598" t="s">
        <v>2656</v>
      </c>
      <c r="D3598" t="s">
        <v>2657</v>
      </c>
      <c r="E3598" t="s">
        <v>20</v>
      </c>
      <c r="F3598" t="b">
        <v>0</v>
      </c>
      <c r="G3598">
        <v>3</v>
      </c>
      <c r="H3598" t="b">
        <v>0</v>
      </c>
      <c r="I3598">
        <v>25</v>
      </c>
      <c r="J3598" t="s">
        <v>44</v>
      </c>
      <c r="K3598">
        <v>98</v>
      </c>
      <c r="L3598">
        <v>76</v>
      </c>
      <c r="M3598">
        <v>69</v>
      </c>
      <c r="N3598">
        <v>75</v>
      </c>
      <c r="O3598">
        <v>76</v>
      </c>
      <c r="P3598">
        <v>98</v>
      </c>
      <c r="Q3598">
        <v>81</v>
      </c>
    </row>
    <row r="3599" spans="1:17" x14ac:dyDescent="0.3">
      <c r="A3599">
        <v>3598</v>
      </c>
      <c r="B3599" t="s">
        <v>369</v>
      </c>
      <c r="C3599" t="s">
        <v>457</v>
      </c>
      <c r="D3599" t="s">
        <v>2658</v>
      </c>
      <c r="E3599" t="s">
        <v>25</v>
      </c>
      <c r="F3599" t="b">
        <v>0</v>
      </c>
      <c r="G3599">
        <v>3</v>
      </c>
      <c r="H3599" t="b">
        <v>0</v>
      </c>
      <c r="I3599">
        <v>5</v>
      </c>
      <c r="J3599" t="s">
        <v>159</v>
      </c>
      <c r="K3599">
        <v>83</v>
      </c>
      <c r="L3599">
        <v>66</v>
      </c>
      <c r="M3599">
        <v>97</v>
      </c>
      <c r="N3599">
        <v>95</v>
      </c>
      <c r="O3599">
        <v>91</v>
      </c>
      <c r="P3599">
        <v>76</v>
      </c>
      <c r="Q3599">
        <v>80</v>
      </c>
    </row>
    <row r="3600" spans="1:17" x14ac:dyDescent="0.3">
      <c r="A3600">
        <v>3599</v>
      </c>
      <c r="B3600" t="s">
        <v>120</v>
      </c>
      <c r="C3600" t="s">
        <v>1463</v>
      </c>
      <c r="D3600" t="s">
        <v>2659</v>
      </c>
      <c r="E3600" t="s">
        <v>25</v>
      </c>
      <c r="F3600" t="b">
        <v>1</v>
      </c>
      <c r="G3600">
        <v>10</v>
      </c>
      <c r="H3600" t="b">
        <v>0</v>
      </c>
      <c r="I3600">
        <v>3</v>
      </c>
      <c r="J3600" t="s">
        <v>64</v>
      </c>
      <c r="K3600">
        <v>86</v>
      </c>
      <c r="L3600">
        <v>59</v>
      </c>
      <c r="M3600">
        <v>83</v>
      </c>
      <c r="N3600">
        <v>81</v>
      </c>
      <c r="O3600">
        <v>100</v>
      </c>
      <c r="P3600">
        <v>82</v>
      </c>
      <c r="Q3600">
        <v>99</v>
      </c>
    </row>
    <row r="3601" spans="1:17" x14ac:dyDescent="0.3">
      <c r="A3601">
        <v>3600</v>
      </c>
      <c r="B3601" t="s">
        <v>1357</v>
      </c>
      <c r="C3601" t="s">
        <v>339</v>
      </c>
      <c r="D3601" t="s">
        <v>2660</v>
      </c>
      <c r="E3601" t="s">
        <v>25</v>
      </c>
      <c r="F3601" t="b">
        <v>0</v>
      </c>
      <c r="G3601">
        <v>7</v>
      </c>
      <c r="H3601" t="b">
        <v>0</v>
      </c>
      <c r="I3601">
        <v>20</v>
      </c>
      <c r="J3601" t="s">
        <v>123</v>
      </c>
      <c r="K3601">
        <v>82</v>
      </c>
      <c r="L3601">
        <v>67</v>
      </c>
      <c r="M3601">
        <v>88</v>
      </c>
      <c r="N3601">
        <v>62</v>
      </c>
      <c r="O3601">
        <v>73</v>
      </c>
      <c r="P3601">
        <v>64</v>
      </c>
      <c r="Q3601">
        <v>79</v>
      </c>
    </row>
    <row r="3602" spans="1:17" x14ac:dyDescent="0.3">
      <c r="A3602">
        <v>3601</v>
      </c>
      <c r="B3602" t="s">
        <v>568</v>
      </c>
      <c r="C3602" t="s">
        <v>1041</v>
      </c>
      <c r="D3602" t="s">
        <v>2661</v>
      </c>
      <c r="E3602" t="s">
        <v>20</v>
      </c>
      <c r="F3602" t="b">
        <v>0</v>
      </c>
      <c r="G3602">
        <v>1</v>
      </c>
      <c r="H3602" t="b">
        <v>1</v>
      </c>
      <c r="I3602">
        <v>26</v>
      </c>
      <c r="J3602" t="s">
        <v>123</v>
      </c>
      <c r="K3602">
        <v>82</v>
      </c>
      <c r="L3602">
        <v>98</v>
      </c>
      <c r="M3602">
        <v>78</v>
      </c>
      <c r="N3602">
        <v>63</v>
      </c>
      <c r="O3602">
        <v>83</v>
      </c>
      <c r="P3602">
        <v>91</v>
      </c>
      <c r="Q3602">
        <v>94</v>
      </c>
    </row>
    <row r="3603" spans="1:17" x14ac:dyDescent="0.3">
      <c r="A3603">
        <v>3602</v>
      </c>
      <c r="B3603" t="s">
        <v>230</v>
      </c>
      <c r="C3603" t="s">
        <v>164</v>
      </c>
      <c r="D3603" t="s">
        <v>2662</v>
      </c>
      <c r="E3603" t="s">
        <v>25</v>
      </c>
      <c r="F3603" t="b">
        <v>0</v>
      </c>
      <c r="G3603">
        <v>9</v>
      </c>
      <c r="H3603" t="b">
        <v>0</v>
      </c>
      <c r="I3603">
        <v>2</v>
      </c>
      <c r="J3603" t="s">
        <v>64</v>
      </c>
      <c r="K3603">
        <v>100</v>
      </c>
      <c r="L3603">
        <v>71</v>
      </c>
      <c r="M3603">
        <v>70</v>
      </c>
      <c r="N3603">
        <v>86</v>
      </c>
      <c r="O3603">
        <v>80</v>
      </c>
      <c r="P3603">
        <v>91</v>
      </c>
      <c r="Q3603">
        <v>62</v>
      </c>
    </row>
    <row r="3604" spans="1:17" x14ac:dyDescent="0.3">
      <c r="A3604">
        <v>3603</v>
      </c>
      <c r="B3604" t="s">
        <v>456</v>
      </c>
      <c r="C3604" t="s">
        <v>429</v>
      </c>
      <c r="D3604" t="s">
        <v>2663</v>
      </c>
      <c r="E3604" t="s">
        <v>25</v>
      </c>
      <c r="F3604" t="b">
        <v>0</v>
      </c>
      <c r="G3604">
        <v>3</v>
      </c>
      <c r="H3604" t="b">
        <v>1</v>
      </c>
      <c r="I3604">
        <v>1</v>
      </c>
      <c r="J3604" t="s">
        <v>224</v>
      </c>
      <c r="K3604">
        <v>100</v>
      </c>
      <c r="L3604">
        <v>80</v>
      </c>
      <c r="M3604">
        <v>88</v>
      </c>
      <c r="N3604">
        <v>81</v>
      </c>
      <c r="O3604">
        <v>93</v>
      </c>
      <c r="P3604">
        <v>93</v>
      </c>
      <c r="Q3604">
        <v>84</v>
      </c>
    </row>
    <row r="3605" spans="1:17" x14ac:dyDescent="0.3">
      <c r="A3605">
        <v>3604</v>
      </c>
      <c r="B3605" t="s">
        <v>214</v>
      </c>
      <c r="C3605" t="s">
        <v>1856</v>
      </c>
      <c r="D3605" t="s">
        <v>2664</v>
      </c>
      <c r="E3605" t="s">
        <v>20</v>
      </c>
      <c r="F3605" t="b">
        <v>0</v>
      </c>
      <c r="G3605">
        <v>10</v>
      </c>
      <c r="H3605" t="b">
        <v>0</v>
      </c>
      <c r="I3605">
        <v>1</v>
      </c>
      <c r="J3605" t="s">
        <v>64</v>
      </c>
      <c r="K3605">
        <v>83</v>
      </c>
      <c r="L3605">
        <v>93</v>
      </c>
      <c r="M3605">
        <v>75</v>
      </c>
      <c r="N3605">
        <v>55</v>
      </c>
      <c r="O3605">
        <v>82</v>
      </c>
      <c r="P3605">
        <v>51</v>
      </c>
      <c r="Q3605">
        <v>91</v>
      </c>
    </row>
    <row r="3606" spans="1:17" x14ac:dyDescent="0.3">
      <c r="A3606">
        <v>3605</v>
      </c>
      <c r="B3606" t="s">
        <v>1088</v>
      </c>
      <c r="C3606" t="s">
        <v>355</v>
      </c>
      <c r="D3606" t="s">
        <v>2665</v>
      </c>
      <c r="E3606" t="s">
        <v>25</v>
      </c>
      <c r="F3606" t="b">
        <v>0</v>
      </c>
      <c r="G3606">
        <v>10</v>
      </c>
      <c r="H3606" t="b">
        <v>0</v>
      </c>
      <c r="I3606">
        <v>25</v>
      </c>
      <c r="J3606" t="s">
        <v>105</v>
      </c>
      <c r="K3606">
        <v>93</v>
      </c>
      <c r="L3606">
        <v>92</v>
      </c>
      <c r="M3606">
        <v>71</v>
      </c>
      <c r="N3606">
        <v>89</v>
      </c>
      <c r="O3606">
        <v>91</v>
      </c>
      <c r="P3606">
        <v>76</v>
      </c>
      <c r="Q3606">
        <v>61</v>
      </c>
    </row>
    <row r="3607" spans="1:17" x14ac:dyDescent="0.3">
      <c r="A3607">
        <v>3606</v>
      </c>
      <c r="B3607" t="s">
        <v>1057</v>
      </c>
      <c r="C3607" t="s">
        <v>377</v>
      </c>
      <c r="D3607" t="s">
        <v>2666</v>
      </c>
      <c r="E3607" t="s">
        <v>25</v>
      </c>
      <c r="F3607" t="b">
        <v>0</v>
      </c>
      <c r="G3607">
        <v>5</v>
      </c>
      <c r="H3607" t="b">
        <v>0</v>
      </c>
      <c r="I3607">
        <v>35</v>
      </c>
      <c r="J3607" t="s">
        <v>21</v>
      </c>
      <c r="K3607">
        <v>86</v>
      </c>
      <c r="L3607">
        <v>86</v>
      </c>
      <c r="M3607">
        <v>100</v>
      </c>
      <c r="N3607">
        <v>86</v>
      </c>
      <c r="O3607">
        <v>94</v>
      </c>
      <c r="P3607">
        <v>87</v>
      </c>
      <c r="Q3607">
        <v>85</v>
      </c>
    </row>
    <row r="3608" spans="1:17" x14ac:dyDescent="0.3">
      <c r="A3608">
        <v>3607</v>
      </c>
      <c r="B3608" t="s">
        <v>2007</v>
      </c>
      <c r="C3608" t="s">
        <v>1232</v>
      </c>
      <c r="D3608" t="s">
        <v>2667</v>
      </c>
      <c r="E3608" t="s">
        <v>25</v>
      </c>
      <c r="F3608" t="b">
        <v>1</v>
      </c>
      <c r="G3608">
        <v>3</v>
      </c>
      <c r="H3608" t="b">
        <v>0</v>
      </c>
      <c r="I3608">
        <v>2</v>
      </c>
      <c r="J3608" t="s">
        <v>64</v>
      </c>
      <c r="K3608">
        <v>50</v>
      </c>
      <c r="L3608">
        <v>78</v>
      </c>
      <c r="M3608">
        <v>67</v>
      </c>
      <c r="N3608">
        <v>95</v>
      </c>
      <c r="O3608">
        <v>82</v>
      </c>
      <c r="P3608">
        <v>97</v>
      </c>
      <c r="Q3608">
        <v>80</v>
      </c>
    </row>
    <row r="3609" spans="1:17" x14ac:dyDescent="0.3">
      <c r="A3609">
        <v>3608</v>
      </c>
      <c r="B3609" t="s">
        <v>193</v>
      </c>
      <c r="C3609" t="s">
        <v>2668</v>
      </c>
      <c r="D3609" t="s">
        <v>2669</v>
      </c>
      <c r="E3609" t="s">
        <v>25</v>
      </c>
      <c r="F3609" t="b">
        <v>0</v>
      </c>
      <c r="G3609">
        <v>7</v>
      </c>
      <c r="H3609" t="b">
        <v>0</v>
      </c>
      <c r="I3609">
        <v>5</v>
      </c>
      <c r="J3609" t="s">
        <v>64</v>
      </c>
      <c r="K3609">
        <v>78</v>
      </c>
      <c r="L3609">
        <v>68</v>
      </c>
      <c r="M3609">
        <v>56</v>
      </c>
      <c r="N3609">
        <v>50</v>
      </c>
      <c r="O3609">
        <v>76</v>
      </c>
      <c r="P3609">
        <v>67</v>
      </c>
      <c r="Q3609">
        <v>97</v>
      </c>
    </row>
    <row r="3610" spans="1:17" x14ac:dyDescent="0.3">
      <c r="A3610">
        <v>3609</v>
      </c>
      <c r="B3610" t="s">
        <v>27</v>
      </c>
      <c r="C3610" t="s">
        <v>42</v>
      </c>
      <c r="D3610" t="s">
        <v>2670</v>
      </c>
      <c r="E3610" t="s">
        <v>25</v>
      </c>
      <c r="F3610" t="b">
        <v>0</v>
      </c>
      <c r="G3610">
        <v>3</v>
      </c>
      <c r="H3610" t="b">
        <v>0</v>
      </c>
      <c r="I3610">
        <v>24</v>
      </c>
      <c r="J3610" t="s">
        <v>44</v>
      </c>
      <c r="K3610">
        <v>91</v>
      </c>
      <c r="L3610">
        <v>69</v>
      </c>
      <c r="M3610">
        <v>82</v>
      </c>
      <c r="N3610">
        <v>87</v>
      </c>
      <c r="O3610">
        <v>100</v>
      </c>
      <c r="P3610">
        <v>93</v>
      </c>
      <c r="Q3610">
        <v>100</v>
      </c>
    </row>
    <row r="3611" spans="1:17" x14ac:dyDescent="0.3">
      <c r="A3611">
        <v>3610</v>
      </c>
      <c r="B3611" t="s">
        <v>248</v>
      </c>
      <c r="C3611" t="s">
        <v>932</v>
      </c>
      <c r="D3611" t="s">
        <v>2671</v>
      </c>
      <c r="E3611" t="s">
        <v>25</v>
      </c>
      <c r="F3611" t="b">
        <v>0</v>
      </c>
      <c r="G3611">
        <v>0</v>
      </c>
      <c r="H3611" t="b">
        <v>0</v>
      </c>
      <c r="I3611">
        <v>5</v>
      </c>
      <c r="J3611" t="s">
        <v>34</v>
      </c>
      <c r="K3611">
        <v>73</v>
      </c>
      <c r="L3611">
        <v>100</v>
      </c>
      <c r="M3611">
        <v>78</v>
      </c>
      <c r="N3611">
        <v>77</v>
      </c>
      <c r="O3611">
        <v>71</v>
      </c>
      <c r="P3611">
        <v>61</v>
      </c>
      <c r="Q3611">
        <v>66</v>
      </c>
    </row>
    <row r="3612" spans="1:17" x14ac:dyDescent="0.3">
      <c r="A3612">
        <v>3611</v>
      </c>
      <c r="B3612" t="s">
        <v>614</v>
      </c>
      <c r="C3612" t="s">
        <v>515</v>
      </c>
      <c r="D3612" t="s">
        <v>2672</v>
      </c>
      <c r="E3612" t="s">
        <v>25</v>
      </c>
      <c r="F3612" t="b">
        <v>0</v>
      </c>
      <c r="G3612">
        <v>6</v>
      </c>
      <c r="H3612" t="b">
        <v>0</v>
      </c>
      <c r="I3612">
        <v>3</v>
      </c>
      <c r="J3612" t="s">
        <v>159</v>
      </c>
      <c r="K3612">
        <v>99</v>
      </c>
      <c r="L3612">
        <v>66</v>
      </c>
      <c r="M3612">
        <v>81</v>
      </c>
      <c r="N3612">
        <v>69</v>
      </c>
      <c r="O3612">
        <v>82</v>
      </c>
      <c r="P3612">
        <v>73</v>
      </c>
      <c r="Q3612">
        <v>72</v>
      </c>
    </row>
    <row r="3613" spans="1:17" x14ac:dyDescent="0.3">
      <c r="A3613">
        <v>3612</v>
      </c>
      <c r="B3613" t="s">
        <v>331</v>
      </c>
      <c r="C3613" t="s">
        <v>164</v>
      </c>
      <c r="D3613" t="s">
        <v>2673</v>
      </c>
      <c r="E3613" t="s">
        <v>20</v>
      </c>
      <c r="F3613" t="b">
        <v>0</v>
      </c>
      <c r="G3613">
        <v>6</v>
      </c>
      <c r="H3613" t="b">
        <v>0</v>
      </c>
      <c r="I3613">
        <v>5</v>
      </c>
      <c r="J3613" t="s">
        <v>159</v>
      </c>
      <c r="K3613">
        <v>88</v>
      </c>
      <c r="L3613">
        <v>82</v>
      </c>
      <c r="M3613">
        <v>99</v>
      </c>
      <c r="N3613">
        <v>65</v>
      </c>
      <c r="O3613">
        <v>83</v>
      </c>
      <c r="P3613">
        <v>65</v>
      </c>
      <c r="Q3613">
        <v>98</v>
      </c>
    </row>
    <row r="3614" spans="1:17" x14ac:dyDescent="0.3">
      <c r="A3614">
        <v>3613</v>
      </c>
      <c r="B3614" t="s">
        <v>68</v>
      </c>
      <c r="C3614" t="s">
        <v>658</v>
      </c>
      <c r="D3614" t="s">
        <v>2674</v>
      </c>
      <c r="E3614" t="s">
        <v>25</v>
      </c>
      <c r="F3614" t="b">
        <v>0</v>
      </c>
      <c r="G3614">
        <v>1</v>
      </c>
      <c r="H3614" t="b">
        <v>0</v>
      </c>
      <c r="I3614">
        <v>33</v>
      </c>
      <c r="J3614" t="s">
        <v>21</v>
      </c>
      <c r="K3614">
        <v>100</v>
      </c>
      <c r="L3614">
        <v>82</v>
      </c>
      <c r="M3614">
        <v>85</v>
      </c>
      <c r="N3614">
        <v>68</v>
      </c>
      <c r="O3614">
        <v>97</v>
      </c>
      <c r="P3614">
        <v>81</v>
      </c>
      <c r="Q3614">
        <v>100</v>
      </c>
    </row>
    <row r="3615" spans="1:17" x14ac:dyDescent="0.3">
      <c r="A3615">
        <v>3614</v>
      </c>
      <c r="B3615" t="s">
        <v>462</v>
      </c>
      <c r="C3615" t="s">
        <v>851</v>
      </c>
      <c r="D3615" t="s">
        <v>2675</v>
      </c>
      <c r="E3615" t="s">
        <v>20</v>
      </c>
      <c r="F3615" t="b">
        <v>0</v>
      </c>
      <c r="G3615">
        <v>2</v>
      </c>
      <c r="H3615" t="b">
        <v>0</v>
      </c>
      <c r="I3615">
        <v>15</v>
      </c>
      <c r="J3615" t="s">
        <v>38</v>
      </c>
      <c r="K3615">
        <v>100</v>
      </c>
      <c r="L3615">
        <v>62</v>
      </c>
      <c r="M3615">
        <v>84</v>
      </c>
      <c r="N3615">
        <v>66</v>
      </c>
      <c r="O3615">
        <v>88</v>
      </c>
      <c r="P3615">
        <v>90</v>
      </c>
      <c r="Q3615">
        <v>71</v>
      </c>
    </row>
    <row r="3616" spans="1:17" x14ac:dyDescent="0.3">
      <c r="A3616">
        <v>3615</v>
      </c>
      <c r="B3616" t="s">
        <v>120</v>
      </c>
      <c r="C3616" t="s">
        <v>118</v>
      </c>
      <c r="D3616" t="s">
        <v>2676</v>
      </c>
      <c r="E3616" t="s">
        <v>25</v>
      </c>
      <c r="F3616" t="b">
        <v>1</v>
      </c>
      <c r="G3616">
        <v>5</v>
      </c>
      <c r="H3616" t="b">
        <v>0</v>
      </c>
      <c r="I3616">
        <v>32</v>
      </c>
      <c r="J3616" t="s">
        <v>105</v>
      </c>
      <c r="K3616">
        <v>99</v>
      </c>
      <c r="L3616">
        <v>61</v>
      </c>
      <c r="M3616">
        <v>76</v>
      </c>
      <c r="N3616">
        <v>95</v>
      </c>
      <c r="O3616">
        <v>79</v>
      </c>
      <c r="P3616">
        <v>78</v>
      </c>
      <c r="Q3616">
        <v>66</v>
      </c>
    </row>
    <row r="3617" spans="1:17" x14ac:dyDescent="0.3">
      <c r="A3617">
        <v>3616</v>
      </c>
      <c r="B3617" t="s">
        <v>1627</v>
      </c>
      <c r="C3617" t="s">
        <v>118</v>
      </c>
      <c r="D3617" t="s">
        <v>2677</v>
      </c>
      <c r="E3617" t="s">
        <v>20</v>
      </c>
      <c r="F3617" t="b">
        <v>0</v>
      </c>
      <c r="G3617">
        <v>0</v>
      </c>
      <c r="H3617" t="b">
        <v>1</v>
      </c>
      <c r="I3617">
        <v>14</v>
      </c>
      <c r="J3617" t="s">
        <v>105</v>
      </c>
      <c r="K3617">
        <v>81</v>
      </c>
      <c r="L3617">
        <v>99</v>
      </c>
      <c r="M3617">
        <v>85</v>
      </c>
      <c r="N3617">
        <v>72</v>
      </c>
      <c r="O3617">
        <v>67</v>
      </c>
      <c r="P3617">
        <v>78</v>
      </c>
      <c r="Q3617">
        <v>69</v>
      </c>
    </row>
    <row r="3618" spans="1:17" x14ac:dyDescent="0.3">
      <c r="A3618">
        <v>3617</v>
      </c>
      <c r="B3618" t="s">
        <v>1171</v>
      </c>
      <c r="C3618" t="s">
        <v>1522</v>
      </c>
      <c r="D3618" t="s">
        <v>2678</v>
      </c>
      <c r="E3618" t="s">
        <v>20</v>
      </c>
      <c r="F3618" t="b">
        <v>0</v>
      </c>
      <c r="G3618">
        <v>3</v>
      </c>
      <c r="H3618" t="b">
        <v>0</v>
      </c>
      <c r="I3618">
        <v>47</v>
      </c>
      <c r="J3618" t="s">
        <v>26</v>
      </c>
      <c r="K3618">
        <v>90</v>
      </c>
      <c r="L3618">
        <v>86</v>
      </c>
      <c r="M3618">
        <v>98</v>
      </c>
      <c r="N3618">
        <v>97</v>
      </c>
      <c r="O3618">
        <v>99</v>
      </c>
      <c r="P3618">
        <v>96</v>
      </c>
      <c r="Q3618">
        <v>85</v>
      </c>
    </row>
    <row r="3619" spans="1:17" x14ac:dyDescent="0.3">
      <c r="A3619">
        <v>3618</v>
      </c>
      <c r="B3619" t="s">
        <v>2419</v>
      </c>
      <c r="C3619" t="s">
        <v>2679</v>
      </c>
      <c r="D3619" t="s">
        <v>2680</v>
      </c>
      <c r="E3619" t="s">
        <v>25</v>
      </c>
      <c r="F3619" t="b">
        <v>0</v>
      </c>
      <c r="G3619">
        <v>4</v>
      </c>
      <c r="H3619" t="b">
        <v>0</v>
      </c>
      <c r="I3619">
        <v>6</v>
      </c>
      <c r="J3619" t="s">
        <v>38</v>
      </c>
      <c r="K3619">
        <v>67</v>
      </c>
      <c r="L3619">
        <v>88</v>
      </c>
      <c r="M3619">
        <v>89</v>
      </c>
      <c r="N3619">
        <v>90</v>
      </c>
      <c r="O3619">
        <v>78</v>
      </c>
      <c r="P3619">
        <v>84</v>
      </c>
      <c r="Q3619">
        <v>73</v>
      </c>
    </row>
    <row r="3620" spans="1:17" x14ac:dyDescent="0.3">
      <c r="A3620">
        <v>3619</v>
      </c>
      <c r="B3620" t="s">
        <v>1171</v>
      </c>
      <c r="C3620" t="s">
        <v>270</v>
      </c>
      <c r="D3620" t="s">
        <v>2681</v>
      </c>
      <c r="E3620" t="s">
        <v>20</v>
      </c>
      <c r="F3620" t="b">
        <v>0</v>
      </c>
      <c r="G3620">
        <v>5</v>
      </c>
      <c r="H3620" t="b">
        <v>1</v>
      </c>
      <c r="I3620">
        <v>3</v>
      </c>
      <c r="J3620" t="s">
        <v>224</v>
      </c>
      <c r="K3620">
        <v>68</v>
      </c>
      <c r="L3620">
        <v>91</v>
      </c>
      <c r="M3620">
        <v>78</v>
      </c>
      <c r="N3620">
        <v>63</v>
      </c>
      <c r="O3620">
        <v>90</v>
      </c>
      <c r="P3620">
        <v>95</v>
      </c>
      <c r="Q3620">
        <v>80</v>
      </c>
    </row>
    <row r="3621" spans="1:17" x14ac:dyDescent="0.3">
      <c r="A3621">
        <v>3620</v>
      </c>
      <c r="B3621" t="s">
        <v>463</v>
      </c>
      <c r="C3621" t="s">
        <v>2682</v>
      </c>
      <c r="D3621" t="s">
        <v>2683</v>
      </c>
      <c r="E3621" t="s">
        <v>20</v>
      </c>
      <c r="F3621" t="b">
        <v>0</v>
      </c>
      <c r="G3621">
        <v>1</v>
      </c>
      <c r="H3621" t="b">
        <v>1</v>
      </c>
      <c r="I3621">
        <v>42</v>
      </c>
      <c r="J3621" t="s">
        <v>26</v>
      </c>
      <c r="K3621">
        <v>93</v>
      </c>
      <c r="L3621">
        <v>90</v>
      </c>
      <c r="M3621">
        <v>93</v>
      </c>
      <c r="N3621">
        <v>89</v>
      </c>
      <c r="O3621">
        <v>92</v>
      </c>
      <c r="P3621">
        <v>93</v>
      </c>
      <c r="Q3621">
        <v>100</v>
      </c>
    </row>
    <row r="3622" spans="1:17" x14ac:dyDescent="0.3">
      <c r="A3622">
        <v>3621</v>
      </c>
      <c r="B3622" t="s">
        <v>1112</v>
      </c>
      <c r="C3622" t="s">
        <v>103</v>
      </c>
      <c r="D3622" t="s">
        <v>2684</v>
      </c>
      <c r="E3622" t="s">
        <v>20</v>
      </c>
      <c r="F3622" t="b">
        <v>0</v>
      </c>
      <c r="G3622">
        <v>1</v>
      </c>
      <c r="H3622" t="b">
        <v>0</v>
      </c>
      <c r="I3622">
        <v>22</v>
      </c>
      <c r="J3622" t="s">
        <v>138</v>
      </c>
      <c r="K3622">
        <v>94</v>
      </c>
      <c r="L3622">
        <v>95</v>
      </c>
      <c r="M3622">
        <v>80</v>
      </c>
      <c r="N3622">
        <v>60</v>
      </c>
      <c r="O3622">
        <v>89</v>
      </c>
      <c r="P3622">
        <v>93</v>
      </c>
      <c r="Q3622">
        <v>88</v>
      </c>
    </row>
    <row r="3623" spans="1:17" x14ac:dyDescent="0.3">
      <c r="A3623">
        <v>3622</v>
      </c>
      <c r="B3623" t="s">
        <v>294</v>
      </c>
      <c r="C3623" t="s">
        <v>231</v>
      </c>
      <c r="D3623" t="s">
        <v>2685</v>
      </c>
      <c r="E3623" t="s">
        <v>25</v>
      </c>
      <c r="F3623" t="b">
        <v>0</v>
      </c>
      <c r="G3623">
        <v>7</v>
      </c>
      <c r="H3623" t="b">
        <v>0</v>
      </c>
      <c r="I3623">
        <v>1</v>
      </c>
      <c r="J3623" t="s">
        <v>64</v>
      </c>
      <c r="K3623">
        <v>88</v>
      </c>
      <c r="L3623">
        <v>96</v>
      </c>
      <c r="M3623">
        <v>74</v>
      </c>
      <c r="N3623">
        <v>90</v>
      </c>
      <c r="O3623">
        <v>82</v>
      </c>
      <c r="P3623">
        <v>70</v>
      </c>
      <c r="Q3623">
        <v>83</v>
      </c>
    </row>
    <row r="3624" spans="1:17" x14ac:dyDescent="0.3">
      <c r="A3624">
        <v>3623</v>
      </c>
      <c r="B3624" t="s">
        <v>2633</v>
      </c>
      <c r="C3624" t="s">
        <v>897</v>
      </c>
      <c r="D3624" t="s">
        <v>2686</v>
      </c>
      <c r="E3624" t="s">
        <v>25</v>
      </c>
      <c r="F3624" t="b">
        <v>0</v>
      </c>
      <c r="G3624">
        <v>1</v>
      </c>
      <c r="H3624" t="b">
        <v>1</v>
      </c>
      <c r="I3624">
        <v>21</v>
      </c>
      <c r="J3624" t="s">
        <v>105</v>
      </c>
      <c r="K3624">
        <v>75</v>
      </c>
      <c r="L3624">
        <v>93</v>
      </c>
      <c r="M3624">
        <v>66</v>
      </c>
      <c r="N3624">
        <v>63</v>
      </c>
      <c r="O3624">
        <v>68</v>
      </c>
      <c r="P3624">
        <v>91</v>
      </c>
      <c r="Q3624">
        <v>99</v>
      </c>
    </row>
    <row r="3625" spans="1:17" x14ac:dyDescent="0.3">
      <c r="A3625">
        <v>3624</v>
      </c>
      <c r="B3625" t="s">
        <v>145</v>
      </c>
      <c r="C3625" t="s">
        <v>1723</v>
      </c>
      <c r="D3625" t="s">
        <v>2687</v>
      </c>
      <c r="E3625" t="s">
        <v>20</v>
      </c>
      <c r="F3625" t="b">
        <v>0</v>
      </c>
      <c r="G3625">
        <v>4</v>
      </c>
      <c r="H3625" t="b">
        <v>0</v>
      </c>
      <c r="I3625">
        <v>50</v>
      </c>
      <c r="J3625" t="s">
        <v>26</v>
      </c>
      <c r="K3625">
        <v>99</v>
      </c>
      <c r="L3625">
        <v>89</v>
      </c>
      <c r="M3625">
        <v>87</v>
      </c>
      <c r="N3625">
        <v>90</v>
      </c>
      <c r="O3625">
        <v>87</v>
      </c>
      <c r="P3625">
        <v>90</v>
      </c>
      <c r="Q3625">
        <v>95</v>
      </c>
    </row>
    <row r="3626" spans="1:17" x14ac:dyDescent="0.3">
      <c r="A3626">
        <v>3625</v>
      </c>
      <c r="B3626" t="s">
        <v>145</v>
      </c>
      <c r="C3626" t="s">
        <v>1970</v>
      </c>
      <c r="D3626" t="s">
        <v>2688</v>
      </c>
      <c r="E3626" t="s">
        <v>20</v>
      </c>
      <c r="F3626" t="b">
        <v>1</v>
      </c>
      <c r="G3626">
        <v>7</v>
      </c>
      <c r="H3626" t="b">
        <v>0</v>
      </c>
      <c r="I3626">
        <v>29</v>
      </c>
      <c r="J3626" t="s">
        <v>113</v>
      </c>
      <c r="K3626">
        <v>93</v>
      </c>
      <c r="L3626">
        <v>64</v>
      </c>
      <c r="M3626">
        <v>86</v>
      </c>
      <c r="N3626">
        <v>82</v>
      </c>
      <c r="O3626">
        <v>35</v>
      </c>
      <c r="P3626">
        <v>73</v>
      </c>
      <c r="Q3626">
        <v>84</v>
      </c>
    </row>
    <row r="3627" spans="1:17" x14ac:dyDescent="0.3">
      <c r="A3627">
        <v>3626</v>
      </c>
      <c r="B3627" t="s">
        <v>524</v>
      </c>
      <c r="C3627" t="s">
        <v>2689</v>
      </c>
      <c r="D3627" t="s">
        <v>2690</v>
      </c>
      <c r="E3627" t="s">
        <v>25</v>
      </c>
      <c r="F3627" t="b">
        <v>0</v>
      </c>
      <c r="G3627">
        <v>4</v>
      </c>
      <c r="H3627" t="b">
        <v>0</v>
      </c>
      <c r="I3627">
        <v>31</v>
      </c>
      <c r="J3627" t="s">
        <v>21</v>
      </c>
      <c r="K3627">
        <v>73</v>
      </c>
      <c r="L3627">
        <v>95</v>
      </c>
      <c r="M3627">
        <v>78</v>
      </c>
      <c r="N3627">
        <v>79</v>
      </c>
      <c r="O3627">
        <v>84</v>
      </c>
      <c r="P3627">
        <v>89</v>
      </c>
      <c r="Q3627">
        <v>96</v>
      </c>
    </row>
    <row r="3628" spans="1:17" x14ac:dyDescent="0.3">
      <c r="A3628">
        <v>3627</v>
      </c>
      <c r="B3628" t="s">
        <v>1151</v>
      </c>
      <c r="C3628" t="s">
        <v>1579</v>
      </c>
      <c r="D3628" t="s">
        <v>2691</v>
      </c>
      <c r="E3628" t="s">
        <v>25</v>
      </c>
      <c r="F3628" t="b">
        <v>0</v>
      </c>
      <c r="G3628">
        <v>6</v>
      </c>
      <c r="H3628" t="b">
        <v>0</v>
      </c>
      <c r="I3628">
        <v>5</v>
      </c>
      <c r="J3628" t="s">
        <v>224</v>
      </c>
      <c r="K3628">
        <v>64</v>
      </c>
      <c r="L3628">
        <v>61</v>
      </c>
      <c r="M3628">
        <v>76</v>
      </c>
      <c r="N3628">
        <v>100</v>
      </c>
      <c r="O3628">
        <v>93</v>
      </c>
      <c r="P3628">
        <v>61</v>
      </c>
      <c r="Q3628">
        <v>65</v>
      </c>
    </row>
    <row r="3629" spans="1:17" x14ac:dyDescent="0.3">
      <c r="A3629">
        <v>3628</v>
      </c>
      <c r="B3629" t="s">
        <v>840</v>
      </c>
      <c r="C3629" t="s">
        <v>2692</v>
      </c>
      <c r="D3629" t="s">
        <v>2693</v>
      </c>
      <c r="E3629" t="s">
        <v>20</v>
      </c>
      <c r="F3629" t="b">
        <v>0</v>
      </c>
      <c r="G3629">
        <v>1</v>
      </c>
      <c r="H3629" t="b">
        <v>1</v>
      </c>
      <c r="I3629">
        <v>25</v>
      </c>
      <c r="J3629" t="s">
        <v>21</v>
      </c>
      <c r="K3629">
        <v>76</v>
      </c>
      <c r="L3629">
        <v>87</v>
      </c>
      <c r="M3629">
        <v>98</v>
      </c>
      <c r="N3629">
        <v>88</v>
      </c>
      <c r="O3629">
        <v>94</v>
      </c>
      <c r="P3629">
        <v>86</v>
      </c>
      <c r="Q3629">
        <v>64</v>
      </c>
    </row>
    <row r="3630" spans="1:17" x14ac:dyDescent="0.3">
      <c r="A3630">
        <v>3629</v>
      </c>
      <c r="B3630" t="s">
        <v>1447</v>
      </c>
      <c r="C3630" t="s">
        <v>796</v>
      </c>
      <c r="D3630" t="s">
        <v>2694</v>
      </c>
      <c r="E3630" t="s">
        <v>25</v>
      </c>
      <c r="F3630" t="b">
        <v>0</v>
      </c>
      <c r="G3630">
        <v>2</v>
      </c>
      <c r="H3630" t="b">
        <v>0</v>
      </c>
      <c r="I3630">
        <v>22</v>
      </c>
      <c r="J3630" t="s">
        <v>172</v>
      </c>
      <c r="K3630">
        <v>91</v>
      </c>
      <c r="L3630">
        <v>93</v>
      </c>
      <c r="M3630">
        <v>82</v>
      </c>
      <c r="N3630">
        <v>81</v>
      </c>
      <c r="O3630">
        <v>95</v>
      </c>
      <c r="P3630">
        <v>91</v>
      </c>
      <c r="Q3630">
        <v>70</v>
      </c>
    </row>
    <row r="3631" spans="1:17" x14ac:dyDescent="0.3">
      <c r="A3631">
        <v>3630</v>
      </c>
      <c r="B3631" t="s">
        <v>388</v>
      </c>
      <c r="C3631" t="s">
        <v>66</v>
      </c>
      <c r="D3631" t="s">
        <v>2695</v>
      </c>
      <c r="E3631" t="s">
        <v>25</v>
      </c>
      <c r="F3631" t="b">
        <v>0</v>
      </c>
      <c r="G3631">
        <v>8</v>
      </c>
      <c r="H3631" t="b">
        <v>1</v>
      </c>
      <c r="I3631">
        <v>1</v>
      </c>
      <c r="J3631" t="s">
        <v>64</v>
      </c>
      <c r="K3631">
        <v>70</v>
      </c>
      <c r="L3631">
        <v>98</v>
      </c>
      <c r="M3631">
        <v>51</v>
      </c>
      <c r="N3631">
        <v>51</v>
      </c>
      <c r="O3631">
        <v>96</v>
      </c>
      <c r="P3631">
        <v>96</v>
      </c>
      <c r="Q3631">
        <v>70</v>
      </c>
    </row>
    <row r="3632" spans="1:17" x14ac:dyDescent="0.3">
      <c r="A3632">
        <v>3631</v>
      </c>
      <c r="B3632" t="s">
        <v>154</v>
      </c>
      <c r="C3632" t="s">
        <v>1931</v>
      </c>
      <c r="D3632" t="s">
        <v>2696</v>
      </c>
      <c r="E3632" t="s">
        <v>25</v>
      </c>
      <c r="F3632" t="b">
        <v>0</v>
      </c>
      <c r="G3632">
        <v>5</v>
      </c>
      <c r="H3632" t="b">
        <v>0</v>
      </c>
      <c r="I3632">
        <v>26</v>
      </c>
      <c r="J3632" t="s">
        <v>26</v>
      </c>
      <c r="K3632">
        <v>90</v>
      </c>
      <c r="L3632">
        <v>92</v>
      </c>
      <c r="M3632">
        <v>95</v>
      </c>
      <c r="N3632">
        <v>85</v>
      </c>
      <c r="O3632">
        <v>93</v>
      </c>
      <c r="P3632">
        <v>69</v>
      </c>
      <c r="Q3632">
        <v>65</v>
      </c>
    </row>
    <row r="3633" spans="1:17" x14ac:dyDescent="0.3">
      <c r="A3633">
        <v>3632</v>
      </c>
      <c r="B3633" t="s">
        <v>1167</v>
      </c>
      <c r="C3633" t="s">
        <v>281</v>
      </c>
      <c r="D3633" t="s">
        <v>2697</v>
      </c>
      <c r="E3633" t="s">
        <v>20</v>
      </c>
      <c r="F3633" t="b">
        <v>0</v>
      </c>
      <c r="G3633">
        <v>9</v>
      </c>
      <c r="H3633" t="b">
        <v>0</v>
      </c>
      <c r="I3633">
        <v>3</v>
      </c>
      <c r="J3633" t="s">
        <v>64</v>
      </c>
      <c r="K3633">
        <v>93</v>
      </c>
      <c r="L3633">
        <v>83</v>
      </c>
      <c r="M3633">
        <v>61</v>
      </c>
      <c r="N3633">
        <v>95</v>
      </c>
      <c r="O3633">
        <v>70</v>
      </c>
      <c r="P3633">
        <v>93</v>
      </c>
      <c r="Q3633">
        <v>65</v>
      </c>
    </row>
    <row r="3634" spans="1:17" x14ac:dyDescent="0.3">
      <c r="A3634">
        <v>3633</v>
      </c>
      <c r="B3634" t="s">
        <v>300</v>
      </c>
      <c r="C3634" t="s">
        <v>42</v>
      </c>
      <c r="D3634" t="s">
        <v>2698</v>
      </c>
      <c r="E3634" t="s">
        <v>20</v>
      </c>
      <c r="F3634" t="b">
        <v>1</v>
      </c>
      <c r="G3634">
        <v>7</v>
      </c>
      <c r="H3634" t="b">
        <v>0</v>
      </c>
      <c r="I3634">
        <v>12</v>
      </c>
      <c r="J3634" t="s">
        <v>38</v>
      </c>
      <c r="K3634">
        <v>61</v>
      </c>
      <c r="L3634">
        <v>99</v>
      </c>
      <c r="M3634">
        <v>66</v>
      </c>
      <c r="N3634">
        <v>99</v>
      </c>
      <c r="O3634">
        <v>100</v>
      </c>
      <c r="P3634">
        <v>70</v>
      </c>
      <c r="Q3634">
        <v>60</v>
      </c>
    </row>
    <row r="3635" spans="1:17" x14ac:dyDescent="0.3">
      <c r="A3635">
        <v>3634</v>
      </c>
      <c r="B3635" t="s">
        <v>80</v>
      </c>
      <c r="C3635" t="s">
        <v>589</v>
      </c>
      <c r="D3635" t="s">
        <v>2699</v>
      </c>
      <c r="E3635" t="s">
        <v>20</v>
      </c>
      <c r="F3635" t="b">
        <v>0</v>
      </c>
      <c r="G3635">
        <v>1</v>
      </c>
      <c r="H3635" t="b">
        <v>0</v>
      </c>
      <c r="I3635">
        <v>1</v>
      </c>
      <c r="J3635" t="s">
        <v>64</v>
      </c>
      <c r="K3635">
        <v>51</v>
      </c>
      <c r="L3635">
        <v>69</v>
      </c>
      <c r="M3635">
        <v>85</v>
      </c>
      <c r="N3635">
        <v>61</v>
      </c>
      <c r="O3635">
        <v>59</v>
      </c>
      <c r="P3635">
        <v>81</v>
      </c>
      <c r="Q3635">
        <v>63</v>
      </c>
    </row>
    <row r="3636" spans="1:17" x14ac:dyDescent="0.3">
      <c r="A3636">
        <v>3635</v>
      </c>
      <c r="B3636" t="s">
        <v>710</v>
      </c>
      <c r="C3636" t="s">
        <v>1007</v>
      </c>
      <c r="D3636" t="s">
        <v>2700</v>
      </c>
      <c r="E3636" t="s">
        <v>25</v>
      </c>
      <c r="F3636" t="b">
        <v>0</v>
      </c>
      <c r="G3636">
        <v>4</v>
      </c>
      <c r="H3636" t="b">
        <v>1</v>
      </c>
      <c r="I3636">
        <v>18</v>
      </c>
      <c r="J3636" t="s">
        <v>38</v>
      </c>
      <c r="K3636">
        <v>91</v>
      </c>
      <c r="L3636">
        <v>72</v>
      </c>
      <c r="M3636">
        <v>69</v>
      </c>
      <c r="N3636">
        <v>88</v>
      </c>
      <c r="O3636">
        <v>92</v>
      </c>
      <c r="P3636">
        <v>61</v>
      </c>
      <c r="Q3636">
        <v>76</v>
      </c>
    </row>
    <row r="3637" spans="1:17" x14ac:dyDescent="0.3">
      <c r="A3637">
        <v>3636</v>
      </c>
      <c r="B3637" t="s">
        <v>35</v>
      </c>
      <c r="C3637" t="s">
        <v>457</v>
      </c>
      <c r="D3637" t="s">
        <v>2701</v>
      </c>
      <c r="E3637" t="s">
        <v>20</v>
      </c>
      <c r="F3637" t="b">
        <v>0</v>
      </c>
      <c r="G3637">
        <v>3</v>
      </c>
      <c r="H3637" t="b">
        <v>0</v>
      </c>
      <c r="I3637">
        <v>27</v>
      </c>
      <c r="J3637" t="s">
        <v>113</v>
      </c>
      <c r="K3637">
        <v>96</v>
      </c>
      <c r="L3637">
        <v>64</v>
      </c>
      <c r="M3637">
        <v>76</v>
      </c>
      <c r="N3637">
        <v>97</v>
      </c>
      <c r="O3637">
        <v>81</v>
      </c>
      <c r="P3637">
        <v>87</v>
      </c>
      <c r="Q3637">
        <v>99</v>
      </c>
    </row>
    <row r="3638" spans="1:17" x14ac:dyDescent="0.3">
      <c r="A3638">
        <v>3637</v>
      </c>
      <c r="B3638" t="s">
        <v>746</v>
      </c>
      <c r="C3638" t="s">
        <v>2682</v>
      </c>
      <c r="D3638" t="s">
        <v>2702</v>
      </c>
      <c r="E3638" t="s">
        <v>25</v>
      </c>
      <c r="F3638" t="b">
        <v>0</v>
      </c>
      <c r="G3638">
        <v>5</v>
      </c>
      <c r="H3638" t="b">
        <v>0</v>
      </c>
      <c r="I3638">
        <v>24</v>
      </c>
      <c r="J3638" t="s">
        <v>44</v>
      </c>
      <c r="K3638">
        <v>93</v>
      </c>
      <c r="L3638">
        <v>75</v>
      </c>
      <c r="M3638">
        <v>84</v>
      </c>
      <c r="N3638">
        <v>66</v>
      </c>
      <c r="O3638">
        <v>74</v>
      </c>
      <c r="P3638">
        <v>99</v>
      </c>
      <c r="Q3638">
        <v>66</v>
      </c>
    </row>
    <row r="3639" spans="1:17" x14ac:dyDescent="0.3">
      <c r="A3639">
        <v>3638</v>
      </c>
      <c r="B3639" t="s">
        <v>190</v>
      </c>
      <c r="C3639" t="s">
        <v>178</v>
      </c>
      <c r="D3639" t="s">
        <v>2703</v>
      </c>
      <c r="E3639" t="s">
        <v>25</v>
      </c>
      <c r="F3639" t="b">
        <v>0</v>
      </c>
      <c r="G3639">
        <v>1</v>
      </c>
      <c r="H3639" t="b">
        <v>1</v>
      </c>
      <c r="I3639">
        <v>19</v>
      </c>
      <c r="J3639" t="s">
        <v>38</v>
      </c>
      <c r="K3639">
        <v>70</v>
      </c>
      <c r="L3639">
        <v>96</v>
      </c>
      <c r="M3639">
        <v>60</v>
      </c>
      <c r="N3639">
        <v>87</v>
      </c>
      <c r="O3639">
        <v>92</v>
      </c>
      <c r="P3639">
        <v>63</v>
      </c>
      <c r="Q3639">
        <v>95</v>
      </c>
    </row>
    <row r="3640" spans="1:17" x14ac:dyDescent="0.3">
      <c r="A3640">
        <v>3639</v>
      </c>
      <c r="B3640" t="s">
        <v>266</v>
      </c>
      <c r="C3640" t="s">
        <v>2704</v>
      </c>
      <c r="D3640" t="s">
        <v>2705</v>
      </c>
      <c r="E3640" t="s">
        <v>20</v>
      </c>
      <c r="F3640" t="b">
        <v>0</v>
      </c>
      <c r="G3640">
        <v>2</v>
      </c>
      <c r="H3640" t="b">
        <v>0</v>
      </c>
      <c r="I3640">
        <v>47</v>
      </c>
      <c r="J3640" t="s">
        <v>26</v>
      </c>
      <c r="K3640">
        <v>90</v>
      </c>
      <c r="L3640">
        <v>90</v>
      </c>
      <c r="M3640">
        <v>93</v>
      </c>
      <c r="N3640">
        <v>87</v>
      </c>
      <c r="O3640">
        <v>93</v>
      </c>
      <c r="P3640">
        <v>99</v>
      </c>
      <c r="Q3640">
        <v>100</v>
      </c>
    </row>
    <row r="3641" spans="1:17" x14ac:dyDescent="0.3">
      <c r="A3641">
        <v>3640</v>
      </c>
      <c r="B3641" t="s">
        <v>160</v>
      </c>
      <c r="C3641" t="s">
        <v>2214</v>
      </c>
      <c r="D3641" t="s">
        <v>2706</v>
      </c>
      <c r="E3641" t="s">
        <v>20</v>
      </c>
      <c r="F3641" t="b">
        <v>0</v>
      </c>
      <c r="G3641">
        <v>1</v>
      </c>
      <c r="H3641" t="b">
        <v>0</v>
      </c>
      <c r="I3641">
        <v>11</v>
      </c>
      <c r="J3641" t="s">
        <v>38</v>
      </c>
      <c r="K3641">
        <v>69</v>
      </c>
      <c r="L3641">
        <v>78</v>
      </c>
      <c r="M3641">
        <v>80</v>
      </c>
      <c r="N3641">
        <v>60</v>
      </c>
      <c r="O3641">
        <v>76</v>
      </c>
      <c r="P3641">
        <v>86</v>
      </c>
      <c r="Q3641">
        <v>96</v>
      </c>
    </row>
    <row r="3642" spans="1:17" x14ac:dyDescent="0.3">
      <c r="A3642">
        <v>3641</v>
      </c>
      <c r="B3642" t="s">
        <v>1034</v>
      </c>
      <c r="C3642" t="s">
        <v>977</v>
      </c>
      <c r="D3642" t="s">
        <v>2707</v>
      </c>
      <c r="E3642" t="s">
        <v>25</v>
      </c>
      <c r="F3642" t="b">
        <v>0</v>
      </c>
      <c r="G3642">
        <v>2</v>
      </c>
      <c r="H3642" t="b">
        <v>0</v>
      </c>
      <c r="I3642">
        <v>29</v>
      </c>
      <c r="J3642" t="s">
        <v>44</v>
      </c>
      <c r="K3642">
        <v>89</v>
      </c>
      <c r="L3642">
        <v>90</v>
      </c>
      <c r="M3642">
        <v>72</v>
      </c>
      <c r="N3642">
        <v>98</v>
      </c>
      <c r="O3642">
        <v>96</v>
      </c>
      <c r="P3642">
        <v>84</v>
      </c>
      <c r="Q3642">
        <v>87</v>
      </c>
    </row>
    <row r="3643" spans="1:17" x14ac:dyDescent="0.3">
      <c r="A3643">
        <v>3642</v>
      </c>
      <c r="B3643" t="s">
        <v>1135</v>
      </c>
      <c r="C3643" t="s">
        <v>87</v>
      </c>
      <c r="D3643" t="s">
        <v>2708</v>
      </c>
      <c r="E3643" t="s">
        <v>20</v>
      </c>
      <c r="F3643" t="b">
        <v>0</v>
      </c>
      <c r="G3643">
        <v>2</v>
      </c>
      <c r="H3643" t="b">
        <v>1</v>
      </c>
      <c r="I3643">
        <v>14</v>
      </c>
      <c r="J3643" t="s">
        <v>44</v>
      </c>
      <c r="K3643">
        <v>86</v>
      </c>
      <c r="L3643">
        <v>99</v>
      </c>
      <c r="M3643">
        <v>90</v>
      </c>
      <c r="N3643">
        <v>61</v>
      </c>
      <c r="O3643">
        <v>66</v>
      </c>
      <c r="P3643">
        <v>96</v>
      </c>
      <c r="Q3643">
        <v>87</v>
      </c>
    </row>
    <row r="3644" spans="1:17" x14ac:dyDescent="0.3">
      <c r="A3644">
        <v>3643</v>
      </c>
      <c r="B3644" t="s">
        <v>468</v>
      </c>
      <c r="C3644" t="s">
        <v>501</v>
      </c>
      <c r="D3644" t="s">
        <v>2709</v>
      </c>
      <c r="E3644" t="s">
        <v>25</v>
      </c>
      <c r="F3644" t="b">
        <v>0</v>
      </c>
      <c r="G3644">
        <v>5</v>
      </c>
      <c r="H3644" t="b">
        <v>0</v>
      </c>
      <c r="I3644">
        <v>4</v>
      </c>
      <c r="J3644" t="s">
        <v>34</v>
      </c>
      <c r="K3644">
        <v>80</v>
      </c>
      <c r="L3644">
        <v>61</v>
      </c>
      <c r="M3644">
        <v>89</v>
      </c>
      <c r="N3644">
        <v>98</v>
      </c>
      <c r="O3644">
        <v>73</v>
      </c>
      <c r="P3644">
        <v>90</v>
      </c>
      <c r="Q3644">
        <v>88</v>
      </c>
    </row>
    <row r="3645" spans="1:17" x14ac:dyDescent="0.3">
      <c r="A3645">
        <v>3644</v>
      </c>
      <c r="B3645" t="s">
        <v>130</v>
      </c>
      <c r="C3645" t="s">
        <v>2710</v>
      </c>
      <c r="D3645" t="s">
        <v>2711</v>
      </c>
      <c r="E3645" t="s">
        <v>25</v>
      </c>
      <c r="F3645" t="b">
        <v>0</v>
      </c>
      <c r="G3645">
        <v>4</v>
      </c>
      <c r="H3645" t="b">
        <v>0</v>
      </c>
      <c r="I3645">
        <v>15</v>
      </c>
      <c r="J3645" t="s">
        <v>44</v>
      </c>
      <c r="K3645">
        <v>93</v>
      </c>
      <c r="L3645">
        <v>77</v>
      </c>
      <c r="M3645">
        <v>85</v>
      </c>
      <c r="N3645">
        <v>95</v>
      </c>
      <c r="O3645">
        <v>60</v>
      </c>
      <c r="P3645">
        <v>99</v>
      </c>
      <c r="Q3645">
        <v>67</v>
      </c>
    </row>
    <row r="3646" spans="1:17" x14ac:dyDescent="0.3">
      <c r="A3646">
        <v>3645</v>
      </c>
      <c r="B3646" t="s">
        <v>899</v>
      </c>
      <c r="C3646" t="s">
        <v>49</v>
      </c>
      <c r="D3646" t="s">
        <v>2712</v>
      </c>
      <c r="E3646" t="s">
        <v>25</v>
      </c>
      <c r="F3646" t="b">
        <v>0</v>
      </c>
      <c r="G3646">
        <v>5</v>
      </c>
      <c r="H3646" t="b">
        <v>0</v>
      </c>
      <c r="I3646">
        <v>32</v>
      </c>
      <c r="J3646" t="s">
        <v>44</v>
      </c>
      <c r="K3646">
        <v>87</v>
      </c>
      <c r="L3646">
        <v>91</v>
      </c>
      <c r="M3646">
        <v>86</v>
      </c>
      <c r="N3646">
        <v>96</v>
      </c>
      <c r="O3646">
        <v>65</v>
      </c>
      <c r="P3646">
        <v>77</v>
      </c>
      <c r="Q3646">
        <v>83</v>
      </c>
    </row>
    <row r="3647" spans="1:17" x14ac:dyDescent="0.3">
      <c r="A3647">
        <v>3646</v>
      </c>
      <c r="B3647" t="s">
        <v>312</v>
      </c>
      <c r="C3647" t="s">
        <v>625</v>
      </c>
      <c r="D3647" t="s">
        <v>2713</v>
      </c>
      <c r="E3647" t="s">
        <v>20</v>
      </c>
      <c r="F3647" t="b">
        <v>0</v>
      </c>
      <c r="G3647">
        <v>7</v>
      </c>
      <c r="H3647" t="b">
        <v>0</v>
      </c>
      <c r="I3647">
        <v>33</v>
      </c>
      <c r="J3647" t="s">
        <v>172</v>
      </c>
      <c r="K3647">
        <v>86</v>
      </c>
      <c r="L3647">
        <v>88</v>
      </c>
      <c r="M3647">
        <v>96</v>
      </c>
      <c r="N3647">
        <v>86</v>
      </c>
      <c r="O3647">
        <v>87</v>
      </c>
      <c r="P3647">
        <v>99</v>
      </c>
      <c r="Q3647">
        <v>80</v>
      </c>
    </row>
    <row r="3648" spans="1:17" x14ac:dyDescent="0.3">
      <c r="A3648">
        <v>3647</v>
      </c>
      <c r="B3648" t="s">
        <v>291</v>
      </c>
      <c r="C3648" t="s">
        <v>103</v>
      </c>
      <c r="D3648" t="s">
        <v>2714</v>
      </c>
      <c r="E3648" t="s">
        <v>25</v>
      </c>
      <c r="F3648" t="b">
        <v>0</v>
      </c>
      <c r="G3648">
        <v>4</v>
      </c>
      <c r="H3648" t="b">
        <v>1</v>
      </c>
      <c r="I3648">
        <v>29</v>
      </c>
      <c r="J3648" t="s">
        <v>44</v>
      </c>
      <c r="K3648">
        <v>87</v>
      </c>
      <c r="L3648">
        <v>80</v>
      </c>
      <c r="M3648">
        <v>97</v>
      </c>
      <c r="N3648">
        <v>98</v>
      </c>
      <c r="O3648">
        <v>91</v>
      </c>
      <c r="P3648">
        <v>64</v>
      </c>
      <c r="Q3648">
        <v>97</v>
      </c>
    </row>
    <row r="3649" spans="1:17" x14ac:dyDescent="0.3">
      <c r="A3649">
        <v>3648</v>
      </c>
      <c r="B3649" t="s">
        <v>35</v>
      </c>
      <c r="C3649" t="s">
        <v>2422</v>
      </c>
      <c r="D3649" t="s">
        <v>2715</v>
      </c>
      <c r="E3649" t="s">
        <v>20</v>
      </c>
      <c r="F3649" t="b">
        <v>0</v>
      </c>
      <c r="G3649">
        <v>2</v>
      </c>
      <c r="H3649" t="b">
        <v>0</v>
      </c>
      <c r="I3649">
        <v>31</v>
      </c>
      <c r="J3649" t="s">
        <v>21</v>
      </c>
      <c r="K3649">
        <v>96</v>
      </c>
      <c r="L3649">
        <v>83</v>
      </c>
      <c r="M3649">
        <v>97</v>
      </c>
      <c r="N3649">
        <v>100</v>
      </c>
      <c r="O3649">
        <v>85</v>
      </c>
      <c r="P3649">
        <v>92</v>
      </c>
      <c r="Q3649">
        <v>69</v>
      </c>
    </row>
    <row r="3650" spans="1:17" x14ac:dyDescent="0.3">
      <c r="A3650">
        <v>3649</v>
      </c>
      <c r="B3650" t="s">
        <v>2716</v>
      </c>
      <c r="C3650" t="s">
        <v>1353</v>
      </c>
      <c r="D3650" t="s">
        <v>2717</v>
      </c>
      <c r="E3650" t="s">
        <v>25</v>
      </c>
      <c r="F3650" t="b">
        <v>0</v>
      </c>
      <c r="G3650">
        <v>5</v>
      </c>
      <c r="H3650" t="b">
        <v>0</v>
      </c>
      <c r="I3650">
        <v>29</v>
      </c>
      <c r="J3650" t="s">
        <v>21</v>
      </c>
      <c r="K3650">
        <v>90</v>
      </c>
      <c r="L3650">
        <v>89</v>
      </c>
      <c r="M3650">
        <v>70</v>
      </c>
      <c r="N3650">
        <v>90</v>
      </c>
      <c r="O3650">
        <v>83</v>
      </c>
      <c r="P3650">
        <v>82</v>
      </c>
      <c r="Q3650">
        <v>87</v>
      </c>
    </row>
    <row r="3651" spans="1:17" x14ac:dyDescent="0.3">
      <c r="A3651">
        <v>3650</v>
      </c>
      <c r="B3651" t="s">
        <v>130</v>
      </c>
      <c r="C3651" t="s">
        <v>2718</v>
      </c>
      <c r="D3651" t="s">
        <v>2719</v>
      </c>
      <c r="E3651" t="s">
        <v>25</v>
      </c>
      <c r="F3651" t="b">
        <v>1</v>
      </c>
      <c r="G3651">
        <v>5</v>
      </c>
      <c r="H3651" t="b">
        <v>0</v>
      </c>
      <c r="I3651">
        <v>0</v>
      </c>
      <c r="J3651" t="s">
        <v>64</v>
      </c>
      <c r="K3651">
        <v>89</v>
      </c>
      <c r="L3651">
        <v>65</v>
      </c>
      <c r="M3651">
        <v>65</v>
      </c>
      <c r="N3651">
        <v>91</v>
      </c>
      <c r="O3651">
        <v>76</v>
      </c>
      <c r="P3651">
        <v>91</v>
      </c>
      <c r="Q3651">
        <v>92</v>
      </c>
    </row>
    <row r="3652" spans="1:17" x14ac:dyDescent="0.3">
      <c r="A3652">
        <v>3651</v>
      </c>
      <c r="B3652" t="s">
        <v>1034</v>
      </c>
      <c r="C3652" t="s">
        <v>118</v>
      </c>
      <c r="D3652" t="s">
        <v>2720</v>
      </c>
      <c r="E3652" t="s">
        <v>25</v>
      </c>
      <c r="F3652" t="b">
        <v>1</v>
      </c>
      <c r="G3652">
        <v>6</v>
      </c>
      <c r="H3652" t="b">
        <v>0</v>
      </c>
      <c r="I3652">
        <v>1</v>
      </c>
      <c r="J3652" t="s">
        <v>64</v>
      </c>
      <c r="K3652">
        <v>98</v>
      </c>
      <c r="L3652">
        <v>62</v>
      </c>
      <c r="M3652">
        <v>75</v>
      </c>
      <c r="N3652">
        <v>72</v>
      </c>
      <c r="O3652">
        <v>81</v>
      </c>
      <c r="P3652">
        <v>73</v>
      </c>
      <c r="Q3652">
        <v>93</v>
      </c>
    </row>
    <row r="3653" spans="1:17" x14ac:dyDescent="0.3">
      <c r="A3653">
        <v>3652</v>
      </c>
      <c r="B3653" t="s">
        <v>456</v>
      </c>
      <c r="C3653" t="s">
        <v>56</v>
      </c>
      <c r="D3653" t="s">
        <v>2721</v>
      </c>
      <c r="E3653" t="s">
        <v>25</v>
      </c>
      <c r="F3653" t="b">
        <v>0</v>
      </c>
      <c r="G3653">
        <v>3</v>
      </c>
      <c r="H3653" t="b">
        <v>0</v>
      </c>
      <c r="I3653">
        <v>42</v>
      </c>
      <c r="J3653" t="s">
        <v>26</v>
      </c>
      <c r="K3653">
        <v>99</v>
      </c>
      <c r="L3653">
        <v>100</v>
      </c>
      <c r="M3653">
        <v>87</v>
      </c>
      <c r="N3653">
        <v>96</v>
      </c>
      <c r="O3653">
        <v>93</v>
      </c>
      <c r="P3653">
        <v>92</v>
      </c>
      <c r="Q3653">
        <v>88</v>
      </c>
    </row>
    <row r="3654" spans="1:17" x14ac:dyDescent="0.3">
      <c r="A3654">
        <v>3653</v>
      </c>
      <c r="B3654" t="s">
        <v>2722</v>
      </c>
      <c r="C3654" t="s">
        <v>100</v>
      </c>
      <c r="D3654" t="s">
        <v>2723</v>
      </c>
      <c r="E3654" t="s">
        <v>25</v>
      </c>
      <c r="F3654" t="b">
        <v>1</v>
      </c>
      <c r="G3654">
        <v>9</v>
      </c>
      <c r="H3654" t="b">
        <v>1</v>
      </c>
      <c r="I3654">
        <v>2</v>
      </c>
      <c r="J3654" t="s">
        <v>64</v>
      </c>
      <c r="K3654">
        <v>99</v>
      </c>
      <c r="L3654">
        <v>65</v>
      </c>
      <c r="M3654">
        <v>100</v>
      </c>
      <c r="N3654">
        <v>93</v>
      </c>
      <c r="O3654">
        <v>91</v>
      </c>
      <c r="P3654">
        <v>60</v>
      </c>
      <c r="Q3654">
        <v>83</v>
      </c>
    </row>
    <row r="3655" spans="1:17" x14ac:dyDescent="0.3">
      <c r="A3655">
        <v>3654</v>
      </c>
      <c r="B3655" t="s">
        <v>1024</v>
      </c>
      <c r="C3655" t="s">
        <v>1669</v>
      </c>
      <c r="D3655" t="s">
        <v>2724</v>
      </c>
      <c r="E3655" t="s">
        <v>20</v>
      </c>
      <c r="F3655" t="b">
        <v>0</v>
      </c>
      <c r="G3655">
        <v>3</v>
      </c>
      <c r="H3655" t="b">
        <v>0</v>
      </c>
      <c r="I3655">
        <v>1</v>
      </c>
      <c r="J3655" t="s">
        <v>224</v>
      </c>
      <c r="K3655">
        <v>55</v>
      </c>
      <c r="L3655">
        <v>81</v>
      </c>
      <c r="M3655">
        <v>72</v>
      </c>
      <c r="N3655">
        <v>100</v>
      </c>
      <c r="O3655">
        <v>87</v>
      </c>
      <c r="P3655">
        <v>85</v>
      </c>
      <c r="Q3655">
        <v>94</v>
      </c>
    </row>
    <row r="3656" spans="1:17" x14ac:dyDescent="0.3">
      <c r="A3656">
        <v>3655</v>
      </c>
      <c r="B3656" t="s">
        <v>676</v>
      </c>
      <c r="C3656" t="s">
        <v>558</v>
      </c>
      <c r="D3656" t="s">
        <v>2725</v>
      </c>
      <c r="E3656" t="s">
        <v>20</v>
      </c>
      <c r="F3656" t="b">
        <v>0</v>
      </c>
      <c r="G3656">
        <v>1</v>
      </c>
      <c r="H3656" t="b">
        <v>0</v>
      </c>
      <c r="I3656">
        <v>11</v>
      </c>
      <c r="J3656" t="s">
        <v>30</v>
      </c>
      <c r="K3656">
        <v>86</v>
      </c>
      <c r="L3656">
        <v>87</v>
      </c>
      <c r="M3656">
        <v>64</v>
      </c>
      <c r="N3656">
        <v>74</v>
      </c>
      <c r="O3656">
        <v>60</v>
      </c>
      <c r="P3656">
        <v>89</v>
      </c>
      <c r="Q3656">
        <v>84</v>
      </c>
    </row>
    <row r="3657" spans="1:17" x14ac:dyDescent="0.3">
      <c r="A3657">
        <v>3656</v>
      </c>
      <c r="B3657" t="s">
        <v>148</v>
      </c>
      <c r="C3657" t="s">
        <v>2726</v>
      </c>
      <c r="D3657" t="s">
        <v>2727</v>
      </c>
      <c r="E3657" t="s">
        <v>25</v>
      </c>
      <c r="F3657" t="b">
        <v>1</v>
      </c>
      <c r="G3657">
        <v>4</v>
      </c>
      <c r="H3657" t="b">
        <v>0</v>
      </c>
      <c r="I3657">
        <v>18</v>
      </c>
      <c r="J3657" t="s">
        <v>44</v>
      </c>
      <c r="K3657">
        <v>89</v>
      </c>
      <c r="L3657">
        <v>65</v>
      </c>
      <c r="M3657">
        <v>60</v>
      </c>
      <c r="N3657">
        <v>70</v>
      </c>
      <c r="O3657">
        <v>86</v>
      </c>
      <c r="P3657">
        <v>62</v>
      </c>
      <c r="Q3657">
        <v>74</v>
      </c>
    </row>
    <row r="3658" spans="1:17" x14ac:dyDescent="0.3">
      <c r="A3658">
        <v>3657</v>
      </c>
      <c r="B3658" t="s">
        <v>1001</v>
      </c>
      <c r="C3658" t="s">
        <v>553</v>
      </c>
      <c r="D3658" t="s">
        <v>2728</v>
      </c>
      <c r="E3658" t="s">
        <v>25</v>
      </c>
      <c r="F3658" t="b">
        <v>0</v>
      </c>
      <c r="G3658">
        <v>2</v>
      </c>
      <c r="H3658" t="b">
        <v>1</v>
      </c>
      <c r="I3658">
        <v>35</v>
      </c>
      <c r="J3658" t="s">
        <v>44</v>
      </c>
      <c r="K3658">
        <v>94</v>
      </c>
      <c r="L3658">
        <v>97</v>
      </c>
      <c r="M3658">
        <v>90</v>
      </c>
      <c r="N3658">
        <v>93</v>
      </c>
      <c r="O3658">
        <v>85</v>
      </c>
      <c r="P3658">
        <v>95</v>
      </c>
      <c r="Q3658">
        <v>92</v>
      </c>
    </row>
    <row r="3659" spans="1:17" x14ac:dyDescent="0.3">
      <c r="A3659">
        <v>3658</v>
      </c>
      <c r="B3659" t="s">
        <v>277</v>
      </c>
      <c r="C3659" t="s">
        <v>2729</v>
      </c>
      <c r="D3659" t="s">
        <v>2730</v>
      </c>
      <c r="E3659" t="s">
        <v>20</v>
      </c>
      <c r="F3659" t="b">
        <v>0</v>
      </c>
      <c r="G3659">
        <v>1</v>
      </c>
      <c r="H3659" t="b">
        <v>0</v>
      </c>
      <c r="I3659">
        <v>1</v>
      </c>
      <c r="J3659" t="s">
        <v>159</v>
      </c>
      <c r="K3659">
        <v>85</v>
      </c>
      <c r="L3659">
        <v>61</v>
      </c>
      <c r="M3659">
        <v>100</v>
      </c>
      <c r="N3659">
        <v>75</v>
      </c>
      <c r="O3659">
        <v>70</v>
      </c>
      <c r="P3659">
        <v>89</v>
      </c>
      <c r="Q3659">
        <v>80</v>
      </c>
    </row>
    <row r="3660" spans="1:17" x14ac:dyDescent="0.3">
      <c r="A3660">
        <v>3659</v>
      </c>
      <c r="B3660" t="s">
        <v>214</v>
      </c>
      <c r="C3660" t="s">
        <v>1272</v>
      </c>
      <c r="D3660" t="s">
        <v>2731</v>
      </c>
      <c r="E3660" t="s">
        <v>20</v>
      </c>
      <c r="F3660" t="b">
        <v>1</v>
      </c>
      <c r="G3660">
        <v>0</v>
      </c>
      <c r="H3660" t="b">
        <v>0</v>
      </c>
      <c r="I3660">
        <v>12</v>
      </c>
      <c r="J3660" t="s">
        <v>38</v>
      </c>
      <c r="K3660">
        <v>78</v>
      </c>
      <c r="L3660">
        <v>70</v>
      </c>
      <c r="M3660">
        <v>90</v>
      </c>
      <c r="N3660">
        <v>68</v>
      </c>
      <c r="O3660">
        <v>90</v>
      </c>
      <c r="P3660">
        <v>87</v>
      </c>
      <c r="Q3660">
        <v>77</v>
      </c>
    </row>
    <row r="3661" spans="1:17" x14ac:dyDescent="0.3">
      <c r="A3661">
        <v>3660</v>
      </c>
      <c r="B3661" t="s">
        <v>2732</v>
      </c>
      <c r="C3661" t="s">
        <v>421</v>
      </c>
      <c r="D3661" t="s">
        <v>2733</v>
      </c>
      <c r="E3661" t="s">
        <v>25</v>
      </c>
      <c r="F3661" t="b">
        <v>0</v>
      </c>
      <c r="G3661">
        <v>2</v>
      </c>
      <c r="H3661" t="b">
        <v>0</v>
      </c>
      <c r="I3661">
        <v>21</v>
      </c>
      <c r="J3661" t="s">
        <v>105</v>
      </c>
      <c r="K3661">
        <v>75</v>
      </c>
      <c r="L3661">
        <v>67</v>
      </c>
      <c r="M3661">
        <v>64</v>
      </c>
      <c r="N3661">
        <v>80</v>
      </c>
      <c r="O3661">
        <v>79</v>
      </c>
      <c r="P3661">
        <v>77</v>
      </c>
      <c r="Q3661">
        <v>80</v>
      </c>
    </row>
    <row r="3662" spans="1:17" x14ac:dyDescent="0.3">
      <c r="A3662">
        <v>3661</v>
      </c>
      <c r="B3662" t="s">
        <v>163</v>
      </c>
      <c r="C3662" t="s">
        <v>1073</v>
      </c>
      <c r="D3662" t="s">
        <v>2734</v>
      </c>
      <c r="E3662" t="s">
        <v>20</v>
      </c>
      <c r="F3662" t="b">
        <v>0</v>
      </c>
      <c r="G3662">
        <v>2</v>
      </c>
      <c r="H3662" t="b">
        <v>1</v>
      </c>
      <c r="I3662">
        <v>18</v>
      </c>
      <c r="J3662" t="s">
        <v>138</v>
      </c>
      <c r="K3662">
        <v>82</v>
      </c>
      <c r="L3662">
        <v>61</v>
      </c>
      <c r="M3662">
        <v>89</v>
      </c>
      <c r="N3662">
        <v>88</v>
      </c>
      <c r="O3662">
        <v>74</v>
      </c>
      <c r="P3662">
        <v>78</v>
      </c>
      <c r="Q3662">
        <v>72</v>
      </c>
    </row>
    <row r="3663" spans="1:17" x14ac:dyDescent="0.3">
      <c r="A3663">
        <v>3662</v>
      </c>
      <c r="B3663" t="s">
        <v>300</v>
      </c>
      <c r="C3663" t="s">
        <v>796</v>
      </c>
      <c r="D3663" t="s">
        <v>2735</v>
      </c>
      <c r="E3663" t="s">
        <v>20</v>
      </c>
      <c r="F3663" t="b">
        <v>1</v>
      </c>
      <c r="G3663">
        <v>6</v>
      </c>
      <c r="H3663" t="b">
        <v>0</v>
      </c>
      <c r="I3663">
        <v>5</v>
      </c>
      <c r="J3663" t="s">
        <v>64</v>
      </c>
      <c r="K3663">
        <v>41</v>
      </c>
      <c r="L3663">
        <v>53</v>
      </c>
      <c r="M3663">
        <v>64</v>
      </c>
      <c r="N3663">
        <v>62</v>
      </c>
      <c r="O3663">
        <v>79</v>
      </c>
      <c r="P3663">
        <v>50</v>
      </c>
      <c r="Q3663">
        <v>65</v>
      </c>
    </row>
    <row r="3664" spans="1:17" x14ac:dyDescent="0.3">
      <c r="A3664">
        <v>3663</v>
      </c>
      <c r="B3664" t="s">
        <v>166</v>
      </c>
      <c r="C3664" t="s">
        <v>295</v>
      </c>
      <c r="D3664" t="s">
        <v>2736</v>
      </c>
      <c r="E3664" t="s">
        <v>25</v>
      </c>
      <c r="F3664" t="b">
        <v>0</v>
      </c>
      <c r="G3664">
        <v>5</v>
      </c>
      <c r="H3664" t="b">
        <v>0</v>
      </c>
      <c r="I3664">
        <v>2</v>
      </c>
      <c r="J3664" t="s">
        <v>64</v>
      </c>
      <c r="K3664">
        <v>44</v>
      </c>
      <c r="L3664">
        <v>79</v>
      </c>
      <c r="M3664">
        <v>83</v>
      </c>
      <c r="N3664">
        <v>50</v>
      </c>
      <c r="O3664">
        <v>52</v>
      </c>
      <c r="P3664">
        <v>79</v>
      </c>
      <c r="Q3664">
        <v>96</v>
      </c>
    </row>
    <row r="3665" spans="1:17" x14ac:dyDescent="0.3">
      <c r="A3665">
        <v>3664</v>
      </c>
      <c r="B3665" t="s">
        <v>413</v>
      </c>
      <c r="C3665" t="s">
        <v>2737</v>
      </c>
      <c r="D3665" t="s">
        <v>2738</v>
      </c>
      <c r="E3665" t="s">
        <v>20</v>
      </c>
      <c r="F3665" t="b">
        <v>0</v>
      </c>
      <c r="G3665">
        <v>5</v>
      </c>
      <c r="H3665" t="b">
        <v>1</v>
      </c>
      <c r="I3665">
        <v>27</v>
      </c>
      <c r="J3665" t="s">
        <v>21</v>
      </c>
      <c r="K3665">
        <v>81</v>
      </c>
      <c r="L3665">
        <v>94</v>
      </c>
      <c r="M3665">
        <v>61</v>
      </c>
      <c r="N3665">
        <v>86</v>
      </c>
      <c r="O3665">
        <v>72</v>
      </c>
      <c r="P3665">
        <v>97</v>
      </c>
      <c r="Q3665">
        <v>82</v>
      </c>
    </row>
    <row r="3666" spans="1:17" x14ac:dyDescent="0.3">
      <c r="A3666">
        <v>3665</v>
      </c>
      <c r="B3666" t="s">
        <v>1086</v>
      </c>
      <c r="C3666" t="s">
        <v>231</v>
      </c>
      <c r="D3666" t="s">
        <v>2739</v>
      </c>
      <c r="E3666" t="s">
        <v>25</v>
      </c>
      <c r="F3666" t="b">
        <v>1</v>
      </c>
      <c r="G3666">
        <v>6</v>
      </c>
      <c r="H3666" t="b">
        <v>0</v>
      </c>
      <c r="I3666">
        <v>18</v>
      </c>
      <c r="J3666" t="s">
        <v>105</v>
      </c>
      <c r="K3666">
        <v>77</v>
      </c>
      <c r="L3666">
        <v>90</v>
      </c>
      <c r="M3666">
        <v>74</v>
      </c>
      <c r="N3666">
        <v>65</v>
      </c>
      <c r="O3666">
        <v>100</v>
      </c>
      <c r="P3666">
        <v>76</v>
      </c>
      <c r="Q3666">
        <v>80</v>
      </c>
    </row>
    <row r="3667" spans="1:17" x14ac:dyDescent="0.3">
      <c r="A3667">
        <v>3666</v>
      </c>
      <c r="B3667" t="s">
        <v>1007</v>
      </c>
      <c r="C3667" t="s">
        <v>2156</v>
      </c>
      <c r="D3667" t="s">
        <v>2740</v>
      </c>
      <c r="E3667" t="s">
        <v>20</v>
      </c>
      <c r="F3667" t="b">
        <v>0</v>
      </c>
      <c r="G3667">
        <v>2</v>
      </c>
      <c r="H3667" t="b">
        <v>0</v>
      </c>
      <c r="I3667">
        <v>28</v>
      </c>
      <c r="J3667" t="s">
        <v>44</v>
      </c>
      <c r="K3667">
        <v>97</v>
      </c>
      <c r="L3667">
        <v>97</v>
      </c>
      <c r="M3667">
        <v>70</v>
      </c>
      <c r="N3667">
        <v>94</v>
      </c>
      <c r="O3667">
        <v>66</v>
      </c>
      <c r="P3667">
        <v>83</v>
      </c>
      <c r="Q3667">
        <v>66</v>
      </c>
    </row>
    <row r="3668" spans="1:17" x14ac:dyDescent="0.3">
      <c r="A3668">
        <v>3667</v>
      </c>
      <c r="B3668" t="s">
        <v>799</v>
      </c>
      <c r="C3668" t="s">
        <v>1218</v>
      </c>
      <c r="D3668" t="s">
        <v>2741</v>
      </c>
      <c r="E3668" t="s">
        <v>20</v>
      </c>
      <c r="F3668" t="b">
        <v>0</v>
      </c>
      <c r="G3668">
        <v>5</v>
      </c>
      <c r="H3668" t="b">
        <v>0</v>
      </c>
      <c r="I3668">
        <v>1</v>
      </c>
      <c r="J3668" t="s">
        <v>64</v>
      </c>
      <c r="K3668">
        <v>66</v>
      </c>
      <c r="L3668">
        <v>83</v>
      </c>
      <c r="M3668">
        <v>79</v>
      </c>
      <c r="N3668">
        <v>65</v>
      </c>
      <c r="O3668">
        <v>57</v>
      </c>
      <c r="P3668">
        <v>61</v>
      </c>
      <c r="Q3668">
        <v>86</v>
      </c>
    </row>
    <row r="3669" spans="1:17" x14ac:dyDescent="0.3">
      <c r="A3669">
        <v>3668</v>
      </c>
      <c r="B3669" t="s">
        <v>446</v>
      </c>
      <c r="C3669" t="s">
        <v>2742</v>
      </c>
      <c r="D3669" t="s">
        <v>2743</v>
      </c>
      <c r="E3669" t="s">
        <v>20</v>
      </c>
      <c r="F3669" t="b">
        <v>0</v>
      </c>
      <c r="G3669">
        <v>7</v>
      </c>
      <c r="H3669" t="b">
        <v>0</v>
      </c>
      <c r="I3669">
        <v>42</v>
      </c>
      <c r="J3669" t="s">
        <v>26</v>
      </c>
      <c r="K3669">
        <v>91</v>
      </c>
      <c r="L3669">
        <v>96</v>
      </c>
      <c r="M3669">
        <v>96</v>
      </c>
      <c r="N3669">
        <v>90</v>
      </c>
      <c r="O3669">
        <v>97</v>
      </c>
      <c r="P3669">
        <v>85</v>
      </c>
      <c r="Q3669">
        <v>98</v>
      </c>
    </row>
    <row r="3670" spans="1:17" x14ac:dyDescent="0.3">
      <c r="A3670">
        <v>3669</v>
      </c>
      <c r="B3670" t="s">
        <v>315</v>
      </c>
      <c r="C3670" t="s">
        <v>569</v>
      </c>
      <c r="D3670" t="s">
        <v>2744</v>
      </c>
      <c r="E3670" t="s">
        <v>25</v>
      </c>
      <c r="F3670" t="b">
        <v>0</v>
      </c>
      <c r="G3670">
        <v>8</v>
      </c>
      <c r="H3670" t="b">
        <v>0</v>
      </c>
      <c r="I3670">
        <v>21</v>
      </c>
      <c r="J3670" t="s">
        <v>113</v>
      </c>
      <c r="K3670">
        <v>76</v>
      </c>
      <c r="L3670">
        <v>84</v>
      </c>
      <c r="M3670">
        <v>95</v>
      </c>
      <c r="N3670">
        <v>66</v>
      </c>
      <c r="O3670">
        <v>84</v>
      </c>
      <c r="P3670">
        <v>74</v>
      </c>
      <c r="Q3670">
        <v>64</v>
      </c>
    </row>
    <row r="3671" spans="1:17" x14ac:dyDescent="0.3">
      <c r="A3671">
        <v>3670</v>
      </c>
      <c r="B3671" t="s">
        <v>160</v>
      </c>
      <c r="C3671" t="s">
        <v>281</v>
      </c>
      <c r="D3671" t="s">
        <v>2745</v>
      </c>
      <c r="E3671" t="s">
        <v>20</v>
      </c>
      <c r="F3671" t="b">
        <v>0</v>
      </c>
      <c r="G3671">
        <v>4</v>
      </c>
      <c r="H3671" t="b">
        <v>0</v>
      </c>
      <c r="I3671">
        <v>31</v>
      </c>
      <c r="J3671" t="s">
        <v>44</v>
      </c>
      <c r="K3671">
        <v>97</v>
      </c>
      <c r="L3671">
        <v>93</v>
      </c>
      <c r="M3671">
        <v>60</v>
      </c>
      <c r="N3671">
        <v>90</v>
      </c>
      <c r="O3671">
        <v>85</v>
      </c>
      <c r="P3671">
        <v>72</v>
      </c>
      <c r="Q3671">
        <v>83</v>
      </c>
    </row>
    <row r="3672" spans="1:17" x14ac:dyDescent="0.3">
      <c r="A3672">
        <v>3671</v>
      </c>
      <c r="B3672" t="s">
        <v>2746</v>
      </c>
      <c r="C3672" t="s">
        <v>704</v>
      </c>
      <c r="D3672" t="s">
        <v>2747</v>
      </c>
      <c r="E3672" t="s">
        <v>25</v>
      </c>
      <c r="F3672" t="b">
        <v>0</v>
      </c>
      <c r="G3672">
        <v>8</v>
      </c>
      <c r="H3672" t="b">
        <v>0</v>
      </c>
      <c r="I3672">
        <v>34</v>
      </c>
      <c r="J3672" t="s">
        <v>21</v>
      </c>
      <c r="K3672">
        <v>83</v>
      </c>
      <c r="L3672">
        <v>94</v>
      </c>
      <c r="M3672">
        <v>93</v>
      </c>
      <c r="N3672">
        <v>62</v>
      </c>
      <c r="O3672">
        <v>92</v>
      </c>
      <c r="P3672">
        <v>98</v>
      </c>
      <c r="Q3672">
        <v>94</v>
      </c>
    </row>
    <row r="3673" spans="1:17" x14ac:dyDescent="0.3">
      <c r="A3673">
        <v>3672</v>
      </c>
      <c r="B3673" t="s">
        <v>1589</v>
      </c>
      <c r="C3673" t="s">
        <v>1044</v>
      </c>
      <c r="D3673" t="s">
        <v>2748</v>
      </c>
      <c r="E3673" t="s">
        <v>20</v>
      </c>
      <c r="F3673" t="b">
        <v>0</v>
      </c>
      <c r="G3673">
        <v>1</v>
      </c>
      <c r="H3673" t="b">
        <v>1</v>
      </c>
      <c r="I3673">
        <v>5</v>
      </c>
      <c r="J3673" t="s">
        <v>224</v>
      </c>
      <c r="K3673">
        <v>98</v>
      </c>
      <c r="L3673">
        <v>83</v>
      </c>
      <c r="M3673">
        <v>93</v>
      </c>
      <c r="N3673">
        <v>73</v>
      </c>
      <c r="O3673">
        <v>100</v>
      </c>
      <c r="P3673">
        <v>82</v>
      </c>
      <c r="Q3673">
        <v>81</v>
      </c>
    </row>
    <row r="3674" spans="1:17" x14ac:dyDescent="0.3">
      <c r="A3674">
        <v>3673</v>
      </c>
      <c r="B3674" t="s">
        <v>413</v>
      </c>
      <c r="C3674" t="s">
        <v>429</v>
      </c>
      <c r="D3674" t="s">
        <v>2749</v>
      </c>
      <c r="E3674" t="s">
        <v>20</v>
      </c>
      <c r="F3674" t="b">
        <v>0</v>
      </c>
      <c r="G3674">
        <v>3</v>
      </c>
      <c r="H3674" t="b">
        <v>0</v>
      </c>
      <c r="I3674">
        <v>46</v>
      </c>
      <c r="J3674" t="s">
        <v>26</v>
      </c>
      <c r="K3674">
        <v>91</v>
      </c>
      <c r="L3674">
        <v>88</v>
      </c>
      <c r="M3674">
        <v>88</v>
      </c>
      <c r="N3674">
        <v>91</v>
      </c>
      <c r="O3674">
        <v>85</v>
      </c>
      <c r="P3674">
        <v>95</v>
      </c>
      <c r="Q3674">
        <v>88</v>
      </c>
    </row>
    <row r="3675" spans="1:17" x14ac:dyDescent="0.3">
      <c r="A3675">
        <v>3674</v>
      </c>
      <c r="B3675" t="s">
        <v>190</v>
      </c>
      <c r="C3675" t="s">
        <v>2750</v>
      </c>
      <c r="D3675" t="s">
        <v>2751</v>
      </c>
      <c r="E3675" t="s">
        <v>25</v>
      </c>
      <c r="F3675" t="b">
        <v>0</v>
      </c>
      <c r="G3675">
        <v>3</v>
      </c>
      <c r="H3675" t="b">
        <v>0</v>
      </c>
      <c r="I3675">
        <v>9</v>
      </c>
      <c r="J3675" t="s">
        <v>30</v>
      </c>
      <c r="K3675">
        <v>82</v>
      </c>
      <c r="L3675">
        <v>84</v>
      </c>
      <c r="M3675">
        <v>93</v>
      </c>
      <c r="N3675">
        <v>89</v>
      </c>
      <c r="O3675">
        <v>88</v>
      </c>
      <c r="P3675">
        <v>76</v>
      </c>
      <c r="Q3675">
        <v>98</v>
      </c>
    </row>
    <row r="3676" spans="1:17" x14ac:dyDescent="0.3">
      <c r="A3676">
        <v>3675</v>
      </c>
      <c r="B3676" t="s">
        <v>145</v>
      </c>
      <c r="C3676" t="s">
        <v>586</v>
      </c>
      <c r="D3676" t="s">
        <v>2752</v>
      </c>
      <c r="E3676" t="s">
        <v>20</v>
      </c>
      <c r="F3676" t="b">
        <v>0</v>
      </c>
      <c r="G3676">
        <v>5</v>
      </c>
      <c r="H3676" t="b">
        <v>0</v>
      </c>
      <c r="I3676">
        <v>26</v>
      </c>
      <c r="J3676" t="s">
        <v>21</v>
      </c>
      <c r="K3676">
        <v>77</v>
      </c>
      <c r="L3676">
        <v>86</v>
      </c>
      <c r="M3676">
        <v>62</v>
      </c>
      <c r="N3676">
        <v>85</v>
      </c>
      <c r="O3676">
        <v>72</v>
      </c>
      <c r="P3676">
        <v>98</v>
      </c>
      <c r="Q3676">
        <v>90</v>
      </c>
    </row>
    <row r="3677" spans="1:17" x14ac:dyDescent="0.3">
      <c r="A3677">
        <v>3676</v>
      </c>
      <c r="B3677" t="s">
        <v>31</v>
      </c>
      <c r="C3677" t="s">
        <v>1498</v>
      </c>
      <c r="D3677" t="s">
        <v>2753</v>
      </c>
      <c r="E3677" t="s">
        <v>25</v>
      </c>
      <c r="F3677" t="b">
        <v>0</v>
      </c>
      <c r="G3677">
        <v>3</v>
      </c>
      <c r="H3677" t="b">
        <v>0</v>
      </c>
      <c r="I3677">
        <v>31</v>
      </c>
      <c r="J3677" t="s">
        <v>44</v>
      </c>
      <c r="K3677">
        <v>95</v>
      </c>
      <c r="L3677">
        <v>98</v>
      </c>
      <c r="M3677">
        <v>76</v>
      </c>
      <c r="N3677">
        <v>61</v>
      </c>
      <c r="O3677">
        <v>87</v>
      </c>
      <c r="P3677">
        <v>72</v>
      </c>
      <c r="Q3677">
        <v>100</v>
      </c>
    </row>
    <row r="3678" spans="1:17" x14ac:dyDescent="0.3">
      <c r="A3678">
        <v>3677</v>
      </c>
      <c r="B3678" t="s">
        <v>102</v>
      </c>
      <c r="C3678" t="s">
        <v>684</v>
      </c>
      <c r="D3678" t="s">
        <v>2754</v>
      </c>
      <c r="E3678" t="s">
        <v>20</v>
      </c>
      <c r="F3678" t="b">
        <v>0</v>
      </c>
      <c r="G3678">
        <v>4</v>
      </c>
      <c r="H3678" t="b">
        <v>0</v>
      </c>
      <c r="I3678">
        <v>27</v>
      </c>
      <c r="J3678" t="s">
        <v>109</v>
      </c>
      <c r="K3678">
        <v>80</v>
      </c>
      <c r="L3678">
        <v>76</v>
      </c>
      <c r="M3678">
        <v>71</v>
      </c>
      <c r="N3678">
        <v>62</v>
      </c>
      <c r="O3678">
        <v>92</v>
      </c>
      <c r="P3678">
        <v>99</v>
      </c>
      <c r="Q3678">
        <v>77</v>
      </c>
    </row>
    <row r="3679" spans="1:17" x14ac:dyDescent="0.3">
      <c r="A3679">
        <v>3678</v>
      </c>
      <c r="B3679" t="s">
        <v>160</v>
      </c>
      <c r="C3679" t="s">
        <v>684</v>
      </c>
      <c r="D3679" t="s">
        <v>2755</v>
      </c>
      <c r="E3679" t="s">
        <v>20</v>
      </c>
      <c r="F3679" t="b">
        <v>1</v>
      </c>
      <c r="G3679">
        <v>7</v>
      </c>
      <c r="H3679" t="b">
        <v>0</v>
      </c>
      <c r="I3679">
        <v>28</v>
      </c>
      <c r="J3679" t="s">
        <v>44</v>
      </c>
      <c r="K3679">
        <v>89</v>
      </c>
      <c r="L3679">
        <v>79</v>
      </c>
      <c r="M3679">
        <v>97</v>
      </c>
      <c r="N3679">
        <v>61</v>
      </c>
      <c r="O3679">
        <v>64</v>
      </c>
      <c r="P3679">
        <v>79</v>
      </c>
      <c r="Q3679">
        <v>72</v>
      </c>
    </row>
    <row r="3680" spans="1:17" x14ac:dyDescent="0.3">
      <c r="A3680">
        <v>3679</v>
      </c>
      <c r="B3680" t="s">
        <v>61</v>
      </c>
      <c r="C3680" t="s">
        <v>1223</v>
      </c>
      <c r="D3680" t="s">
        <v>2756</v>
      </c>
      <c r="E3680" t="s">
        <v>25</v>
      </c>
      <c r="F3680" t="b">
        <v>0</v>
      </c>
      <c r="G3680">
        <v>3</v>
      </c>
      <c r="H3680" t="b">
        <v>1</v>
      </c>
      <c r="I3680">
        <v>5</v>
      </c>
      <c r="J3680" t="s">
        <v>30</v>
      </c>
      <c r="K3680">
        <v>69</v>
      </c>
      <c r="L3680">
        <v>87</v>
      </c>
      <c r="M3680">
        <v>91</v>
      </c>
      <c r="N3680">
        <v>82</v>
      </c>
      <c r="O3680">
        <v>86</v>
      </c>
      <c r="P3680">
        <v>77</v>
      </c>
      <c r="Q3680">
        <v>80</v>
      </c>
    </row>
    <row r="3681" spans="1:17" x14ac:dyDescent="0.3">
      <c r="A3681">
        <v>3680</v>
      </c>
      <c r="B3681" t="s">
        <v>1605</v>
      </c>
      <c r="C3681" t="s">
        <v>1296</v>
      </c>
      <c r="D3681" t="s">
        <v>2757</v>
      </c>
      <c r="E3681" t="s">
        <v>25</v>
      </c>
      <c r="F3681" t="b">
        <v>0</v>
      </c>
      <c r="G3681">
        <v>2</v>
      </c>
      <c r="H3681" t="b">
        <v>0</v>
      </c>
      <c r="I3681">
        <v>4</v>
      </c>
      <c r="J3681" t="s">
        <v>64</v>
      </c>
      <c r="K3681">
        <v>76</v>
      </c>
      <c r="L3681">
        <v>72</v>
      </c>
      <c r="M3681">
        <v>58</v>
      </c>
      <c r="N3681">
        <v>66</v>
      </c>
      <c r="O3681">
        <v>66</v>
      </c>
      <c r="P3681">
        <v>62</v>
      </c>
      <c r="Q3681">
        <v>60</v>
      </c>
    </row>
    <row r="3682" spans="1:17" x14ac:dyDescent="0.3">
      <c r="A3682">
        <v>3681</v>
      </c>
      <c r="B3682" t="s">
        <v>796</v>
      </c>
      <c r="C3682" t="s">
        <v>735</v>
      </c>
      <c r="D3682" t="s">
        <v>2758</v>
      </c>
      <c r="E3682" t="s">
        <v>20</v>
      </c>
      <c r="F3682" t="b">
        <v>0</v>
      </c>
      <c r="G3682">
        <v>1</v>
      </c>
      <c r="H3682" t="b">
        <v>0</v>
      </c>
      <c r="I3682">
        <v>33</v>
      </c>
      <c r="J3682" t="s">
        <v>26</v>
      </c>
      <c r="K3682">
        <v>85</v>
      </c>
      <c r="L3682">
        <v>97</v>
      </c>
      <c r="M3682">
        <v>95</v>
      </c>
      <c r="N3682">
        <v>97</v>
      </c>
      <c r="O3682">
        <v>98</v>
      </c>
      <c r="P3682">
        <v>84</v>
      </c>
      <c r="Q3682">
        <v>94</v>
      </c>
    </row>
    <row r="3683" spans="1:17" x14ac:dyDescent="0.3">
      <c r="A3683">
        <v>3682</v>
      </c>
      <c r="B3683" t="s">
        <v>89</v>
      </c>
      <c r="C3683" t="s">
        <v>2759</v>
      </c>
      <c r="D3683" t="s">
        <v>2760</v>
      </c>
      <c r="E3683" t="s">
        <v>20</v>
      </c>
      <c r="F3683" t="b">
        <v>0</v>
      </c>
      <c r="G3683">
        <v>3</v>
      </c>
      <c r="H3683" t="b">
        <v>0</v>
      </c>
      <c r="I3683">
        <v>16</v>
      </c>
      <c r="J3683" t="s">
        <v>105</v>
      </c>
      <c r="K3683">
        <v>79</v>
      </c>
      <c r="L3683">
        <v>100</v>
      </c>
      <c r="M3683">
        <v>72</v>
      </c>
      <c r="N3683">
        <v>89</v>
      </c>
      <c r="O3683">
        <v>68</v>
      </c>
      <c r="P3683">
        <v>99</v>
      </c>
      <c r="Q3683">
        <v>76</v>
      </c>
    </row>
    <row r="3684" spans="1:17" x14ac:dyDescent="0.3">
      <c r="A3684">
        <v>3683</v>
      </c>
      <c r="B3684" t="s">
        <v>428</v>
      </c>
      <c r="C3684" t="s">
        <v>2761</v>
      </c>
      <c r="D3684" t="s">
        <v>2762</v>
      </c>
      <c r="E3684" t="s">
        <v>25</v>
      </c>
      <c r="F3684" t="b">
        <v>0</v>
      </c>
      <c r="G3684">
        <v>1</v>
      </c>
      <c r="H3684" t="b">
        <v>0</v>
      </c>
      <c r="I3684">
        <v>15</v>
      </c>
      <c r="J3684" t="s">
        <v>54</v>
      </c>
      <c r="K3684">
        <v>85</v>
      </c>
      <c r="L3684">
        <v>76</v>
      </c>
      <c r="M3684">
        <v>63</v>
      </c>
      <c r="N3684">
        <v>62</v>
      </c>
      <c r="O3684">
        <v>74</v>
      </c>
      <c r="P3684">
        <v>82</v>
      </c>
      <c r="Q3684">
        <v>96</v>
      </c>
    </row>
    <row r="3685" spans="1:17" x14ac:dyDescent="0.3">
      <c r="A3685">
        <v>3684</v>
      </c>
      <c r="B3685" t="s">
        <v>1663</v>
      </c>
      <c r="C3685" t="s">
        <v>1561</v>
      </c>
      <c r="D3685" t="s">
        <v>2763</v>
      </c>
      <c r="E3685" t="s">
        <v>20</v>
      </c>
      <c r="F3685" t="b">
        <v>0</v>
      </c>
      <c r="G3685">
        <v>7</v>
      </c>
      <c r="H3685" t="b">
        <v>0</v>
      </c>
      <c r="I3685">
        <v>10</v>
      </c>
      <c r="J3685" t="s">
        <v>30</v>
      </c>
      <c r="K3685">
        <v>78</v>
      </c>
      <c r="L3685">
        <v>69</v>
      </c>
      <c r="M3685">
        <v>87</v>
      </c>
      <c r="N3685">
        <v>93</v>
      </c>
      <c r="O3685">
        <v>83</v>
      </c>
      <c r="P3685">
        <v>94</v>
      </c>
      <c r="Q3685">
        <v>75</v>
      </c>
    </row>
    <row r="3686" spans="1:17" x14ac:dyDescent="0.3">
      <c r="A3686">
        <v>3685</v>
      </c>
      <c r="B3686" t="s">
        <v>861</v>
      </c>
      <c r="C3686" t="s">
        <v>1223</v>
      </c>
      <c r="D3686" t="s">
        <v>2764</v>
      </c>
      <c r="E3686" t="s">
        <v>25</v>
      </c>
      <c r="F3686" t="b">
        <v>0</v>
      </c>
      <c r="G3686">
        <v>0</v>
      </c>
      <c r="H3686" t="b">
        <v>1</v>
      </c>
      <c r="I3686">
        <v>18</v>
      </c>
      <c r="J3686" t="s">
        <v>38</v>
      </c>
      <c r="K3686">
        <v>62</v>
      </c>
      <c r="L3686">
        <v>91</v>
      </c>
      <c r="M3686">
        <v>86</v>
      </c>
      <c r="N3686">
        <v>88</v>
      </c>
      <c r="O3686">
        <v>80</v>
      </c>
      <c r="P3686">
        <v>62</v>
      </c>
      <c r="Q3686">
        <v>75</v>
      </c>
    </row>
    <row r="3687" spans="1:17" x14ac:dyDescent="0.3">
      <c r="A3687">
        <v>3686</v>
      </c>
      <c r="B3687" t="s">
        <v>280</v>
      </c>
      <c r="C3687" t="s">
        <v>2500</v>
      </c>
      <c r="D3687" t="s">
        <v>2765</v>
      </c>
      <c r="E3687" t="s">
        <v>20</v>
      </c>
      <c r="F3687" t="b">
        <v>0</v>
      </c>
      <c r="G3687">
        <v>1</v>
      </c>
      <c r="H3687" t="b">
        <v>0</v>
      </c>
      <c r="I3687">
        <v>12</v>
      </c>
      <c r="J3687" t="s">
        <v>172</v>
      </c>
      <c r="K3687">
        <v>93</v>
      </c>
      <c r="L3687">
        <v>86</v>
      </c>
      <c r="M3687">
        <v>61</v>
      </c>
      <c r="N3687">
        <v>71</v>
      </c>
      <c r="O3687">
        <v>98</v>
      </c>
      <c r="P3687">
        <v>79</v>
      </c>
      <c r="Q3687">
        <v>87</v>
      </c>
    </row>
    <row r="3688" spans="1:17" x14ac:dyDescent="0.3">
      <c r="A3688">
        <v>3687</v>
      </c>
      <c r="B3688" t="s">
        <v>555</v>
      </c>
      <c r="C3688" t="s">
        <v>569</v>
      </c>
      <c r="D3688" t="s">
        <v>2766</v>
      </c>
      <c r="E3688" t="s">
        <v>25</v>
      </c>
      <c r="F3688" t="b">
        <v>0</v>
      </c>
      <c r="G3688">
        <v>3</v>
      </c>
      <c r="H3688" t="b">
        <v>0</v>
      </c>
      <c r="I3688">
        <v>25</v>
      </c>
      <c r="J3688" t="s">
        <v>105</v>
      </c>
      <c r="K3688">
        <v>94</v>
      </c>
      <c r="L3688">
        <v>76</v>
      </c>
      <c r="M3688">
        <v>100</v>
      </c>
      <c r="N3688">
        <v>60</v>
      </c>
      <c r="O3688">
        <v>80</v>
      </c>
      <c r="P3688">
        <v>94</v>
      </c>
      <c r="Q3688">
        <v>61</v>
      </c>
    </row>
    <row r="3689" spans="1:17" x14ac:dyDescent="0.3">
      <c r="A3689">
        <v>3688</v>
      </c>
      <c r="B3689" t="s">
        <v>173</v>
      </c>
      <c r="C3689" t="s">
        <v>2214</v>
      </c>
      <c r="D3689" t="s">
        <v>2767</v>
      </c>
      <c r="E3689" t="s">
        <v>25</v>
      </c>
      <c r="F3689" t="b">
        <v>0</v>
      </c>
      <c r="G3689">
        <v>3</v>
      </c>
      <c r="H3689" t="b">
        <v>0</v>
      </c>
      <c r="I3689">
        <v>23</v>
      </c>
      <c r="J3689" t="s">
        <v>105</v>
      </c>
      <c r="K3689">
        <v>95</v>
      </c>
      <c r="L3689">
        <v>83</v>
      </c>
      <c r="M3689">
        <v>94</v>
      </c>
      <c r="N3689">
        <v>83</v>
      </c>
      <c r="O3689">
        <v>75</v>
      </c>
      <c r="P3689">
        <v>99</v>
      </c>
      <c r="Q3689">
        <v>75</v>
      </c>
    </row>
    <row r="3690" spans="1:17" x14ac:dyDescent="0.3">
      <c r="A3690">
        <v>3689</v>
      </c>
      <c r="B3690" t="s">
        <v>2768</v>
      </c>
      <c r="C3690" t="s">
        <v>191</v>
      </c>
      <c r="D3690" t="s">
        <v>2769</v>
      </c>
      <c r="E3690" t="s">
        <v>25</v>
      </c>
      <c r="F3690" t="b">
        <v>0</v>
      </c>
      <c r="G3690">
        <v>6</v>
      </c>
      <c r="H3690" t="b">
        <v>0</v>
      </c>
      <c r="I3690">
        <v>8</v>
      </c>
      <c r="J3690" t="s">
        <v>224</v>
      </c>
      <c r="K3690">
        <v>81</v>
      </c>
      <c r="L3690">
        <v>67</v>
      </c>
      <c r="M3690">
        <v>93</v>
      </c>
      <c r="N3690">
        <v>65</v>
      </c>
      <c r="O3690">
        <v>87</v>
      </c>
      <c r="P3690">
        <v>84</v>
      </c>
      <c r="Q3690">
        <v>79</v>
      </c>
    </row>
    <row r="3691" spans="1:17" x14ac:dyDescent="0.3">
      <c r="A3691">
        <v>3690</v>
      </c>
      <c r="B3691" t="s">
        <v>277</v>
      </c>
      <c r="C3691" t="s">
        <v>2044</v>
      </c>
      <c r="D3691" t="s">
        <v>2770</v>
      </c>
      <c r="E3691" t="s">
        <v>20</v>
      </c>
      <c r="F3691" t="b">
        <v>0</v>
      </c>
      <c r="G3691">
        <v>4</v>
      </c>
      <c r="H3691" t="b">
        <v>0</v>
      </c>
      <c r="I3691">
        <v>32</v>
      </c>
      <c r="J3691" t="s">
        <v>113</v>
      </c>
      <c r="K3691">
        <v>87</v>
      </c>
      <c r="L3691">
        <v>100</v>
      </c>
      <c r="M3691">
        <v>60</v>
      </c>
      <c r="N3691">
        <v>99</v>
      </c>
      <c r="O3691">
        <v>45</v>
      </c>
      <c r="P3691">
        <v>73</v>
      </c>
      <c r="Q3691">
        <v>86</v>
      </c>
    </row>
    <row r="3692" spans="1:17" x14ac:dyDescent="0.3">
      <c r="A3692">
        <v>3691</v>
      </c>
      <c r="B3692" t="s">
        <v>417</v>
      </c>
      <c r="C3692" t="s">
        <v>2771</v>
      </c>
      <c r="D3692" t="s">
        <v>2772</v>
      </c>
      <c r="E3692" t="s">
        <v>25</v>
      </c>
      <c r="F3692" t="b">
        <v>1</v>
      </c>
      <c r="G3692">
        <v>10</v>
      </c>
      <c r="H3692" t="b">
        <v>0</v>
      </c>
      <c r="I3692">
        <v>0</v>
      </c>
      <c r="J3692" t="s">
        <v>64</v>
      </c>
      <c r="K3692">
        <v>55</v>
      </c>
      <c r="L3692">
        <v>86</v>
      </c>
      <c r="M3692">
        <v>54</v>
      </c>
      <c r="N3692">
        <v>78</v>
      </c>
      <c r="O3692">
        <v>55</v>
      </c>
      <c r="P3692">
        <v>60</v>
      </c>
      <c r="Q3692">
        <v>88</v>
      </c>
    </row>
    <row r="3693" spans="1:17" x14ac:dyDescent="0.3">
      <c r="A3693">
        <v>3692</v>
      </c>
      <c r="B3693" t="s">
        <v>826</v>
      </c>
      <c r="C3693" t="s">
        <v>146</v>
      </c>
      <c r="D3693" t="s">
        <v>2773</v>
      </c>
      <c r="E3693" t="s">
        <v>20</v>
      </c>
      <c r="F3693" t="b">
        <v>0</v>
      </c>
      <c r="G3693">
        <v>8</v>
      </c>
      <c r="H3693" t="b">
        <v>0</v>
      </c>
      <c r="I3693">
        <v>0</v>
      </c>
      <c r="J3693" t="s">
        <v>64</v>
      </c>
      <c r="K3693">
        <v>77</v>
      </c>
      <c r="L3693">
        <v>71</v>
      </c>
      <c r="M3693">
        <v>68</v>
      </c>
      <c r="N3693">
        <v>53</v>
      </c>
      <c r="O3693">
        <v>70</v>
      </c>
      <c r="P3693">
        <v>72</v>
      </c>
      <c r="Q3693">
        <v>69</v>
      </c>
    </row>
    <row r="3694" spans="1:17" x14ac:dyDescent="0.3">
      <c r="A3694">
        <v>3693</v>
      </c>
      <c r="B3694" t="s">
        <v>269</v>
      </c>
      <c r="C3694" t="s">
        <v>332</v>
      </c>
      <c r="D3694" t="s">
        <v>2774</v>
      </c>
      <c r="E3694" t="s">
        <v>20</v>
      </c>
      <c r="F3694" t="b">
        <v>0</v>
      </c>
      <c r="G3694">
        <v>1</v>
      </c>
      <c r="H3694" t="b">
        <v>0</v>
      </c>
      <c r="I3694">
        <v>6</v>
      </c>
      <c r="J3694" t="s">
        <v>172</v>
      </c>
      <c r="K3694">
        <v>82</v>
      </c>
      <c r="L3694">
        <v>79</v>
      </c>
      <c r="M3694">
        <v>60</v>
      </c>
      <c r="N3694">
        <v>80</v>
      </c>
      <c r="O3694">
        <v>65</v>
      </c>
      <c r="P3694">
        <v>64</v>
      </c>
      <c r="Q3694">
        <v>71</v>
      </c>
    </row>
    <row r="3695" spans="1:17" x14ac:dyDescent="0.3">
      <c r="A3695">
        <v>3694</v>
      </c>
      <c r="B3695" t="s">
        <v>1486</v>
      </c>
      <c r="C3695" t="s">
        <v>103</v>
      </c>
      <c r="D3695" t="s">
        <v>2775</v>
      </c>
      <c r="E3695" t="s">
        <v>20</v>
      </c>
      <c r="F3695" t="b">
        <v>0</v>
      </c>
      <c r="G3695">
        <v>6</v>
      </c>
      <c r="H3695" t="b">
        <v>0</v>
      </c>
      <c r="I3695">
        <v>5</v>
      </c>
      <c r="J3695" t="s">
        <v>34</v>
      </c>
      <c r="K3695">
        <v>81</v>
      </c>
      <c r="L3695">
        <v>97</v>
      </c>
      <c r="M3695">
        <v>88</v>
      </c>
      <c r="N3695">
        <v>81</v>
      </c>
      <c r="O3695">
        <v>63</v>
      </c>
      <c r="P3695">
        <v>88</v>
      </c>
      <c r="Q3695">
        <v>67</v>
      </c>
    </row>
    <row r="3696" spans="1:17" x14ac:dyDescent="0.3">
      <c r="A3696">
        <v>3695</v>
      </c>
      <c r="B3696" t="s">
        <v>2132</v>
      </c>
      <c r="C3696" t="s">
        <v>2776</v>
      </c>
      <c r="D3696" t="s">
        <v>2777</v>
      </c>
      <c r="E3696" t="s">
        <v>20</v>
      </c>
      <c r="F3696" t="b">
        <v>0</v>
      </c>
      <c r="G3696">
        <v>0</v>
      </c>
      <c r="H3696" t="b">
        <v>0</v>
      </c>
      <c r="I3696">
        <v>16</v>
      </c>
      <c r="J3696" t="s">
        <v>44</v>
      </c>
      <c r="K3696">
        <v>99</v>
      </c>
      <c r="L3696">
        <v>70</v>
      </c>
      <c r="M3696">
        <v>86</v>
      </c>
      <c r="N3696">
        <v>61</v>
      </c>
      <c r="O3696">
        <v>70</v>
      </c>
      <c r="P3696">
        <v>90</v>
      </c>
      <c r="Q3696">
        <v>66</v>
      </c>
    </row>
    <row r="3697" spans="1:17" x14ac:dyDescent="0.3">
      <c r="A3697">
        <v>3696</v>
      </c>
      <c r="B3697" t="s">
        <v>618</v>
      </c>
      <c r="C3697" t="s">
        <v>48</v>
      </c>
      <c r="D3697" t="s">
        <v>2778</v>
      </c>
      <c r="E3697" t="s">
        <v>20</v>
      </c>
      <c r="F3697" t="b">
        <v>0</v>
      </c>
      <c r="G3697">
        <v>5</v>
      </c>
      <c r="H3697" t="b">
        <v>1</v>
      </c>
      <c r="I3697">
        <v>4</v>
      </c>
      <c r="J3697" t="s">
        <v>224</v>
      </c>
      <c r="K3697">
        <v>87</v>
      </c>
      <c r="L3697">
        <v>77</v>
      </c>
      <c r="M3697">
        <v>64</v>
      </c>
      <c r="N3697">
        <v>84</v>
      </c>
      <c r="O3697">
        <v>84</v>
      </c>
      <c r="P3697">
        <v>94</v>
      </c>
      <c r="Q3697">
        <v>80</v>
      </c>
    </row>
    <row r="3698" spans="1:17" x14ac:dyDescent="0.3">
      <c r="A3698">
        <v>3697</v>
      </c>
      <c r="B3698" t="s">
        <v>190</v>
      </c>
      <c r="C3698" t="s">
        <v>209</v>
      </c>
      <c r="D3698" t="s">
        <v>2779</v>
      </c>
      <c r="E3698" t="s">
        <v>25</v>
      </c>
      <c r="F3698" t="b">
        <v>1</v>
      </c>
      <c r="G3698">
        <v>8</v>
      </c>
      <c r="H3698" t="b">
        <v>0</v>
      </c>
      <c r="I3698">
        <v>2</v>
      </c>
      <c r="J3698" t="s">
        <v>64</v>
      </c>
      <c r="K3698">
        <v>94</v>
      </c>
      <c r="L3698">
        <v>62</v>
      </c>
      <c r="M3698">
        <v>100</v>
      </c>
      <c r="N3698">
        <v>87</v>
      </c>
      <c r="O3698">
        <v>91</v>
      </c>
      <c r="P3698">
        <v>89</v>
      </c>
      <c r="Q3698">
        <v>93</v>
      </c>
    </row>
    <row r="3699" spans="1:17" x14ac:dyDescent="0.3">
      <c r="A3699">
        <v>3698</v>
      </c>
      <c r="B3699" t="s">
        <v>410</v>
      </c>
      <c r="C3699" t="s">
        <v>591</v>
      </c>
      <c r="D3699" t="s">
        <v>2780</v>
      </c>
      <c r="E3699" t="s">
        <v>20</v>
      </c>
      <c r="F3699" t="b">
        <v>0</v>
      </c>
      <c r="G3699">
        <v>2</v>
      </c>
      <c r="H3699" t="b">
        <v>0</v>
      </c>
      <c r="I3699">
        <v>35</v>
      </c>
      <c r="J3699" t="s">
        <v>38</v>
      </c>
      <c r="K3699">
        <v>98</v>
      </c>
      <c r="L3699">
        <v>92</v>
      </c>
      <c r="M3699">
        <v>91</v>
      </c>
      <c r="N3699">
        <v>89</v>
      </c>
      <c r="O3699">
        <v>95</v>
      </c>
      <c r="P3699">
        <v>92</v>
      </c>
      <c r="Q3699">
        <v>90</v>
      </c>
    </row>
    <row r="3700" spans="1:17" x14ac:dyDescent="0.3">
      <c r="A3700">
        <v>3699</v>
      </c>
      <c r="B3700" t="s">
        <v>68</v>
      </c>
      <c r="C3700" t="s">
        <v>2718</v>
      </c>
      <c r="D3700" t="s">
        <v>2781</v>
      </c>
      <c r="E3700" t="s">
        <v>25</v>
      </c>
      <c r="F3700" t="b">
        <v>0</v>
      </c>
      <c r="G3700">
        <v>2</v>
      </c>
      <c r="H3700" t="b">
        <v>1</v>
      </c>
      <c r="I3700">
        <v>34</v>
      </c>
      <c r="J3700" t="s">
        <v>21</v>
      </c>
      <c r="K3700">
        <v>97</v>
      </c>
      <c r="L3700">
        <v>89</v>
      </c>
      <c r="M3700">
        <v>76</v>
      </c>
      <c r="N3700">
        <v>61</v>
      </c>
      <c r="O3700">
        <v>91</v>
      </c>
      <c r="P3700">
        <v>91</v>
      </c>
      <c r="Q3700">
        <v>70</v>
      </c>
    </row>
    <row r="3701" spans="1:17" x14ac:dyDescent="0.3">
      <c r="A3701">
        <v>3700</v>
      </c>
      <c r="B3701" t="s">
        <v>845</v>
      </c>
      <c r="C3701" t="s">
        <v>1463</v>
      </c>
      <c r="D3701" t="s">
        <v>2782</v>
      </c>
      <c r="E3701" t="s">
        <v>25</v>
      </c>
      <c r="F3701" t="b">
        <v>0</v>
      </c>
      <c r="G3701">
        <v>1</v>
      </c>
      <c r="H3701" t="b">
        <v>0</v>
      </c>
      <c r="I3701">
        <v>7</v>
      </c>
      <c r="J3701" t="s">
        <v>123</v>
      </c>
      <c r="K3701">
        <v>83</v>
      </c>
      <c r="L3701">
        <v>81</v>
      </c>
      <c r="M3701">
        <v>70</v>
      </c>
      <c r="N3701">
        <v>90</v>
      </c>
      <c r="O3701">
        <v>73</v>
      </c>
      <c r="P3701">
        <v>89</v>
      </c>
      <c r="Q3701">
        <v>87</v>
      </c>
    </row>
    <row r="3702" spans="1:17" x14ac:dyDescent="0.3">
      <c r="A3702">
        <v>3701</v>
      </c>
      <c r="B3702" t="s">
        <v>818</v>
      </c>
      <c r="C3702" t="s">
        <v>352</v>
      </c>
      <c r="D3702" t="s">
        <v>2783</v>
      </c>
      <c r="E3702" t="s">
        <v>20</v>
      </c>
      <c r="F3702" t="b">
        <v>0</v>
      </c>
      <c r="G3702">
        <v>0</v>
      </c>
      <c r="H3702" t="b">
        <v>0</v>
      </c>
      <c r="I3702">
        <v>14</v>
      </c>
      <c r="J3702" t="s">
        <v>138</v>
      </c>
      <c r="K3702">
        <v>92</v>
      </c>
      <c r="L3702">
        <v>92</v>
      </c>
      <c r="M3702">
        <v>92</v>
      </c>
      <c r="N3702">
        <v>66</v>
      </c>
      <c r="O3702">
        <v>90</v>
      </c>
      <c r="P3702">
        <v>68</v>
      </c>
      <c r="Q3702">
        <v>66</v>
      </c>
    </row>
    <row r="3703" spans="1:17" x14ac:dyDescent="0.3">
      <c r="A3703">
        <v>3702</v>
      </c>
      <c r="B3703" t="s">
        <v>666</v>
      </c>
      <c r="C3703" t="s">
        <v>2784</v>
      </c>
      <c r="D3703" t="s">
        <v>2785</v>
      </c>
      <c r="E3703" t="s">
        <v>25</v>
      </c>
      <c r="F3703" t="b">
        <v>0</v>
      </c>
      <c r="G3703">
        <v>1</v>
      </c>
      <c r="H3703" t="b">
        <v>0</v>
      </c>
      <c r="I3703">
        <v>24</v>
      </c>
      <c r="J3703" t="s">
        <v>26</v>
      </c>
      <c r="K3703">
        <v>100</v>
      </c>
      <c r="L3703">
        <v>74</v>
      </c>
      <c r="M3703">
        <v>80</v>
      </c>
      <c r="N3703">
        <v>84</v>
      </c>
      <c r="O3703">
        <v>85</v>
      </c>
      <c r="P3703">
        <v>82</v>
      </c>
      <c r="Q3703">
        <v>74</v>
      </c>
    </row>
    <row r="3704" spans="1:17" x14ac:dyDescent="0.3">
      <c r="A3704">
        <v>3703</v>
      </c>
      <c r="B3704" t="s">
        <v>593</v>
      </c>
      <c r="C3704" t="s">
        <v>200</v>
      </c>
      <c r="D3704" t="s">
        <v>2786</v>
      </c>
      <c r="E3704" t="s">
        <v>25</v>
      </c>
      <c r="F3704" t="b">
        <v>0</v>
      </c>
      <c r="G3704">
        <v>4</v>
      </c>
      <c r="H3704" t="b">
        <v>0</v>
      </c>
      <c r="I3704">
        <v>25</v>
      </c>
      <c r="J3704" t="s">
        <v>44</v>
      </c>
      <c r="K3704">
        <v>86</v>
      </c>
      <c r="L3704">
        <v>69</v>
      </c>
      <c r="M3704">
        <v>79</v>
      </c>
      <c r="N3704">
        <v>85</v>
      </c>
      <c r="O3704">
        <v>63</v>
      </c>
      <c r="P3704">
        <v>82</v>
      </c>
      <c r="Q3704">
        <v>77</v>
      </c>
    </row>
    <row r="3705" spans="1:17" x14ac:dyDescent="0.3">
      <c r="A3705">
        <v>3704</v>
      </c>
      <c r="B3705" t="s">
        <v>758</v>
      </c>
      <c r="C3705" t="s">
        <v>103</v>
      </c>
      <c r="D3705" t="s">
        <v>2787</v>
      </c>
      <c r="E3705" t="s">
        <v>20</v>
      </c>
      <c r="F3705" t="b">
        <v>0</v>
      </c>
      <c r="G3705">
        <v>8</v>
      </c>
      <c r="H3705" t="b">
        <v>0</v>
      </c>
      <c r="I3705">
        <v>3</v>
      </c>
      <c r="J3705" t="s">
        <v>64</v>
      </c>
      <c r="K3705">
        <v>48</v>
      </c>
      <c r="L3705">
        <v>80</v>
      </c>
      <c r="M3705">
        <v>73</v>
      </c>
      <c r="N3705">
        <v>67</v>
      </c>
      <c r="O3705">
        <v>84</v>
      </c>
      <c r="P3705">
        <v>99</v>
      </c>
      <c r="Q3705">
        <v>83</v>
      </c>
    </row>
    <row r="3706" spans="1:17" x14ac:dyDescent="0.3">
      <c r="A3706">
        <v>3705</v>
      </c>
      <c r="B3706" t="s">
        <v>2788</v>
      </c>
      <c r="C3706" t="s">
        <v>623</v>
      </c>
      <c r="D3706" t="s">
        <v>2789</v>
      </c>
      <c r="E3706" t="s">
        <v>25</v>
      </c>
      <c r="F3706" t="b">
        <v>1</v>
      </c>
      <c r="G3706">
        <v>7</v>
      </c>
      <c r="H3706" t="b">
        <v>1</v>
      </c>
      <c r="I3706">
        <v>0</v>
      </c>
      <c r="J3706" t="s">
        <v>64</v>
      </c>
      <c r="K3706">
        <v>69</v>
      </c>
      <c r="L3706">
        <v>56</v>
      </c>
      <c r="M3706">
        <v>71</v>
      </c>
      <c r="N3706">
        <v>84</v>
      </c>
      <c r="O3706">
        <v>52</v>
      </c>
      <c r="P3706">
        <v>71</v>
      </c>
      <c r="Q3706">
        <v>88</v>
      </c>
    </row>
    <row r="3707" spans="1:17" x14ac:dyDescent="0.3">
      <c r="A3707">
        <v>3706</v>
      </c>
      <c r="B3707" t="s">
        <v>919</v>
      </c>
      <c r="C3707" t="s">
        <v>118</v>
      </c>
      <c r="D3707" t="s">
        <v>2790</v>
      </c>
      <c r="E3707" t="s">
        <v>25</v>
      </c>
      <c r="F3707" t="b">
        <v>0</v>
      </c>
      <c r="G3707">
        <v>2</v>
      </c>
      <c r="H3707" t="b">
        <v>0</v>
      </c>
      <c r="I3707">
        <v>33</v>
      </c>
      <c r="J3707" t="s">
        <v>38</v>
      </c>
      <c r="K3707">
        <v>73</v>
      </c>
      <c r="L3707">
        <v>84</v>
      </c>
      <c r="M3707">
        <v>97</v>
      </c>
      <c r="N3707">
        <v>64</v>
      </c>
      <c r="O3707">
        <v>87</v>
      </c>
      <c r="P3707">
        <v>82</v>
      </c>
      <c r="Q3707">
        <v>70</v>
      </c>
    </row>
    <row r="3708" spans="1:17" x14ac:dyDescent="0.3">
      <c r="A3708">
        <v>3707</v>
      </c>
      <c r="B3708" t="s">
        <v>160</v>
      </c>
      <c r="C3708" t="s">
        <v>1664</v>
      </c>
      <c r="D3708" t="s">
        <v>2791</v>
      </c>
      <c r="E3708" t="s">
        <v>20</v>
      </c>
      <c r="F3708" t="b">
        <v>0</v>
      </c>
      <c r="G3708">
        <v>3</v>
      </c>
      <c r="H3708" t="b">
        <v>0</v>
      </c>
      <c r="I3708">
        <v>12</v>
      </c>
      <c r="J3708" t="s">
        <v>38</v>
      </c>
      <c r="K3708">
        <v>82</v>
      </c>
      <c r="L3708">
        <v>81</v>
      </c>
      <c r="M3708">
        <v>78</v>
      </c>
      <c r="N3708">
        <v>95</v>
      </c>
      <c r="O3708">
        <v>60</v>
      </c>
      <c r="P3708">
        <v>88</v>
      </c>
      <c r="Q3708">
        <v>72</v>
      </c>
    </row>
    <row r="3709" spans="1:17" x14ac:dyDescent="0.3">
      <c r="A3709">
        <v>3708</v>
      </c>
      <c r="B3709" t="s">
        <v>465</v>
      </c>
      <c r="C3709" t="s">
        <v>2792</v>
      </c>
      <c r="D3709" t="s">
        <v>2793</v>
      </c>
      <c r="E3709" t="s">
        <v>25</v>
      </c>
      <c r="F3709" t="b">
        <v>0</v>
      </c>
      <c r="G3709">
        <v>3</v>
      </c>
      <c r="H3709" t="b">
        <v>1</v>
      </c>
      <c r="I3709">
        <v>1</v>
      </c>
      <c r="J3709" t="s">
        <v>34</v>
      </c>
      <c r="K3709">
        <v>90</v>
      </c>
      <c r="L3709">
        <v>96</v>
      </c>
      <c r="M3709">
        <v>89</v>
      </c>
      <c r="N3709">
        <v>88</v>
      </c>
      <c r="O3709">
        <v>94</v>
      </c>
      <c r="P3709">
        <v>73</v>
      </c>
      <c r="Q3709">
        <v>77</v>
      </c>
    </row>
    <row r="3710" spans="1:17" x14ac:dyDescent="0.3">
      <c r="A3710">
        <v>3709</v>
      </c>
      <c r="B3710" t="s">
        <v>403</v>
      </c>
      <c r="C3710" t="s">
        <v>352</v>
      </c>
      <c r="D3710" t="s">
        <v>2794</v>
      </c>
      <c r="E3710" t="s">
        <v>20</v>
      </c>
      <c r="F3710" t="b">
        <v>0</v>
      </c>
      <c r="G3710">
        <v>5</v>
      </c>
      <c r="H3710" t="b">
        <v>1</v>
      </c>
      <c r="I3710">
        <v>19</v>
      </c>
      <c r="J3710" t="s">
        <v>172</v>
      </c>
      <c r="K3710">
        <v>85</v>
      </c>
      <c r="L3710">
        <v>66</v>
      </c>
      <c r="M3710">
        <v>61</v>
      </c>
      <c r="N3710">
        <v>85</v>
      </c>
      <c r="O3710">
        <v>75</v>
      </c>
      <c r="P3710">
        <v>94</v>
      </c>
      <c r="Q3710">
        <v>76</v>
      </c>
    </row>
    <row r="3711" spans="1:17" x14ac:dyDescent="0.3">
      <c r="A3711">
        <v>3710</v>
      </c>
      <c r="B3711" t="s">
        <v>266</v>
      </c>
      <c r="C3711" t="s">
        <v>2795</v>
      </c>
      <c r="D3711" t="s">
        <v>2796</v>
      </c>
      <c r="E3711" t="s">
        <v>20</v>
      </c>
      <c r="F3711" t="b">
        <v>0</v>
      </c>
      <c r="G3711">
        <v>2</v>
      </c>
      <c r="H3711" t="b">
        <v>0</v>
      </c>
      <c r="I3711">
        <v>2</v>
      </c>
      <c r="J3711" t="s">
        <v>123</v>
      </c>
      <c r="K3711">
        <v>82</v>
      </c>
      <c r="L3711">
        <v>73</v>
      </c>
      <c r="M3711">
        <v>64</v>
      </c>
      <c r="N3711">
        <v>95</v>
      </c>
      <c r="O3711">
        <v>87</v>
      </c>
      <c r="P3711">
        <v>73</v>
      </c>
      <c r="Q3711">
        <v>99</v>
      </c>
    </row>
    <row r="3712" spans="1:17" x14ac:dyDescent="0.3">
      <c r="A3712">
        <v>3711</v>
      </c>
      <c r="B3712" t="s">
        <v>1171</v>
      </c>
      <c r="C3712" t="s">
        <v>515</v>
      </c>
      <c r="D3712" t="s">
        <v>2797</v>
      </c>
      <c r="E3712" t="s">
        <v>20</v>
      </c>
      <c r="F3712" t="b">
        <v>0</v>
      </c>
      <c r="G3712">
        <v>4</v>
      </c>
      <c r="H3712" t="b">
        <v>0</v>
      </c>
      <c r="I3712">
        <v>3</v>
      </c>
      <c r="J3712" t="s">
        <v>159</v>
      </c>
      <c r="K3712">
        <v>80</v>
      </c>
      <c r="L3712">
        <v>61</v>
      </c>
      <c r="M3712">
        <v>96</v>
      </c>
      <c r="N3712">
        <v>89</v>
      </c>
      <c r="O3712">
        <v>96</v>
      </c>
      <c r="P3712">
        <v>61</v>
      </c>
      <c r="Q3712">
        <v>80</v>
      </c>
    </row>
    <row r="3713" spans="1:17" x14ac:dyDescent="0.3">
      <c r="A3713">
        <v>3712</v>
      </c>
      <c r="B3713" t="s">
        <v>715</v>
      </c>
      <c r="C3713" t="s">
        <v>1244</v>
      </c>
      <c r="D3713" t="s">
        <v>2798</v>
      </c>
      <c r="E3713" t="s">
        <v>25</v>
      </c>
      <c r="F3713" t="b">
        <v>0</v>
      </c>
      <c r="G3713">
        <v>10</v>
      </c>
      <c r="H3713" t="b">
        <v>1</v>
      </c>
      <c r="I3713">
        <v>1</v>
      </c>
      <c r="J3713" t="s">
        <v>64</v>
      </c>
      <c r="K3713">
        <v>41</v>
      </c>
      <c r="L3713">
        <v>53</v>
      </c>
      <c r="M3713">
        <v>98</v>
      </c>
      <c r="N3713">
        <v>67</v>
      </c>
      <c r="O3713">
        <v>61</v>
      </c>
      <c r="P3713">
        <v>83</v>
      </c>
      <c r="Q3713">
        <v>97</v>
      </c>
    </row>
    <row r="3714" spans="1:17" x14ac:dyDescent="0.3">
      <c r="A3714">
        <v>3713</v>
      </c>
      <c r="B3714" t="s">
        <v>1505</v>
      </c>
      <c r="C3714" t="s">
        <v>1900</v>
      </c>
      <c r="D3714" t="s">
        <v>2799</v>
      </c>
      <c r="E3714" t="s">
        <v>20</v>
      </c>
      <c r="F3714" t="b">
        <v>0</v>
      </c>
      <c r="G3714">
        <v>1</v>
      </c>
      <c r="H3714" t="b">
        <v>0</v>
      </c>
      <c r="I3714">
        <v>48</v>
      </c>
      <c r="J3714" t="s">
        <v>26</v>
      </c>
      <c r="K3714">
        <v>99</v>
      </c>
      <c r="L3714">
        <v>93</v>
      </c>
      <c r="M3714">
        <v>88</v>
      </c>
      <c r="N3714">
        <v>92</v>
      </c>
      <c r="O3714">
        <v>99</v>
      </c>
      <c r="P3714">
        <v>94</v>
      </c>
      <c r="Q3714">
        <v>95</v>
      </c>
    </row>
    <row r="3715" spans="1:17" x14ac:dyDescent="0.3">
      <c r="A3715">
        <v>3714</v>
      </c>
      <c r="B3715" t="s">
        <v>2800</v>
      </c>
      <c r="C3715" t="s">
        <v>997</v>
      </c>
      <c r="D3715" t="s">
        <v>2801</v>
      </c>
      <c r="E3715" t="s">
        <v>20</v>
      </c>
      <c r="F3715" t="b">
        <v>0</v>
      </c>
      <c r="G3715">
        <v>2</v>
      </c>
      <c r="H3715" t="b">
        <v>0</v>
      </c>
      <c r="I3715">
        <v>32</v>
      </c>
      <c r="J3715" t="s">
        <v>21</v>
      </c>
      <c r="K3715">
        <v>95</v>
      </c>
      <c r="L3715">
        <v>95</v>
      </c>
      <c r="M3715">
        <v>92</v>
      </c>
      <c r="N3715">
        <v>61</v>
      </c>
      <c r="O3715">
        <v>63</v>
      </c>
      <c r="P3715">
        <v>81</v>
      </c>
      <c r="Q3715">
        <v>100</v>
      </c>
    </row>
    <row r="3716" spans="1:17" x14ac:dyDescent="0.3">
      <c r="A3716">
        <v>3715</v>
      </c>
      <c r="B3716" t="s">
        <v>560</v>
      </c>
      <c r="C3716" t="s">
        <v>782</v>
      </c>
      <c r="D3716" t="s">
        <v>2802</v>
      </c>
      <c r="E3716" t="s">
        <v>25</v>
      </c>
      <c r="F3716" t="b">
        <v>0</v>
      </c>
      <c r="G3716">
        <v>6</v>
      </c>
      <c r="H3716" t="b">
        <v>0</v>
      </c>
      <c r="I3716">
        <v>1</v>
      </c>
      <c r="J3716" t="s">
        <v>38</v>
      </c>
      <c r="K3716">
        <v>76</v>
      </c>
      <c r="L3716">
        <v>69</v>
      </c>
      <c r="M3716">
        <v>100</v>
      </c>
      <c r="N3716">
        <v>88</v>
      </c>
      <c r="O3716">
        <v>65</v>
      </c>
      <c r="P3716">
        <v>96</v>
      </c>
      <c r="Q3716">
        <v>70</v>
      </c>
    </row>
    <row r="3717" spans="1:17" x14ac:dyDescent="0.3">
      <c r="A3717">
        <v>3716</v>
      </c>
      <c r="B3717" t="s">
        <v>185</v>
      </c>
      <c r="C3717" t="s">
        <v>2803</v>
      </c>
      <c r="D3717" t="s">
        <v>2804</v>
      </c>
      <c r="E3717" t="s">
        <v>25</v>
      </c>
      <c r="F3717" t="b">
        <v>0</v>
      </c>
      <c r="G3717">
        <v>1</v>
      </c>
      <c r="H3717" t="b">
        <v>0</v>
      </c>
      <c r="I3717">
        <v>22</v>
      </c>
      <c r="J3717" t="s">
        <v>26</v>
      </c>
      <c r="K3717">
        <v>91</v>
      </c>
      <c r="L3717">
        <v>92</v>
      </c>
      <c r="M3717">
        <v>81</v>
      </c>
      <c r="N3717">
        <v>98</v>
      </c>
      <c r="O3717">
        <v>88</v>
      </c>
      <c r="P3717">
        <v>76</v>
      </c>
      <c r="Q3717">
        <v>99</v>
      </c>
    </row>
    <row r="3718" spans="1:17" x14ac:dyDescent="0.3">
      <c r="A3718">
        <v>3717</v>
      </c>
      <c r="B3718" t="s">
        <v>473</v>
      </c>
      <c r="C3718" t="s">
        <v>2805</v>
      </c>
      <c r="D3718" t="s">
        <v>2806</v>
      </c>
      <c r="E3718" t="s">
        <v>20</v>
      </c>
      <c r="F3718" t="b">
        <v>0</v>
      </c>
      <c r="G3718">
        <v>5</v>
      </c>
      <c r="H3718" t="b">
        <v>0</v>
      </c>
      <c r="I3718">
        <v>16</v>
      </c>
      <c r="J3718" t="s">
        <v>105</v>
      </c>
      <c r="K3718">
        <v>98</v>
      </c>
      <c r="L3718">
        <v>75</v>
      </c>
      <c r="M3718">
        <v>69</v>
      </c>
      <c r="N3718">
        <v>65</v>
      </c>
      <c r="O3718">
        <v>67</v>
      </c>
      <c r="P3718">
        <v>79</v>
      </c>
      <c r="Q3718">
        <v>72</v>
      </c>
    </row>
    <row r="3719" spans="1:17" x14ac:dyDescent="0.3">
      <c r="A3719">
        <v>3718</v>
      </c>
      <c r="B3719" t="s">
        <v>2807</v>
      </c>
      <c r="C3719" t="s">
        <v>551</v>
      </c>
      <c r="D3719" t="s">
        <v>2808</v>
      </c>
      <c r="E3719" t="s">
        <v>20</v>
      </c>
      <c r="F3719" t="b">
        <v>1</v>
      </c>
      <c r="G3719">
        <v>6</v>
      </c>
      <c r="H3719" t="b">
        <v>0</v>
      </c>
      <c r="I3719">
        <v>15</v>
      </c>
      <c r="J3719" t="s">
        <v>138</v>
      </c>
      <c r="K3719">
        <v>90</v>
      </c>
      <c r="L3719">
        <v>71</v>
      </c>
      <c r="M3719">
        <v>93</v>
      </c>
      <c r="N3719">
        <v>73</v>
      </c>
      <c r="O3719">
        <v>80</v>
      </c>
      <c r="P3719">
        <v>78</v>
      </c>
      <c r="Q3719">
        <v>69</v>
      </c>
    </row>
    <row r="3720" spans="1:17" x14ac:dyDescent="0.3">
      <c r="A3720">
        <v>3719</v>
      </c>
      <c r="B3720" t="s">
        <v>208</v>
      </c>
      <c r="C3720" t="s">
        <v>927</v>
      </c>
      <c r="D3720" t="s">
        <v>2809</v>
      </c>
      <c r="E3720" t="s">
        <v>20</v>
      </c>
      <c r="F3720" t="b">
        <v>0</v>
      </c>
      <c r="G3720">
        <v>3</v>
      </c>
      <c r="H3720" t="b">
        <v>1</v>
      </c>
      <c r="I3720">
        <v>26</v>
      </c>
      <c r="J3720" t="s">
        <v>44</v>
      </c>
      <c r="K3720">
        <v>85</v>
      </c>
      <c r="L3720">
        <v>68</v>
      </c>
      <c r="M3720">
        <v>73</v>
      </c>
      <c r="N3720">
        <v>94</v>
      </c>
      <c r="O3720">
        <v>88</v>
      </c>
      <c r="P3720">
        <v>86</v>
      </c>
      <c r="Q3720">
        <v>77</v>
      </c>
    </row>
    <row r="3721" spans="1:17" x14ac:dyDescent="0.3">
      <c r="A3721">
        <v>3720</v>
      </c>
      <c r="B3721" t="s">
        <v>331</v>
      </c>
      <c r="C3721" t="s">
        <v>2810</v>
      </c>
      <c r="D3721" t="s">
        <v>2811</v>
      </c>
      <c r="E3721" t="s">
        <v>20</v>
      </c>
      <c r="F3721" t="b">
        <v>0</v>
      </c>
      <c r="G3721">
        <v>5</v>
      </c>
      <c r="H3721" t="b">
        <v>0</v>
      </c>
      <c r="I3721">
        <v>46</v>
      </c>
      <c r="J3721" t="s">
        <v>26</v>
      </c>
      <c r="K3721">
        <v>100</v>
      </c>
      <c r="L3721">
        <v>97</v>
      </c>
      <c r="M3721">
        <v>94</v>
      </c>
      <c r="N3721">
        <v>87</v>
      </c>
      <c r="O3721">
        <v>89</v>
      </c>
      <c r="P3721">
        <v>91</v>
      </c>
      <c r="Q3721">
        <v>100</v>
      </c>
    </row>
    <row r="3722" spans="1:17" x14ac:dyDescent="0.3">
      <c r="A3722">
        <v>3721</v>
      </c>
      <c r="B3722" t="s">
        <v>145</v>
      </c>
      <c r="C3722" t="s">
        <v>222</v>
      </c>
      <c r="D3722" t="s">
        <v>2812</v>
      </c>
      <c r="E3722" t="s">
        <v>20</v>
      </c>
      <c r="F3722" t="b">
        <v>1</v>
      </c>
      <c r="G3722">
        <v>4</v>
      </c>
      <c r="H3722" t="b">
        <v>0</v>
      </c>
      <c r="I3722">
        <v>31</v>
      </c>
      <c r="J3722" t="s">
        <v>76</v>
      </c>
      <c r="K3722">
        <v>77</v>
      </c>
      <c r="L3722">
        <v>81</v>
      </c>
      <c r="M3722">
        <v>80</v>
      </c>
      <c r="N3722">
        <v>95</v>
      </c>
      <c r="O3722">
        <v>80</v>
      </c>
      <c r="P3722">
        <v>74</v>
      </c>
      <c r="Q3722">
        <v>80</v>
      </c>
    </row>
    <row r="3723" spans="1:17" x14ac:dyDescent="0.3">
      <c r="A3723">
        <v>3722</v>
      </c>
      <c r="B3723" t="s">
        <v>173</v>
      </c>
      <c r="C3723" t="s">
        <v>2545</v>
      </c>
      <c r="D3723" t="s">
        <v>2813</v>
      </c>
      <c r="E3723" t="s">
        <v>25</v>
      </c>
      <c r="F3723" t="b">
        <v>0</v>
      </c>
      <c r="G3723">
        <v>10</v>
      </c>
      <c r="H3723" t="b">
        <v>0</v>
      </c>
      <c r="I3723">
        <v>4</v>
      </c>
      <c r="J3723" t="s">
        <v>64</v>
      </c>
      <c r="K3723">
        <v>92</v>
      </c>
      <c r="L3723">
        <v>98</v>
      </c>
      <c r="M3723">
        <v>60</v>
      </c>
      <c r="N3723">
        <v>74</v>
      </c>
      <c r="O3723">
        <v>63</v>
      </c>
      <c r="P3723">
        <v>89</v>
      </c>
      <c r="Q3723">
        <v>80</v>
      </c>
    </row>
    <row r="3724" spans="1:17" x14ac:dyDescent="0.3">
      <c r="A3724">
        <v>3723</v>
      </c>
      <c r="B3724" t="s">
        <v>2814</v>
      </c>
      <c r="C3724" t="s">
        <v>2561</v>
      </c>
      <c r="D3724" t="s">
        <v>2815</v>
      </c>
      <c r="E3724" t="s">
        <v>25</v>
      </c>
      <c r="F3724" t="b">
        <v>0</v>
      </c>
      <c r="G3724">
        <v>9</v>
      </c>
      <c r="H3724" t="b">
        <v>0</v>
      </c>
      <c r="I3724">
        <v>5</v>
      </c>
      <c r="J3724" t="s">
        <v>64</v>
      </c>
      <c r="K3724">
        <v>53</v>
      </c>
      <c r="L3724">
        <v>87</v>
      </c>
      <c r="M3724">
        <v>60</v>
      </c>
      <c r="N3724">
        <v>94</v>
      </c>
      <c r="O3724">
        <v>93</v>
      </c>
      <c r="P3724">
        <v>65</v>
      </c>
      <c r="Q3724">
        <v>88</v>
      </c>
    </row>
    <row r="3725" spans="1:17" x14ac:dyDescent="0.3">
      <c r="A3725">
        <v>3724</v>
      </c>
      <c r="B3725" t="s">
        <v>410</v>
      </c>
      <c r="C3725" t="s">
        <v>1012</v>
      </c>
      <c r="D3725" t="s">
        <v>2816</v>
      </c>
      <c r="E3725" t="s">
        <v>20</v>
      </c>
      <c r="F3725" t="b">
        <v>0</v>
      </c>
      <c r="G3725">
        <v>6</v>
      </c>
      <c r="H3725" t="b">
        <v>0</v>
      </c>
      <c r="I3725">
        <v>21</v>
      </c>
      <c r="J3725" t="s">
        <v>113</v>
      </c>
      <c r="K3725">
        <v>79</v>
      </c>
      <c r="L3725">
        <v>74</v>
      </c>
      <c r="M3725">
        <v>78</v>
      </c>
      <c r="N3725">
        <v>97</v>
      </c>
      <c r="O3725">
        <v>87</v>
      </c>
      <c r="P3725">
        <v>85</v>
      </c>
      <c r="Q3725">
        <v>79</v>
      </c>
    </row>
    <row r="3726" spans="1:17" x14ac:dyDescent="0.3">
      <c r="A3726">
        <v>3725</v>
      </c>
      <c r="B3726" t="s">
        <v>913</v>
      </c>
      <c r="C3726" t="s">
        <v>501</v>
      </c>
      <c r="D3726" t="s">
        <v>2817</v>
      </c>
      <c r="E3726" t="s">
        <v>25</v>
      </c>
      <c r="F3726" t="b">
        <v>0</v>
      </c>
      <c r="G3726">
        <v>2</v>
      </c>
      <c r="H3726" t="b">
        <v>0</v>
      </c>
      <c r="I3726">
        <v>26</v>
      </c>
      <c r="J3726" t="s">
        <v>123</v>
      </c>
      <c r="K3726">
        <v>85</v>
      </c>
      <c r="L3726">
        <v>89</v>
      </c>
      <c r="M3726">
        <v>72</v>
      </c>
      <c r="N3726">
        <v>80</v>
      </c>
      <c r="O3726">
        <v>99</v>
      </c>
      <c r="P3726">
        <v>94</v>
      </c>
      <c r="Q3726">
        <v>90</v>
      </c>
    </row>
    <row r="3727" spans="1:17" x14ac:dyDescent="0.3">
      <c r="A3727">
        <v>3726</v>
      </c>
      <c r="B3727" t="s">
        <v>68</v>
      </c>
      <c r="C3727" t="s">
        <v>329</v>
      </c>
      <c r="D3727" t="s">
        <v>2818</v>
      </c>
      <c r="E3727" t="s">
        <v>25</v>
      </c>
      <c r="F3727" t="b">
        <v>0</v>
      </c>
      <c r="G3727">
        <v>1</v>
      </c>
      <c r="H3727" t="b">
        <v>0</v>
      </c>
      <c r="I3727">
        <v>3</v>
      </c>
      <c r="J3727" t="s">
        <v>34</v>
      </c>
      <c r="K3727">
        <v>99</v>
      </c>
      <c r="L3727">
        <v>85</v>
      </c>
      <c r="M3727">
        <v>60</v>
      </c>
      <c r="N3727">
        <v>81</v>
      </c>
      <c r="O3727">
        <v>75</v>
      </c>
      <c r="P3727">
        <v>78</v>
      </c>
      <c r="Q3727">
        <v>78</v>
      </c>
    </row>
    <row r="3728" spans="1:17" x14ac:dyDescent="0.3">
      <c r="A3728">
        <v>3727</v>
      </c>
      <c r="B3728" t="s">
        <v>130</v>
      </c>
      <c r="C3728" t="s">
        <v>854</v>
      </c>
      <c r="D3728" t="s">
        <v>2819</v>
      </c>
      <c r="E3728" t="s">
        <v>25</v>
      </c>
      <c r="F3728" t="b">
        <v>0</v>
      </c>
      <c r="G3728">
        <v>1</v>
      </c>
      <c r="H3728" t="b">
        <v>1</v>
      </c>
      <c r="I3728">
        <v>11</v>
      </c>
      <c r="J3728" t="s">
        <v>105</v>
      </c>
      <c r="K3728">
        <v>99</v>
      </c>
      <c r="L3728">
        <v>91</v>
      </c>
      <c r="M3728">
        <v>73</v>
      </c>
      <c r="N3728">
        <v>77</v>
      </c>
      <c r="O3728">
        <v>81</v>
      </c>
      <c r="P3728">
        <v>75</v>
      </c>
      <c r="Q3728">
        <v>90</v>
      </c>
    </row>
    <row r="3729" spans="1:17" x14ac:dyDescent="0.3">
      <c r="A3729">
        <v>3728</v>
      </c>
      <c r="B3729" t="s">
        <v>2394</v>
      </c>
      <c r="C3729" t="s">
        <v>707</v>
      </c>
      <c r="D3729" t="s">
        <v>2820</v>
      </c>
      <c r="E3729" t="s">
        <v>20</v>
      </c>
      <c r="F3729" t="b">
        <v>0</v>
      </c>
      <c r="G3729">
        <v>6</v>
      </c>
      <c r="H3729" t="b">
        <v>0</v>
      </c>
      <c r="I3729">
        <v>5</v>
      </c>
      <c r="J3729" t="s">
        <v>64</v>
      </c>
      <c r="K3729">
        <v>65</v>
      </c>
      <c r="L3729">
        <v>68</v>
      </c>
      <c r="M3729">
        <v>74</v>
      </c>
      <c r="N3729">
        <v>50</v>
      </c>
      <c r="O3729">
        <v>98</v>
      </c>
      <c r="P3729">
        <v>60</v>
      </c>
      <c r="Q3729">
        <v>83</v>
      </c>
    </row>
    <row r="3730" spans="1:17" x14ac:dyDescent="0.3">
      <c r="A3730">
        <v>3729</v>
      </c>
      <c r="B3730" t="s">
        <v>173</v>
      </c>
      <c r="C3730" t="s">
        <v>1522</v>
      </c>
      <c r="D3730" t="s">
        <v>2821</v>
      </c>
      <c r="E3730" t="s">
        <v>25</v>
      </c>
      <c r="F3730" t="b">
        <v>0</v>
      </c>
      <c r="G3730">
        <v>8</v>
      </c>
      <c r="H3730" t="b">
        <v>1</v>
      </c>
      <c r="I3730">
        <v>19</v>
      </c>
      <c r="J3730" t="s">
        <v>44</v>
      </c>
      <c r="K3730">
        <v>94</v>
      </c>
      <c r="L3730">
        <v>83</v>
      </c>
      <c r="M3730">
        <v>72</v>
      </c>
      <c r="N3730">
        <v>63</v>
      </c>
      <c r="O3730">
        <v>65</v>
      </c>
      <c r="P3730">
        <v>63</v>
      </c>
      <c r="Q3730">
        <v>74</v>
      </c>
    </row>
    <row r="3731" spans="1:17" x14ac:dyDescent="0.3">
      <c r="A3731">
        <v>3730</v>
      </c>
      <c r="B3731" t="s">
        <v>787</v>
      </c>
      <c r="C3731" t="s">
        <v>501</v>
      </c>
      <c r="D3731" t="s">
        <v>2822</v>
      </c>
      <c r="E3731" t="s">
        <v>25</v>
      </c>
      <c r="F3731" t="b">
        <v>1</v>
      </c>
      <c r="G3731">
        <v>7</v>
      </c>
      <c r="H3731" t="b">
        <v>0</v>
      </c>
      <c r="I3731">
        <v>3</v>
      </c>
      <c r="J3731" t="s">
        <v>64</v>
      </c>
      <c r="K3731">
        <v>73</v>
      </c>
      <c r="L3731">
        <v>52</v>
      </c>
      <c r="M3731">
        <v>89</v>
      </c>
      <c r="N3731">
        <v>85</v>
      </c>
      <c r="O3731">
        <v>74</v>
      </c>
      <c r="P3731">
        <v>66</v>
      </c>
      <c r="Q3731">
        <v>79</v>
      </c>
    </row>
    <row r="3732" spans="1:17" x14ac:dyDescent="0.3">
      <c r="A3732">
        <v>3731</v>
      </c>
      <c r="B3732" t="s">
        <v>596</v>
      </c>
      <c r="C3732" t="s">
        <v>42</v>
      </c>
      <c r="D3732" t="s">
        <v>2823</v>
      </c>
      <c r="E3732" t="s">
        <v>20</v>
      </c>
      <c r="F3732" t="b">
        <v>1</v>
      </c>
      <c r="G3732">
        <v>5</v>
      </c>
      <c r="H3732" t="b">
        <v>0</v>
      </c>
      <c r="I3732">
        <v>15</v>
      </c>
      <c r="J3732" t="s">
        <v>44</v>
      </c>
      <c r="K3732">
        <v>85</v>
      </c>
      <c r="L3732">
        <v>76</v>
      </c>
      <c r="M3732">
        <v>61</v>
      </c>
      <c r="N3732">
        <v>93</v>
      </c>
      <c r="O3732">
        <v>98</v>
      </c>
      <c r="P3732">
        <v>87</v>
      </c>
      <c r="Q3732">
        <v>67</v>
      </c>
    </row>
    <row r="3733" spans="1:17" x14ac:dyDescent="0.3">
      <c r="A3733">
        <v>3732</v>
      </c>
      <c r="B3733" t="s">
        <v>214</v>
      </c>
      <c r="C3733" t="s">
        <v>2136</v>
      </c>
      <c r="D3733" t="s">
        <v>2824</v>
      </c>
      <c r="E3733" t="s">
        <v>20</v>
      </c>
      <c r="F3733" t="b">
        <v>0</v>
      </c>
      <c r="G3733">
        <v>4</v>
      </c>
      <c r="H3733" t="b">
        <v>0</v>
      </c>
      <c r="I3733">
        <v>32</v>
      </c>
      <c r="J3733" t="s">
        <v>21</v>
      </c>
      <c r="K3733">
        <v>87</v>
      </c>
      <c r="L3733">
        <v>82</v>
      </c>
      <c r="M3733">
        <v>74</v>
      </c>
      <c r="N3733">
        <v>77</v>
      </c>
      <c r="O3733">
        <v>100</v>
      </c>
      <c r="P3733">
        <v>93</v>
      </c>
      <c r="Q3733">
        <v>65</v>
      </c>
    </row>
    <row r="3734" spans="1:17" x14ac:dyDescent="0.3">
      <c r="A3734">
        <v>3733</v>
      </c>
      <c r="B3734" t="s">
        <v>2825</v>
      </c>
      <c r="C3734" t="s">
        <v>927</v>
      </c>
      <c r="D3734" t="s">
        <v>2826</v>
      </c>
      <c r="E3734" t="s">
        <v>20</v>
      </c>
      <c r="F3734" t="b">
        <v>1</v>
      </c>
      <c r="G3734">
        <v>5</v>
      </c>
      <c r="H3734" t="b">
        <v>0</v>
      </c>
      <c r="I3734">
        <v>4</v>
      </c>
      <c r="J3734" t="s">
        <v>64</v>
      </c>
      <c r="K3734">
        <v>77</v>
      </c>
      <c r="L3734">
        <v>58</v>
      </c>
      <c r="M3734">
        <v>90</v>
      </c>
      <c r="N3734">
        <v>72</v>
      </c>
      <c r="O3734">
        <v>75</v>
      </c>
      <c r="P3734">
        <v>88</v>
      </c>
      <c r="Q3734">
        <v>90</v>
      </c>
    </row>
    <row r="3735" spans="1:17" x14ac:dyDescent="0.3">
      <c r="A3735">
        <v>3734</v>
      </c>
      <c r="B3735" t="s">
        <v>89</v>
      </c>
      <c r="C3735" t="s">
        <v>2827</v>
      </c>
      <c r="D3735" t="s">
        <v>2828</v>
      </c>
      <c r="E3735" t="s">
        <v>20</v>
      </c>
      <c r="F3735" t="b">
        <v>0</v>
      </c>
      <c r="G3735">
        <v>1</v>
      </c>
      <c r="H3735" t="b">
        <v>0</v>
      </c>
      <c r="I3735">
        <v>31</v>
      </c>
      <c r="J3735" t="s">
        <v>76</v>
      </c>
      <c r="K3735">
        <v>85</v>
      </c>
      <c r="L3735">
        <v>60</v>
      </c>
      <c r="M3735">
        <v>92</v>
      </c>
      <c r="N3735">
        <v>92</v>
      </c>
      <c r="O3735">
        <v>85</v>
      </c>
      <c r="P3735">
        <v>62</v>
      </c>
      <c r="Q3735">
        <v>84</v>
      </c>
    </row>
    <row r="3736" spans="1:17" x14ac:dyDescent="0.3">
      <c r="A3736">
        <v>3735</v>
      </c>
      <c r="B3736" t="s">
        <v>2829</v>
      </c>
      <c r="C3736" t="s">
        <v>2830</v>
      </c>
      <c r="D3736" t="s">
        <v>2831</v>
      </c>
      <c r="E3736" t="s">
        <v>20</v>
      </c>
      <c r="F3736" t="b">
        <v>0</v>
      </c>
      <c r="G3736">
        <v>2</v>
      </c>
      <c r="H3736" t="b">
        <v>0</v>
      </c>
      <c r="I3736">
        <v>19</v>
      </c>
      <c r="J3736" t="s">
        <v>44</v>
      </c>
      <c r="K3736">
        <v>91</v>
      </c>
      <c r="L3736">
        <v>69</v>
      </c>
      <c r="M3736">
        <v>90</v>
      </c>
      <c r="N3736">
        <v>76</v>
      </c>
      <c r="O3736">
        <v>79</v>
      </c>
      <c r="P3736">
        <v>80</v>
      </c>
      <c r="Q3736">
        <v>82</v>
      </c>
    </row>
    <row r="3737" spans="1:17" x14ac:dyDescent="0.3">
      <c r="A3737">
        <v>3736</v>
      </c>
      <c r="B3737" t="s">
        <v>2832</v>
      </c>
      <c r="C3737" t="s">
        <v>200</v>
      </c>
      <c r="D3737" t="s">
        <v>2833</v>
      </c>
      <c r="E3737" t="s">
        <v>25</v>
      </c>
      <c r="F3737" t="b">
        <v>0</v>
      </c>
      <c r="G3737">
        <v>1</v>
      </c>
      <c r="H3737" t="b">
        <v>0</v>
      </c>
      <c r="I3737">
        <v>16</v>
      </c>
      <c r="J3737" t="s">
        <v>44</v>
      </c>
      <c r="K3737">
        <v>86</v>
      </c>
      <c r="L3737">
        <v>96</v>
      </c>
      <c r="M3737">
        <v>83</v>
      </c>
      <c r="N3737">
        <v>78</v>
      </c>
      <c r="O3737">
        <v>71</v>
      </c>
      <c r="P3737">
        <v>78</v>
      </c>
      <c r="Q3737">
        <v>75</v>
      </c>
    </row>
    <row r="3738" spans="1:17" x14ac:dyDescent="0.3">
      <c r="A3738">
        <v>3737</v>
      </c>
      <c r="B3738" t="s">
        <v>2606</v>
      </c>
      <c r="C3738" t="s">
        <v>501</v>
      </c>
      <c r="D3738" t="s">
        <v>2834</v>
      </c>
      <c r="E3738" t="s">
        <v>20</v>
      </c>
      <c r="F3738" t="b">
        <v>0</v>
      </c>
      <c r="G3738">
        <v>1</v>
      </c>
      <c r="H3738" t="b">
        <v>0</v>
      </c>
      <c r="I3738">
        <v>29</v>
      </c>
      <c r="J3738" t="s">
        <v>21</v>
      </c>
      <c r="K3738">
        <v>78</v>
      </c>
      <c r="L3738">
        <v>80</v>
      </c>
      <c r="M3738">
        <v>72</v>
      </c>
      <c r="N3738">
        <v>65</v>
      </c>
      <c r="O3738">
        <v>90</v>
      </c>
      <c r="P3738">
        <v>99</v>
      </c>
      <c r="Q3738">
        <v>95</v>
      </c>
    </row>
    <row r="3739" spans="1:17" x14ac:dyDescent="0.3">
      <c r="A3739">
        <v>3738</v>
      </c>
      <c r="B3739" t="s">
        <v>214</v>
      </c>
      <c r="C3739" t="s">
        <v>375</v>
      </c>
      <c r="D3739" t="s">
        <v>2835</v>
      </c>
      <c r="E3739" t="s">
        <v>20</v>
      </c>
      <c r="F3739" t="b">
        <v>0</v>
      </c>
      <c r="G3739">
        <v>3</v>
      </c>
      <c r="H3739" t="b">
        <v>0</v>
      </c>
      <c r="I3739">
        <v>26</v>
      </c>
      <c r="J3739" t="s">
        <v>21</v>
      </c>
      <c r="K3739">
        <v>71</v>
      </c>
      <c r="L3739">
        <v>92</v>
      </c>
      <c r="M3739">
        <v>92</v>
      </c>
      <c r="N3739">
        <v>96</v>
      </c>
      <c r="O3739">
        <v>81</v>
      </c>
      <c r="P3739">
        <v>81</v>
      </c>
      <c r="Q3739">
        <v>85</v>
      </c>
    </row>
    <row r="3740" spans="1:17" x14ac:dyDescent="0.3">
      <c r="A3740">
        <v>3739</v>
      </c>
      <c r="B3740" t="s">
        <v>676</v>
      </c>
      <c r="C3740" t="s">
        <v>1121</v>
      </c>
      <c r="D3740" t="s">
        <v>2836</v>
      </c>
      <c r="E3740" t="s">
        <v>20</v>
      </c>
      <c r="F3740" t="b">
        <v>1</v>
      </c>
      <c r="G3740">
        <v>4</v>
      </c>
      <c r="H3740" t="b">
        <v>0</v>
      </c>
      <c r="I3740">
        <v>27</v>
      </c>
      <c r="J3740" t="s">
        <v>21</v>
      </c>
      <c r="K3740">
        <v>72</v>
      </c>
      <c r="L3740">
        <v>85</v>
      </c>
      <c r="M3740">
        <v>92</v>
      </c>
      <c r="N3740">
        <v>83</v>
      </c>
      <c r="O3740">
        <v>84</v>
      </c>
      <c r="P3740">
        <v>96</v>
      </c>
      <c r="Q3740">
        <v>81</v>
      </c>
    </row>
    <row r="3741" spans="1:17" x14ac:dyDescent="0.3">
      <c r="A3741">
        <v>3740</v>
      </c>
      <c r="B3741" t="s">
        <v>300</v>
      </c>
      <c r="C3741" t="s">
        <v>305</v>
      </c>
      <c r="D3741" t="s">
        <v>2837</v>
      </c>
      <c r="E3741" t="s">
        <v>20</v>
      </c>
      <c r="F3741" t="b">
        <v>0</v>
      </c>
      <c r="G3741">
        <v>3</v>
      </c>
      <c r="H3741" t="b">
        <v>0</v>
      </c>
      <c r="I3741">
        <v>35</v>
      </c>
      <c r="J3741" t="s">
        <v>44</v>
      </c>
      <c r="K3741">
        <v>88</v>
      </c>
      <c r="L3741">
        <v>92</v>
      </c>
      <c r="M3741">
        <v>88</v>
      </c>
      <c r="N3741">
        <v>100</v>
      </c>
      <c r="O3741">
        <v>89</v>
      </c>
      <c r="P3741">
        <v>94</v>
      </c>
      <c r="Q3741">
        <v>87</v>
      </c>
    </row>
    <row r="3742" spans="1:17" x14ac:dyDescent="0.3">
      <c r="A3742">
        <v>3741</v>
      </c>
      <c r="B3742" t="s">
        <v>2170</v>
      </c>
      <c r="C3742" t="s">
        <v>42</v>
      </c>
      <c r="D3742" t="s">
        <v>2838</v>
      </c>
      <c r="E3742" t="s">
        <v>25</v>
      </c>
      <c r="F3742" t="b">
        <v>0</v>
      </c>
      <c r="G3742">
        <v>5</v>
      </c>
      <c r="H3742" t="b">
        <v>0</v>
      </c>
      <c r="I3742">
        <v>26</v>
      </c>
      <c r="J3742" t="s">
        <v>38</v>
      </c>
      <c r="K3742">
        <v>68</v>
      </c>
      <c r="L3742">
        <v>100</v>
      </c>
      <c r="M3742">
        <v>94</v>
      </c>
      <c r="N3742">
        <v>69</v>
      </c>
      <c r="O3742">
        <v>93</v>
      </c>
      <c r="P3742">
        <v>64</v>
      </c>
      <c r="Q3742">
        <v>93</v>
      </c>
    </row>
    <row r="3743" spans="1:17" x14ac:dyDescent="0.3">
      <c r="A3743">
        <v>3742</v>
      </c>
      <c r="B3743" t="s">
        <v>974</v>
      </c>
      <c r="C3743" t="s">
        <v>794</v>
      </c>
      <c r="D3743" t="s">
        <v>2839</v>
      </c>
      <c r="E3743" t="s">
        <v>25</v>
      </c>
      <c r="F3743" t="b">
        <v>1</v>
      </c>
      <c r="G3743">
        <v>2</v>
      </c>
      <c r="H3743" t="b">
        <v>0</v>
      </c>
      <c r="I3743">
        <v>28</v>
      </c>
      <c r="J3743" t="s">
        <v>26</v>
      </c>
      <c r="K3743">
        <v>81</v>
      </c>
      <c r="L3743">
        <v>75</v>
      </c>
      <c r="M3743">
        <v>94</v>
      </c>
      <c r="N3743">
        <v>93</v>
      </c>
      <c r="O3743">
        <v>87</v>
      </c>
      <c r="P3743">
        <v>77</v>
      </c>
      <c r="Q3743">
        <v>67</v>
      </c>
    </row>
    <row r="3744" spans="1:17" x14ac:dyDescent="0.3">
      <c r="A3744">
        <v>3743</v>
      </c>
      <c r="B3744" t="s">
        <v>1171</v>
      </c>
      <c r="C3744" t="s">
        <v>135</v>
      </c>
      <c r="D3744" t="s">
        <v>2840</v>
      </c>
      <c r="E3744" t="s">
        <v>20</v>
      </c>
      <c r="F3744" t="b">
        <v>1</v>
      </c>
      <c r="G3744">
        <v>1</v>
      </c>
      <c r="H3744" t="b">
        <v>0</v>
      </c>
      <c r="I3744">
        <v>32</v>
      </c>
      <c r="J3744" t="s">
        <v>105</v>
      </c>
      <c r="K3744">
        <v>92</v>
      </c>
      <c r="L3744">
        <v>69</v>
      </c>
      <c r="M3744">
        <v>92</v>
      </c>
      <c r="N3744">
        <v>91</v>
      </c>
      <c r="O3744">
        <v>82</v>
      </c>
      <c r="P3744">
        <v>89</v>
      </c>
      <c r="Q3744">
        <v>69</v>
      </c>
    </row>
    <row r="3745" spans="1:17" x14ac:dyDescent="0.3">
      <c r="A3745">
        <v>3744</v>
      </c>
      <c r="B3745" t="s">
        <v>568</v>
      </c>
      <c r="C3745" t="s">
        <v>95</v>
      </c>
      <c r="D3745" t="s">
        <v>2841</v>
      </c>
      <c r="E3745" t="s">
        <v>20</v>
      </c>
      <c r="F3745" t="b">
        <v>0</v>
      </c>
      <c r="G3745">
        <v>0</v>
      </c>
      <c r="H3745" t="b">
        <v>0</v>
      </c>
      <c r="I3745">
        <v>33</v>
      </c>
      <c r="J3745" t="s">
        <v>113</v>
      </c>
      <c r="K3745">
        <v>84</v>
      </c>
      <c r="L3745">
        <v>64</v>
      </c>
      <c r="M3745">
        <v>82</v>
      </c>
      <c r="N3745">
        <v>81</v>
      </c>
      <c r="O3745">
        <v>85</v>
      </c>
      <c r="P3745">
        <v>84</v>
      </c>
      <c r="Q3745">
        <v>89</v>
      </c>
    </row>
    <row r="3746" spans="1:17" x14ac:dyDescent="0.3">
      <c r="A3746">
        <v>3745</v>
      </c>
      <c r="B3746" t="s">
        <v>816</v>
      </c>
      <c r="C3746" t="s">
        <v>766</v>
      </c>
      <c r="D3746" t="s">
        <v>2842</v>
      </c>
      <c r="E3746" t="s">
        <v>25</v>
      </c>
      <c r="F3746" t="b">
        <v>0</v>
      </c>
      <c r="G3746">
        <v>2</v>
      </c>
      <c r="H3746" t="b">
        <v>1</v>
      </c>
      <c r="I3746">
        <v>18</v>
      </c>
      <c r="J3746" t="s">
        <v>172</v>
      </c>
      <c r="K3746">
        <v>89</v>
      </c>
      <c r="L3746">
        <v>60</v>
      </c>
      <c r="M3746">
        <v>82</v>
      </c>
      <c r="N3746">
        <v>90</v>
      </c>
      <c r="O3746">
        <v>96</v>
      </c>
      <c r="P3746">
        <v>67</v>
      </c>
      <c r="Q3746">
        <v>68</v>
      </c>
    </row>
    <row r="3747" spans="1:17" x14ac:dyDescent="0.3">
      <c r="A3747">
        <v>3746</v>
      </c>
      <c r="B3747" t="s">
        <v>160</v>
      </c>
      <c r="C3747" t="s">
        <v>2843</v>
      </c>
      <c r="D3747" t="s">
        <v>2844</v>
      </c>
      <c r="E3747" t="s">
        <v>20</v>
      </c>
      <c r="F3747" t="b">
        <v>0</v>
      </c>
      <c r="G3747">
        <v>1</v>
      </c>
      <c r="H3747" t="b">
        <v>0</v>
      </c>
      <c r="I3747">
        <v>18</v>
      </c>
      <c r="J3747" t="s">
        <v>44</v>
      </c>
      <c r="K3747">
        <v>94</v>
      </c>
      <c r="L3747">
        <v>66</v>
      </c>
      <c r="M3747">
        <v>84</v>
      </c>
      <c r="N3747">
        <v>92</v>
      </c>
      <c r="O3747">
        <v>71</v>
      </c>
      <c r="P3747">
        <v>81</v>
      </c>
      <c r="Q3747">
        <v>99</v>
      </c>
    </row>
    <row r="3748" spans="1:17" x14ac:dyDescent="0.3">
      <c r="A3748">
        <v>3747</v>
      </c>
      <c r="B3748" t="s">
        <v>2845</v>
      </c>
      <c r="C3748" t="s">
        <v>281</v>
      </c>
      <c r="D3748" t="s">
        <v>2846</v>
      </c>
      <c r="E3748" t="s">
        <v>25</v>
      </c>
      <c r="F3748" t="b">
        <v>0</v>
      </c>
      <c r="G3748">
        <v>1</v>
      </c>
      <c r="H3748" t="b">
        <v>1</v>
      </c>
      <c r="I3748">
        <v>9</v>
      </c>
      <c r="J3748" t="s">
        <v>38</v>
      </c>
      <c r="K3748">
        <v>64</v>
      </c>
      <c r="L3748">
        <v>89</v>
      </c>
      <c r="M3748">
        <v>91</v>
      </c>
      <c r="N3748">
        <v>99</v>
      </c>
      <c r="O3748">
        <v>60</v>
      </c>
      <c r="P3748">
        <v>98</v>
      </c>
      <c r="Q3748">
        <v>93</v>
      </c>
    </row>
    <row r="3749" spans="1:17" x14ac:dyDescent="0.3">
      <c r="A3749">
        <v>3748</v>
      </c>
      <c r="B3749" t="s">
        <v>139</v>
      </c>
      <c r="C3749" t="s">
        <v>586</v>
      </c>
      <c r="D3749" t="s">
        <v>2847</v>
      </c>
      <c r="E3749" t="s">
        <v>20</v>
      </c>
      <c r="F3749" t="b">
        <v>1</v>
      </c>
      <c r="G3749">
        <v>5</v>
      </c>
      <c r="H3749" t="b">
        <v>0</v>
      </c>
      <c r="I3749">
        <v>25</v>
      </c>
      <c r="J3749" t="s">
        <v>172</v>
      </c>
      <c r="K3749">
        <v>81</v>
      </c>
      <c r="L3749">
        <v>88</v>
      </c>
      <c r="M3749">
        <v>85</v>
      </c>
      <c r="N3749">
        <v>90</v>
      </c>
      <c r="O3749">
        <v>93</v>
      </c>
      <c r="P3749">
        <v>62</v>
      </c>
      <c r="Q3749">
        <v>96</v>
      </c>
    </row>
    <row r="3750" spans="1:17" x14ac:dyDescent="0.3">
      <c r="A3750">
        <v>3749</v>
      </c>
      <c r="B3750" t="s">
        <v>1582</v>
      </c>
      <c r="C3750" t="s">
        <v>2848</v>
      </c>
      <c r="D3750" t="s">
        <v>2849</v>
      </c>
      <c r="E3750" t="s">
        <v>25</v>
      </c>
      <c r="F3750" t="b">
        <v>0</v>
      </c>
      <c r="G3750">
        <v>1</v>
      </c>
      <c r="H3750" t="b">
        <v>1</v>
      </c>
      <c r="I3750">
        <v>18</v>
      </c>
      <c r="J3750" t="s">
        <v>54</v>
      </c>
      <c r="K3750">
        <v>80</v>
      </c>
      <c r="L3750">
        <v>93</v>
      </c>
      <c r="M3750">
        <v>89</v>
      </c>
      <c r="N3750">
        <v>79</v>
      </c>
      <c r="O3750">
        <v>89</v>
      </c>
      <c r="P3750">
        <v>93</v>
      </c>
      <c r="Q3750">
        <v>100</v>
      </c>
    </row>
    <row r="3751" spans="1:17" x14ac:dyDescent="0.3">
      <c r="A3751">
        <v>3750</v>
      </c>
      <c r="B3751" t="s">
        <v>2460</v>
      </c>
      <c r="C3751" t="s">
        <v>2850</v>
      </c>
      <c r="D3751" t="s">
        <v>2851</v>
      </c>
      <c r="E3751" t="s">
        <v>25</v>
      </c>
      <c r="F3751" t="b">
        <v>0</v>
      </c>
      <c r="G3751">
        <v>4</v>
      </c>
      <c r="H3751" t="b">
        <v>0</v>
      </c>
      <c r="I3751">
        <v>3</v>
      </c>
      <c r="J3751" t="s">
        <v>38</v>
      </c>
      <c r="K3751">
        <v>75</v>
      </c>
      <c r="L3751">
        <v>65</v>
      </c>
      <c r="M3751">
        <v>66</v>
      </c>
      <c r="N3751">
        <v>79</v>
      </c>
      <c r="O3751">
        <v>91</v>
      </c>
      <c r="P3751">
        <v>82</v>
      </c>
      <c r="Q3751">
        <v>72</v>
      </c>
    </row>
    <row r="3752" spans="1:17" x14ac:dyDescent="0.3">
      <c r="A3752">
        <v>3751</v>
      </c>
      <c r="B3752" t="s">
        <v>61</v>
      </c>
      <c r="C3752" t="s">
        <v>2852</v>
      </c>
      <c r="D3752" t="s">
        <v>2853</v>
      </c>
      <c r="E3752" t="s">
        <v>25</v>
      </c>
      <c r="F3752" t="b">
        <v>0</v>
      </c>
      <c r="G3752">
        <v>4</v>
      </c>
      <c r="H3752" t="b">
        <v>1</v>
      </c>
      <c r="I3752">
        <v>34</v>
      </c>
      <c r="J3752" t="s">
        <v>21</v>
      </c>
      <c r="K3752">
        <v>87</v>
      </c>
      <c r="L3752">
        <v>90</v>
      </c>
      <c r="M3752">
        <v>98</v>
      </c>
      <c r="N3752">
        <v>90</v>
      </c>
      <c r="O3752">
        <v>83</v>
      </c>
      <c r="P3752">
        <v>94</v>
      </c>
      <c r="Q3752">
        <v>84</v>
      </c>
    </row>
    <row r="3753" spans="1:17" x14ac:dyDescent="0.3">
      <c r="A3753">
        <v>3752</v>
      </c>
      <c r="B3753" t="s">
        <v>1057</v>
      </c>
      <c r="C3753" t="s">
        <v>295</v>
      </c>
      <c r="D3753" t="s">
        <v>2854</v>
      </c>
      <c r="E3753" t="s">
        <v>25</v>
      </c>
      <c r="F3753" t="b">
        <v>0</v>
      </c>
      <c r="G3753">
        <v>7</v>
      </c>
      <c r="H3753" t="b">
        <v>0</v>
      </c>
      <c r="I3753">
        <v>4</v>
      </c>
      <c r="J3753" t="s">
        <v>64</v>
      </c>
      <c r="K3753">
        <v>58</v>
      </c>
      <c r="L3753">
        <v>50</v>
      </c>
      <c r="M3753">
        <v>73</v>
      </c>
      <c r="N3753">
        <v>54</v>
      </c>
      <c r="O3753">
        <v>94</v>
      </c>
      <c r="P3753">
        <v>51</v>
      </c>
      <c r="Q3753">
        <v>74</v>
      </c>
    </row>
    <row r="3754" spans="1:17" x14ac:dyDescent="0.3">
      <c r="A3754">
        <v>3753</v>
      </c>
      <c r="B3754" t="s">
        <v>35</v>
      </c>
      <c r="C3754" t="s">
        <v>1235</v>
      </c>
      <c r="D3754" t="s">
        <v>2855</v>
      </c>
      <c r="E3754" t="s">
        <v>20</v>
      </c>
      <c r="F3754" t="b">
        <v>0</v>
      </c>
      <c r="G3754">
        <v>3</v>
      </c>
      <c r="H3754" t="b">
        <v>0</v>
      </c>
      <c r="I3754">
        <v>14</v>
      </c>
      <c r="J3754" t="s">
        <v>30</v>
      </c>
      <c r="K3754">
        <v>60</v>
      </c>
      <c r="L3754">
        <v>90</v>
      </c>
      <c r="M3754">
        <v>87</v>
      </c>
      <c r="N3754">
        <v>91</v>
      </c>
      <c r="O3754">
        <v>78</v>
      </c>
      <c r="P3754">
        <v>77</v>
      </c>
      <c r="Q3754">
        <v>82</v>
      </c>
    </row>
    <row r="3755" spans="1:17" x14ac:dyDescent="0.3">
      <c r="A3755">
        <v>3754</v>
      </c>
      <c r="B3755" t="s">
        <v>160</v>
      </c>
      <c r="C3755" t="s">
        <v>1005</v>
      </c>
      <c r="D3755" t="s">
        <v>2856</v>
      </c>
      <c r="E3755" t="s">
        <v>20</v>
      </c>
      <c r="F3755" t="b">
        <v>1</v>
      </c>
      <c r="G3755">
        <v>5</v>
      </c>
      <c r="H3755" t="b">
        <v>0</v>
      </c>
      <c r="I3755">
        <v>8</v>
      </c>
      <c r="J3755" t="s">
        <v>224</v>
      </c>
      <c r="K3755">
        <v>91</v>
      </c>
      <c r="L3755">
        <v>70</v>
      </c>
      <c r="M3755">
        <v>88</v>
      </c>
      <c r="N3755">
        <v>68</v>
      </c>
      <c r="O3755">
        <v>88</v>
      </c>
      <c r="P3755">
        <v>63</v>
      </c>
      <c r="Q3755">
        <v>68</v>
      </c>
    </row>
    <row r="3756" spans="1:17" x14ac:dyDescent="0.3">
      <c r="A3756">
        <v>3755</v>
      </c>
      <c r="B3756" t="s">
        <v>369</v>
      </c>
      <c r="C3756" t="s">
        <v>491</v>
      </c>
      <c r="D3756" t="s">
        <v>2857</v>
      </c>
      <c r="E3756" t="s">
        <v>25</v>
      </c>
      <c r="F3756" t="b">
        <v>0</v>
      </c>
      <c r="G3756">
        <v>3</v>
      </c>
      <c r="H3756" t="b">
        <v>0</v>
      </c>
      <c r="I3756">
        <v>35</v>
      </c>
      <c r="J3756" t="s">
        <v>76</v>
      </c>
      <c r="K3756">
        <v>95</v>
      </c>
      <c r="L3756">
        <v>97</v>
      </c>
      <c r="M3756">
        <v>89</v>
      </c>
      <c r="N3756">
        <v>97</v>
      </c>
      <c r="O3756">
        <v>99</v>
      </c>
      <c r="P3756">
        <v>85</v>
      </c>
      <c r="Q3756">
        <v>92</v>
      </c>
    </row>
    <row r="3757" spans="1:17" x14ac:dyDescent="0.3">
      <c r="A3757">
        <v>3756</v>
      </c>
      <c r="B3757" t="s">
        <v>280</v>
      </c>
      <c r="C3757" t="s">
        <v>1041</v>
      </c>
      <c r="D3757" t="s">
        <v>2858</v>
      </c>
      <c r="E3757" t="s">
        <v>20</v>
      </c>
      <c r="F3757" t="b">
        <v>0</v>
      </c>
      <c r="G3757">
        <v>3</v>
      </c>
      <c r="H3757" t="b">
        <v>0</v>
      </c>
      <c r="I3757">
        <v>2</v>
      </c>
      <c r="J3757" t="s">
        <v>34</v>
      </c>
      <c r="K3757">
        <v>70</v>
      </c>
      <c r="L3757">
        <v>100</v>
      </c>
      <c r="M3757">
        <v>92</v>
      </c>
      <c r="N3757">
        <v>73</v>
      </c>
      <c r="O3757">
        <v>67</v>
      </c>
      <c r="P3757">
        <v>68</v>
      </c>
      <c r="Q3757">
        <v>76</v>
      </c>
    </row>
    <row r="3758" spans="1:17" x14ac:dyDescent="0.3">
      <c r="A3758">
        <v>3757</v>
      </c>
      <c r="B3758" t="s">
        <v>785</v>
      </c>
      <c r="C3758" t="s">
        <v>1995</v>
      </c>
      <c r="D3758" t="s">
        <v>2859</v>
      </c>
      <c r="E3758" t="s">
        <v>25</v>
      </c>
      <c r="F3758" t="b">
        <v>0</v>
      </c>
      <c r="G3758">
        <v>2</v>
      </c>
      <c r="H3758" t="b">
        <v>0</v>
      </c>
      <c r="I3758">
        <v>27</v>
      </c>
      <c r="J3758" t="s">
        <v>21</v>
      </c>
      <c r="K3758">
        <v>76</v>
      </c>
      <c r="L3758">
        <v>100</v>
      </c>
      <c r="M3758">
        <v>94</v>
      </c>
      <c r="N3758">
        <v>81</v>
      </c>
      <c r="O3758">
        <v>60</v>
      </c>
      <c r="P3758">
        <v>85</v>
      </c>
      <c r="Q3758">
        <v>73</v>
      </c>
    </row>
    <row r="3759" spans="1:17" x14ac:dyDescent="0.3">
      <c r="A3759">
        <v>3758</v>
      </c>
      <c r="B3759" t="s">
        <v>805</v>
      </c>
      <c r="C3759" t="s">
        <v>2860</v>
      </c>
      <c r="D3759" t="s">
        <v>2861</v>
      </c>
      <c r="E3759" t="s">
        <v>20</v>
      </c>
      <c r="F3759" t="b">
        <v>0</v>
      </c>
      <c r="G3759">
        <v>5</v>
      </c>
      <c r="H3759" t="b">
        <v>0</v>
      </c>
      <c r="I3759">
        <v>20</v>
      </c>
      <c r="J3759" t="s">
        <v>113</v>
      </c>
      <c r="K3759">
        <v>79</v>
      </c>
      <c r="L3759">
        <v>65</v>
      </c>
      <c r="M3759">
        <v>78</v>
      </c>
      <c r="N3759">
        <v>65</v>
      </c>
      <c r="O3759">
        <v>57</v>
      </c>
      <c r="P3759">
        <v>99</v>
      </c>
      <c r="Q3759">
        <v>92</v>
      </c>
    </row>
    <row r="3760" spans="1:17" x14ac:dyDescent="0.3">
      <c r="A3760">
        <v>3759</v>
      </c>
      <c r="B3760" t="s">
        <v>35</v>
      </c>
      <c r="C3760" t="s">
        <v>2776</v>
      </c>
      <c r="D3760" t="s">
        <v>2862</v>
      </c>
      <c r="E3760" t="s">
        <v>20</v>
      </c>
      <c r="F3760" t="b">
        <v>0</v>
      </c>
      <c r="G3760">
        <v>4</v>
      </c>
      <c r="H3760" t="b">
        <v>0</v>
      </c>
      <c r="I3760">
        <v>21</v>
      </c>
      <c r="J3760" t="s">
        <v>44</v>
      </c>
      <c r="K3760">
        <v>92</v>
      </c>
      <c r="L3760">
        <v>96</v>
      </c>
      <c r="M3760">
        <v>92</v>
      </c>
      <c r="N3760">
        <v>63</v>
      </c>
      <c r="O3760">
        <v>73</v>
      </c>
      <c r="P3760">
        <v>60</v>
      </c>
      <c r="Q3760">
        <v>81</v>
      </c>
    </row>
    <row r="3761" spans="1:17" x14ac:dyDescent="0.3">
      <c r="A3761">
        <v>3760</v>
      </c>
      <c r="B3761" t="s">
        <v>534</v>
      </c>
      <c r="C3761" t="s">
        <v>246</v>
      </c>
      <c r="D3761" t="s">
        <v>2863</v>
      </c>
      <c r="E3761" t="s">
        <v>25</v>
      </c>
      <c r="F3761" t="b">
        <v>0</v>
      </c>
      <c r="G3761">
        <v>5</v>
      </c>
      <c r="H3761" t="b">
        <v>0</v>
      </c>
      <c r="I3761">
        <v>6</v>
      </c>
      <c r="J3761" t="s">
        <v>30</v>
      </c>
      <c r="K3761">
        <v>89</v>
      </c>
      <c r="L3761">
        <v>73</v>
      </c>
      <c r="M3761">
        <v>71</v>
      </c>
      <c r="N3761">
        <v>97</v>
      </c>
      <c r="O3761">
        <v>78</v>
      </c>
      <c r="P3761">
        <v>99</v>
      </c>
      <c r="Q3761">
        <v>60</v>
      </c>
    </row>
    <row r="3762" spans="1:17" x14ac:dyDescent="0.3">
      <c r="A3762">
        <v>3761</v>
      </c>
      <c r="B3762" t="s">
        <v>2425</v>
      </c>
      <c r="C3762" t="s">
        <v>782</v>
      </c>
      <c r="D3762" t="s">
        <v>2864</v>
      </c>
      <c r="E3762" t="s">
        <v>25</v>
      </c>
      <c r="F3762" t="b">
        <v>0</v>
      </c>
      <c r="G3762">
        <v>3</v>
      </c>
      <c r="H3762" t="b">
        <v>0</v>
      </c>
      <c r="I3762">
        <v>18</v>
      </c>
      <c r="J3762" t="s">
        <v>105</v>
      </c>
      <c r="K3762">
        <v>85</v>
      </c>
      <c r="L3762">
        <v>95</v>
      </c>
      <c r="M3762">
        <v>77</v>
      </c>
      <c r="N3762">
        <v>71</v>
      </c>
      <c r="O3762">
        <v>75</v>
      </c>
      <c r="P3762">
        <v>95</v>
      </c>
      <c r="Q3762">
        <v>94</v>
      </c>
    </row>
    <row r="3763" spans="1:17" x14ac:dyDescent="0.3">
      <c r="A3763">
        <v>3762</v>
      </c>
      <c r="B3763" t="s">
        <v>92</v>
      </c>
      <c r="C3763" t="s">
        <v>218</v>
      </c>
      <c r="D3763" t="s">
        <v>2865</v>
      </c>
      <c r="E3763" t="s">
        <v>25</v>
      </c>
      <c r="F3763" t="b">
        <v>0</v>
      </c>
      <c r="G3763">
        <v>2</v>
      </c>
      <c r="H3763" t="b">
        <v>0</v>
      </c>
      <c r="I3763">
        <v>7</v>
      </c>
      <c r="J3763" t="s">
        <v>224</v>
      </c>
      <c r="K3763">
        <v>92</v>
      </c>
      <c r="L3763">
        <v>66</v>
      </c>
      <c r="M3763">
        <v>88</v>
      </c>
      <c r="N3763">
        <v>91</v>
      </c>
      <c r="O3763">
        <v>61</v>
      </c>
      <c r="P3763">
        <v>84</v>
      </c>
      <c r="Q3763">
        <v>69</v>
      </c>
    </row>
    <row r="3764" spans="1:17" x14ac:dyDescent="0.3">
      <c r="A3764">
        <v>3763</v>
      </c>
      <c r="B3764" t="s">
        <v>190</v>
      </c>
      <c r="C3764" t="s">
        <v>2776</v>
      </c>
      <c r="D3764" t="s">
        <v>2866</v>
      </c>
      <c r="E3764" t="s">
        <v>25</v>
      </c>
      <c r="F3764" t="b">
        <v>0</v>
      </c>
      <c r="G3764">
        <v>2</v>
      </c>
      <c r="H3764" t="b">
        <v>0</v>
      </c>
      <c r="I3764">
        <v>24</v>
      </c>
      <c r="J3764" t="s">
        <v>44</v>
      </c>
      <c r="K3764">
        <v>87</v>
      </c>
      <c r="L3764">
        <v>63</v>
      </c>
      <c r="M3764">
        <v>79</v>
      </c>
      <c r="N3764">
        <v>81</v>
      </c>
      <c r="O3764">
        <v>95</v>
      </c>
      <c r="P3764">
        <v>75</v>
      </c>
      <c r="Q3764">
        <v>64</v>
      </c>
    </row>
    <row r="3765" spans="1:17" x14ac:dyDescent="0.3">
      <c r="A3765">
        <v>3764</v>
      </c>
      <c r="B3765" t="s">
        <v>139</v>
      </c>
      <c r="C3765" t="s">
        <v>2422</v>
      </c>
      <c r="D3765" t="s">
        <v>2867</v>
      </c>
      <c r="E3765" t="s">
        <v>20</v>
      </c>
      <c r="F3765" t="b">
        <v>0</v>
      </c>
      <c r="G3765">
        <v>5</v>
      </c>
      <c r="H3765" t="b">
        <v>0</v>
      </c>
      <c r="I3765">
        <v>21</v>
      </c>
      <c r="J3765" t="s">
        <v>113</v>
      </c>
      <c r="K3765">
        <v>77</v>
      </c>
      <c r="L3765">
        <v>77</v>
      </c>
      <c r="M3765">
        <v>97</v>
      </c>
      <c r="N3765">
        <v>66</v>
      </c>
      <c r="O3765">
        <v>87</v>
      </c>
      <c r="P3765">
        <v>73</v>
      </c>
      <c r="Q3765">
        <v>75</v>
      </c>
    </row>
    <row r="3766" spans="1:17" x14ac:dyDescent="0.3">
      <c r="A3766">
        <v>3765</v>
      </c>
      <c r="B3766" t="s">
        <v>266</v>
      </c>
      <c r="C3766" t="s">
        <v>518</v>
      </c>
      <c r="D3766" t="s">
        <v>2868</v>
      </c>
      <c r="E3766" t="s">
        <v>20</v>
      </c>
      <c r="F3766" t="b">
        <v>0</v>
      </c>
      <c r="G3766">
        <v>10</v>
      </c>
      <c r="H3766" t="b">
        <v>0</v>
      </c>
      <c r="I3766">
        <v>2</v>
      </c>
      <c r="J3766" t="s">
        <v>64</v>
      </c>
      <c r="K3766">
        <v>73</v>
      </c>
      <c r="L3766">
        <v>56</v>
      </c>
      <c r="M3766">
        <v>59</v>
      </c>
      <c r="N3766">
        <v>62</v>
      </c>
      <c r="O3766">
        <v>58</v>
      </c>
      <c r="P3766">
        <v>83</v>
      </c>
      <c r="Q3766">
        <v>80</v>
      </c>
    </row>
    <row r="3767" spans="1:17" x14ac:dyDescent="0.3">
      <c r="A3767">
        <v>3766</v>
      </c>
      <c r="B3767" t="s">
        <v>319</v>
      </c>
      <c r="C3767" t="s">
        <v>2869</v>
      </c>
      <c r="D3767" t="s">
        <v>2870</v>
      </c>
      <c r="E3767" t="s">
        <v>25</v>
      </c>
      <c r="F3767" t="b">
        <v>1</v>
      </c>
      <c r="G3767">
        <v>0</v>
      </c>
      <c r="H3767" t="b">
        <v>0</v>
      </c>
      <c r="I3767">
        <v>34</v>
      </c>
      <c r="J3767" t="s">
        <v>21</v>
      </c>
      <c r="K3767">
        <v>91</v>
      </c>
      <c r="L3767">
        <v>85</v>
      </c>
      <c r="M3767">
        <v>81</v>
      </c>
      <c r="N3767">
        <v>93</v>
      </c>
      <c r="O3767">
        <v>100</v>
      </c>
      <c r="P3767">
        <v>87</v>
      </c>
      <c r="Q3767">
        <v>77</v>
      </c>
    </row>
    <row r="3768" spans="1:17" x14ac:dyDescent="0.3">
      <c r="A3768">
        <v>3767</v>
      </c>
      <c r="B3768" t="s">
        <v>845</v>
      </c>
      <c r="C3768" t="s">
        <v>136</v>
      </c>
      <c r="D3768" t="s">
        <v>2871</v>
      </c>
      <c r="E3768" t="s">
        <v>25</v>
      </c>
      <c r="F3768" t="b">
        <v>0</v>
      </c>
      <c r="G3768">
        <v>7</v>
      </c>
      <c r="H3768" t="b">
        <v>1</v>
      </c>
      <c r="I3768">
        <v>0</v>
      </c>
      <c r="J3768" t="s">
        <v>64</v>
      </c>
      <c r="K3768">
        <v>76</v>
      </c>
      <c r="L3768">
        <v>96</v>
      </c>
      <c r="M3768">
        <v>89</v>
      </c>
      <c r="N3768">
        <v>83</v>
      </c>
      <c r="O3768">
        <v>78</v>
      </c>
      <c r="P3768">
        <v>54</v>
      </c>
      <c r="Q3768">
        <v>61</v>
      </c>
    </row>
    <row r="3769" spans="1:17" x14ac:dyDescent="0.3">
      <c r="A3769">
        <v>3768</v>
      </c>
      <c r="B3769" t="s">
        <v>197</v>
      </c>
      <c r="C3769" t="s">
        <v>1272</v>
      </c>
      <c r="D3769" t="s">
        <v>2872</v>
      </c>
      <c r="E3769" t="s">
        <v>20</v>
      </c>
      <c r="F3769" t="b">
        <v>0</v>
      </c>
      <c r="G3769">
        <v>4</v>
      </c>
      <c r="H3769" t="b">
        <v>0</v>
      </c>
      <c r="I3769">
        <v>17</v>
      </c>
      <c r="J3769" t="s">
        <v>44</v>
      </c>
      <c r="K3769">
        <v>86</v>
      </c>
      <c r="L3769">
        <v>70</v>
      </c>
      <c r="M3769">
        <v>94</v>
      </c>
      <c r="N3769">
        <v>96</v>
      </c>
      <c r="O3769">
        <v>74</v>
      </c>
      <c r="P3769">
        <v>67</v>
      </c>
      <c r="Q3769">
        <v>60</v>
      </c>
    </row>
    <row r="3770" spans="1:17" x14ac:dyDescent="0.3">
      <c r="A3770">
        <v>3769</v>
      </c>
      <c r="B3770" t="s">
        <v>558</v>
      </c>
      <c r="C3770" t="s">
        <v>2873</v>
      </c>
      <c r="D3770" t="s">
        <v>2874</v>
      </c>
      <c r="E3770" t="s">
        <v>25</v>
      </c>
      <c r="F3770" t="b">
        <v>0</v>
      </c>
      <c r="G3770">
        <v>5</v>
      </c>
      <c r="H3770" t="b">
        <v>0</v>
      </c>
      <c r="I3770">
        <v>10</v>
      </c>
      <c r="J3770" t="s">
        <v>105</v>
      </c>
      <c r="K3770">
        <v>81</v>
      </c>
      <c r="L3770">
        <v>77</v>
      </c>
      <c r="M3770">
        <v>88</v>
      </c>
      <c r="N3770">
        <v>92</v>
      </c>
      <c r="O3770">
        <v>65</v>
      </c>
      <c r="P3770">
        <v>92</v>
      </c>
      <c r="Q3770">
        <v>87</v>
      </c>
    </row>
    <row r="3771" spans="1:17" x14ac:dyDescent="0.3">
      <c r="A3771">
        <v>3770</v>
      </c>
      <c r="B3771" t="s">
        <v>2036</v>
      </c>
      <c r="C3771" t="s">
        <v>2875</v>
      </c>
      <c r="D3771" t="s">
        <v>2876</v>
      </c>
      <c r="E3771" t="s">
        <v>25</v>
      </c>
      <c r="F3771" t="b">
        <v>0</v>
      </c>
      <c r="G3771">
        <v>4</v>
      </c>
      <c r="H3771" t="b">
        <v>1</v>
      </c>
      <c r="I3771">
        <v>35</v>
      </c>
      <c r="J3771" t="s">
        <v>21</v>
      </c>
      <c r="K3771">
        <v>98</v>
      </c>
      <c r="L3771">
        <v>88</v>
      </c>
      <c r="M3771">
        <v>88</v>
      </c>
      <c r="N3771">
        <v>89</v>
      </c>
      <c r="O3771">
        <v>90</v>
      </c>
      <c r="P3771">
        <v>90</v>
      </c>
      <c r="Q3771">
        <v>90</v>
      </c>
    </row>
    <row r="3772" spans="1:17" x14ac:dyDescent="0.3">
      <c r="A3772">
        <v>3771</v>
      </c>
      <c r="B3772" t="s">
        <v>1218</v>
      </c>
      <c r="C3772" t="s">
        <v>95</v>
      </c>
      <c r="D3772" t="s">
        <v>2877</v>
      </c>
      <c r="E3772" t="s">
        <v>20</v>
      </c>
      <c r="F3772" t="b">
        <v>0</v>
      </c>
      <c r="G3772">
        <v>3</v>
      </c>
      <c r="H3772" t="b">
        <v>0</v>
      </c>
      <c r="I3772">
        <v>27</v>
      </c>
      <c r="J3772" t="s">
        <v>44</v>
      </c>
      <c r="K3772">
        <v>88</v>
      </c>
      <c r="L3772">
        <v>67</v>
      </c>
      <c r="M3772">
        <v>96</v>
      </c>
      <c r="N3772">
        <v>70</v>
      </c>
      <c r="O3772">
        <v>66</v>
      </c>
      <c r="P3772">
        <v>76</v>
      </c>
      <c r="Q3772">
        <v>71</v>
      </c>
    </row>
    <row r="3773" spans="1:17" x14ac:dyDescent="0.3">
      <c r="A3773">
        <v>3772</v>
      </c>
      <c r="B3773" t="s">
        <v>1007</v>
      </c>
      <c r="C3773" t="s">
        <v>332</v>
      </c>
      <c r="D3773" t="s">
        <v>2878</v>
      </c>
      <c r="E3773" t="s">
        <v>20</v>
      </c>
      <c r="F3773" t="b">
        <v>0</v>
      </c>
      <c r="G3773">
        <v>2</v>
      </c>
      <c r="H3773" t="b">
        <v>1</v>
      </c>
      <c r="I3773">
        <v>30</v>
      </c>
      <c r="J3773" t="s">
        <v>76</v>
      </c>
      <c r="K3773">
        <v>85</v>
      </c>
      <c r="L3773">
        <v>83</v>
      </c>
      <c r="M3773">
        <v>94</v>
      </c>
      <c r="N3773">
        <v>100</v>
      </c>
      <c r="O3773">
        <v>89</v>
      </c>
      <c r="P3773">
        <v>68</v>
      </c>
      <c r="Q3773">
        <v>89</v>
      </c>
    </row>
    <row r="3774" spans="1:17" x14ac:dyDescent="0.3">
      <c r="A3774">
        <v>3773</v>
      </c>
      <c r="B3774" t="s">
        <v>568</v>
      </c>
      <c r="C3774" t="s">
        <v>295</v>
      </c>
      <c r="D3774" t="s">
        <v>2879</v>
      </c>
      <c r="E3774" t="s">
        <v>20</v>
      </c>
      <c r="F3774" t="b">
        <v>0</v>
      </c>
      <c r="G3774">
        <v>2</v>
      </c>
      <c r="H3774" t="b">
        <v>0</v>
      </c>
      <c r="I3774">
        <v>35</v>
      </c>
      <c r="J3774" t="s">
        <v>21</v>
      </c>
      <c r="K3774">
        <v>90</v>
      </c>
      <c r="L3774">
        <v>89</v>
      </c>
      <c r="M3774">
        <v>96</v>
      </c>
      <c r="N3774">
        <v>94</v>
      </c>
      <c r="O3774">
        <v>100</v>
      </c>
      <c r="P3774">
        <v>88</v>
      </c>
      <c r="Q3774">
        <v>85</v>
      </c>
    </row>
    <row r="3775" spans="1:17" x14ac:dyDescent="0.3">
      <c r="A3775">
        <v>3774</v>
      </c>
      <c r="B3775" t="s">
        <v>388</v>
      </c>
      <c r="C3775" t="s">
        <v>1153</v>
      </c>
      <c r="D3775" t="s">
        <v>2880</v>
      </c>
      <c r="E3775" t="s">
        <v>25</v>
      </c>
      <c r="F3775" t="b">
        <v>1</v>
      </c>
      <c r="G3775">
        <v>5</v>
      </c>
      <c r="H3775" t="b">
        <v>0</v>
      </c>
      <c r="I3775">
        <v>5</v>
      </c>
      <c r="J3775" t="s">
        <v>159</v>
      </c>
      <c r="K3775">
        <v>97</v>
      </c>
      <c r="L3775">
        <v>83</v>
      </c>
      <c r="M3775">
        <v>93</v>
      </c>
      <c r="N3775">
        <v>67</v>
      </c>
      <c r="O3775">
        <v>85</v>
      </c>
      <c r="P3775">
        <v>63</v>
      </c>
      <c r="Q3775">
        <v>66</v>
      </c>
    </row>
    <row r="3776" spans="1:17" x14ac:dyDescent="0.3">
      <c r="A3776">
        <v>3775</v>
      </c>
      <c r="B3776" t="s">
        <v>919</v>
      </c>
      <c r="C3776" t="s">
        <v>264</v>
      </c>
      <c r="D3776" t="s">
        <v>2881</v>
      </c>
      <c r="E3776" t="s">
        <v>25</v>
      </c>
      <c r="F3776" t="b">
        <v>0</v>
      </c>
      <c r="G3776">
        <v>6</v>
      </c>
      <c r="H3776" t="b">
        <v>1</v>
      </c>
      <c r="I3776">
        <v>10</v>
      </c>
      <c r="J3776" t="s">
        <v>30</v>
      </c>
      <c r="K3776">
        <v>78</v>
      </c>
      <c r="L3776">
        <v>84</v>
      </c>
      <c r="M3776">
        <v>71</v>
      </c>
      <c r="N3776">
        <v>93</v>
      </c>
      <c r="O3776">
        <v>78</v>
      </c>
      <c r="P3776">
        <v>78</v>
      </c>
      <c r="Q3776">
        <v>87</v>
      </c>
    </row>
    <row r="3777" spans="1:17" x14ac:dyDescent="0.3">
      <c r="A3777">
        <v>3776</v>
      </c>
      <c r="B3777" t="s">
        <v>417</v>
      </c>
      <c r="C3777" t="s">
        <v>2587</v>
      </c>
      <c r="D3777" t="s">
        <v>2882</v>
      </c>
      <c r="E3777" t="s">
        <v>25</v>
      </c>
      <c r="F3777" t="b">
        <v>1</v>
      </c>
      <c r="G3777">
        <v>8</v>
      </c>
      <c r="H3777" t="b">
        <v>0</v>
      </c>
      <c r="I3777">
        <v>1</v>
      </c>
      <c r="J3777" t="s">
        <v>64</v>
      </c>
      <c r="K3777">
        <v>53</v>
      </c>
      <c r="L3777">
        <v>98</v>
      </c>
      <c r="M3777">
        <v>90</v>
      </c>
      <c r="N3777">
        <v>81</v>
      </c>
      <c r="O3777">
        <v>61</v>
      </c>
      <c r="P3777">
        <v>65</v>
      </c>
      <c r="Q3777">
        <v>93</v>
      </c>
    </row>
    <row r="3778" spans="1:17" x14ac:dyDescent="0.3">
      <c r="A3778">
        <v>3777</v>
      </c>
      <c r="B3778" t="s">
        <v>1227</v>
      </c>
      <c r="C3778" t="s">
        <v>2883</v>
      </c>
      <c r="D3778" t="s">
        <v>2884</v>
      </c>
      <c r="E3778" t="s">
        <v>20</v>
      </c>
      <c r="F3778" t="b">
        <v>1</v>
      </c>
      <c r="G3778">
        <v>10</v>
      </c>
      <c r="H3778" t="b">
        <v>0</v>
      </c>
      <c r="I3778">
        <v>0</v>
      </c>
      <c r="J3778" t="s">
        <v>64</v>
      </c>
      <c r="K3778">
        <v>77</v>
      </c>
      <c r="L3778">
        <v>53</v>
      </c>
      <c r="M3778">
        <v>92</v>
      </c>
      <c r="N3778">
        <v>98</v>
      </c>
      <c r="O3778">
        <v>56</v>
      </c>
      <c r="P3778">
        <v>53</v>
      </c>
      <c r="Q3778">
        <v>93</v>
      </c>
    </row>
    <row r="3779" spans="1:17" x14ac:dyDescent="0.3">
      <c r="A3779">
        <v>3778</v>
      </c>
      <c r="B3779" t="s">
        <v>557</v>
      </c>
      <c r="C3779" t="s">
        <v>62</v>
      </c>
      <c r="D3779" t="s">
        <v>2885</v>
      </c>
      <c r="E3779" t="s">
        <v>20</v>
      </c>
      <c r="F3779" t="b">
        <v>1</v>
      </c>
      <c r="G3779">
        <v>3</v>
      </c>
      <c r="H3779" t="b">
        <v>0</v>
      </c>
      <c r="I3779">
        <v>30</v>
      </c>
      <c r="J3779" t="s">
        <v>21</v>
      </c>
      <c r="K3779">
        <v>97</v>
      </c>
      <c r="L3779">
        <v>88</v>
      </c>
      <c r="M3779">
        <v>94</v>
      </c>
      <c r="N3779">
        <v>75</v>
      </c>
      <c r="O3779">
        <v>66</v>
      </c>
      <c r="P3779">
        <v>91</v>
      </c>
      <c r="Q3779">
        <v>64</v>
      </c>
    </row>
    <row r="3780" spans="1:17" x14ac:dyDescent="0.3">
      <c r="A3780">
        <v>3779</v>
      </c>
      <c r="B3780" t="s">
        <v>348</v>
      </c>
      <c r="C3780" t="s">
        <v>32</v>
      </c>
      <c r="D3780" t="s">
        <v>2886</v>
      </c>
      <c r="E3780" t="s">
        <v>20</v>
      </c>
      <c r="F3780" t="b">
        <v>0</v>
      </c>
      <c r="G3780">
        <v>4</v>
      </c>
      <c r="H3780" t="b">
        <v>0</v>
      </c>
      <c r="I3780">
        <v>3</v>
      </c>
      <c r="J3780" t="s">
        <v>64</v>
      </c>
      <c r="K3780">
        <v>88</v>
      </c>
      <c r="L3780">
        <v>100</v>
      </c>
      <c r="M3780">
        <v>58</v>
      </c>
      <c r="N3780">
        <v>59</v>
      </c>
      <c r="O3780">
        <v>96</v>
      </c>
      <c r="P3780">
        <v>64</v>
      </c>
      <c r="Q3780">
        <v>87</v>
      </c>
    </row>
    <row r="3781" spans="1:17" x14ac:dyDescent="0.3">
      <c r="A3781">
        <v>3780</v>
      </c>
      <c r="B3781" t="s">
        <v>208</v>
      </c>
      <c r="C3781" t="s">
        <v>316</v>
      </c>
      <c r="D3781" t="s">
        <v>2887</v>
      </c>
      <c r="E3781" t="s">
        <v>20</v>
      </c>
      <c r="F3781" t="b">
        <v>0</v>
      </c>
      <c r="G3781">
        <v>3</v>
      </c>
      <c r="H3781" t="b">
        <v>1</v>
      </c>
      <c r="I3781">
        <v>18</v>
      </c>
      <c r="J3781" t="s">
        <v>138</v>
      </c>
      <c r="K3781">
        <v>98</v>
      </c>
      <c r="L3781">
        <v>67</v>
      </c>
      <c r="M3781">
        <v>80</v>
      </c>
      <c r="N3781">
        <v>68</v>
      </c>
      <c r="O3781">
        <v>80</v>
      </c>
      <c r="P3781">
        <v>88</v>
      </c>
      <c r="Q3781">
        <v>85</v>
      </c>
    </row>
    <row r="3782" spans="1:17" x14ac:dyDescent="0.3">
      <c r="A3782">
        <v>3781</v>
      </c>
      <c r="B3782" t="s">
        <v>388</v>
      </c>
      <c r="C3782" t="s">
        <v>42</v>
      </c>
      <c r="D3782" t="s">
        <v>2888</v>
      </c>
      <c r="E3782" t="s">
        <v>25</v>
      </c>
      <c r="F3782" t="b">
        <v>1</v>
      </c>
      <c r="G3782">
        <v>8</v>
      </c>
      <c r="H3782" t="b">
        <v>1</v>
      </c>
      <c r="I3782">
        <v>0</v>
      </c>
      <c r="J3782" t="s">
        <v>64</v>
      </c>
      <c r="K3782">
        <v>92</v>
      </c>
      <c r="L3782">
        <v>78</v>
      </c>
      <c r="M3782">
        <v>78</v>
      </c>
      <c r="N3782">
        <v>85</v>
      </c>
      <c r="O3782">
        <v>94</v>
      </c>
      <c r="P3782">
        <v>94</v>
      </c>
      <c r="Q3782">
        <v>73</v>
      </c>
    </row>
    <row r="3783" spans="1:17" x14ac:dyDescent="0.3">
      <c r="A3783">
        <v>3782</v>
      </c>
      <c r="B3783" t="s">
        <v>300</v>
      </c>
      <c r="C3783" t="s">
        <v>1522</v>
      </c>
      <c r="D3783" t="s">
        <v>2889</v>
      </c>
      <c r="E3783" t="s">
        <v>20</v>
      </c>
      <c r="F3783" t="b">
        <v>1</v>
      </c>
      <c r="G3783">
        <v>5</v>
      </c>
      <c r="H3783" t="b">
        <v>0</v>
      </c>
      <c r="I3783">
        <v>15</v>
      </c>
      <c r="J3783" t="s">
        <v>44</v>
      </c>
      <c r="K3783">
        <v>92</v>
      </c>
      <c r="L3783">
        <v>92</v>
      </c>
      <c r="M3783">
        <v>74</v>
      </c>
      <c r="N3783">
        <v>96</v>
      </c>
      <c r="O3783">
        <v>95</v>
      </c>
      <c r="P3783">
        <v>77</v>
      </c>
      <c r="Q3783">
        <v>76</v>
      </c>
    </row>
    <row r="3784" spans="1:17" x14ac:dyDescent="0.3">
      <c r="A3784">
        <v>3783</v>
      </c>
      <c r="B3784" t="s">
        <v>173</v>
      </c>
      <c r="C3784" t="s">
        <v>2890</v>
      </c>
      <c r="D3784" t="s">
        <v>2891</v>
      </c>
      <c r="E3784" t="s">
        <v>25</v>
      </c>
      <c r="F3784" t="b">
        <v>1</v>
      </c>
      <c r="G3784">
        <v>3</v>
      </c>
      <c r="H3784" t="b">
        <v>0</v>
      </c>
      <c r="I3784">
        <v>43</v>
      </c>
      <c r="J3784" t="s">
        <v>26</v>
      </c>
      <c r="K3784">
        <v>86</v>
      </c>
      <c r="L3784">
        <v>99</v>
      </c>
      <c r="M3784">
        <v>87</v>
      </c>
      <c r="N3784">
        <v>88</v>
      </c>
      <c r="O3784">
        <v>99</v>
      </c>
      <c r="P3784">
        <v>89</v>
      </c>
      <c r="Q3784">
        <v>86</v>
      </c>
    </row>
    <row r="3785" spans="1:17" x14ac:dyDescent="0.3">
      <c r="A3785">
        <v>3784</v>
      </c>
      <c r="B3785" t="s">
        <v>188</v>
      </c>
      <c r="C3785" t="s">
        <v>1743</v>
      </c>
      <c r="D3785" t="s">
        <v>2892</v>
      </c>
      <c r="E3785" t="s">
        <v>20</v>
      </c>
      <c r="F3785" t="b">
        <v>0</v>
      </c>
      <c r="G3785">
        <v>5</v>
      </c>
      <c r="H3785" t="b">
        <v>0</v>
      </c>
      <c r="I3785">
        <v>16</v>
      </c>
      <c r="J3785" t="s">
        <v>123</v>
      </c>
      <c r="K3785">
        <v>91</v>
      </c>
      <c r="L3785">
        <v>69</v>
      </c>
      <c r="M3785">
        <v>97</v>
      </c>
      <c r="N3785">
        <v>76</v>
      </c>
      <c r="O3785">
        <v>97</v>
      </c>
      <c r="P3785">
        <v>81</v>
      </c>
      <c r="Q3785">
        <v>86</v>
      </c>
    </row>
    <row r="3786" spans="1:17" x14ac:dyDescent="0.3">
      <c r="A3786">
        <v>3785</v>
      </c>
      <c r="B3786" t="s">
        <v>868</v>
      </c>
      <c r="C3786" t="s">
        <v>81</v>
      </c>
      <c r="D3786" t="s">
        <v>2893</v>
      </c>
      <c r="E3786" t="s">
        <v>25</v>
      </c>
      <c r="F3786" t="b">
        <v>0</v>
      </c>
      <c r="G3786">
        <v>3</v>
      </c>
      <c r="H3786" t="b">
        <v>0</v>
      </c>
      <c r="I3786">
        <v>23</v>
      </c>
      <c r="J3786" t="s">
        <v>113</v>
      </c>
      <c r="K3786">
        <v>92</v>
      </c>
      <c r="L3786">
        <v>75</v>
      </c>
      <c r="M3786">
        <v>100</v>
      </c>
      <c r="N3786">
        <v>78</v>
      </c>
      <c r="O3786">
        <v>32</v>
      </c>
      <c r="P3786">
        <v>84</v>
      </c>
      <c r="Q3786">
        <v>69</v>
      </c>
    </row>
    <row r="3787" spans="1:17" x14ac:dyDescent="0.3">
      <c r="A3787">
        <v>3786</v>
      </c>
      <c r="B3787" t="s">
        <v>80</v>
      </c>
      <c r="C3787" t="s">
        <v>701</v>
      </c>
      <c r="D3787" t="s">
        <v>2894</v>
      </c>
      <c r="E3787" t="s">
        <v>20</v>
      </c>
      <c r="F3787" t="b">
        <v>0</v>
      </c>
      <c r="G3787">
        <v>2</v>
      </c>
      <c r="H3787" t="b">
        <v>0</v>
      </c>
      <c r="I3787">
        <v>2</v>
      </c>
      <c r="J3787" t="s">
        <v>159</v>
      </c>
      <c r="K3787">
        <v>82</v>
      </c>
      <c r="L3787">
        <v>75</v>
      </c>
      <c r="M3787">
        <v>93</v>
      </c>
      <c r="N3787">
        <v>67</v>
      </c>
      <c r="O3787">
        <v>69</v>
      </c>
      <c r="P3787">
        <v>65</v>
      </c>
      <c r="Q3787">
        <v>74</v>
      </c>
    </row>
    <row r="3788" spans="1:17" x14ac:dyDescent="0.3">
      <c r="A3788">
        <v>3787</v>
      </c>
      <c r="B3788" t="s">
        <v>2573</v>
      </c>
      <c r="C3788" t="s">
        <v>42</v>
      </c>
      <c r="D3788" t="s">
        <v>2895</v>
      </c>
      <c r="E3788" t="s">
        <v>25</v>
      </c>
      <c r="F3788" t="b">
        <v>0</v>
      </c>
      <c r="G3788">
        <v>1</v>
      </c>
      <c r="H3788" t="b">
        <v>0</v>
      </c>
      <c r="I3788">
        <v>34</v>
      </c>
      <c r="J3788" t="s">
        <v>21</v>
      </c>
      <c r="K3788">
        <v>99</v>
      </c>
      <c r="L3788">
        <v>81</v>
      </c>
      <c r="M3788">
        <v>92</v>
      </c>
      <c r="N3788">
        <v>86</v>
      </c>
      <c r="O3788">
        <v>65</v>
      </c>
      <c r="P3788">
        <v>99</v>
      </c>
      <c r="Q3788">
        <v>79</v>
      </c>
    </row>
    <row r="3789" spans="1:17" x14ac:dyDescent="0.3">
      <c r="A3789">
        <v>3788</v>
      </c>
      <c r="B3789" t="s">
        <v>2392</v>
      </c>
      <c r="C3789" t="s">
        <v>2015</v>
      </c>
      <c r="D3789" t="s">
        <v>2896</v>
      </c>
      <c r="E3789" t="s">
        <v>20</v>
      </c>
      <c r="F3789" t="b">
        <v>1</v>
      </c>
      <c r="G3789">
        <v>2</v>
      </c>
      <c r="H3789" t="b">
        <v>0</v>
      </c>
      <c r="I3789">
        <v>34</v>
      </c>
      <c r="J3789" t="s">
        <v>44</v>
      </c>
      <c r="K3789">
        <v>95</v>
      </c>
      <c r="L3789">
        <v>90</v>
      </c>
      <c r="M3789">
        <v>65</v>
      </c>
      <c r="N3789">
        <v>84</v>
      </c>
      <c r="O3789">
        <v>86</v>
      </c>
      <c r="P3789">
        <v>88</v>
      </c>
      <c r="Q3789">
        <v>94</v>
      </c>
    </row>
    <row r="3790" spans="1:17" x14ac:dyDescent="0.3">
      <c r="A3790">
        <v>3789</v>
      </c>
      <c r="B3790" t="s">
        <v>300</v>
      </c>
      <c r="C3790" t="s">
        <v>2897</v>
      </c>
      <c r="D3790" t="s">
        <v>2898</v>
      </c>
      <c r="E3790" t="s">
        <v>20</v>
      </c>
      <c r="F3790" t="b">
        <v>0</v>
      </c>
      <c r="G3790">
        <v>3</v>
      </c>
      <c r="H3790" t="b">
        <v>0</v>
      </c>
      <c r="I3790">
        <v>18</v>
      </c>
      <c r="J3790" t="s">
        <v>44</v>
      </c>
      <c r="K3790">
        <v>100</v>
      </c>
      <c r="L3790">
        <v>93</v>
      </c>
      <c r="M3790">
        <v>99</v>
      </c>
      <c r="N3790">
        <v>65</v>
      </c>
      <c r="O3790">
        <v>72</v>
      </c>
      <c r="P3790">
        <v>79</v>
      </c>
      <c r="Q3790">
        <v>88</v>
      </c>
    </row>
    <row r="3791" spans="1:17" x14ac:dyDescent="0.3">
      <c r="A3791">
        <v>3790</v>
      </c>
      <c r="B3791" t="s">
        <v>634</v>
      </c>
      <c r="C3791" t="s">
        <v>586</v>
      </c>
      <c r="D3791" t="s">
        <v>2899</v>
      </c>
      <c r="E3791" t="s">
        <v>25</v>
      </c>
      <c r="F3791" t="b">
        <v>0</v>
      </c>
      <c r="G3791">
        <v>5</v>
      </c>
      <c r="H3791" t="b">
        <v>1</v>
      </c>
      <c r="I3791">
        <v>21</v>
      </c>
      <c r="J3791" t="s">
        <v>38</v>
      </c>
      <c r="K3791">
        <v>79</v>
      </c>
      <c r="L3791">
        <v>86</v>
      </c>
      <c r="M3791">
        <v>84</v>
      </c>
      <c r="N3791">
        <v>84</v>
      </c>
      <c r="O3791">
        <v>63</v>
      </c>
      <c r="P3791">
        <v>82</v>
      </c>
      <c r="Q3791">
        <v>94</v>
      </c>
    </row>
    <row r="3792" spans="1:17" x14ac:dyDescent="0.3">
      <c r="A3792">
        <v>3791</v>
      </c>
      <c r="B3792" t="s">
        <v>1024</v>
      </c>
      <c r="C3792" t="s">
        <v>346</v>
      </c>
      <c r="D3792" t="s">
        <v>2900</v>
      </c>
      <c r="E3792" t="s">
        <v>20</v>
      </c>
      <c r="F3792" t="b">
        <v>1</v>
      </c>
      <c r="G3792">
        <v>3</v>
      </c>
      <c r="H3792" t="b">
        <v>1</v>
      </c>
      <c r="I3792">
        <v>3</v>
      </c>
      <c r="J3792" t="s">
        <v>64</v>
      </c>
      <c r="K3792">
        <v>80</v>
      </c>
      <c r="L3792">
        <v>95</v>
      </c>
      <c r="M3792">
        <v>96</v>
      </c>
      <c r="N3792">
        <v>96</v>
      </c>
      <c r="O3792">
        <v>94</v>
      </c>
      <c r="P3792">
        <v>84</v>
      </c>
      <c r="Q3792">
        <v>93</v>
      </c>
    </row>
    <row r="3793" spans="1:17" x14ac:dyDescent="0.3">
      <c r="A3793">
        <v>3792</v>
      </c>
      <c r="B3793" t="s">
        <v>1079</v>
      </c>
      <c r="C3793" t="s">
        <v>1917</v>
      </c>
      <c r="D3793" t="s">
        <v>2901</v>
      </c>
      <c r="E3793" t="s">
        <v>25</v>
      </c>
      <c r="F3793" t="b">
        <v>0</v>
      </c>
      <c r="G3793">
        <v>4</v>
      </c>
      <c r="H3793" t="b">
        <v>0</v>
      </c>
      <c r="I3793">
        <v>31</v>
      </c>
      <c r="J3793" t="s">
        <v>26</v>
      </c>
      <c r="K3793">
        <v>93</v>
      </c>
      <c r="L3793">
        <v>81</v>
      </c>
      <c r="M3793">
        <v>88</v>
      </c>
      <c r="N3793">
        <v>90</v>
      </c>
      <c r="O3793">
        <v>89</v>
      </c>
      <c r="P3793">
        <v>95</v>
      </c>
      <c r="Q3793">
        <v>81</v>
      </c>
    </row>
    <row r="3794" spans="1:17" x14ac:dyDescent="0.3">
      <c r="A3794">
        <v>3793</v>
      </c>
      <c r="B3794" t="s">
        <v>544</v>
      </c>
      <c r="C3794" t="s">
        <v>2902</v>
      </c>
      <c r="D3794" t="s">
        <v>2903</v>
      </c>
      <c r="E3794" t="s">
        <v>25</v>
      </c>
      <c r="F3794" t="b">
        <v>0</v>
      </c>
      <c r="G3794">
        <v>5</v>
      </c>
      <c r="H3794" t="b">
        <v>1</v>
      </c>
      <c r="I3794">
        <v>17</v>
      </c>
      <c r="J3794" t="s">
        <v>44</v>
      </c>
      <c r="K3794">
        <v>95</v>
      </c>
      <c r="L3794">
        <v>75</v>
      </c>
      <c r="M3794">
        <v>79</v>
      </c>
      <c r="N3794">
        <v>79</v>
      </c>
      <c r="O3794">
        <v>93</v>
      </c>
      <c r="P3794">
        <v>85</v>
      </c>
      <c r="Q3794">
        <v>71</v>
      </c>
    </row>
    <row r="3795" spans="1:17" x14ac:dyDescent="0.3">
      <c r="A3795">
        <v>3794</v>
      </c>
      <c r="B3795" t="s">
        <v>130</v>
      </c>
      <c r="C3795" t="s">
        <v>2904</v>
      </c>
      <c r="D3795" t="s">
        <v>2905</v>
      </c>
      <c r="E3795" t="s">
        <v>25</v>
      </c>
      <c r="F3795" t="b">
        <v>0</v>
      </c>
      <c r="G3795">
        <v>0</v>
      </c>
      <c r="H3795" t="b">
        <v>0</v>
      </c>
      <c r="I3795">
        <v>10</v>
      </c>
      <c r="J3795" t="s">
        <v>105</v>
      </c>
      <c r="K3795">
        <v>81</v>
      </c>
      <c r="L3795">
        <v>92</v>
      </c>
      <c r="M3795">
        <v>76</v>
      </c>
      <c r="N3795">
        <v>81</v>
      </c>
      <c r="O3795">
        <v>73</v>
      </c>
      <c r="P3795">
        <v>92</v>
      </c>
      <c r="Q3795">
        <v>63</v>
      </c>
    </row>
    <row r="3796" spans="1:17" x14ac:dyDescent="0.3">
      <c r="A3796">
        <v>3795</v>
      </c>
      <c r="B3796" t="s">
        <v>18</v>
      </c>
      <c r="C3796" t="s">
        <v>742</v>
      </c>
      <c r="D3796" t="s">
        <v>2906</v>
      </c>
      <c r="E3796" t="s">
        <v>25</v>
      </c>
      <c r="F3796" t="b">
        <v>0</v>
      </c>
      <c r="G3796">
        <v>1</v>
      </c>
      <c r="H3796" t="b">
        <v>0</v>
      </c>
      <c r="I3796">
        <v>5</v>
      </c>
      <c r="J3796" t="s">
        <v>123</v>
      </c>
      <c r="K3796">
        <v>75</v>
      </c>
      <c r="L3796">
        <v>88</v>
      </c>
      <c r="M3796">
        <v>63</v>
      </c>
      <c r="N3796">
        <v>64</v>
      </c>
      <c r="O3796">
        <v>84</v>
      </c>
      <c r="P3796">
        <v>74</v>
      </c>
      <c r="Q3796">
        <v>72</v>
      </c>
    </row>
    <row r="3797" spans="1:17" x14ac:dyDescent="0.3">
      <c r="A3797">
        <v>3796</v>
      </c>
      <c r="B3797" t="s">
        <v>331</v>
      </c>
      <c r="C3797" t="s">
        <v>157</v>
      </c>
      <c r="D3797" t="s">
        <v>2907</v>
      </c>
      <c r="E3797" t="s">
        <v>20</v>
      </c>
      <c r="F3797" t="b">
        <v>0</v>
      </c>
      <c r="G3797">
        <v>4</v>
      </c>
      <c r="H3797" t="b">
        <v>0</v>
      </c>
      <c r="I3797">
        <v>8</v>
      </c>
      <c r="J3797" t="s">
        <v>172</v>
      </c>
      <c r="K3797">
        <v>80</v>
      </c>
      <c r="L3797">
        <v>69</v>
      </c>
      <c r="M3797">
        <v>70</v>
      </c>
      <c r="N3797">
        <v>60</v>
      </c>
      <c r="O3797">
        <v>71</v>
      </c>
      <c r="P3797">
        <v>60</v>
      </c>
      <c r="Q3797">
        <v>89</v>
      </c>
    </row>
    <row r="3798" spans="1:17" x14ac:dyDescent="0.3">
      <c r="A3798">
        <v>3797</v>
      </c>
      <c r="B3798" t="s">
        <v>348</v>
      </c>
      <c r="C3798" t="s">
        <v>66</v>
      </c>
      <c r="D3798" t="s">
        <v>2908</v>
      </c>
      <c r="E3798" t="s">
        <v>20</v>
      </c>
      <c r="F3798" t="b">
        <v>0</v>
      </c>
      <c r="G3798">
        <v>4</v>
      </c>
      <c r="H3798" t="b">
        <v>0</v>
      </c>
      <c r="I3798">
        <v>3</v>
      </c>
      <c r="J3798" t="s">
        <v>64</v>
      </c>
      <c r="K3798">
        <v>52</v>
      </c>
      <c r="L3798">
        <v>81</v>
      </c>
      <c r="M3798">
        <v>62</v>
      </c>
      <c r="N3798">
        <v>77</v>
      </c>
      <c r="O3798">
        <v>74</v>
      </c>
      <c r="P3798">
        <v>91</v>
      </c>
      <c r="Q3798">
        <v>92</v>
      </c>
    </row>
    <row r="3799" spans="1:17" x14ac:dyDescent="0.3">
      <c r="A3799">
        <v>3798</v>
      </c>
      <c r="B3799" t="s">
        <v>524</v>
      </c>
      <c r="C3799" t="s">
        <v>423</v>
      </c>
      <c r="D3799" t="s">
        <v>2909</v>
      </c>
      <c r="E3799" t="s">
        <v>25</v>
      </c>
      <c r="F3799" t="b">
        <v>0</v>
      </c>
      <c r="G3799">
        <v>3</v>
      </c>
      <c r="H3799" t="b">
        <v>0</v>
      </c>
      <c r="I3799">
        <v>30</v>
      </c>
      <c r="J3799" t="s">
        <v>26</v>
      </c>
      <c r="K3799">
        <v>95</v>
      </c>
      <c r="L3799">
        <v>94</v>
      </c>
      <c r="M3799">
        <v>82</v>
      </c>
      <c r="N3799">
        <v>87</v>
      </c>
      <c r="O3799">
        <v>93</v>
      </c>
      <c r="P3799">
        <v>93</v>
      </c>
      <c r="Q3799">
        <v>90</v>
      </c>
    </row>
    <row r="3800" spans="1:17" x14ac:dyDescent="0.3">
      <c r="A3800">
        <v>3799</v>
      </c>
      <c r="B3800" t="s">
        <v>892</v>
      </c>
      <c r="C3800" t="s">
        <v>515</v>
      </c>
      <c r="D3800" t="s">
        <v>2910</v>
      </c>
      <c r="E3800" t="s">
        <v>25</v>
      </c>
      <c r="F3800" t="b">
        <v>0</v>
      </c>
      <c r="G3800">
        <v>2</v>
      </c>
      <c r="H3800" t="b">
        <v>0</v>
      </c>
      <c r="I3800">
        <v>20</v>
      </c>
      <c r="J3800" t="s">
        <v>113</v>
      </c>
      <c r="K3800">
        <v>99</v>
      </c>
      <c r="L3800">
        <v>70</v>
      </c>
      <c r="M3800">
        <v>97</v>
      </c>
      <c r="N3800">
        <v>93</v>
      </c>
      <c r="O3800">
        <v>87</v>
      </c>
      <c r="P3800">
        <v>90</v>
      </c>
      <c r="Q3800">
        <v>88</v>
      </c>
    </row>
    <row r="3801" spans="1:17" x14ac:dyDescent="0.3">
      <c r="A3801">
        <v>3800</v>
      </c>
      <c r="B3801" t="s">
        <v>342</v>
      </c>
      <c r="C3801" t="s">
        <v>2911</v>
      </c>
      <c r="D3801" t="s">
        <v>2912</v>
      </c>
      <c r="E3801" t="s">
        <v>25</v>
      </c>
      <c r="F3801" t="b">
        <v>1</v>
      </c>
      <c r="G3801">
        <v>5</v>
      </c>
      <c r="H3801" t="b">
        <v>0</v>
      </c>
      <c r="I3801">
        <v>25</v>
      </c>
      <c r="J3801" t="s">
        <v>44</v>
      </c>
      <c r="K3801">
        <v>85</v>
      </c>
      <c r="L3801">
        <v>87</v>
      </c>
      <c r="M3801">
        <v>68</v>
      </c>
      <c r="N3801">
        <v>74</v>
      </c>
      <c r="O3801">
        <v>74</v>
      </c>
      <c r="P3801">
        <v>85</v>
      </c>
      <c r="Q3801">
        <v>68</v>
      </c>
    </row>
    <row r="3802" spans="1:17" x14ac:dyDescent="0.3">
      <c r="A3802">
        <v>3801</v>
      </c>
      <c r="B3802" t="s">
        <v>1007</v>
      </c>
      <c r="C3802" t="s">
        <v>1100</v>
      </c>
      <c r="D3802" t="s">
        <v>2913</v>
      </c>
      <c r="E3802" t="s">
        <v>20</v>
      </c>
      <c r="F3802" t="b">
        <v>0</v>
      </c>
      <c r="G3802">
        <v>4</v>
      </c>
      <c r="H3802" t="b">
        <v>1</v>
      </c>
      <c r="I3802">
        <v>23</v>
      </c>
      <c r="J3802" t="s">
        <v>138</v>
      </c>
      <c r="K3802">
        <v>96</v>
      </c>
      <c r="L3802">
        <v>89</v>
      </c>
      <c r="M3802">
        <v>86</v>
      </c>
      <c r="N3802">
        <v>84</v>
      </c>
      <c r="O3802">
        <v>64</v>
      </c>
      <c r="P3802">
        <v>60</v>
      </c>
      <c r="Q3802">
        <v>66</v>
      </c>
    </row>
    <row r="3803" spans="1:17" x14ac:dyDescent="0.3">
      <c r="A3803">
        <v>3802</v>
      </c>
      <c r="B3803" t="s">
        <v>689</v>
      </c>
      <c r="C3803" t="s">
        <v>2914</v>
      </c>
      <c r="D3803" t="s">
        <v>2915</v>
      </c>
      <c r="E3803" t="s">
        <v>20</v>
      </c>
      <c r="F3803" t="b">
        <v>0</v>
      </c>
      <c r="G3803">
        <v>7</v>
      </c>
      <c r="H3803" t="b">
        <v>0</v>
      </c>
      <c r="I3803">
        <v>3</v>
      </c>
      <c r="J3803" t="s">
        <v>159</v>
      </c>
      <c r="K3803">
        <v>91</v>
      </c>
      <c r="L3803">
        <v>63</v>
      </c>
      <c r="M3803">
        <v>86</v>
      </c>
      <c r="N3803">
        <v>81</v>
      </c>
      <c r="O3803">
        <v>90</v>
      </c>
      <c r="P3803">
        <v>98</v>
      </c>
      <c r="Q3803">
        <v>63</v>
      </c>
    </row>
    <row r="3804" spans="1:17" x14ac:dyDescent="0.3">
      <c r="A3804">
        <v>3803</v>
      </c>
      <c r="B3804" t="s">
        <v>2392</v>
      </c>
      <c r="C3804" t="s">
        <v>1698</v>
      </c>
      <c r="D3804" t="s">
        <v>2916</v>
      </c>
      <c r="E3804" t="s">
        <v>20</v>
      </c>
      <c r="F3804" t="b">
        <v>1</v>
      </c>
      <c r="G3804">
        <v>1</v>
      </c>
      <c r="H3804" t="b">
        <v>0</v>
      </c>
      <c r="I3804">
        <v>24</v>
      </c>
      <c r="J3804" t="s">
        <v>44</v>
      </c>
      <c r="K3804">
        <v>89</v>
      </c>
      <c r="L3804">
        <v>82</v>
      </c>
      <c r="M3804">
        <v>76</v>
      </c>
      <c r="N3804">
        <v>92</v>
      </c>
      <c r="O3804">
        <v>97</v>
      </c>
      <c r="P3804">
        <v>66</v>
      </c>
      <c r="Q3804">
        <v>60</v>
      </c>
    </row>
    <row r="3805" spans="1:17" x14ac:dyDescent="0.3">
      <c r="A3805">
        <v>3804</v>
      </c>
      <c r="B3805" t="s">
        <v>208</v>
      </c>
      <c r="C3805" t="s">
        <v>39</v>
      </c>
      <c r="D3805" t="s">
        <v>2917</v>
      </c>
      <c r="E3805" t="s">
        <v>20</v>
      </c>
      <c r="F3805" t="b">
        <v>0</v>
      </c>
      <c r="G3805">
        <v>1</v>
      </c>
      <c r="H3805" t="b">
        <v>0</v>
      </c>
      <c r="I3805">
        <v>37</v>
      </c>
      <c r="J3805" t="s">
        <v>26</v>
      </c>
      <c r="K3805">
        <v>98</v>
      </c>
      <c r="L3805">
        <v>87</v>
      </c>
      <c r="M3805">
        <v>96</v>
      </c>
      <c r="N3805">
        <v>89</v>
      </c>
      <c r="O3805">
        <v>100</v>
      </c>
      <c r="P3805">
        <v>85</v>
      </c>
      <c r="Q3805">
        <v>91</v>
      </c>
    </row>
    <row r="3806" spans="1:17" x14ac:dyDescent="0.3">
      <c r="A3806">
        <v>3805</v>
      </c>
      <c r="B3806" t="s">
        <v>1218</v>
      </c>
      <c r="C3806" t="s">
        <v>429</v>
      </c>
      <c r="D3806" t="s">
        <v>2918</v>
      </c>
      <c r="E3806" t="s">
        <v>20</v>
      </c>
      <c r="F3806" t="b">
        <v>0</v>
      </c>
      <c r="G3806">
        <v>2</v>
      </c>
      <c r="H3806" t="b">
        <v>0</v>
      </c>
      <c r="I3806">
        <v>28</v>
      </c>
      <c r="J3806" t="s">
        <v>38</v>
      </c>
      <c r="K3806">
        <v>100</v>
      </c>
      <c r="L3806">
        <v>82</v>
      </c>
      <c r="M3806">
        <v>72</v>
      </c>
      <c r="N3806">
        <v>97</v>
      </c>
      <c r="O3806">
        <v>74</v>
      </c>
      <c r="P3806">
        <v>75</v>
      </c>
      <c r="Q3806">
        <v>81</v>
      </c>
    </row>
    <row r="3807" spans="1:17" x14ac:dyDescent="0.3">
      <c r="A3807">
        <v>3806</v>
      </c>
      <c r="B3807" t="s">
        <v>1036</v>
      </c>
      <c r="C3807" t="s">
        <v>143</v>
      </c>
      <c r="D3807" t="s">
        <v>2919</v>
      </c>
      <c r="E3807" t="s">
        <v>25</v>
      </c>
      <c r="F3807" t="b">
        <v>0</v>
      </c>
      <c r="G3807">
        <v>2</v>
      </c>
      <c r="H3807" t="b">
        <v>0</v>
      </c>
      <c r="I3807">
        <v>5</v>
      </c>
      <c r="J3807" t="s">
        <v>64</v>
      </c>
      <c r="K3807">
        <v>75</v>
      </c>
      <c r="L3807">
        <v>71</v>
      </c>
      <c r="M3807">
        <v>68</v>
      </c>
      <c r="N3807">
        <v>91</v>
      </c>
      <c r="O3807">
        <v>79</v>
      </c>
      <c r="P3807">
        <v>62</v>
      </c>
      <c r="Q3807">
        <v>94</v>
      </c>
    </row>
    <row r="3808" spans="1:17" x14ac:dyDescent="0.3">
      <c r="A3808">
        <v>3807</v>
      </c>
      <c r="B3808" t="s">
        <v>1267</v>
      </c>
      <c r="C3808" t="s">
        <v>1771</v>
      </c>
      <c r="D3808" t="s">
        <v>2920</v>
      </c>
      <c r="E3808" t="s">
        <v>25</v>
      </c>
      <c r="F3808" t="b">
        <v>0</v>
      </c>
      <c r="G3808">
        <v>3</v>
      </c>
      <c r="H3808" t="b">
        <v>0</v>
      </c>
      <c r="I3808">
        <v>6</v>
      </c>
      <c r="J3808" t="s">
        <v>224</v>
      </c>
      <c r="K3808">
        <v>74</v>
      </c>
      <c r="L3808">
        <v>63</v>
      </c>
      <c r="M3808">
        <v>74</v>
      </c>
      <c r="N3808">
        <v>63</v>
      </c>
      <c r="O3808">
        <v>78</v>
      </c>
      <c r="P3808">
        <v>90</v>
      </c>
      <c r="Q3808">
        <v>83</v>
      </c>
    </row>
    <row r="3809" spans="1:17" x14ac:dyDescent="0.3">
      <c r="A3809">
        <v>3808</v>
      </c>
      <c r="B3809" t="s">
        <v>465</v>
      </c>
      <c r="C3809" t="s">
        <v>1332</v>
      </c>
      <c r="D3809" t="s">
        <v>2921</v>
      </c>
      <c r="E3809" t="s">
        <v>25</v>
      </c>
      <c r="F3809" t="b">
        <v>0</v>
      </c>
      <c r="G3809">
        <v>7</v>
      </c>
      <c r="H3809" t="b">
        <v>0</v>
      </c>
      <c r="I3809">
        <v>40</v>
      </c>
      <c r="J3809" t="s">
        <v>26</v>
      </c>
      <c r="K3809">
        <v>85</v>
      </c>
      <c r="L3809">
        <v>99</v>
      </c>
      <c r="M3809">
        <v>87</v>
      </c>
      <c r="N3809">
        <v>85</v>
      </c>
      <c r="O3809">
        <v>91</v>
      </c>
      <c r="P3809">
        <v>88</v>
      </c>
      <c r="Q3809">
        <v>90</v>
      </c>
    </row>
    <row r="3810" spans="1:17" x14ac:dyDescent="0.3">
      <c r="A3810">
        <v>3809</v>
      </c>
      <c r="B3810" t="s">
        <v>2122</v>
      </c>
      <c r="C3810" t="s">
        <v>2654</v>
      </c>
      <c r="D3810" t="s">
        <v>2922</v>
      </c>
      <c r="E3810" t="s">
        <v>20</v>
      </c>
      <c r="F3810" t="b">
        <v>0</v>
      </c>
      <c r="G3810">
        <v>3</v>
      </c>
      <c r="H3810" t="b">
        <v>1</v>
      </c>
      <c r="I3810">
        <v>35</v>
      </c>
      <c r="J3810" t="s">
        <v>38</v>
      </c>
      <c r="K3810">
        <v>86</v>
      </c>
      <c r="L3810">
        <v>87</v>
      </c>
      <c r="M3810">
        <v>97</v>
      </c>
      <c r="N3810">
        <v>92</v>
      </c>
      <c r="O3810">
        <v>85</v>
      </c>
      <c r="P3810">
        <v>99</v>
      </c>
      <c r="Q3810">
        <v>86</v>
      </c>
    </row>
    <row r="3811" spans="1:17" x14ac:dyDescent="0.3">
      <c r="A3811">
        <v>3810</v>
      </c>
      <c r="B3811" t="s">
        <v>167</v>
      </c>
      <c r="C3811" t="s">
        <v>2923</v>
      </c>
      <c r="D3811" t="s">
        <v>2924</v>
      </c>
      <c r="E3811" t="s">
        <v>20</v>
      </c>
      <c r="F3811" t="b">
        <v>0</v>
      </c>
      <c r="G3811">
        <v>4</v>
      </c>
      <c r="H3811" t="b">
        <v>1</v>
      </c>
      <c r="I3811">
        <v>34</v>
      </c>
      <c r="J3811" t="s">
        <v>26</v>
      </c>
      <c r="K3811">
        <v>91</v>
      </c>
      <c r="L3811">
        <v>71</v>
      </c>
      <c r="M3811">
        <v>99</v>
      </c>
      <c r="N3811">
        <v>96</v>
      </c>
      <c r="O3811">
        <v>85</v>
      </c>
      <c r="P3811">
        <v>79</v>
      </c>
      <c r="Q3811">
        <v>74</v>
      </c>
    </row>
    <row r="3812" spans="1:17" x14ac:dyDescent="0.3">
      <c r="A3812">
        <v>3811</v>
      </c>
      <c r="B3812" t="s">
        <v>145</v>
      </c>
      <c r="C3812" t="s">
        <v>49</v>
      </c>
      <c r="D3812" t="s">
        <v>2925</v>
      </c>
      <c r="E3812" t="s">
        <v>20</v>
      </c>
      <c r="F3812" t="b">
        <v>0</v>
      </c>
      <c r="G3812">
        <v>2</v>
      </c>
      <c r="H3812" t="b">
        <v>0</v>
      </c>
      <c r="I3812">
        <v>24</v>
      </c>
      <c r="J3812" t="s">
        <v>44</v>
      </c>
      <c r="K3812">
        <v>90</v>
      </c>
      <c r="L3812">
        <v>76</v>
      </c>
      <c r="M3812">
        <v>100</v>
      </c>
      <c r="N3812">
        <v>73</v>
      </c>
      <c r="O3812">
        <v>90</v>
      </c>
      <c r="P3812">
        <v>64</v>
      </c>
      <c r="Q3812">
        <v>86</v>
      </c>
    </row>
    <row r="3813" spans="1:17" x14ac:dyDescent="0.3">
      <c r="A3813">
        <v>3812</v>
      </c>
      <c r="B3813" t="s">
        <v>755</v>
      </c>
      <c r="C3813" t="s">
        <v>561</v>
      </c>
      <c r="D3813" t="s">
        <v>2926</v>
      </c>
      <c r="E3813" t="s">
        <v>25</v>
      </c>
      <c r="F3813" t="b">
        <v>0</v>
      </c>
      <c r="G3813">
        <v>6</v>
      </c>
      <c r="H3813" t="b">
        <v>0</v>
      </c>
      <c r="I3813">
        <v>35</v>
      </c>
      <c r="J3813" t="s">
        <v>76</v>
      </c>
      <c r="K3813">
        <v>91</v>
      </c>
      <c r="L3813">
        <v>91</v>
      </c>
      <c r="M3813">
        <v>92</v>
      </c>
      <c r="N3813">
        <v>95</v>
      </c>
      <c r="O3813">
        <v>98</v>
      </c>
      <c r="P3813">
        <v>91</v>
      </c>
      <c r="Q3813">
        <v>85</v>
      </c>
    </row>
    <row r="3814" spans="1:17" x14ac:dyDescent="0.3">
      <c r="A3814">
        <v>3813</v>
      </c>
      <c r="B3814" t="s">
        <v>715</v>
      </c>
      <c r="C3814" t="s">
        <v>658</v>
      </c>
      <c r="D3814" t="s">
        <v>2927</v>
      </c>
      <c r="E3814" t="s">
        <v>25</v>
      </c>
      <c r="F3814" t="b">
        <v>1</v>
      </c>
      <c r="G3814">
        <v>6</v>
      </c>
      <c r="H3814" t="b">
        <v>0</v>
      </c>
      <c r="I3814">
        <v>0</v>
      </c>
      <c r="J3814" t="s">
        <v>64</v>
      </c>
      <c r="K3814">
        <v>80</v>
      </c>
      <c r="L3814">
        <v>83</v>
      </c>
      <c r="M3814">
        <v>93</v>
      </c>
      <c r="N3814">
        <v>81</v>
      </c>
      <c r="O3814">
        <v>95</v>
      </c>
      <c r="P3814">
        <v>87</v>
      </c>
      <c r="Q3814">
        <v>61</v>
      </c>
    </row>
    <row r="3815" spans="1:17" x14ac:dyDescent="0.3">
      <c r="A3815">
        <v>3814</v>
      </c>
      <c r="B3815" t="s">
        <v>2394</v>
      </c>
      <c r="C3815" t="s">
        <v>1448</v>
      </c>
      <c r="D3815" t="s">
        <v>2928</v>
      </c>
      <c r="E3815" t="s">
        <v>20</v>
      </c>
      <c r="F3815" t="b">
        <v>0</v>
      </c>
      <c r="G3815">
        <v>1</v>
      </c>
      <c r="H3815" t="b">
        <v>0</v>
      </c>
      <c r="I3815">
        <v>35</v>
      </c>
      <c r="J3815" t="s">
        <v>26</v>
      </c>
      <c r="K3815">
        <v>95</v>
      </c>
      <c r="L3815">
        <v>89</v>
      </c>
      <c r="M3815">
        <v>92</v>
      </c>
      <c r="N3815">
        <v>87</v>
      </c>
      <c r="O3815">
        <v>95</v>
      </c>
      <c r="P3815">
        <v>86</v>
      </c>
      <c r="Q3815">
        <v>93</v>
      </c>
    </row>
    <row r="3816" spans="1:17" x14ac:dyDescent="0.3">
      <c r="A3816">
        <v>3815</v>
      </c>
      <c r="B3816" t="s">
        <v>331</v>
      </c>
      <c r="C3816" t="s">
        <v>1501</v>
      </c>
      <c r="D3816" t="s">
        <v>2929</v>
      </c>
      <c r="E3816" t="s">
        <v>20</v>
      </c>
      <c r="F3816" t="b">
        <v>0</v>
      </c>
      <c r="G3816">
        <v>5</v>
      </c>
      <c r="H3816" t="b">
        <v>1</v>
      </c>
      <c r="I3816">
        <v>18</v>
      </c>
      <c r="J3816" t="s">
        <v>38</v>
      </c>
      <c r="K3816">
        <v>94</v>
      </c>
      <c r="L3816">
        <v>97</v>
      </c>
      <c r="M3816">
        <v>69</v>
      </c>
      <c r="N3816">
        <v>81</v>
      </c>
      <c r="O3816">
        <v>100</v>
      </c>
      <c r="P3816">
        <v>68</v>
      </c>
      <c r="Q3816">
        <v>68</v>
      </c>
    </row>
    <row r="3817" spans="1:17" x14ac:dyDescent="0.3">
      <c r="A3817">
        <v>3816</v>
      </c>
      <c r="B3817" t="s">
        <v>27</v>
      </c>
      <c r="C3817" t="s">
        <v>2930</v>
      </c>
      <c r="D3817" t="s">
        <v>2931</v>
      </c>
      <c r="E3817" t="s">
        <v>25</v>
      </c>
      <c r="F3817" t="b">
        <v>1</v>
      </c>
      <c r="G3817">
        <v>1</v>
      </c>
      <c r="H3817" t="b">
        <v>1</v>
      </c>
      <c r="I3817">
        <v>1</v>
      </c>
      <c r="J3817" t="s">
        <v>64</v>
      </c>
      <c r="K3817">
        <v>54</v>
      </c>
      <c r="L3817">
        <v>55</v>
      </c>
      <c r="M3817">
        <v>50</v>
      </c>
      <c r="N3817">
        <v>100</v>
      </c>
      <c r="O3817">
        <v>77</v>
      </c>
      <c r="P3817">
        <v>61</v>
      </c>
      <c r="Q3817">
        <v>78</v>
      </c>
    </row>
    <row r="3818" spans="1:17" x14ac:dyDescent="0.3">
      <c r="A3818">
        <v>3817</v>
      </c>
      <c r="B3818" t="s">
        <v>280</v>
      </c>
      <c r="C3818" t="s">
        <v>2085</v>
      </c>
      <c r="D3818" t="s">
        <v>2932</v>
      </c>
      <c r="E3818" t="s">
        <v>20</v>
      </c>
      <c r="F3818" t="b">
        <v>0</v>
      </c>
      <c r="G3818">
        <v>2</v>
      </c>
      <c r="H3818" t="b">
        <v>0</v>
      </c>
      <c r="I3818">
        <v>16</v>
      </c>
      <c r="J3818" t="s">
        <v>138</v>
      </c>
      <c r="K3818">
        <v>87</v>
      </c>
      <c r="L3818">
        <v>80</v>
      </c>
      <c r="M3818">
        <v>85</v>
      </c>
      <c r="N3818">
        <v>60</v>
      </c>
      <c r="O3818">
        <v>96</v>
      </c>
      <c r="P3818">
        <v>81</v>
      </c>
      <c r="Q3818">
        <v>83</v>
      </c>
    </row>
    <row r="3819" spans="1:17" x14ac:dyDescent="0.3">
      <c r="A3819">
        <v>3818</v>
      </c>
      <c r="B3819" t="s">
        <v>280</v>
      </c>
      <c r="C3819" t="s">
        <v>1783</v>
      </c>
      <c r="D3819" t="s">
        <v>2933</v>
      </c>
      <c r="E3819" t="s">
        <v>20</v>
      </c>
      <c r="F3819" t="b">
        <v>0</v>
      </c>
      <c r="G3819">
        <v>5</v>
      </c>
      <c r="H3819" t="b">
        <v>0</v>
      </c>
      <c r="I3819">
        <v>28</v>
      </c>
      <c r="J3819" t="s">
        <v>44</v>
      </c>
      <c r="K3819">
        <v>100</v>
      </c>
      <c r="L3819">
        <v>75</v>
      </c>
      <c r="M3819">
        <v>72</v>
      </c>
      <c r="N3819">
        <v>79</v>
      </c>
      <c r="O3819">
        <v>61</v>
      </c>
      <c r="P3819">
        <v>94</v>
      </c>
      <c r="Q3819">
        <v>82</v>
      </c>
    </row>
    <row r="3820" spans="1:17" x14ac:dyDescent="0.3">
      <c r="A3820">
        <v>3819</v>
      </c>
      <c r="B3820" t="s">
        <v>473</v>
      </c>
      <c r="C3820" t="s">
        <v>2934</v>
      </c>
      <c r="D3820" t="s">
        <v>2935</v>
      </c>
      <c r="E3820" t="s">
        <v>20</v>
      </c>
      <c r="F3820" t="b">
        <v>0</v>
      </c>
      <c r="G3820">
        <v>3</v>
      </c>
      <c r="H3820" t="b">
        <v>0</v>
      </c>
      <c r="I3820">
        <v>14</v>
      </c>
      <c r="J3820" t="s">
        <v>30</v>
      </c>
      <c r="K3820">
        <v>93</v>
      </c>
      <c r="L3820">
        <v>99</v>
      </c>
      <c r="M3820">
        <v>72</v>
      </c>
      <c r="N3820">
        <v>79</v>
      </c>
      <c r="O3820">
        <v>83</v>
      </c>
      <c r="P3820">
        <v>87</v>
      </c>
      <c r="Q3820">
        <v>73</v>
      </c>
    </row>
    <row r="3821" spans="1:17" x14ac:dyDescent="0.3">
      <c r="A3821">
        <v>3820</v>
      </c>
      <c r="B3821" t="s">
        <v>476</v>
      </c>
      <c r="C3821" t="s">
        <v>1353</v>
      </c>
      <c r="D3821" t="s">
        <v>2936</v>
      </c>
      <c r="E3821" t="s">
        <v>20</v>
      </c>
      <c r="F3821" t="b">
        <v>0</v>
      </c>
      <c r="G3821">
        <v>3</v>
      </c>
      <c r="H3821" t="b">
        <v>0</v>
      </c>
      <c r="I3821">
        <v>25</v>
      </c>
      <c r="J3821" t="s">
        <v>26</v>
      </c>
      <c r="K3821">
        <v>99</v>
      </c>
      <c r="L3821">
        <v>70</v>
      </c>
      <c r="M3821">
        <v>89</v>
      </c>
      <c r="N3821">
        <v>86</v>
      </c>
      <c r="O3821">
        <v>92</v>
      </c>
      <c r="P3821">
        <v>65</v>
      </c>
      <c r="Q3821">
        <v>64</v>
      </c>
    </row>
    <row r="3822" spans="1:17" x14ac:dyDescent="0.3">
      <c r="A3822">
        <v>3821</v>
      </c>
      <c r="B3822" t="s">
        <v>68</v>
      </c>
      <c r="C3822" t="s">
        <v>316</v>
      </c>
      <c r="D3822" t="s">
        <v>2937</v>
      </c>
      <c r="E3822" t="s">
        <v>25</v>
      </c>
      <c r="F3822" t="b">
        <v>0</v>
      </c>
      <c r="G3822">
        <v>2</v>
      </c>
      <c r="H3822" t="b">
        <v>0</v>
      </c>
      <c r="I3822">
        <v>16</v>
      </c>
      <c r="J3822" t="s">
        <v>105</v>
      </c>
      <c r="K3822">
        <v>99</v>
      </c>
      <c r="L3822">
        <v>99</v>
      </c>
      <c r="M3822">
        <v>90</v>
      </c>
      <c r="N3822">
        <v>63</v>
      </c>
      <c r="O3822">
        <v>63</v>
      </c>
      <c r="P3822">
        <v>77</v>
      </c>
      <c r="Q3822">
        <v>60</v>
      </c>
    </row>
    <row r="3823" spans="1:17" x14ac:dyDescent="0.3">
      <c r="A3823">
        <v>3822</v>
      </c>
      <c r="B3823" t="s">
        <v>160</v>
      </c>
      <c r="C3823" t="s">
        <v>2938</v>
      </c>
      <c r="D3823" t="s">
        <v>2939</v>
      </c>
      <c r="E3823" t="s">
        <v>20</v>
      </c>
      <c r="F3823" t="b">
        <v>0</v>
      </c>
      <c r="G3823">
        <v>4</v>
      </c>
      <c r="H3823" t="b">
        <v>0</v>
      </c>
      <c r="I3823">
        <v>28</v>
      </c>
      <c r="J3823" t="s">
        <v>172</v>
      </c>
      <c r="K3823">
        <v>76</v>
      </c>
      <c r="L3823">
        <v>80</v>
      </c>
      <c r="M3823">
        <v>89</v>
      </c>
      <c r="N3823">
        <v>74</v>
      </c>
      <c r="O3823">
        <v>61</v>
      </c>
      <c r="P3823">
        <v>86</v>
      </c>
      <c r="Q3823">
        <v>93</v>
      </c>
    </row>
    <row r="3824" spans="1:17" x14ac:dyDescent="0.3">
      <c r="A3824">
        <v>3823</v>
      </c>
      <c r="B3824" t="s">
        <v>145</v>
      </c>
      <c r="C3824" t="s">
        <v>2309</v>
      </c>
      <c r="D3824" t="s">
        <v>2940</v>
      </c>
      <c r="E3824" t="s">
        <v>20</v>
      </c>
      <c r="F3824" t="b">
        <v>0</v>
      </c>
      <c r="G3824">
        <v>0</v>
      </c>
      <c r="H3824" t="b">
        <v>0</v>
      </c>
      <c r="I3824">
        <v>15</v>
      </c>
      <c r="J3824" t="s">
        <v>44</v>
      </c>
      <c r="K3824">
        <v>92</v>
      </c>
      <c r="L3824">
        <v>100</v>
      </c>
      <c r="M3824">
        <v>83</v>
      </c>
      <c r="N3824">
        <v>74</v>
      </c>
      <c r="O3824">
        <v>73</v>
      </c>
      <c r="P3824">
        <v>66</v>
      </c>
      <c r="Q3824">
        <v>83</v>
      </c>
    </row>
    <row r="3825" spans="1:17" x14ac:dyDescent="0.3">
      <c r="A3825">
        <v>3824</v>
      </c>
      <c r="B3825" t="s">
        <v>1589</v>
      </c>
      <c r="C3825" t="s">
        <v>2293</v>
      </c>
      <c r="D3825" t="s">
        <v>2941</v>
      </c>
      <c r="E3825" t="s">
        <v>20</v>
      </c>
      <c r="F3825" t="b">
        <v>0</v>
      </c>
      <c r="G3825">
        <v>10</v>
      </c>
      <c r="H3825" t="b">
        <v>0</v>
      </c>
      <c r="I3825">
        <v>46</v>
      </c>
      <c r="J3825" t="s">
        <v>26</v>
      </c>
      <c r="K3825">
        <v>100</v>
      </c>
      <c r="L3825">
        <v>93</v>
      </c>
      <c r="M3825">
        <v>88</v>
      </c>
      <c r="N3825">
        <v>98</v>
      </c>
      <c r="O3825">
        <v>99</v>
      </c>
      <c r="P3825">
        <v>89</v>
      </c>
      <c r="Q3825">
        <v>95</v>
      </c>
    </row>
    <row r="3826" spans="1:17" x14ac:dyDescent="0.3">
      <c r="A3826">
        <v>3825</v>
      </c>
      <c r="B3826" t="s">
        <v>568</v>
      </c>
      <c r="C3826" t="s">
        <v>246</v>
      </c>
      <c r="D3826" t="s">
        <v>2942</v>
      </c>
      <c r="E3826" t="s">
        <v>20</v>
      </c>
      <c r="F3826" t="b">
        <v>0</v>
      </c>
      <c r="G3826">
        <v>2</v>
      </c>
      <c r="H3826" t="b">
        <v>0</v>
      </c>
      <c r="I3826">
        <v>34</v>
      </c>
      <c r="J3826" t="s">
        <v>21</v>
      </c>
      <c r="K3826">
        <v>89</v>
      </c>
      <c r="L3826">
        <v>97</v>
      </c>
      <c r="M3826">
        <v>77</v>
      </c>
      <c r="N3826">
        <v>90</v>
      </c>
      <c r="O3826">
        <v>93</v>
      </c>
      <c r="P3826">
        <v>87</v>
      </c>
      <c r="Q3826">
        <v>90</v>
      </c>
    </row>
    <row r="3827" spans="1:17" x14ac:dyDescent="0.3">
      <c r="A3827">
        <v>3826</v>
      </c>
      <c r="B3827" t="s">
        <v>139</v>
      </c>
      <c r="C3827" t="s">
        <v>576</v>
      </c>
      <c r="D3827" t="s">
        <v>2943</v>
      </c>
      <c r="E3827" t="s">
        <v>20</v>
      </c>
      <c r="F3827" t="b">
        <v>0</v>
      </c>
      <c r="G3827">
        <v>2</v>
      </c>
      <c r="H3827" t="b">
        <v>0</v>
      </c>
      <c r="I3827">
        <v>27</v>
      </c>
      <c r="J3827" t="s">
        <v>21</v>
      </c>
      <c r="K3827">
        <v>97</v>
      </c>
      <c r="L3827">
        <v>81</v>
      </c>
      <c r="M3827">
        <v>71</v>
      </c>
      <c r="N3827">
        <v>77</v>
      </c>
      <c r="O3827">
        <v>90</v>
      </c>
      <c r="P3827">
        <v>86</v>
      </c>
      <c r="Q3827">
        <v>80</v>
      </c>
    </row>
    <row r="3828" spans="1:17" x14ac:dyDescent="0.3">
      <c r="A3828">
        <v>3827</v>
      </c>
      <c r="B3828" t="s">
        <v>2944</v>
      </c>
      <c r="C3828" t="s">
        <v>726</v>
      </c>
      <c r="D3828" t="s">
        <v>2945</v>
      </c>
      <c r="E3828" t="s">
        <v>25</v>
      </c>
      <c r="F3828" t="b">
        <v>1</v>
      </c>
      <c r="G3828">
        <v>4</v>
      </c>
      <c r="H3828" t="b">
        <v>0</v>
      </c>
      <c r="I3828">
        <v>28</v>
      </c>
      <c r="J3828" t="s">
        <v>26</v>
      </c>
      <c r="K3828">
        <v>99</v>
      </c>
      <c r="L3828">
        <v>63</v>
      </c>
      <c r="M3828">
        <v>97</v>
      </c>
      <c r="N3828">
        <v>90</v>
      </c>
      <c r="O3828">
        <v>99</v>
      </c>
      <c r="P3828">
        <v>99</v>
      </c>
      <c r="Q3828">
        <v>100</v>
      </c>
    </row>
    <row r="3829" spans="1:17" x14ac:dyDescent="0.3">
      <c r="A3829">
        <v>3828</v>
      </c>
      <c r="B3829" t="s">
        <v>139</v>
      </c>
      <c r="C3829" t="s">
        <v>2946</v>
      </c>
      <c r="D3829" t="s">
        <v>2947</v>
      </c>
      <c r="E3829" t="s">
        <v>20</v>
      </c>
      <c r="F3829" t="b">
        <v>0</v>
      </c>
      <c r="G3829">
        <v>3</v>
      </c>
      <c r="H3829" t="b">
        <v>0</v>
      </c>
      <c r="I3829">
        <v>33</v>
      </c>
      <c r="J3829" t="s">
        <v>76</v>
      </c>
      <c r="K3829">
        <v>100</v>
      </c>
      <c r="L3829">
        <v>63</v>
      </c>
      <c r="M3829">
        <v>96</v>
      </c>
      <c r="N3829">
        <v>95</v>
      </c>
      <c r="O3829">
        <v>92</v>
      </c>
      <c r="P3829">
        <v>76</v>
      </c>
      <c r="Q3829">
        <v>88</v>
      </c>
    </row>
    <row r="3830" spans="1:17" x14ac:dyDescent="0.3">
      <c r="A3830">
        <v>3829</v>
      </c>
      <c r="B3830" t="s">
        <v>193</v>
      </c>
      <c r="C3830" t="s">
        <v>259</v>
      </c>
      <c r="D3830" t="s">
        <v>2948</v>
      </c>
      <c r="E3830" t="s">
        <v>25</v>
      </c>
      <c r="F3830" t="b">
        <v>0</v>
      </c>
      <c r="G3830">
        <v>5</v>
      </c>
      <c r="H3830" t="b">
        <v>0</v>
      </c>
      <c r="I3830">
        <v>12</v>
      </c>
      <c r="J3830" t="s">
        <v>105</v>
      </c>
      <c r="K3830">
        <v>86</v>
      </c>
      <c r="L3830">
        <v>87</v>
      </c>
      <c r="M3830">
        <v>72</v>
      </c>
      <c r="N3830">
        <v>66</v>
      </c>
      <c r="O3830">
        <v>94</v>
      </c>
      <c r="P3830">
        <v>78</v>
      </c>
      <c r="Q3830">
        <v>94</v>
      </c>
    </row>
    <row r="3831" spans="1:17" x14ac:dyDescent="0.3">
      <c r="A3831">
        <v>3830</v>
      </c>
      <c r="B3831" t="s">
        <v>2949</v>
      </c>
      <c r="C3831" t="s">
        <v>400</v>
      </c>
      <c r="D3831" t="s">
        <v>2950</v>
      </c>
      <c r="E3831" t="s">
        <v>20</v>
      </c>
      <c r="F3831" t="b">
        <v>0</v>
      </c>
      <c r="G3831">
        <v>0</v>
      </c>
      <c r="H3831" t="b">
        <v>0</v>
      </c>
      <c r="I3831">
        <v>27</v>
      </c>
      <c r="J3831" t="s">
        <v>21</v>
      </c>
      <c r="K3831">
        <v>77</v>
      </c>
      <c r="L3831">
        <v>99</v>
      </c>
      <c r="M3831">
        <v>94</v>
      </c>
      <c r="N3831">
        <v>81</v>
      </c>
      <c r="O3831">
        <v>80</v>
      </c>
      <c r="P3831">
        <v>87</v>
      </c>
      <c r="Q3831">
        <v>98</v>
      </c>
    </row>
    <row r="3832" spans="1:17" x14ac:dyDescent="0.3">
      <c r="A3832">
        <v>3831</v>
      </c>
      <c r="B3832" t="s">
        <v>1027</v>
      </c>
      <c r="C3832" t="s">
        <v>2654</v>
      </c>
      <c r="D3832" t="s">
        <v>2951</v>
      </c>
      <c r="E3832" t="s">
        <v>25</v>
      </c>
      <c r="F3832" t="b">
        <v>0</v>
      </c>
      <c r="G3832">
        <v>1</v>
      </c>
      <c r="H3832" t="b">
        <v>0</v>
      </c>
      <c r="I3832">
        <v>15</v>
      </c>
      <c r="J3832" t="s">
        <v>30</v>
      </c>
      <c r="K3832">
        <v>86</v>
      </c>
      <c r="L3832">
        <v>96</v>
      </c>
      <c r="M3832">
        <v>67</v>
      </c>
      <c r="N3832">
        <v>76</v>
      </c>
      <c r="O3832">
        <v>74</v>
      </c>
      <c r="P3832">
        <v>66</v>
      </c>
      <c r="Q3832">
        <v>69</v>
      </c>
    </row>
    <row r="3833" spans="1:17" x14ac:dyDescent="0.3">
      <c r="A3833">
        <v>3832</v>
      </c>
      <c r="B3833" t="s">
        <v>2952</v>
      </c>
      <c r="C3833" t="s">
        <v>2953</v>
      </c>
      <c r="D3833" t="s">
        <v>2954</v>
      </c>
      <c r="E3833" t="s">
        <v>25</v>
      </c>
      <c r="F3833" t="b">
        <v>0</v>
      </c>
      <c r="G3833">
        <v>1</v>
      </c>
      <c r="H3833" t="b">
        <v>1</v>
      </c>
      <c r="I3833">
        <v>3</v>
      </c>
      <c r="J3833" t="s">
        <v>224</v>
      </c>
      <c r="K3833">
        <v>75</v>
      </c>
      <c r="L3833">
        <v>64</v>
      </c>
      <c r="M3833">
        <v>98</v>
      </c>
      <c r="N3833">
        <v>65</v>
      </c>
      <c r="O3833">
        <v>88</v>
      </c>
      <c r="P3833">
        <v>65</v>
      </c>
      <c r="Q3833">
        <v>71</v>
      </c>
    </row>
    <row r="3834" spans="1:17" x14ac:dyDescent="0.3">
      <c r="A3834">
        <v>3833</v>
      </c>
      <c r="B3834" t="s">
        <v>221</v>
      </c>
      <c r="C3834" t="s">
        <v>471</v>
      </c>
      <c r="D3834" t="s">
        <v>2955</v>
      </c>
      <c r="E3834" t="s">
        <v>20</v>
      </c>
      <c r="F3834" t="b">
        <v>0</v>
      </c>
      <c r="G3834">
        <v>2</v>
      </c>
      <c r="H3834" t="b">
        <v>0</v>
      </c>
      <c r="I3834">
        <v>26</v>
      </c>
      <c r="J3834" t="s">
        <v>21</v>
      </c>
      <c r="K3834">
        <v>94</v>
      </c>
      <c r="L3834">
        <v>93</v>
      </c>
      <c r="M3834">
        <v>92</v>
      </c>
      <c r="N3834">
        <v>67</v>
      </c>
      <c r="O3834">
        <v>61</v>
      </c>
      <c r="P3834">
        <v>85</v>
      </c>
      <c r="Q3834">
        <v>94</v>
      </c>
    </row>
    <row r="3835" spans="1:17" x14ac:dyDescent="0.3">
      <c r="A3835">
        <v>3834</v>
      </c>
      <c r="B3835" t="s">
        <v>27</v>
      </c>
      <c r="C3835" t="s">
        <v>2827</v>
      </c>
      <c r="D3835" t="s">
        <v>2956</v>
      </c>
      <c r="E3835" t="s">
        <v>25</v>
      </c>
      <c r="F3835" t="b">
        <v>0</v>
      </c>
      <c r="G3835">
        <v>1</v>
      </c>
      <c r="H3835" t="b">
        <v>0</v>
      </c>
      <c r="I3835">
        <v>35</v>
      </c>
      <c r="J3835" t="s">
        <v>123</v>
      </c>
      <c r="K3835">
        <v>94</v>
      </c>
      <c r="L3835">
        <v>88</v>
      </c>
      <c r="M3835">
        <v>87</v>
      </c>
      <c r="N3835">
        <v>97</v>
      </c>
      <c r="O3835">
        <v>93</v>
      </c>
      <c r="P3835">
        <v>86</v>
      </c>
      <c r="Q3835">
        <v>94</v>
      </c>
    </row>
    <row r="3836" spans="1:17" x14ac:dyDescent="0.3">
      <c r="A3836">
        <v>3835</v>
      </c>
      <c r="B3836" t="s">
        <v>348</v>
      </c>
      <c r="C3836" t="s">
        <v>2957</v>
      </c>
      <c r="D3836" t="s">
        <v>2958</v>
      </c>
      <c r="E3836" t="s">
        <v>20</v>
      </c>
      <c r="F3836" t="b">
        <v>0</v>
      </c>
      <c r="G3836">
        <v>1</v>
      </c>
      <c r="H3836" t="b">
        <v>0</v>
      </c>
      <c r="I3836">
        <v>20</v>
      </c>
      <c r="J3836" t="s">
        <v>105</v>
      </c>
      <c r="K3836">
        <v>89</v>
      </c>
      <c r="L3836">
        <v>92</v>
      </c>
      <c r="M3836">
        <v>75</v>
      </c>
      <c r="N3836">
        <v>85</v>
      </c>
      <c r="O3836">
        <v>65</v>
      </c>
      <c r="P3836">
        <v>81</v>
      </c>
      <c r="Q3836">
        <v>69</v>
      </c>
    </row>
    <row r="3837" spans="1:17" x14ac:dyDescent="0.3">
      <c r="A3837">
        <v>3836</v>
      </c>
      <c r="B3837" t="s">
        <v>2573</v>
      </c>
      <c r="C3837" t="s">
        <v>551</v>
      </c>
      <c r="D3837" t="s">
        <v>2959</v>
      </c>
      <c r="E3837" t="s">
        <v>25</v>
      </c>
      <c r="F3837" t="b">
        <v>0</v>
      </c>
      <c r="G3837">
        <v>3</v>
      </c>
      <c r="H3837" t="b">
        <v>0</v>
      </c>
      <c r="I3837">
        <v>14</v>
      </c>
      <c r="J3837" t="s">
        <v>109</v>
      </c>
      <c r="K3837">
        <v>89</v>
      </c>
      <c r="L3837">
        <v>73</v>
      </c>
      <c r="M3837">
        <v>96</v>
      </c>
      <c r="N3837">
        <v>84</v>
      </c>
      <c r="O3837">
        <v>96</v>
      </c>
      <c r="P3837">
        <v>98</v>
      </c>
      <c r="Q3837">
        <v>77</v>
      </c>
    </row>
    <row r="3838" spans="1:17" x14ac:dyDescent="0.3">
      <c r="A3838">
        <v>3837</v>
      </c>
      <c r="B3838" t="s">
        <v>294</v>
      </c>
      <c r="C3838" t="s">
        <v>146</v>
      </c>
      <c r="D3838" t="s">
        <v>2960</v>
      </c>
      <c r="E3838" t="s">
        <v>25</v>
      </c>
      <c r="F3838" t="b">
        <v>0</v>
      </c>
      <c r="G3838">
        <v>2</v>
      </c>
      <c r="H3838" t="b">
        <v>1</v>
      </c>
      <c r="I3838">
        <v>24</v>
      </c>
      <c r="J3838" t="s">
        <v>44</v>
      </c>
      <c r="K3838">
        <v>89</v>
      </c>
      <c r="L3838">
        <v>82</v>
      </c>
      <c r="M3838">
        <v>83</v>
      </c>
      <c r="N3838">
        <v>62</v>
      </c>
      <c r="O3838">
        <v>66</v>
      </c>
      <c r="P3838">
        <v>86</v>
      </c>
      <c r="Q3838">
        <v>90</v>
      </c>
    </row>
    <row r="3839" spans="1:17" x14ac:dyDescent="0.3">
      <c r="A3839">
        <v>3838</v>
      </c>
      <c r="B3839" t="s">
        <v>568</v>
      </c>
      <c r="C3839" t="s">
        <v>349</v>
      </c>
      <c r="D3839" t="s">
        <v>2961</v>
      </c>
      <c r="E3839" t="s">
        <v>20</v>
      </c>
      <c r="F3839" t="b">
        <v>0</v>
      </c>
      <c r="G3839">
        <v>2</v>
      </c>
      <c r="H3839" t="b">
        <v>0</v>
      </c>
      <c r="I3839">
        <v>8</v>
      </c>
      <c r="J3839" t="s">
        <v>30</v>
      </c>
      <c r="K3839">
        <v>81</v>
      </c>
      <c r="L3839">
        <v>78</v>
      </c>
      <c r="M3839">
        <v>82</v>
      </c>
      <c r="N3839">
        <v>83</v>
      </c>
      <c r="O3839">
        <v>63</v>
      </c>
      <c r="P3839">
        <v>85</v>
      </c>
      <c r="Q3839">
        <v>75</v>
      </c>
    </row>
    <row r="3840" spans="1:17" x14ac:dyDescent="0.3">
      <c r="A3840">
        <v>3839</v>
      </c>
      <c r="B3840" t="s">
        <v>731</v>
      </c>
      <c r="C3840" t="s">
        <v>49</v>
      </c>
      <c r="D3840" t="s">
        <v>2962</v>
      </c>
      <c r="E3840" t="s">
        <v>25</v>
      </c>
      <c r="F3840" t="b">
        <v>0</v>
      </c>
      <c r="G3840">
        <v>3</v>
      </c>
      <c r="H3840" t="b">
        <v>0</v>
      </c>
      <c r="I3840">
        <v>19</v>
      </c>
      <c r="J3840" t="s">
        <v>38</v>
      </c>
      <c r="K3840">
        <v>93</v>
      </c>
      <c r="L3840">
        <v>73</v>
      </c>
      <c r="M3840">
        <v>67</v>
      </c>
      <c r="N3840">
        <v>100</v>
      </c>
      <c r="O3840">
        <v>63</v>
      </c>
      <c r="P3840">
        <v>92</v>
      </c>
      <c r="Q3840">
        <v>86</v>
      </c>
    </row>
    <row r="3841" spans="1:17" x14ac:dyDescent="0.3">
      <c r="A3841">
        <v>3840</v>
      </c>
      <c r="B3841" t="s">
        <v>120</v>
      </c>
      <c r="C3841" t="s">
        <v>1617</v>
      </c>
      <c r="D3841" t="s">
        <v>2963</v>
      </c>
      <c r="E3841" t="s">
        <v>25</v>
      </c>
      <c r="F3841" t="b">
        <v>0</v>
      </c>
      <c r="G3841">
        <v>10</v>
      </c>
      <c r="H3841" t="b">
        <v>1</v>
      </c>
      <c r="I3841">
        <v>2</v>
      </c>
      <c r="J3841" t="s">
        <v>64</v>
      </c>
      <c r="K3841">
        <v>79</v>
      </c>
      <c r="L3841">
        <v>95</v>
      </c>
      <c r="M3841">
        <v>70</v>
      </c>
      <c r="N3841">
        <v>92</v>
      </c>
      <c r="O3841">
        <v>63</v>
      </c>
      <c r="P3841">
        <v>57</v>
      </c>
      <c r="Q3841">
        <v>67</v>
      </c>
    </row>
    <row r="3842" spans="1:17" x14ac:dyDescent="0.3">
      <c r="A3842">
        <v>3841</v>
      </c>
      <c r="B3842" t="s">
        <v>22</v>
      </c>
      <c r="C3842" t="s">
        <v>320</v>
      </c>
      <c r="D3842" t="s">
        <v>2964</v>
      </c>
      <c r="E3842" t="s">
        <v>25</v>
      </c>
      <c r="F3842" t="b">
        <v>0</v>
      </c>
      <c r="G3842">
        <v>2</v>
      </c>
      <c r="H3842" t="b">
        <v>0</v>
      </c>
      <c r="I3842">
        <v>29</v>
      </c>
      <c r="J3842" t="s">
        <v>38</v>
      </c>
      <c r="K3842">
        <v>97</v>
      </c>
      <c r="L3842">
        <v>86</v>
      </c>
      <c r="M3842">
        <v>72</v>
      </c>
      <c r="N3842">
        <v>81</v>
      </c>
      <c r="O3842">
        <v>85</v>
      </c>
      <c r="P3842">
        <v>70</v>
      </c>
      <c r="Q3842">
        <v>72</v>
      </c>
    </row>
    <row r="3843" spans="1:17" x14ac:dyDescent="0.3">
      <c r="A3843">
        <v>3842</v>
      </c>
      <c r="B3843" t="s">
        <v>139</v>
      </c>
      <c r="C3843" t="s">
        <v>2044</v>
      </c>
      <c r="D3843" t="s">
        <v>2965</v>
      </c>
      <c r="E3843" t="s">
        <v>20</v>
      </c>
      <c r="F3843" t="b">
        <v>0</v>
      </c>
      <c r="G3843">
        <v>1</v>
      </c>
      <c r="H3843" t="b">
        <v>0</v>
      </c>
      <c r="I3843">
        <v>14</v>
      </c>
      <c r="J3843" t="s">
        <v>105</v>
      </c>
      <c r="K3843">
        <v>78</v>
      </c>
      <c r="L3843">
        <v>66</v>
      </c>
      <c r="M3843">
        <v>92</v>
      </c>
      <c r="N3843">
        <v>61</v>
      </c>
      <c r="O3843">
        <v>98</v>
      </c>
      <c r="P3843">
        <v>76</v>
      </c>
      <c r="Q3843">
        <v>99</v>
      </c>
    </row>
    <row r="3844" spans="1:17" x14ac:dyDescent="0.3">
      <c r="A3844">
        <v>3843</v>
      </c>
      <c r="B3844" t="s">
        <v>2010</v>
      </c>
      <c r="C3844" t="s">
        <v>236</v>
      </c>
      <c r="D3844" t="s">
        <v>2966</v>
      </c>
      <c r="E3844" t="s">
        <v>20</v>
      </c>
      <c r="F3844" t="b">
        <v>0</v>
      </c>
      <c r="G3844">
        <v>4</v>
      </c>
      <c r="H3844" t="b">
        <v>0</v>
      </c>
      <c r="I3844">
        <v>19</v>
      </c>
      <c r="J3844" t="s">
        <v>113</v>
      </c>
      <c r="K3844">
        <v>83</v>
      </c>
      <c r="L3844">
        <v>60</v>
      </c>
      <c r="M3844">
        <v>95</v>
      </c>
      <c r="N3844">
        <v>68</v>
      </c>
      <c r="O3844">
        <v>33</v>
      </c>
      <c r="P3844">
        <v>62</v>
      </c>
      <c r="Q3844">
        <v>73</v>
      </c>
    </row>
    <row r="3845" spans="1:17" x14ac:dyDescent="0.3">
      <c r="A3845">
        <v>3844</v>
      </c>
      <c r="B3845" t="s">
        <v>2967</v>
      </c>
      <c r="C3845" t="s">
        <v>642</v>
      </c>
      <c r="D3845" t="s">
        <v>2968</v>
      </c>
      <c r="E3845" t="s">
        <v>20</v>
      </c>
      <c r="F3845" t="b">
        <v>0</v>
      </c>
      <c r="G3845">
        <v>0</v>
      </c>
      <c r="H3845" t="b">
        <v>0</v>
      </c>
      <c r="I3845">
        <v>29</v>
      </c>
      <c r="J3845" t="s">
        <v>172</v>
      </c>
      <c r="K3845">
        <v>86</v>
      </c>
      <c r="L3845">
        <v>95</v>
      </c>
      <c r="M3845">
        <v>61</v>
      </c>
      <c r="N3845">
        <v>96</v>
      </c>
      <c r="O3845">
        <v>89</v>
      </c>
      <c r="P3845">
        <v>99</v>
      </c>
      <c r="Q3845">
        <v>84</v>
      </c>
    </row>
    <row r="3846" spans="1:17" x14ac:dyDescent="0.3">
      <c r="A3846">
        <v>3845</v>
      </c>
      <c r="B3846" t="s">
        <v>974</v>
      </c>
      <c r="C3846" t="s">
        <v>2969</v>
      </c>
      <c r="D3846" t="s">
        <v>2970</v>
      </c>
      <c r="E3846" t="s">
        <v>25</v>
      </c>
      <c r="F3846" t="b">
        <v>0</v>
      </c>
      <c r="G3846">
        <v>1</v>
      </c>
      <c r="H3846" t="b">
        <v>0</v>
      </c>
      <c r="I3846">
        <v>2</v>
      </c>
      <c r="J3846" t="s">
        <v>34</v>
      </c>
      <c r="K3846">
        <v>87</v>
      </c>
      <c r="L3846">
        <v>78</v>
      </c>
      <c r="M3846">
        <v>74</v>
      </c>
      <c r="N3846">
        <v>75</v>
      </c>
      <c r="O3846">
        <v>95</v>
      </c>
      <c r="P3846">
        <v>69</v>
      </c>
      <c r="Q3846">
        <v>99</v>
      </c>
    </row>
    <row r="3847" spans="1:17" x14ac:dyDescent="0.3">
      <c r="A3847">
        <v>3846</v>
      </c>
      <c r="B3847" t="s">
        <v>710</v>
      </c>
      <c r="C3847" t="s">
        <v>990</v>
      </c>
      <c r="D3847" t="s">
        <v>2971</v>
      </c>
      <c r="E3847" t="s">
        <v>25</v>
      </c>
      <c r="F3847" t="b">
        <v>0</v>
      </c>
      <c r="G3847">
        <v>6</v>
      </c>
      <c r="H3847" t="b">
        <v>0</v>
      </c>
      <c r="I3847">
        <v>25</v>
      </c>
      <c r="J3847" t="s">
        <v>21</v>
      </c>
      <c r="K3847">
        <v>81</v>
      </c>
      <c r="L3847">
        <v>82</v>
      </c>
      <c r="M3847">
        <v>69</v>
      </c>
      <c r="N3847">
        <v>94</v>
      </c>
      <c r="O3847">
        <v>88</v>
      </c>
      <c r="P3847">
        <v>95</v>
      </c>
      <c r="Q3847">
        <v>84</v>
      </c>
    </row>
    <row r="3848" spans="1:17" x14ac:dyDescent="0.3">
      <c r="A3848">
        <v>3847</v>
      </c>
      <c r="B3848" t="s">
        <v>465</v>
      </c>
      <c r="C3848" t="s">
        <v>107</v>
      </c>
      <c r="D3848" t="s">
        <v>2972</v>
      </c>
      <c r="E3848" t="s">
        <v>25</v>
      </c>
      <c r="F3848" t="b">
        <v>0</v>
      </c>
      <c r="G3848">
        <v>0</v>
      </c>
      <c r="H3848" t="b">
        <v>0</v>
      </c>
      <c r="I3848">
        <v>6</v>
      </c>
      <c r="J3848" t="s">
        <v>30</v>
      </c>
      <c r="K3848">
        <v>83</v>
      </c>
      <c r="L3848">
        <v>73</v>
      </c>
      <c r="M3848">
        <v>83</v>
      </c>
      <c r="N3848">
        <v>66</v>
      </c>
      <c r="O3848">
        <v>93</v>
      </c>
      <c r="P3848">
        <v>68</v>
      </c>
      <c r="Q3848">
        <v>89</v>
      </c>
    </row>
    <row r="3849" spans="1:17" x14ac:dyDescent="0.3">
      <c r="A3849">
        <v>3848</v>
      </c>
      <c r="B3849" t="s">
        <v>106</v>
      </c>
      <c r="C3849" t="s">
        <v>2654</v>
      </c>
      <c r="D3849" t="s">
        <v>2973</v>
      </c>
      <c r="E3849" t="s">
        <v>20</v>
      </c>
      <c r="F3849" t="b">
        <v>0</v>
      </c>
      <c r="G3849">
        <v>2</v>
      </c>
      <c r="H3849" t="b">
        <v>1</v>
      </c>
      <c r="I3849">
        <v>11</v>
      </c>
      <c r="J3849" t="s">
        <v>105</v>
      </c>
      <c r="K3849">
        <v>81</v>
      </c>
      <c r="L3849">
        <v>85</v>
      </c>
      <c r="M3849">
        <v>91</v>
      </c>
      <c r="N3849">
        <v>94</v>
      </c>
      <c r="O3849">
        <v>97</v>
      </c>
      <c r="P3849">
        <v>93</v>
      </c>
      <c r="Q3849">
        <v>65</v>
      </c>
    </row>
    <row r="3850" spans="1:17" x14ac:dyDescent="0.3">
      <c r="A3850">
        <v>3849</v>
      </c>
      <c r="B3850" t="s">
        <v>2974</v>
      </c>
      <c r="C3850" t="s">
        <v>2422</v>
      </c>
      <c r="D3850" t="s">
        <v>2975</v>
      </c>
      <c r="E3850" t="s">
        <v>20</v>
      </c>
      <c r="F3850" t="b">
        <v>0</v>
      </c>
      <c r="G3850">
        <v>1</v>
      </c>
      <c r="H3850" t="b">
        <v>1</v>
      </c>
      <c r="I3850">
        <v>4</v>
      </c>
      <c r="J3850" t="s">
        <v>123</v>
      </c>
      <c r="K3850">
        <v>65</v>
      </c>
      <c r="L3850">
        <v>95</v>
      </c>
      <c r="M3850">
        <v>89</v>
      </c>
      <c r="N3850">
        <v>96</v>
      </c>
      <c r="O3850">
        <v>78</v>
      </c>
      <c r="P3850">
        <v>85</v>
      </c>
      <c r="Q3850">
        <v>80</v>
      </c>
    </row>
    <row r="3851" spans="1:17" x14ac:dyDescent="0.3">
      <c r="A3851">
        <v>3850</v>
      </c>
      <c r="B3851" t="s">
        <v>139</v>
      </c>
      <c r="C3851" t="s">
        <v>164</v>
      </c>
      <c r="D3851" t="s">
        <v>2976</v>
      </c>
      <c r="E3851" t="s">
        <v>20</v>
      </c>
      <c r="F3851" t="b">
        <v>0</v>
      </c>
      <c r="G3851">
        <v>2</v>
      </c>
      <c r="H3851" t="b">
        <v>0</v>
      </c>
      <c r="I3851">
        <v>33</v>
      </c>
      <c r="J3851" t="s">
        <v>21</v>
      </c>
      <c r="K3851">
        <v>83</v>
      </c>
      <c r="L3851">
        <v>91</v>
      </c>
      <c r="M3851">
        <v>76</v>
      </c>
      <c r="N3851">
        <v>71</v>
      </c>
      <c r="O3851">
        <v>82</v>
      </c>
      <c r="P3851">
        <v>82</v>
      </c>
      <c r="Q3851">
        <v>79</v>
      </c>
    </row>
    <row r="3852" spans="1:17" x14ac:dyDescent="0.3">
      <c r="A3852">
        <v>3851</v>
      </c>
      <c r="B3852" t="s">
        <v>2648</v>
      </c>
      <c r="C3852" t="s">
        <v>491</v>
      </c>
      <c r="D3852" t="s">
        <v>2977</v>
      </c>
      <c r="E3852" t="s">
        <v>25</v>
      </c>
      <c r="F3852" t="b">
        <v>0</v>
      </c>
      <c r="G3852">
        <v>3</v>
      </c>
      <c r="H3852" t="b">
        <v>1</v>
      </c>
      <c r="I3852">
        <v>22</v>
      </c>
      <c r="J3852" t="s">
        <v>26</v>
      </c>
      <c r="K3852">
        <v>98</v>
      </c>
      <c r="L3852">
        <v>79</v>
      </c>
      <c r="M3852">
        <v>87</v>
      </c>
      <c r="N3852">
        <v>86</v>
      </c>
      <c r="O3852">
        <v>98</v>
      </c>
      <c r="P3852">
        <v>85</v>
      </c>
      <c r="Q3852">
        <v>85</v>
      </c>
    </row>
    <row r="3853" spans="1:17" x14ac:dyDescent="0.3">
      <c r="A3853">
        <v>3852</v>
      </c>
      <c r="B3853" t="s">
        <v>188</v>
      </c>
      <c r="C3853" t="s">
        <v>1420</v>
      </c>
      <c r="D3853" t="s">
        <v>2978</v>
      </c>
      <c r="E3853" t="s">
        <v>25</v>
      </c>
      <c r="F3853" t="b">
        <v>0</v>
      </c>
      <c r="G3853">
        <v>0</v>
      </c>
      <c r="H3853" t="b">
        <v>0</v>
      </c>
      <c r="I3853">
        <v>34</v>
      </c>
      <c r="J3853" t="s">
        <v>26</v>
      </c>
      <c r="K3853">
        <v>83</v>
      </c>
      <c r="L3853">
        <v>84</v>
      </c>
      <c r="M3853">
        <v>91</v>
      </c>
      <c r="N3853">
        <v>84</v>
      </c>
      <c r="O3853">
        <v>85</v>
      </c>
      <c r="P3853">
        <v>91</v>
      </c>
      <c r="Q3853">
        <v>92</v>
      </c>
    </row>
    <row r="3854" spans="1:17" x14ac:dyDescent="0.3">
      <c r="A3854">
        <v>3853</v>
      </c>
      <c r="B3854" t="s">
        <v>2606</v>
      </c>
      <c r="C3854" t="s">
        <v>1116</v>
      </c>
      <c r="D3854" t="s">
        <v>2979</v>
      </c>
      <c r="E3854" t="s">
        <v>20</v>
      </c>
      <c r="F3854" t="b">
        <v>0</v>
      </c>
      <c r="G3854">
        <v>1</v>
      </c>
      <c r="H3854" t="b">
        <v>0</v>
      </c>
      <c r="I3854">
        <v>22</v>
      </c>
      <c r="J3854" t="s">
        <v>44</v>
      </c>
      <c r="K3854">
        <v>85</v>
      </c>
      <c r="L3854">
        <v>60</v>
      </c>
      <c r="M3854">
        <v>85</v>
      </c>
      <c r="N3854">
        <v>76</v>
      </c>
      <c r="O3854">
        <v>90</v>
      </c>
      <c r="P3854">
        <v>75</v>
      </c>
      <c r="Q3854">
        <v>93</v>
      </c>
    </row>
    <row r="3855" spans="1:17" x14ac:dyDescent="0.3">
      <c r="A3855">
        <v>3854</v>
      </c>
      <c r="B3855" t="s">
        <v>173</v>
      </c>
      <c r="C3855" t="s">
        <v>2980</v>
      </c>
      <c r="D3855" t="s">
        <v>2981</v>
      </c>
      <c r="E3855" t="s">
        <v>25</v>
      </c>
      <c r="F3855" t="b">
        <v>0</v>
      </c>
      <c r="G3855">
        <v>10</v>
      </c>
      <c r="H3855" t="b">
        <v>0</v>
      </c>
      <c r="I3855">
        <v>5</v>
      </c>
      <c r="J3855" t="s">
        <v>64</v>
      </c>
      <c r="K3855">
        <v>68</v>
      </c>
      <c r="L3855">
        <v>66</v>
      </c>
      <c r="M3855">
        <v>82</v>
      </c>
      <c r="N3855">
        <v>63</v>
      </c>
      <c r="O3855">
        <v>91</v>
      </c>
      <c r="P3855">
        <v>67</v>
      </c>
      <c r="Q3855">
        <v>89</v>
      </c>
    </row>
    <row r="3856" spans="1:17" x14ac:dyDescent="0.3">
      <c r="A3856">
        <v>3855</v>
      </c>
      <c r="B3856" t="s">
        <v>45</v>
      </c>
      <c r="C3856" t="s">
        <v>2923</v>
      </c>
      <c r="D3856" t="s">
        <v>2982</v>
      </c>
      <c r="E3856" t="s">
        <v>20</v>
      </c>
      <c r="F3856" t="b">
        <v>0</v>
      </c>
      <c r="G3856">
        <v>1</v>
      </c>
      <c r="H3856" t="b">
        <v>0</v>
      </c>
      <c r="I3856">
        <v>11</v>
      </c>
      <c r="J3856" t="s">
        <v>30</v>
      </c>
      <c r="K3856">
        <v>86</v>
      </c>
      <c r="L3856">
        <v>82</v>
      </c>
      <c r="M3856">
        <v>60</v>
      </c>
      <c r="N3856">
        <v>65</v>
      </c>
      <c r="O3856">
        <v>83</v>
      </c>
      <c r="P3856">
        <v>69</v>
      </c>
      <c r="Q3856">
        <v>78</v>
      </c>
    </row>
    <row r="3857" spans="1:17" x14ac:dyDescent="0.3">
      <c r="A3857">
        <v>3856</v>
      </c>
      <c r="B3857" t="s">
        <v>805</v>
      </c>
      <c r="C3857" t="s">
        <v>2983</v>
      </c>
      <c r="D3857" t="s">
        <v>2984</v>
      </c>
      <c r="E3857" t="s">
        <v>20</v>
      </c>
      <c r="F3857" t="b">
        <v>0</v>
      </c>
      <c r="G3857">
        <v>1</v>
      </c>
      <c r="H3857" t="b">
        <v>0</v>
      </c>
      <c r="I3857">
        <v>12</v>
      </c>
      <c r="J3857" t="s">
        <v>30</v>
      </c>
      <c r="K3857">
        <v>83</v>
      </c>
      <c r="L3857">
        <v>87</v>
      </c>
      <c r="M3857">
        <v>87</v>
      </c>
      <c r="N3857">
        <v>80</v>
      </c>
      <c r="O3857">
        <v>81</v>
      </c>
      <c r="P3857">
        <v>79</v>
      </c>
      <c r="Q3857">
        <v>98</v>
      </c>
    </row>
    <row r="3858" spans="1:17" x14ac:dyDescent="0.3">
      <c r="A3858">
        <v>3857</v>
      </c>
      <c r="B3858" t="s">
        <v>202</v>
      </c>
      <c r="C3858" t="s">
        <v>281</v>
      </c>
      <c r="D3858" t="s">
        <v>2985</v>
      </c>
      <c r="E3858" t="s">
        <v>25</v>
      </c>
      <c r="F3858" t="b">
        <v>0</v>
      </c>
      <c r="G3858">
        <v>2</v>
      </c>
      <c r="H3858" t="b">
        <v>0</v>
      </c>
      <c r="I3858">
        <v>35</v>
      </c>
      <c r="J3858" t="s">
        <v>38</v>
      </c>
      <c r="K3858">
        <v>92</v>
      </c>
      <c r="L3858">
        <v>92</v>
      </c>
      <c r="M3858">
        <v>99</v>
      </c>
      <c r="N3858">
        <v>87</v>
      </c>
      <c r="O3858">
        <v>100</v>
      </c>
      <c r="P3858">
        <v>88</v>
      </c>
      <c r="Q3858">
        <v>97</v>
      </c>
    </row>
    <row r="3859" spans="1:17" x14ac:dyDescent="0.3">
      <c r="A3859">
        <v>3858</v>
      </c>
      <c r="B3859" t="s">
        <v>166</v>
      </c>
      <c r="C3859" t="s">
        <v>625</v>
      </c>
      <c r="D3859" t="s">
        <v>2986</v>
      </c>
      <c r="E3859" t="s">
        <v>25</v>
      </c>
      <c r="F3859" t="b">
        <v>0</v>
      </c>
      <c r="G3859">
        <v>0</v>
      </c>
      <c r="H3859" t="b">
        <v>0</v>
      </c>
      <c r="I3859">
        <v>6</v>
      </c>
      <c r="J3859" t="s">
        <v>224</v>
      </c>
      <c r="K3859">
        <v>91</v>
      </c>
      <c r="L3859">
        <v>66</v>
      </c>
      <c r="M3859">
        <v>91</v>
      </c>
      <c r="N3859">
        <v>62</v>
      </c>
      <c r="O3859">
        <v>70</v>
      </c>
      <c r="P3859">
        <v>87</v>
      </c>
      <c r="Q3859">
        <v>90</v>
      </c>
    </row>
    <row r="3860" spans="1:17" x14ac:dyDescent="0.3">
      <c r="A3860">
        <v>3859</v>
      </c>
      <c r="B3860" t="s">
        <v>2987</v>
      </c>
      <c r="C3860" t="s">
        <v>62</v>
      </c>
      <c r="D3860" t="s">
        <v>2988</v>
      </c>
      <c r="E3860" t="s">
        <v>20</v>
      </c>
      <c r="F3860" t="b">
        <v>0</v>
      </c>
      <c r="G3860">
        <v>9</v>
      </c>
      <c r="H3860" t="b">
        <v>1</v>
      </c>
      <c r="I3860">
        <v>0</v>
      </c>
      <c r="J3860" t="s">
        <v>64</v>
      </c>
      <c r="K3860">
        <v>53</v>
      </c>
      <c r="L3860">
        <v>95</v>
      </c>
      <c r="M3860">
        <v>87</v>
      </c>
      <c r="N3860">
        <v>60</v>
      </c>
      <c r="O3860">
        <v>68</v>
      </c>
      <c r="P3860">
        <v>74</v>
      </c>
      <c r="Q3860">
        <v>68</v>
      </c>
    </row>
    <row r="3861" spans="1:17" x14ac:dyDescent="0.3">
      <c r="A3861">
        <v>3860</v>
      </c>
      <c r="B3861" t="s">
        <v>145</v>
      </c>
      <c r="C3861" t="s">
        <v>2223</v>
      </c>
      <c r="D3861" t="s">
        <v>2989</v>
      </c>
      <c r="E3861" t="s">
        <v>20</v>
      </c>
      <c r="F3861" t="b">
        <v>0</v>
      </c>
      <c r="G3861">
        <v>2</v>
      </c>
      <c r="H3861" t="b">
        <v>1</v>
      </c>
      <c r="I3861">
        <v>26</v>
      </c>
      <c r="J3861" t="s">
        <v>21</v>
      </c>
      <c r="K3861">
        <v>73</v>
      </c>
      <c r="L3861">
        <v>85</v>
      </c>
      <c r="M3861">
        <v>80</v>
      </c>
      <c r="N3861">
        <v>64</v>
      </c>
      <c r="O3861">
        <v>69</v>
      </c>
      <c r="P3861">
        <v>95</v>
      </c>
      <c r="Q3861">
        <v>64</v>
      </c>
    </row>
    <row r="3862" spans="1:17" x14ac:dyDescent="0.3">
      <c r="A3862">
        <v>3861</v>
      </c>
      <c r="B3862" t="s">
        <v>89</v>
      </c>
      <c r="C3862" t="s">
        <v>423</v>
      </c>
      <c r="D3862" t="s">
        <v>2990</v>
      </c>
      <c r="E3862" t="s">
        <v>20</v>
      </c>
      <c r="F3862" t="b">
        <v>0</v>
      </c>
      <c r="G3862">
        <v>0</v>
      </c>
      <c r="H3862" t="b">
        <v>0</v>
      </c>
      <c r="I3862">
        <v>19</v>
      </c>
      <c r="J3862" t="s">
        <v>105</v>
      </c>
      <c r="K3862">
        <v>97</v>
      </c>
      <c r="L3862">
        <v>95</v>
      </c>
      <c r="M3862">
        <v>91</v>
      </c>
      <c r="N3862">
        <v>97</v>
      </c>
      <c r="O3862">
        <v>96</v>
      </c>
      <c r="P3862">
        <v>90</v>
      </c>
      <c r="Q3862">
        <v>67</v>
      </c>
    </row>
    <row r="3863" spans="1:17" x14ac:dyDescent="0.3">
      <c r="A3863">
        <v>3862</v>
      </c>
      <c r="B3863" t="s">
        <v>248</v>
      </c>
      <c r="C3863" t="s">
        <v>604</v>
      </c>
      <c r="D3863" t="s">
        <v>2991</v>
      </c>
      <c r="E3863" t="s">
        <v>25</v>
      </c>
      <c r="F3863" t="b">
        <v>0</v>
      </c>
      <c r="G3863">
        <v>0</v>
      </c>
      <c r="H3863" t="b">
        <v>0</v>
      </c>
      <c r="I3863">
        <v>3</v>
      </c>
      <c r="J3863" t="s">
        <v>30</v>
      </c>
      <c r="K3863">
        <v>91</v>
      </c>
      <c r="L3863">
        <v>97</v>
      </c>
      <c r="M3863">
        <v>72</v>
      </c>
      <c r="N3863">
        <v>62</v>
      </c>
      <c r="O3863">
        <v>86</v>
      </c>
      <c r="P3863">
        <v>78</v>
      </c>
      <c r="Q3863">
        <v>72</v>
      </c>
    </row>
    <row r="3864" spans="1:17" x14ac:dyDescent="0.3">
      <c r="A3864">
        <v>3863</v>
      </c>
      <c r="B3864" t="s">
        <v>641</v>
      </c>
      <c r="C3864" t="s">
        <v>2322</v>
      </c>
      <c r="D3864" t="s">
        <v>2992</v>
      </c>
      <c r="E3864" t="s">
        <v>20</v>
      </c>
      <c r="F3864" t="b">
        <v>0</v>
      </c>
      <c r="G3864">
        <v>1</v>
      </c>
      <c r="H3864" t="b">
        <v>0</v>
      </c>
      <c r="I3864">
        <v>14</v>
      </c>
      <c r="J3864" t="s">
        <v>105</v>
      </c>
      <c r="K3864">
        <v>91</v>
      </c>
      <c r="L3864">
        <v>65</v>
      </c>
      <c r="M3864">
        <v>75</v>
      </c>
      <c r="N3864">
        <v>60</v>
      </c>
      <c r="O3864">
        <v>93</v>
      </c>
      <c r="P3864">
        <v>79</v>
      </c>
      <c r="Q3864">
        <v>82</v>
      </c>
    </row>
    <row r="3865" spans="1:17" x14ac:dyDescent="0.3">
      <c r="A3865">
        <v>3864</v>
      </c>
      <c r="B3865" t="s">
        <v>473</v>
      </c>
      <c r="C3865" t="s">
        <v>403</v>
      </c>
      <c r="D3865" t="s">
        <v>2993</v>
      </c>
      <c r="E3865" t="s">
        <v>20</v>
      </c>
      <c r="F3865" t="b">
        <v>0</v>
      </c>
      <c r="G3865">
        <v>9</v>
      </c>
      <c r="H3865" t="b">
        <v>0</v>
      </c>
      <c r="I3865">
        <v>12</v>
      </c>
      <c r="J3865" t="s">
        <v>109</v>
      </c>
      <c r="K3865">
        <v>81</v>
      </c>
      <c r="L3865">
        <v>72</v>
      </c>
      <c r="M3865">
        <v>87</v>
      </c>
      <c r="N3865">
        <v>84</v>
      </c>
      <c r="O3865">
        <v>97</v>
      </c>
      <c r="P3865">
        <v>94</v>
      </c>
      <c r="Q3865">
        <v>89</v>
      </c>
    </row>
    <row r="3866" spans="1:17" x14ac:dyDescent="0.3">
      <c r="A3866">
        <v>3865</v>
      </c>
      <c r="B3866" t="s">
        <v>169</v>
      </c>
      <c r="C3866" t="s">
        <v>2704</v>
      </c>
      <c r="D3866" t="s">
        <v>2994</v>
      </c>
      <c r="E3866" t="s">
        <v>20</v>
      </c>
      <c r="F3866" t="b">
        <v>0</v>
      </c>
      <c r="G3866">
        <v>1</v>
      </c>
      <c r="H3866" t="b">
        <v>0</v>
      </c>
      <c r="I3866">
        <v>18</v>
      </c>
      <c r="J3866" t="s">
        <v>44</v>
      </c>
      <c r="K3866">
        <v>92</v>
      </c>
      <c r="L3866">
        <v>99</v>
      </c>
      <c r="M3866">
        <v>100</v>
      </c>
      <c r="N3866">
        <v>64</v>
      </c>
      <c r="O3866">
        <v>100</v>
      </c>
      <c r="P3866">
        <v>65</v>
      </c>
      <c r="Q3866">
        <v>99</v>
      </c>
    </row>
    <row r="3867" spans="1:17" x14ac:dyDescent="0.3">
      <c r="A3867">
        <v>3866</v>
      </c>
      <c r="B3867" t="s">
        <v>1024</v>
      </c>
      <c r="C3867" t="s">
        <v>100</v>
      </c>
      <c r="D3867" t="s">
        <v>2995</v>
      </c>
      <c r="E3867" t="s">
        <v>20</v>
      </c>
      <c r="F3867" t="b">
        <v>0</v>
      </c>
      <c r="G3867">
        <v>5</v>
      </c>
      <c r="H3867" t="b">
        <v>0</v>
      </c>
      <c r="I3867">
        <v>4</v>
      </c>
      <c r="J3867" t="s">
        <v>64</v>
      </c>
      <c r="K3867">
        <v>85</v>
      </c>
      <c r="L3867">
        <v>53</v>
      </c>
      <c r="M3867">
        <v>95</v>
      </c>
      <c r="N3867">
        <v>76</v>
      </c>
      <c r="O3867">
        <v>61</v>
      </c>
      <c r="P3867">
        <v>88</v>
      </c>
      <c r="Q3867">
        <v>82</v>
      </c>
    </row>
    <row r="3868" spans="1:17" x14ac:dyDescent="0.3">
      <c r="A3868">
        <v>3867</v>
      </c>
      <c r="B3868" t="s">
        <v>408</v>
      </c>
      <c r="C3868" t="s">
        <v>2996</v>
      </c>
      <c r="D3868" t="s">
        <v>2997</v>
      </c>
      <c r="E3868" t="s">
        <v>20</v>
      </c>
      <c r="F3868" t="b">
        <v>0</v>
      </c>
      <c r="G3868">
        <v>1</v>
      </c>
      <c r="H3868" t="b">
        <v>0</v>
      </c>
      <c r="I3868">
        <v>34</v>
      </c>
      <c r="J3868" t="s">
        <v>138</v>
      </c>
      <c r="K3868">
        <v>83</v>
      </c>
      <c r="L3868">
        <v>60</v>
      </c>
      <c r="M3868">
        <v>80</v>
      </c>
      <c r="N3868">
        <v>92</v>
      </c>
      <c r="O3868">
        <v>84</v>
      </c>
      <c r="P3868">
        <v>60</v>
      </c>
      <c r="Q3868">
        <v>70</v>
      </c>
    </row>
    <row r="3869" spans="1:17" x14ac:dyDescent="0.3">
      <c r="A3869">
        <v>3868</v>
      </c>
      <c r="B3869" t="s">
        <v>1141</v>
      </c>
      <c r="C3869" t="s">
        <v>136</v>
      </c>
      <c r="D3869" t="s">
        <v>2998</v>
      </c>
      <c r="E3869" t="s">
        <v>20</v>
      </c>
      <c r="F3869" t="b">
        <v>0</v>
      </c>
      <c r="G3869">
        <v>2</v>
      </c>
      <c r="H3869" t="b">
        <v>0</v>
      </c>
      <c r="I3869">
        <v>21</v>
      </c>
      <c r="J3869" t="s">
        <v>38</v>
      </c>
      <c r="K3869">
        <v>92</v>
      </c>
      <c r="L3869">
        <v>85</v>
      </c>
      <c r="M3869">
        <v>78</v>
      </c>
      <c r="N3869">
        <v>87</v>
      </c>
      <c r="O3869">
        <v>64</v>
      </c>
      <c r="P3869">
        <v>79</v>
      </c>
      <c r="Q3869">
        <v>74</v>
      </c>
    </row>
    <row r="3870" spans="1:17" x14ac:dyDescent="0.3">
      <c r="A3870">
        <v>3869</v>
      </c>
      <c r="B3870" t="s">
        <v>325</v>
      </c>
      <c r="C3870" t="s">
        <v>2254</v>
      </c>
      <c r="D3870" t="s">
        <v>2999</v>
      </c>
      <c r="E3870" t="s">
        <v>25</v>
      </c>
      <c r="F3870" t="b">
        <v>0</v>
      </c>
      <c r="G3870">
        <v>3</v>
      </c>
      <c r="H3870" t="b">
        <v>1</v>
      </c>
      <c r="I3870">
        <v>5</v>
      </c>
      <c r="J3870" t="s">
        <v>224</v>
      </c>
      <c r="K3870">
        <v>80</v>
      </c>
      <c r="L3870">
        <v>88</v>
      </c>
      <c r="M3870">
        <v>94</v>
      </c>
      <c r="N3870">
        <v>60</v>
      </c>
      <c r="O3870">
        <v>65</v>
      </c>
      <c r="P3870">
        <v>63</v>
      </c>
      <c r="Q3870">
        <v>91</v>
      </c>
    </row>
    <row r="3871" spans="1:17" x14ac:dyDescent="0.3">
      <c r="A3871">
        <v>3870</v>
      </c>
      <c r="B3871" t="s">
        <v>3000</v>
      </c>
      <c r="C3871" t="s">
        <v>1159</v>
      </c>
      <c r="D3871" t="s">
        <v>3001</v>
      </c>
      <c r="E3871" t="s">
        <v>20</v>
      </c>
      <c r="F3871" t="b">
        <v>0</v>
      </c>
      <c r="G3871">
        <v>1</v>
      </c>
      <c r="H3871" t="b">
        <v>1</v>
      </c>
      <c r="I3871">
        <v>16</v>
      </c>
      <c r="J3871" t="s">
        <v>113</v>
      </c>
      <c r="K3871">
        <v>87</v>
      </c>
      <c r="L3871">
        <v>81</v>
      </c>
      <c r="M3871">
        <v>69</v>
      </c>
      <c r="N3871">
        <v>82</v>
      </c>
      <c r="O3871">
        <v>70</v>
      </c>
      <c r="P3871">
        <v>62</v>
      </c>
      <c r="Q3871">
        <v>66</v>
      </c>
    </row>
    <row r="3872" spans="1:17" x14ac:dyDescent="0.3">
      <c r="A3872">
        <v>3871</v>
      </c>
      <c r="B3872" t="s">
        <v>734</v>
      </c>
      <c r="C3872" t="s">
        <v>2792</v>
      </c>
      <c r="D3872" t="s">
        <v>3002</v>
      </c>
      <c r="E3872" t="s">
        <v>25</v>
      </c>
      <c r="F3872" t="b">
        <v>0</v>
      </c>
      <c r="G3872">
        <v>0</v>
      </c>
      <c r="H3872" t="b">
        <v>0</v>
      </c>
      <c r="I3872">
        <v>31</v>
      </c>
      <c r="J3872" t="s">
        <v>76</v>
      </c>
      <c r="K3872">
        <v>88</v>
      </c>
      <c r="L3872">
        <v>61</v>
      </c>
      <c r="M3872">
        <v>95</v>
      </c>
      <c r="N3872">
        <v>91</v>
      </c>
      <c r="O3872">
        <v>99</v>
      </c>
      <c r="P3872">
        <v>64</v>
      </c>
      <c r="Q3872">
        <v>90</v>
      </c>
    </row>
    <row r="3873" spans="1:17" x14ac:dyDescent="0.3">
      <c r="A3873">
        <v>3872</v>
      </c>
      <c r="B3873" t="s">
        <v>449</v>
      </c>
      <c r="C3873" t="s">
        <v>2930</v>
      </c>
      <c r="D3873" t="s">
        <v>3003</v>
      </c>
      <c r="E3873" t="s">
        <v>25</v>
      </c>
      <c r="F3873" t="b">
        <v>1</v>
      </c>
      <c r="G3873">
        <v>6</v>
      </c>
      <c r="H3873" t="b">
        <v>0</v>
      </c>
      <c r="I3873">
        <v>1</v>
      </c>
      <c r="J3873" t="s">
        <v>64</v>
      </c>
      <c r="K3873">
        <v>41</v>
      </c>
      <c r="L3873">
        <v>83</v>
      </c>
      <c r="M3873">
        <v>54</v>
      </c>
      <c r="N3873">
        <v>87</v>
      </c>
      <c r="O3873">
        <v>97</v>
      </c>
      <c r="P3873">
        <v>65</v>
      </c>
      <c r="Q3873">
        <v>69</v>
      </c>
    </row>
    <row r="3874" spans="1:17" x14ac:dyDescent="0.3">
      <c r="A3874">
        <v>3873</v>
      </c>
      <c r="B3874" t="s">
        <v>348</v>
      </c>
      <c r="C3874" t="s">
        <v>1232</v>
      </c>
      <c r="D3874" t="s">
        <v>3004</v>
      </c>
      <c r="E3874" t="s">
        <v>20</v>
      </c>
      <c r="F3874" t="b">
        <v>0</v>
      </c>
      <c r="G3874">
        <v>3</v>
      </c>
      <c r="H3874" t="b">
        <v>0</v>
      </c>
      <c r="I3874">
        <v>35</v>
      </c>
      <c r="J3874" t="s">
        <v>105</v>
      </c>
      <c r="K3874">
        <v>87</v>
      </c>
      <c r="L3874">
        <v>93</v>
      </c>
      <c r="M3874">
        <v>88</v>
      </c>
      <c r="N3874">
        <v>97</v>
      </c>
      <c r="O3874">
        <v>91</v>
      </c>
      <c r="P3874">
        <v>88</v>
      </c>
      <c r="Q3874">
        <v>88</v>
      </c>
    </row>
    <row r="3875" spans="1:17" x14ac:dyDescent="0.3">
      <c r="A3875">
        <v>3874</v>
      </c>
      <c r="B3875" t="s">
        <v>160</v>
      </c>
      <c r="C3875" t="s">
        <v>884</v>
      </c>
      <c r="D3875" t="s">
        <v>3005</v>
      </c>
      <c r="E3875" t="s">
        <v>20</v>
      </c>
      <c r="F3875" t="b">
        <v>0</v>
      </c>
      <c r="G3875">
        <v>1</v>
      </c>
      <c r="H3875" t="b">
        <v>1</v>
      </c>
      <c r="I3875">
        <v>41</v>
      </c>
      <c r="J3875" t="s">
        <v>26</v>
      </c>
      <c r="K3875">
        <v>89</v>
      </c>
      <c r="L3875">
        <v>95</v>
      </c>
      <c r="M3875">
        <v>97</v>
      </c>
      <c r="N3875">
        <v>99</v>
      </c>
      <c r="O3875">
        <v>87</v>
      </c>
      <c r="P3875">
        <v>90</v>
      </c>
      <c r="Q3875">
        <v>91</v>
      </c>
    </row>
    <row r="3876" spans="1:17" x14ac:dyDescent="0.3">
      <c r="A3876">
        <v>3875</v>
      </c>
      <c r="B3876" t="s">
        <v>86</v>
      </c>
      <c r="C3876" t="s">
        <v>2969</v>
      </c>
      <c r="D3876" t="s">
        <v>3006</v>
      </c>
      <c r="E3876" t="s">
        <v>20</v>
      </c>
      <c r="F3876" t="b">
        <v>1</v>
      </c>
      <c r="G3876">
        <v>5</v>
      </c>
      <c r="H3876" t="b">
        <v>1</v>
      </c>
      <c r="I3876">
        <v>1</v>
      </c>
      <c r="J3876" t="s">
        <v>64</v>
      </c>
      <c r="K3876">
        <v>89</v>
      </c>
      <c r="L3876">
        <v>53</v>
      </c>
      <c r="M3876">
        <v>77</v>
      </c>
      <c r="N3876">
        <v>96</v>
      </c>
      <c r="O3876">
        <v>76</v>
      </c>
      <c r="P3876">
        <v>63</v>
      </c>
      <c r="Q3876">
        <v>90</v>
      </c>
    </row>
    <row r="3877" spans="1:17" x14ac:dyDescent="0.3">
      <c r="A3877">
        <v>3876</v>
      </c>
      <c r="B3877" t="s">
        <v>331</v>
      </c>
      <c r="C3877" t="s">
        <v>352</v>
      </c>
      <c r="D3877" t="s">
        <v>3007</v>
      </c>
      <c r="E3877" t="s">
        <v>20</v>
      </c>
      <c r="F3877" t="b">
        <v>0</v>
      </c>
      <c r="G3877">
        <v>2</v>
      </c>
      <c r="H3877" t="b">
        <v>0</v>
      </c>
      <c r="I3877">
        <v>6</v>
      </c>
      <c r="J3877" t="s">
        <v>224</v>
      </c>
      <c r="K3877">
        <v>53</v>
      </c>
      <c r="L3877">
        <v>97</v>
      </c>
      <c r="M3877">
        <v>81</v>
      </c>
      <c r="N3877">
        <v>86</v>
      </c>
      <c r="O3877">
        <v>71</v>
      </c>
      <c r="P3877">
        <v>87</v>
      </c>
      <c r="Q3877">
        <v>78</v>
      </c>
    </row>
    <row r="3878" spans="1:17" x14ac:dyDescent="0.3">
      <c r="A3878">
        <v>3877</v>
      </c>
      <c r="B3878" t="s">
        <v>417</v>
      </c>
      <c r="C3878" t="s">
        <v>1803</v>
      </c>
      <c r="D3878" t="s">
        <v>3008</v>
      </c>
      <c r="E3878" t="s">
        <v>25</v>
      </c>
      <c r="F3878" t="b">
        <v>0</v>
      </c>
      <c r="G3878">
        <v>3</v>
      </c>
      <c r="H3878" t="b">
        <v>0</v>
      </c>
      <c r="I3878">
        <v>30</v>
      </c>
      <c r="J3878" t="s">
        <v>76</v>
      </c>
      <c r="K3878">
        <v>92</v>
      </c>
      <c r="L3878">
        <v>88</v>
      </c>
      <c r="M3878">
        <v>99</v>
      </c>
      <c r="N3878">
        <v>92</v>
      </c>
      <c r="O3878">
        <v>89</v>
      </c>
      <c r="P3878">
        <v>66</v>
      </c>
      <c r="Q3878">
        <v>76</v>
      </c>
    </row>
    <row r="3879" spans="1:17" x14ac:dyDescent="0.3">
      <c r="A3879">
        <v>3878</v>
      </c>
      <c r="B3879" t="s">
        <v>738</v>
      </c>
      <c r="C3879" t="s">
        <v>1975</v>
      </c>
      <c r="D3879" t="s">
        <v>3009</v>
      </c>
      <c r="E3879" t="s">
        <v>25</v>
      </c>
      <c r="F3879" t="b">
        <v>0</v>
      </c>
      <c r="G3879">
        <v>3</v>
      </c>
      <c r="H3879" t="b">
        <v>0</v>
      </c>
      <c r="I3879">
        <v>32</v>
      </c>
      <c r="J3879" t="s">
        <v>105</v>
      </c>
      <c r="K3879">
        <v>85</v>
      </c>
      <c r="L3879">
        <v>84</v>
      </c>
      <c r="M3879">
        <v>66</v>
      </c>
      <c r="N3879">
        <v>66</v>
      </c>
      <c r="O3879">
        <v>78</v>
      </c>
      <c r="P3879">
        <v>98</v>
      </c>
      <c r="Q3879">
        <v>69</v>
      </c>
    </row>
    <row r="3880" spans="1:17" x14ac:dyDescent="0.3">
      <c r="A3880">
        <v>3879</v>
      </c>
      <c r="B3880" t="s">
        <v>142</v>
      </c>
      <c r="C3880" t="s">
        <v>1716</v>
      </c>
      <c r="D3880" t="s">
        <v>3010</v>
      </c>
      <c r="E3880" t="s">
        <v>20</v>
      </c>
      <c r="F3880" t="b">
        <v>0</v>
      </c>
      <c r="G3880">
        <v>2</v>
      </c>
      <c r="H3880" t="b">
        <v>0</v>
      </c>
      <c r="I3880">
        <v>18</v>
      </c>
      <c r="J3880" t="s">
        <v>44</v>
      </c>
      <c r="K3880">
        <v>89</v>
      </c>
      <c r="L3880">
        <v>67</v>
      </c>
      <c r="M3880">
        <v>93</v>
      </c>
      <c r="N3880">
        <v>83</v>
      </c>
      <c r="O3880">
        <v>65</v>
      </c>
      <c r="P3880">
        <v>94</v>
      </c>
      <c r="Q3880">
        <v>67</v>
      </c>
    </row>
    <row r="3881" spans="1:17" x14ac:dyDescent="0.3">
      <c r="A3881">
        <v>3880</v>
      </c>
      <c r="B3881" t="s">
        <v>1007</v>
      </c>
      <c r="C3881" t="s">
        <v>1159</v>
      </c>
      <c r="D3881" t="s">
        <v>3011</v>
      </c>
      <c r="E3881" t="s">
        <v>20</v>
      </c>
      <c r="F3881" t="b">
        <v>0</v>
      </c>
      <c r="G3881">
        <v>1</v>
      </c>
      <c r="H3881" t="b">
        <v>0</v>
      </c>
      <c r="I3881">
        <v>2</v>
      </c>
      <c r="J3881" t="s">
        <v>64</v>
      </c>
      <c r="K3881">
        <v>98</v>
      </c>
      <c r="L3881">
        <v>92</v>
      </c>
      <c r="M3881">
        <v>82</v>
      </c>
      <c r="N3881">
        <v>56</v>
      </c>
      <c r="O3881">
        <v>71</v>
      </c>
      <c r="P3881">
        <v>79</v>
      </c>
      <c r="Q3881">
        <v>89</v>
      </c>
    </row>
    <row r="3882" spans="1:17" x14ac:dyDescent="0.3">
      <c r="A3882">
        <v>3881</v>
      </c>
      <c r="B3882" t="s">
        <v>154</v>
      </c>
      <c r="C3882" t="s">
        <v>623</v>
      </c>
      <c r="D3882" t="s">
        <v>3012</v>
      </c>
      <c r="E3882" t="s">
        <v>25</v>
      </c>
      <c r="F3882" t="b">
        <v>0</v>
      </c>
      <c r="G3882">
        <v>5</v>
      </c>
      <c r="H3882" t="b">
        <v>0</v>
      </c>
      <c r="I3882">
        <v>5</v>
      </c>
      <c r="J3882" t="s">
        <v>64</v>
      </c>
      <c r="K3882">
        <v>66</v>
      </c>
      <c r="L3882">
        <v>52</v>
      </c>
      <c r="M3882">
        <v>71</v>
      </c>
      <c r="N3882">
        <v>76</v>
      </c>
      <c r="O3882">
        <v>67</v>
      </c>
      <c r="P3882">
        <v>72</v>
      </c>
      <c r="Q3882">
        <v>60</v>
      </c>
    </row>
    <row r="3883" spans="1:17" x14ac:dyDescent="0.3">
      <c r="A3883">
        <v>3882</v>
      </c>
      <c r="B3883" t="s">
        <v>3013</v>
      </c>
      <c r="C3883" t="s">
        <v>167</v>
      </c>
      <c r="D3883" t="s">
        <v>3014</v>
      </c>
      <c r="E3883" t="s">
        <v>25</v>
      </c>
      <c r="F3883" t="b">
        <v>0</v>
      </c>
      <c r="G3883">
        <v>2</v>
      </c>
      <c r="H3883" t="b">
        <v>0</v>
      </c>
      <c r="I3883">
        <v>32</v>
      </c>
      <c r="J3883" t="s">
        <v>21</v>
      </c>
      <c r="K3883">
        <v>90</v>
      </c>
      <c r="L3883">
        <v>96</v>
      </c>
      <c r="M3883">
        <v>95</v>
      </c>
      <c r="N3883">
        <v>80</v>
      </c>
      <c r="O3883">
        <v>93</v>
      </c>
      <c r="P3883">
        <v>95</v>
      </c>
      <c r="Q3883">
        <v>67</v>
      </c>
    </row>
    <row r="3884" spans="1:17" x14ac:dyDescent="0.3">
      <c r="A3884">
        <v>3883</v>
      </c>
      <c r="B3884" t="s">
        <v>1852</v>
      </c>
      <c r="C3884" t="s">
        <v>897</v>
      </c>
      <c r="D3884" t="s">
        <v>3015</v>
      </c>
      <c r="E3884" t="s">
        <v>25</v>
      </c>
      <c r="F3884" t="b">
        <v>1</v>
      </c>
      <c r="G3884">
        <v>2</v>
      </c>
      <c r="H3884" t="b">
        <v>0</v>
      </c>
      <c r="I3884">
        <v>18</v>
      </c>
      <c r="J3884" t="s">
        <v>54</v>
      </c>
      <c r="K3884">
        <v>84</v>
      </c>
      <c r="L3884">
        <v>93</v>
      </c>
      <c r="M3884">
        <v>74</v>
      </c>
      <c r="N3884">
        <v>76</v>
      </c>
      <c r="O3884">
        <v>95</v>
      </c>
      <c r="P3884">
        <v>90</v>
      </c>
      <c r="Q3884">
        <v>64</v>
      </c>
    </row>
    <row r="3885" spans="1:17" x14ac:dyDescent="0.3">
      <c r="A3885">
        <v>3884</v>
      </c>
      <c r="B3885" t="s">
        <v>741</v>
      </c>
      <c r="C3885" t="s">
        <v>164</v>
      </c>
      <c r="D3885" t="s">
        <v>3016</v>
      </c>
      <c r="E3885" t="s">
        <v>25</v>
      </c>
      <c r="F3885" t="b">
        <v>0</v>
      </c>
      <c r="G3885">
        <v>7</v>
      </c>
      <c r="H3885" t="b">
        <v>0</v>
      </c>
      <c r="I3885">
        <v>27</v>
      </c>
      <c r="J3885" t="s">
        <v>21</v>
      </c>
      <c r="K3885">
        <v>88</v>
      </c>
      <c r="L3885">
        <v>81</v>
      </c>
      <c r="M3885">
        <v>73</v>
      </c>
      <c r="N3885">
        <v>70</v>
      </c>
      <c r="O3885">
        <v>60</v>
      </c>
      <c r="P3885">
        <v>95</v>
      </c>
      <c r="Q3885">
        <v>68</v>
      </c>
    </row>
    <row r="3886" spans="1:17" x14ac:dyDescent="0.3">
      <c r="A3886">
        <v>3885</v>
      </c>
      <c r="B3886" t="s">
        <v>1024</v>
      </c>
      <c r="C3886" t="s">
        <v>164</v>
      </c>
      <c r="D3886" t="s">
        <v>3017</v>
      </c>
      <c r="E3886" t="s">
        <v>20</v>
      </c>
      <c r="F3886" t="b">
        <v>0</v>
      </c>
      <c r="G3886">
        <v>3</v>
      </c>
      <c r="H3886" t="b">
        <v>0</v>
      </c>
      <c r="I3886">
        <v>9</v>
      </c>
      <c r="J3886" t="s">
        <v>38</v>
      </c>
      <c r="K3886">
        <v>66</v>
      </c>
      <c r="L3886">
        <v>61</v>
      </c>
      <c r="M3886">
        <v>97</v>
      </c>
      <c r="N3886">
        <v>61</v>
      </c>
      <c r="O3886">
        <v>60</v>
      </c>
      <c r="P3886">
        <v>61</v>
      </c>
      <c r="Q3886">
        <v>98</v>
      </c>
    </row>
    <row r="3887" spans="1:17" x14ac:dyDescent="0.3">
      <c r="A3887">
        <v>3886</v>
      </c>
      <c r="B3887" t="s">
        <v>83</v>
      </c>
      <c r="C3887" t="s">
        <v>206</v>
      </c>
      <c r="D3887" t="s">
        <v>3018</v>
      </c>
      <c r="E3887" t="s">
        <v>25</v>
      </c>
      <c r="F3887" t="b">
        <v>0</v>
      </c>
      <c r="G3887">
        <v>2</v>
      </c>
      <c r="H3887" t="b">
        <v>0</v>
      </c>
      <c r="I3887">
        <v>15</v>
      </c>
      <c r="J3887" t="s">
        <v>54</v>
      </c>
      <c r="K3887">
        <v>86</v>
      </c>
      <c r="L3887">
        <v>63</v>
      </c>
      <c r="M3887">
        <v>82</v>
      </c>
      <c r="N3887">
        <v>61</v>
      </c>
      <c r="O3887">
        <v>96</v>
      </c>
      <c r="P3887">
        <v>98</v>
      </c>
      <c r="Q3887">
        <v>83</v>
      </c>
    </row>
    <row r="3888" spans="1:17" x14ac:dyDescent="0.3">
      <c r="A3888">
        <v>3887</v>
      </c>
      <c r="B3888" t="s">
        <v>280</v>
      </c>
      <c r="C3888" t="s">
        <v>42</v>
      </c>
      <c r="D3888" t="s">
        <v>3019</v>
      </c>
      <c r="E3888" t="s">
        <v>20</v>
      </c>
      <c r="F3888" t="b">
        <v>0</v>
      </c>
      <c r="G3888">
        <v>9</v>
      </c>
      <c r="H3888" t="b">
        <v>0</v>
      </c>
      <c r="I3888">
        <v>1</v>
      </c>
      <c r="J3888" t="s">
        <v>64</v>
      </c>
      <c r="K3888">
        <v>60</v>
      </c>
      <c r="L3888">
        <v>72</v>
      </c>
      <c r="M3888">
        <v>66</v>
      </c>
      <c r="N3888">
        <v>95</v>
      </c>
      <c r="O3888">
        <v>67</v>
      </c>
      <c r="P3888">
        <v>78</v>
      </c>
      <c r="Q3888">
        <v>94</v>
      </c>
    </row>
    <row r="3889" spans="1:17" x14ac:dyDescent="0.3">
      <c r="A3889">
        <v>3888</v>
      </c>
      <c r="B3889" t="s">
        <v>593</v>
      </c>
      <c r="C3889" t="s">
        <v>2160</v>
      </c>
      <c r="D3889" t="s">
        <v>3020</v>
      </c>
      <c r="E3889" t="s">
        <v>25</v>
      </c>
      <c r="F3889" t="b">
        <v>0</v>
      </c>
      <c r="G3889">
        <v>10</v>
      </c>
      <c r="H3889" t="b">
        <v>0</v>
      </c>
      <c r="I3889">
        <v>2</v>
      </c>
      <c r="J3889" t="s">
        <v>64</v>
      </c>
      <c r="K3889">
        <v>41</v>
      </c>
      <c r="L3889">
        <v>59</v>
      </c>
      <c r="M3889">
        <v>69</v>
      </c>
      <c r="N3889">
        <v>70</v>
      </c>
      <c r="O3889">
        <v>100</v>
      </c>
      <c r="P3889">
        <v>65</v>
      </c>
      <c r="Q3889">
        <v>72</v>
      </c>
    </row>
    <row r="3890" spans="1:17" x14ac:dyDescent="0.3">
      <c r="A3890">
        <v>3889</v>
      </c>
      <c r="B3890" t="s">
        <v>145</v>
      </c>
      <c r="C3890" t="s">
        <v>3021</v>
      </c>
      <c r="D3890" t="s">
        <v>3022</v>
      </c>
      <c r="E3890" t="s">
        <v>20</v>
      </c>
      <c r="F3890" t="b">
        <v>0</v>
      </c>
      <c r="G3890">
        <v>2</v>
      </c>
      <c r="H3890" t="b">
        <v>0</v>
      </c>
      <c r="I3890">
        <v>31</v>
      </c>
      <c r="J3890" t="s">
        <v>44</v>
      </c>
      <c r="K3890">
        <v>94</v>
      </c>
      <c r="L3890">
        <v>62</v>
      </c>
      <c r="M3890">
        <v>66</v>
      </c>
      <c r="N3890">
        <v>95</v>
      </c>
      <c r="O3890">
        <v>66</v>
      </c>
      <c r="P3890">
        <v>64</v>
      </c>
      <c r="Q3890">
        <v>62</v>
      </c>
    </row>
    <row r="3891" spans="1:17" x14ac:dyDescent="0.3">
      <c r="A3891">
        <v>3890</v>
      </c>
      <c r="B3891" t="s">
        <v>493</v>
      </c>
      <c r="C3891" t="s">
        <v>990</v>
      </c>
      <c r="D3891" t="s">
        <v>3023</v>
      </c>
      <c r="E3891" t="s">
        <v>25</v>
      </c>
      <c r="F3891" t="b">
        <v>0</v>
      </c>
      <c r="G3891">
        <v>3</v>
      </c>
      <c r="H3891" t="b">
        <v>0</v>
      </c>
      <c r="I3891">
        <v>2</v>
      </c>
      <c r="J3891" t="s">
        <v>34</v>
      </c>
      <c r="K3891">
        <v>64</v>
      </c>
      <c r="L3891">
        <v>69</v>
      </c>
      <c r="M3891">
        <v>79</v>
      </c>
      <c r="N3891">
        <v>89</v>
      </c>
      <c r="O3891">
        <v>72</v>
      </c>
      <c r="P3891">
        <v>64</v>
      </c>
      <c r="Q3891">
        <v>82</v>
      </c>
    </row>
    <row r="3892" spans="1:17" x14ac:dyDescent="0.3">
      <c r="A3892">
        <v>3891</v>
      </c>
      <c r="B3892" t="s">
        <v>2007</v>
      </c>
      <c r="C3892" t="s">
        <v>2953</v>
      </c>
      <c r="D3892" t="s">
        <v>3024</v>
      </c>
      <c r="E3892" t="s">
        <v>25</v>
      </c>
      <c r="F3892" t="b">
        <v>1</v>
      </c>
      <c r="G3892">
        <v>4</v>
      </c>
      <c r="H3892" t="b">
        <v>0</v>
      </c>
      <c r="I3892">
        <v>2</v>
      </c>
      <c r="J3892" t="s">
        <v>159</v>
      </c>
      <c r="K3892">
        <v>99</v>
      </c>
      <c r="L3892">
        <v>97</v>
      </c>
      <c r="M3892">
        <v>87</v>
      </c>
      <c r="N3892">
        <v>93</v>
      </c>
      <c r="O3892">
        <v>79</v>
      </c>
      <c r="P3892">
        <v>83</v>
      </c>
      <c r="Q3892">
        <v>94</v>
      </c>
    </row>
    <row r="3893" spans="1:17" x14ac:dyDescent="0.3">
      <c r="A3893">
        <v>3892</v>
      </c>
      <c r="B3893" t="s">
        <v>61</v>
      </c>
      <c r="C3893" t="s">
        <v>612</v>
      </c>
      <c r="D3893" t="s">
        <v>3025</v>
      </c>
      <c r="E3893" t="s">
        <v>25</v>
      </c>
      <c r="F3893" t="b">
        <v>1</v>
      </c>
      <c r="G3893">
        <v>6</v>
      </c>
      <c r="H3893" t="b">
        <v>0</v>
      </c>
      <c r="I3893">
        <v>5</v>
      </c>
      <c r="J3893" t="s">
        <v>64</v>
      </c>
      <c r="K3893">
        <v>46</v>
      </c>
      <c r="L3893">
        <v>53</v>
      </c>
      <c r="M3893">
        <v>92</v>
      </c>
      <c r="N3893">
        <v>71</v>
      </c>
      <c r="O3893">
        <v>90</v>
      </c>
      <c r="P3893">
        <v>76</v>
      </c>
      <c r="Q3893">
        <v>81</v>
      </c>
    </row>
    <row r="3894" spans="1:17" x14ac:dyDescent="0.3">
      <c r="A3894">
        <v>3893</v>
      </c>
      <c r="B3894" t="s">
        <v>792</v>
      </c>
      <c r="C3894" t="s">
        <v>264</v>
      </c>
      <c r="D3894" t="s">
        <v>3026</v>
      </c>
      <c r="E3894" t="s">
        <v>20</v>
      </c>
      <c r="F3894" t="b">
        <v>0</v>
      </c>
      <c r="G3894">
        <v>1</v>
      </c>
      <c r="H3894" t="b">
        <v>0</v>
      </c>
      <c r="I3894">
        <v>21</v>
      </c>
      <c r="J3894" t="s">
        <v>44</v>
      </c>
      <c r="K3894">
        <v>89</v>
      </c>
      <c r="L3894">
        <v>87</v>
      </c>
      <c r="M3894">
        <v>81</v>
      </c>
      <c r="N3894">
        <v>67</v>
      </c>
      <c r="O3894">
        <v>93</v>
      </c>
      <c r="P3894">
        <v>98</v>
      </c>
      <c r="Q3894">
        <v>68</v>
      </c>
    </row>
    <row r="3895" spans="1:17" x14ac:dyDescent="0.3">
      <c r="A3895">
        <v>3894</v>
      </c>
      <c r="B3895" t="s">
        <v>468</v>
      </c>
      <c r="C3895" t="s">
        <v>635</v>
      </c>
      <c r="D3895" t="s">
        <v>3027</v>
      </c>
      <c r="E3895" t="s">
        <v>25</v>
      </c>
      <c r="F3895" t="b">
        <v>0</v>
      </c>
      <c r="G3895">
        <v>6</v>
      </c>
      <c r="H3895" t="b">
        <v>0</v>
      </c>
      <c r="I3895">
        <v>12</v>
      </c>
      <c r="J3895" t="s">
        <v>123</v>
      </c>
      <c r="K3895">
        <v>83</v>
      </c>
      <c r="L3895">
        <v>79</v>
      </c>
      <c r="M3895">
        <v>87</v>
      </c>
      <c r="N3895">
        <v>66</v>
      </c>
      <c r="O3895">
        <v>78</v>
      </c>
      <c r="P3895">
        <v>93</v>
      </c>
      <c r="Q3895">
        <v>82</v>
      </c>
    </row>
    <row r="3896" spans="1:17" x14ac:dyDescent="0.3">
      <c r="A3896">
        <v>3895</v>
      </c>
      <c r="B3896" t="s">
        <v>1605</v>
      </c>
      <c r="C3896" t="s">
        <v>1307</v>
      </c>
      <c r="D3896" t="s">
        <v>3028</v>
      </c>
      <c r="E3896" t="s">
        <v>25</v>
      </c>
      <c r="F3896" t="b">
        <v>1</v>
      </c>
      <c r="G3896">
        <v>5</v>
      </c>
      <c r="H3896" t="b">
        <v>0</v>
      </c>
      <c r="I3896">
        <v>0</v>
      </c>
      <c r="J3896" t="s">
        <v>64</v>
      </c>
      <c r="K3896">
        <v>51</v>
      </c>
      <c r="L3896">
        <v>55</v>
      </c>
      <c r="M3896">
        <v>87</v>
      </c>
      <c r="N3896">
        <v>51</v>
      </c>
      <c r="O3896">
        <v>77</v>
      </c>
      <c r="P3896">
        <v>87</v>
      </c>
      <c r="Q3896">
        <v>65</v>
      </c>
    </row>
    <row r="3897" spans="1:17" x14ac:dyDescent="0.3">
      <c r="A3897">
        <v>3896</v>
      </c>
      <c r="B3897" t="s">
        <v>266</v>
      </c>
      <c r="C3897" t="s">
        <v>52</v>
      </c>
      <c r="D3897" t="s">
        <v>3029</v>
      </c>
      <c r="E3897" t="s">
        <v>20</v>
      </c>
      <c r="F3897" t="b">
        <v>0</v>
      </c>
      <c r="G3897">
        <v>5</v>
      </c>
      <c r="H3897" t="b">
        <v>0</v>
      </c>
      <c r="I3897">
        <v>26</v>
      </c>
      <c r="J3897" t="s">
        <v>113</v>
      </c>
      <c r="K3897">
        <v>79</v>
      </c>
      <c r="L3897">
        <v>90</v>
      </c>
      <c r="M3897">
        <v>82</v>
      </c>
      <c r="N3897">
        <v>92</v>
      </c>
      <c r="O3897">
        <v>70</v>
      </c>
      <c r="P3897">
        <v>60</v>
      </c>
      <c r="Q3897">
        <v>80</v>
      </c>
    </row>
    <row r="3898" spans="1:17" x14ac:dyDescent="0.3">
      <c r="A3898">
        <v>3897</v>
      </c>
      <c r="B3898" t="s">
        <v>277</v>
      </c>
      <c r="C3898" t="s">
        <v>756</v>
      </c>
      <c r="D3898" t="s">
        <v>3030</v>
      </c>
      <c r="E3898" t="s">
        <v>20</v>
      </c>
      <c r="F3898" t="b">
        <v>0</v>
      </c>
      <c r="G3898">
        <v>3</v>
      </c>
      <c r="H3898" t="b">
        <v>0</v>
      </c>
      <c r="I3898">
        <v>15</v>
      </c>
      <c r="J3898" t="s">
        <v>113</v>
      </c>
      <c r="K3898">
        <v>97</v>
      </c>
      <c r="L3898">
        <v>73</v>
      </c>
      <c r="M3898">
        <v>64</v>
      </c>
      <c r="N3898">
        <v>95</v>
      </c>
      <c r="O3898">
        <v>71</v>
      </c>
      <c r="P3898">
        <v>68</v>
      </c>
      <c r="Q3898">
        <v>78</v>
      </c>
    </row>
    <row r="3899" spans="1:17" x14ac:dyDescent="0.3">
      <c r="A3899">
        <v>3898</v>
      </c>
      <c r="B3899" t="s">
        <v>845</v>
      </c>
      <c r="C3899" t="s">
        <v>42</v>
      </c>
      <c r="D3899" t="s">
        <v>3031</v>
      </c>
      <c r="E3899" t="s">
        <v>25</v>
      </c>
      <c r="F3899" t="b">
        <v>1</v>
      </c>
      <c r="G3899">
        <v>1</v>
      </c>
      <c r="H3899" t="b">
        <v>0</v>
      </c>
      <c r="I3899">
        <v>14</v>
      </c>
      <c r="J3899" t="s">
        <v>113</v>
      </c>
      <c r="K3899">
        <v>100</v>
      </c>
      <c r="L3899">
        <v>68</v>
      </c>
      <c r="M3899">
        <v>85</v>
      </c>
      <c r="N3899">
        <v>85</v>
      </c>
      <c r="O3899">
        <v>62</v>
      </c>
      <c r="P3899">
        <v>63</v>
      </c>
      <c r="Q3899">
        <v>92</v>
      </c>
    </row>
    <row r="3900" spans="1:17" x14ac:dyDescent="0.3">
      <c r="A3900">
        <v>3899</v>
      </c>
      <c r="B3900" t="s">
        <v>61</v>
      </c>
      <c r="C3900" t="s">
        <v>2187</v>
      </c>
      <c r="D3900" t="s">
        <v>3032</v>
      </c>
      <c r="E3900" t="s">
        <v>25</v>
      </c>
      <c r="F3900" t="b">
        <v>0</v>
      </c>
      <c r="G3900">
        <v>6</v>
      </c>
      <c r="H3900" t="b">
        <v>0</v>
      </c>
      <c r="I3900">
        <v>9</v>
      </c>
      <c r="J3900" t="s">
        <v>54</v>
      </c>
      <c r="K3900">
        <v>70</v>
      </c>
      <c r="L3900">
        <v>99</v>
      </c>
      <c r="M3900">
        <v>60</v>
      </c>
      <c r="N3900">
        <v>79</v>
      </c>
      <c r="O3900">
        <v>71</v>
      </c>
      <c r="P3900">
        <v>79</v>
      </c>
      <c r="Q3900">
        <v>75</v>
      </c>
    </row>
    <row r="3901" spans="1:17" x14ac:dyDescent="0.3">
      <c r="A3901">
        <v>3900</v>
      </c>
      <c r="B3901" t="s">
        <v>208</v>
      </c>
      <c r="C3901" t="s">
        <v>2750</v>
      </c>
      <c r="D3901" t="s">
        <v>3033</v>
      </c>
      <c r="E3901" t="s">
        <v>20</v>
      </c>
      <c r="F3901" t="b">
        <v>0</v>
      </c>
      <c r="G3901">
        <v>2</v>
      </c>
      <c r="H3901" t="b">
        <v>0</v>
      </c>
      <c r="I3901">
        <v>19</v>
      </c>
      <c r="J3901" t="s">
        <v>38</v>
      </c>
      <c r="K3901">
        <v>70</v>
      </c>
      <c r="L3901">
        <v>66</v>
      </c>
      <c r="M3901">
        <v>90</v>
      </c>
      <c r="N3901">
        <v>74</v>
      </c>
      <c r="O3901">
        <v>100</v>
      </c>
      <c r="P3901">
        <v>96</v>
      </c>
      <c r="Q3901">
        <v>81</v>
      </c>
    </row>
    <row r="3902" spans="1:17" x14ac:dyDescent="0.3">
      <c r="A3902">
        <v>3901</v>
      </c>
      <c r="B3902" t="s">
        <v>1357</v>
      </c>
      <c r="C3902" t="s">
        <v>2295</v>
      </c>
      <c r="D3902" t="s">
        <v>3034</v>
      </c>
      <c r="E3902" t="s">
        <v>25</v>
      </c>
      <c r="F3902" t="b">
        <v>0</v>
      </c>
      <c r="G3902">
        <v>7</v>
      </c>
      <c r="H3902" t="b">
        <v>0</v>
      </c>
      <c r="I3902">
        <v>17</v>
      </c>
      <c r="J3902" t="s">
        <v>54</v>
      </c>
      <c r="K3902">
        <v>67</v>
      </c>
      <c r="L3902">
        <v>80</v>
      </c>
      <c r="M3902">
        <v>86</v>
      </c>
      <c r="N3902">
        <v>98</v>
      </c>
      <c r="O3902">
        <v>83</v>
      </c>
      <c r="P3902">
        <v>82</v>
      </c>
      <c r="Q3902">
        <v>76</v>
      </c>
    </row>
    <row r="3903" spans="1:17" x14ac:dyDescent="0.3">
      <c r="A3903">
        <v>3902</v>
      </c>
      <c r="B3903" t="s">
        <v>65</v>
      </c>
      <c r="C3903" t="s">
        <v>62</v>
      </c>
      <c r="D3903" t="s">
        <v>3035</v>
      </c>
      <c r="E3903" t="s">
        <v>25</v>
      </c>
      <c r="F3903" t="b">
        <v>0</v>
      </c>
      <c r="G3903">
        <v>3</v>
      </c>
      <c r="H3903" t="b">
        <v>1</v>
      </c>
      <c r="I3903">
        <v>9</v>
      </c>
      <c r="J3903" t="s">
        <v>224</v>
      </c>
      <c r="K3903">
        <v>71</v>
      </c>
      <c r="L3903">
        <v>95</v>
      </c>
      <c r="M3903">
        <v>72</v>
      </c>
      <c r="N3903">
        <v>88</v>
      </c>
      <c r="O3903">
        <v>89</v>
      </c>
      <c r="P3903">
        <v>78</v>
      </c>
      <c r="Q3903">
        <v>67</v>
      </c>
    </row>
    <row r="3904" spans="1:17" x14ac:dyDescent="0.3">
      <c r="A3904">
        <v>3903</v>
      </c>
      <c r="B3904" t="s">
        <v>456</v>
      </c>
      <c r="C3904" t="s">
        <v>1362</v>
      </c>
      <c r="D3904" t="s">
        <v>3036</v>
      </c>
      <c r="E3904" t="s">
        <v>25</v>
      </c>
      <c r="F3904" t="b">
        <v>0</v>
      </c>
      <c r="G3904">
        <v>5</v>
      </c>
      <c r="H3904" t="b">
        <v>1</v>
      </c>
      <c r="I3904">
        <v>14</v>
      </c>
      <c r="J3904" t="s">
        <v>105</v>
      </c>
      <c r="K3904">
        <v>87</v>
      </c>
      <c r="L3904">
        <v>64</v>
      </c>
      <c r="M3904">
        <v>68</v>
      </c>
      <c r="N3904">
        <v>60</v>
      </c>
      <c r="O3904">
        <v>81</v>
      </c>
      <c r="P3904">
        <v>75</v>
      </c>
      <c r="Q3904">
        <v>67</v>
      </c>
    </row>
    <row r="3905" spans="1:17" x14ac:dyDescent="0.3">
      <c r="A3905">
        <v>3904</v>
      </c>
      <c r="B3905" t="s">
        <v>183</v>
      </c>
      <c r="C3905" t="s">
        <v>518</v>
      </c>
      <c r="D3905" t="s">
        <v>3037</v>
      </c>
      <c r="E3905" t="s">
        <v>20</v>
      </c>
      <c r="F3905" t="b">
        <v>0</v>
      </c>
      <c r="G3905">
        <v>1</v>
      </c>
      <c r="H3905" t="b">
        <v>1</v>
      </c>
      <c r="I3905">
        <v>3</v>
      </c>
      <c r="J3905" t="s">
        <v>159</v>
      </c>
      <c r="K3905">
        <v>80</v>
      </c>
      <c r="L3905">
        <v>79</v>
      </c>
      <c r="M3905">
        <v>94</v>
      </c>
      <c r="N3905">
        <v>74</v>
      </c>
      <c r="O3905">
        <v>83</v>
      </c>
      <c r="P3905">
        <v>83</v>
      </c>
      <c r="Q3905">
        <v>61</v>
      </c>
    </row>
    <row r="3906" spans="1:17" x14ac:dyDescent="0.3">
      <c r="A3906">
        <v>3905</v>
      </c>
      <c r="B3906" t="s">
        <v>585</v>
      </c>
      <c r="C3906" t="s">
        <v>423</v>
      </c>
      <c r="D3906" t="s">
        <v>3038</v>
      </c>
      <c r="E3906" t="s">
        <v>20</v>
      </c>
      <c r="F3906" t="b">
        <v>1</v>
      </c>
      <c r="G3906">
        <v>9</v>
      </c>
      <c r="H3906" t="b">
        <v>1</v>
      </c>
      <c r="I3906">
        <v>22</v>
      </c>
      <c r="J3906" t="s">
        <v>44</v>
      </c>
      <c r="K3906">
        <v>94</v>
      </c>
      <c r="L3906">
        <v>80</v>
      </c>
      <c r="M3906">
        <v>72</v>
      </c>
      <c r="N3906">
        <v>90</v>
      </c>
      <c r="O3906">
        <v>60</v>
      </c>
      <c r="P3906">
        <v>78</v>
      </c>
      <c r="Q3906">
        <v>94</v>
      </c>
    </row>
    <row r="3907" spans="1:17" x14ac:dyDescent="0.3">
      <c r="A3907">
        <v>3906</v>
      </c>
      <c r="B3907" t="s">
        <v>787</v>
      </c>
      <c r="C3907" t="s">
        <v>66</v>
      </c>
      <c r="D3907" t="s">
        <v>3039</v>
      </c>
      <c r="E3907" t="s">
        <v>25</v>
      </c>
      <c r="F3907" t="b">
        <v>0</v>
      </c>
      <c r="G3907">
        <v>3</v>
      </c>
      <c r="H3907" t="b">
        <v>0</v>
      </c>
      <c r="I3907">
        <v>10</v>
      </c>
      <c r="J3907" t="s">
        <v>224</v>
      </c>
      <c r="K3907">
        <v>83</v>
      </c>
      <c r="L3907">
        <v>91</v>
      </c>
      <c r="M3907">
        <v>82</v>
      </c>
      <c r="N3907">
        <v>93</v>
      </c>
      <c r="O3907">
        <v>71</v>
      </c>
      <c r="P3907">
        <v>80</v>
      </c>
      <c r="Q3907">
        <v>85</v>
      </c>
    </row>
    <row r="3908" spans="1:17" x14ac:dyDescent="0.3">
      <c r="A3908">
        <v>3907</v>
      </c>
      <c r="B3908" t="s">
        <v>1391</v>
      </c>
      <c r="C3908" t="s">
        <v>329</v>
      </c>
      <c r="D3908" t="s">
        <v>3040</v>
      </c>
      <c r="E3908" t="s">
        <v>20</v>
      </c>
      <c r="F3908" t="b">
        <v>1</v>
      </c>
      <c r="G3908">
        <v>1</v>
      </c>
      <c r="H3908" t="b">
        <v>0</v>
      </c>
      <c r="I3908">
        <v>1</v>
      </c>
      <c r="J3908" t="s">
        <v>64</v>
      </c>
      <c r="K3908">
        <v>63</v>
      </c>
      <c r="L3908">
        <v>69</v>
      </c>
      <c r="M3908">
        <v>57</v>
      </c>
      <c r="N3908">
        <v>60</v>
      </c>
      <c r="O3908">
        <v>80</v>
      </c>
      <c r="P3908">
        <v>92</v>
      </c>
      <c r="Q3908">
        <v>62</v>
      </c>
    </row>
    <row r="3909" spans="1:17" x14ac:dyDescent="0.3">
      <c r="A3909">
        <v>3908</v>
      </c>
      <c r="B3909" t="s">
        <v>361</v>
      </c>
      <c r="C3909" t="s">
        <v>3041</v>
      </c>
      <c r="D3909" t="s">
        <v>3042</v>
      </c>
      <c r="E3909" t="s">
        <v>25</v>
      </c>
      <c r="F3909" t="b">
        <v>0</v>
      </c>
      <c r="G3909">
        <v>0</v>
      </c>
      <c r="H3909" t="b">
        <v>0</v>
      </c>
      <c r="I3909">
        <v>10</v>
      </c>
      <c r="J3909" t="s">
        <v>38</v>
      </c>
      <c r="K3909">
        <v>93</v>
      </c>
      <c r="L3909">
        <v>78</v>
      </c>
      <c r="M3909">
        <v>72</v>
      </c>
      <c r="N3909">
        <v>66</v>
      </c>
      <c r="O3909">
        <v>73</v>
      </c>
      <c r="P3909">
        <v>76</v>
      </c>
      <c r="Q3909">
        <v>68</v>
      </c>
    </row>
    <row r="3910" spans="1:17" x14ac:dyDescent="0.3">
      <c r="A3910">
        <v>3909</v>
      </c>
      <c r="B3910" t="s">
        <v>655</v>
      </c>
      <c r="C3910" t="s">
        <v>298</v>
      </c>
      <c r="D3910" t="s">
        <v>3043</v>
      </c>
      <c r="E3910" t="s">
        <v>25</v>
      </c>
      <c r="F3910" t="b">
        <v>0</v>
      </c>
      <c r="G3910">
        <v>2</v>
      </c>
      <c r="H3910" t="b">
        <v>0</v>
      </c>
      <c r="I3910">
        <v>36</v>
      </c>
      <c r="J3910" t="s">
        <v>26</v>
      </c>
      <c r="K3910">
        <v>94</v>
      </c>
      <c r="L3910">
        <v>100</v>
      </c>
      <c r="M3910">
        <v>95</v>
      </c>
      <c r="N3910">
        <v>92</v>
      </c>
      <c r="O3910">
        <v>95</v>
      </c>
      <c r="P3910">
        <v>88</v>
      </c>
      <c r="Q3910">
        <v>88</v>
      </c>
    </row>
    <row r="3911" spans="1:17" x14ac:dyDescent="0.3">
      <c r="A3911">
        <v>3910</v>
      </c>
      <c r="B3911" t="s">
        <v>456</v>
      </c>
      <c r="C3911" t="s">
        <v>1360</v>
      </c>
      <c r="D3911" t="s">
        <v>3044</v>
      </c>
      <c r="E3911" t="s">
        <v>25</v>
      </c>
      <c r="F3911" t="b">
        <v>0</v>
      </c>
      <c r="G3911">
        <v>3</v>
      </c>
      <c r="H3911" t="b">
        <v>0</v>
      </c>
      <c r="I3911">
        <v>34</v>
      </c>
      <c r="J3911" t="s">
        <v>44</v>
      </c>
      <c r="K3911">
        <v>99</v>
      </c>
      <c r="L3911">
        <v>75</v>
      </c>
      <c r="M3911">
        <v>87</v>
      </c>
      <c r="N3911">
        <v>76</v>
      </c>
      <c r="O3911">
        <v>95</v>
      </c>
      <c r="P3911">
        <v>99</v>
      </c>
      <c r="Q3911">
        <v>67</v>
      </c>
    </row>
    <row r="3912" spans="1:17" x14ac:dyDescent="0.3">
      <c r="A3912">
        <v>3911</v>
      </c>
      <c r="B3912" t="s">
        <v>410</v>
      </c>
      <c r="C3912" t="s">
        <v>950</v>
      </c>
      <c r="D3912" t="s">
        <v>3045</v>
      </c>
      <c r="E3912" t="s">
        <v>20</v>
      </c>
      <c r="F3912" t="b">
        <v>0</v>
      </c>
      <c r="G3912">
        <v>3</v>
      </c>
      <c r="H3912" t="b">
        <v>0</v>
      </c>
      <c r="I3912">
        <v>32</v>
      </c>
      <c r="J3912" t="s">
        <v>26</v>
      </c>
      <c r="K3912">
        <v>82</v>
      </c>
      <c r="L3912">
        <v>98</v>
      </c>
      <c r="M3912">
        <v>100</v>
      </c>
      <c r="N3912">
        <v>100</v>
      </c>
      <c r="O3912">
        <v>100</v>
      </c>
      <c r="P3912">
        <v>64</v>
      </c>
      <c r="Q3912">
        <v>87</v>
      </c>
    </row>
    <row r="3913" spans="1:17" x14ac:dyDescent="0.3">
      <c r="A3913">
        <v>3912</v>
      </c>
      <c r="B3913" t="s">
        <v>193</v>
      </c>
      <c r="C3913" t="s">
        <v>997</v>
      </c>
      <c r="D3913" t="s">
        <v>3046</v>
      </c>
      <c r="E3913" t="s">
        <v>25</v>
      </c>
      <c r="F3913" t="b">
        <v>0</v>
      </c>
      <c r="G3913">
        <v>2</v>
      </c>
      <c r="H3913" t="b">
        <v>0</v>
      </c>
      <c r="I3913">
        <v>28</v>
      </c>
      <c r="J3913" t="s">
        <v>44</v>
      </c>
      <c r="K3913">
        <v>95</v>
      </c>
      <c r="L3913">
        <v>82</v>
      </c>
      <c r="M3913">
        <v>100</v>
      </c>
      <c r="N3913">
        <v>60</v>
      </c>
      <c r="O3913">
        <v>77</v>
      </c>
      <c r="P3913">
        <v>95</v>
      </c>
      <c r="Q3913">
        <v>80</v>
      </c>
    </row>
    <row r="3914" spans="1:17" x14ac:dyDescent="0.3">
      <c r="A3914">
        <v>3913</v>
      </c>
      <c r="B3914" t="s">
        <v>1316</v>
      </c>
      <c r="C3914" t="s">
        <v>300</v>
      </c>
      <c r="D3914" t="s">
        <v>3047</v>
      </c>
      <c r="E3914" t="s">
        <v>25</v>
      </c>
      <c r="F3914" t="b">
        <v>1</v>
      </c>
      <c r="G3914">
        <v>10</v>
      </c>
      <c r="H3914" t="b">
        <v>0</v>
      </c>
      <c r="I3914">
        <v>3</v>
      </c>
      <c r="J3914" t="s">
        <v>64</v>
      </c>
      <c r="K3914">
        <v>55</v>
      </c>
      <c r="L3914">
        <v>92</v>
      </c>
      <c r="M3914">
        <v>59</v>
      </c>
      <c r="N3914">
        <v>78</v>
      </c>
      <c r="O3914">
        <v>61</v>
      </c>
      <c r="P3914">
        <v>83</v>
      </c>
      <c r="Q3914">
        <v>60</v>
      </c>
    </row>
    <row r="3915" spans="1:17" x14ac:dyDescent="0.3">
      <c r="A3915">
        <v>3914</v>
      </c>
      <c r="B3915" t="s">
        <v>139</v>
      </c>
      <c r="C3915" t="s">
        <v>2168</v>
      </c>
      <c r="D3915" t="s">
        <v>3048</v>
      </c>
      <c r="E3915" t="s">
        <v>20</v>
      </c>
      <c r="F3915" t="b">
        <v>0</v>
      </c>
      <c r="G3915">
        <v>2</v>
      </c>
      <c r="H3915" t="b">
        <v>0</v>
      </c>
      <c r="I3915">
        <v>32</v>
      </c>
      <c r="J3915" t="s">
        <v>44</v>
      </c>
      <c r="K3915">
        <v>90</v>
      </c>
      <c r="L3915">
        <v>90</v>
      </c>
      <c r="M3915">
        <v>82</v>
      </c>
      <c r="N3915">
        <v>64</v>
      </c>
      <c r="O3915">
        <v>75</v>
      </c>
      <c r="P3915">
        <v>82</v>
      </c>
      <c r="Q3915">
        <v>93</v>
      </c>
    </row>
    <row r="3916" spans="1:17" x14ac:dyDescent="0.3">
      <c r="A3916">
        <v>3915</v>
      </c>
      <c r="B3916" t="s">
        <v>1141</v>
      </c>
      <c r="C3916" t="s">
        <v>157</v>
      </c>
      <c r="D3916" t="s">
        <v>3049</v>
      </c>
      <c r="E3916" t="s">
        <v>20</v>
      </c>
      <c r="F3916" t="b">
        <v>0</v>
      </c>
      <c r="G3916">
        <v>2</v>
      </c>
      <c r="H3916" t="b">
        <v>0</v>
      </c>
      <c r="I3916">
        <v>4</v>
      </c>
      <c r="J3916" t="s">
        <v>64</v>
      </c>
      <c r="K3916">
        <v>46</v>
      </c>
      <c r="L3916">
        <v>77</v>
      </c>
      <c r="M3916">
        <v>90</v>
      </c>
      <c r="N3916">
        <v>78</v>
      </c>
      <c r="O3916">
        <v>66</v>
      </c>
      <c r="P3916">
        <v>76</v>
      </c>
      <c r="Q3916">
        <v>86</v>
      </c>
    </row>
    <row r="3917" spans="1:17" x14ac:dyDescent="0.3">
      <c r="A3917">
        <v>3916</v>
      </c>
      <c r="B3917" t="s">
        <v>110</v>
      </c>
      <c r="C3917" t="s">
        <v>118</v>
      </c>
      <c r="D3917" t="s">
        <v>3050</v>
      </c>
      <c r="E3917" t="s">
        <v>20</v>
      </c>
      <c r="F3917" t="b">
        <v>0</v>
      </c>
      <c r="G3917">
        <v>2</v>
      </c>
      <c r="H3917" t="b">
        <v>0</v>
      </c>
      <c r="I3917">
        <v>21</v>
      </c>
      <c r="J3917" t="s">
        <v>113</v>
      </c>
      <c r="K3917">
        <v>91</v>
      </c>
      <c r="L3917">
        <v>100</v>
      </c>
      <c r="M3917">
        <v>98</v>
      </c>
      <c r="N3917">
        <v>96</v>
      </c>
      <c r="O3917">
        <v>66</v>
      </c>
      <c r="P3917">
        <v>87</v>
      </c>
      <c r="Q3917">
        <v>65</v>
      </c>
    </row>
    <row r="3918" spans="1:17" x14ac:dyDescent="0.3">
      <c r="A3918">
        <v>3917</v>
      </c>
      <c r="B3918" t="s">
        <v>465</v>
      </c>
      <c r="C3918" t="s">
        <v>1698</v>
      </c>
      <c r="D3918" t="s">
        <v>3051</v>
      </c>
      <c r="E3918" t="s">
        <v>25</v>
      </c>
      <c r="F3918" t="b">
        <v>0</v>
      </c>
      <c r="G3918">
        <v>1</v>
      </c>
      <c r="H3918" t="b">
        <v>1</v>
      </c>
      <c r="I3918">
        <v>22</v>
      </c>
      <c r="J3918" t="s">
        <v>109</v>
      </c>
      <c r="K3918">
        <v>72</v>
      </c>
      <c r="L3918">
        <v>100</v>
      </c>
      <c r="M3918">
        <v>78</v>
      </c>
      <c r="N3918">
        <v>100</v>
      </c>
      <c r="O3918">
        <v>98</v>
      </c>
      <c r="P3918">
        <v>92</v>
      </c>
      <c r="Q3918">
        <v>97</v>
      </c>
    </row>
    <row r="3919" spans="1:17" x14ac:dyDescent="0.3">
      <c r="A3919">
        <v>3918</v>
      </c>
      <c r="B3919" t="s">
        <v>369</v>
      </c>
      <c r="C3919" t="s">
        <v>977</v>
      </c>
      <c r="D3919" t="s">
        <v>3052</v>
      </c>
      <c r="E3919" t="s">
        <v>25</v>
      </c>
      <c r="F3919" t="b">
        <v>0</v>
      </c>
      <c r="G3919">
        <v>4</v>
      </c>
      <c r="H3919" t="b">
        <v>0</v>
      </c>
      <c r="I3919">
        <v>28</v>
      </c>
      <c r="J3919" t="s">
        <v>105</v>
      </c>
      <c r="K3919">
        <v>79</v>
      </c>
      <c r="L3919">
        <v>87</v>
      </c>
      <c r="M3919">
        <v>98</v>
      </c>
      <c r="N3919">
        <v>87</v>
      </c>
      <c r="O3919">
        <v>99</v>
      </c>
      <c r="P3919">
        <v>94</v>
      </c>
      <c r="Q3919">
        <v>88</v>
      </c>
    </row>
    <row r="3920" spans="1:17" x14ac:dyDescent="0.3">
      <c r="A3920">
        <v>3919</v>
      </c>
      <c r="B3920" t="s">
        <v>568</v>
      </c>
      <c r="C3920" t="s">
        <v>1262</v>
      </c>
      <c r="D3920" t="s">
        <v>3053</v>
      </c>
      <c r="E3920" t="s">
        <v>20</v>
      </c>
      <c r="F3920" t="b">
        <v>0</v>
      </c>
      <c r="G3920">
        <v>3</v>
      </c>
      <c r="H3920" t="b">
        <v>0</v>
      </c>
      <c r="I3920">
        <v>35</v>
      </c>
      <c r="J3920" t="s">
        <v>138</v>
      </c>
      <c r="K3920">
        <v>85</v>
      </c>
      <c r="L3920">
        <v>90</v>
      </c>
      <c r="M3920">
        <v>96</v>
      </c>
      <c r="N3920">
        <v>95</v>
      </c>
      <c r="O3920">
        <v>95</v>
      </c>
      <c r="P3920">
        <v>88</v>
      </c>
      <c r="Q3920">
        <v>90</v>
      </c>
    </row>
    <row r="3921" spans="1:17" x14ac:dyDescent="0.3">
      <c r="A3921">
        <v>3920</v>
      </c>
      <c r="B3921" t="s">
        <v>89</v>
      </c>
      <c r="C3921" t="s">
        <v>3054</v>
      </c>
      <c r="D3921" t="s">
        <v>3055</v>
      </c>
      <c r="E3921" t="s">
        <v>20</v>
      </c>
      <c r="F3921" t="b">
        <v>0</v>
      </c>
      <c r="G3921">
        <v>1</v>
      </c>
      <c r="H3921" t="b">
        <v>0</v>
      </c>
      <c r="I3921">
        <v>35</v>
      </c>
      <c r="J3921" t="s">
        <v>21</v>
      </c>
      <c r="K3921">
        <v>100</v>
      </c>
      <c r="L3921">
        <v>87</v>
      </c>
      <c r="M3921">
        <v>85</v>
      </c>
      <c r="N3921">
        <v>90</v>
      </c>
      <c r="O3921">
        <v>92</v>
      </c>
      <c r="P3921">
        <v>99</v>
      </c>
      <c r="Q3921">
        <v>94</v>
      </c>
    </row>
    <row r="3922" spans="1:17" x14ac:dyDescent="0.3">
      <c r="A3922">
        <v>3921</v>
      </c>
      <c r="B3922" t="s">
        <v>3056</v>
      </c>
      <c r="C3922" t="s">
        <v>1353</v>
      </c>
      <c r="D3922" t="s">
        <v>3057</v>
      </c>
      <c r="E3922" t="s">
        <v>25</v>
      </c>
      <c r="F3922" t="b">
        <v>0</v>
      </c>
      <c r="G3922">
        <v>4</v>
      </c>
      <c r="H3922" t="b">
        <v>1</v>
      </c>
      <c r="I3922">
        <v>16</v>
      </c>
      <c r="J3922" t="s">
        <v>105</v>
      </c>
      <c r="K3922">
        <v>96</v>
      </c>
      <c r="L3922">
        <v>70</v>
      </c>
      <c r="M3922">
        <v>65</v>
      </c>
      <c r="N3922">
        <v>63</v>
      </c>
      <c r="O3922">
        <v>97</v>
      </c>
      <c r="P3922">
        <v>97</v>
      </c>
      <c r="Q3922">
        <v>98</v>
      </c>
    </row>
    <row r="3923" spans="1:17" x14ac:dyDescent="0.3">
      <c r="A3923">
        <v>3922</v>
      </c>
      <c r="B3923" t="s">
        <v>1007</v>
      </c>
      <c r="C3923" t="s">
        <v>167</v>
      </c>
      <c r="D3923" t="s">
        <v>3058</v>
      </c>
      <c r="E3923" t="s">
        <v>20</v>
      </c>
      <c r="F3923" t="b">
        <v>0</v>
      </c>
      <c r="G3923">
        <v>1</v>
      </c>
      <c r="H3923" t="b">
        <v>1</v>
      </c>
      <c r="I3923">
        <v>20</v>
      </c>
      <c r="J3923" t="s">
        <v>105</v>
      </c>
      <c r="K3923">
        <v>85</v>
      </c>
      <c r="L3923">
        <v>96</v>
      </c>
      <c r="M3923">
        <v>71</v>
      </c>
      <c r="N3923">
        <v>67</v>
      </c>
      <c r="O3923">
        <v>98</v>
      </c>
      <c r="P3923">
        <v>92</v>
      </c>
      <c r="Q3923">
        <v>91</v>
      </c>
    </row>
    <row r="3924" spans="1:17" x14ac:dyDescent="0.3">
      <c r="A3924">
        <v>3923</v>
      </c>
      <c r="B3924" t="s">
        <v>243</v>
      </c>
      <c r="C3924" t="s">
        <v>3059</v>
      </c>
      <c r="D3924" t="s">
        <v>3060</v>
      </c>
      <c r="E3924" t="s">
        <v>25</v>
      </c>
      <c r="F3924" t="b">
        <v>0</v>
      </c>
      <c r="G3924">
        <v>4</v>
      </c>
      <c r="H3924" t="b">
        <v>0</v>
      </c>
      <c r="I3924">
        <v>27</v>
      </c>
      <c r="J3924" t="s">
        <v>44</v>
      </c>
      <c r="K3924">
        <v>90</v>
      </c>
      <c r="L3924">
        <v>82</v>
      </c>
      <c r="M3924">
        <v>98</v>
      </c>
      <c r="N3924">
        <v>61</v>
      </c>
      <c r="O3924">
        <v>92</v>
      </c>
      <c r="P3924">
        <v>67</v>
      </c>
      <c r="Q3924">
        <v>80</v>
      </c>
    </row>
    <row r="3925" spans="1:17" x14ac:dyDescent="0.3">
      <c r="A3925">
        <v>3924</v>
      </c>
      <c r="B3925" t="s">
        <v>785</v>
      </c>
      <c r="C3925" t="s">
        <v>2591</v>
      </c>
      <c r="D3925" t="s">
        <v>3061</v>
      </c>
      <c r="E3925" t="s">
        <v>25</v>
      </c>
      <c r="F3925" t="b">
        <v>0</v>
      </c>
      <c r="G3925">
        <v>6</v>
      </c>
      <c r="H3925" t="b">
        <v>0</v>
      </c>
      <c r="I3925">
        <v>14</v>
      </c>
      <c r="J3925" t="s">
        <v>105</v>
      </c>
      <c r="K3925">
        <v>94</v>
      </c>
      <c r="L3925">
        <v>96</v>
      </c>
      <c r="M3925">
        <v>94</v>
      </c>
      <c r="N3925">
        <v>99</v>
      </c>
      <c r="O3925">
        <v>67</v>
      </c>
      <c r="P3925">
        <v>98</v>
      </c>
      <c r="Q3925">
        <v>67</v>
      </c>
    </row>
    <row r="3926" spans="1:17" x14ac:dyDescent="0.3">
      <c r="A3926">
        <v>3925</v>
      </c>
      <c r="B3926" t="s">
        <v>476</v>
      </c>
      <c r="C3926" t="s">
        <v>2238</v>
      </c>
      <c r="D3926" t="s">
        <v>3062</v>
      </c>
      <c r="E3926" t="s">
        <v>20</v>
      </c>
      <c r="F3926" t="b">
        <v>0</v>
      </c>
      <c r="G3926">
        <v>1</v>
      </c>
      <c r="H3926" t="b">
        <v>0</v>
      </c>
      <c r="I3926">
        <v>35</v>
      </c>
      <c r="J3926" t="s">
        <v>138</v>
      </c>
      <c r="K3926">
        <v>98</v>
      </c>
      <c r="L3926">
        <v>85</v>
      </c>
      <c r="M3926">
        <v>100</v>
      </c>
      <c r="N3926">
        <v>94</v>
      </c>
      <c r="O3926">
        <v>93</v>
      </c>
      <c r="P3926">
        <v>92</v>
      </c>
      <c r="Q3926">
        <v>94</v>
      </c>
    </row>
    <row r="3927" spans="1:17" x14ac:dyDescent="0.3">
      <c r="A3927">
        <v>3926</v>
      </c>
      <c r="B3927" t="s">
        <v>139</v>
      </c>
      <c r="C3927" t="s">
        <v>3063</v>
      </c>
      <c r="D3927" t="s">
        <v>3064</v>
      </c>
      <c r="E3927" t="s">
        <v>20</v>
      </c>
      <c r="F3927" t="b">
        <v>1</v>
      </c>
      <c r="G3927">
        <v>6</v>
      </c>
      <c r="H3927" t="b">
        <v>0</v>
      </c>
      <c r="I3927">
        <v>2</v>
      </c>
      <c r="J3927" t="s">
        <v>64</v>
      </c>
      <c r="K3927">
        <v>62</v>
      </c>
      <c r="L3927">
        <v>54</v>
      </c>
      <c r="M3927">
        <v>77</v>
      </c>
      <c r="N3927">
        <v>60</v>
      </c>
      <c r="O3927">
        <v>74</v>
      </c>
      <c r="P3927">
        <v>62</v>
      </c>
      <c r="Q3927">
        <v>76</v>
      </c>
    </row>
    <row r="3928" spans="1:17" x14ac:dyDescent="0.3">
      <c r="A3928">
        <v>3927</v>
      </c>
      <c r="B3928" t="s">
        <v>357</v>
      </c>
      <c r="C3928" t="s">
        <v>3065</v>
      </c>
      <c r="D3928" t="s">
        <v>3066</v>
      </c>
      <c r="E3928" t="s">
        <v>20</v>
      </c>
      <c r="F3928" t="b">
        <v>0</v>
      </c>
      <c r="G3928">
        <v>4</v>
      </c>
      <c r="H3928" t="b">
        <v>0</v>
      </c>
      <c r="I3928">
        <v>3</v>
      </c>
      <c r="J3928" t="s">
        <v>34</v>
      </c>
      <c r="K3928">
        <v>63</v>
      </c>
      <c r="L3928">
        <v>97</v>
      </c>
      <c r="M3928">
        <v>80</v>
      </c>
      <c r="N3928">
        <v>84</v>
      </c>
      <c r="O3928">
        <v>90</v>
      </c>
      <c r="P3928">
        <v>63</v>
      </c>
      <c r="Q3928">
        <v>64</v>
      </c>
    </row>
    <row r="3929" spans="1:17" x14ac:dyDescent="0.3">
      <c r="A3929">
        <v>3928</v>
      </c>
      <c r="B3929" t="s">
        <v>202</v>
      </c>
      <c r="C3929" t="s">
        <v>501</v>
      </c>
      <c r="D3929" t="s">
        <v>3067</v>
      </c>
      <c r="E3929" t="s">
        <v>25</v>
      </c>
      <c r="F3929" t="b">
        <v>0</v>
      </c>
      <c r="G3929">
        <v>2</v>
      </c>
      <c r="H3929" t="b">
        <v>0</v>
      </c>
      <c r="I3929">
        <v>32</v>
      </c>
      <c r="J3929" t="s">
        <v>21</v>
      </c>
      <c r="K3929">
        <v>72</v>
      </c>
      <c r="L3929">
        <v>95</v>
      </c>
      <c r="M3929">
        <v>71</v>
      </c>
      <c r="N3929">
        <v>74</v>
      </c>
      <c r="O3929">
        <v>84</v>
      </c>
      <c r="P3929">
        <v>97</v>
      </c>
      <c r="Q3929">
        <v>66</v>
      </c>
    </row>
    <row r="3930" spans="1:17" x14ac:dyDescent="0.3">
      <c r="A3930">
        <v>3929</v>
      </c>
      <c r="B3930" t="s">
        <v>593</v>
      </c>
      <c r="C3930" t="s">
        <v>1522</v>
      </c>
      <c r="D3930" t="s">
        <v>3068</v>
      </c>
      <c r="E3930" t="s">
        <v>25</v>
      </c>
      <c r="F3930" t="b">
        <v>1</v>
      </c>
      <c r="G3930">
        <v>6</v>
      </c>
      <c r="H3930" t="b">
        <v>1</v>
      </c>
      <c r="I3930">
        <v>33</v>
      </c>
      <c r="J3930" t="s">
        <v>44</v>
      </c>
      <c r="K3930">
        <v>94</v>
      </c>
      <c r="L3930">
        <v>90</v>
      </c>
      <c r="M3930">
        <v>79</v>
      </c>
      <c r="N3930">
        <v>69</v>
      </c>
      <c r="O3930">
        <v>100</v>
      </c>
      <c r="P3930">
        <v>72</v>
      </c>
      <c r="Q3930">
        <v>98</v>
      </c>
    </row>
    <row r="3931" spans="1:17" x14ac:dyDescent="0.3">
      <c r="A3931">
        <v>3930</v>
      </c>
      <c r="B3931" t="s">
        <v>433</v>
      </c>
      <c r="C3931" t="s">
        <v>332</v>
      </c>
      <c r="D3931" t="s">
        <v>3069</v>
      </c>
      <c r="E3931" t="s">
        <v>25</v>
      </c>
      <c r="F3931" t="b">
        <v>0</v>
      </c>
      <c r="G3931">
        <v>2</v>
      </c>
      <c r="H3931" t="b">
        <v>1</v>
      </c>
      <c r="I3931">
        <v>24</v>
      </c>
      <c r="J3931" t="s">
        <v>105</v>
      </c>
      <c r="K3931">
        <v>99</v>
      </c>
      <c r="L3931">
        <v>84</v>
      </c>
      <c r="M3931">
        <v>94</v>
      </c>
      <c r="N3931">
        <v>76</v>
      </c>
      <c r="O3931">
        <v>62</v>
      </c>
      <c r="P3931">
        <v>79</v>
      </c>
      <c r="Q3931">
        <v>67</v>
      </c>
    </row>
    <row r="3932" spans="1:17" x14ac:dyDescent="0.3">
      <c r="A3932">
        <v>3931</v>
      </c>
      <c r="B3932" t="s">
        <v>266</v>
      </c>
      <c r="C3932" t="s">
        <v>879</v>
      </c>
      <c r="D3932" t="s">
        <v>3070</v>
      </c>
      <c r="E3932" t="s">
        <v>20</v>
      </c>
      <c r="F3932" t="b">
        <v>0</v>
      </c>
      <c r="G3932">
        <v>2</v>
      </c>
      <c r="H3932" t="b">
        <v>0</v>
      </c>
      <c r="I3932">
        <v>5</v>
      </c>
      <c r="J3932" t="s">
        <v>38</v>
      </c>
      <c r="K3932">
        <v>81</v>
      </c>
      <c r="L3932">
        <v>91</v>
      </c>
      <c r="M3932">
        <v>85</v>
      </c>
      <c r="N3932">
        <v>64</v>
      </c>
      <c r="O3932">
        <v>82</v>
      </c>
      <c r="P3932">
        <v>90</v>
      </c>
      <c r="Q3932">
        <v>94</v>
      </c>
    </row>
    <row r="3933" spans="1:17" x14ac:dyDescent="0.3">
      <c r="A3933">
        <v>3932</v>
      </c>
      <c r="B3933" t="s">
        <v>1108</v>
      </c>
      <c r="C3933" t="s">
        <v>423</v>
      </c>
      <c r="D3933" t="s">
        <v>3071</v>
      </c>
      <c r="E3933" t="s">
        <v>25</v>
      </c>
      <c r="F3933" t="b">
        <v>0</v>
      </c>
      <c r="G3933">
        <v>5</v>
      </c>
      <c r="H3933" t="b">
        <v>0</v>
      </c>
      <c r="I3933">
        <v>8</v>
      </c>
      <c r="J3933" t="s">
        <v>54</v>
      </c>
      <c r="K3933">
        <v>61</v>
      </c>
      <c r="L3933">
        <v>100</v>
      </c>
      <c r="M3933">
        <v>85</v>
      </c>
      <c r="N3933">
        <v>99</v>
      </c>
      <c r="O3933">
        <v>65</v>
      </c>
      <c r="P3933">
        <v>79</v>
      </c>
      <c r="Q3933">
        <v>86</v>
      </c>
    </row>
    <row r="3934" spans="1:17" x14ac:dyDescent="0.3">
      <c r="A3934">
        <v>3933</v>
      </c>
      <c r="B3934" t="s">
        <v>722</v>
      </c>
      <c r="C3934" t="s">
        <v>143</v>
      </c>
      <c r="D3934" t="s">
        <v>3072</v>
      </c>
      <c r="E3934" t="s">
        <v>25</v>
      </c>
      <c r="F3934" t="b">
        <v>0</v>
      </c>
      <c r="G3934">
        <v>2</v>
      </c>
      <c r="H3934" t="b">
        <v>1</v>
      </c>
      <c r="I3934">
        <v>8</v>
      </c>
      <c r="J3934" t="s">
        <v>54</v>
      </c>
      <c r="K3934">
        <v>68</v>
      </c>
      <c r="L3934">
        <v>95</v>
      </c>
      <c r="M3934">
        <v>76</v>
      </c>
      <c r="N3934">
        <v>97</v>
      </c>
      <c r="O3934">
        <v>91</v>
      </c>
      <c r="P3934">
        <v>78</v>
      </c>
      <c r="Q3934">
        <v>71</v>
      </c>
    </row>
    <row r="3935" spans="1:17" x14ac:dyDescent="0.3">
      <c r="A3935">
        <v>3934</v>
      </c>
      <c r="B3935" t="s">
        <v>145</v>
      </c>
      <c r="C3935" t="s">
        <v>2071</v>
      </c>
      <c r="D3935" t="s">
        <v>3073</v>
      </c>
      <c r="E3935" t="s">
        <v>20</v>
      </c>
      <c r="F3935" t="b">
        <v>0</v>
      </c>
      <c r="G3935">
        <v>0</v>
      </c>
      <c r="H3935" t="b">
        <v>0</v>
      </c>
      <c r="I3935">
        <v>21</v>
      </c>
      <c r="J3935" t="s">
        <v>38</v>
      </c>
      <c r="K3935">
        <v>64</v>
      </c>
      <c r="L3935">
        <v>74</v>
      </c>
      <c r="M3935">
        <v>79</v>
      </c>
      <c r="N3935">
        <v>72</v>
      </c>
      <c r="O3935">
        <v>74</v>
      </c>
      <c r="P3935">
        <v>65</v>
      </c>
      <c r="Q3935">
        <v>95</v>
      </c>
    </row>
    <row r="3936" spans="1:17" x14ac:dyDescent="0.3">
      <c r="A3936">
        <v>3935</v>
      </c>
      <c r="B3936" t="s">
        <v>3074</v>
      </c>
      <c r="C3936" t="s">
        <v>551</v>
      </c>
      <c r="D3936" t="s">
        <v>3075</v>
      </c>
      <c r="E3936" t="s">
        <v>25</v>
      </c>
      <c r="F3936" t="b">
        <v>0</v>
      </c>
      <c r="G3936">
        <v>1</v>
      </c>
      <c r="H3936" t="b">
        <v>1</v>
      </c>
      <c r="I3936">
        <v>6</v>
      </c>
      <c r="J3936" t="s">
        <v>30</v>
      </c>
      <c r="K3936">
        <v>66</v>
      </c>
      <c r="L3936">
        <v>94</v>
      </c>
      <c r="M3936">
        <v>67</v>
      </c>
      <c r="N3936">
        <v>79</v>
      </c>
      <c r="O3936">
        <v>64</v>
      </c>
      <c r="P3936">
        <v>89</v>
      </c>
      <c r="Q3936">
        <v>75</v>
      </c>
    </row>
    <row r="3937" spans="1:17" x14ac:dyDescent="0.3">
      <c r="A3937">
        <v>3936</v>
      </c>
      <c r="B3937" t="s">
        <v>166</v>
      </c>
      <c r="C3937" t="s">
        <v>600</v>
      </c>
      <c r="D3937" t="s">
        <v>3076</v>
      </c>
      <c r="E3937" t="s">
        <v>25</v>
      </c>
      <c r="F3937" t="b">
        <v>1</v>
      </c>
      <c r="G3937">
        <v>0</v>
      </c>
      <c r="H3937" t="b">
        <v>0</v>
      </c>
      <c r="I3937">
        <v>15</v>
      </c>
      <c r="J3937" t="s">
        <v>44</v>
      </c>
      <c r="K3937">
        <v>100</v>
      </c>
      <c r="L3937">
        <v>95</v>
      </c>
      <c r="M3937">
        <v>72</v>
      </c>
      <c r="N3937">
        <v>77</v>
      </c>
      <c r="O3937">
        <v>66</v>
      </c>
      <c r="P3937">
        <v>68</v>
      </c>
      <c r="Q3937">
        <v>76</v>
      </c>
    </row>
    <row r="3938" spans="1:17" x14ac:dyDescent="0.3">
      <c r="A3938">
        <v>3937</v>
      </c>
      <c r="B3938" t="s">
        <v>193</v>
      </c>
      <c r="C3938" t="s">
        <v>2025</v>
      </c>
      <c r="D3938" t="s">
        <v>3077</v>
      </c>
      <c r="E3938" t="s">
        <v>25</v>
      </c>
      <c r="F3938" t="b">
        <v>1</v>
      </c>
      <c r="G3938">
        <v>1</v>
      </c>
      <c r="H3938" t="b">
        <v>0</v>
      </c>
      <c r="I3938">
        <v>12</v>
      </c>
      <c r="J3938" t="s">
        <v>30</v>
      </c>
      <c r="K3938">
        <v>74</v>
      </c>
      <c r="L3938">
        <v>86</v>
      </c>
      <c r="M3938">
        <v>70</v>
      </c>
      <c r="N3938">
        <v>94</v>
      </c>
      <c r="O3938">
        <v>71</v>
      </c>
      <c r="P3938">
        <v>70</v>
      </c>
      <c r="Q3938">
        <v>63</v>
      </c>
    </row>
    <row r="3939" spans="1:17" x14ac:dyDescent="0.3">
      <c r="A3939">
        <v>3938</v>
      </c>
      <c r="B3939" t="s">
        <v>114</v>
      </c>
      <c r="C3939" t="s">
        <v>3078</v>
      </c>
      <c r="D3939" t="s">
        <v>3079</v>
      </c>
      <c r="E3939" t="s">
        <v>25</v>
      </c>
      <c r="F3939" t="b">
        <v>0</v>
      </c>
      <c r="G3939">
        <v>6</v>
      </c>
      <c r="H3939" t="b">
        <v>0</v>
      </c>
      <c r="I3939">
        <v>1</v>
      </c>
      <c r="J3939" t="s">
        <v>34</v>
      </c>
      <c r="K3939">
        <v>96</v>
      </c>
      <c r="L3939">
        <v>66</v>
      </c>
      <c r="M3939">
        <v>76</v>
      </c>
      <c r="N3939">
        <v>71</v>
      </c>
      <c r="O3939">
        <v>94</v>
      </c>
      <c r="P3939">
        <v>72</v>
      </c>
      <c r="Q3939">
        <v>86</v>
      </c>
    </row>
    <row r="3940" spans="1:17" x14ac:dyDescent="0.3">
      <c r="A3940">
        <v>3939</v>
      </c>
      <c r="B3940" t="s">
        <v>139</v>
      </c>
      <c r="C3940" t="s">
        <v>600</v>
      </c>
      <c r="D3940" t="s">
        <v>3080</v>
      </c>
      <c r="E3940" t="s">
        <v>20</v>
      </c>
      <c r="F3940" t="b">
        <v>0</v>
      </c>
      <c r="G3940">
        <v>2</v>
      </c>
      <c r="H3940" t="b">
        <v>0</v>
      </c>
      <c r="I3940">
        <v>14</v>
      </c>
      <c r="J3940" t="s">
        <v>44</v>
      </c>
      <c r="K3940">
        <v>90</v>
      </c>
      <c r="L3940">
        <v>92</v>
      </c>
      <c r="M3940">
        <v>95</v>
      </c>
      <c r="N3940">
        <v>88</v>
      </c>
      <c r="O3940">
        <v>88</v>
      </c>
      <c r="P3940">
        <v>85</v>
      </c>
      <c r="Q3940">
        <v>92</v>
      </c>
    </row>
    <row r="3941" spans="1:17" x14ac:dyDescent="0.3">
      <c r="A3941">
        <v>3940</v>
      </c>
      <c r="B3941" t="s">
        <v>139</v>
      </c>
      <c r="C3941" t="s">
        <v>400</v>
      </c>
      <c r="D3941" t="s">
        <v>3081</v>
      </c>
      <c r="E3941" t="s">
        <v>20</v>
      </c>
      <c r="F3941" t="b">
        <v>0</v>
      </c>
      <c r="G3941">
        <v>3</v>
      </c>
      <c r="H3941" t="b">
        <v>0</v>
      </c>
      <c r="I3941">
        <v>26</v>
      </c>
      <c r="J3941" t="s">
        <v>113</v>
      </c>
      <c r="K3941">
        <v>92</v>
      </c>
      <c r="L3941">
        <v>86</v>
      </c>
      <c r="M3941">
        <v>61</v>
      </c>
      <c r="N3941">
        <v>78</v>
      </c>
      <c r="O3941">
        <v>56</v>
      </c>
      <c r="P3941">
        <v>68</v>
      </c>
      <c r="Q3941">
        <v>85</v>
      </c>
    </row>
    <row r="3942" spans="1:17" x14ac:dyDescent="0.3">
      <c r="A3942">
        <v>3941</v>
      </c>
      <c r="B3942" t="s">
        <v>413</v>
      </c>
      <c r="C3942" t="s">
        <v>332</v>
      </c>
      <c r="D3942" t="s">
        <v>3082</v>
      </c>
      <c r="E3942" t="s">
        <v>20</v>
      </c>
      <c r="F3942" t="b">
        <v>1</v>
      </c>
      <c r="G3942">
        <v>1</v>
      </c>
      <c r="H3942" t="b">
        <v>0</v>
      </c>
      <c r="I3942">
        <v>31</v>
      </c>
      <c r="J3942" t="s">
        <v>26</v>
      </c>
      <c r="K3942">
        <v>99</v>
      </c>
      <c r="L3942">
        <v>78</v>
      </c>
      <c r="M3942">
        <v>99</v>
      </c>
      <c r="N3942">
        <v>88</v>
      </c>
      <c r="O3942">
        <v>96</v>
      </c>
      <c r="P3942">
        <v>96</v>
      </c>
      <c r="Q3942">
        <v>90</v>
      </c>
    </row>
    <row r="3943" spans="1:17" x14ac:dyDescent="0.3">
      <c r="A3943">
        <v>3942</v>
      </c>
      <c r="B3943" t="s">
        <v>130</v>
      </c>
      <c r="C3943" t="s">
        <v>2776</v>
      </c>
      <c r="D3943" t="s">
        <v>3083</v>
      </c>
      <c r="E3943" t="s">
        <v>25</v>
      </c>
      <c r="F3943" t="b">
        <v>0</v>
      </c>
      <c r="G3943">
        <v>4</v>
      </c>
      <c r="H3943" t="b">
        <v>0</v>
      </c>
      <c r="I3943">
        <v>5</v>
      </c>
      <c r="J3943" t="s">
        <v>38</v>
      </c>
      <c r="K3943">
        <v>63</v>
      </c>
      <c r="L3943">
        <v>68</v>
      </c>
      <c r="M3943">
        <v>91</v>
      </c>
      <c r="N3943">
        <v>82</v>
      </c>
      <c r="O3943">
        <v>90</v>
      </c>
      <c r="P3943">
        <v>86</v>
      </c>
      <c r="Q3943">
        <v>75</v>
      </c>
    </row>
    <row r="3944" spans="1:17" x14ac:dyDescent="0.3">
      <c r="A3944">
        <v>3943</v>
      </c>
      <c r="B3944" t="s">
        <v>348</v>
      </c>
      <c r="C3944" t="s">
        <v>1089</v>
      </c>
      <c r="D3944" t="s">
        <v>3084</v>
      </c>
      <c r="E3944" t="s">
        <v>20</v>
      </c>
      <c r="F3944" t="b">
        <v>0</v>
      </c>
      <c r="G3944">
        <v>2</v>
      </c>
      <c r="H3944" t="b">
        <v>0</v>
      </c>
      <c r="I3944">
        <v>28</v>
      </c>
      <c r="J3944" t="s">
        <v>113</v>
      </c>
      <c r="K3944">
        <v>98</v>
      </c>
      <c r="L3944">
        <v>88</v>
      </c>
      <c r="M3944">
        <v>81</v>
      </c>
      <c r="N3944">
        <v>65</v>
      </c>
      <c r="O3944">
        <v>59</v>
      </c>
      <c r="P3944">
        <v>84</v>
      </c>
      <c r="Q3944">
        <v>87</v>
      </c>
    </row>
    <row r="3945" spans="1:17" x14ac:dyDescent="0.3">
      <c r="A3945">
        <v>3944</v>
      </c>
      <c r="B3945" t="s">
        <v>190</v>
      </c>
      <c r="C3945" t="s">
        <v>515</v>
      </c>
      <c r="D3945" t="s">
        <v>3085</v>
      </c>
      <c r="E3945" t="s">
        <v>25</v>
      </c>
      <c r="F3945" t="b">
        <v>0</v>
      </c>
      <c r="G3945">
        <v>1</v>
      </c>
      <c r="H3945" t="b">
        <v>1</v>
      </c>
      <c r="I3945">
        <v>11</v>
      </c>
      <c r="J3945" t="s">
        <v>38</v>
      </c>
      <c r="K3945">
        <v>87</v>
      </c>
      <c r="L3945">
        <v>61</v>
      </c>
      <c r="M3945">
        <v>62</v>
      </c>
      <c r="N3945">
        <v>66</v>
      </c>
      <c r="O3945">
        <v>67</v>
      </c>
      <c r="P3945">
        <v>81</v>
      </c>
      <c r="Q3945">
        <v>65</v>
      </c>
    </row>
    <row r="3946" spans="1:17" x14ac:dyDescent="0.3">
      <c r="A3946">
        <v>3945</v>
      </c>
      <c r="B3946" t="s">
        <v>322</v>
      </c>
      <c r="C3946" t="s">
        <v>469</v>
      </c>
      <c r="D3946" t="s">
        <v>3086</v>
      </c>
      <c r="E3946" t="s">
        <v>20</v>
      </c>
      <c r="F3946" t="b">
        <v>0</v>
      </c>
      <c r="G3946">
        <v>1</v>
      </c>
      <c r="H3946" t="b">
        <v>1</v>
      </c>
      <c r="I3946">
        <v>19</v>
      </c>
      <c r="J3946" t="s">
        <v>44</v>
      </c>
      <c r="K3946">
        <v>96</v>
      </c>
      <c r="L3946">
        <v>96</v>
      </c>
      <c r="M3946">
        <v>80</v>
      </c>
      <c r="N3946">
        <v>93</v>
      </c>
      <c r="O3946">
        <v>82</v>
      </c>
      <c r="P3946">
        <v>65</v>
      </c>
      <c r="Q3946">
        <v>70</v>
      </c>
    </row>
    <row r="3947" spans="1:17" x14ac:dyDescent="0.3">
      <c r="A3947">
        <v>3946</v>
      </c>
      <c r="B3947" t="s">
        <v>145</v>
      </c>
      <c r="C3947" t="s">
        <v>1193</v>
      </c>
      <c r="D3947" t="s">
        <v>3087</v>
      </c>
      <c r="E3947" t="s">
        <v>20</v>
      </c>
      <c r="F3947" t="b">
        <v>0</v>
      </c>
      <c r="G3947">
        <v>3</v>
      </c>
      <c r="H3947" t="b">
        <v>0</v>
      </c>
      <c r="I3947">
        <v>17</v>
      </c>
      <c r="J3947" t="s">
        <v>172</v>
      </c>
      <c r="K3947">
        <v>80</v>
      </c>
      <c r="L3947">
        <v>98</v>
      </c>
      <c r="M3947">
        <v>99</v>
      </c>
      <c r="N3947">
        <v>90</v>
      </c>
      <c r="O3947">
        <v>64</v>
      </c>
      <c r="P3947">
        <v>86</v>
      </c>
      <c r="Q3947">
        <v>93</v>
      </c>
    </row>
    <row r="3948" spans="1:17" x14ac:dyDescent="0.3">
      <c r="A3948">
        <v>3947</v>
      </c>
      <c r="B3948" t="s">
        <v>193</v>
      </c>
      <c r="C3948" t="s">
        <v>2000</v>
      </c>
      <c r="D3948" t="s">
        <v>3088</v>
      </c>
      <c r="E3948" t="s">
        <v>25</v>
      </c>
      <c r="F3948" t="b">
        <v>0</v>
      </c>
      <c r="G3948">
        <v>0</v>
      </c>
      <c r="H3948" t="b">
        <v>1</v>
      </c>
      <c r="I3948">
        <v>30</v>
      </c>
      <c r="J3948" t="s">
        <v>38</v>
      </c>
      <c r="K3948">
        <v>80</v>
      </c>
      <c r="L3948">
        <v>77</v>
      </c>
      <c r="M3948">
        <v>96</v>
      </c>
      <c r="N3948">
        <v>64</v>
      </c>
      <c r="O3948">
        <v>93</v>
      </c>
      <c r="P3948">
        <v>62</v>
      </c>
      <c r="Q3948">
        <v>86</v>
      </c>
    </row>
    <row r="3949" spans="1:17" x14ac:dyDescent="0.3">
      <c r="A3949">
        <v>3948</v>
      </c>
      <c r="B3949" t="s">
        <v>722</v>
      </c>
      <c r="C3949" t="s">
        <v>2480</v>
      </c>
      <c r="D3949" t="s">
        <v>3089</v>
      </c>
      <c r="E3949" t="s">
        <v>20</v>
      </c>
      <c r="F3949" t="b">
        <v>0</v>
      </c>
      <c r="G3949">
        <v>2</v>
      </c>
      <c r="H3949" t="b">
        <v>0</v>
      </c>
      <c r="I3949">
        <v>23</v>
      </c>
      <c r="J3949" t="s">
        <v>44</v>
      </c>
      <c r="K3949">
        <v>91</v>
      </c>
      <c r="L3949">
        <v>79</v>
      </c>
      <c r="M3949">
        <v>70</v>
      </c>
      <c r="N3949">
        <v>94</v>
      </c>
      <c r="O3949">
        <v>77</v>
      </c>
      <c r="P3949">
        <v>83</v>
      </c>
      <c r="Q3949">
        <v>81</v>
      </c>
    </row>
    <row r="3950" spans="1:17" x14ac:dyDescent="0.3">
      <c r="A3950">
        <v>3949</v>
      </c>
      <c r="B3950" t="s">
        <v>221</v>
      </c>
      <c r="C3950" t="s">
        <v>2689</v>
      </c>
      <c r="D3950" t="s">
        <v>3090</v>
      </c>
      <c r="E3950" t="s">
        <v>20</v>
      </c>
      <c r="F3950" t="b">
        <v>0</v>
      </c>
      <c r="G3950">
        <v>6</v>
      </c>
      <c r="H3950" t="b">
        <v>0</v>
      </c>
      <c r="I3950">
        <v>0</v>
      </c>
      <c r="J3950" t="s">
        <v>64</v>
      </c>
      <c r="K3950">
        <v>91</v>
      </c>
      <c r="L3950">
        <v>96</v>
      </c>
      <c r="M3950">
        <v>78</v>
      </c>
      <c r="N3950">
        <v>70</v>
      </c>
      <c r="O3950">
        <v>50</v>
      </c>
      <c r="P3950">
        <v>50</v>
      </c>
      <c r="Q3950">
        <v>69</v>
      </c>
    </row>
    <row r="3951" spans="1:17" x14ac:dyDescent="0.3">
      <c r="A3951">
        <v>3950</v>
      </c>
      <c r="B3951" t="s">
        <v>65</v>
      </c>
      <c r="C3951" t="s">
        <v>42</v>
      </c>
      <c r="D3951" t="s">
        <v>3091</v>
      </c>
      <c r="E3951" t="s">
        <v>25</v>
      </c>
      <c r="F3951" t="b">
        <v>0</v>
      </c>
      <c r="G3951">
        <v>0</v>
      </c>
      <c r="H3951" t="b">
        <v>1</v>
      </c>
      <c r="I3951">
        <v>19</v>
      </c>
      <c r="J3951" t="s">
        <v>105</v>
      </c>
      <c r="K3951">
        <v>83</v>
      </c>
      <c r="L3951">
        <v>70</v>
      </c>
      <c r="M3951">
        <v>72</v>
      </c>
      <c r="N3951">
        <v>65</v>
      </c>
      <c r="O3951">
        <v>63</v>
      </c>
      <c r="P3951">
        <v>88</v>
      </c>
      <c r="Q3951">
        <v>94</v>
      </c>
    </row>
    <row r="3952" spans="1:17" x14ac:dyDescent="0.3">
      <c r="A3952">
        <v>3951</v>
      </c>
      <c r="B3952" t="s">
        <v>73</v>
      </c>
      <c r="C3952" t="s">
        <v>66</v>
      </c>
      <c r="D3952" t="s">
        <v>3092</v>
      </c>
      <c r="E3952" t="s">
        <v>25</v>
      </c>
      <c r="F3952" t="b">
        <v>0</v>
      </c>
      <c r="G3952">
        <v>2</v>
      </c>
      <c r="H3952" t="b">
        <v>1</v>
      </c>
      <c r="I3952">
        <v>33</v>
      </c>
      <c r="J3952" t="s">
        <v>21</v>
      </c>
      <c r="K3952">
        <v>89</v>
      </c>
      <c r="L3952">
        <v>89</v>
      </c>
      <c r="M3952">
        <v>69</v>
      </c>
      <c r="N3952">
        <v>87</v>
      </c>
      <c r="O3952">
        <v>69</v>
      </c>
      <c r="P3952">
        <v>97</v>
      </c>
      <c r="Q3952">
        <v>79</v>
      </c>
    </row>
    <row r="3953" spans="1:17" x14ac:dyDescent="0.3">
      <c r="A3953">
        <v>3952</v>
      </c>
      <c r="B3953" t="s">
        <v>1919</v>
      </c>
      <c r="C3953" t="s">
        <v>1771</v>
      </c>
      <c r="D3953" t="s">
        <v>3093</v>
      </c>
      <c r="E3953" t="s">
        <v>25</v>
      </c>
      <c r="F3953" t="b">
        <v>1</v>
      </c>
      <c r="G3953">
        <v>2</v>
      </c>
      <c r="H3953" t="b">
        <v>1</v>
      </c>
      <c r="I3953">
        <v>1</v>
      </c>
      <c r="J3953" t="s">
        <v>159</v>
      </c>
      <c r="K3953">
        <v>81</v>
      </c>
      <c r="L3953">
        <v>73</v>
      </c>
      <c r="M3953">
        <v>99</v>
      </c>
      <c r="N3953">
        <v>72</v>
      </c>
      <c r="O3953">
        <v>100</v>
      </c>
      <c r="P3953">
        <v>90</v>
      </c>
      <c r="Q3953">
        <v>64</v>
      </c>
    </row>
    <row r="3954" spans="1:17" x14ac:dyDescent="0.3">
      <c r="A3954">
        <v>3953</v>
      </c>
      <c r="B3954" t="s">
        <v>22</v>
      </c>
      <c r="C3954" t="s">
        <v>515</v>
      </c>
      <c r="D3954" t="s">
        <v>3094</v>
      </c>
      <c r="E3954" t="s">
        <v>25</v>
      </c>
      <c r="F3954" t="b">
        <v>0</v>
      </c>
      <c r="G3954">
        <v>2</v>
      </c>
      <c r="H3954" t="b">
        <v>0</v>
      </c>
      <c r="I3954">
        <v>35</v>
      </c>
      <c r="J3954" t="s">
        <v>109</v>
      </c>
      <c r="K3954">
        <v>97</v>
      </c>
      <c r="L3954">
        <v>85</v>
      </c>
      <c r="M3954">
        <v>86</v>
      </c>
      <c r="N3954">
        <v>99</v>
      </c>
      <c r="O3954">
        <v>96</v>
      </c>
      <c r="P3954">
        <v>90</v>
      </c>
      <c r="Q3954">
        <v>88</v>
      </c>
    </row>
    <row r="3955" spans="1:17" x14ac:dyDescent="0.3">
      <c r="A3955">
        <v>3954</v>
      </c>
      <c r="B3955" t="s">
        <v>622</v>
      </c>
      <c r="C3955" t="s">
        <v>118</v>
      </c>
      <c r="D3955" t="s">
        <v>3095</v>
      </c>
      <c r="E3955" t="s">
        <v>20</v>
      </c>
      <c r="F3955" t="b">
        <v>0</v>
      </c>
      <c r="G3955">
        <v>1</v>
      </c>
      <c r="H3955" t="b">
        <v>0</v>
      </c>
      <c r="I3955">
        <v>3</v>
      </c>
      <c r="J3955" t="s">
        <v>224</v>
      </c>
      <c r="K3955">
        <v>93</v>
      </c>
      <c r="L3955">
        <v>91</v>
      </c>
      <c r="M3955">
        <v>61</v>
      </c>
      <c r="N3955">
        <v>68</v>
      </c>
      <c r="O3955">
        <v>83</v>
      </c>
      <c r="P3955">
        <v>82</v>
      </c>
      <c r="Q3955">
        <v>63</v>
      </c>
    </row>
    <row r="3956" spans="1:17" x14ac:dyDescent="0.3">
      <c r="A3956">
        <v>3955</v>
      </c>
      <c r="B3956" t="s">
        <v>243</v>
      </c>
      <c r="C3956" t="s">
        <v>1510</v>
      </c>
      <c r="D3956" t="s">
        <v>3096</v>
      </c>
      <c r="E3956" t="s">
        <v>25</v>
      </c>
      <c r="F3956" t="b">
        <v>0</v>
      </c>
      <c r="G3956">
        <v>2</v>
      </c>
      <c r="H3956" t="b">
        <v>0</v>
      </c>
      <c r="I3956">
        <v>2</v>
      </c>
      <c r="J3956" t="s">
        <v>159</v>
      </c>
      <c r="K3956">
        <v>99</v>
      </c>
      <c r="L3956">
        <v>86</v>
      </c>
      <c r="M3956">
        <v>83</v>
      </c>
      <c r="N3956">
        <v>80</v>
      </c>
      <c r="O3956">
        <v>69</v>
      </c>
      <c r="P3956">
        <v>96</v>
      </c>
      <c r="Q3956">
        <v>88</v>
      </c>
    </row>
    <row r="3957" spans="1:17" x14ac:dyDescent="0.3">
      <c r="A3957">
        <v>3956</v>
      </c>
      <c r="B3957" t="s">
        <v>1229</v>
      </c>
      <c r="C3957" t="s">
        <v>32</v>
      </c>
      <c r="D3957" t="s">
        <v>3097</v>
      </c>
      <c r="E3957" t="s">
        <v>25</v>
      </c>
      <c r="F3957" t="b">
        <v>0</v>
      </c>
      <c r="G3957">
        <v>5</v>
      </c>
      <c r="H3957" t="b">
        <v>1</v>
      </c>
      <c r="I3957">
        <v>16</v>
      </c>
      <c r="J3957" t="s">
        <v>44</v>
      </c>
      <c r="K3957">
        <v>95</v>
      </c>
      <c r="L3957">
        <v>97</v>
      </c>
      <c r="M3957">
        <v>68</v>
      </c>
      <c r="N3957">
        <v>79</v>
      </c>
      <c r="O3957">
        <v>63</v>
      </c>
      <c r="P3957">
        <v>88</v>
      </c>
      <c r="Q3957">
        <v>63</v>
      </c>
    </row>
    <row r="3958" spans="1:17" x14ac:dyDescent="0.3">
      <c r="A3958">
        <v>3957</v>
      </c>
      <c r="B3958" t="s">
        <v>388</v>
      </c>
      <c r="C3958" t="s">
        <v>3065</v>
      </c>
      <c r="D3958" t="s">
        <v>3098</v>
      </c>
      <c r="E3958" t="s">
        <v>25</v>
      </c>
      <c r="F3958" t="b">
        <v>0</v>
      </c>
      <c r="G3958">
        <v>3</v>
      </c>
      <c r="H3958" t="b">
        <v>0</v>
      </c>
      <c r="I3958">
        <v>38</v>
      </c>
      <c r="J3958" t="s">
        <v>26</v>
      </c>
      <c r="K3958">
        <v>100</v>
      </c>
      <c r="L3958">
        <v>92</v>
      </c>
      <c r="M3958">
        <v>87</v>
      </c>
      <c r="N3958">
        <v>94</v>
      </c>
      <c r="O3958">
        <v>85</v>
      </c>
      <c r="P3958">
        <v>97</v>
      </c>
      <c r="Q3958">
        <v>100</v>
      </c>
    </row>
    <row r="3959" spans="1:17" x14ac:dyDescent="0.3">
      <c r="A3959">
        <v>3958</v>
      </c>
      <c r="B3959" t="s">
        <v>1943</v>
      </c>
      <c r="C3959" t="s">
        <v>939</v>
      </c>
      <c r="D3959" t="s">
        <v>3099</v>
      </c>
      <c r="E3959" t="s">
        <v>25</v>
      </c>
      <c r="F3959" t="b">
        <v>0</v>
      </c>
      <c r="G3959">
        <v>2</v>
      </c>
      <c r="H3959" t="b">
        <v>0</v>
      </c>
      <c r="I3959">
        <v>3</v>
      </c>
      <c r="J3959" t="s">
        <v>34</v>
      </c>
      <c r="K3959">
        <v>62</v>
      </c>
      <c r="L3959">
        <v>67</v>
      </c>
      <c r="M3959">
        <v>85</v>
      </c>
      <c r="N3959">
        <v>97</v>
      </c>
      <c r="O3959">
        <v>98</v>
      </c>
      <c r="P3959">
        <v>62</v>
      </c>
      <c r="Q3959">
        <v>73</v>
      </c>
    </row>
    <row r="3960" spans="1:17" x14ac:dyDescent="0.3">
      <c r="A3960">
        <v>3959</v>
      </c>
      <c r="B3960" t="s">
        <v>269</v>
      </c>
      <c r="C3960" t="s">
        <v>1711</v>
      </c>
      <c r="D3960" t="s">
        <v>3100</v>
      </c>
      <c r="E3960" t="s">
        <v>20</v>
      </c>
      <c r="F3960" t="b">
        <v>1</v>
      </c>
      <c r="G3960">
        <v>10</v>
      </c>
      <c r="H3960" t="b">
        <v>1</v>
      </c>
      <c r="I3960">
        <v>3</v>
      </c>
      <c r="J3960" t="s">
        <v>159</v>
      </c>
      <c r="K3960">
        <v>88</v>
      </c>
      <c r="L3960">
        <v>71</v>
      </c>
      <c r="M3960">
        <v>99</v>
      </c>
      <c r="N3960">
        <v>74</v>
      </c>
      <c r="O3960">
        <v>76</v>
      </c>
      <c r="P3960">
        <v>97</v>
      </c>
      <c r="Q3960">
        <v>87</v>
      </c>
    </row>
    <row r="3961" spans="1:17" x14ac:dyDescent="0.3">
      <c r="A3961">
        <v>3960</v>
      </c>
      <c r="B3961" t="s">
        <v>3101</v>
      </c>
      <c r="C3961" t="s">
        <v>3102</v>
      </c>
      <c r="D3961" t="s">
        <v>3103</v>
      </c>
      <c r="E3961" t="s">
        <v>25</v>
      </c>
      <c r="F3961" t="b">
        <v>1</v>
      </c>
      <c r="G3961">
        <v>5</v>
      </c>
      <c r="H3961" t="b">
        <v>0</v>
      </c>
      <c r="I3961">
        <v>11</v>
      </c>
      <c r="J3961" t="s">
        <v>54</v>
      </c>
      <c r="K3961">
        <v>75</v>
      </c>
      <c r="L3961">
        <v>100</v>
      </c>
      <c r="M3961">
        <v>100</v>
      </c>
      <c r="N3961">
        <v>82</v>
      </c>
      <c r="O3961">
        <v>63</v>
      </c>
      <c r="P3961">
        <v>84</v>
      </c>
      <c r="Q3961">
        <v>82</v>
      </c>
    </row>
    <row r="3962" spans="1:17" x14ac:dyDescent="0.3">
      <c r="A3962">
        <v>3961</v>
      </c>
      <c r="B3962" t="s">
        <v>106</v>
      </c>
      <c r="C3962" t="s">
        <v>814</v>
      </c>
      <c r="D3962" t="s">
        <v>3104</v>
      </c>
      <c r="E3962" t="s">
        <v>20</v>
      </c>
      <c r="F3962" t="b">
        <v>0</v>
      </c>
      <c r="G3962">
        <v>1</v>
      </c>
      <c r="H3962" t="b">
        <v>0</v>
      </c>
      <c r="I3962">
        <v>1</v>
      </c>
      <c r="J3962" t="s">
        <v>159</v>
      </c>
      <c r="K3962">
        <v>87</v>
      </c>
      <c r="L3962">
        <v>91</v>
      </c>
      <c r="M3962">
        <v>97</v>
      </c>
      <c r="N3962">
        <v>82</v>
      </c>
      <c r="O3962">
        <v>79</v>
      </c>
      <c r="P3962">
        <v>69</v>
      </c>
      <c r="Q3962">
        <v>62</v>
      </c>
    </row>
    <row r="3963" spans="1:17" x14ac:dyDescent="0.3">
      <c r="A3963">
        <v>3962</v>
      </c>
      <c r="B3963" t="s">
        <v>741</v>
      </c>
      <c r="C3963" t="s">
        <v>231</v>
      </c>
      <c r="D3963" t="s">
        <v>3105</v>
      </c>
      <c r="E3963" t="s">
        <v>25</v>
      </c>
      <c r="F3963" t="b">
        <v>0</v>
      </c>
      <c r="G3963">
        <v>4</v>
      </c>
      <c r="H3963" t="b">
        <v>0</v>
      </c>
      <c r="I3963">
        <v>4</v>
      </c>
      <c r="J3963" t="s">
        <v>38</v>
      </c>
      <c r="K3963">
        <v>85</v>
      </c>
      <c r="L3963">
        <v>60</v>
      </c>
      <c r="M3963">
        <v>61</v>
      </c>
      <c r="N3963">
        <v>75</v>
      </c>
      <c r="O3963">
        <v>83</v>
      </c>
      <c r="P3963">
        <v>87</v>
      </c>
      <c r="Q3963">
        <v>65</v>
      </c>
    </row>
    <row r="3964" spans="1:17" x14ac:dyDescent="0.3">
      <c r="A3964">
        <v>3963</v>
      </c>
      <c r="B3964" t="s">
        <v>139</v>
      </c>
      <c r="C3964" t="s">
        <v>284</v>
      </c>
      <c r="D3964" t="s">
        <v>3106</v>
      </c>
      <c r="E3964" t="s">
        <v>20</v>
      </c>
      <c r="F3964" t="b">
        <v>0</v>
      </c>
      <c r="G3964">
        <v>3</v>
      </c>
      <c r="H3964" t="b">
        <v>0</v>
      </c>
      <c r="I3964">
        <v>43</v>
      </c>
      <c r="J3964" t="s">
        <v>26</v>
      </c>
      <c r="K3964">
        <v>88</v>
      </c>
      <c r="L3964">
        <v>98</v>
      </c>
      <c r="M3964">
        <v>94</v>
      </c>
      <c r="N3964">
        <v>96</v>
      </c>
      <c r="O3964">
        <v>96</v>
      </c>
      <c r="P3964">
        <v>89</v>
      </c>
      <c r="Q3964">
        <v>92</v>
      </c>
    </row>
    <row r="3965" spans="1:17" x14ac:dyDescent="0.3">
      <c r="A3965">
        <v>3964</v>
      </c>
      <c r="B3965" t="s">
        <v>160</v>
      </c>
      <c r="C3965" t="s">
        <v>1547</v>
      </c>
      <c r="D3965" t="s">
        <v>3107</v>
      </c>
      <c r="E3965" t="s">
        <v>20</v>
      </c>
      <c r="F3965" t="b">
        <v>0</v>
      </c>
      <c r="G3965">
        <v>1</v>
      </c>
      <c r="H3965" t="b">
        <v>0</v>
      </c>
      <c r="I3965">
        <v>47</v>
      </c>
      <c r="J3965" t="s">
        <v>26</v>
      </c>
      <c r="K3965">
        <v>86</v>
      </c>
      <c r="L3965">
        <v>93</v>
      </c>
      <c r="M3965">
        <v>91</v>
      </c>
      <c r="N3965">
        <v>94</v>
      </c>
      <c r="O3965">
        <v>93</v>
      </c>
      <c r="P3965">
        <v>88</v>
      </c>
      <c r="Q3965">
        <v>86</v>
      </c>
    </row>
    <row r="3966" spans="1:17" x14ac:dyDescent="0.3">
      <c r="A3966">
        <v>3965</v>
      </c>
      <c r="B3966" t="s">
        <v>266</v>
      </c>
      <c r="C3966" t="s">
        <v>2946</v>
      </c>
      <c r="D3966" t="s">
        <v>3108</v>
      </c>
      <c r="E3966" t="s">
        <v>20</v>
      </c>
      <c r="F3966" t="b">
        <v>0</v>
      </c>
      <c r="G3966">
        <v>1</v>
      </c>
      <c r="H3966" t="b">
        <v>0</v>
      </c>
      <c r="I3966">
        <v>9</v>
      </c>
      <c r="J3966" t="s">
        <v>30</v>
      </c>
      <c r="K3966">
        <v>68</v>
      </c>
      <c r="L3966">
        <v>65</v>
      </c>
      <c r="M3966">
        <v>95</v>
      </c>
      <c r="N3966">
        <v>88</v>
      </c>
      <c r="O3966">
        <v>62</v>
      </c>
      <c r="P3966">
        <v>87</v>
      </c>
      <c r="Q3966">
        <v>62</v>
      </c>
    </row>
    <row r="3967" spans="1:17" x14ac:dyDescent="0.3">
      <c r="A3967">
        <v>3966</v>
      </c>
      <c r="B3967" t="s">
        <v>190</v>
      </c>
      <c r="C3967" t="s">
        <v>3109</v>
      </c>
      <c r="D3967" t="s">
        <v>3110</v>
      </c>
      <c r="E3967" t="s">
        <v>25</v>
      </c>
      <c r="F3967" t="b">
        <v>0</v>
      </c>
      <c r="G3967">
        <v>6</v>
      </c>
      <c r="H3967" t="b">
        <v>0</v>
      </c>
      <c r="I3967">
        <v>2</v>
      </c>
      <c r="J3967" t="s">
        <v>64</v>
      </c>
      <c r="K3967">
        <v>67</v>
      </c>
      <c r="L3967">
        <v>54</v>
      </c>
      <c r="M3967">
        <v>71</v>
      </c>
      <c r="N3967">
        <v>50</v>
      </c>
      <c r="O3967">
        <v>55</v>
      </c>
      <c r="P3967">
        <v>51</v>
      </c>
      <c r="Q3967">
        <v>66</v>
      </c>
    </row>
    <row r="3968" spans="1:17" x14ac:dyDescent="0.3">
      <c r="A3968">
        <v>3967</v>
      </c>
      <c r="B3968" t="s">
        <v>17</v>
      </c>
      <c r="C3968" t="s">
        <v>2102</v>
      </c>
      <c r="D3968" t="s">
        <v>3111</v>
      </c>
      <c r="E3968" t="s">
        <v>20</v>
      </c>
      <c r="F3968" t="b">
        <v>1</v>
      </c>
      <c r="G3968">
        <v>4</v>
      </c>
      <c r="H3968" t="b">
        <v>0</v>
      </c>
      <c r="I3968">
        <v>5</v>
      </c>
      <c r="J3968" t="s">
        <v>64</v>
      </c>
      <c r="K3968">
        <v>82</v>
      </c>
      <c r="L3968">
        <v>69</v>
      </c>
      <c r="M3968">
        <v>92</v>
      </c>
      <c r="N3968">
        <v>85</v>
      </c>
      <c r="O3968">
        <v>59</v>
      </c>
      <c r="P3968">
        <v>87</v>
      </c>
      <c r="Q3968">
        <v>83</v>
      </c>
    </row>
    <row r="3969" spans="1:17" x14ac:dyDescent="0.3">
      <c r="A3969">
        <v>3968</v>
      </c>
      <c r="B3969" t="s">
        <v>517</v>
      </c>
      <c r="C3969" t="s">
        <v>42</v>
      </c>
      <c r="D3969" t="s">
        <v>3112</v>
      </c>
      <c r="E3969" t="s">
        <v>25</v>
      </c>
      <c r="F3969" t="b">
        <v>0</v>
      </c>
      <c r="G3969">
        <v>2</v>
      </c>
      <c r="H3969" t="b">
        <v>0</v>
      </c>
      <c r="I3969">
        <v>26</v>
      </c>
      <c r="J3969" t="s">
        <v>38</v>
      </c>
      <c r="K3969">
        <v>86</v>
      </c>
      <c r="L3969">
        <v>88</v>
      </c>
      <c r="M3969">
        <v>71</v>
      </c>
      <c r="N3969">
        <v>65</v>
      </c>
      <c r="O3969">
        <v>86</v>
      </c>
      <c r="P3969">
        <v>69</v>
      </c>
      <c r="Q3969">
        <v>84</v>
      </c>
    </row>
    <row r="3970" spans="1:17" x14ac:dyDescent="0.3">
      <c r="A3970">
        <v>3969</v>
      </c>
      <c r="B3970" t="s">
        <v>294</v>
      </c>
      <c r="C3970" t="s">
        <v>572</v>
      </c>
      <c r="D3970" t="s">
        <v>3113</v>
      </c>
      <c r="E3970" t="s">
        <v>25</v>
      </c>
      <c r="F3970" t="b">
        <v>1</v>
      </c>
      <c r="G3970">
        <v>3</v>
      </c>
      <c r="H3970" t="b">
        <v>0</v>
      </c>
      <c r="I3970">
        <v>25</v>
      </c>
      <c r="J3970" t="s">
        <v>44</v>
      </c>
      <c r="K3970">
        <v>95</v>
      </c>
      <c r="L3970">
        <v>91</v>
      </c>
      <c r="M3970">
        <v>64</v>
      </c>
      <c r="N3970">
        <v>65</v>
      </c>
      <c r="O3970">
        <v>60</v>
      </c>
      <c r="P3970">
        <v>84</v>
      </c>
      <c r="Q3970">
        <v>99</v>
      </c>
    </row>
    <row r="3971" spans="1:17" x14ac:dyDescent="0.3">
      <c r="A3971">
        <v>3970</v>
      </c>
      <c r="B3971" t="s">
        <v>622</v>
      </c>
      <c r="C3971" t="s">
        <v>2440</v>
      </c>
      <c r="D3971" t="s">
        <v>3114</v>
      </c>
      <c r="E3971" t="s">
        <v>20</v>
      </c>
      <c r="F3971" t="b">
        <v>0</v>
      </c>
      <c r="G3971">
        <v>5</v>
      </c>
      <c r="H3971" t="b">
        <v>0</v>
      </c>
      <c r="I3971">
        <v>9</v>
      </c>
      <c r="J3971" t="s">
        <v>224</v>
      </c>
      <c r="K3971">
        <v>72</v>
      </c>
      <c r="L3971">
        <v>82</v>
      </c>
      <c r="M3971">
        <v>76</v>
      </c>
      <c r="N3971">
        <v>69</v>
      </c>
      <c r="O3971">
        <v>67</v>
      </c>
      <c r="P3971">
        <v>92</v>
      </c>
      <c r="Q3971">
        <v>87</v>
      </c>
    </row>
    <row r="3972" spans="1:17" x14ac:dyDescent="0.3">
      <c r="A3972">
        <v>3971</v>
      </c>
      <c r="B3972" t="s">
        <v>266</v>
      </c>
      <c r="C3972" t="s">
        <v>125</v>
      </c>
      <c r="D3972" t="s">
        <v>3115</v>
      </c>
      <c r="E3972" t="s">
        <v>20</v>
      </c>
      <c r="F3972" t="b">
        <v>0</v>
      </c>
      <c r="G3972">
        <v>1</v>
      </c>
      <c r="H3972" t="b">
        <v>0</v>
      </c>
      <c r="I3972">
        <v>27</v>
      </c>
      <c r="J3972" t="s">
        <v>113</v>
      </c>
      <c r="K3972">
        <v>99</v>
      </c>
      <c r="L3972">
        <v>87</v>
      </c>
      <c r="M3972">
        <v>67</v>
      </c>
      <c r="N3972">
        <v>91</v>
      </c>
      <c r="O3972">
        <v>36</v>
      </c>
      <c r="P3972">
        <v>76</v>
      </c>
      <c r="Q3972">
        <v>64</v>
      </c>
    </row>
    <row r="3973" spans="1:17" x14ac:dyDescent="0.3">
      <c r="A3973">
        <v>3972</v>
      </c>
      <c r="B3973" t="s">
        <v>173</v>
      </c>
      <c r="C3973" t="s">
        <v>629</v>
      </c>
      <c r="D3973" t="s">
        <v>3116</v>
      </c>
      <c r="E3973" t="s">
        <v>25</v>
      </c>
      <c r="F3973" t="b">
        <v>0</v>
      </c>
      <c r="G3973">
        <v>2</v>
      </c>
      <c r="H3973" t="b">
        <v>1</v>
      </c>
      <c r="I3973">
        <v>19</v>
      </c>
      <c r="J3973" t="s">
        <v>105</v>
      </c>
      <c r="K3973">
        <v>75</v>
      </c>
      <c r="L3973">
        <v>88</v>
      </c>
      <c r="M3973">
        <v>71</v>
      </c>
      <c r="N3973">
        <v>80</v>
      </c>
      <c r="O3973">
        <v>65</v>
      </c>
      <c r="P3973">
        <v>85</v>
      </c>
      <c r="Q3973">
        <v>60</v>
      </c>
    </row>
    <row r="3974" spans="1:17" x14ac:dyDescent="0.3">
      <c r="A3974">
        <v>3973</v>
      </c>
      <c r="B3974" t="s">
        <v>2722</v>
      </c>
      <c r="C3974" t="s">
        <v>267</v>
      </c>
      <c r="D3974" t="s">
        <v>3117</v>
      </c>
      <c r="E3974" t="s">
        <v>25</v>
      </c>
      <c r="F3974" t="b">
        <v>1</v>
      </c>
      <c r="G3974">
        <v>1</v>
      </c>
      <c r="H3974" t="b">
        <v>0</v>
      </c>
      <c r="I3974">
        <v>31</v>
      </c>
      <c r="J3974" t="s">
        <v>76</v>
      </c>
      <c r="K3974">
        <v>77</v>
      </c>
      <c r="L3974">
        <v>80</v>
      </c>
      <c r="M3974">
        <v>86</v>
      </c>
      <c r="N3974">
        <v>87</v>
      </c>
      <c r="O3974">
        <v>98</v>
      </c>
      <c r="P3974">
        <v>98</v>
      </c>
      <c r="Q3974">
        <v>88</v>
      </c>
    </row>
    <row r="3975" spans="1:17" x14ac:dyDescent="0.3">
      <c r="A3975">
        <v>3974</v>
      </c>
      <c r="B3975" t="s">
        <v>130</v>
      </c>
      <c r="C3975" t="s">
        <v>178</v>
      </c>
      <c r="D3975" t="s">
        <v>3118</v>
      </c>
      <c r="E3975" t="s">
        <v>25</v>
      </c>
      <c r="F3975" t="b">
        <v>0</v>
      </c>
      <c r="G3975">
        <v>4</v>
      </c>
      <c r="H3975" t="b">
        <v>1</v>
      </c>
      <c r="I3975">
        <v>26</v>
      </c>
      <c r="J3975" t="s">
        <v>44</v>
      </c>
      <c r="K3975">
        <v>95</v>
      </c>
      <c r="L3975">
        <v>97</v>
      </c>
      <c r="M3975">
        <v>84</v>
      </c>
      <c r="N3975">
        <v>97</v>
      </c>
      <c r="O3975">
        <v>75</v>
      </c>
      <c r="P3975">
        <v>92</v>
      </c>
      <c r="Q3975">
        <v>92</v>
      </c>
    </row>
    <row r="3976" spans="1:17" x14ac:dyDescent="0.3">
      <c r="A3976">
        <v>3975</v>
      </c>
      <c r="B3976" t="s">
        <v>3119</v>
      </c>
      <c r="C3976" t="s">
        <v>1955</v>
      </c>
      <c r="D3976" t="s">
        <v>3120</v>
      </c>
      <c r="E3976" t="s">
        <v>20</v>
      </c>
      <c r="F3976" t="b">
        <v>0</v>
      </c>
      <c r="G3976">
        <v>6</v>
      </c>
      <c r="H3976" t="b">
        <v>1</v>
      </c>
      <c r="I3976">
        <v>11</v>
      </c>
      <c r="J3976" t="s">
        <v>105</v>
      </c>
      <c r="K3976">
        <v>77</v>
      </c>
      <c r="L3976">
        <v>97</v>
      </c>
      <c r="M3976">
        <v>88</v>
      </c>
      <c r="N3976">
        <v>89</v>
      </c>
      <c r="O3976">
        <v>74</v>
      </c>
      <c r="P3976">
        <v>95</v>
      </c>
      <c r="Q3976">
        <v>64</v>
      </c>
    </row>
    <row r="3977" spans="1:17" x14ac:dyDescent="0.3">
      <c r="A3977">
        <v>3976</v>
      </c>
      <c r="B3977" t="s">
        <v>746</v>
      </c>
      <c r="C3977" t="s">
        <v>1970</v>
      </c>
      <c r="D3977" t="s">
        <v>3121</v>
      </c>
      <c r="E3977" t="s">
        <v>25</v>
      </c>
      <c r="F3977" t="b">
        <v>1</v>
      </c>
      <c r="G3977">
        <v>6</v>
      </c>
      <c r="H3977" t="b">
        <v>0</v>
      </c>
      <c r="I3977">
        <v>6</v>
      </c>
      <c r="J3977" t="s">
        <v>123</v>
      </c>
      <c r="K3977">
        <v>90</v>
      </c>
      <c r="L3977">
        <v>74</v>
      </c>
      <c r="M3977">
        <v>92</v>
      </c>
      <c r="N3977">
        <v>67</v>
      </c>
      <c r="O3977">
        <v>83</v>
      </c>
      <c r="P3977">
        <v>73</v>
      </c>
      <c r="Q3977">
        <v>89</v>
      </c>
    </row>
    <row r="3978" spans="1:17" x14ac:dyDescent="0.3">
      <c r="A3978">
        <v>3977</v>
      </c>
      <c r="B3978" t="s">
        <v>130</v>
      </c>
      <c r="C3978" t="s">
        <v>914</v>
      </c>
      <c r="D3978" t="s">
        <v>3122</v>
      </c>
      <c r="E3978" t="s">
        <v>25</v>
      </c>
      <c r="F3978" t="b">
        <v>0</v>
      </c>
      <c r="G3978">
        <v>8</v>
      </c>
      <c r="H3978" t="b">
        <v>0</v>
      </c>
      <c r="I3978">
        <v>2</v>
      </c>
      <c r="J3978" t="s">
        <v>64</v>
      </c>
      <c r="K3978">
        <v>74</v>
      </c>
      <c r="L3978">
        <v>59</v>
      </c>
      <c r="M3978">
        <v>82</v>
      </c>
      <c r="N3978">
        <v>51</v>
      </c>
      <c r="O3978">
        <v>91</v>
      </c>
      <c r="P3978">
        <v>96</v>
      </c>
      <c r="Q3978">
        <v>94</v>
      </c>
    </row>
    <row r="3979" spans="1:17" x14ac:dyDescent="0.3">
      <c r="A3979">
        <v>3978</v>
      </c>
      <c r="B3979" t="s">
        <v>848</v>
      </c>
      <c r="C3979" t="s">
        <v>246</v>
      </c>
      <c r="D3979" t="s">
        <v>3123</v>
      </c>
      <c r="E3979" t="s">
        <v>25</v>
      </c>
      <c r="F3979" t="b">
        <v>0</v>
      </c>
      <c r="G3979">
        <v>10</v>
      </c>
      <c r="H3979" t="b">
        <v>1</v>
      </c>
      <c r="I3979">
        <v>5</v>
      </c>
      <c r="J3979" t="s">
        <v>64</v>
      </c>
      <c r="K3979">
        <v>56</v>
      </c>
      <c r="L3979">
        <v>66</v>
      </c>
      <c r="M3979">
        <v>87</v>
      </c>
      <c r="N3979">
        <v>64</v>
      </c>
      <c r="O3979">
        <v>95</v>
      </c>
      <c r="P3979">
        <v>89</v>
      </c>
      <c r="Q3979">
        <v>76</v>
      </c>
    </row>
    <row r="3980" spans="1:17" x14ac:dyDescent="0.3">
      <c r="A3980">
        <v>3979</v>
      </c>
      <c r="B3980" t="s">
        <v>214</v>
      </c>
      <c r="C3980" t="s">
        <v>2641</v>
      </c>
      <c r="D3980" t="s">
        <v>3124</v>
      </c>
      <c r="E3980" t="s">
        <v>20</v>
      </c>
      <c r="F3980" t="b">
        <v>0</v>
      </c>
      <c r="G3980">
        <v>7</v>
      </c>
      <c r="H3980" t="b">
        <v>0</v>
      </c>
      <c r="I3980">
        <v>5</v>
      </c>
      <c r="J3980" t="s">
        <v>64</v>
      </c>
      <c r="K3980">
        <v>72</v>
      </c>
      <c r="L3980">
        <v>69</v>
      </c>
      <c r="M3980">
        <v>91</v>
      </c>
      <c r="N3980">
        <v>69</v>
      </c>
      <c r="O3980">
        <v>53</v>
      </c>
      <c r="P3980">
        <v>73</v>
      </c>
      <c r="Q3980">
        <v>95</v>
      </c>
    </row>
    <row r="3981" spans="1:17" x14ac:dyDescent="0.3">
      <c r="A3981">
        <v>3980</v>
      </c>
      <c r="B3981" t="s">
        <v>1383</v>
      </c>
      <c r="C3981" t="s">
        <v>632</v>
      </c>
      <c r="D3981" t="s">
        <v>3125</v>
      </c>
      <c r="E3981" t="s">
        <v>25</v>
      </c>
      <c r="F3981" t="b">
        <v>0</v>
      </c>
      <c r="G3981">
        <v>3</v>
      </c>
      <c r="H3981" t="b">
        <v>0</v>
      </c>
      <c r="I3981">
        <v>27</v>
      </c>
      <c r="J3981" t="s">
        <v>21</v>
      </c>
      <c r="K3981">
        <v>87</v>
      </c>
      <c r="L3981">
        <v>86</v>
      </c>
      <c r="M3981">
        <v>83</v>
      </c>
      <c r="N3981">
        <v>80</v>
      </c>
      <c r="O3981">
        <v>90</v>
      </c>
      <c r="P3981">
        <v>90</v>
      </c>
      <c r="Q3981">
        <v>61</v>
      </c>
    </row>
    <row r="3982" spans="1:17" x14ac:dyDescent="0.3">
      <c r="A3982">
        <v>3981</v>
      </c>
      <c r="B3982" t="s">
        <v>1687</v>
      </c>
      <c r="C3982" t="s">
        <v>2776</v>
      </c>
      <c r="D3982" t="s">
        <v>3126</v>
      </c>
      <c r="E3982" t="s">
        <v>25</v>
      </c>
      <c r="F3982" t="b">
        <v>0</v>
      </c>
      <c r="G3982">
        <v>2</v>
      </c>
      <c r="H3982" t="b">
        <v>0</v>
      </c>
      <c r="I3982">
        <v>30</v>
      </c>
      <c r="J3982" t="s">
        <v>21</v>
      </c>
      <c r="K3982">
        <v>80</v>
      </c>
      <c r="L3982">
        <v>81</v>
      </c>
      <c r="M3982">
        <v>96</v>
      </c>
      <c r="N3982">
        <v>92</v>
      </c>
      <c r="O3982">
        <v>100</v>
      </c>
      <c r="P3982">
        <v>91</v>
      </c>
      <c r="Q3982">
        <v>87</v>
      </c>
    </row>
    <row r="3983" spans="1:17" x14ac:dyDescent="0.3">
      <c r="A3983">
        <v>3982</v>
      </c>
      <c r="B3983" t="s">
        <v>2606</v>
      </c>
      <c r="C3983" t="s">
        <v>284</v>
      </c>
      <c r="D3983" t="s">
        <v>3127</v>
      </c>
      <c r="E3983" t="s">
        <v>20</v>
      </c>
      <c r="F3983" t="b">
        <v>0</v>
      </c>
      <c r="G3983">
        <v>5</v>
      </c>
      <c r="H3983" t="b">
        <v>0</v>
      </c>
      <c r="I3983">
        <v>21</v>
      </c>
      <c r="J3983" t="s">
        <v>44</v>
      </c>
      <c r="K3983">
        <v>98</v>
      </c>
      <c r="L3983">
        <v>72</v>
      </c>
      <c r="M3983">
        <v>64</v>
      </c>
      <c r="N3983">
        <v>68</v>
      </c>
      <c r="O3983">
        <v>76</v>
      </c>
      <c r="P3983">
        <v>84</v>
      </c>
      <c r="Q3983">
        <v>72</v>
      </c>
    </row>
    <row r="3984" spans="1:17" x14ac:dyDescent="0.3">
      <c r="A3984">
        <v>3983</v>
      </c>
      <c r="B3984" t="s">
        <v>634</v>
      </c>
      <c r="C3984" t="s">
        <v>1975</v>
      </c>
      <c r="D3984" t="s">
        <v>3128</v>
      </c>
      <c r="E3984" t="s">
        <v>25</v>
      </c>
      <c r="F3984" t="b">
        <v>0</v>
      </c>
      <c r="G3984">
        <v>0</v>
      </c>
      <c r="H3984" t="b">
        <v>0</v>
      </c>
      <c r="I3984">
        <v>8</v>
      </c>
      <c r="J3984" t="s">
        <v>54</v>
      </c>
      <c r="K3984">
        <v>83</v>
      </c>
      <c r="L3984">
        <v>91</v>
      </c>
      <c r="M3984">
        <v>69</v>
      </c>
      <c r="N3984">
        <v>74</v>
      </c>
      <c r="O3984">
        <v>98</v>
      </c>
      <c r="P3984">
        <v>86</v>
      </c>
      <c r="Q3984">
        <v>76</v>
      </c>
    </row>
    <row r="3985" spans="1:17" x14ac:dyDescent="0.3">
      <c r="A3985">
        <v>3984</v>
      </c>
      <c r="B3985" t="s">
        <v>1267</v>
      </c>
      <c r="C3985" t="s">
        <v>66</v>
      </c>
      <c r="D3985" t="s">
        <v>3129</v>
      </c>
      <c r="E3985" t="s">
        <v>25</v>
      </c>
      <c r="F3985" t="b">
        <v>0</v>
      </c>
      <c r="G3985">
        <v>2</v>
      </c>
      <c r="H3985" t="b">
        <v>0</v>
      </c>
      <c r="I3985">
        <v>21</v>
      </c>
      <c r="J3985" t="s">
        <v>105</v>
      </c>
      <c r="K3985">
        <v>92</v>
      </c>
      <c r="L3985">
        <v>77</v>
      </c>
      <c r="M3985">
        <v>91</v>
      </c>
      <c r="N3985">
        <v>79</v>
      </c>
      <c r="O3985">
        <v>98</v>
      </c>
      <c r="P3985">
        <v>77</v>
      </c>
      <c r="Q3985">
        <v>87</v>
      </c>
    </row>
    <row r="3986" spans="1:17" x14ac:dyDescent="0.3">
      <c r="A3986">
        <v>3985</v>
      </c>
      <c r="B3986" t="s">
        <v>331</v>
      </c>
      <c r="C3986" t="s">
        <v>2875</v>
      </c>
      <c r="D3986" t="s">
        <v>3130</v>
      </c>
      <c r="E3986" t="s">
        <v>20</v>
      </c>
      <c r="F3986" t="b">
        <v>1</v>
      </c>
      <c r="G3986">
        <v>3</v>
      </c>
      <c r="H3986" t="b">
        <v>0</v>
      </c>
      <c r="I3986">
        <v>18</v>
      </c>
      <c r="J3986" t="s">
        <v>105</v>
      </c>
      <c r="K3986">
        <v>79</v>
      </c>
      <c r="L3986">
        <v>68</v>
      </c>
      <c r="M3986">
        <v>64</v>
      </c>
      <c r="N3986">
        <v>68</v>
      </c>
      <c r="O3986">
        <v>97</v>
      </c>
      <c r="P3986">
        <v>78</v>
      </c>
      <c r="Q3986">
        <v>84</v>
      </c>
    </row>
    <row r="3987" spans="1:17" x14ac:dyDescent="0.3">
      <c r="A3987">
        <v>3986</v>
      </c>
      <c r="B3987" t="s">
        <v>322</v>
      </c>
      <c r="C3987" t="s">
        <v>103</v>
      </c>
      <c r="D3987" t="s">
        <v>3131</v>
      </c>
      <c r="E3987" t="s">
        <v>20</v>
      </c>
      <c r="F3987" t="b">
        <v>0</v>
      </c>
      <c r="G3987">
        <v>4</v>
      </c>
      <c r="H3987" t="b">
        <v>0</v>
      </c>
      <c r="I3987">
        <v>3</v>
      </c>
      <c r="J3987" t="s">
        <v>30</v>
      </c>
      <c r="K3987">
        <v>72</v>
      </c>
      <c r="L3987">
        <v>81</v>
      </c>
      <c r="M3987">
        <v>89</v>
      </c>
      <c r="N3987">
        <v>92</v>
      </c>
      <c r="O3987">
        <v>88</v>
      </c>
      <c r="P3987">
        <v>87</v>
      </c>
      <c r="Q3987">
        <v>82</v>
      </c>
    </row>
    <row r="3988" spans="1:17" x14ac:dyDescent="0.3">
      <c r="A3988">
        <v>3987</v>
      </c>
      <c r="B3988" t="s">
        <v>160</v>
      </c>
      <c r="C3988" t="s">
        <v>1755</v>
      </c>
      <c r="D3988" t="s">
        <v>3132</v>
      </c>
      <c r="E3988" t="s">
        <v>20</v>
      </c>
      <c r="F3988" t="b">
        <v>0</v>
      </c>
      <c r="G3988">
        <v>1</v>
      </c>
      <c r="H3988" t="b">
        <v>0</v>
      </c>
      <c r="I3988">
        <v>32</v>
      </c>
      <c r="J3988" t="s">
        <v>26</v>
      </c>
      <c r="K3988">
        <v>89</v>
      </c>
      <c r="L3988">
        <v>74</v>
      </c>
      <c r="M3988">
        <v>94</v>
      </c>
      <c r="N3988">
        <v>87</v>
      </c>
      <c r="O3988">
        <v>92</v>
      </c>
      <c r="P3988">
        <v>82</v>
      </c>
      <c r="Q3988">
        <v>79</v>
      </c>
    </row>
    <row r="3989" spans="1:17" x14ac:dyDescent="0.3">
      <c r="A3989">
        <v>3988</v>
      </c>
      <c r="B3989" t="s">
        <v>631</v>
      </c>
      <c r="C3989" t="s">
        <v>2136</v>
      </c>
      <c r="D3989" t="s">
        <v>3133</v>
      </c>
      <c r="E3989" t="s">
        <v>25</v>
      </c>
      <c r="F3989" t="b">
        <v>0</v>
      </c>
      <c r="G3989">
        <v>6</v>
      </c>
      <c r="H3989" t="b">
        <v>0</v>
      </c>
      <c r="I3989">
        <v>8</v>
      </c>
      <c r="J3989" t="s">
        <v>123</v>
      </c>
      <c r="K3989">
        <v>97</v>
      </c>
      <c r="L3989">
        <v>91</v>
      </c>
      <c r="M3989">
        <v>61</v>
      </c>
      <c r="N3989">
        <v>75</v>
      </c>
      <c r="O3989">
        <v>95</v>
      </c>
      <c r="P3989">
        <v>61</v>
      </c>
      <c r="Q3989">
        <v>89</v>
      </c>
    </row>
    <row r="3990" spans="1:17" x14ac:dyDescent="0.3">
      <c r="A3990">
        <v>3989</v>
      </c>
      <c r="B3990" t="s">
        <v>263</v>
      </c>
      <c r="C3990" t="s">
        <v>118</v>
      </c>
      <c r="D3990" t="s">
        <v>3134</v>
      </c>
      <c r="E3990" t="s">
        <v>20</v>
      </c>
      <c r="F3990" t="b">
        <v>0</v>
      </c>
      <c r="G3990">
        <v>2</v>
      </c>
      <c r="H3990" t="b">
        <v>0</v>
      </c>
      <c r="I3990">
        <v>3</v>
      </c>
      <c r="J3990" t="s">
        <v>38</v>
      </c>
      <c r="K3990">
        <v>66</v>
      </c>
      <c r="L3990">
        <v>63</v>
      </c>
      <c r="M3990">
        <v>95</v>
      </c>
      <c r="N3990">
        <v>76</v>
      </c>
      <c r="O3990">
        <v>71</v>
      </c>
      <c r="P3990">
        <v>99</v>
      </c>
      <c r="Q3990">
        <v>73</v>
      </c>
    </row>
    <row r="3991" spans="1:17" x14ac:dyDescent="0.3">
      <c r="A3991">
        <v>3990</v>
      </c>
      <c r="B3991" t="s">
        <v>830</v>
      </c>
      <c r="C3991" t="s">
        <v>927</v>
      </c>
      <c r="D3991" t="s">
        <v>3135</v>
      </c>
      <c r="E3991" t="s">
        <v>20</v>
      </c>
      <c r="F3991" t="b">
        <v>0</v>
      </c>
      <c r="G3991">
        <v>2</v>
      </c>
      <c r="H3991" t="b">
        <v>0</v>
      </c>
      <c r="I3991">
        <v>17</v>
      </c>
      <c r="J3991" t="s">
        <v>172</v>
      </c>
      <c r="K3991">
        <v>77</v>
      </c>
      <c r="L3991">
        <v>86</v>
      </c>
      <c r="M3991">
        <v>97</v>
      </c>
      <c r="N3991">
        <v>85</v>
      </c>
      <c r="O3991">
        <v>77</v>
      </c>
      <c r="P3991">
        <v>88</v>
      </c>
      <c r="Q3991">
        <v>93</v>
      </c>
    </row>
    <row r="3992" spans="1:17" x14ac:dyDescent="0.3">
      <c r="A3992">
        <v>3991</v>
      </c>
      <c r="B3992" t="s">
        <v>35</v>
      </c>
      <c r="C3992" t="s">
        <v>429</v>
      </c>
      <c r="D3992" t="s">
        <v>3136</v>
      </c>
      <c r="E3992" t="s">
        <v>20</v>
      </c>
      <c r="F3992" t="b">
        <v>0</v>
      </c>
      <c r="G3992">
        <v>0</v>
      </c>
      <c r="H3992" t="b">
        <v>0</v>
      </c>
      <c r="I3992">
        <v>17</v>
      </c>
      <c r="J3992" t="s">
        <v>44</v>
      </c>
      <c r="K3992">
        <v>98</v>
      </c>
      <c r="L3992">
        <v>63</v>
      </c>
      <c r="M3992">
        <v>64</v>
      </c>
      <c r="N3992">
        <v>82</v>
      </c>
      <c r="O3992">
        <v>64</v>
      </c>
      <c r="P3992">
        <v>96</v>
      </c>
      <c r="Q3992">
        <v>79</v>
      </c>
    </row>
    <row r="3993" spans="1:17" x14ac:dyDescent="0.3">
      <c r="A3993">
        <v>3992</v>
      </c>
      <c r="B3993" t="s">
        <v>2746</v>
      </c>
      <c r="C3993" t="s">
        <v>3137</v>
      </c>
      <c r="D3993" t="s">
        <v>3138</v>
      </c>
      <c r="E3993" t="s">
        <v>25</v>
      </c>
      <c r="F3993" t="b">
        <v>0</v>
      </c>
      <c r="G3993">
        <v>4</v>
      </c>
      <c r="H3993" t="b">
        <v>0</v>
      </c>
      <c r="I3993">
        <v>27</v>
      </c>
      <c r="J3993" t="s">
        <v>21</v>
      </c>
      <c r="K3993">
        <v>88</v>
      </c>
      <c r="L3993">
        <v>96</v>
      </c>
      <c r="M3993">
        <v>79</v>
      </c>
      <c r="N3993">
        <v>70</v>
      </c>
      <c r="O3993">
        <v>95</v>
      </c>
      <c r="P3993">
        <v>90</v>
      </c>
      <c r="Q3993">
        <v>99</v>
      </c>
    </row>
    <row r="3994" spans="1:17" x14ac:dyDescent="0.3">
      <c r="A3994">
        <v>3993</v>
      </c>
      <c r="B3994" t="s">
        <v>473</v>
      </c>
      <c r="C3994" t="s">
        <v>457</v>
      </c>
      <c r="D3994" t="s">
        <v>3139</v>
      </c>
      <c r="E3994" t="s">
        <v>20</v>
      </c>
      <c r="F3994" t="b">
        <v>0</v>
      </c>
      <c r="G3994">
        <v>2</v>
      </c>
      <c r="H3994" t="b">
        <v>1</v>
      </c>
      <c r="I3994">
        <v>12</v>
      </c>
      <c r="J3994" t="s">
        <v>105</v>
      </c>
      <c r="K3994">
        <v>79</v>
      </c>
      <c r="L3994">
        <v>83</v>
      </c>
      <c r="M3994">
        <v>76</v>
      </c>
      <c r="N3994">
        <v>99</v>
      </c>
      <c r="O3994">
        <v>100</v>
      </c>
      <c r="P3994">
        <v>84</v>
      </c>
      <c r="Q3994">
        <v>71</v>
      </c>
    </row>
    <row r="3995" spans="1:17" x14ac:dyDescent="0.3">
      <c r="A3995">
        <v>3994</v>
      </c>
      <c r="B3995" t="s">
        <v>254</v>
      </c>
      <c r="C3995" t="s">
        <v>2843</v>
      </c>
      <c r="D3995" t="s">
        <v>3140</v>
      </c>
      <c r="E3995" t="s">
        <v>20</v>
      </c>
      <c r="F3995" t="b">
        <v>0</v>
      </c>
      <c r="G3995">
        <v>3</v>
      </c>
      <c r="H3995" t="b">
        <v>0</v>
      </c>
      <c r="I3995">
        <v>46</v>
      </c>
      <c r="J3995" t="s">
        <v>26</v>
      </c>
      <c r="K3995">
        <v>92</v>
      </c>
      <c r="L3995">
        <v>92</v>
      </c>
      <c r="M3995">
        <v>91</v>
      </c>
      <c r="N3995">
        <v>95</v>
      </c>
      <c r="O3995">
        <v>88</v>
      </c>
      <c r="P3995">
        <v>94</v>
      </c>
      <c r="Q3995">
        <v>93</v>
      </c>
    </row>
    <row r="3996" spans="1:17" x14ac:dyDescent="0.3">
      <c r="A3996">
        <v>3995</v>
      </c>
      <c r="B3996" t="s">
        <v>221</v>
      </c>
      <c r="C3996" t="s">
        <v>209</v>
      </c>
      <c r="D3996" t="s">
        <v>3141</v>
      </c>
      <c r="E3996" t="s">
        <v>20</v>
      </c>
      <c r="F3996" t="b">
        <v>0</v>
      </c>
      <c r="G3996">
        <v>1</v>
      </c>
      <c r="H3996" t="b">
        <v>0</v>
      </c>
      <c r="I3996">
        <v>19</v>
      </c>
      <c r="J3996" t="s">
        <v>113</v>
      </c>
      <c r="K3996">
        <v>76</v>
      </c>
      <c r="L3996">
        <v>62</v>
      </c>
      <c r="M3996">
        <v>90</v>
      </c>
      <c r="N3996">
        <v>82</v>
      </c>
      <c r="O3996">
        <v>93</v>
      </c>
      <c r="P3996">
        <v>71</v>
      </c>
      <c r="Q3996">
        <v>61</v>
      </c>
    </row>
    <row r="3997" spans="1:17" x14ac:dyDescent="0.3">
      <c r="A3997">
        <v>3996</v>
      </c>
      <c r="B3997" t="s">
        <v>2122</v>
      </c>
      <c r="C3997" t="s">
        <v>1601</v>
      </c>
      <c r="D3997" t="s">
        <v>3142</v>
      </c>
      <c r="E3997" t="s">
        <v>20</v>
      </c>
      <c r="F3997" t="b">
        <v>0</v>
      </c>
      <c r="G3997">
        <v>2</v>
      </c>
      <c r="H3997" t="b">
        <v>0</v>
      </c>
      <c r="I3997">
        <v>30</v>
      </c>
      <c r="J3997" t="s">
        <v>138</v>
      </c>
      <c r="K3997">
        <v>83</v>
      </c>
      <c r="L3997">
        <v>77</v>
      </c>
      <c r="M3997">
        <v>84</v>
      </c>
      <c r="N3997">
        <v>73</v>
      </c>
      <c r="O3997">
        <v>75</v>
      </c>
      <c r="P3997">
        <v>84</v>
      </c>
      <c r="Q3997">
        <v>82</v>
      </c>
    </row>
    <row r="3998" spans="1:17" x14ac:dyDescent="0.3">
      <c r="A3998">
        <v>3997</v>
      </c>
      <c r="B3998" t="s">
        <v>300</v>
      </c>
      <c r="C3998" t="s">
        <v>1975</v>
      </c>
      <c r="D3998" t="s">
        <v>3143</v>
      </c>
      <c r="E3998" t="s">
        <v>20</v>
      </c>
      <c r="F3998" t="b">
        <v>0</v>
      </c>
      <c r="G3998">
        <v>2</v>
      </c>
      <c r="H3998" t="b">
        <v>0</v>
      </c>
      <c r="I3998">
        <v>20</v>
      </c>
      <c r="J3998" t="s">
        <v>44</v>
      </c>
      <c r="K3998">
        <v>89</v>
      </c>
      <c r="L3998">
        <v>65</v>
      </c>
      <c r="M3998">
        <v>73</v>
      </c>
      <c r="N3998">
        <v>80</v>
      </c>
      <c r="O3998">
        <v>87</v>
      </c>
      <c r="P3998">
        <v>67</v>
      </c>
      <c r="Q3998">
        <v>73</v>
      </c>
    </row>
    <row r="3999" spans="1:17" x14ac:dyDescent="0.3">
      <c r="A3999">
        <v>3998</v>
      </c>
      <c r="B3999" t="s">
        <v>1046</v>
      </c>
      <c r="C3999" t="s">
        <v>3144</v>
      </c>
      <c r="D3999" t="s">
        <v>3145</v>
      </c>
      <c r="E3999" t="s">
        <v>25</v>
      </c>
      <c r="F3999" t="b">
        <v>0</v>
      </c>
      <c r="G3999">
        <v>5</v>
      </c>
      <c r="H3999" t="b">
        <v>0</v>
      </c>
      <c r="I3999">
        <v>14</v>
      </c>
      <c r="J3999" t="s">
        <v>44</v>
      </c>
      <c r="K3999">
        <v>97</v>
      </c>
      <c r="L3999">
        <v>85</v>
      </c>
      <c r="M3999">
        <v>63</v>
      </c>
      <c r="N3999">
        <v>93</v>
      </c>
      <c r="O3999">
        <v>68</v>
      </c>
      <c r="P3999">
        <v>94</v>
      </c>
      <c r="Q3999">
        <v>78</v>
      </c>
    </row>
    <row r="4000" spans="1:17" x14ac:dyDescent="0.3">
      <c r="A4000">
        <v>3999</v>
      </c>
      <c r="B4000" t="s">
        <v>205</v>
      </c>
      <c r="C4000" t="s">
        <v>2704</v>
      </c>
      <c r="D4000" t="s">
        <v>3146</v>
      </c>
      <c r="E4000" t="s">
        <v>25</v>
      </c>
      <c r="F4000" t="b">
        <v>1</v>
      </c>
      <c r="G4000">
        <v>10</v>
      </c>
      <c r="H4000" t="b">
        <v>1</v>
      </c>
      <c r="I4000">
        <v>5</v>
      </c>
      <c r="J4000" t="s">
        <v>64</v>
      </c>
      <c r="K4000">
        <v>51</v>
      </c>
      <c r="L4000">
        <v>96</v>
      </c>
      <c r="M4000">
        <v>72</v>
      </c>
      <c r="N4000">
        <v>89</v>
      </c>
      <c r="O4000">
        <v>95</v>
      </c>
      <c r="P4000">
        <v>88</v>
      </c>
      <c r="Q4000">
        <v>75</v>
      </c>
    </row>
    <row r="4001" spans="1:17" x14ac:dyDescent="0.3">
      <c r="A4001">
        <v>4000</v>
      </c>
      <c r="B4001" t="s">
        <v>291</v>
      </c>
      <c r="C4001" t="s">
        <v>42</v>
      </c>
      <c r="D4001" t="s">
        <v>3147</v>
      </c>
      <c r="E4001" t="s">
        <v>25</v>
      </c>
      <c r="F4001" t="b">
        <v>0</v>
      </c>
      <c r="G4001">
        <v>5</v>
      </c>
      <c r="H4001" t="b">
        <v>0</v>
      </c>
      <c r="I4001">
        <v>27</v>
      </c>
      <c r="J4001" t="s">
        <v>113</v>
      </c>
      <c r="K4001">
        <v>82</v>
      </c>
      <c r="L4001">
        <v>99</v>
      </c>
      <c r="M4001">
        <v>91</v>
      </c>
      <c r="N4001">
        <v>69</v>
      </c>
      <c r="O4001">
        <v>83</v>
      </c>
      <c r="P4001">
        <v>93</v>
      </c>
      <c r="Q4001">
        <v>100</v>
      </c>
    </row>
    <row r="4002" spans="1:17" x14ac:dyDescent="0.3">
      <c r="A4002">
        <v>4001</v>
      </c>
      <c r="B4002" t="s">
        <v>17</v>
      </c>
      <c r="C4002" t="s">
        <v>18</v>
      </c>
      <c r="D4002" t="s">
        <v>19</v>
      </c>
      <c r="E4002" t="s">
        <v>20</v>
      </c>
      <c r="F4002" t="b">
        <v>0</v>
      </c>
      <c r="G4002">
        <v>3</v>
      </c>
      <c r="H4002" t="b">
        <v>0</v>
      </c>
      <c r="I4002">
        <v>27</v>
      </c>
      <c r="J4002" t="s">
        <v>21</v>
      </c>
      <c r="K4002">
        <v>73</v>
      </c>
      <c r="L4002">
        <v>81</v>
      </c>
      <c r="M4002">
        <v>93</v>
      </c>
      <c r="N4002">
        <v>97</v>
      </c>
      <c r="O4002">
        <v>63</v>
      </c>
      <c r="P4002">
        <v>80</v>
      </c>
      <c r="Q4002">
        <v>87</v>
      </c>
    </row>
    <row r="4003" spans="1:17" x14ac:dyDescent="0.3">
      <c r="A4003">
        <v>4002</v>
      </c>
      <c r="B4003" t="s">
        <v>22</v>
      </c>
      <c r="C4003" t="s">
        <v>23</v>
      </c>
      <c r="D4003" t="s">
        <v>24</v>
      </c>
      <c r="E4003" t="s">
        <v>25</v>
      </c>
      <c r="F4003" t="b">
        <v>0</v>
      </c>
      <c r="G4003">
        <v>2</v>
      </c>
      <c r="H4003" t="b">
        <v>0</v>
      </c>
      <c r="I4003">
        <v>47</v>
      </c>
      <c r="J4003" t="s">
        <v>26</v>
      </c>
      <c r="K4003">
        <v>90</v>
      </c>
      <c r="L4003">
        <v>86</v>
      </c>
      <c r="M4003">
        <v>96</v>
      </c>
      <c r="N4003">
        <v>100</v>
      </c>
      <c r="O4003">
        <v>90</v>
      </c>
      <c r="P4003">
        <v>88</v>
      </c>
      <c r="Q4003">
        <v>90</v>
      </c>
    </row>
    <row r="4004" spans="1:17" x14ac:dyDescent="0.3">
      <c r="A4004">
        <v>4003</v>
      </c>
      <c r="B4004" t="s">
        <v>27</v>
      </c>
      <c r="C4004" t="s">
        <v>28</v>
      </c>
      <c r="D4004" t="s">
        <v>29</v>
      </c>
      <c r="E4004" t="s">
        <v>25</v>
      </c>
      <c r="F4004" t="b">
        <v>0</v>
      </c>
      <c r="G4004">
        <v>9</v>
      </c>
      <c r="H4004" t="b">
        <v>1</v>
      </c>
      <c r="I4004">
        <v>13</v>
      </c>
      <c r="J4004" t="s">
        <v>30</v>
      </c>
      <c r="K4004">
        <v>81</v>
      </c>
      <c r="L4004">
        <v>97</v>
      </c>
      <c r="M4004">
        <v>95</v>
      </c>
      <c r="N4004">
        <v>96</v>
      </c>
      <c r="O4004">
        <v>65</v>
      </c>
      <c r="P4004">
        <v>77</v>
      </c>
      <c r="Q4004">
        <v>94</v>
      </c>
    </row>
    <row r="4005" spans="1:17" x14ac:dyDescent="0.3">
      <c r="A4005">
        <v>4004</v>
      </c>
      <c r="B4005" t="s">
        <v>31</v>
      </c>
      <c r="C4005" t="s">
        <v>32</v>
      </c>
      <c r="D4005" t="s">
        <v>33</v>
      </c>
      <c r="E4005" t="s">
        <v>25</v>
      </c>
      <c r="F4005" t="b">
        <v>0</v>
      </c>
      <c r="G4005">
        <v>5</v>
      </c>
      <c r="H4005" t="b">
        <v>0</v>
      </c>
      <c r="I4005">
        <v>3</v>
      </c>
      <c r="J4005" t="s">
        <v>34</v>
      </c>
      <c r="K4005">
        <v>71</v>
      </c>
      <c r="L4005">
        <v>74</v>
      </c>
      <c r="M4005">
        <v>88</v>
      </c>
      <c r="N4005">
        <v>80</v>
      </c>
      <c r="O4005">
        <v>89</v>
      </c>
      <c r="P4005">
        <v>63</v>
      </c>
      <c r="Q4005">
        <v>86</v>
      </c>
    </row>
    <row r="4006" spans="1:17" x14ac:dyDescent="0.3">
      <c r="A4006">
        <v>4005</v>
      </c>
      <c r="B4006" t="s">
        <v>35</v>
      </c>
      <c r="C4006" t="s">
        <v>36</v>
      </c>
      <c r="D4006" t="s">
        <v>37</v>
      </c>
      <c r="E4006" t="s">
        <v>20</v>
      </c>
      <c r="F4006" t="b">
        <v>0</v>
      </c>
      <c r="G4006">
        <v>5</v>
      </c>
      <c r="H4006" t="b">
        <v>0</v>
      </c>
      <c r="I4006">
        <v>10</v>
      </c>
      <c r="J4006" t="s">
        <v>38</v>
      </c>
      <c r="K4006">
        <v>84</v>
      </c>
      <c r="L4006">
        <v>77</v>
      </c>
      <c r="M4006">
        <v>65</v>
      </c>
      <c r="N4006">
        <v>65</v>
      </c>
      <c r="O4006">
        <v>80</v>
      </c>
      <c r="P4006">
        <v>74</v>
      </c>
      <c r="Q4006">
        <v>76</v>
      </c>
    </row>
    <row r="4007" spans="1:17" x14ac:dyDescent="0.3">
      <c r="A4007">
        <v>4006</v>
      </c>
      <c r="B4007" t="s">
        <v>39</v>
      </c>
      <c r="C4007" t="s">
        <v>40</v>
      </c>
      <c r="D4007" t="s">
        <v>41</v>
      </c>
      <c r="E4007" t="s">
        <v>25</v>
      </c>
      <c r="F4007" t="b">
        <v>0</v>
      </c>
      <c r="G4007">
        <v>2</v>
      </c>
      <c r="H4007" t="b">
        <v>0</v>
      </c>
      <c r="I4007">
        <v>26</v>
      </c>
      <c r="J4007" t="s">
        <v>38</v>
      </c>
      <c r="K4007">
        <v>93</v>
      </c>
      <c r="L4007">
        <v>100</v>
      </c>
      <c r="M4007">
        <v>67</v>
      </c>
      <c r="N4007">
        <v>78</v>
      </c>
      <c r="O4007">
        <v>72</v>
      </c>
      <c r="P4007">
        <v>80</v>
      </c>
      <c r="Q4007">
        <v>84</v>
      </c>
    </row>
    <row r="4008" spans="1:17" x14ac:dyDescent="0.3">
      <c r="A4008">
        <v>4007</v>
      </c>
      <c r="B4008" t="s">
        <v>35</v>
      </c>
      <c r="C4008" t="s">
        <v>42</v>
      </c>
      <c r="D4008" t="s">
        <v>43</v>
      </c>
      <c r="E4008" t="s">
        <v>20</v>
      </c>
      <c r="F4008" t="b">
        <v>0</v>
      </c>
      <c r="G4008">
        <v>3</v>
      </c>
      <c r="H4008" t="b">
        <v>1</v>
      </c>
      <c r="I4008">
        <v>23</v>
      </c>
      <c r="J4008" t="s">
        <v>44</v>
      </c>
      <c r="K4008">
        <v>99</v>
      </c>
      <c r="L4008">
        <v>96</v>
      </c>
      <c r="M4008">
        <v>97</v>
      </c>
      <c r="N4008">
        <v>73</v>
      </c>
      <c r="O4008">
        <v>88</v>
      </c>
      <c r="P4008">
        <v>76</v>
      </c>
      <c r="Q4008">
        <v>64</v>
      </c>
    </row>
    <row r="4009" spans="1:17" x14ac:dyDescent="0.3">
      <c r="A4009">
        <v>4008</v>
      </c>
      <c r="B4009" t="s">
        <v>45</v>
      </c>
      <c r="C4009" t="s">
        <v>46</v>
      </c>
      <c r="D4009" t="s">
        <v>47</v>
      </c>
      <c r="E4009" t="s">
        <v>20</v>
      </c>
      <c r="F4009" t="b">
        <v>1</v>
      </c>
      <c r="G4009">
        <v>2</v>
      </c>
      <c r="H4009" t="b">
        <v>1</v>
      </c>
      <c r="I4009">
        <v>34</v>
      </c>
      <c r="J4009" t="s">
        <v>44</v>
      </c>
      <c r="K4009">
        <v>95</v>
      </c>
      <c r="L4009">
        <v>95</v>
      </c>
      <c r="M4009">
        <v>82</v>
      </c>
      <c r="N4009">
        <v>63</v>
      </c>
      <c r="O4009">
        <v>84</v>
      </c>
      <c r="P4009">
        <v>70</v>
      </c>
      <c r="Q4009">
        <v>85</v>
      </c>
    </row>
    <row r="4010" spans="1:17" x14ac:dyDescent="0.3">
      <c r="A4010">
        <v>4009</v>
      </c>
      <c r="B4010" t="s">
        <v>48</v>
      </c>
      <c r="C4010" t="s">
        <v>49</v>
      </c>
      <c r="D4010" t="s">
        <v>50</v>
      </c>
      <c r="E4010" t="s">
        <v>20</v>
      </c>
      <c r="F4010" t="b">
        <v>0</v>
      </c>
      <c r="G4010">
        <v>6</v>
      </c>
      <c r="H4010" t="b">
        <v>0</v>
      </c>
      <c r="I4010">
        <v>25</v>
      </c>
      <c r="J4010" t="s">
        <v>38</v>
      </c>
      <c r="K4010">
        <v>94</v>
      </c>
      <c r="L4010">
        <v>68</v>
      </c>
      <c r="M4010">
        <v>94</v>
      </c>
      <c r="N4010">
        <v>85</v>
      </c>
      <c r="O4010">
        <v>81</v>
      </c>
      <c r="P4010">
        <v>74</v>
      </c>
      <c r="Q4010">
        <v>72</v>
      </c>
    </row>
    <row r="4011" spans="1:17" x14ac:dyDescent="0.3">
      <c r="A4011">
        <v>4010</v>
      </c>
      <c r="B4011" t="s">
        <v>51</v>
      </c>
      <c r="C4011" t="s">
        <v>52</v>
      </c>
      <c r="D4011" t="s">
        <v>53</v>
      </c>
      <c r="E4011" t="s">
        <v>25</v>
      </c>
      <c r="F4011" t="b">
        <v>0</v>
      </c>
      <c r="G4011">
        <v>3</v>
      </c>
      <c r="H4011" t="b">
        <v>1</v>
      </c>
      <c r="I4011">
        <v>18</v>
      </c>
      <c r="J4011" t="s">
        <v>54</v>
      </c>
      <c r="K4011">
        <v>98</v>
      </c>
      <c r="L4011">
        <v>69</v>
      </c>
      <c r="M4011">
        <v>88</v>
      </c>
      <c r="N4011">
        <v>71</v>
      </c>
      <c r="O4011">
        <v>67</v>
      </c>
      <c r="P4011">
        <v>71</v>
      </c>
      <c r="Q4011">
        <v>73</v>
      </c>
    </row>
    <row r="4012" spans="1:17" x14ac:dyDescent="0.3">
      <c r="A4012">
        <v>4011</v>
      </c>
      <c r="B4012" t="s">
        <v>55</v>
      </c>
      <c r="C4012" t="s">
        <v>56</v>
      </c>
      <c r="D4012" t="s">
        <v>57</v>
      </c>
      <c r="E4012" t="s">
        <v>25</v>
      </c>
      <c r="F4012" t="b">
        <v>0</v>
      </c>
      <c r="G4012">
        <v>2</v>
      </c>
      <c r="H4012" t="b">
        <v>0</v>
      </c>
      <c r="I4012">
        <v>7</v>
      </c>
      <c r="J4012" t="s">
        <v>54</v>
      </c>
      <c r="K4012">
        <v>65</v>
      </c>
      <c r="L4012">
        <v>60</v>
      </c>
      <c r="M4012">
        <v>97</v>
      </c>
      <c r="N4012">
        <v>94</v>
      </c>
      <c r="O4012">
        <v>71</v>
      </c>
      <c r="P4012">
        <v>81</v>
      </c>
      <c r="Q4012">
        <v>66</v>
      </c>
    </row>
    <row r="4013" spans="1:17" x14ac:dyDescent="0.3">
      <c r="A4013">
        <v>4012</v>
      </c>
      <c r="B4013" t="s">
        <v>58</v>
      </c>
      <c r="C4013" t="s">
        <v>59</v>
      </c>
      <c r="D4013" t="s">
        <v>60</v>
      </c>
      <c r="E4013" t="s">
        <v>20</v>
      </c>
      <c r="F4013" t="b">
        <v>0</v>
      </c>
      <c r="G4013">
        <v>1</v>
      </c>
      <c r="H4013" t="b">
        <v>0</v>
      </c>
      <c r="I4013">
        <v>7</v>
      </c>
      <c r="J4013" t="s">
        <v>38</v>
      </c>
      <c r="K4013">
        <v>80</v>
      </c>
      <c r="L4013">
        <v>61</v>
      </c>
      <c r="M4013">
        <v>100</v>
      </c>
      <c r="N4013">
        <v>65</v>
      </c>
      <c r="O4013">
        <v>87</v>
      </c>
      <c r="P4013">
        <v>64</v>
      </c>
      <c r="Q4013">
        <v>61</v>
      </c>
    </row>
    <row r="4014" spans="1:17" x14ac:dyDescent="0.3">
      <c r="A4014">
        <v>4013</v>
      </c>
      <c r="B4014" t="s">
        <v>61</v>
      </c>
      <c r="C4014" t="s">
        <v>62</v>
      </c>
      <c r="D4014" t="s">
        <v>63</v>
      </c>
      <c r="E4014" t="s">
        <v>25</v>
      </c>
      <c r="F4014" t="b">
        <v>1</v>
      </c>
      <c r="G4014">
        <v>7</v>
      </c>
      <c r="H4014" t="b">
        <v>0</v>
      </c>
      <c r="I4014">
        <v>4</v>
      </c>
      <c r="J4014" t="s">
        <v>64</v>
      </c>
      <c r="K4014">
        <v>94</v>
      </c>
      <c r="L4014">
        <v>59</v>
      </c>
      <c r="M4014">
        <v>69</v>
      </c>
      <c r="N4014">
        <v>67</v>
      </c>
      <c r="O4014">
        <v>89</v>
      </c>
      <c r="P4014">
        <v>65</v>
      </c>
      <c r="Q4014">
        <v>73</v>
      </c>
    </row>
    <row r="4015" spans="1:17" x14ac:dyDescent="0.3">
      <c r="A4015">
        <v>4014</v>
      </c>
      <c r="B4015" t="s">
        <v>65</v>
      </c>
      <c r="C4015" t="s">
        <v>66</v>
      </c>
      <c r="D4015" t="s">
        <v>67</v>
      </c>
      <c r="E4015" t="s">
        <v>25</v>
      </c>
      <c r="F4015" t="b">
        <v>0</v>
      </c>
      <c r="G4015">
        <v>10</v>
      </c>
      <c r="H4015" t="b">
        <v>0</v>
      </c>
      <c r="I4015">
        <v>2</v>
      </c>
      <c r="J4015" t="s">
        <v>64</v>
      </c>
      <c r="K4015">
        <v>66</v>
      </c>
      <c r="L4015">
        <v>94</v>
      </c>
      <c r="M4015">
        <v>86</v>
      </c>
      <c r="N4015">
        <v>100</v>
      </c>
      <c r="O4015">
        <v>57</v>
      </c>
      <c r="P4015">
        <v>90</v>
      </c>
      <c r="Q4015">
        <v>63</v>
      </c>
    </row>
    <row r="4016" spans="1:17" x14ac:dyDescent="0.3">
      <c r="A4016">
        <v>4015</v>
      </c>
      <c r="B4016" t="s">
        <v>68</v>
      </c>
      <c r="C4016" t="s">
        <v>66</v>
      </c>
      <c r="D4016" t="s">
        <v>69</v>
      </c>
      <c r="E4016" t="s">
        <v>25</v>
      </c>
      <c r="F4016" t="b">
        <v>0</v>
      </c>
      <c r="G4016">
        <v>3</v>
      </c>
      <c r="H4016" t="b">
        <v>0</v>
      </c>
      <c r="I4016">
        <v>39</v>
      </c>
      <c r="J4016" t="s">
        <v>26</v>
      </c>
      <c r="K4016">
        <v>96</v>
      </c>
      <c r="L4016">
        <v>90</v>
      </c>
      <c r="M4016">
        <v>86</v>
      </c>
      <c r="N4016">
        <v>92</v>
      </c>
      <c r="O4016">
        <v>92</v>
      </c>
      <c r="P4016">
        <v>95</v>
      </c>
      <c r="Q4016">
        <v>87</v>
      </c>
    </row>
    <row r="4017" spans="1:17" x14ac:dyDescent="0.3">
      <c r="A4017">
        <v>4016</v>
      </c>
      <c r="B4017" t="s">
        <v>70</v>
      </c>
      <c r="C4017" t="s">
        <v>71</v>
      </c>
      <c r="D4017" t="s">
        <v>72</v>
      </c>
      <c r="E4017" t="s">
        <v>20</v>
      </c>
      <c r="F4017" t="b">
        <v>0</v>
      </c>
      <c r="G4017">
        <v>6</v>
      </c>
      <c r="H4017" t="b">
        <v>0</v>
      </c>
      <c r="I4017">
        <v>0</v>
      </c>
      <c r="J4017" t="s">
        <v>64</v>
      </c>
      <c r="K4017">
        <v>94</v>
      </c>
      <c r="L4017">
        <v>50</v>
      </c>
      <c r="M4017">
        <v>78</v>
      </c>
      <c r="N4017">
        <v>64</v>
      </c>
      <c r="O4017">
        <v>79</v>
      </c>
      <c r="P4017">
        <v>74</v>
      </c>
      <c r="Q4017">
        <v>84</v>
      </c>
    </row>
    <row r="4018" spans="1:17" x14ac:dyDescent="0.3">
      <c r="A4018">
        <v>4017</v>
      </c>
      <c r="B4018" t="s">
        <v>73</v>
      </c>
      <c r="C4018" t="s">
        <v>74</v>
      </c>
      <c r="D4018" t="s">
        <v>75</v>
      </c>
      <c r="E4018" t="s">
        <v>25</v>
      </c>
      <c r="F4018" t="b">
        <v>0</v>
      </c>
      <c r="G4018">
        <v>3</v>
      </c>
      <c r="H4018" t="b">
        <v>1</v>
      </c>
      <c r="I4018">
        <v>30</v>
      </c>
      <c r="J4018" t="s">
        <v>76</v>
      </c>
      <c r="K4018">
        <v>92</v>
      </c>
      <c r="L4018">
        <v>64</v>
      </c>
      <c r="M4018">
        <v>93</v>
      </c>
      <c r="N4018">
        <v>91</v>
      </c>
      <c r="O4018">
        <v>80</v>
      </c>
      <c r="P4018">
        <v>89</v>
      </c>
      <c r="Q4018">
        <v>72</v>
      </c>
    </row>
    <row r="4019" spans="1:17" x14ac:dyDescent="0.3">
      <c r="A4019">
        <v>4018</v>
      </c>
      <c r="B4019" t="s">
        <v>77</v>
      </c>
      <c r="C4019" t="s">
        <v>78</v>
      </c>
      <c r="D4019" t="s">
        <v>79</v>
      </c>
      <c r="E4019" t="s">
        <v>20</v>
      </c>
      <c r="F4019" t="b">
        <v>0</v>
      </c>
      <c r="G4019">
        <v>2</v>
      </c>
      <c r="H4019" t="b">
        <v>1</v>
      </c>
      <c r="I4019">
        <v>28</v>
      </c>
      <c r="J4019" t="s">
        <v>44</v>
      </c>
      <c r="K4019">
        <v>86</v>
      </c>
      <c r="L4019">
        <v>83</v>
      </c>
      <c r="M4019">
        <v>85</v>
      </c>
      <c r="N4019">
        <v>79</v>
      </c>
      <c r="O4019">
        <v>93</v>
      </c>
      <c r="P4019">
        <v>76</v>
      </c>
      <c r="Q4019">
        <v>77</v>
      </c>
    </row>
    <row r="4020" spans="1:17" x14ac:dyDescent="0.3">
      <c r="A4020">
        <v>4019</v>
      </c>
      <c r="B4020" t="s">
        <v>80</v>
      </c>
      <c r="C4020" t="s">
        <v>81</v>
      </c>
      <c r="D4020" t="s">
        <v>82</v>
      </c>
      <c r="E4020" t="s">
        <v>20</v>
      </c>
      <c r="F4020" t="b">
        <v>0</v>
      </c>
      <c r="G4020">
        <v>1</v>
      </c>
      <c r="H4020" t="b">
        <v>0</v>
      </c>
      <c r="I4020">
        <v>37</v>
      </c>
      <c r="J4020" t="s">
        <v>26</v>
      </c>
      <c r="K4020">
        <v>92</v>
      </c>
      <c r="L4020">
        <v>87</v>
      </c>
      <c r="M4020">
        <v>92</v>
      </c>
      <c r="N4020">
        <v>99</v>
      </c>
      <c r="O4020">
        <v>97</v>
      </c>
      <c r="P4020">
        <v>87</v>
      </c>
      <c r="Q4020">
        <v>86</v>
      </c>
    </row>
    <row r="4021" spans="1:17" x14ac:dyDescent="0.3">
      <c r="A4021">
        <v>4020</v>
      </c>
      <c r="B4021" t="s">
        <v>83</v>
      </c>
      <c r="C4021" t="s">
        <v>84</v>
      </c>
      <c r="D4021" t="s">
        <v>85</v>
      </c>
      <c r="E4021" t="s">
        <v>25</v>
      </c>
      <c r="F4021" t="b">
        <v>0</v>
      </c>
      <c r="G4021">
        <v>2</v>
      </c>
      <c r="H4021" t="b">
        <v>0</v>
      </c>
      <c r="I4021">
        <v>27</v>
      </c>
      <c r="J4021" t="s">
        <v>44</v>
      </c>
      <c r="K4021">
        <v>99</v>
      </c>
      <c r="L4021">
        <v>65</v>
      </c>
      <c r="M4021">
        <v>98</v>
      </c>
      <c r="N4021">
        <v>75</v>
      </c>
      <c r="O4021">
        <v>66</v>
      </c>
      <c r="P4021">
        <v>72</v>
      </c>
      <c r="Q4021">
        <v>100</v>
      </c>
    </row>
    <row r="4022" spans="1:17" x14ac:dyDescent="0.3">
      <c r="A4022">
        <v>4021</v>
      </c>
      <c r="B4022" t="s">
        <v>86</v>
      </c>
      <c r="C4022" t="s">
        <v>87</v>
      </c>
      <c r="D4022" t="s">
        <v>88</v>
      </c>
      <c r="E4022" t="s">
        <v>20</v>
      </c>
      <c r="F4022" t="b">
        <v>1</v>
      </c>
      <c r="G4022">
        <v>3</v>
      </c>
      <c r="H4022" t="b">
        <v>0</v>
      </c>
      <c r="I4022">
        <v>15</v>
      </c>
      <c r="J4022" t="s">
        <v>44</v>
      </c>
      <c r="K4022">
        <v>100</v>
      </c>
      <c r="L4022">
        <v>90</v>
      </c>
      <c r="M4022">
        <v>72</v>
      </c>
      <c r="N4022">
        <v>98</v>
      </c>
      <c r="O4022">
        <v>73</v>
      </c>
      <c r="P4022">
        <v>97</v>
      </c>
      <c r="Q4022">
        <v>72</v>
      </c>
    </row>
    <row r="4023" spans="1:17" x14ac:dyDescent="0.3">
      <c r="A4023">
        <v>4022</v>
      </c>
      <c r="B4023" t="s">
        <v>89</v>
      </c>
      <c r="C4023" t="s">
        <v>90</v>
      </c>
      <c r="D4023" t="s">
        <v>91</v>
      </c>
      <c r="E4023" t="s">
        <v>20</v>
      </c>
      <c r="F4023" t="b">
        <v>0</v>
      </c>
      <c r="G4023">
        <v>8</v>
      </c>
      <c r="H4023" t="b">
        <v>0</v>
      </c>
      <c r="I4023">
        <v>4</v>
      </c>
      <c r="J4023" t="s">
        <v>64</v>
      </c>
      <c r="K4023">
        <v>57</v>
      </c>
      <c r="L4023">
        <v>55</v>
      </c>
      <c r="M4023">
        <v>78</v>
      </c>
      <c r="N4023">
        <v>94</v>
      </c>
      <c r="O4023">
        <v>83</v>
      </c>
      <c r="P4023">
        <v>88</v>
      </c>
      <c r="Q4023">
        <v>88</v>
      </c>
    </row>
    <row r="4024" spans="1:17" x14ac:dyDescent="0.3">
      <c r="A4024">
        <v>4023</v>
      </c>
      <c r="B4024" t="s">
        <v>92</v>
      </c>
      <c r="C4024" t="s">
        <v>52</v>
      </c>
      <c r="D4024" t="s">
        <v>93</v>
      </c>
      <c r="E4024" t="s">
        <v>25</v>
      </c>
      <c r="F4024" t="b">
        <v>0</v>
      </c>
      <c r="G4024">
        <v>9</v>
      </c>
      <c r="H4024" t="b">
        <v>0</v>
      </c>
      <c r="I4024">
        <v>2</v>
      </c>
      <c r="J4024" t="s">
        <v>64</v>
      </c>
      <c r="K4024">
        <v>89</v>
      </c>
      <c r="L4024">
        <v>72</v>
      </c>
      <c r="M4024">
        <v>68</v>
      </c>
      <c r="N4024">
        <v>72</v>
      </c>
      <c r="O4024">
        <v>71</v>
      </c>
      <c r="P4024">
        <v>54</v>
      </c>
      <c r="Q4024">
        <v>90</v>
      </c>
    </row>
    <row r="4025" spans="1:17" x14ac:dyDescent="0.3">
      <c r="A4025">
        <v>4024</v>
      </c>
      <c r="B4025" t="s">
        <v>94</v>
      </c>
      <c r="C4025" t="s">
        <v>95</v>
      </c>
      <c r="D4025" t="s">
        <v>96</v>
      </c>
      <c r="E4025" t="s">
        <v>20</v>
      </c>
      <c r="F4025" t="b">
        <v>0</v>
      </c>
      <c r="G4025">
        <v>9</v>
      </c>
      <c r="H4025" t="b">
        <v>0</v>
      </c>
      <c r="I4025">
        <v>1</v>
      </c>
      <c r="J4025" t="s">
        <v>64</v>
      </c>
      <c r="K4025">
        <v>50</v>
      </c>
      <c r="L4025">
        <v>76</v>
      </c>
      <c r="M4025">
        <v>81</v>
      </c>
      <c r="N4025">
        <v>55</v>
      </c>
      <c r="O4025">
        <v>56</v>
      </c>
      <c r="P4025">
        <v>80</v>
      </c>
      <c r="Q4025">
        <v>79</v>
      </c>
    </row>
    <row r="4026" spans="1:17" x14ac:dyDescent="0.3">
      <c r="A4026">
        <v>4025</v>
      </c>
      <c r="B4026" t="s">
        <v>97</v>
      </c>
      <c r="C4026" t="s">
        <v>98</v>
      </c>
      <c r="D4026" t="s">
        <v>99</v>
      </c>
      <c r="E4026" t="s">
        <v>25</v>
      </c>
      <c r="F4026" t="b">
        <v>0</v>
      </c>
      <c r="G4026">
        <v>4</v>
      </c>
      <c r="H4026" t="b">
        <v>0</v>
      </c>
      <c r="I4026">
        <v>35</v>
      </c>
      <c r="J4026" t="s">
        <v>44</v>
      </c>
      <c r="K4026">
        <v>87</v>
      </c>
      <c r="L4026">
        <v>91</v>
      </c>
      <c r="M4026">
        <v>90</v>
      </c>
      <c r="N4026">
        <v>88</v>
      </c>
      <c r="O4026">
        <v>95</v>
      </c>
      <c r="P4026">
        <v>88</v>
      </c>
      <c r="Q4026">
        <v>93</v>
      </c>
    </row>
    <row r="4027" spans="1:17" x14ac:dyDescent="0.3">
      <c r="A4027">
        <v>4026</v>
      </c>
      <c r="B4027" t="s">
        <v>61</v>
      </c>
      <c r="C4027" t="s">
        <v>100</v>
      </c>
      <c r="D4027" t="s">
        <v>101</v>
      </c>
      <c r="E4027" t="s">
        <v>25</v>
      </c>
      <c r="F4027" t="b">
        <v>0</v>
      </c>
      <c r="G4027">
        <v>5</v>
      </c>
      <c r="H4027" t="b">
        <v>0</v>
      </c>
      <c r="I4027">
        <v>22</v>
      </c>
      <c r="J4027" t="s">
        <v>26</v>
      </c>
      <c r="K4027">
        <v>92</v>
      </c>
      <c r="L4027">
        <v>86</v>
      </c>
      <c r="M4027">
        <v>87</v>
      </c>
      <c r="N4027">
        <v>81</v>
      </c>
      <c r="O4027">
        <v>93</v>
      </c>
      <c r="P4027">
        <v>90</v>
      </c>
      <c r="Q4027">
        <v>99</v>
      </c>
    </row>
    <row r="4028" spans="1:17" x14ac:dyDescent="0.3">
      <c r="A4028">
        <v>4027</v>
      </c>
      <c r="B4028" t="s">
        <v>102</v>
      </c>
      <c r="C4028" t="s">
        <v>103</v>
      </c>
      <c r="D4028" t="s">
        <v>104</v>
      </c>
      <c r="E4028" t="s">
        <v>20</v>
      </c>
      <c r="F4028" t="b">
        <v>0</v>
      </c>
      <c r="G4028">
        <v>3</v>
      </c>
      <c r="H4028" t="b">
        <v>0</v>
      </c>
      <c r="I4028">
        <v>34</v>
      </c>
      <c r="J4028" t="s">
        <v>105</v>
      </c>
      <c r="K4028">
        <v>100</v>
      </c>
      <c r="L4028">
        <v>77</v>
      </c>
      <c r="M4028">
        <v>80</v>
      </c>
      <c r="N4028">
        <v>94</v>
      </c>
      <c r="O4028">
        <v>63</v>
      </c>
      <c r="P4028">
        <v>90</v>
      </c>
      <c r="Q4028">
        <v>90</v>
      </c>
    </row>
    <row r="4029" spans="1:17" x14ac:dyDescent="0.3">
      <c r="A4029">
        <v>4028</v>
      </c>
      <c r="B4029" t="s">
        <v>106</v>
      </c>
      <c r="C4029" t="s">
        <v>107</v>
      </c>
      <c r="D4029" t="s">
        <v>108</v>
      </c>
      <c r="E4029" t="s">
        <v>20</v>
      </c>
      <c r="F4029" t="b">
        <v>0</v>
      </c>
      <c r="G4029">
        <v>0</v>
      </c>
      <c r="H4029" t="b">
        <v>0</v>
      </c>
      <c r="I4029">
        <v>23</v>
      </c>
      <c r="J4029" t="s">
        <v>109</v>
      </c>
      <c r="K4029">
        <v>64</v>
      </c>
      <c r="L4029">
        <v>75</v>
      </c>
      <c r="M4029">
        <v>93</v>
      </c>
      <c r="N4029">
        <v>79</v>
      </c>
      <c r="O4029">
        <v>81</v>
      </c>
      <c r="P4029">
        <v>96</v>
      </c>
      <c r="Q4029">
        <v>85</v>
      </c>
    </row>
    <row r="4030" spans="1:17" x14ac:dyDescent="0.3">
      <c r="A4030">
        <v>4029</v>
      </c>
      <c r="B4030" t="s">
        <v>110</v>
      </c>
      <c r="C4030" t="s">
        <v>111</v>
      </c>
      <c r="D4030" t="s">
        <v>112</v>
      </c>
      <c r="E4030" t="s">
        <v>20</v>
      </c>
      <c r="F4030" t="b">
        <v>0</v>
      </c>
      <c r="G4030">
        <v>1</v>
      </c>
      <c r="H4030" t="b">
        <v>1</v>
      </c>
      <c r="I4030">
        <v>17</v>
      </c>
      <c r="J4030" t="s">
        <v>113</v>
      </c>
      <c r="K4030">
        <v>79</v>
      </c>
      <c r="L4030">
        <v>65</v>
      </c>
      <c r="M4030">
        <v>99</v>
      </c>
      <c r="N4030">
        <v>71</v>
      </c>
      <c r="O4030">
        <v>76</v>
      </c>
      <c r="P4030">
        <v>77</v>
      </c>
      <c r="Q4030">
        <v>83</v>
      </c>
    </row>
    <row r="4031" spans="1:17" x14ac:dyDescent="0.3">
      <c r="A4031">
        <v>4030</v>
      </c>
      <c r="B4031" t="s">
        <v>114</v>
      </c>
      <c r="C4031" t="s">
        <v>115</v>
      </c>
      <c r="D4031" t="s">
        <v>116</v>
      </c>
      <c r="E4031" t="s">
        <v>25</v>
      </c>
      <c r="F4031" t="b">
        <v>0</v>
      </c>
      <c r="G4031">
        <v>3</v>
      </c>
      <c r="H4031" t="b">
        <v>0</v>
      </c>
      <c r="I4031">
        <v>19</v>
      </c>
      <c r="J4031" t="s">
        <v>113</v>
      </c>
      <c r="K4031">
        <v>82</v>
      </c>
      <c r="L4031">
        <v>100</v>
      </c>
      <c r="M4031">
        <v>61</v>
      </c>
      <c r="N4031">
        <v>97</v>
      </c>
      <c r="O4031">
        <v>30</v>
      </c>
      <c r="P4031">
        <v>74</v>
      </c>
      <c r="Q4031">
        <v>73</v>
      </c>
    </row>
    <row r="4032" spans="1:17" x14ac:dyDescent="0.3">
      <c r="A4032">
        <v>4031</v>
      </c>
      <c r="B4032" t="s">
        <v>117</v>
      </c>
      <c r="C4032" t="s">
        <v>118</v>
      </c>
      <c r="D4032" t="s">
        <v>119</v>
      </c>
      <c r="E4032" t="s">
        <v>25</v>
      </c>
      <c r="F4032" t="b">
        <v>0</v>
      </c>
      <c r="G4032">
        <v>0</v>
      </c>
      <c r="H4032" t="b">
        <v>0</v>
      </c>
      <c r="I4032">
        <v>14</v>
      </c>
      <c r="J4032" t="s">
        <v>44</v>
      </c>
      <c r="K4032">
        <v>88</v>
      </c>
      <c r="L4032">
        <v>69</v>
      </c>
      <c r="M4032">
        <v>87</v>
      </c>
      <c r="N4032">
        <v>100</v>
      </c>
      <c r="O4032">
        <v>88</v>
      </c>
      <c r="P4032">
        <v>85</v>
      </c>
      <c r="Q4032">
        <v>72</v>
      </c>
    </row>
    <row r="4033" spans="1:17" x14ac:dyDescent="0.3">
      <c r="A4033">
        <v>4032</v>
      </c>
      <c r="B4033" t="s">
        <v>120</v>
      </c>
      <c r="C4033" t="s">
        <v>121</v>
      </c>
      <c r="D4033" t="s">
        <v>122</v>
      </c>
      <c r="E4033" t="s">
        <v>25</v>
      </c>
      <c r="F4033" t="b">
        <v>0</v>
      </c>
      <c r="G4033">
        <v>4</v>
      </c>
      <c r="H4033" t="b">
        <v>0</v>
      </c>
      <c r="I4033">
        <v>30</v>
      </c>
      <c r="J4033" t="s">
        <v>123</v>
      </c>
      <c r="K4033">
        <v>70</v>
      </c>
      <c r="L4033">
        <v>68</v>
      </c>
      <c r="M4033">
        <v>92</v>
      </c>
      <c r="N4033">
        <v>74</v>
      </c>
      <c r="O4033">
        <v>82</v>
      </c>
      <c r="P4033">
        <v>85</v>
      </c>
      <c r="Q4033">
        <v>72</v>
      </c>
    </row>
    <row r="4034" spans="1:17" x14ac:dyDescent="0.3">
      <c r="A4034">
        <v>4033</v>
      </c>
      <c r="B4034" t="s">
        <v>124</v>
      </c>
      <c r="C4034" t="s">
        <v>125</v>
      </c>
      <c r="D4034" t="s">
        <v>126</v>
      </c>
      <c r="E4034" t="s">
        <v>20</v>
      </c>
      <c r="F4034" t="b">
        <v>0</v>
      </c>
      <c r="G4034">
        <v>4</v>
      </c>
      <c r="H4034" t="b">
        <v>0</v>
      </c>
      <c r="I4034">
        <v>30</v>
      </c>
      <c r="J4034" t="s">
        <v>113</v>
      </c>
      <c r="K4034">
        <v>77</v>
      </c>
      <c r="L4034">
        <v>96</v>
      </c>
      <c r="M4034">
        <v>98</v>
      </c>
      <c r="N4034">
        <v>89</v>
      </c>
      <c r="O4034">
        <v>85</v>
      </c>
      <c r="P4034">
        <v>62</v>
      </c>
      <c r="Q4034">
        <v>62</v>
      </c>
    </row>
    <row r="4035" spans="1:17" x14ac:dyDescent="0.3">
      <c r="A4035">
        <v>4034</v>
      </c>
      <c r="B4035" t="s">
        <v>127</v>
      </c>
      <c r="C4035" t="s">
        <v>128</v>
      </c>
      <c r="D4035" t="s">
        <v>129</v>
      </c>
      <c r="E4035" t="s">
        <v>25</v>
      </c>
      <c r="F4035" t="b">
        <v>0</v>
      </c>
      <c r="G4035">
        <v>1</v>
      </c>
      <c r="H4035" t="b">
        <v>0</v>
      </c>
      <c r="I4035">
        <v>24</v>
      </c>
      <c r="J4035" t="s">
        <v>105</v>
      </c>
      <c r="K4035">
        <v>99</v>
      </c>
      <c r="L4035">
        <v>84</v>
      </c>
      <c r="M4035">
        <v>84</v>
      </c>
      <c r="N4035">
        <v>78</v>
      </c>
      <c r="O4035">
        <v>78</v>
      </c>
      <c r="P4035">
        <v>77</v>
      </c>
      <c r="Q4035">
        <v>68</v>
      </c>
    </row>
    <row r="4036" spans="1:17" x14ac:dyDescent="0.3">
      <c r="A4036">
        <v>4035</v>
      </c>
      <c r="B4036" t="s">
        <v>130</v>
      </c>
      <c r="C4036" t="s">
        <v>131</v>
      </c>
      <c r="D4036" t="s">
        <v>132</v>
      </c>
      <c r="E4036" t="s">
        <v>25</v>
      </c>
      <c r="F4036" t="b">
        <v>0</v>
      </c>
      <c r="G4036">
        <v>3</v>
      </c>
      <c r="H4036" t="b">
        <v>1</v>
      </c>
      <c r="I4036">
        <v>31</v>
      </c>
      <c r="J4036" t="s">
        <v>38</v>
      </c>
      <c r="K4036">
        <v>90</v>
      </c>
      <c r="L4036">
        <v>93</v>
      </c>
      <c r="M4036">
        <v>91</v>
      </c>
      <c r="N4036">
        <v>80</v>
      </c>
      <c r="O4036">
        <v>86</v>
      </c>
      <c r="P4036">
        <v>69</v>
      </c>
      <c r="Q4036">
        <v>62</v>
      </c>
    </row>
    <row r="4037" spans="1:17" x14ac:dyDescent="0.3">
      <c r="A4037">
        <v>4036</v>
      </c>
      <c r="B4037" t="s">
        <v>39</v>
      </c>
      <c r="C4037" t="s">
        <v>133</v>
      </c>
      <c r="D4037" t="s">
        <v>134</v>
      </c>
      <c r="E4037" t="s">
        <v>25</v>
      </c>
      <c r="F4037" t="b">
        <v>0</v>
      </c>
      <c r="G4037">
        <v>1</v>
      </c>
      <c r="H4037" t="b">
        <v>0</v>
      </c>
      <c r="I4037">
        <v>21</v>
      </c>
      <c r="J4037" t="s">
        <v>38</v>
      </c>
      <c r="K4037">
        <v>65</v>
      </c>
      <c r="L4037">
        <v>70</v>
      </c>
      <c r="M4037">
        <v>78</v>
      </c>
      <c r="N4037">
        <v>98</v>
      </c>
      <c r="O4037">
        <v>80</v>
      </c>
      <c r="P4037">
        <v>66</v>
      </c>
      <c r="Q4037">
        <v>65</v>
      </c>
    </row>
    <row r="4038" spans="1:17" x14ac:dyDescent="0.3">
      <c r="A4038">
        <v>4037</v>
      </c>
      <c r="B4038" t="s">
        <v>135</v>
      </c>
      <c r="C4038" t="s">
        <v>136</v>
      </c>
      <c r="D4038" t="s">
        <v>137</v>
      </c>
      <c r="E4038" t="s">
        <v>20</v>
      </c>
      <c r="F4038" t="b">
        <v>0</v>
      </c>
      <c r="G4038">
        <v>2</v>
      </c>
      <c r="H4038" t="b">
        <v>1</v>
      </c>
      <c r="I4038">
        <v>19</v>
      </c>
      <c r="J4038" t="s">
        <v>138</v>
      </c>
      <c r="K4038">
        <v>99</v>
      </c>
      <c r="L4038">
        <v>94</v>
      </c>
      <c r="M4038">
        <v>87</v>
      </c>
      <c r="N4038">
        <v>71</v>
      </c>
      <c r="O4038">
        <v>89</v>
      </c>
      <c r="P4038">
        <v>91</v>
      </c>
      <c r="Q4038">
        <v>96</v>
      </c>
    </row>
    <row r="4039" spans="1:17" x14ac:dyDescent="0.3">
      <c r="A4039">
        <v>4038</v>
      </c>
      <c r="B4039" t="s">
        <v>139</v>
      </c>
      <c r="C4039" t="s">
        <v>140</v>
      </c>
      <c r="D4039" t="s">
        <v>141</v>
      </c>
      <c r="E4039" t="s">
        <v>20</v>
      </c>
      <c r="F4039" t="b">
        <v>0</v>
      </c>
      <c r="G4039">
        <v>1</v>
      </c>
      <c r="H4039" t="b">
        <v>0</v>
      </c>
      <c r="I4039">
        <v>29</v>
      </c>
      <c r="J4039" t="s">
        <v>138</v>
      </c>
      <c r="K4039">
        <v>92</v>
      </c>
      <c r="L4039">
        <v>100</v>
      </c>
      <c r="M4039">
        <v>85</v>
      </c>
      <c r="N4039">
        <v>89</v>
      </c>
      <c r="O4039">
        <v>81</v>
      </c>
      <c r="P4039">
        <v>91</v>
      </c>
      <c r="Q4039">
        <v>88</v>
      </c>
    </row>
    <row r="4040" spans="1:17" x14ac:dyDescent="0.3">
      <c r="A4040">
        <v>4039</v>
      </c>
      <c r="B4040" t="s">
        <v>142</v>
      </c>
      <c r="C4040" t="s">
        <v>143</v>
      </c>
      <c r="D4040" t="s">
        <v>144</v>
      </c>
      <c r="E4040" t="s">
        <v>20</v>
      </c>
      <c r="F4040" t="b">
        <v>0</v>
      </c>
      <c r="G4040">
        <v>4</v>
      </c>
      <c r="H4040" t="b">
        <v>0</v>
      </c>
      <c r="I4040">
        <v>21</v>
      </c>
      <c r="J4040" t="s">
        <v>105</v>
      </c>
      <c r="K4040">
        <v>77</v>
      </c>
      <c r="L4040">
        <v>64</v>
      </c>
      <c r="M4040">
        <v>64</v>
      </c>
      <c r="N4040">
        <v>88</v>
      </c>
      <c r="O4040">
        <v>94</v>
      </c>
      <c r="P4040">
        <v>82</v>
      </c>
      <c r="Q4040">
        <v>78</v>
      </c>
    </row>
    <row r="4041" spans="1:17" x14ac:dyDescent="0.3">
      <c r="A4041">
        <v>4040</v>
      </c>
      <c r="B4041" t="s">
        <v>145</v>
      </c>
      <c r="C4041" t="s">
        <v>146</v>
      </c>
      <c r="D4041" t="s">
        <v>147</v>
      </c>
      <c r="E4041" t="s">
        <v>20</v>
      </c>
      <c r="F4041" t="b">
        <v>0</v>
      </c>
      <c r="G4041">
        <v>4</v>
      </c>
      <c r="H4041" t="b">
        <v>0</v>
      </c>
      <c r="I4041">
        <v>18</v>
      </c>
      <c r="J4041" t="s">
        <v>113</v>
      </c>
      <c r="K4041">
        <v>92</v>
      </c>
      <c r="L4041">
        <v>60</v>
      </c>
      <c r="M4041">
        <v>66</v>
      </c>
      <c r="N4041">
        <v>87</v>
      </c>
      <c r="O4041">
        <v>60</v>
      </c>
      <c r="P4041">
        <v>83</v>
      </c>
      <c r="Q4041">
        <v>95</v>
      </c>
    </row>
    <row r="4042" spans="1:17" x14ac:dyDescent="0.3">
      <c r="A4042">
        <v>4041</v>
      </c>
      <c r="B4042" t="s">
        <v>148</v>
      </c>
      <c r="C4042" t="s">
        <v>149</v>
      </c>
      <c r="D4042" t="s">
        <v>150</v>
      </c>
      <c r="E4042" t="s">
        <v>25</v>
      </c>
      <c r="F4042" t="b">
        <v>0</v>
      </c>
      <c r="G4042">
        <v>4</v>
      </c>
      <c r="H4042" t="b">
        <v>0</v>
      </c>
      <c r="I4042">
        <v>31</v>
      </c>
      <c r="J4042" t="s">
        <v>44</v>
      </c>
      <c r="K4042">
        <v>85</v>
      </c>
      <c r="L4042">
        <v>97</v>
      </c>
      <c r="M4042">
        <v>64</v>
      </c>
      <c r="N4042">
        <v>90</v>
      </c>
      <c r="O4042">
        <v>79</v>
      </c>
      <c r="P4042">
        <v>81</v>
      </c>
      <c r="Q4042">
        <v>81</v>
      </c>
    </row>
    <row r="4043" spans="1:17" x14ac:dyDescent="0.3">
      <c r="A4043">
        <v>4042</v>
      </c>
      <c r="B4043" t="s">
        <v>151</v>
      </c>
      <c r="C4043" t="s">
        <v>152</v>
      </c>
      <c r="D4043" t="s">
        <v>153</v>
      </c>
      <c r="E4043" t="s">
        <v>20</v>
      </c>
      <c r="F4043" t="b">
        <v>1</v>
      </c>
      <c r="G4043">
        <v>7</v>
      </c>
      <c r="H4043" t="b">
        <v>0</v>
      </c>
      <c r="I4043">
        <v>4</v>
      </c>
      <c r="J4043" t="s">
        <v>64</v>
      </c>
      <c r="K4043">
        <v>65</v>
      </c>
      <c r="L4043">
        <v>55</v>
      </c>
      <c r="M4043">
        <v>66</v>
      </c>
      <c r="N4043">
        <v>50</v>
      </c>
      <c r="O4043">
        <v>88</v>
      </c>
      <c r="P4043">
        <v>56</v>
      </c>
      <c r="Q4043">
        <v>86</v>
      </c>
    </row>
    <row r="4044" spans="1:17" x14ac:dyDescent="0.3">
      <c r="A4044">
        <v>4043</v>
      </c>
      <c r="B4044" t="s">
        <v>154</v>
      </c>
      <c r="C4044" t="s">
        <v>155</v>
      </c>
      <c r="D4044" t="s">
        <v>156</v>
      </c>
      <c r="E4044" t="s">
        <v>25</v>
      </c>
      <c r="F4044" t="b">
        <v>1</v>
      </c>
      <c r="G4044">
        <v>6</v>
      </c>
      <c r="H4044" t="b">
        <v>0</v>
      </c>
      <c r="I4044">
        <v>3</v>
      </c>
      <c r="J4044" t="s">
        <v>64</v>
      </c>
      <c r="K4044">
        <v>93</v>
      </c>
      <c r="L4044">
        <v>94</v>
      </c>
      <c r="M4044">
        <v>92</v>
      </c>
      <c r="N4044">
        <v>77</v>
      </c>
      <c r="O4044">
        <v>87</v>
      </c>
      <c r="P4044">
        <v>98</v>
      </c>
      <c r="Q4044">
        <v>63</v>
      </c>
    </row>
    <row r="4045" spans="1:17" x14ac:dyDescent="0.3">
      <c r="A4045">
        <v>4044</v>
      </c>
      <c r="B4045" t="s">
        <v>65</v>
      </c>
      <c r="C4045" t="s">
        <v>157</v>
      </c>
      <c r="D4045" t="s">
        <v>158</v>
      </c>
      <c r="E4045" t="s">
        <v>25</v>
      </c>
      <c r="F4045" t="b">
        <v>0</v>
      </c>
      <c r="G4045">
        <v>4</v>
      </c>
      <c r="H4045" t="b">
        <v>0</v>
      </c>
      <c r="I4045">
        <v>3</v>
      </c>
      <c r="J4045" t="s">
        <v>159</v>
      </c>
      <c r="K4045">
        <v>97</v>
      </c>
      <c r="L4045">
        <v>99</v>
      </c>
      <c r="M4045">
        <v>85</v>
      </c>
      <c r="N4045">
        <v>96</v>
      </c>
      <c r="O4045">
        <v>91</v>
      </c>
      <c r="P4045">
        <v>68</v>
      </c>
      <c r="Q4045">
        <v>66</v>
      </c>
    </row>
    <row r="4046" spans="1:17" x14ac:dyDescent="0.3">
      <c r="A4046">
        <v>4045</v>
      </c>
      <c r="B4046" t="s">
        <v>160</v>
      </c>
      <c r="C4046" t="s">
        <v>161</v>
      </c>
      <c r="D4046" t="s">
        <v>162</v>
      </c>
      <c r="E4046" t="s">
        <v>20</v>
      </c>
      <c r="F4046" t="b">
        <v>1</v>
      </c>
      <c r="G4046">
        <v>4</v>
      </c>
      <c r="H4046" t="b">
        <v>0</v>
      </c>
      <c r="I4046">
        <v>3</v>
      </c>
      <c r="J4046" t="s">
        <v>64</v>
      </c>
      <c r="K4046">
        <v>54</v>
      </c>
      <c r="L4046">
        <v>99</v>
      </c>
      <c r="M4046">
        <v>79</v>
      </c>
      <c r="N4046">
        <v>57</v>
      </c>
      <c r="O4046">
        <v>53</v>
      </c>
      <c r="P4046">
        <v>95</v>
      </c>
      <c r="Q4046">
        <v>83</v>
      </c>
    </row>
    <row r="4047" spans="1:17" x14ac:dyDescent="0.3">
      <c r="A4047">
        <v>4046</v>
      </c>
      <c r="B4047" t="s">
        <v>163</v>
      </c>
      <c r="C4047" t="s">
        <v>164</v>
      </c>
      <c r="D4047" t="s">
        <v>165</v>
      </c>
      <c r="E4047" t="s">
        <v>20</v>
      </c>
      <c r="F4047" t="b">
        <v>1</v>
      </c>
      <c r="G4047">
        <v>5</v>
      </c>
      <c r="H4047" t="b">
        <v>1</v>
      </c>
      <c r="I4047">
        <v>5</v>
      </c>
      <c r="J4047" t="s">
        <v>64</v>
      </c>
      <c r="K4047">
        <v>88</v>
      </c>
      <c r="L4047">
        <v>53</v>
      </c>
      <c r="M4047">
        <v>50</v>
      </c>
      <c r="N4047">
        <v>58</v>
      </c>
      <c r="O4047">
        <v>84</v>
      </c>
      <c r="P4047">
        <v>53</v>
      </c>
      <c r="Q4047">
        <v>96</v>
      </c>
    </row>
    <row r="4048" spans="1:17" x14ac:dyDescent="0.3">
      <c r="A4048">
        <v>4047</v>
      </c>
      <c r="B4048" t="s">
        <v>166</v>
      </c>
      <c r="C4048" t="s">
        <v>167</v>
      </c>
      <c r="D4048" t="s">
        <v>168</v>
      </c>
      <c r="E4048" t="s">
        <v>25</v>
      </c>
      <c r="F4048" t="b">
        <v>0</v>
      </c>
      <c r="G4048">
        <v>5</v>
      </c>
      <c r="H4048" t="b">
        <v>1</v>
      </c>
      <c r="I4048">
        <v>27</v>
      </c>
      <c r="J4048" t="s">
        <v>21</v>
      </c>
      <c r="K4048">
        <v>71</v>
      </c>
      <c r="L4048">
        <v>85</v>
      </c>
      <c r="M4048">
        <v>93</v>
      </c>
      <c r="N4048">
        <v>68</v>
      </c>
      <c r="O4048">
        <v>100</v>
      </c>
      <c r="P4048">
        <v>91</v>
      </c>
      <c r="Q4048">
        <v>87</v>
      </c>
    </row>
    <row r="4049" spans="1:17" x14ac:dyDescent="0.3">
      <c r="A4049">
        <v>4048</v>
      </c>
      <c r="B4049" t="s">
        <v>169</v>
      </c>
      <c r="C4049" t="s">
        <v>170</v>
      </c>
      <c r="D4049" t="s">
        <v>171</v>
      </c>
      <c r="E4049" t="s">
        <v>20</v>
      </c>
      <c r="F4049" t="b">
        <v>0</v>
      </c>
      <c r="G4049">
        <v>0</v>
      </c>
      <c r="H4049" t="b">
        <v>1</v>
      </c>
      <c r="I4049">
        <v>28</v>
      </c>
      <c r="J4049" t="s">
        <v>172</v>
      </c>
      <c r="K4049">
        <v>81</v>
      </c>
      <c r="L4049">
        <v>98</v>
      </c>
      <c r="M4049">
        <v>74</v>
      </c>
      <c r="N4049">
        <v>70</v>
      </c>
      <c r="O4049">
        <v>97</v>
      </c>
      <c r="P4049">
        <v>65</v>
      </c>
      <c r="Q4049">
        <v>65</v>
      </c>
    </row>
    <row r="4050" spans="1:17" x14ac:dyDescent="0.3">
      <c r="A4050">
        <v>4049</v>
      </c>
      <c r="B4050" t="s">
        <v>173</v>
      </c>
      <c r="C4050" t="s">
        <v>39</v>
      </c>
      <c r="D4050" t="s">
        <v>174</v>
      </c>
      <c r="E4050" t="s">
        <v>25</v>
      </c>
      <c r="F4050" t="b">
        <v>0</v>
      </c>
      <c r="G4050">
        <v>4</v>
      </c>
      <c r="H4050" t="b">
        <v>0</v>
      </c>
      <c r="I4050">
        <v>32</v>
      </c>
      <c r="J4050" t="s">
        <v>38</v>
      </c>
      <c r="K4050">
        <v>80</v>
      </c>
      <c r="L4050">
        <v>78</v>
      </c>
      <c r="M4050">
        <v>86</v>
      </c>
      <c r="N4050">
        <v>80</v>
      </c>
      <c r="O4050">
        <v>64</v>
      </c>
      <c r="P4050">
        <v>68</v>
      </c>
      <c r="Q4050">
        <v>100</v>
      </c>
    </row>
    <row r="4051" spans="1:17" x14ac:dyDescent="0.3">
      <c r="A4051">
        <v>4050</v>
      </c>
      <c r="B4051" t="s">
        <v>175</v>
      </c>
      <c r="C4051" t="s">
        <v>176</v>
      </c>
      <c r="D4051" t="s">
        <v>177</v>
      </c>
      <c r="E4051" t="s">
        <v>25</v>
      </c>
      <c r="F4051" t="b">
        <v>0</v>
      </c>
      <c r="G4051">
        <v>0</v>
      </c>
      <c r="H4051" t="b">
        <v>0</v>
      </c>
      <c r="I4051">
        <v>14</v>
      </c>
      <c r="J4051" t="s">
        <v>113</v>
      </c>
      <c r="K4051">
        <v>100</v>
      </c>
      <c r="L4051">
        <v>89</v>
      </c>
      <c r="M4051">
        <v>90</v>
      </c>
      <c r="N4051">
        <v>93</v>
      </c>
      <c r="O4051">
        <v>30</v>
      </c>
      <c r="P4051">
        <v>83</v>
      </c>
      <c r="Q4051">
        <v>74</v>
      </c>
    </row>
    <row r="4052" spans="1:17" x14ac:dyDescent="0.3">
      <c r="A4052">
        <v>4051</v>
      </c>
      <c r="B4052" t="s">
        <v>145</v>
      </c>
      <c r="C4052" t="s">
        <v>178</v>
      </c>
      <c r="D4052" t="s">
        <v>179</v>
      </c>
      <c r="E4052" t="s">
        <v>20</v>
      </c>
      <c r="F4052" t="b">
        <v>0</v>
      </c>
      <c r="G4052">
        <v>6</v>
      </c>
      <c r="H4052" t="b">
        <v>1</v>
      </c>
      <c r="I4052">
        <v>16</v>
      </c>
      <c r="J4052" t="s">
        <v>172</v>
      </c>
      <c r="K4052">
        <v>76</v>
      </c>
      <c r="L4052">
        <v>72</v>
      </c>
      <c r="M4052">
        <v>96</v>
      </c>
      <c r="N4052">
        <v>65</v>
      </c>
      <c r="O4052">
        <v>89</v>
      </c>
      <c r="P4052">
        <v>87</v>
      </c>
      <c r="Q4052">
        <v>94</v>
      </c>
    </row>
    <row r="4053" spans="1:17" x14ac:dyDescent="0.3">
      <c r="A4053">
        <v>4052</v>
      </c>
      <c r="B4053" t="s">
        <v>180</v>
      </c>
      <c r="C4053" t="s">
        <v>181</v>
      </c>
      <c r="D4053" t="s">
        <v>182</v>
      </c>
      <c r="E4053" t="s">
        <v>25</v>
      </c>
      <c r="F4053" t="b">
        <v>0</v>
      </c>
      <c r="G4053">
        <v>2</v>
      </c>
      <c r="H4053" t="b">
        <v>0</v>
      </c>
      <c r="I4053">
        <v>24</v>
      </c>
      <c r="J4053" t="s">
        <v>21</v>
      </c>
      <c r="K4053">
        <v>99</v>
      </c>
      <c r="L4053">
        <v>81</v>
      </c>
      <c r="M4053">
        <v>73</v>
      </c>
      <c r="N4053">
        <v>70</v>
      </c>
      <c r="O4053">
        <v>85</v>
      </c>
      <c r="P4053">
        <v>86</v>
      </c>
      <c r="Q4053">
        <v>61</v>
      </c>
    </row>
    <row r="4054" spans="1:17" x14ac:dyDescent="0.3">
      <c r="A4054">
        <v>4053</v>
      </c>
      <c r="B4054" t="s">
        <v>183</v>
      </c>
      <c r="C4054" t="s">
        <v>92</v>
      </c>
      <c r="D4054" t="s">
        <v>184</v>
      </c>
      <c r="E4054" t="s">
        <v>20</v>
      </c>
      <c r="F4054" t="b">
        <v>0</v>
      </c>
      <c r="G4054">
        <v>9</v>
      </c>
      <c r="H4054" t="b">
        <v>0</v>
      </c>
      <c r="I4054">
        <v>0</v>
      </c>
      <c r="J4054" t="s">
        <v>64</v>
      </c>
      <c r="K4054">
        <v>64</v>
      </c>
      <c r="L4054">
        <v>70</v>
      </c>
      <c r="M4054">
        <v>61</v>
      </c>
      <c r="N4054">
        <v>81</v>
      </c>
      <c r="O4054">
        <v>82</v>
      </c>
      <c r="P4054">
        <v>51</v>
      </c>
      <c r="Q4054">
        <v>70</v>
      </c>
    </row>
    <row r="4055" spans="1:17" x14ac:dyDescent="0.3">
      <c r="A4055">
        <v>4054</v>
      </c>
      <c r="B4055" t="s">
        <v>185</v>
      </c>
      <c r="C4055" t="s">
        <v>186</v>
      </c>
      <c r="D4055" t="s">
        <v>187</v>
      </c>
      <c r="E4055" t="s">
        <v>25</v>
      </c>
      <c r="F4055" t="b">
        <v>0</v>
      </c>
      <c r="G4055">
        <v>3</v>
      </c>
      <c r="H4055" t="b">
        <v>0</v>
      </c>
      <c r="I4055">
        <v>32</v>
      </c>
      <c r="J4055" t="s">
        <v>105</v>
      </c>
      <c r="K4055">
        <v>90</v>
      </c>
      <c r="L4055">
        <v>96</v>
      </c>
      <c r="M4055">
        <v>86</v>
      </c>
      <c r="N4055">
        <v>61</v>
      </c>
      <c r="O4055">
        <v>89</v>
      </c>
      <c r="P4055">
        <v>98</v>
      </c>
      <c r="Q4055">
        <v>68</v>
      </c>
    </row>
    <row r="4056" spans="1:17" x14ac:dyDescent="0.3">
      <c r="A4056">
        <v>4055</v>
      </c>
      <c r="B4056" t="s">
        <v>188</v>
      </c>
      <c r="C4056" t="s">
        <v>146</v>
      </c>
      <c r="D4056" t="s">
        <v>189</v>
      </c>
      <c r="E4056" t="s">
        <v>20</v>
      </c>
      <c r="F4056" t="b">
        <v>0</v>
      </c>
      <c r="G4056">
        <v>2</v>
      </c>
      <c r="H4056" t="b">
        <v>0</v>
      </c>
      <c r="I4056">
        <v>3</v>
      </c>
      <c r="J4056" t="s">
        <v>159</v>
      </c>
      <c r="K4056">
        <v>85</v>
      </c>
      <c r="L4056">
        <v>100</v>
      </c>
      <c r="M4056">
        <v>92</v>
      </c>
      <c r="N4056">
        <v>68</v>
      </c>
      <c r="O4056">
        <v>60</v>
      </c>
      <c r="P4056">
        <v>77</v>
      </c>
      <c r="Q4056">
        <v>83</v>
      </c>
    </row>
    <row r="4057" spans="1:17" x14ac:dyDescent="0.3">
      <c r="A4057">
        <v>4056</v>
      </c>
      <c r="B4057" t="s">
        <v>190</v>
      </c>
      <c r="C4057" t="s">
        <v>191</v>
      </c>
      <c r="D4057" t="s">
        <v>192</v>
      </c>
      <c r="E4057" t="s">
        <v>25</v>
      </c>
      <c r="F4057" t="b">
        <v>0</v>
      </c>
      <c r="G4057">
        <v>6</v>
      </c>
      <c r="H4057" t="b">
        <v>0</v>
      </c>
      <c r="I4057">
        <v>31</v>
      </c>
      <c r="J4057" t="s">
        <v>44</v>
      </c>
      <c r="K4057">
        <v>91</v>
      </c>
      <c r="L4057">
        <v>60</v>
      </c>
      <c r="M4057">
        <v>84</v>
      </c>
      <c r="N4057">
        <v>88</v>
      </c>
      <c r="O4057">
        <v>76</v>
      </c>
      <c r="P4057">
        <v>71</v>
      </c>
      <c r="Q4057">
        <v>99</v>
      </c>
    </row>
    <row r="4058" spans="1:17" x14ac:dyDescent="0.3">
      <c r="A4058">
        <v>4057</v>
      </c>
      <c r="B4058" t="s">
        <v>193</v>
      </c>
      <c r="C4058" t="s">
        <v>136</v>
      </c>
      <c r="D4058" t="s">
        <v>194</v>
      </c>
      <c r="E4058" t="s">
        <v>25</v>
      </c>
      <c r="F4058" t="b">
        <v>0</v>
      </c>
      <c r="G4058">
        <v>3</v>
      </c>
      <c r="H4058" t="b">
        <v>0</v>
      </c>
      <c r="I4058">
        <v>21</v>
      </c>
      <c r="J4058" t="s">
        <v>38</v>
      </c>
      <c r="K4058">
        <v>95</v>
      </c>
      <c r="L4058">
        <v>72</v>
      </c>
      <c r="M4058">
        <v>79</v>
      </c>
      <c r="N4058">
        <v>86</v>
      </c>
      <c r="O4058">
        <v>87</v>
      </c>
      <c r="P4058">
        <v>81</v>
      </c>
      <c r="Q4058">
        <v>62</v>
      </c>
    </row>
    <row r="4059" spans="1:17" x14ac:dyDescent="0.3">
      <c r="A4059">
        <v>4058</v>
      </c>
      <c r="B4059" t="s">
        <v>160</v>
      </c>
      <c r="C4059" t="s">
        <v>195</v>
      </c>
      <c r="D4059" t="s">
        <v>196</v>
      </c>
      <c r="E4059" t="s">
        <v>20</v>
      </c>
      <c r="F4059" t="b">
        <v>1</v>
      </c>
      <c r="G4059">
        <v>2</v>
      </c>
      <c r="H4059" t="b">
        <v>0</v>
      </c>
      <c r="I4059">
        <v>18</v>
      </c>
      <c r="J4059" t="s">
        <v>105</v>
      </c>
      <c r="K4059">
        <v>94</v>
      </c>
      <c r="L4059">
        <v>78</v>
      </c>
      <c r="M4059">
        <v>73</v>
      </c>
      <c r="N4059">
        <v>97</v>
      </c>
      <c r="O4059">
        <v>67</v>
      </c>
      <c r="P4059">
        <v>78</v>
      </c>
      <c r="Q4059">
        <v>99</v>
      </c>
    </row>
    <row r="4060" spans="1:17" x14ac:dyDescent="0.3">
      <c r="A4060">
        <v>4059</v>
      </c>
      <c r="B4060" t="s">
        <v>197</v>
      </c>
      <c r="C4060" t="s">
        <v>198</v>
      </c>
      <c r="D4060" t="s">
        <v>199</v>
      </c>
      <c r="E4060" t="s">
        <v>20</v>
      </c>
      <c r="F4060" t="b">
        <v>0</v>
      </c>
      <c r="G4060">
        <v>7</v>
      </c>
      <c r="H4060" t="b">
        <v>0</v>
      </c>
      <c r="I4060">
        <v>26</v>
      </c>
      <c r="J4060" t="s">
        <v>44</v>
      </c>
      <c r="K4060">
        <v>94</v>
      </c>
      <c r="L4060">
        <v>89</v>
      </c>
      <c r="M4060">
        <v>64</v>
      </c>
      <c r="N4060">
        <v>96</v>
      </c>
      <c r="O4060">
        <v>91</v>
      </c>
      <c r="P4060">
        <v>95</v>
      </c>
      <c r="Q4060">
        <v>77</v>
      </c>
    </row>
    <row r="4061" spans="1:17" x14ac:dyDescent="0.3">
      <c r="A4061">
        <v>4060</v>
      </c>
      <c r="B4061" t="s">
        <v>18</v>
      </c>
      <c r="C4061" t="s">
        <v>200</v>
      </c>
      <c r="D4061" t="s">
        <v>201</v>
      </c>
      <c r="E4061" t="s">
        <v>20</v>
      </c>
      <c r="F4061" t="b">
        <v>0</v>
      </c>
      <c r="G4061">
        <v>4</v>
      </c>
      <c r="H4061" t="b">
        <v>0</v>
      </c>
      <c r="I4061">
        <v>23</v>
      </c>
      <c r="J4061" t="s">
        <v>44</v>
      </c>
      <c r="K4061">
        <v>89</v>
      </c>
      <c r="L4061">
        <v>99</v>
      </c>
      <c r="M4061">
        <v>90</v>
      </c>
      <c r="N4061">
        <v>79</v>
      </c>
      <c r="O4061">
        <v>85</v>
      </c>
      <c r="P4061">
        <v>96</v>
      </c>
      <c r="Q4061">
        <v>98</v>
      </c>
    </row>
    <row r="4062" spans="1:17" x14ac:dyDescent="0.3">
      <c r="A4062">
        <v>4061</v>
      </c>
      <c r="B4062" t="s">
        <v>202</v>
      </c>
      <c r="C4062" t="s">
        <v>203</v>
      </c>
      <c r="D4062" t="s">
        <v>204</v>
      </c>
      <c r="E4062" t="s">
        <v>25</v>
      </c>
      <c r="F4062" t="b">
        <v>0</v>
      </c>
      <c r="G4062">
        <v>2</v>
      </c>
      <c r="H4062" t="b">
        <v>0</v>
      </c>
      <c r="I4062">
        <v>1</v>
      </c>
      <c r="J4062" t="s">
        <v>159</v>
      </c>
      <c r="K4062">
        <v>91</v>
      </c>
      <c r="L4062">
        <v>81</v>
      </c>
      <c r="M4062">
        <v>88</v>
      </c>
      <c r="N4062">
        <v>71</v>
      </c>
      <c r="O4062">
        <v>78</v>
      </c>
      <c r="P4062">
        <v>83</v>
      </c>
      <c r="Q4062">
        <v>76</v>
      </c>
    </row>
    <row r="4063" spans="1:17" x14ac:dyDescent="0.3">
      <c r="A4063">
        <v>4062</v>
      </c>
      <c r="B4063" t="s">
        <v>205</v>
      </c>
      <c r="C4063" t="s">
        <v>206</v>
      </c>
      <c r="D4063" t="s">
        <v>207</v>
      </c>
      <c r="E4063" t="s">
        <v>25</v>
      </c>
      <c r="F4063" t="b">
        <v>0</v>
      </c>
      <c r="G4063">
        <v>5</v>
      </c>
      <c r="H4063" t="b">
        <v>0</v>
      </c>
      <c r="I4063">
        <v>33</v>
      </c>
      <c r="J4063" t="s">
        <v>21</v>
      </c>
      <c r="K4063">
        <v>83</v>
      </c>
      <c r="L4063">
        <v>86</v>
      </c>
      <c r="M4063">
        <v>61</v>
      </c>
      <c r="N4063">
        <v>99</v>
      </c>
      <c r="O4063">
        <v>99</v>
      </c>
      <c r="P4063">
        <v>88</v>
      </c>
      <c r="Q4063">
        <v>73</v>
      </c>
    </row>
    <row r="4064" spans="1:17" x14ac:dyDescent="0.3">
      <c r="A4064">
        <v>4063</v>
      </c>
      <c r="B4064" t="s">
        <v>208</v>
      </c>
      <c r="C4064" t="s">
        <v>209</v>
      </c>
      <c r="D4064" t="s">
        <v>210</v>
      </c>
      <c r="E4064" t="s">
        <v>20</v>
      </c>
      <c r="F4064" t="b">
        <v>0</v>
      </c>
      <c r="G4064">
        <v>7</v>
      </c>
      <c r="H4064" t="b">
        <v>0</v>
      </c>
      <c r="I4064">
        <v>2</v>
      </c>
      <c r="J4064" t="s">
        <v>64</v>
      </c>
      <c r="K4064">
        <v>98</v>
      </c>
      <c r="L4064">
        <v>65</v>
      </c>
      <c r="M4064">
        <v>53</v>
      </c>
      <c r="N4064">
        <v>64</v>
      </c>
      <c r="O4064">
        <v>52</v>
      </c>
      <c r="P4064">
        <v>96</v>
      </c>
      <c r="Q4064">
        <v>62</v>
      </c>
    </row>
    <row r="4065" spans="1:17" x14ac:dyDescent="0.3">
      <c r="A4065">
        <v>4064</v>
      </c>
      <c r="B4065" t="s">
        <v>211</v>
      </c>
      <c r="C4065" t="s">
        <v>212</v>
      </c>
      <c r="D4065" t="s">
        <v>213</v>
      </c>
      <c r="E4065" t="s">
        <v>25</v>
      </c>
      <c r="F4065" t="b">
        <v>0</v>
      </c>
      <c r="G4065">
        <v>1</v>
      </c>
      <c r="H4065" t="b">
        <v>0</v>
      </c>
      <c r="I4065">
        <v>34</v>
      </c>
      <c r="J4065" t="s">
        <v>105</v>
      </c>
      <c r="K4065">
        <v>83</v>
      </c>
      <c r="L4065">
        <v>97</v>
      </c>
      <c r="M4065">
        <v>65</v>
      </c>
      <c r="N4065">
        <v>88</v>
      </c>
      <c r="O4065">
        <v>67</v>
      </c>
      <c r="P4065">
        <v>95</v>
      </c>
      <c r="Q4065">
        <v>69</v>
      </c>
    </row>
    <row r="4066" spans="1:17" x14ac:dyDescent="0.3">
      <c r="A4066">
        <v>4065</v>
      </c>
      <c r="B4066" t="s">
        <v>214</v>
      </c>
      <c r="C4066" t="s">
        <v>215</v>
      </c>
      <c r="D4066" t="s">
        <v>216</v>
      </c>
      <c r="E4066" t="s">
        <v>20</v>
      </c>
      <c r="F4066" t="b">
        <v>0</v>
      </c>
      <c r="G4066">
        <v>2</v>
      </c>
      <c r="H4066" t="b">
        <v>0</v>
      </c>
      <c r="I4066">
        <v>18</v>
      </c>
      <c r="J4066" t="s">
        <v>138</v>
      </c>
      <c r="K4066">
        <v>91</v>
      </c>
      <c r="L4066">
        <v>73</v>
      </c>
      <c r="M4066">
        <v>99</v>
      </c>
      <c r="N4066">
        <v>70</v>
      </c>
      <c r="O4066">
        <v>63</v>
      </c>
      <c r="P4066">
        <v>80</v>
      </c>
      <c r="Q4066">
        <v>78</v>
      </c>
    </row>
    <row r="4067" spans="1:17" x14ac:dyDescent="0.3">
      <c r="A4067">
        <v>4066</v>
      </c>
      <c r="B4067" t="s">
        <v>217</v>
      </c>
      <c r="C4067" t="s">
        <v>218</v>
      </c>
      <c r="D4067" t="s">
        <v>219</v>
      </c>
      <c r="E4067" t="s">
        <v>25</v>
      </c>
      <c r="F4067" t="b">
        <v>1</v>
      </c>
      <c r="G4067">
        <v>6</v>
      </c>
      <c r="H4067" t="b">
        <v>0</v>
      </c>
      <c r="I4067">
        <v>2</v>
      </c>
      <c r="J4067" t="s">
        <v>64</v>
      </c>
      <c r="K4067">
        <v>90</v>
      </c>
      <c r="L4067">
        <v>54</v>
      </c>
      <c r="M4067">
        <v>77</v>
      </c>
      <c r="N4067">
        <v>74</v>
      </c>
      <c r="O4067">
        <v>76</v>
      </c>
      <c r="P4067">
        <v>96</v>
      </c>
      <c r="Q4067">
        <v>88</v>
      </c>
    </row>
    <row r="4068" spans="1:17" x14ac:dyDescent="0.3">
      <c r="A4068">
        <v>4067</v>
      </c>
      <c r="B4068" t="s">
        <v>35</v>
      </c>
      <c r="C4068" t="s">
        <v>42</v>
      </c>
      <c r="D4068" t="s">
        <v>220</v>
      </c>
      <c r="E4068" t="s">
        <v>20</v>
      </c>
      <c r="F4068" t="b">
        <v>0</v>
      </c>
      <c r="G4068">
        <v>3</v>
      </c>
      <c r="H4068" t="b">
        <v>0</v>
      </c>
      <c r="I4068">
        <v>27</v>
      </c>
      <c r="J4068" t="s">
        <v>44</v>
      </c>
      <c r="K4068">
        <v>92</v>
      </c>
      <c r="L4068">
        <v>86</v>
      </c>
      <c r="M4068">
        <v>66</v>
      </c>
      <c r="N4068">
        <v>69</v>
      </c>
      <c r="O4068">
        <v>100</v>
      </c>
      <c r="P4068">
        <v>71</v>
      </c>
      <c r="Q4068">
        <v>80</v>
      </c>
    </row>
    <row r="4069" spans="1:17" x14ac:dyDescent="0.3">
      <c r="A4069">
        <v>4068</v>
      </c>
      <c r="B4069" t="s">
        <v>221</v>
      </c>
      <c r="C4069" t="s">
        <v>222</v>
      </c>
      <c r="D4069" t="s">
        <v>223</v>
      </c>
      <c r="E4069" t="s">
        <v>20</v>
      </c>
      <c r="F4069" t="b">
        <v>0</v>
      </c>
      <c r="G4069">
        <v>2</v>
      </c>
      <c r="H4069" t="b">
        <v>0</v>
      </c>
      <c r="I4069">
        <v>8</v>
      </c>
      <c r="J4069" t="s">
        <v>224</v>
      </c>
      <c r="K4069">
        <v>64</v>
      </c>
      <c r="L4069">
        <v>64</v>
      </c>
      <c r="M4069">
        <v>73</v>
      </c>
      <c r="N4069">
        <v>76</v>
      </c>
      <c r="O4069">
        <v>72</v>
      </c>
      <c r="P4069">
        <v>97</v>
      </c>
      <c r="Q4069">
        <v>91</v>
      </c>
    </row>
    <row r="4070" spans="1:17" x14ac:dyDescent="0.3">
      <c r="A4070">
        <v>4069</v>
      </c>
      <c r="B4070" t="s">
        <v>225</v>
      </c>
      <c r="C4070" t="s">
        <v>164</v>
      </c>
      <c r="D4070" t="s">
        <v>226</v>
      </c>
      <c r="E4070" t="s">
        <v>20</v>
      </c>
      <c r="F4070" t="b">
        <v>0</v>
      </c>
      <c r="G4070">
        <v>4</v>
      </c>
      <c r="H4070" t="b">
        <v>0</v>
      </c>
      <c r="I4070">
        <v>14</v>
      </c>
      <c r="J4070" t="s">
        <v>44</v>
      </c>
      <c r="K4070">
        <v>90</v>
      </c>
      <c r="L4070">
        <v>70</v>
      </c>
      <c r="M4070">
        <v>85</v>
      </c>
      <c r="N4070">
        <v>60</v>
      </c>
      <c r="O4070">
        <v>81</v>
      </c>
      <c r="P4070">
        <v>71</v>
      </c>
      <c r="Q4070">
        <v>88</v>
      </c>
    </row>
    <row r="4071" spans="1:17" x14ac:dyDescent="0.3">
      <c r="A4071">
        <v>4070</v>
      </c>
      <c r="B4071" t="s">
        <v>227</v>
      </c>
      <c r="C4071" t="s">
        <v>228</v>
      </c>
      <c r="D4071" t="s">
        <v>229</v>
      </c>
      <c r="E4071" t="s">
        <v>20</v>
      </c>
      <c r="F4071" t="b">
        <v>0</v>
      </c>
      <c r="G4071">
        <v>10</v>
      </c>
      <c r="H4071" t="b">
        <v>1</v>
      </c>
      <c r="I4071">
        <v>22</v>
      </c>
      <c r="J4071" t="s">
        <v>105</v>
      </c>
      <c r="K4071">
        <v>99</v>
      </c>
      <c r="L4071">
        <v>81</v>
      </c>
      <c r="M4071">
        <v>96</v>
      </c>
      <c r="N4071">
        <v>69</v>
      </c>
      <c r="O4071">
        <v>91</v>
      </c>
      <c r="P4071">
        <v>87</v>
      </c>
      <c r="Q4071">
        <v>83</v>
      </c>
    </row>
    <row r="4072" spans="1:17" x14ac:dyDescent="0.3">
      <c r="A4072">
        <v>4071</v>
      </c>
      <c r="B4072" t="s">
        <v>230</v>
      </c>
      <c r="C4072" t="s">
        <v>231</v>
      </c>
      <c r="D4072" t="s">
        <v>232</v>
      </c>
      <c r="E4072" t="s">
        <v>25</v>
      </c>
      <c r="F4072" t="b">
        <v>0</v>
      </c>
      <c r="G4072">
        <v>1</v>
      </c>
      <c r="H4072" t="b">
        <v>0</v>
      </c>
      <c r="I4072">
        <v>15</v>
      </c>
      <c r="J4072" t="s">
        <v>123</v>
      </c>
      <c r="K4072">
        <v>89</v>
      </c>
      <c r="L4072">
        <v>66</v>
      </c>
      <c r="M4072">
        <v>93</v>
      </c>
      <c r="N4072">
        <v>81</v>
      </c>
      <c r="O4072">
        <v>86</v>
      </c>
      <c r="P4072">
        <v>88</v>
      </c>
      <c r="Q4072">
        <v>70</v>
      </c>
    </row>
    <row r="4073" spans="1:17" x14ac:dyDescent="0.3">
      <c r="A4073">
        <v>4072</v>
      </c>
      <c r="B4073" t="s">
        <v>173</v>
      </c>
      <c r="C4073" t="s">
        <v>233</v>
      </c>
      <c r="D4073" t="s">
        <v>234</v>
      </c>
      <c r="E4073" t="s">
        <v>25</v>
      </c>
      <c r="F4073" t="b">
        <v>1</v>
      </c>
      <c r="G4073">
        <v>3</v>
      </c>
      <c r="H4073" t="b">
        <v>0</v>
      </c>
      <c r="I4073">
        <v>22</v>
      </c>
      <c r="J4073" t="s">
        <v>109</v>
      </c>
      <c r="K4073">
        <v>62</v>
      </c>
      <c r="L4073">
        <v>87</v>
      </c>
      <c r="M4073">
        <v>93</v>
      </c>
      <c r="N4073">
        <v>83</v>
      </c>
      <c r="O4073">
        <v>93</v>
      </c>
      <c r="P4073">
        <v>97</v>
      </c>
      <c r="Q4073">
        <v>73</v>
      </c>
    </row>
    <row r="4074" spans="1:17" x14ac:dyDescent="0.3">
      <c r="A4074">
        <v>4073</v>
      </c>
      <c r="B4074" t="s">
        <v>235</v>
      </c>
      <c r="C4074" t="s">
        <v>236</v>
      </c>
      <c r="D4074" t="s">
        <v>237</v>
      </c>
      <c r="E4074" t="s">
        <v>20</v>
      </c>
      <c r="F4074" t="b">
        <v>1</v>
      </c>
      <c r="G4074">
        <v>10</v>
      </c>
      <c r="H4074" t="b">
        <v>0</v>
      </c>
      <c r="I4074">
        <v>1</v>
      </c>
      <c r="J4074" t="s">
        <v>64</v>
      </c>
      <c r="K4074">
        <v>61</v>
      </c>
      <c r="L4074">
        <v>70</v>
      </c>
      <c r="M4074">
        <v>69</v>
      </c>
      <c r="N4074">
        <v>64</v>
      </c>
      <c r="O4074">
        <v>59</v>
      </c>
      <c r="P4074">
        <v>78</v>
      </c>
      <c r="Q4074">
        <v>80</v>
      </c>
    </row>
    <row r="4075" spans="1:17" x14ac:dyDescent="0.3">
      <c r="A4075">
        <v>4074</v>
      </c>
      <c r="B4075" t="s">
        <v>139</v>
      </c>
      <c r="C4075" t="s">
        <v>238</v>
      </c>
      <c r="D4075" t="s">
        <v>239</v>
      </c>
      <c r="E4075" t="s">
        <v>20</v>
      </c>
      <c r="F4075" t="b">
        <v>1</v>
      </c>
      <c r="G4075">
        <v>8</v>
      </c>
      <c r="H4075" t="b">
        <v>0</v>
      </c>
      <c r="I4075">
        <v>3</v>
      </c>
      <c r="J4075" t="s">
        <v>64</v>
      </c>
      <c r="K4075">
        <v>51</v>
      </c>
      <c r="L4075">
        <v>54</v>
      </c>
      <c r="M4075">
        <v>66</v>
      </c>
      <c r="N4075">
        <v>87</v>
      </c>
      <c r="O4075">
        <v>99</v>
      </c>
      <c r="P4075">
        <v>58</v>
      </c>
      <c r="Q4075">
        <v>68</v>
      </c>
    </row>
    <row r="4076" spans="1:17" x14ac:dyDescent="0.3">
      <c r="A4076">
        <v>4075</v>
      </c>
      <c r="B4076" t="s">
        <v>240</v>
      </c>
      <c r="C4076" t="s">
        <v>241</v>
      </c>
      <c r="D4076" t="s">
        <v>242</v>
      </c>
      <c r="E4076" t="s">
        <v>25</v>
      </c>
      <c r="F4076" t="b">
        <v>0</v>
      </c>
      <c r="G4076">
        <v>2</v>
      </c>
      <c r="H4076" t="b">
        <v>0</v>
      </c>
      <c r="I4076">
        <v>20</v>
      </c>
      <c r="J4076" t="s">
        <v>44</v>
      </c>
      <c r="K4076">
        <v>85</v>
      </c>
      <c r="L4076">
        <v>100</v>
      </c>
      <c r="M4076">
        <v>64</v>
      </c>
      <c r="N4076">
        <v>68</v>
      </c>
      <c r="O4076">
        <v>73</v>
      </c>
      <c r="P4076">
        <v>81</v>
      </c>
      <c r="Q4076">
        <v>87</v>
      </c>
    </row>
    <row r="4077" spans="1:17" x14ac:dyDescent="0.3">
      <c r="A4077">
        <v>4076</v>
      </c>
      <c r="B4077" t="s">
        <v>243</v>
      </c>
      <c r="C4077" t="s">
        <v>244</v>
      </c>
      <c r="D4077" t="s">
        <v>245</v>
      </c>
      <c r="E4077" t="s">
        <v>25</v>
      </c>
      <c r="F4077" t="b">
        <v>0</v>
      </c>
      <c r="G4077">
        <v>7</v>
      </c>
      <c r="H4077" t="b">
        <v>1</v>
      </c>
      <c r="I4077">
        <v>27</v>
      </c>
      <c r="J4077" t="s">
        <v>44</v>
      </c>
      <c r="K4077">
        <v>99</v>
      </c>
      <c r="L4077">
        <v>90</v>
      </c>
      <c r="M4077">
        <v>96</v>
      </c>
      <c r="N4077">
        <v>92</v>
      </c>
      <c r="O4077">
        <v>100</v>
      </c>
      <c r="P4077">
        <v>98</v>
      </c>
      <c r="Q4077">
        <v>77</v>
      </c>
    </row>
    <row r="4078" spans="1:17" x14ac:dyDescent="0.3">
      <c r="A4078">
        <v>4077</v>
      </c>
      <c r="B4078" t="s">
        <v>190</v>
      </c>
      <c r="C4078" t="s">
        <v>246</v>
      </c>
      <c r="D4078" t="s">
        <v>247</v>
      </c>
      <c r="E4078" t="s">
        <v>25</v>
      </c>
      <c r="F4078" t="b">
        <v>0</v>
      </c>
      <c r="G4078">
        <v>3</v>
      </c>
      <c r="H4078" t="b">
        <v>0</v>
      </c>
      <c r="I4078">
        <v>24</v>
      </c>
      <c r="J4078" t="s">
        <v>44</v>
      </c>
      <c r="K4078">
        <v>87</v>
      </c>
      <c r="L4078">
        <v>63</v>
      </c>
      <c r="M4078">
        <v>60</v>
      </c>
      <c r="N4078">
        <v>90</v>
      </c>
      <c r="O4078">
        <v>89</v>
      </c>
      <c r="P4078">
        <v>99</v>
      </c>
      <c r="Q4078">
        <v>80</v>
      </c>
    </row>
    <row r="4079" spans="1:17" x14ac:dyDescent="0.3">
      <c r="A4079">
        <v>4078</v>
      </c>
      <c r="B4079" t="s">
        <v>248</v>
      </c>
      <c r="C4079" t="s">
        <v>249</v>
      </c>
      <c r="D4079" t="s">
        <v>250</v>
      </c>
      <c r="E4079" t="s">
        <v>25</v>
      </c>
      <c r="F4079" t="b">
        <v>0</v>
      </c>
      <c r="G4079">
        <v>1</v>
      </c>
      <c r="H4079" t="b">
        <v>1</v>
      </c>
      <c r="I4079">
        <v>5</v>
      </c>
      <c r="J4079" t="s">
        <v>38</v>
      </c>
      <c r="K4079">
        <v>75</v>
      </c>
      <c r="L4079">
        <v>91</v>
      </c>
      <c r="M4079">
        <v>80</v>
      </c>
      <c r="N4079">
        <v>93</v>
      </c>
      <c r="O4079">
        <v>74</v>
      </c>
      <c r="P4079">
        <v>93</v>
      </c>
      <c r="Q4079">
        <v>65</v>
      </c>
    </row>
    <row r="4080" spans="1:17" x14ac:dyDescent="0.3">
      <c r="A4080">
        <v>4079</v>
      </c>
      <c r="B4080" t="s">
        <v>251</v>
      </c>
      <c r="C4080" t="s">
        <v>252</v>
      </c>
      <c r="D4080" t="s">
        <v>253</v>
      </c>
      <c r="E4080" t="s">
        <v>25</v>
      </c>
      <c r="F4080" t="b">
        <v>0</v>
      </c>
      <c r="G4080">
        <v>7</v>
      </c>
      <c r="H4080" t="b">
        <v>0</v>
      </c>
      <c r="I4080">
        <v>34</v>
      </c>
      <c r="J4080" t="s">
        <v>38</v>
      </c>
      <c r="K4080">
        <v>88</v>
      </c>
      <c r="L4080">
        <v>94</v>
      </c>
      <c r="M4080">
        <v>80</v>
      </c>
      <c r="N4080">
        <v>63</v>
      </c>
      <c r="O4080">
        <v>68</v>
      </c>
      <c r="P4080">
        <v>77</v>
      </c>
      <c r="Q4080">
        <v>64</v>
      </c>
    </row>
    <row r="4081" spans="1:17" x14ac:dyDescent="0.3">
      <c r="A4081">
        <v>4080</v>
      </c>
      <c r="B4081" t="s">
        <v>254</v>
      </c>
      <c r="C4081" t="s">
        <v>255</v>
      </c>
      <c r="D4081" t="s">
        <v>256</v>
      </c>
      <c r="E4081" t="s">
        <v>20</v>
      </c>
      <c r="F4081" t="b">
        <v>0</v>
      </c>
      <c r="G4081">
        <v>3</v>
      </c>
      <c r="H4081" t="b">
        <v>0</v>
      </c>
      <c r="I4081">
        <v>16</v>
      </c>
      <c r="J4081" t="s">
        <v>44</v>
      </c>
      <c r="K4081">
        <v>87</v>
      </c>
      <c r="L4081">
        <v>79</v>
      </c>
      <c r="M4081">
        <v>89</v>
      </c>
      <c r="N4081">
        <v>68</v>
      </c>
      <c r="O4081">
        <v>93</v>
      </c>
      <c r="P4081">
        <v>75</v>
      </c>
      <c r="Q4081">
        <v>92</v>
      </c>
    </row>
    <row r="4082" spans="1:17" x14ac:dyDescent="0.3">
      <c r="A4082">
        <v>4081</v>
      </c>
      <c r="B4082" t="s">
        <v>166</v>
      </c>
      <c r="C4082" t="s">
        <v>257</v>
      </c>
      <c r="D4082" t="s">
        <v>258</v>
      </c>
      <c r="E4082" t="s">
        <v>25</v>
      </c>
      <c r="F4082" t="b">
        <v>1</v>
      </c>
      <c r="G4082">
        <v>3</v>
      </c>
      <c r="H4082" t="b">
        <v>0</v>
      </c>
      <c r="I4082">
        <v>3</v>
      </c>
      <c r="J4082" t="s">
        <v>64</v>
      </c>
      <c r="K4082">
        <v>87</v>
      </c>
      <c r="L4082">
        <v>67</v>
      </c>
      <c r="M4082">
        <v>94</v>
      </c>
      <c r="N4082">
        <v>92</v>
      </c>
      <c r="O4082">
        <v>62</v>
      </c>
      <c r="P4082">
        <v>58</v>
      </c>
      <c r="Q4082">
        <v>65</v>
      </c>
    </row>
    <row r="4083" spans="1:17" x14ac:dyDescent="0.3">
      <c r="A4083">
        <v>4082</v>
      </c>
      <c r="B4083" t="s">
        <v>130</v>
      </c>
      <c r="C4083" t="s">
        <v>259</v>
      </c>
      <c r="D4083" t="s">
        <v>260</v>
      </c>
      <c r="E4083" t="s">
        <v>25</v>
      </c>
      <c r="F4083" t="b">
        <v>0</v>
      </c>
      <c r="G4083">
        <v>1</v>
      </c>
      <c r="H4083" t="b">
        <v>0</v>
      </c>
      <c r="I4083">
        <v>15</v>
      </c>
      <c r="J4083" t="s">
        <v>172</v>
      </c>
      <c r="K4083">
        <v>76</v>
      </c>
      <c r="L4083">
        <v>67</v>
      </c>
      <c r="M4083">
        <v>83</v>
      </c>
      <c r="N4083">
        <v>85</v>
      </c>
      <c r="O4083">
        <v>91</v>
      </c>
      <c r="P4083">
        <v>61</v>
      </c>
      <c r="Q4083">
        <v>67</v>
      </c>
    </row>
    <row r="4084" spans="1:17" x14ac:dyDescent="0.3">
      <c r="A4084">
        <v>4083</v>
      </c>
      <c r="B4084" t="s">
        <v>114</v>
      </c>
      <c r="C4084" t="s">
        <v>261</v>
      </c>
      <c r="D4084" t="s">
        <v>262</v>
      </c>
      <c r="E4084" t="s">
        <v>25</v>
      </c>
      <c r="F4084" t="b">
        <v>0</v>
      </c>
      <c r="G4084">
        <v>7</v>
      </c>
      <c r="H4084" t="b">
        <v>0</v>
      </c>
      <c r="I4084">
        <v>11</v>
      </c>
      <c r="J4084" t="s">
        <v>30</v>
      </c>
      <c r="K4084">
        <v>60</v>
      </c>
      <c r="L4084">
        <v>80</v>
      </c>
      <c r="M4084">
        <v>61</v>
      </c>
      <c r="N4084">
        <v>63</v>
      </c>
      <c r="O4084">
        <v>95</v>
      </c>
      <c r="P4084">
        <v>92</v>
      </c>
      <c r="Q4084">
        <v>75</v>
      </c>
    </row>
    <row r="4085" spans="1:17" x14ac:dyDescent="0.3">
      <c r="A4085">
        <v>4084</v>
      </c>
      <c r="B4085" t="s">
        <v>263</v>
      </c>
      <c r="C4085" t="s">
        <v>264</v>
      </c>
      <c r="D4085" t="s">
        <v>265</v>
      </c>
      <c r="E4085" t="s">
        <v>20</v>
      </c>
      <c r="F4085" t="b">
        <v>0</v>
      </c>
      <c r="G4085">
        <v>7</v>
      </c>
      <c r="H4085" t="b">
        <v>0</v>
      </c>
      <c r="I4085">
        <v>32</v>
      </c>
      <c r="J4085" t="s">
        <v>76</v>
      </c>
      <c r="K4085">
        <v>85</v>
      </c>
      <c r="L4085">
        <v>65</v>
      </c>
      <c r="M4085">
        <v>99</v>
      </c>
      <c r="N4085">
        <v>100</v>
      </c>
      <c r="O4085">
        <v>88</v>
      </c>
      <c r="P4085">
        <v>93</v>
      </c>
      <c r="Q4085">
        <v>72</v>
      </c>
    </row>
    <row r="4086" spans="1:17" x14ac:dyDescent="0.3">
      <c r="A4086">
        <v>4085</v>
      </c>
      <c r="B4086" t="s">
        <v>266</v>
      </c>
      <c r="C4086" t="s">
        <v>267</v>
      </c>
      <c r="D4086" t="s">
        <v>268</v>
      </c>
      <c r="E4086" t="s">
        <v>20</v>
      </c>
      <c r="F4086" t="b">
        <v>0</v>
      </c>
      <c r="G4086">
        <v>3</v>
      </c>
      <c r="H4086" t="b">
        <v>0</v>
      </c>
      <c r="I4086">
        <v>28</v>
      </c>
      <c r="J4086" t="s">
        <v>38</v>
      </c>
      <c r="K4086">
        <v>73</v>
      </c>
      <c r="L4086">
        <v>67</v>
      </c>
      <c r="M4086">
        <v>70</v>
      </c>
      <c r="N4086">
        <v>71</v>
      </c>
      <c r="O4086">
        <v>65</v>
      </c>
      <c r="P4086">
        <v>73</v>
      </c>
      <c r="Q4086">
        <v>87</v>
      </c>
    </row>
    <row r="4087" spans="1:17" x14ac:dyDescent="0.3">
      <c r="A4087">
        <v>4086</v>
      </c>
      <c r="B4087" t="s">
        <v>269</v>
      </c>
      <c r="C4087" t="s">
        <v>270</v>
      </c>
      <c r="D4087" t="s">
        <v>271</v>
      </c>
      <c r="E4087" t="s">
        <v>20</v>
      </c>
      <c r="F4087" t="b">
        <v>0</v>
      </c>
      <c r="G4087">
        <v>1</v>
      </c>
      <c r="H4087" t="b">
        <v>0</v>
      </c>
      <c r="I4087">
        <v>24</v>
      </c>
      <c r="J4087" t="s">
        <v>44</v>
      </c>
      <c r="K4087">
        <v>85</v>
      </c>
      <c r="L4087">
        <v>71</v>
      </c>
      <c r="M4087">
        <v>69</v>
      </c>
      <c r="N4087">
        <v>80</v>
      </c>
      <c r="O4087">
        <v>70</v>
      </c>
      <c r="P4087">
        <v>77</v>
      </c>
      <c r="Q4087">
        <v>66</v>
      </c>
    </row>
    <row r="4088" spans="1:17" x14ac:dyDescent="0.3">
      <c r="A4088">
        <v>4087</v>
      </c>
      <c r="B4088" t="s">
        <v>190</v>
      </c>
      <c r="C4088" t="s">
        <v>272</v>
      </c>
      <c r="D4088" t="s">
        <v>273</v>
      </c>
      <c r="E4088" t="s">
        <v>25</v>
      </c>
      <c r="F4088" t="b">
        <v>0</v>
      </c>
      <c r="G4088">
        <v>2</v>
      </c>
      <c r="H4088" t="b">
        <v>0</v>
      </c>
      <c r="I4088">
        <v>9</v>
      </c>
      <c r="J4088" t="s">
        <v>30</v>
      </c>
      <c r="K4088">
        <v>91</v>
      </c>
      <c r="L4088">
        <v>76</v>
      </c>
      <c r="M4088">
        <v>71</v>
      </c>
      <c r="N4088">
        <v>72</v>
      </c>
      <c r="O4088">
        <v>92</v>
      </c>
      <c r="P4088">
        <v>67</v>
      </c>
      <c r="Q4088">
        <v>90</v>
      </c>
    </row>
    <row r="4089" spans="1:17" x14ac:dyDescent="0.3">
      <c r="A4089">
        <v>4088</v>
      </c>
      <c r="B4089" t="s">
        <v>274</v>
      </c>
      <c r="C4089" t="s">
        <v>275</v>
      </c>
      <c r="D4089" t="s">
        <v>276</v>
      </c>
      <c r="E4089" t="s">
        <v>25</v>
      </c>
      <c r="F4089" t="b">
        <v>0</v>
      </c>
      <c r="G4089">
        <v>3</v>
      </c>
      <c r="H4089" t="b">
        <v>1</v>
      </c>
      <c r="I4089">
        <v>14</v>
      </c>
      <c r="J4089" t="s">
        <v>44</v>
      </c>
      <c r="K4089">
        <v>99</v>
      </c>
      <c r="L4089">
        <v>95</v>
      </c>
      <c r="M4089">
        <v>83</v>
      </c>
      <c r="N4089">
        <v>89</v>
      </c>
      <c r="O4089">
        <v>81</v>
      </c>
      <c r="P4089">
        <v>63</v>
      </c>
      <c r="Q4089">
        <v>70</v>
      </c>
    </row>
    <row r="4090" spans="1:17" x14ac:dyDescent="0.3">
      <c r="A4090">
        <v>4089</v>
      </c>
      <c r="B4090" t="s">
        <v>277</v>
      </c>
      <c r="C4090" t="s">
        <v>278</v>
      </c>
      <c r="D4090" t="s">
        <v>279</v>
      </c>
      <c r="E4090" t="s">
        <v>20</v>
      </c>
      <c r="F4090" t="b">
        <v>0</v>
      </c>
      <c r="G4090">
        <v>3</v>
      </c>
      <c r="H4090" t="b">
        <v>0</v>
      </c>
      <c r="I4090">
        <v>16</v>
      </c>
      <c r="J4090" t="s">
        <v>172</v>
      </c>
      <c r="K4090">
        <v>93</v>
      </c>
      <c r="L4090">
        <v>96</v>
      </c>
      <c r="M4090">
        <v>68</v>
      </c>
      <c r="N4090">
        <v>87</v>
      </c>
      <c r="O4090">
        <v>69</v>
      </c>
      <c r="P4090">
        <v>89</v>
      </c>
      <c r="Q4090">
        <v>100</v>
      </c>
    </row>
    <row r="4091" spans="1:17" x14ac:dyDescent="0.3">
      <c r="A4091">
        <v>4090</v>
      </c>
      <c r="B4091" t="s">
        <v>280</v>
      </c>
      <c r="C4091" t="s">
        <v>281</v>
      </c>
      <c r="D4091" t="s">
        <v>282</v>
      </c>
      <c r="E4091" t="s">
        <v>20</v>
      </c>
      <c r="F4091" t="b">
        <v>0</v>
      </c>
      <c r="G4091">
        <v>3</v>
      </c>
      <c r="H4091" t="b">
        <v>0</v>
      </c>
      <c r="I4091">
        <v>29</v>
      </c>
      <c r="J4091" t="s">
        <v>44</v>
      </c>
      <c r="K4091">
        <v>89</v>
      </c>
      <c r="L4091">
        <v>75</v>
      </c>
      <c r="M4091">
        <v>60</v>
      </c>
      <c r="N4091">
        <v>80</v>
      </c>
      <c r="O4091">
        <v>62</v>
      </c>
      <c r="P4091">
        <v>85</v>
      </c>
      <c r="Q4091">
        <v>73</v>
      </c>
    </row>
    <row r="4092" spans="1:17" x14ac:dyDescent="0.3">
      <c r="A4092">
        <v>4091</v>
      </c>
      <c r="B4092" t="s">
        <v>283</v>
      </c>
      <c r="C4092" t="s">
        <v>284</v>
      </c>
      <c r="D4092" t="s">
        <v>285</v>
      </c>
      <c r="E4092" t="s">
        <v>20</v>
      </c>
      <c r="F4092" t="b">
        <v>0</v>
      </c>
      <c r="G4092">
        <v>0</v>
      </c>
      <c r="H4092" t="b">
        <v>0</v>
      </c>
      <c r="I4092">
        <v>14</v>
      </c>
      <c r="J4092" t="s">
        <v>113</v>
      </c>
      <c r="K4092">
        <v>95</v>
      </c>
      <c r="L4092">
        <v>78</v>
      </c>
      <c r="M4092">
        <v>95</v>
      </c>
      <c r="N4092">
        <v>73</v>
      </c>
      <c r="O4092">
        <v>32</v>
      </c>
      <c r="P4092">
        <v>65</v>
      </c>
      <c r="Q4092">
        <v>68</v>
      </c>
    </row>
    <row r="4093" spans="1:17" x14ac:dyDescent="0.3">
      <c r="A4093">
        <v>4092</v>
      </c>
      <c r="B4093" t="s">
        <v>266</v>
      </c>
      <c r="C4093" t="s">
        <v>286</v>
      </c>
      <c r="D4093" t="s">
        <v>287</v>
      </c>
      <c r="E4093" t="s">
        <v>20</v>
      </c>
      <c r="F4093" t="b">
        <v>0</v>
      </c>
      <c r="G4093">
        <v>4</v>
      </c>
      <c r="H4093" t="b">
        <v>0</v>
      </c>
      <c r="I4093">
        <v>10</v>
      </c>
      <c r="J4093" t="s">
        <v>30</v>
      </c>
      <c r="K4093">
        <v>68</v>
      </c>
      <c r="L4093">
        <v>82</v>
      </c>
      <c r="M4093">
        <v>95</v>
      </c>
      <c r="N4093">
        <v>63</v>
      </c>
      <c r="O4093">
        <v>62</v>
      </c>
      <c r="P4093">
        <v>98</v>
      </c>
      <c r="Q4093">
        <v>93</v>
      </c>
    </row>
    <row r="4094" spans="1:17" x14ac:dyDescent="0.3">
      <c r="A4094">
        <v>4093</v>
      </c>
      <c r="B4094" t="s">
        <v>277</v>
      </c>
      <c r="C4094" t="s">
        <v>288</v>
      </c>
      <c r="D4094" t="s">
        <v>289</v>
      </c>
      <c r="E4094" t="s">
        <v>20</v>
      </c>
      <c r="F4094" t="b">
        <v>0</v>
      </c>
      <c r="G4094">
        <v>5</v>
      </c>
      <c r="H4094" t="b">
        <v>0</v>
      </c>
      <c r="I4094">
        <v>31</v>
      </c>
      <c r="J4094" t="s">
        <v>44</v>
      </c>
      <c r="K4094">
        <v>98</v>
      </c>
      <c r="L4094">
        <v>73</v>
      </c>
      <c r="M4094">
        <v>73</v>
      </c>
      <c r="N4094">
        <v>77</v>
      </c>
      <c r="O4094">
        <v>87</v>
      </c>
      <c r="P4094">
        <v>98</v>
      </c>
      <c r="Q4094">
        <v>83</v>
      </c>
    </row>
    <row r="4095" spans="1:17" x14ac:dyDescent="0.3">
      <c r="A4095">
        <v>4094</v>
      </c>
      <c r="B4095" t="s">
        <v>197</v>
      </c>
      <c r="C4095" t="s">
        <v>281</v>
      </c>
      <c r="D4095" t="s">
        <v>290</v>
      </c>
      <c r="E4095" t="s">
        <v>20</v>
      </c>
      <c r="F4095" t="b">
        <v>0</v>
      </c>
      <c r="G4095">
        <v>4</v>
      </c>
      <c r="H4095" t="b">
        <v>0</v>
      </c>
      <c r="I4095">
        <v>34</v>
      </c>
      <c r="J4095" t="s">
        <v>172</v>
      </c>
      <c r="K4095">
        <v>79</v>
      </c>
      <c r="L4095">
        <v>92</v>
      </c>
      <c r="M4095">
        <v>79</v>
      </c>
      <c r="N4095">
        <v>76</v>
      </c>
      <c r="O4095">
        <v>84</v>
      </c>
      <c r="P4095">
        <v>67</v>
      </c>
      <c r="Q4095">
        <v>86</v>
      </c>
    </row>
    <row r="4096" spans="1:17" x14ac:dyDescent="0.3">
      <c r="A4096">
        <v>4095</v>
      </c>
      <c r="B4096" t="s">
        <v>291</v>
      </c>
      <c r="C4096" t="s">
        <v>292</v>
      </c>
      <c r="D4096" t="s">
        <v>293</v>
      </c>
      <c r="E4096" t="s">
        <v>25</v>
      </c>
      <c r="F4096" t="b">
        <v>0</v>
      </c>
      <c r="G4096">
        <v>5</v>
      </c>
      <c r="H4096" t="b">
        <v>0</v>
      </c>
      <c r="I4096">
        <v>3</v>
      </c>
      <c r="J4096" t="s">
        <v>38</v>
      </c>
      <c r="K4096">
        <v>78</v>
      </c>
      <c r="L4096">
        <v>79</v>
      </c>
      <c r="M4096">
        <v>73</v>
      </c>
      <c r="N4096">
        <v>96</v>
      </c>
      <c r="O4096">
        <v>64</v>
      </c>
      <c r="P4096">
        <v>93</v>
      </c>
      <c r="Q4096">
        <v>85</v>
      </c>
    </row>
    <row r="4097" spans="1:17" x14ac:dyDescent="0.3">
      <c r="A4097">
        <v>4096</v>
      </c>
      <c r="B4097" t="s">
        <v>294</v>
      </c>
      <c r="C4097" t="s">
        <v>295</v>
      </c>
      <c r="D4097" t="s">
        <v>296</v>
      </c>
      <c r="E4097" t="s">
        <v>25</v>
      </c>
      <c r="F4097" t="b">
        <v>0</v>
      </c>
      <c r="G4097">
        <v>2</v>
      </c>
      <c r="H4097" t="b">
        <v>1</v>
      </c>
      <c r="I4097">
        <v>34</v>
      </c>
      <c r="J4097" t="s">
        <v>44</v>
      </c>
      <c r="K4097">
        <v>100</v>
      </c>
      <c r="L4097">
        <v>98</v>
      </c>
      <c r="M4097">
        <v>89</v>
      </c>
      <c r="N4097">
        <v>85</v>
      </c>
      <c r="O4097">
        <v>81</v>
      </c>
      <c r="P4097">
        <v>64</v>
      </c>
      <c r="Q4097">
        <v>94</v>
      </c>
    </row>
    <row r="4098" spans="1:17" x14ac:dyDescent="0.3">
      <c r="A4098">
        <v>4097</v>
      </c>
      <c r="B4098" t="s">
        <v>297</v>
      </c>
      <c r="C4098" t="s">
        <v>298</v>
      </c>
      <c r="D4098" t="s">
        <v>299</v>
      </c>
      <c r="E4098" t="s">
        <v>25</v>
      </c>
      <c r="F4098" t="b">
        <v>0</v>
      </c>
      <c r="G4098">
        <v>3</v>
      </c>
      <c r="H4098" t="b">
        <v>1</v>
      </c>
      <c r="I4098">
        <v>2</v>
      </c>
      <c r="J4098" t="s">
        <v>34</v>
      </c>
      <c r="K4098">
        <v>86</v>
      </c>
      <c r="L4098">
        <v>76</v>
      </c>
      <c r="M4098">
        <v>84</v>
      </c>
      <c r="N4098">
        <v>93</v>
      </c>
      <c r="O4098">
        <v>76</v>
      </c>
      <c r="P4098">
        <v>69</v>
      </c>
      <c r="Q4098">
        <v>91</v>
      </c>
    </row>
    <row r="4099" spans="1:17" x14ac:dyDescent="0.3">
      <c r="A4099">
        <v>4098</v>
      </c>
      <c r="B4099" t="s">
        <v>300</v>
      </c>
      <c r="C4099" t="s">
        <v>56</v>
      </c>
      <c r="D4099" t="s">
        <v>301</v>
      </c>
      <c r="E4099" t="s">
        <v>20</v>
      </c>
      <c r="F4099" t="b">
        <v>0</v>
      </c>
      <c r="G4099">
        <v>3</v>
      </c>
      <c r="H4099" t="b">
        <v>0</v>
      </c>
      <c r="I4099">
        <v>4</v>
      </c>
      <c r="J4099" t="s">
        <v>224</v>
      </c>
      <c r="K4099">
        <v>87</v>
      </c>
      <c r="L4099">
        <v>89</v>
      </c>
      <c r="M4099">
        <v>93</v>
      </c>
      <c r="N4099">
        <v>98</v>
      </c>
      <c r="O4099">
        <v>79</v>
      </c>
      <c r="P4099">
        <v>72</v>
      </c>
      <c r="Q4099">
        <v>88</v>
      </c>
    </row>
    <row r="4100" spans="1:17" x14ac:dyDescent="0.3">
      <c r="A4100">
        <v>4099</v>
      </c>
      <c r="B4100" t="s">
        <v>302</v>
      </c>
      <c r="C4100" t="s">
        <v>303</v>
      </c>
      <c r="D4100" t="s">
        <v>304</v>
      </c>
      <c r="E4100" t="s">
        <v>20</v>
      </c>
      <c r="F4100" t="b">
        <v>1</v>
      </c>
      <c r="G4100">
        <v>0</v>
      </c>
      <c r="H4100" t="b">
        <v>0</v>
      </c>
      <c r="I4100">
        <v>28</v>
      </c>
      <c r="J4100" t="s">
        <v>21</v>
      </c>
      <c r="K4100">
        <v>100</v>
      </c>
      <c r="L4100">
        <v>93</v>
      </c>
      <c r="M4100">
        <v>85</v>
      </c>
      <c r="N4100">
        <v>61</v>
      </c>
      <c r="O4100">
        <v>96</v>
      </c>
      <c r="P4100">
        <v>83</v>
      </c>
      <c r="Q4100">
        <v>86</v>
      </c>
    </row>
    <row r="4101" spans="1:17" x14ac:dyDescent="0.3">
      <c r="A4101">
        <v>4100</v>
      </c>
      <c r="B4101" t="s">
        <v>173</v>
      </c>
      <c r="C4101" t="s">
        <v>305</v>
      </c>
      <c r="D4101" t="s">
        <v>306</v>
      </c>
      <c r="E4101" t="s">
        <v>25</v>
      </c>
      <c r="F4101" t="b">
        <v>0</v>
      </c>
      <c r="G4101">
        <v>0</v>
      </c>
      <c r="H4101" t="b">
        <v>0</v>
      </c>
      <c r="I4101">
        <v>5</v>
      </c>
      <c r="J4101" t="s">
        <v>159</v>
      </c>
      <c r="K4101">
        <v>85</v>
      </c>
      <c r="L4101">
        <v>89</v>
      </c>
      <c r="M4101">
        <v>94</v>
      </c>
      <c r="N4101">
        <v>69</v>
      </c>
      <c r="O4101">
        <v>99</v>
      </c>
      <c r="P4101">
        <v>93</v>
      </c>
      <c r="Q4101">
        <v>98</v>
      </c>
    </row>
    <row r="4102" spans="1:17" x14ac:dyDescent="0.3">
      <c r="A4102">
        <v>4101</v>
      </c>
      <c r="B4102" t="s">
        <v>248</v>
      </c>
      <c r="C4102" t="s">
        <v>295</v>
      </c>
      <c r="D4102" t="s">
        <v>307</v>
      </c>
      <c r="E4102" t="s">
        <v>25</v>
      </c>
      <c r="F4102" t="b">
        <v>0</v>
      </c>
      <c r="G4102">
        <v>2</v>
      </c>
      <c r="H4102" t="b">
        <v>0</v>
      </c>
      <c r="I4102">
        <v>4</v>
      </c>
      <c r="J4102" t="s">
        <v>34</v>
      </c>
      <c r="K4102">
        <v>87</v>
      </c>
      <c r="L4102">
        <v>73</v>
      </c>
      <c r="M4102">
        <v>98</v>
      </c>
      <c r="N4102">
        <v>91</v>
      </c>
      <c r="O4102">
        <v>79</v>
      </c>
      <c r="P4102">
        <v>60</v>
      </c>
      <c r="Q4102">
        <v>77</v>
      </c>
    </row>
    <row r="4103" spans="1:17" x14ac:dyDescent="0.3">
      <c r="A4103">
        <v>4102</v>
      </c>
      <c r="B4103" t="s">
        <v>308</v>
      </c>
      <c r="C4103" t="s">
        <v>231</v>
      </c>
      <c r="D4103" t="s">
        <v>309</v>
      </c>
      <c r="E4103" t="s">
        <v>25</v>
      </c>
      <c r="F4103" t="b">
        <v>0</v>
      </c>
      <c r="G4103">
        <v>2</v>
      </c>
      <c r="H4103" t="b">
        <v>0</v>
      </c>
      <c r="I4103">
        <v>25</v>
      </c>
      <c r="J4103" t="s">
        <v>44</v>
      </c>
      <c r="K4103">
        <v>96</v>
      </c>
      <c r="L4103">
        <v>80</v>
      </c>
      <c r="M4103">
        <v>100</v>
      </c>
      <c r="N4103">
        <v>61</v>
      </c>
      <c r="O4103">
        <v>81</v>
      </c>
      <c r="P4103">
        <v>98</v>
      </c>
      <c r="Q4103">
        <v>65</v>
      </c>
    </row>
    <row r="4104" spans="1:17" x14ac:dyDescent="0.3">
      <c r="A4104">
        <v>4103</v>
      </c>
      <c r="B4104" t="s">
        <v>266</v>
      </c>
      <c r="C4104" t="s">
        <v>310</v>
      </c>
      <c r="D4104" t="s">
        <v>311</v>
      </c>
      <c r="E4104" t="s">
        <v>20</v>
      </c>
      <c r="F4104" t="b">
        <v>0</v>
      </c>
      <c r="G4104">
        <v>5</v>
      </c>
      <c r="H4104" t="b">
        <v>0</v>
      </c>
      <c r="I4104">
        <v>29</v>
      </c>
      <c r="J4104" t="s">
        <v>109</v>
      </c>
      <c r="K4104">
        <v>76</v>
      </c>
      <c r="L4104">
        <v>87</v>
      </c>
      <c r="M4104">
        <v>64</v>
      </c>
      <c r="N4104">
        <v>74</v>
      </c>
      <c r="O4104">
        <v>73</v>
      </c>
      <c r="P4104">
        <v>90</v>
      </c>
      <c r="Q4104">
        <v>99</v>
      </c>
    </row>
    <row r="4105" spans="1:17" x14ac:dyDescent="0.3">
      <c r="A4105">
        <v>4104</v>
      </c>
      <c r="B4105" t="s">
        <v>312</v>
      </c>
      <c r="C4105" t="s">
        <v>313</v>
      </c>
      <c r="D4105" t="s">
        <v>314</v>
      </c>
      <c r="E4105" t="s">
        <v>20</v>
      </c>
      <c r="F4105" t="b">
        <v>1</v>
      </c>
      <c r="G4105">
        <v>6</v>
      </c>
      <c r="H4105" t="b">
        <v>0</v>
      </c>
      <c r="I4105">
        <v>1</v>
      </c>
      <c r="J4105" t="s">
        <v>34</v>
      </c>
      <c r="K4105">
        <v>90</v>
      </c>
      <c r="L4105">
        <v>80</v>
      </c>
      <c r="M4105">
        <v>63</v>
      </c>
      <c r="N4105">
        <v>94</v>
      </c>
      <c r="O4105">
        <v>64</v>
      </c>
      <c r="P4105">
        <v>70</v>
      </c>
      <c r="Q4105">
        <v>79</v>
      </c>
    </row>
    <row r="4106" spans="1:17" x14ac:dyDescent="0.3">
      <c r="A4106">
        <v>4105</v>
      </c>
      <c r="B4106" t="s">
        <v>315</v>
      </c>
      <c r="C4106" t="s">
        <v>316</v>
      </c>
      <c r="D4106" t="s">
        <v>317</v>
      </c>
      <c r="E4106" t="s">
        <v>25</v>
      </c>
      <c r="F4106" t="b">
        <v>0</v>
      </c>
      <c r="G4106">
        <v>7</v>
      </c>
      <c r="H4106" t="b">
        <v>0</v>
      </c>
      <c r="I4106">
        <v>2</v>
      </c>
      <c r="J4106" t="s">
        <v>64</v>
      </c>
      <c r="K4106">
        <v>65</v>
      </c>
      <c r="L4106">
        <v>60</v>
      </c>
      <c r="M4106">
        <v>100</v>
      </c>
      <c r="N4106">
        <v>91</v>
      </c>
      <c r="O4106">
        <v>87</v>
      </c>
      <c r="P4106">
        <v>78</v>
      </c>
      <c r="Q4106">
        <v>99</v>
      </c>
    </row>
    <row r="4107" spans="1:17" x14ac:dyDescent="0.3">
      <c r="A4107">
        <v>4106</v>
      </c>
      <c r="B4107" t="s">
        <v>120</v>
      </c>
      <c r="C4107" t="s">
        <v>281</v>
      </c>
      <c r="D4107" t="s">
        <v>318</v>
      </c>
      <c r="E4107" t="s">
        <v>25</v>
      </c>
      <c r="F4107" t="b">
        <v>0</v>
      </c>
      <c r="G4107">
        <v>2</v>
      </c>
      <c r="H4107" t="b">
        <v>0</v>
      </c>
      <c r="I4107">
        <v>0</v>
      </c>
      <c r="J4107" t="s">
        <v>224</v>
      </c>
      <c r="K4107">
        <v>98</v>
      </c>
      <c r="L4107">
        <v>97</v>
      </c>
      <c r="M4107">
        <v>62</v>
      </c>
      <c r="N4107">
        <v>89</v>
      </c>
      <c r="O4107">
        <v>62</v>
      </c>
      <c r="P4107">
        <v>95</v>
      </c>
      <c r="Q4107">
        <v>77</v>
      </c>
    </row>
    <row r="4108" spans="1:17" x14ac:dyDescent="0.3">
      <c r="A4108">
        <v>4107</v>
      </c>
      <c r="B4108" t="s">
        <v>319</v>
      </c>
      <c r="C4108" t="s">
        <v>320</v>
      </c>
      <c r="D4108" t="s">
        <v>321</v>
      </c>
      <c r="E4108" t="s">
        <v>25</v>
      </c>
      <c r="F4108" t="b">
        <v>0</v>
      </c>
      <c r="G4108">
        <v>3</v>
      </c>
      <c r="H4108" t="b">
        <v>0</v>
      </c>
      <c r="I4108">
        <v>16</v>
      </c>
      <c r="J4108" t="s">
        <v>113</v>
      </c>
      <c r="K4108">
        <v>91</v>
      </c>
      <c r="L4108">
        <v>80</v>
      </c>
      <c r="M4108">
        <v>97</v>
      </c>
      <c r="N4108">
        <v>89</v>
      </c>
      <c r="O4108">
        <v>94</v>
      </c>
      <c r="P4108">
        <v>95</v>
      </c>
      <c r="Q4108">
        <v>84</v>
      </c>
    </row>
    <row r="4109" spans="1:17" x14ac:dyDescent="0.3">
      <c r="A4109">
        <v>4108</v>
      </c>
      <c r="B4109" t="s">
        <v>322</v>
      </c>
      <c r="C4109" t="s">
        <v>323</v>
      </c>
      <c r="D4109" t="s">
        <v>324</v>
      </c>
      <c r="E4109" t="s">
        <v>20</v>
      </c>
      <c r="F4109" t="b">
        <v>0</v>
      </c>
      <c r="G4109">
        <v>3</v>
      </c>
      <c r="H4109" t="b">
        <v>1</v>
      </c>
      <c r="I4109">
        <v>31</v>
      </c>
      <c r="J4109" t="s">
        <v>76</v>
      </c>
      <c r="K4109">
        <v>86</v>
      </c>
      <c r="L4109">
        <v>81</v>
      </c>
      <c r="M4109">
        <v>83</v>
      </c>
      <c r="N4109">
        <v>81</v>
      </c>
      <c r="O4109">
        <v>81</v>
      </c>
      <c r="P4109">
        <v>77</v>
      </c>
      <c r="Q4109">
        <v>86</v>
      </c>
    </row>
    <row r="4110" spans="1:17" x14ac:dyDescent="0.3">
      <c r="A4110">
        <v>4109</v>
      </c>
      <c r="B4110" t="s">
        <v>325</v>
      </c>
      <c r="C4110" t="s">
        <v>326</v>
      </c>
      <c r="D4110" t="s">
        <v>327</v>
      </c>
      <c r="E4110" t="s">
        <v>25</v>
      </c>
      <c r="F4110" t="b">
        <v>0</v>
      </c>
      <c r="G4110">
        <v>1</v>
      </c>
      <c r="H4110" t="b">
        <v>0</v>
      </c>
      <c r="I4110">
        <v>4</v>
      </c>
      <c r="J4110" t="s">
        <v>38</v>
      </c>
      <c r="K4110">
        <v>91</v>
      </c>
      <c r="L4110">
        <v>93</v>
      </c>
      <c r="M4110">
        <v>72</v>
      </c>
      <c r="N4110">
        <v>61</v>
      </c>
      <c r="O4110">
        <v>61</v>
      </c>
      <c r="P4110">
        <v>87</v>
      </c>
      <c r="Q4110">
        <v>95</v>
      </c>
    </row>
    <row r="4111" spans="1:17" x14ac:dyDescent="0.3">
      <c r="A4111">
        <v>4110</v>
      </c>
      <c r="B4111" t="s">
        <v>328</v>
      </c>
      <c r="C4111" t="s">
        <v>329</v>
      </c>
      <c r="D4111" t="s">
        <v>330</v>
      </c>
      <c r="E4111" t="s">
        <v>20</v>
      </c>
      <c r="F4111" t="b">
        <v>0</v>
      </c>
      <c r="G4111">
        <v>5</v>
      </c>
      <c r="H4111" t="b">
        <v>1</v>
      </c>
      <c r="I4111">
        <v>13</v>
      </c>
      <c r="J4111" t="s">
        <v>113</v>
      </c>
      <c r="K4111">
        <v>78</v>
      </c>
      <c r="L4111">
        <v>69</v>
      </c>
      <c r="M4111">
        <v>82</v>
      </c>
      <c r="N4111">
        <v>60</v>
      </c>
      <c r="O4111">
        <v>64</v>
      </c>
      <c r="P4111">
        <v>77</v>
      </c>
      <c r="Q4111">
        <v>82</v>
      </c>
    </row>
    <row r="4112" spans="1:17" x14ac:dyDescent="0.3">
      <c r="A4112">
        <v>4111</v>
      </c>
      <c r="B4112" t="s">
        <v>331</v>
      </c>
      <c r="C4112" t="s">
        <v>332</v>
      </c>
      <c r="D4112" t="s">
        <v>333</v>
      </c>
      <c r="E4112" t="s">
        <v>20</v>
      </c>
      <c r="F4112" t="b">
        <v>0</v>
      </c>
      <c r="G4112">
        <v>4</v>
      </c>
      <c r="H4112" t="b">
        <v>0</v>
      </c>
      <c r="I4112">
        <v>24</v>
      </c>
      <c r="J4112" t="s">
        <v>172</v>
      </c>
      <c r="K4112">
        <v>76</v>
      </c>
      <c r="L4112">
        <v>89</v>
      </c>
      <c r="M4112">
        <v>89</v>
      </c>
      <c r="N4112">
        <v>83</v>
      </c>
      <c r="O4112">
        <v>89</v>
      </c>
      <c r="P4112">
        <v>90</v>
      </c>
      <c r="Q4112">
        <v>64</v>
      </c>
    </row>
    <row r="4113" spans="1:17" x14ac:dyDescent="0.3">
      <c r="A4113">
        <v>4112</v>
      </c>
      <c r="B4113" t="s">
        <v>319</v>
      </c>
      <c r="C4113" t="s">
        <v>295</v>
      </c>
      <c r="D4113" t="s">
        <v>334</v>
      </c>
      <c r="E4113" t="s">
        <v>25</v>
      </c>
      <c r="F4113" t="b">
        <v>1</v>
      </c>
      <c r="G4113">
        <v>9</v>
      </c>
      <c r="H4113" t="b">
        <v>0</v>
      </c>
      <c r="I4113">
        <v>2</v>
      </c>
      <c r="J4113" t="s">
        <v>64</v>
      </c>
      <c r="K4113">
        <v>82</v>
      </c>
      <c r="L4113">
        <v>54</v>
      </c>
      <c r="M4113">
        <v>85</v>
      </c>
      <c r="N4113">
        <v>57</v>
      </c>
      <c r="O4113">
        <v>50</v>
      </c>
      <c r="P4113">
        <v>54</v>
      </c>
      <c r="Q4113">
        <v>76</v>
      </c>
    </row>
    <row r="4114" spans="1:17" x14ac:dyDescent="0.3">
      <c r="A4114">
        <v>4113</v>
      </c>
      <c r="B4114" t="s">
        <v>263</v>
      </c>
      <c r="C4114" t="s">
        <v>335</v>
      </c>
      <c r="D4114" t="s">
        <v>336</v>
      </c>
      <c r="E4114" t="s">
        <v>20</v>
      </c>
      <c r="F4114" t="b">
        <v>1</v>
      </c>
      <c r="G4114">
        <v>2</v>
      </c>
      <c r="H4114" t="b">
        <v>1</v>
      </c>
      <c r="I4114">
        <v>4</v>
      </c>
      <c r="J4114" t="s">
        <v>64</v>
      </c>
      <c r="K4114">
        <v>45</v>
      </c>
      <c r="L4114">
        <v>85</v>
      </c>
      <c r="M4114">
        <v>94</v>
      </c>
      <c r="N4114">
        <v>76</v>
      </c>
      <c r="O4114">
        <v>57</v>
      </c>
      <c r="P4114">
        <v>93</v>
      </c>
      <c r="Q4114">
        <v>86</v>
      </c>
    </row>
    <row r="4115" spans="1:17" x14ac:dyDescent="0.3">
      <c r="A4115">
        <v>4114</v>
      </c>
      <c r="B4115" t="s">
        <v>337</v>
      </c>
      <c r="C4115" t="s">
        <v>281</v>
      </c>
      <c r="D4115" t="s">
        <v>338</v>
      </c>
      <c r="E4115" t="s">
        <v>25</v>
      </c>
      <c r="F4115" t="b">
        <v>0</v>
      </c>
      <c r="G4115">
        <v>1</v>
      </c>
      <c r="H4115" t="b">
        <v>0</v>
      </c>
      <c r="I4115">
        <v>22</v>
      </c>
      <c r="J4115" t="s">
        <v>105</v>
      </c>
      <c r="K4115">
        <v>92</v>
      </c>
      <c r="L4115">
        <v>75</v>
      </c>
      <c r="M4115">
        <v>65</v>
      </c>
      <c r="N4115">
        <v>97</v>
      </c>
      <c r="O4115">
        <v>61</v>
      </c>
      <c r="P4115">
        <v>76</v>
      </c>
      <c r="Q4115">
        <v>81</v>
      </c>
    </row>
    <row r="4116" spans="1:17" x14ac:dyDescent="0.3">
      <c r="A4116">
        <v>4115</v>
      </c>
      <c r="B4116" t="s">
        <v>277</v>
      </c>
      <c r="C4116" t="s">
        <v>339</v>
      </c>
      <c r="D4116" t="s">
        <v>340</v>
      </c>
      <c r="E4116" t="s">
        <v>20</v>
      </c>
      <c r="F4116" t="b">
        <v>0</v>
      </c>
      <c r="G4116">
        <v>6</v>
      </c>
      <c r="H4116" t="b">
        <v>1</v>
      </c>
      <c r="I4116">
        <v>0</v>
      </c>
      <c r="J4116" t="s">
        <v>64</v>
      </c>
      <c r="K4116">
        <v>43</v>
      </c>
      <c r="L4116">
        <v>65</v>
      </c>
      <c r="M4116">
        <v>91</v>
      </c>
      <c r="N4116">
        <v>75</v>
      </c>
      <c r="O4116">
        <v>64</v>
      </c>
      <c r="P4116">
        <v>94</v>
      </c>
      <c r="Q4116">
        <v>100</v>
      </c>
    </row>
    <row r="4117" spans="1:17" x14ac:dyDescent="0.3">
      <c r="A4117">
        <v>4116</v>
      </c>
      <c r="B4117" t="s">
        <v>277</v>
      </c>
      <c r="C4117" t="s">
        <v>115</v>
      </c>
      <c r="D4117" t="s">
        <v>341</v>
      </c>
      <c r="E4117" t="s">
        <v>20</v>
      </c>
      <c r="F4117" t="b">
        <v>0</v>
      </c>
      <c r="G4117">
        <v>2</v>
      </c>
      <c r="H4117" t="b">
        <v>0</v>
      </c>
      <c r="I4117">
        <v>24</v>
      </c>
      <c r="J4117" t="s">
        <v>38</v>
      </c>
      <c r="K4117">
        <v>96</v>
      </c>
      <c r="L4117">
        <v>66</v>
      </c>
      <c r="M4117">
        <v>69</v>
      </c>
      <c r="N4117">
        <v>65</v>
      </c>
      <c r="O4117">
        <v>72</v>
      </c>
      <c r="P4117">
        <v>84</v>
      </c>
      <c r="Q4117">
        <v>77</v>
      </c>
    </row>
    <row r="4118" spans="1:17" x14ac:dyDescent="0.3">
      <c r="A4118">
        <v>4117</v>
      </c>
      <c r="B4118" t="s">
        <v>342</v>
      </c>
      <c r="C4118" t="s">
        <v>343</v>
      </c>
      <c r="D4118" t="s">
        <v>344</v>
      </c>
      <c r="E4118" t="s">
        <v>25</v>
      </c>
      <c r="F4118" t="b">
        <v>0</v>
      </c>
      <c r="G4118">
        <v>6</v>
      </c>
      <c r="H4118" t="b">
        <v>0</v>
      </c>
      <c r="I4118">
        <v>1</v>
      </c>
      <c r="J4118" t="s">
        <v>64</v>
      </c>
      <c r="K4118">
        <v>78</v>
      </c>
      <c r="L4118">
        <v>71</v>
      </c>
      <c r="M4118">
        <v>50</v>
      </c>
      <c r="N4118">
        <v>55</v>
      </c>
      <c r="O4118">
        <v>54</v>
      </c>
      <c r="P4118">
        <v>97</v>
      </c>
      <c r="Q4118">
        <v>95</v>
      </c>
    </row>
    <row r="4119" spans="1:17" x14ac:dyDescent="0.3">
      <c r="A4119">
        <v>4118</v>
      </c>
      <c r="B4119" t="s">
        <v>345</v>
      </c>
      <c r="C4119" t="s">
        <v>346</v>
      </c>
      <c r="D4119" t="s">
        <v>347</v>
      </c>
      <c r="E4119" t="s">
        <v>25</v>
      </c>
      <c r="F4119" t="b">
        <v>0</v>
      </c>
      <c r="G4119">
        <v>1</v>
      </c>
      <c r="H4119" t="b">
        <v>0</v>
      </c>
      <c r="I4119">
        <v>19</v>
      </c>
      <c r="J4119" t="s">
        <v>38</v>
      </c>
      <c r="K4119">
        <v>68</v>
      </c>
      <c r="L4119">
        <v>96</v>
      </c>
      <c r="M4119">
        <v>64</v>
      </c>
      <c r="N4119">
        <v>70</v>
      </c>
      <c r="O4119">
        <v>74</v>
      </c>
      <c r="P4119">
        <v>63</v>
      </c>
      <c r="Q4119">
        <v>75</v>
      </c>
    </row>
    <row r="4120" spans="1:17" x14ac:dyDescent="0.3">
      <c r="A4120">
        <v>4119</v>
      </c>
      <c r="B4120" t="s">
        <v>348</v>
      </c>
      <c r="C4120" t="s">
        <v>349</v>
      </c>
      <c r="D4120" t="s">
        <v>350</v>
      </c>
      <c r="E4120" t="s">
        <v>20</v>
      </c>
      <c r="F4120" t="b">
        <v>0</v>
      </c>
      <c r="G4120">
        <v>1</v>
      </c>
      <c r="H4120" t="b">
        <v>1</v>
      </c>
      <c r="I4120">
        <v>19</v>
      </c>
      <c r="J4120" t="s">
        <v>44</v>
      </c>
      <c r="K4120">
        <v>93</v>
      </c>
      <c r="L4120">
        <v>73</v>
      </c>
      <c r="M4120">
        <v>94</v>
      </c>
      <c r="N4120">
        <v>65</v>
      </c>
      <c r="O4120">
        <v>60</v>
      </c>
      <c r="P4120">
        <v>63</v>
      </c>
      <c r="Q4120">
        <v>93</v>
      </c>
    </row>
    <row r="4121" spans="1:17" x14ac:dyDescent="0.3">
      <c r="A4121">
        <v>4120</v>
      </c>
      <c r="B4121" t="s">
        <v>351</v>
      </c>
      <c r="C4121" t="s">
        <v>352</v>
      </c>
      <c r="D4121" t="s">
        <v>353</v>
      </c>
      <c r="E4121" t="s">
        <v>25</v>
      </c>
      <c r="F4121" t="b">
        <v>0</v>
      </c>
      <c r="G4121">
        <v>6</v>
      </c>
      <c r="H4121" t="b">
        <v>0</v>
      </c>
      <c r="I4121">
        <v>5</v>
      </c>
      <c r="J4121" t="s">
        <v>64</v>
      </c>
      <c r="K4121">
        <v>55</v>
      </c>
      <c r="L4121">
        <v>93</v>
      </c>
      <c r="M4121">
        <v>67</v>
      </c>
      <c r="N4121">
        <v>74</v>
      </c>
      <c r="O4121">
        <v>55</v>
      </c>
      <c r="P4121">
        <v>60</v>
      </c>
      <c r="Q4121">
        <v>64</v>
      </c>
    </row>
    <row r="4122" spans="1:17" x14ac:dyDescent="0.3">
      <c r="A4122">
        <v>4121</v>
      </c>
      <c r="B4122" t="s">
        <v>354</v>
      </c>
      <c r="C4122" t="s">
        <v>355</v>
      </c>
      <c r="D4122" t="s">
        <v>356</v>
      </c>
      <c r="E4122" t="s">
        <v>25</v>
      </c>
      <c r="F4122" t="b">
        <v>1</v>
      </c>
      <c r="G4122">
        <v>0</v>
      </c>
      <c r="H4122" t="b">
        <v>0</v>
      </c>
      <c r="I4122">
        <v>13</v>
      </c>
      <c r="J4122" t="s">
        <v>54</v>
      </c>
      <c r="K4122">
        <v>66</v>
      </c>
      <c r="L4122">
        <v>90</v>
      </c>
      <c r="M4122">
        <v>83</v>
      </c>
      <c r="N4122">
        <v>80</v>
      </c>
      <c r="O4122">
        <v>76</v>
      </c>
      <c r="P4122">
        <v>90</v>
      </c>
      <c r="Q4122">
        <v>91</v>
      </c>
    </row>
    <row r="4123" spans="1:17" x14ac:dyDescent="0.3">
      <c r="A4123">
        <v>4122</v>
      </c>
      <c r="B4123" t="s">
        <v>357</v>
      </c>
      <c r="C4123" t="s">
        <v>358</v>
      </c>
      <c r="D4123" t="s">
        <v>359</v>
      </c>
      <c r="E4123" t="s">
        <v>20</v>
      </c>
      <c r="F4123" t="b">
        <v>0</v>
      </c>
      <c r="G4123">
        <v>4</v>
      </c>
      <c r="H4123" t="b">
        <v>0</v>
      </c>
      <c r="I4123">
        <v>26</v>
      </c>
      <c r="J4123" t="s">
        <v>26</v>
      </c>
      <c r="K4123">
        <v>98</v>
      </c>
      <c r="L4123">
        <v>92</v>
      </c>
      <c r="M4123">
        <v>91</v>
      </c>
      <c r="N4123">
        <v>99</v>
      </c>
      <c r="O4123">
        <v>97</v>
      </c>
      <c r="P4123">
        <v>88</v>
      </c>
      <c r="Q4123">
        <v>75</v>
      </c>
    </row>
    <row r="4124" spans="1:17" x14ac:dyDescent="0.3">
      <c r="A4124">
        <v>4123</v>
      </c>
      <c r="B4124" t="s">
        <v>197</v>
      </c>
      <c r="C4124" t="s">
        <v>215</v>
      </c>
      <c r="D4124" t="s">
        <v>360</v>
      </c>
      <c r="E4124" t="s">
        <v>20</v>
      </c>
      <c r="F4124" t="b">
        <v>0</v>
      </c>
      <c r="G4124">
        <v>4</v>
      </c>
      <c r="H4124" t="b">
        <v>0</v>
      </c>
      <c r="I4124">
        <v>41</v>
      </c>
      <c r="J4124" t="s">
        <v>26</v>
      </c>
      <c r="K4124">
        <v>94</v>
      </c>
      <c r="L4124">
        <v>94</v>
      </c>
      <c r="M4124">
        <v>94</v>
      </c>
      <c r="N4124">
        <v>89</v>
      </c>
      <c r="O4124">
        <v>85</v>
      </c>
      <c r="P4124">
        <v>86</v>
      </c>
      <c r="Q4124">
        <v>85</v>
      </c>
    </row>
    <row r="4125" spans="1:17" x14ac:dyDescent="0.3">
      <c r="A4125">
        <v>4124</v>
      </c>
      <c r="B4125" t="s">
        <v>361</v>
      </c>
      <c r="C4125" t="s">
        <v>209</v>
      </c>
      <c r="D4125" t="s">
        <v>362</v>
      </c>
      <c r="E4125" t="s">
        <v>25</v>
      </c>
      <c r="F4125" t="b">
        <v>0</v>
      </c>
      <c r="G4125">
        <v>3</v>
      </c>
      <c r="H4125" t="b">
        <v>0</v>
      </c>
      <c r="I4125">
        <v>47</v>
      </c>
      <c r="J4125" t="s">
        <v>26</v>
      </c>
      <c r="K4125">
        <v>96</v>
      </c>
      <c r="L4125">
        <v>100</v>
      </c>
      <c r="M4125">
        <v>96</v>
      </c>
      <c r="N4125">
        <v>91</v>
      </c>
      <c r="O4125">
        <v>91</v>
      </c>
      <c r="P4125">
        <v>96</v>
      </c>
      <c r="Q4125">
        <v>89</v>
      </c>
    </row>
    <row r="4126" spans="1:17" x14ac:dyDescent="0.3">
      <c r="A4126">
        <v>4125</v>
      </c>
      <c r="B4126" t="s">
        <v>190</v>
      </c>
      <c r="C4126" t="s">
        <v>118</v>
      </c>
      <c r="D4126" t="s">
        <v>363</v>
      </c>
      <c r="E4126" t="s">
        <v>25</v>
      </c>
      <c r="F4126" t="b">
        <v>0</v>
      </c>
      <c r="G4126">
        <v>2</v>
      </c>
      <c r="H4126" t="b">
        <v>0</v>
      </c>
      <c r="I4126">
        <v>9</v>
      </c>
      <c r="J4126" t="s">
        <v>38</v>
      </c>
      <c r="K4126">
        <v>69</v>
      </c>
      <c r="L4126">
        <v>62</v>
      </c>
      <c r="M4126">
        <v>82</v>
      </c>
      <c r="N4126">
        <v>89</v>
      </c>
      <c r="O4126">
        <v>81</v>
      </c>
      <c r="P4126">
        <v>72</v>
      </c>
      <c r="Q4126">
        <v>71</v>
      </c>
    </row>
    <row r="4127" spans="1:17" x14ac:dyDescent="0.3">
      <c r="A4127">
        <v>4126</v>
      </c>
      <c r="B4127" t="s">
        <v>130</v>
      </c>
      <c r="C4127" t="s">
        <v>364</v>
      </c>
      <c r="D4127" t="s">
        <v>365</v>
      </c>
      <c r="E4127" t="s">
        <v>25</v>
      </c>
      <c r="F4127" t="b">
        <v>0</v>
      </c>
      <c r="G4127">
        <v>4</v>
      </c>
      <c r="H4127" t="b">
        <v>0</v>
      </c>
      <c r="I4127">
        <v>7</v>
      </c>
      <c r="J4127" t="s">
        <v>38</v>
      </c>
      <c r="K4127">
        <v>77</v>
      </c>
      <c r="L4127">
        <v>95</v>
      </c>
      <c r="M4127">
        <v>98</v>
      </c>
      <c r="N4127">
        <v>69</v>
      </c>
      <c r="O4127">
        <v>60</v>
      </c>
      <c r="P4127">
        <v>89</v>
      </c>
      <c r="Q4127">
        <v>71</v>
      </c>
    </row>
    <row r="4128" spans="1:17" x14ac:dyDescent="0.3">
      <c r="A4128">
        <v>4127</v>
      </c>
      <c r="B4128" t="s">
        <v>208</v>
      </c>
      <c r="C4128" t="s">
        <v>136</v>
      </c>
      <c r="D4128" t="s">
        <v>366</v>
      </c>
      <c r="E4128" t="s">
        <v>20</v>
      </c>
      <c r="F4128" t="b">
        <v>0</v>
      </c>
      <c r="G4128">
        <v>1</v>
      </c>
      <c r="H4128" t="b">
        <v>0</v>
      </c>
      <c r="I4128">
        <v>3</v>
      </c>
      <c r="J4128" t="s">
        <v>159</v>
      </c>
      <c r="K4128">
        <v>89</v>
      </c>
      <c r="L4128">
        <v>67</v>
      </c>
      <c r="M4128">
        <v>86</v>
      </c>
      <c r="N4128">
        <v>87</v>
      </c>
      <c r="O4128">
        <v>87</v>
      </c>
      <c r="P4128">
        <v>68</v>
      </c>
      <c r="Q4128">
        <v>78</v>
      </c>
    </row>
    <row r="4129" spans="1:17" x14ac:dyDescent="0.3">
      <c r="A4129">
        <v>4128</v>
      </c>
      <c r="B4129" t="s">
        <v>367</v>
      </c>
      <c r="C4129" t="s">
        <v>146</v>
      </c>
      <c r="D4129" t="s">
        <v>368</v>
      </c>
      <c r="E4129" t="s">
        <v>20</v>
      </c>
      <c r="F4129" t="b">
        <v>0</v>
      </c>
      <c r="G4129">
        <v>4</v>
      </c>
      <c r="H4129" t="b">
        <v>1</v>
      </c>
      <c r="I4129">
        <v>14</v>
      </c>
      <c r="J4129" t="s">
        <v>113</v>
      </c>
      <c r="K4129">
        <v>96</v>
      </c>
      <c r="L4129">
        <v>67</v>
      </c>
      <c r="M4129">
        <v>80</v>
      </c>
      <c r="N4129">
        <v>83</v>
      </c>
      <c r="O4129">
        <v>86</v>
      </c>
      <c r="P4129">
        <v>77</v>
      </c>
      <c r="Q4129">
        <v>75</v>
      </c>
    </row>
    <row r="4130" spans="1:17" x14ac:dyDescent="0.3">
      <c r="A4130">
        <v>4129</v>
      </c>
      <c r="B4130" t="s">
        <v>369</v>
      </c>
      <c r="C4130" t="s">
        <v>370</v>
      </c>
      <c r="D4130" t="s">
        <v>371</v>
      </c>
      <c r="E4130" t="s">
        <v>25</v>
      </c>
      <c r="F4130" t="b">
        <v>0</v>
      </c>
      <c r="G4130">
        <v>4</v>
      </c>
      <c r="H4130" t="b">
        <v>0</v>
      </c>
      <c r="I4130">
        <v>26</v>
      </c>
      <c r="J4130" t="s">
        <v>38</v>
      </c>
      <c r="K4130">
        <v>82</v>
      </c>
      <c r="L4130">
        <v>70</v>
      </c>
      <c r="M4130">
        <v>80</v>
      </c>
      <c r="N4130">
        <v>70</v>
      </c>
      <c r="O4130">
        <v>96</v>
      </c>
      <c r="P4130">
        <v>69</v>
      </c>
      <c r="Q4130">
        <v>86</v>
      </c>
    </row>
    <row r="4131" spans="1:17" x14ac:dyDescent="0.3">
      <c r="A4131">
        <v>4130</v>
      </c>
      <c r="B4131" t="s">
        <v>139</v>
      </c>
      <c r="C4131" t="s">
        <v>118</v>
      </c>
      <c r="D4131" t="s">
        <v>372</v>
      </c>
      <c r="E4131" t="s">
        <v>20</v>
      </c>
      <c r="F4131" t="b">
        <v>0</v>
      </c>
      <c r="G4131">
        <v>6</v>
      </c>
      <c r="H4131" t="b">
        <v>1</v>
      </c>
      <c r="I4131">
        <v>27</v>
      </c>
      <c r="J4131" t="s">
        <v>38</v>
      </c>
      <c r="K4131">
        <v>99</v>
      </c>
      <c r="L4131">
        <v>97</v>
      </c>
      <c r="M4131">
        <v>64</v>
      </c>
      <c r="N4131">
        <v>90</v>
      </c>
      <c r="O4131">
        <v>87</v>
      </c>
      <c r="P4131">
        <v>68</v>
      </c>
      <c r="Q4131">
        <v>69</v>
      </c>
    </row>
    <row r="4132" spans="1:17" x14ac:dyDescent="0.3">
      <c r="A4132">
        <v>4131</v>
      </c>
      <c r="B4132" t="s">
        <v>369</v>
      </c>
      <c r="C4132" t="s">
        <v>373</v>
      </c>
      <c r="D4132" t="s">
        <v>374</v>
      </c>
      <c r="E4132" t="s">
        <v>25</v>
      </c>
      <c r="F4132" t="b">
        <v>1</v>
      </c>
      <c r="G4132">
        <v>5</v>
      </c>
      <c r="H4132" t="b">
        <v>0</v>
      </c>
      <c r="I4132">
        <v>25</v>
      </c>
      <c r="J4132" t="s">
        <v>172</v>
      </c>
      <c r="K4132">
        <v>96</v>
      </c>
      <c r="L4132">
        <v>73</v>
      </c>
      <c r="M4132">
        <v>90</v>
      </c>
      <c r="N4132">
        <v>85</v>
      </c>
      <c r="O4132">
        <v>63</v>
      </c>
      <c r="P4132">
        <v>84</v>
      </c>
      <c r="Q4132">
        <v>87</v>
      </c>
    </row>
    <row r="4133" spans="1:17" x14ac:dyDescent="0.3">
      <c r="A4133">
        <v>4132</v>
      </c>
      <c r="B4133" t="s">
        <v>251</v>
      </c>
      <c r="C4133" t="s">
        <v>375</v>
      </c>
      <c r="D4133" t="s">
        <v>376</v>
      </c>
      <c r="E4133" t="s">
        <v>25</v>
      </c>
      <c r="F4133" t="b">
        <v>1</v>
      </c>
      <c r="G4133">
        <v>4</v>
      </c>
      <c r="H4133" t="b">
        <v>0</v>
      </c>
      <c r="I4133">
        <v>16</v>
      </c>
      <c r="J4133" t="s">
        <v>105</v>
      </c>
      <c r="K4133">
        <v>95</v>
      </c>
      <c r="L4133">
        <v>82</v>
      </c>
      <c r="M4133">
        <v>66</v>
      </c>
      <c r="N4133">
        <v>63</v>
      </c>
      <c r="O4133">
        <v>67</v>
      </c>
      <c r="P4133">
        <v>92</v>
      </c>
      <c r="Q4133">
        <v>69</v>
      </c>
    </row>
    <row r="4134" spans="1:17" x14ac:dyDescent="0.3">
      <c r="A4134">
        <v>4133</v>
      </c>
      <c r="B4134" t="s">
        <v>27</v>
      </c>
      <c r="C4134" t="s">
        <v>377</v>
      </c>
      <c r="D4134" t="s">
        <v>378</v>
      </c>
      <c r="E4134" t="s">
        <v>25</v>
      </c>
      <c r="F4134" t="b">
        <v>0</v>
      </c>
      <c r="G4134">
        <v>4</v>
      </c>
      <c r="H4134" t="b">
        <v>0</v>
      </c>
      <c r="I4134">
        <v>27</v>
      </c>
      <c r="J4134" t="s">
        <v>44</v>
      </c>
      <c r="K4134">
        <v>90</v>
      </c>
      <c r="L4134">
        <v>63</v>
      </c>
      <c r="M4134">
        <v>69</v>
      </c>
      <c r="N4134">
        <v>80</v>
      </c>
      <c r="O4134">
        <v>99</v>
      </c>
      <c r="P4134">
        <v>69</v>
      </c>
      <c r="Q4134">
        <v>79</v>
      </c>
    </row>
    <row r="4135" spans="1:17" x14ac:dyDescent="0.3">
      <c r="A4135">
        <v>4134</v>
      </c>
      <c r="B4135" t="s">
        <v>379</v>
      </c>
      <c r="C4135" t="s">
        <v>231</v>
      </c>
      <c r="D4135" t="s">
        <v>380</v>
      </c>
      <c r="E4135" t="s">
        <v>20</v>
      </c>
      <c r="F4135" t="b">
        <v>1</v>
      </c>
      <c r="G4135">
        <v>6</v>
      </c>
      <c r="H4135" t="b">
        <v>0</v>
      </c>
      <c r="I4135">
        <v>0</v>
      </c>
      <c r="J4135" t="s">
        <v>64</v>
      </c>
      <c r="K4135">
        <v>88</v>
      </c>
      <c r="L4135">
        <v>52</v>
      </c>
      <c r="M4135">
        <v>53</v>
      </c>
      <c r="N4135">
        <v>56</v>
      </c>
      <c r="O4135">
        <v>85</v>
      </c>
      <c r="P4135">
        <v>93</v>
      </c>
      <c r="Q4135">
        <v>78</v>
      </c>
    </row>
    <row r="4136" spans="1:17" x14ac:dyDescent="0.3">
      <c r="A4136">
        <v>4135</v>
      </c>
      <c r="B4136" t="s">
        <v>145</v>
      </c>
      <c r="C4136" t="s">
        <v>381</v>
      </c>
      <c r="D4136" t="s">
        <v>382</v>
      </c>
      <c r="E4136" t="s">
        <v>20</v>
      </c>
      <c r="F4136" t="b">
        <v>0</v>
      </c>
      <c r="G4136">
        <v>1</v>
      </c>
      <c r="H4136" t="b">
        <v>0</v>
      </c>
      <c r="I4136">
        <v>3</v>
      </c>
      <c r="J4136" t="s">
        <v>123</v>
      </c>
      <c r="K4136">
        <v>87</v>
      </c>
      <c r="L4136">
        <v>62</v>
      </c>
      <c r="M4136">
        <v>87</v>
      </c>
      <c r="N4136">
        <v>96</v>
      </c>
      <c r="O4136">
        <v>85</v>
      </c>
      <c r="P4136">
        <v>90</v>
      </c>
      <c r="Q4136">
        <v>74</v>
      </c>
    </row>
    <row r="4137" spans="1:17" x14ac:dyDescent="0.3">
      <c r="A4137">
        <v>4136</v>
      </c>
      <c r="B4137" t="s">
        <v>383</v>
      </c>
      <c r="C4137" t="s">
        <v>36</v>
      </c>
      <c r="D4137" t="s">
        <v>384</v>
      </c>
      <c r="E4137" t="s">
        <v>25</v>
      </c>
      <c r="F4137" t="b">
        <v>0</v>
      </c>
      <c r="G4137">
        <v>2</v>
      </c>
      <c r="H4137" t="b">
        <v>0</v>
      </c>
      <c r="I4137">
        <v>6</v>
      </c>
      <c r="J4137" t="s">
        <v>123</v>
      </c>
      <c r="K4137">
        <v>62</v>
      </c>
      <c r="L4137">
        <v>83</v>
      </c>
      <c r="M4137">
        <v>84</v>
      </c>
      <c r="N4137">
        <v>75</v>
      </c>
      <c r="O4137">
        <v>83</v>
      </c>
      <c r="P4137">
        <v>85</v>
      </c>
      <c r="Q4137">
        <v>86</v>
      </c>
    </row>
    <row r="4138" spans="1:17" x14ac:dyDescent="0.3">
      <c r="A4138">
        <v>4137</v>
      </c>
      <c r="B4138" t="s">
        <v>160</v>
      </c>
      <c r="C4138" t="s">
        <v>385</v>
      </c>
      <c r="D4138" t="s">
        <v>386</v>
      </c>
      <c r="E4138" t="s">
        <v>20</v>
      </c>
      <c r="F4138" t="b">
        <v>0</v>
      </c>
      <c r="G4138">
        <v>2</v>
      </c>
      <c r="H4138" t="b">
        <v>0</v>
      </c>
      <c r="I4138">
        <v>12</v>
      </c>
      <c r="J4138" t="s">
        <v>105</v>
      </c>
      <c r="K4138">
        <v>85</v>
      </c>
      <c r="L4138">
        <v>65</v>
      </c>
      <c r="M4138">
        <v>60</v>
      </c>
      <c r="N4138">
        <v>78</v>
      </c>
      <c r="O4138">
        <v>81</v>
      </c>
      <c r="P4138">
        <v>96</v>
      </c>
      <c r="Q4138">
        <v>76</v>
      </c>
    </row>
    <row r="4139" spans="1:17" x14ac:dyDescent="0.3">
      <c r="A4139">
        <v>4138</v>
      </c>
      <c r="B4139" t="s">
        <v>202</v>
      </c>
      <c r="C4139" t="s">
        <v>115</v>
      </c>
      <c r="D4139" t="s">
        <v>387</v>
      </c>
      <c r="E4139" t="s">
        <v>25</v>
      </c>
      <c r="F4139" t="b">
        <v>0</v>
      </c>
      <c r="G4139">
        <v>1</v>
      </c>
      <c r="H4139" t="b">
        <v>1</v>
      </c>
      <c r="I4139">
        <v>11</v>
      </c>
      <c r="J4139" t="s">
        <v>105</v>
      </c>
      <c r="K4139">
        <v>79</v>
      </c>
      <c r="L4139">
        <v>97</v>
      </c>
      <c r="M4139">
        <v>76</v>
      </c>
      <c r="N4139">
        <v>67</v>
      </c>
      <c r="O4139">
        <v>61</v>
      </c>
      <c r="P4139">
        <v>90</v>
      </c>
      <c r="Q4139">
        <v>95</v>
      </c>
    </row>
    <row r="4140" spans="1:17" x14ac:dyDescent="0.3">
      <c r="A4140">
        <v>4139</v>
      </c>
      <c r="B4140" t="s">
        <v>388</v>
      </c>
      <c r="C4140" t="s">
        <v>389</v>
      </c>
      <c r="D4140" t="s">
        <v>390</v>
      </c>
      <c r="E4140" t="s">
        <v>25</v>
      </c>
      <c r="F4140" t="b">
        <v>0</v>
      </c>
      <c r="G4140">
        <v>4</v>
      </c>
      <c r="H4140" t="b">
        <v>0</v>
      </c>
      <c r="I4140">
        <v>23</v>
      </c>
      <c r="J4140" t="s">
        <v>44</v>
      </c>
      <c r="K4140">
        <v>90</v>
      </c>
      <c r="L4140">
        <v>94</v>
      </c>
      <c r="M4140">
        <v>98</v>
      </c>
      <c r="N4140">
        <v>96</v>
      </c>
      <c r="O4140">
        <v>68</v>
      </c>
      <c r="P4140">
        <v>82</v>
      </c>
      <c r="Q4140">
        <v>81</v>
      </c>
    </row>
    <row r="4141" spans="1:17" x14ac:dyDescent="0.3">
      <c r="A4141">
        <v>4140</v>
      </c>
      <c r="B4141" t="s">
        <v>391</v>
      </c>
      <c r="C4141" t="s">
        <v>392</v>
      </c>
      <c r="D4141" t="s">
        <v>393</v>
      </c>
      <c r="E4141" t="s">
        <v>20</v>
      </c>
      <c r="F4141" t="b">
        <v>0</v>
      </c>
      <c r="G4141">
        <v>2</v>
      </c>
      <c r="H4141" t="b">
        <v>0</v>
      </c>
      <c r="I4141">
        <v>23</v>
      </c>
      <c r="J4141" t="s">
        <v>26</v>
      </c>
      <c r="K4141">
        <v>97</v>
      </c>
      <c r="L4141">
        <v>71</v>
      </c>
      <c r="M4141">
        <v>82</v>
      </c>
      <c r="N4141">
        <v>80</v>
      </c>
      <c r="O4141">
        <v>97</v>
      </c>
      <c r="P4141">
        <v>93</v>
      </c>
      <c r="Q4141">
        <v>78</v>
      </c>
    </row>
    <row r="4142" spans="1:17" x14ac:dyDescent="0.3">
      <c r="A4142">
        <v>4141</v>
      </c>
      <c r="B4142" t="s">
        <v>266</v>
      </c>
      <c r="C4142" t="s">
        <v>394</v>
      </c>
      <c r="D4142" t="s">
        <v>395</v>
      </c>
      <c r="E4142" t="s">
        <v>20</v>
      </c>
      <c r="F4142" t="b">
        <v>0</v>
      </c>
      <c r="G4142">
        <v>0</v>
      </c>
      <c r="H4142" t="b">
        <v>0</v>
      </c>
      <c r="I4142">
        <v>16</v>
      </c>
      <c r="J4142" t="s">
        <v>44</v>
      </c>
      <c r="K4142">
        <v>88</v>
      </c>
      <c r="L4142">
        <v>69</v>
      </c>
      <c r="M4142">
        <v>87</v>
      </c>
      <c r="N4142">
        <v>81</v>
      </c>
      <c r="O4142">
        <v>77</v>
      </c>
      <c r="P4142">
        <v>67</v>
      </c>
      <c r="Q4142">
        <v>93</v>
      </c>
    </row>
    <row r="4143" spans="1:17" x14ac:dyDescent="0.3">
      <c r="A4143">
        <v>4142</v>
      </c>
      <c r="B4143" t="s">
        <v>396</v>
      </c>
      <c r="C4143" t="s">
        <v>397</v>
      </c>
      <c r="D4143" t="s">
        <v>398</v>
      </c>
      <c r="E4143" t="s">
        <v>20</v>
      </c>
      <c r="F4143" t="b">
        <v>1</v>
      </c>
      <c r="G4143">
        <v>2</v>
      </c>
      <c r="H4143" t="b">
        <v>1</v>
      </c>
      <c r="I4143">
        <v>3</v>
      </c>
      <c r="J4143" t="s">
        <v>34</v>
      </c>
      <c r="K4143">
        <v>71</v>
      </c>
      <c r="L4143">
        <v>85</v>
      </c>
      <c r="M4143">
        <v>77</v>
      </c>
      <c r="N4143">
        <v>89</v>
      </c>
      <c r="O4143">
        <v>98</v>
      </c>
      <c r="P4143">
        <v>63</v>
      </c>
      <c r="Q4143">
        <v>100</v>
      </c>
    </row>
    <row r="4144" spans="1:17" x14ac:dyDescent="0.3">
      <c r="A4144">
        <v>4143</v>
      </c>
      <c r="B4144" t="s">
        <v>399</v>
      </c>
      <c r="C4144" t="s">
        <v>400</v>
      </c>
      <c r="D4144" t="s">
        <v>401</v>
      </c>
      <c r="E4144" t="s">
        <v>25</v>
      </c>
      <c r="F4144" t="b">
        <v>0</v>
      </c>
      <c r="G4144">
        <v>1</v>
      </c>
      <c r="H4144" t="b">
        <v>0</v>
      </c>
      <c r="I4144">
        <v>29</v>
      </c>
      <c r="J4144" t="s">
        <v>21</v>
      </c>
      <c r="K4144">
        <v>70</v>
      </c>
      <c r="L4144">
        <v>99</v>
      </c>
      <c r="M4144">
        <v>79</v>
      </c>
      <c r="N4144">
        <v>96</v>
      </c>
      <c r="O4144">
        <v>60</v>
      </c>
      <c r="P4144">
        <v>97</v>
      </c>
      <c r="Q4144">
        <v>100</v>
      </c>
    </row>
    <row r="4145" spans="1:17" x14ac:dyDescent="0.3">
      <c r="A4145">
        <v>4144</v>
      </c>
      <c r="B4145" t="s">
        <v>402</v>
      </c>
      <c r="C4145" t="s">
        <v>403</v>
      </c>
      <c r="D4145" t="s">
        <v>404</v>
      </c>
      <c r="E4145" t="s">
        <v>20</v>
      </c>
      <c r="F4145" t="b">
        <v>0</v>
      </c>
      <c r="G4145">
        <v>3</v>
      </c>
      <c r="H4145" t="b">
        <v>1</v>
      </c>
      <c r="I4145">
        <v>18</v>
      </c>
      <c r="J4145" t="s">
        <v>44</v>
      </c>
      <c r="K4145">
        <v>93</v>
      </c>
      <c r="L4145">
        <v>68</v>
      </c>
      <c r="M4145">
        <v>76</v>
      </c>
      <c r="N4145">
        <v>99</v>
      </c>
      <c r="O4145">
        <v>80</v>
      </c>
      <c r="P4145">
        <v>80</v>
      </c>
      <c r="Q4145">
        <v>75</v>
      </c>
    </row>
    <row r="4146" spans="1:17" x14ac:dyDescent="0.3">
      <c r="A4146">
        <v>4145</v>
      </c>
      <c r="B4146" t="s">
        <v>405</v>
      </c>
      <c r="C4146" t="s">
        <v>406</v>
      </c>
      <c r="D4146" t="s">
        <v>407</v>
      </c>
      <c r="E4146" t="s">
        <v>25</v>
      </c>
      <c r="F4146" t="b">
        <v>0</v>
      </c>
      <c r="G4146">
        <v>0</v>
      </c>
      <c r="H4146" t="b">
        <v>0</v>
      </c>
      <c r="I4146">
        <v>3</v>
      </c>
      <c r="J4146" t="s">
        <v>159</v>
      </c>
      <c r="K4146">
        <v>92</v>
      </c>
      <c r="L4146">
        <v>79</v>
      </c>
      <c r="M4146">
        <v>81</v>
      </c>
      <c r="N4146">
        <v>61</v>
      </c>
      <c r="O4146">
        <v>86</v>
      </c>
      <c r="P4146">
        <v>72</v>
      </c>
      <c r="Q4146">
        <v>88</v>
      </c>
    </row>
    <row r="4147" spans="1:17" x14ac:dyDescent="0.3">
      <c r="A4147">
        <v>4146</v>
      </c>
      <c r="B4147" t="s">
        <v>408</v>
      </c>
      <c r="C4147" t="s">
        <v>295</v>
      </c>
      <c r="D4147" t="s">
        <v>409</v>
      </c>
      <c r="E4147" t="s">
        <v>20</v>
      </c>
      <c r="F4147" t="b">
        <v>0</v>
      </c>
      <c r="G4147">
        <v>3</v>
      </c>
      <c r="H4147" t="b">
        <v>0</v>
      </c>
      <c r="I4147">
        <v>6</v>
      </c>
      <c r="J4147" t="s">
        <v>224</v>
      </c>
      <c r="K4147">
        <v>83</v>
      </c>
      <c r="L4147">
        <v>72</v>
      </c>
      <c r="M4147">
        <v>68</v>
      </c>
      <c r="N4147">
        <v>94</v>
      </c>
      <c r="O4147">
        <v>100</v>
      </c>
      <c r="P4147">
        <v>98</v>
      </c>
      <c r="Q4147">
        <v>92</v>
      </c>
    </row>
    <row r="4148" spans="1:17" x14ac:dyDescent="0.3">
      <c r="A4148">
        <v>4147</v>
      </c>
      <c r="B4148" t="s">
        <v>410</v>
      </c>
      <c r="C4148" t="s">
        <v>411</v>
      </c>
      <c r="D4148" t="s">
        <v>412</v>
      </c>
      <c r="E4148" t="s">
        <v>20</v>
      </c>
      <c r="F4148" t="b">
        <v>0</v>
      </c>
      <c r="G4148">
        <v>8</v>
      </c>
      <c r="H4148" t="b">
        <v>0</v>
      </c>
      <c r="I4148">
        <v>2</v>
      </c>
      <c r="J4148" t="s">
        <v>64</v>
      </c>
      <c r="K4148">
        <v>68</v>
      </c>
      <c r="L4148">
        <v>97</v>
      </c>
      <c r="M4148">
        <v>51</v>
      </c>
      <c r="N4148">
        <v>93</v>
      </c>
      <c r="O4148">
        <v>68</v>
      </c>
      <c r="P4148">
        <v>58</v>
      </c>
      <c r="Q4148">
        <v>78</v>
      </c>
    </row>
    <row r="4149" spans="1:17" x14ac:dyDescent="0.3">
      <c r="A4149">
        <v>4148</v>
      </c>
      <c r="B4149" t="s">
        <v>413</v>
      </c>
      <c r="C4149" t="s">
        <v>66</v>
      </c>
      <c r="D4149" t="s">
        <v>414</v>
      </c>
      <c r="E4149" t="s">
        <v>20</v>
      </c>
      <c r="F4149" t="b">
        <v>0</v>
      </c>
      <c r="G4149">
        <v>0</v>
      </c>
      <c r="H4149" t="b">
        <v>0</v>
      </c>
      <c r="I4149">
        <v>34</v>
      </c>
      <c r="J4149" t="s">
        <v>21</v>
      </c>
      <c r="K4149">
        <v>92</v>
      </c>
      <c r="L4149">
        <v>90</v>
      </c>
      <c r="M4149">
        <v>65</v>
      </c>
      <c r="N4149">
        <v>79</v>
      </c>
      <c r="O4149">
        <v>96</v>
      </c>
      <c r="P4149">
        <v>87</v>
      </c>
      <c r="Q4149">
        <v>74</v>
      </c>
    </row>
    <row r="4150" spans="1:17" x14ac:dyDescent="0.3">
      <c r="A4150">
        <v>4149</v>
      </c>
      <c r="B4150" t="s">
        <v>415</v>
      </c>
      <c r="C4150" t="s">
        <v>87</v>
      </c>
      <c r="D4150" t="s">
        <v>416</v>
      </c>
      <c r="E4150" t="s">
        <v>25</v>
      </c>
      <c r="F4150" t="b">
        <v>0</v>
      </c>
      <c r="G4150">
        <v>4</v>
      </c>
      <c r="H4150" t="b">
        <v>1</v>
      </c>
      <c r="I4150">
        <v>22</v>
      </c>
      <c r="J4150" t="s">
        <v>38</v>
      </c>
      <c r="K4150">
        <v>69</v>
      </c>
      <c r="L4150">
        <v>91</v>
      </c>
      <c r="M4150">
        <v>82</v>
      </c>
      <c r="N4150">
        <v>99</v>
      </c>
      <c r="O4150">
        <v>94</v>
      </c>
      <c r="P4150">
        <v>75</v>
      </c>
      <c r="Q4150">
        <v>74</v>
      </c>
    </row>
    <row r="4151" spans="1:17" x14ac:dyDescent="0.3">
      <c r="A4151">
        <v>4150</v>
      </c>
      <c r="B4151" t="s">
        <v>417</v>
      </c>
      <c r="C4151" t="s">
        <v>418</v>
      </c>
      <c r="D4151" t="s">
        <v>419</v>
      </c>
      <c r="E4151" t="s">
        <v>25</v>
      </c>
      <c r="F4151" t="b">
        <v>1</v>
      </c>
      <c r="G4151">
        <v>5</v>
      </c>
      <c r="H4151" t="b">
        <v>0</v>
      </c>
      <c r="I4151">
        <v>4</v>
      </c>
      <c r="J4151" t="s">
        <v>64</v>
      </c>
      <c r="K4151">
        <v>76</v>
      </c>
      <c r="L4151">
        <v>72</v>
      </c>
      <c r="M4151">
        <v>72</v>
      </c>
      <c r="N4151">
        <v>65</v>
      </c>
      <c r="O4151">
        <v>82</v>
      </c>
      <c r="P4151">
        <v>71</v>
      </c>
      <c r="Q4151">
        <v>93</v>
      </c>
    </row>
    <row r="4152" spans="1:17" x14ac:dyDescent="0.3">
      <c r="A4152">
        <v>4151</v>
      </c>
      <c r="B4152" t="s">
        <v>420</v>
      </c>
      <c r="C4152" t="s">
        <v>421</v>
      </c>
      <c r="D4152" t="s">
        <v>422</v>
      </c>
      <c r="E4152" t="s">
        <v>25</v>
      </c>
      <c r="F4152" t="b">
        <v>0</v>
      </c>
      <c r="G4152">
        <v>3</v>
      </c>
      <c r="H4152" t="b">
        <v>0</v>
      </c>
      <c r="I4152">
        <v>3</v>
      </c>
      <c r="J4152" t="s">
        <v>38</v>
      </c>
      <c r="K4152">
        <v>86</v>
      </c>
      <c r="L4152">
        <v>92</v>
      </c>
      <c r="M4152">
        <v>79</v>
      </c>
      <c r="N4152">
        <v>73</v>
      </c>
      <c r="O4152">
        <v>73</v>
      </c>
      <c r="P4152">
        <v>61</v>
      </c>
      <c r="Q4152">
        <v>60</v>
      </c>
    </row>
    <row r="4153" spans="1:17" x14ac:dyDescent="0.3">
      <c r="A4153">
        <v>4152</v>
      </c>
      <c r="B4153" t="s">
        <v>312</v>
      </c>
      <c r="C4153" t="s">
        <v>423</v>
      </c>
      <c r="D4153" t="s">
        <v>424</v>
      </c>
      <c r="E4153" t="s">
        <v>20</v>
      </c>
      <c r="F4153" t="b">
        <v>1</v>
      </c>
      <c r="G4153">
        <v>10</v>
      </c>
      <c r="H4153" t="b">
        <v>0</v>
      </c>
      <c r="I4153">
        <v>2</v>
      </c>
      <c r="J4153" t="s">
        <v>64</v>
      </c>
      <c r="K4153">
        <v>41</v>
      </c>
      <c r="L4153">
        <v>57</v>
      </c>
      <c r="M4153">
        <v>97</v>
      </c>
      <c r="N4153">
        <v>56</v>
      </c>
      <c r="O4153">
        <v>50</v>
      </c>
      <c r="P4153">
        <v>98</v>
      </c>
      <c r="Q4153">
        <v>83</v>
      </c>
    </row>
    <row r="4154" spans="1:17" x14ac:dyDescent="0.3">
      <c r="A4154">
        <v>4153</v>
      </c>
      <c r="B4154" t="s">
        <v>166</v>
      </c>
      <c r="C4154" t="s">
        <v>292</v>
      </c>
      <c r="D4154" t="s">
        <v>425</v>
      </c>
      <c r="E4154" t="s">
        <v>25</v>
      </c>
      <c r="F4154" t="b">
        <v>0</v>
      </c>
      <c r="G4154">
        <v>5</v>
      </c>
      <c r="H4154" t="b">
        <v>0</v>
      </c>
      <c r="I4154">
        <v>18</v>
      </c>
      <c r="J4154" t="s">
        <v>38</v>
      </c>
      <c r="K4154">
        <v>91</v>
      </c>
      <c r="L4154">
        <v>100</v>
      </c>
      <c r="M4154">
        <v>84</v>
      </c>
      <c r="N4154">
        <v>72</v>
      </c>
      <c r="O4154">
        <v>84</v>
      </c>
      <c r="P4154">
        <v>90</v>
      </c>
      <c r="Q4154">
        <v>82</v>
      </c>
    </row>
    <row r="4155" spans="1:17" x14ac:dyDescent="0.3">
      <c r="A4155">
        <v>4154</v>
      </c>
      <c r="B4155" t="s">
        <v>280</v>
      </c>
      <c r="C4155" t="s">
        <v>426</v>
      </c>
      <c r="D4155" t="s">
        <v>427</v>
      </c>
      <c r="E4155" t="s">
        <v>20</v>
      </c>
      <c r="F4155" t="b">
        <v>0</v>
      </c>
      <c r="G4155">
        <v>0</v>
      </c>
      <c r="H4155" t="b">
        <v>0</v>
      </c>
      <c r="I4155">
        <v>8</v>
      </c>
      <c r="J4155" t="s">
        <v>224</v>
      </c>
      <c r="K4155">
        <v>78</v>
      </c>
      <c r="L4155">
        <v>67</v>
      </c>
      <c r="M4155">
        <v>82</v>
      </c>
      <c r="N4155">
        <v>70</v>
      </c>
      <c r="O4155">
        <v>65</v>
      </c>
      <c r="P4155">
        <v>68</v>
      </c>
      <c r="Q4155">
        <v>81</v>
      </c>
    </row>
    <row r="4156" spans="1:17" x14ac:dyDescent="0.3">
      <c r="A4156">
        <v>4155</v>
      </c>
      <c r="B4156" t="s">
        <v>428</v>
      </c>
      <c r="C4156" t="s">
        <v>429</v>
      </c>
      <c r="D4156" t="s">
        <v>430</v>
      </c>
      <c r="E4156" t="s">
        <v>25</v>
      </c>
      <c r="F4156" t="b">
        <v>0</v>
      </c>
      <c r="G4156">
        <v>1</v>
      </c>
      <c r="H4156" t="b">
        <v>0</v>
      </c>
      <c r="I4156">
        <v>33</v>
      </c>
      <c r="J4156" t="s">
        <v>44</v>
      </c>
      <c r="K4156">
        <v>89</v>
      </c>
      <c r="L4156">
        <v>73</v>
      </c>
      <c r="M4156">
        <v>85</v>
      </c>
      <c r="N4156">
        <v>84</v>
      </c>
      <c r="O4156">
        <v>73</v>
      </c>
      <c r="P4156">
        <v>81</v>
      </c>
      <c r="Q4156">
        <v>98</v>
      </c>
    </row>
    <row r="4157" spans="1:17" x14ac:dyDescent="0.3">
      <c r="A4157">
        <v>4156</v>
      </c>
      <c r="B4157" t="s">
        <v>413</v>
      </c>
      <c r="C4157" t="s">
        <v>431</v>
      </c>
      <c r="D4157" t="s">
        <v>432</v>
      </c>
      <c r="E4157" t="s">
        <v>20</v>
      </c>
      <c r="F4157" t="b">
        <v>0</v>
      </c>
      <c r="G4157">
        <v>0</v>
      </c>
      <c r="H4157" t="b">
        <v>1</v>
      </c>
      <c r="I4157">
        <v>13</v>
      </c>
      <c r="J4157" t="s">
        <v>38</v>
      </c>
      <c r="K4157">
        <v>96</v>
      </c>
      <c r="L4157">
        <v>71</v>
      </c>
      <c r="M4157">
        <v>88</v>
      </c>
      <c r="N4157">
        <v>74</v>
      </c>
      <c r="O4157">
        <v>80</v>
      </c>
      <c r="P4157">
        <v>92</v>
      </c>
      <c r="Q4157">
        <v>65</v>
      </c>
    </row>
    <row r="4158" spans="1:17" x14ac:dyDescent="0.3">
      <c r="A4158">
        <v>4157</v>
      </c>
      <c r="B4158" t="s">
        <v>433</v>
      </c>
      <c r="C4158" t="s">
        <v>429</v>
      </c>
      <c r="D4158" t="s">
        <v>434</v>
      </c>
      <c r="E4158" t="s">
        <v>25</v>
      </c>
      <c r="F4158" t="b">
        <v>0</v>
      </c>
      <c r="G4158">
        <v>0</v>
      </c>
      <c r="H4158" t="b">
        <v>1</v>
      </c>
      <c r="I4158">
        <v>17</v>
      </c>
      <c r="J4158" t="s">
        <v>38</v>
      </c>
      <c r="K4158">
        <v>66</v>
      </c>
      <c r="L4158">
        <v>99</v>
      </c>
      <c r="M4158">
        <v>85</v>
      </c>
      <c r="N4158">
        <v>90</v>
      </c>
      <c r="O4158">
        <v>76</v>
      </c>
      <c r="P4158">
        <v>64</v>
      </c>
      <c r="Q4158">
        <v>95</v>
      </c>
    </row>
    <row r="4159" spans="1:17" x14ac:dyDescent="0.3">
      <c r="A4159">
        <v>4158</v>
      </c>
      <c r="B4159" t="s">
        <v>208</v>
      </c>
      <c r="C4159" t="s">
        <v>435</v>
      </c>
      <c r="D4159" t="s">
        <v>436</v>
      </c>
      <c r="E4159" t="s">
        <v>20</v>
      </c>
      <c r="F4159" t="b">
        <v>1</v>
      </c>
      <c r="G4159">
        <v>8</v>
      </c>
      <c r="H4159" t="b">
        <v>0</v>
      </c>
      <c r="I4159">
        <v>1</v>
      </c>
      <c r="J4159" t="s">
        <v>64</v>
      </c>
      <c r="K4159">
        <v>97</v>
      </c>
      <c r="L4159">
        <v>54</v>
      </c>
      <c r="M4159">
        <v>62</v>
      </c>
      <c r="N4159">
        <v>66</v>
      </c>
      <c r="O4159">
        <v>58</v>
      </c>
      <c r="P4159">
        <v>69</v>
      </c>
      <c r="Q4159">
        <v>96</v>
      </c>
    </row>
    <row r="4160" spans="1:17" x14ac:dyDescent="0.3">
      <c r="A4160">
        <v>4159</v>
      </c>
      <c r="B4160" t="s">
        <v>269</v>
      </c>
      <c r="C4160" t="s">
        <v>406</v>
      </c>
      <c r="D4160" t="s">
        <v>437</v>
      </c>
      <c r="E4160" t="s">
        <v>20</v>
      </c>
      <c r="F4160" t="b">
        <v>1</v>
      </c>
      <c r="G4160">
        <v>7</v>
      </c>
      <c r="H4160" t="b">
        <v>1</v>
      </c>
      <c r="I4160">
        <v>3</v>
      </c>
      <c r="J4160" t="s">
        <v>64</v>
      </c>
      <c r="K4160">
        <v>49</v>
      </c>
      <c r="L4160">
        <v>64</v>
      </c>
      <c r="M4160">
        <v>97</v>
      </c>
      <c r="N4160">
        <v>61</v>
      </c>
      <c r="O4160">
        <v>62</v>
      </c>
      <c r="P4160">
        <v>72</v>
      </c>
      <c r="Q4160">
        <v>65</v>
      </c>
    </row>
    <row r="4161" spans="1:17" x14ac:dyDescent="0.3">
      <c r="A4161">
        <v>4160</v>
      </c>
      <c r="B4161" t="s">
        <v>139</v>
      </c>
      <c r="C4161" t="s">
        <v>438</v>
      </c>
      <c r="D4161" t="s">
        <v>439</v>
      </c>
      <c r="E4161" t="s">
        <v>20</v>
      </c>
      <c r="F4161" t="b">
        <v>1</v>
      </c>
      <c r="G4161">
        <v>4</v>
      </c>
      <c r="H4161" t="b">
        <v>1</v>
      </c>
      <c r="I4161">
        <v>33</v>
      </c>
      <c r="J4161" t="s">
        <v>38</v>
      </c>
      <c r="K4161">
        <v>88</v>
      </c>
      <c r="L4161">
        <v>66</v>
      </c>
      <c r="M4161">
        <v>96</v>
      </c>
      <c r="N4161">
        <v>82</v>
      </c>
      <c r="O4161">
        <v>65</v>
      </c>
      <c r="P4161">
        <v>76</v>
      </c>
      <c r="Q4161">
        <v>79</v>
      </c>
    </row>
    <row r="4162" spans="1:17" x14ac:dyDescent="0.3">
      <c r="A4162">
        <v>4161</v>
      </c>
      <c r="B4162" t="s">
        <v>135</v>
      </c>
      <c r="C4162" t="s">
        <v>42</v>
      </c>
      <c r="D4162" t="s">
        <v>440</v>
      </c>
      <c r="E4162" t="s">
        <v>20</v>
      </c>
      <c r="F4162" t="b">
        <v>0</v>
      </c>
      <c r="G4162">
        <v>1</v>
      </c>
      <c r="H4162" t="b">
        <v>0</v>
      </c>
      <c r="I4162">
        <v>12</v>
      </c>
      <c r="J4162" t="s">
        <v>38</v>
      </c>
      <c r="K4162">
        <v>92</v>
      </c>
      <c r="L4162">
        <v>64</v>
      </c>
      <c r="M4162">
        <v>77</v>
      </c>
      <c r="N4162">
        <v>61</v>
      </c>
      <c r="O4162">
        <v>76</v>
      </c>
      <c r="P4162">
        <v>72</v>
      </c>
      <c r="Q4162">
        <v>87</v>
      </c>
    </row>
    <row r="4163" spans="1:17" x14ac:dyDescent="0.3">
      <c r="A4163">
        <v>4162</v>
      </c>
      <c r="B4163" t="s">
        <v>35</v>
      </c>
      <c r="C4163" t="s">
        <v>441</v>
      </c>
      <c r="D4163" t="s">
        <v>442</v>
      </c>
      <c r="E4163" t="s">
        <v>20</v>
      </c>
      <c r="F4163" t="b">
        <v>1</v>
      </c>
      <c r="G4163">
        <v>3</v>
      </c>
      <c r="H4163" t="b">
        <v>0</v>
      </c>
      <c r="I4163">
        <v>24</v>
      </c>
      <c r="J4163" t="s">
        <v>138</v>
      </c>
      <c r="K4163">
        <v>96</v>
      </c>
      <c r="L4163">
        <v>66</v>
      </c>
      <c r="M4163">
        <v>92</v>
      </c>
      <c r="N4163">
        <v>88</v>
      </c>
      <c r="O4163">
        <v>65</v>
      </c>
      <c r="P4163">
        <v>76</v>
      </c>
      <c r="Q4163">
        <v>72</v>
      </c>
    </row>
    <row r="4164" spans="1:17" x14ac:dyDescent="0.3">
      <c r="A4164">
        <v>4163</v>
      </c>
      <c r="B4164" t="s">
        <v>443</v>
      </c>
      <c r="C4164" t="s">
        <v>444</v>
      </c>
      <c r="D4164" t="s">
        <v>445</v>
      </c>
      <c r="E4164" t="s">
        <v>20</v>
      </c>
      <c r="F4164" t="b">
        <v>0</v>
      </c>
      <c r="G4164">
        <v>4</v>
      </c>
      <c r="H4164" t="b">
        <v>0</v>
      </c>
      <c r="I4164">
        <v>33</v>
      </c>
      <c r="J4164" t="s">
        <v>138</v>
      </c>
      <c r="K4164">
        <v>86</v>
      </c>
      <c r="L4164">
        <v>88</v>
      </c>
      <c r="M4164">
        <v>99</v>
      </c>
      <c r="N4164">
        <v>79</v>
      </c>
      <c r="O4164">
        <v>93</v>
      </c>
      <c r="P4164">
        <v>97</v>
      </c>
      <c r="Q4164">
        <v>91</v>
      </c>
    </row>
    <row r="4165" spans="1:17" x14ac:dyDescent="0.3">
      <c r="A4165">
        <v>4164</v>
      </c>
      <c r="B4165" t="s">
        <v>446</v>
      </c>
      <c r="C4165" t="s">
        <v>447</v>
      </c>
      <c r="D4165" t="s">
        <v>448</v>
      </c>
      <c r="E4165" t="s">
        <v>20</v>
      </c>
      <c r="F4165" t="b">
        <v>0</v>
      </c>
      <c r="G4165">
        <v>1</v>
      </c>
      <c r="H4165" t="b">
        <v>1</v>
      </c>
      <c r="I4165">
        <v>44</v>
      </c>
      <c r="J4165" t="s">
        <v>26</v>
      </c>
      <c r="K4165">
        <v>86</v>
      </c>
      <c r="L4165">
        <v>100</v>
      </c>
      <c r="M4165">
        <v>100</v>
      </c>
      <c r="N4165">
        <v>96</v>
      </c>
      <c r="O4165">
        <v>95</v>
      </c>
      <c r="P4165">
        <v>97</v>
      </c>
      <c r="Q4165">
        <v>93</v>
      </c>
    </row>
    <row r="4166" spans="1:17" x14ac:dyDescent="0.3">
      <c r="A4166">
        <v>4165</v>
      </c>
      <c r="B4166" t="s">
        <v>449</v>
      </c>
      <c r="C4166" t="s">
        <v>450</v>
      </c>
      <c r="D4166" t="s">
        <v>451</v>
      </c>
      <c r="E4166" t="s">
        <v>25</v>
      </c>
      <c r="F4166" t="b">
        <v>0</v>
      </c>
      <c r="G4166">
        <v>1</v>
      </c>
      <c r="H4166" t="b">
        <v>0</v>
      </c>
      <c r="I4166">
        <v>15</v>
      </c>
      <c r="J4166" t="s">
        <v>54</v>
      </c>
      <c r="K4166">
        <v>88</v>
      </c>
      <c r="L4166">
        <v>72</v>
      </c>
      <c r="M4166">
        <v>96</v>
      </c>
      <c r="N4166">
        <v>60</v>
      </c>
      <c r="O4166">
        <v>90</v>
      </c>
      <c r="P4166">
        <v>80</v>
      </c>
      <c r="Q4166">
        <v>88</v>
      </c>
    </row>
    <row r="4167" spans="1:17" x14ac:dyDescent="0.3">
      <c r="A4167">
        <v>4166</v>
      </c>
      <c r="B4167" t="s">
        <v>130</v>
      </c>
      <c r="C4167" t="s">
        <v>452</v>
      </c>
      <c r="D4167" t="s">
        <v>453</v>
      </c>
      <c r="E4167" t="s">
        <v>25</v>
      </c>
      <c r="F4167" t="b">
        <v>0</v>
      </c>
      <c r="G4167">
        <v>2</v>
      </c>
      <c r="H4167" t="b">
        <v>0</v>
      </c>
      <c r="I4167">
        <v>5</v>
      </c>
      <c r="J4167" t="s">
        <v>159</v>
      </c>
      <c r="K4167">
        <v>92</v>
      </c>
      <c r="L4167">
        <v>81</v>
      </c>
      <c r="M4167">
        <v>99</v>
      </c>
      <c r="N4167">
        <v>98</v>
      </c>
      <c r="O4167">
        <v>77</v>
      </c>
      <c r="P4167">
        <v>80</v>
      </c>
      <c r="Q4167">
        <v>73</v>
      </c>
    </row>
    <row r="4168" spans="1:17" x14ac:dyDescent="0.3">
      <c r="A4168">
        <v>4167</v>
      </c>
      <c r="B4168" t="s">
        <v>68</v>
      </c>
      <c r="C4168" t="s">
        <v>454</v>
      </c>
      <c r="D4168" t="s">
        <v>455</v>
      </c>
      <c r="E4168" t="s">
        <v>25</v>
      </c>
      <c r="F4168" t="b">
        <v>1</v>
      </c>
      <c r="G4168">
        <v>7</v>
      </c>
      <c r="H4168" t="b">
        <v>0</v>
      </c>
      <c r="I4168">
        <v>5</v>
      </c>
      <c r="J4168" t="s">
        <v>64</v>
      </c>
      <c r="K4168">
        <v>87</v>
      </c>
      <c r="L4168">
        <v>76</v>
      </c>
      <c r="M4168">
        <v>71</v>
      </c>
      <c r="N4168">
        <v>65</v>
      </c>
      <c r="O4168">
        <v>64</v>
      </c>
      <c r="P4168">
        <v>81</v>
      </c>
      <c r="Q4168">
        <v>61</v>
      </c>
    </row>
    <row r="4169" spans="1:17" x14ac:dyDescent="0.3">
      <c r="A4169">
        <v>4168</v>
      </c>
      <c r="B4169" t="s">
        <v>456</v>
      </c>
      <c r="C4169" t="s">
        <v>457</v>
      </c>
      <c r="D4169" t="s">
        <v>458</v>
      </c>
      <c r="E4169" t="s">
        <v>25</v>
      </c>
      <c r="F4169" t="b">
        <v>0</v>
      </c>
      <c r="G4169">
        <v>5</v>
      </c>
      <c r="H4169" t="b">
        <v>0</v>
      </c>
      <c r="I4169">
        <v>22</v>
      </c>
      <c r="J4169" t="s">
        <v>38</v>
      </c>
      <c r="K4169">
        <v>89</v>
      </c>
      <c r="L4169">
        <v>94</v>
      </c>
      <c r="M4169">
        <v>67</v>
      </c>
      <c r="N4169">
        <v>68</v>
      </c>
      <c r="O4169">
        <v>69</v>
      </c>
      <c r="P4169">
        <v>92</v>
      </c>
      <c r="Q4169">
        <v>76</v>
      </c>
    </row>
    <row r="4170" spans="1:17" x14ac:dyDescent="0.3">
      <c r="A4170">
        <v>4169</v>
      </c>
      <c r="B4170" t="s">
        <v>459</v>
      </c>
      <c r="C4170" t="s">
        <v>460</v>
      </c>
      <c r="D4170" t="s">
        <v>461</v>
      </c>
      <c r="E4170" t="s">
        <v>20</v>
      </c>
      <c r="F4170" t="b">
        <v>0</v>
      </c>
      <c r="G4170">
        <v>1</v>
      </c>
      <c r="H4170" t="b">
        <v>0</v>
      </c>
      <c r="I4170">
        <v>9</v>
      </c>
      <c r="J4170" t="s">
        <v>38</v>
      </c>
      <c r="K4170">
        <v>97</v>
      </c>
      <c r="L4170">
        <v>96</v>
      </c>
      <c r="M4170">
        <v>66</v>
      </c>
      <c r="N4170">
        <v>96</v>
      </c>
      <c r="O4170">
        <v>71</v>
      </c>
      <c r="P4170">
        <v>97</v>
      </c>
      <c r="Q4170">
        <v>66</v>
      </c>
    </row>
    <row r="4171" spans="1:17" x14ac:dyDescent="0.3">
      <c r="A4171">
        <v>4170</v>
      </c>
      <c r="B4171" t="s">
        <v>462</v>
      </c>
      <c r="C4171" t="s">
        <v>463</v>
      </c>
      <c r="D4171" t="s">
        <v>464</v>
      </c>
      <c r="E4171" t="s">
        <v>20</v>
      </c>
      <c r="F4171" t="b">
        <v>0</v>
      </c>
      <c r="G4171">
        <v>4</v>
      </c>
      <c r="H4171" t="b">
        <v>1</v>
      </c>
      <c r="I4171">
        <v>34</v>
      </c>
      <c r="J4171" t="s">
        <v>44</v>
      </c>
      <c r="K4171">
        <v>100</v>
      </c>
      <c r="L4171">
        <v>62</v>
      </c>
      <c r="M4171">
        <v>67</v>
      </c>
      <c r="N4171">
        <v>97</v>
      </c>
      <c r="O4171">
        <v>73</v>
      </c>
      <c r="P4171">
        <v>84</v>
      </c>
      <c r="Q4171">
        <v>99</v>
      </c>
    </row>
    <row r="4172" spans="1:17" x14ac:dyDescent="0.3">
      <c r="A4172">
        <v>4171</v>
      </c>
      <c r="B4172" t="s">
        <v>465</v>
      </c>
      <c r="C4172" t="s">
        <v>466</v>
      </c>
      <c r="D4172" t="s">
        <v>467</v>
      </c>
      <c r="E4172" t="s">
        <v>25</v>
      </c>
      <c r="F4172" t="b">
        <v>0</v>
      </c>
      <c r="G4172">
        <v>1</v>
      </c>
      <c r="H4172" t="b">
        <v>0</v>
      </c>
      <c r="I4172">
        <v>34</v>
      </c>
      <c r="J4172" t="s">
        <v>21</v>
      </c>
      <c r="K4172">
        <v>91</v>
      </c>
      <c r="L4172">
        <v>98</v>
      </c>
      <c r="M4172">
        <v>76</v>
      </c>
      <c r="N4172">
        <v>99</v>
      </c>
      <c r="O4172">
        <v>65</v>
      </c>
      <c r="P4172">
        <v>98</v>
      </c>
      <c r="Q4172">
        <v>71</v>
      </c>
    </row>
    <row r="4173" spans="1:17" x14ac:dyDescent="0.3">
      <c r="A4173">
        <v>4172</v>
      </c>
      <c r="B4173" t="s">
        <v>468</v>
      </c>
      <c r="C4173" t="s">
        <v>469</v>
      </c>
      <c r="D4173" t="s">
        <v>470</v>
      </c>
      <c r="E4173" t="s">
        <v>25</v>
      </c>
      <c r="F4173" t="b">
        <v>0</v>
      </c>
      <c r="G4173">
        <v>4</v>
      </c>
      <c r="H4173" t="b">
        <v>0</v>
      </c>
      <c r="I4173">
        <v>25</v>
      </c>
      <c r="J4173" t="s">
        <v>172</v>
      </c>
      <c r="K4173">
        <v>81</v>
      </c>
      <c r="L4173">
        <v>87</v>
      </c>
      <c r="M4173">
        <v>65</v>
      </c>
      <c r="N4173">
        <v>85</v>
      </c>
      <c r="O4173">
        <v>74</v>
      </c>
      <c r="P4173">
        <v>64</v>
      </c>
      <c r="Q4173">
        <v>81</v>
      </c>
    </row>
    <row r="4174" spans="1:17" x14ac:dyDescent="0.3">
      <c r="A4174">
        <v>4173</v>
      </c>
      <c r="B4174" t="s">
        <v>248</v>
      </c>
      <c r="C4174" t="s">
        <v>471</v>
      </c>
      <c r="D4174" t="s">
        <v>472</v>
      </c>
      <c r="E4174" t="s">
        <v>25</v>
      </c>
      <c r="F4174" t="b">
        <v>0</v>
      </c>
      <c r="G4174">
        <v>5</v>
      </c>
      <c r="H4174" t="b">
        <v>1</v>
      </c>
      <c r="I4174">
        <v>31</v>
      </c>
      <c r="J4174" t="s">
        <v>113</v>
      </c>
      <c r="K4174">
        <v>82</v>
      </c>
      <c r="L4174">
        <v>66</v>
      </c>
      <c r="M4174">
        <v>89</v>
      </c>
      <c r="N4174">
        <v>76</v>
      </c>
      <c r="O4174">
        <v>68</v>
      </c>
      <c r="P4174">
        <v>83</v>
      </c>
      <c r="Q4174">
        <v>79</v>
      </c>
    </row>
    <row r="4175" spans="1:17" x14ac:dyDescent="0.3">
      <c r="A4175">
        <v>4174</v>
      </c>
      <c r="B4175" t="s">
        <v>473</v>
      </c>
      <c r="C4175" t="s">
        <v>355</v>
      </c>
      <c r="D4175" t="s">
        <v>474</v>
      </c>
      <c r="E4175" t="s">
        <v>20</v>
      </c>
      <c r="F4175" t="b">
        <v>0</v>
      </c>
      <c r="G4175">
        <v>1</v>
      </c>
      <c r="H4175" t="b">
        <v>0</v>
      </c>
      <c r="I4175">
        <v>33</v>
      </c>
      <c r="J4175" t="s">
        <v>21</v>
      </c>
      <c r="K4175">
        <v>100</v>
      </c>
      <c r="L4175">
        <v>96</v>
      </c>
      <c r="M4175">
        <v>75</v>
      </c>
      <c r="N4175">
        <v>68</v>
      </c>
      <c r="O4175">
        <v>77</v>
      </c>
      <c r="P4175">
        <v>97</v>
      </c>
      <c r="Q4175">
        <v>81</v>
      </c>
    </row>
    <row r="4176" spans="1:17" x14ac:dyDescent="0.3">
      <c r="A4176">
        <v>4175</v>
      </c>
      <c r="B4176" t="s">
        <v>369</v>
      </c>
      <c r="C4176" t="s">
        <v>191</v>
      </c>
      <c r="D4176" t="s">
        <v>475</v>
      </c>
      <c r="E4176" t="s">
        <v>25</v>
      </c>
      <c r="F4176" t="b">
        <v>0</v>
      </c>
      <c r="G4176">
        <v>10</v>
      </c>
      <c r="H4176" t="b">
        <v>1</v>
      </c>
      <c r="I4176">
        <v>3</v>
      </c>
      <c r="J4176" t="s">
        <v>64</v>
      </c>
      <c r="K4176">
        <v>65</v>
      </c>
      <c r="L4176">
        <v>100</v>
      </c>
      <c r="M4176">
        <v>80</v>
      </c>
      <c r="N4176">
        <v>83</v>
      </c>
      <c r="O4176">
        <v>57</v>
      </c>
      <c r="P4176">
        <v>81</v>
      </c>
      <c r="Q4176">
        <v>81</v>
      </c>
    </row>
    <row r="4177" spans="1:17" x14ac:dyDescent="0.3">
      <c r="A4177">
        <v>4176</v>
      </c>
      <c r="B4177" t="s">
        <v>476</v>
      </c>
      <c r="C4177" t="s">
        <v>477</v>
      </c>
      <c r="D4177" t="s">
        <v>478</v>
      </c>
      <c r="E4177" t="s">
        <v>20</v>
      </c>
      <c r="F4177" t="b">
        <v>0</v>
      </c>
      <c r="G4177">
        <v>2</v>
      </c>
      <c r="H4177" t="b">
        <v>0</v>
      </c>
      <c r="I4177">
        <v>20</v>
      </c>
      <c r="J4177" t="s">
        <v>38</v>
      </c>
      <c r="K4177">
        <v>68</v>
      </c>
      <c r="L4177">
        <v>100</v>
      </c>
      <c r="M4177">
        <v>89</v>
      </c>
      <c r="N4177">
        <v>75</v>
      </c>
      <c r="O4177">
        <v>84</v>
      </c>
      <c r="P4177">
        <v>78</v>
      </c>
      <c r="Q4177">
        <v>90</v>
      </c>
    </row>
    <row r="4178" spans="1:17" x14ac:dyDescent="0.3">
      <c r="A4178">
        <v>4177</v>
      </c>
      <c r="B4178" t="s">
        <v>473</v>
      </c>
      <c r="C4178" t="s">
        <v>281</v>
      </c>
      <c r="D4178" t="s">
        <v>479</v>
      </c>
      <c r="E4178" t="s">
        <v>20</v>
      </c>
      <c r="F4178" t="b">
        <v>0</v>
      </c>
      <c r="G4178">
        <v>3</v>
      </c>
      <c r="H4178" t="b">
        <v>0</v>
      </c>
      <c r="I4178">
        <v>15</v>
      </c>
      <c r="J4178" t="s">
        <v>113</v>
      </c>
      <c r="K4178">
        <v>97</v>
      </c>
      <c r="L4178">
        <v>92</v>
      </c>
      <c r="M4178">
        <v>95</v>
      </c>
      <c r="N4178">
        <v>75</v>
      </c>
      <c r="O4178">
        <v>95</v>
      </c>
      <c r="P4178">
        <v>90</v>
      </c>
      <c r="Q4178">
        <v>83</v>
      </c>
    </row>
    <row r="4179" spans="1:17" x14ac:dyDescent="0.3">
      <c r="A4179">
        <v>4178</v>
      </c>
      <c r="B4179" t="s">
        <v>480</v>
      </c>
      <c r="C4179" t="s">
        <v>389</v>
      </c>
      <c r="D4179" t="s">
        <v>481</v>
      </c>
      <c r="E4179" t="s">
        <v>25</v>
      </c>
      <c r="F4179" t="b">
        <v>0</v>
      </c>
      <c r="G4179">
        <v>3</v>
      </c>
      <c r="H4179" t="b">
        <v>0</v>
      </c>
      <c r="I4179">
        <v>26</v>
      </c>
      <c r="J4179" t="s">
        <v>105</v>
      </c>
      <c r="K4179">
        <v>76</v>
      </c>
      <c r="L4179">
        <v>94</v>
      </c>
      <c r="M4179">
        <v>77</v>
      </c>
      <c r="N4179">
        <v>88</v>
      </c>
      <c r="O4179">
        <v>85</v>
      </c>
      <c r="P4179">
        <v>91</v>
      </c>
      <c r="Q4179">
        <v>61</v>
      </c>
    </row>
    <row r="4180" spans="1:17" x14ac:dyDescent="0.3">
      <c r="A4180">
        <v>4179</v>
      </c>
      <c r="B4180" t="s">
        <v>166</v>
      </c>
      <c r="C4180" t="s">
        <v>264</v>
      </c>
      <c r="D4180" t="s">
        <v>482</v>
      </c>
      <c r="E4180" t="s">
        <v>25</v>
      </c>
      <c r="F4180" t="b">
        <v>0</v>
      </c>
      <c r="G4180">
        <v>5</v>
      </c>
      <c r="H4180" t="b">
        <v>0</v>
      </c>
      <c r="I4180">
        <v>35</v>
      </c>
      <c r="J4180" t="s">
        <v>44</v>
      </c>
      <c r="K4180">
        <v>91</v>
      </c>
      <c r="L4180">
        <v>99</v>
      </c>
      <c r="M4180">
        <v>94</v>
      </c>
      <c r="N4180">
        <v>94</v>
      </c>
      <c r="O4180">
        <v>95</v>
      </c>
      <c r="P4180">
        <v>98</v>
      </c>
      <c r="Q4180">
        <v>89</v>
      </c>
    </row>
    <row r="4181" spans="1:17" x14ac:dyDescent="0.3">
      <c r="A4181">
        <v>4180</v>
      </c>
      <c r="B4181" t="s">
        <v>483</v>
      </c>
      <c r="C4181" t="s">
        <v>32</v>
      </c>
      <c r="D4181" t="s">
        <v>484</v>
      </c>
      <c r="E4181" t="s">
        <v>20</v>
      </c>
      <c r="F4181" t="b">
        <v>0</v>
      </c>
      <c r="G4181">
        <v>4</v>
      </c>
      <c r="H4181" t="b">
        <v>0</v>
      </c>
      <c r="I4181">
        <v>12</v>
      </c>
      <c r="J4181" t="s">
        <v>138</v>
      </c>
      <c r="K4181">
        <v>85</v>
      </c>
      <c r="L4181">
        <v>73</v>
      </c>
      <c r="M4181">
        <v>89</v>
      </c>
      <c r="N4181">
        <v>73</v>
      </c>
      <c r="O4181">
        <v>97</v>
      </c>
      <c r="P4181">
        <v>66</v>
      </c>
      <c r="Q4181">
        <v>79</v>
      </c>
    </row>
    <row r="4182" spans="1:17" x14ac:dyDescent="0.3">
      <c r="A4182">
        <v>4181</v>
      </c>
      <c r="B4182" t="s">
        <v>145</v>
      </c>
      <c r="C4182" t="s">
        <v>485</v>
      </c>
      <c r="D4182" t="s">
        <v>486</v>
      </c>
      <c r="E4182" t="s">
        <v>20</v>
      </c>
      <c r="F4182" t="b">
        <v>0</v>
      </c>
      <c r="G4182">
        <v>2</v>
      </c>
      <c r="H4182" t="b">
        <v>1</v>
      </c>
      <c r="I4182">
        <v>5</v>
      </c>
      <c r="J4182" t="s">
        <v>38</v>
      </c>
      <c r="K4182">
        <v>68</v>
      </c>
      <c r="L4182">
        <v>69</v>
      </c>
      <c r="M4182">
        <v>86</v>
      </c>
      <c r="N4182">
        <v>87</v>
      </c>
      <c r="O4182">
        <v>72</v>
      </c>
      <c r="P4182">
        <v>80</v>
      </c>
      <c r="Q4182">
        <v>93</v>
      </c>
    </row>
    <row r="4183" spans="1:17" x14ac:dyDescent="0.3">
      <c r="A4183">
        <v>4182</v>
      </c>
      <c r="B4183" t="s">
        <v>102</v>
      </c>
      <c r="C4183" t="s">
        <v>346</v>
      </c>
      <c r="D4183" t="s">
        <v>487</v>
      </c>
      <c r="E4183" t="s">
        <v>20</v>
      </c>
      <c r="F4183" t="b">
        <v>0</v>
      </c>
      <c r="G4183">
        <v>1</v>
      </c>
      <c r="H4183" t="b">
        <v>0</v>
      </c>
      <c r="I4183">
        <v>31</v>
      </c>
      <c r="J4183" t="s">
        <v>21</v>
      </c>
      <c r="K4183">
        <v>73</v>
      </c>
      <c r="L4183">
        <v>99</v>
      </c>
      <c r="M4183">
        <v>75</v>
      </c>
      <c r="N4183">
        <v>70</v>
      </c>
      <c r="O4183">
        <v>100</v>
      </c>
      <c r="P4183">
        <v>86</v>
      </c>
      <c r="Q4183">
        <v>62</v>
      </c>
    </row>
    <row r="4184" spans="1:17" x14ac:dyDescent="0.3">
      <c r="A4184">
        <v>4183</v>
      </c>
      <c r="B4184" t="s">
        <v>294</v>
      </c>
      <c r="C4184" t="s">
        <v>488</v>
      </c>
      <c r="D4184" t="s">
        <v>489</v>
      </c>
      <c r="E4184" t="s">
        <v>25</v>
      </c>
      <c r="F4184" t="b">
        <v>0</v>
      </c>
      <c r="G4184">
        <v>3</v>
      </c>
      <c r="H4184" t="b">
        <v>1</v>
      </c>
      <c r="I4184">
        <v>28</v>
      </c>
      <c r="J4184" t="s">
        <v>38</v>
      </c>
      <c r="K4184">
        <v>65</v>
      </c>
      <c r="L4184">
        <v>90</v>
      </c>
      <c r="M4184">
        <v>75</v>
      </c>
      <c r="N4184">
        <v>96</v>
      </c>
      <c r="O4184">
        <v>91</v>
      </c>
      <c r="P4184">
        <v>93</v>
      </c>
      <c r="Q4184">
        <v>85</v>
      </c>
    </row>
    <row r="4185" spans="1:17" x14ac:dyDescent="0.3">
      <c r="A4185">
        <v>4184</v>
      </c>
      <c r="B4185" t="s">
        <v>490</v>
      </c>
      <c r="C4185" t="s">
        <v>491</v>
      </c>
      <c r="D4185" t="s">
        <v>492</v>
      </c>
      <c r="E4185" t="s">
        <v>20</v>
      </c>
      <c r="F4185" t="b">
        <v>0</v>
      </c>
      <c r="G4185">
        <v>8</v>
      </c>
      <c r="H4185" t="b">
        <v>1</v>
      </c>
      <c r="I4185">
        <v>5</v>
      </c>
      <c r="J4185" t="s">
        <v>64</v>
      </c>
      <c r="K4185">
        <v>46</v>
      </c>
      <c r="L4185">
        <v>79</v>
      </c>
      <c r="M4185">
        <v>75</v>
      </c>
      <c r="N4185">
        <v>86</v>
      </c>
      <c r="O4185">
        <v>91</v>
      </c>
      <c r="P4185">
        <v>88</v>
      </c>
      <c r="Q4185">
        <v>77</v>
      </c>
    </row>
    <row r="4186" spans="1:17" x14ac:dyDescent="0.3">
      <c r="A4186">
        <v>4185</v>
      </c>
      <c r="B4186" t="s">
        <v>493</v>
      </c>
      <c r="C4186" t="s">
        <v>115</v>
      </c>
      <c r="D4186" t="s">
        <v>494</v>
      </c>
      <c r="E4186" t="s">
        <v>25</v>
      </c>
      <c r="F4186" t="b">
        <v>0</v>
      </c>
      <c r="G4186">
        <v>1</v>
      </c>
      <c r="H4186" t="b">
        <v>0</v>
      </c>
      <c r="I4186">
        <v>33</v>
      </c>
      <c r="J4186" t="s">
        <v>44</v>
      </c>
      <c r="K4186">
        <v>92</v>
      </c>
      <c r="L4186">
        <v>84</v>
      </c>
      <c r="M4186">
        <v>85</v>
      </c>
      <c r="N4186">
        <v>77</v>
      </c>
      <c r="O4186">
        <v>81</v>
      </c>
      <c r="P4186">
        <v>69</v>
      </c>
      <c r="Q4186">
        <v>95</v>
      </c>
    </row>
    <row r="4187" spans="1:17" x14ac:dyDescent="0.3">
      <c r="A4187">
        <v>4186</v>
      </c>
      <c r="B4187" t="s">
        <v>495</v>
      </c>
      <c r="C4187" t="s">
        <v>496</v>
      </c>
      <c r="D4187" t="s">
        <v>497</v>
      </c>
      <c r="E4187" t="s">
        <v>25</v>
      </c>
      <c r="F4187" t="b">
        <v>0</v>
      </c>
      <c r="G4187">
        <v>3</v>
      </c>
      <c r="H4187" t="b">
        <v>0</v>
      </c>
      <c r="I4187">
        <v>2</v>
      </c>
      <c r="J4187" t="s">
        <v>34</v>
      </c>
      <c r="K4187">
        <v>69</v>
      </c>
      <c r="L4187">
        <v>78</v>
      </c>
      <c r="M4187">
        <v>69</v>
      </c>
      <c r="N4187">
        <v>70</v>
      </c>
      <c r="O4187">
        <v>100</v>
      </c>
      <c r="P4187">
        <v>88</v>
      </c>
      <c r="Q4187">
        <v>85</v>
      </c>
    </row>
    <row r="4188" spans="1:17" x14ac:dyDescent="0.3">
      <c r="A4188">
        <v>4187</v>
      </c>
      <c r="B4188" t="s">
        <v>498</v>
      </c>
      <c r="C4188" t="s">
        <v>499</v>
      </c>
      <c r="D4188" t="s">
        <v>500</v>
      </c>
      <c r="E4188" t="s">
        <v>25</v>
      </c>
      <c r="F4188" t="b">
        <v>0</v>
      </c>
      <c r="G4188">
        <v>5</v>
      </c>
      <c r="H4188" t="b">
        <v>1</v>
      </c>
      <c r="I4188">
        <v>9</v>
      </c>
      <c r="J4188" t="s">
        <v>224</v>
      </c>
      <c r="K4188">
        <v>78</v>
      </c>
      <c r="L4188">
        <v>99</v>
      </c>
      <c r="M4188">
        <v>64</v>
      </c>
      <c r="N4188">
        <v>99</v>
      </c>
      <c r="O4188">
        <v>65</v>
      </c>
      <c r="P4188">
        <v>84</v>
      </c>
      <c r="Q4188">
        <v>80</v>
      </c>
    </row>
    <row r="4189" spans="1:17" x14ac:dyDescent="0.3">
      <c r="A4189">
        <v>4188</v>
      </c>
      <c r="B4189" t="s">
        <v>173</v>
      </c>
      <c r="C4189" t="s">
        <v>501</v>
      </c>
      <c r="D4189" t="s">
        <v>502</v>
      </c>
      <c r="E4189" t="s">
        <v>25</v>
      </c>
      <c r="F4189" t="b">
        <v>1</v>
      </c>
      <c r="G4189">
        <v>2</v>
      </c>
      <c r="H4189" t="b">
        <v>1</v>
      </c>
      <c r="I4189">
        <v>0</v>
      </c>
      <c r="J4189" t="s">
        <v>64</v>
      </c>
      <c r="K4189">
        <v>92</v>
      </c>
      <c r="L4189">
        <v>62</v>
      </c>
      <c r="M4189">
        <v>86</v>
      </c>
      <c r="N4189">
        <v>97</v>
      </c>
      <c r="O4189">
        <v>54</v>
      </c>
      <c r="P4189">
        <v>76</v>
      </c>
      <c r="Q4189">
        <v>76</v>
      </c>
    </row>
    <row r="4190" spans="1:17" x14ac:dyDescent="0.3">
      <c r="A4190">
        <v>4189</v>
      </c>
      <c r="B4190" t="s">
        <v>221</v>
      </c>
      <c r="C4190" t="s">
        <v>352</v>
      </c>
      <c r="D4190" t="s">
        <v>503</v>
      </c>
      <c r="E4190" t="s">
        <v>20</v>
      </c>
      <c r="F4190" t="b">
        <v>0</v>
      </c>
      <c r="G4190">
        <v>5</v>
      </c>
      <c r="H4190" t="b">
        <v>0</v>
      </c>
      <c r="I4190">
        <v>26</v>
      </c>
      <c r="J4190" t="s">
        <v>38</v>
      </c>
      <c r="K4190">
        <v>70</v>
      </c>
      <c r="L4190">
        <v>77</v>
      </c>
      <c r="M4190">
        <v>91</v>
      </c>
      <c r="N4190">
        <v>96</v>
      </c>
      <c r="O4190">
        <v>100</v>
      </c>
      <c r="P4190">
        <v>89</v>
      </c>
      <c r="Q4190">
        <v>67</v>
      </c>
    </row>
    <row r="4191" spans="1:17" x14ac:dyDescent="0.3">
      <c r="A4191">
        <v>4190</v>
      </c>
      <c r="B4191" t="s">
        <v>175</v>
      </c>
      <c r="C4191" t="s">
        <v>504</v>
      </c>
      <c r="D4191" t="s">
        <v>505</v>
      </c>
      <c r="E4191" t="s">
        <v>25</v>
      </c>
      <c r="F4191" t="b">
        <v>0</v>
      </c>
      <c r="G4191">
        <v>5</v>
      </c>
      <c r="H4191" t="b">
        <v>0</v>
      </c>
      <c r="I4191">
        <v>30</v>
      </c>
      <c r="J4191" t="s">
        <v>76</v>
      </c>
      <c r="K4191">
        <v>95</v>
      </c>
      <c r="L4191">
        <v>79</v>
      </c>
      <c r="M4191">
        <v>98</v>
      </c>
      <c r="N4191">
        <v>95</v>
      </c>
      <c r="O4191">
        <v>89</v>
      </c>
      <c r="P4191">
        <v>99</v>
      </c>
      <c r="Q4191">
        <v>87</v>
      </c>
    </row>
    <row r="4192" spans="1:17" x14ac:dyDescent="0.3">
      <c r="A4192">
        <v>4191</v>
      </c>
      <c r="B4192" t="s">
        <v>506</v>
      </c>
      <c r="C4192" t="s">
        <v>231</v>
      </c>
      <c r="D4192" t="s">
        <v>507</v>
      </c>
      <c r="E4192" t="s">
        <v>25</v>
      </c>
      <c r="F4192" t="b">
        <v>0</v>
      </c>
      <c r="G4192">
        <v>7</v>
      </c>
      <c r="H4192" t="b">
        <v>0</v>
      </c>
      <c r="I4192">
        <v>1</v>
      </c>
      <c r="J4192" t="s">
        <v>159</v>
      </c>
      <c r="K4192">
        <v>99</v>
      </c>
      <c r="L4192">
        <v>82</v>
      </c>
      <c r="M4192">
        <v>93</v>
      </c>
      <c r="N4192">
        <v>83</v>
      </c>
      <c r="O4192">
        <v>92</v>
      </c>
      <c r="P4192">
        <v>90</v>
      </c>
      <c r="Q4192">
        <v>60</v>
      </c>
    </row>
    <row r="4193" spans="1:17" x14ac:dyDescent="0.3">
      <c r="A4193">
        <v>4192</v>
      </c>
      <c r="B4193" t="s">
        <v>508</v>
      </c>
      <c r="C4193" t="s">
        <v>259</v>
      </c>
      <c r="D4193" t="s">
        <v>509</v>
      </c>
      <c r="E4193" t="s">
        <v>20</v>
      </c>
      <c r="F4193" t="b">
        <v>0</v>
      </c>
      <c r="G4193">
        <v>1</v>
      </c>
      <c r="H4193" t="b">
        <v>1</v>
      </c>
      <c r="I4193">
        <v>26</v>
      </c>
      <c r="J4193" t="s">
        <v>44</v>
      </c>
      <c r="K4193">
        <v>96</v>
      </c>
      <c r="L4193">
        <v>66</v>
      </c>
      <c r="M4193">
        <v>79</v>
      </c>
      <c r="N4193">
        <v>80</v>
      </c>
      <c r="O4193">
        <v>88</v>
      </c>
      <c r="P4193">
        <v>61</v>
      </c>
      <c r="Q4193">
        <v>85</v>
      </c>
    </row>
    <row r="4194" spans="1:17" x14ac:dyDescent="0.3">
      <c r="A4194">
        <v>4193</v>
      </c>
      <c r="B4194" t="s">
        <v>510</v>
      </c>
      <c r="C4194" t="s">
        <v>511</v>
      </c>
      <c r="D4194" t="s">
        <v>512</v>
      </c>
      <c r="E4194" t="s">
        <v>25</v>
      </c>
      <c r="F4194" t="b">
        <v>0</v>
      </c>
      <c r="G4194">
        <v>2</v>
      </c>
      <c r="H4194" t="b">
        <v>0</v>
      </c>
      <c r="I4194">
        <v>2</v>
      </c>
      <c r="J4194" t="s">
        <v>159</v>
      </c>
      <c r="K4194">
        <v>85</v>
      </c>
      <c r="L4194">
        <v>90</v>
      </c>
      <c r="M4194">
        <v>85</v>
      </c>
      <c r="N4194">
        <v>74</v>
      </c>
      <c r="O4194">
        <v>96</v>
      </c>
      <c r="P4194">
        <v>71</v>
      </c>
      <c r="Q4194">
        <v>80</v>
      </c>
    </row>
    <row r="4195" spans="1:17" x14ac:dyDescent="0.3">
      <c r="A4195">
        <v>4194</v>
      </c>
      <c r="B4195" t="s">
        <v>402</v>
      </c>
      <c r="C4195" t="s">
        <v>236</v>
      </c>
      <c r="D4195" t="s">
        <v>513</v>
      </c>
      <c r="E4195" t="s">
        <v>20</v>
      </c>
      <c r="F4195" t="b">
        <v>0</v>
      </c>
      <c r="G4195">
        <v>5</v>
      </c>
      <c r="H4195" t="b">
        <v>0</v>
      </c>
      <c r="I4195">
        <v>9</v>
      </c>
      <c r="J4195" t="s">
        <v>172</v>
      </c>
      <c r="K4195">
        <v>91</v>
      </c>
      <c r="L4195">
        <v>94</v>
      </c>
      <c r="M4195">
        <v>82</v>
      </c>
      <c r="N4195">
        <v>100</v>
      </c>
      <c r="O4195">
        <v>68</v>
      </c>
      <c r="P4195">
        <v>66</v>
      </c>
      <c r="Q4195">
        <v>69</v>
      </c>
    </row>
    <row r="4196" spans="1:17" x14ac:dyDescent="0.3">
      <c r="A4196">
        <v>4195</v>
      </c>
      <c r="B4196" t="s">
        <v>514</v>
      </c>
      <c r="C4196" t="s">
        <v>515</v>
      </c>
      <c r="D4196" t="s">
        <v>516</v>
      </c>
      <c r="E4196" t="s">
        <v>25</v>
      </c>
      <c r="F4196" t="b">
        <v>0</v>
      </c>
      <c r="G4196">
        <v>2</v>
      </c>
      <c r="H4196" t="b">
        <v>0</v>
      </c>
      <c r="I4196">
        <v>30</v>
      </c>
      <c r="J4196" t="s">
        <v>76</v>
      </c>
      <c r="K4196">
        <v>85</v>
      </c>
      <c r="L4196">
        <v>64</v>
      </c>
      <c r="M4196">
        <v>93</v>
      </c>
      <c r="N4196">
        <v>80</v>
      </c>
      <c r="O4196">
        <v>82</v>
      </c>
      <c r="P4196">
        <v>70</v>
      </c>
      <c r="Q4196">
        <v>94</v>
      </c>
    </row>
    <row r="4197" spans="1:17" x14ac:dyDescent="0.3">
      <c r="A4197">
        <v>4196</v>
      </c>
      <c r="B4197" t="s">
        <v>517</v>
      </c>
      <c r="C4197" t="s">
        <v>518</v>
      </c>
      <c r="D4197" t="s">
        <v>519</v>
      </c>
      <c r="E4197" t="s">
        <v>25</v>
      </c>
      <c r="F4197" t="b">
        <v>0</v>
      </c>
      <c r="G4197">
        <v>3</v>
      </c>
      <c r="H4197" t="b">
        <v>0</v>
      </c>
      <c r="I4197">
        <v>24</v>
      </c>
      <c r="J4197" t="s">
        <v>172</v>
      </c>
      <c r="K4197">
        <v>94</v>
      </c>
      <c r="L4197">
        <v>73</v>
      </c>
      <c r="M4197">
        <v>61</v>
      </c>
      <c r="N4197">
        <v>68</v>
      </c>
      <c r="O4197">
        <v>65</v>
      </c>
      <c r="P4197">
        <v>85</v>
      </c>
      <c r="Q4197">
        <v>67</v>
      </c>
    </row>
    <row r="4198" spans="1:17" x14ac:dyDescent="0.3">
      <c r="A4198">
        <v>4197</v>
      </c>
      <c r="B4198" t="s">
        <v>410</v>
      </c>
      <c r="C4198" t="s">
        <v>520</v>
      </c>
      <c r="D4198" t="s">
        <v>521</v>
      </c>
      <c r="E4198" t="s">
        <v>20</v>
      </c>
      <c r="F4198" t="b">
        <v>0</v>
      </c>
      <c r="G4198">
        <v>4</v>
      </c>
      <c r="H4198" t="b">
        <v>0</v>
      </c>
      <c r="I4198">
        <v>21</v>
      </c>
      <c r="J4198" t="s">
        <v>44</v>
      </c>
      <c r="K4198">
        <v>95</v>
      </c>
      <c r="L4198">
        <v>69</v>
      </c>
      <c r="M4198">
        <v>62</v>
      </c>
      <c r="N4198">
        <v>87</v>
      </c>
      <c r="O4198">
        <v>84</v>
      </c>
      <c r="P4198">
        <v>83</v>
      </c>
      <c r="Q4198">
        <v>64</v>
      </c>
    </row>
    <row r="4199" spans="1:17" x14ac:dyDescent="0.3">
      <c r="A4199">
        <v>4198</v>
      </c>
      <c r="B4199" t="s">
        <v>468</v>
      </c>
      <c r="C4199" t="s">
        <v>522</v>
      </c>
      <c r="D4199" t="s">
        <v>523</v>
      </c>
      <c r="E4199" t="s">
        <v>25</v>
      </c>
      <c r="F4199" t="b">
        <v>0</v>
      </c>
      <c r="G4199">
        <v>2</v>
      </c>
      <c r="H4199" t="b">
        <v>0</v>
      </c>
      <c r="I4199">
        <v>14</v>
      </c>
      <c r="J4199" t="s">
        <v>54</v>
      </c>
      <c r="K4199">
        <v>69</v>
      </c>
      <c r="L4199">
        <v>90</v>
      </c>
      <c r="M4199">
        <v>83</v>
      </c>
      <c r="N4199">
        <v>70</v>
      </c>
      <c r="O4199">
        <v>83</v>
      </c>
      <c r="P4199">
        <v>91</v>
      </c>
      <c r="Q4199">
        <v>67</v>
      </c>
    </row>
    <row r="4200" spans="1:17" x14ac:dyDescent="0.3">
      <c r="A4200">
        <v>4199</v>
      </c>
      <c r="B4200" t="s">
        <v>524</v>
      </c>
      <c r="C4200" t="s">
        <v>525</v>
      </c>
      <c r="D4200" t="s">
        <v>526</v>
      </c>
      <c r="E4200" t="s">
        <v>25</v>
      </c>
      <c r="F4200" t="b">
        <v>0</v>
      </c>
      <c r="G4200">
        <v>1</v>
      </c>
      <c r="H4200" t="b">
        <v>0</v>
      </c>
      <c r="I4200">
        <v>24</v>
      </c>
      <c r="J4200" t="s">
        <v>44</v>
      </c>
      <c r="K4200">
        <v>95</v>
      </c>
      <c r="L4200">
        <v>72</v>
      </c>
      <c r="M4200">
        <v>94</v>
      </c>
      <c r="N4200">
        <v>96</v>
      </c>
      <c r="O4200">
        <v>91</v>
      </c>
      <c r="P4200">
        <v>61</v>
      </c>
      <c r="Q4200">
        <v>94</v>
      </c>
    </row>
    <row r="4201" spans="1:17" x14ac:dyDescent="0.3">
      <c r="A4201">
        <v>4200</v>
      </c>
      <c r="B4201" t="s">
        <v>527</v>
      </c>
      <c r="C4201" t="s">
        <v>528</v>
      </c>
      <c r="D4201" t="s">
        <v>529</v>
      </c>
      <c r="E4201" t="s">
        <v>25</v>
      </c>
      <c r="F4201" t="b">
        <v>0</v>
      </c>
      <c r="G4201">
        <v>3</v>
      </c>
      <c r="H4201" t="b">
        <v>0</v>
      </c>
      <c r="I4201">
        <v>34</v>
      </c>
      <c r="J4201" t="s">
        <v>21</v>
      </c>
      <c r="K4201">
        <v>94</v>
      </c>
      <c r="L4201">
        <v>88</v>
      </c>
      <c r="M4201">
        <v>65</v>
      </c>
      <c r="N4201">
        <v>88</v>
      </c>
      <c r="O4201">
        <v>60</v>
      </c>
      <c r="P4201">
        <v>81</v>
      </c>
      <c r="Q4201">
        <v>78</v>
      </c>
    </row>
    <row r="4202" spans="1:17" x14ac:dyDescent="0.3">
      <c r="A4202">
        <v>4201</v>
      </c>
      <c r="B4202" t="s">
        <v>35</v>
      </c>
      <c r="C4202" t="s">
        <v>66</v>
      </c>
      <c r="D4202" t="s">
        <v>530</v>
      </c>
      <c r="E4202" t="s">
        <v>20</v>
      </c>
      <c r="F4202" t="b">
        <v>0</v>
      </c>
      <c r="G4202">
        <v>1</v>
      </c>
      <c r="H4202" t="b">
        <v>1</v>
      </c>
      <c r="I4202">
        <v>34</v>
      </c>
      <c r="J4202" t="s">
        <v>113</v>
      </c>
      <c r="K4202">
        <v>82</v>
      </c>
      <c r="L4202">
        <v>81</v>
      </c>
      <c r="M4202">
        <v>100</v>
      </c>
      <c r="N4202">
        <v>81</v>
      </c>
      <c r="O4202">
        <v>60</v>
      </c>
      <c r="P4202">
        <v>79</v>
      </c>
      <c r="Q4202">
        <v>96</v>
      </c>
    </row>
    <row r="4203" spans="1:17" x14ac:dyDescent="0.3">
      <c r="A4203">
        <v>4202</v>
      </c>
      <c r="B4203" t="s">
        <v>354</v>
      </c>
      <c r="C4203" t="s">
        <v>231</v>
      </c>
      <c r="D4203" t="s">
        <v>531</v>
      </c>
      <c r="E4203" t="s">
        <v>20</v>
      </c>
      <c r="F4203" t="b">
        <v>0</v>
      </c>
      <c r="G4203">
        <v>6</v>
      </c>
      <c r="H4203" t="b">
        <v>1</v>
      </c>
      <c r="I4203">
        <v>27</v>
      </c>
      <c r="J4203" t="s">
        <v>44</v>
      </c>
      <c r="K4203">
        <v>99</v>
      </c>
      <c r="L4203">
        <v>73</v>
      </c>
      <c r="M4203">
        <v>91</v>
      </c>
      <c r="N4203">
        <v>91</v>
      </c>
      <c r="O4203">
        <v>93</v>
      </c>
      <c r="P4203">
        <v>80</v>
      </c>
      <c r="Q4203">
        <v>100</v>
      </c>
    </row>
    <row r="4204" spans="1:17" x14ac:dyDescent="0.3">
      <c r="A4204">
        <v>4203</v>
      </c>
      <c r="B4204" t="s">
        <v>190</v>
      </c>
      <c r="C4204" t="s">
        <v>532</v>
      </c>
      <c r="D4204" t="s">
        <v>533</v>
      </c>
      <c r="E4204" t="s">
        <v>25</v>
      </c>
      <c r="F4204" t="b">
        <v>0</v>
      </c>
      <c r="G4204">
        <v>3</v>
      </c>
      <c r="H4204" t="b">
        <v>0</v>
      </c>
      <c r="I4204">
        <v>16</v>
      </c>
      <c r="J4204" t="s">
        <v>113</v>
      </c>
      <c r="K4204">
        <v>85</v>
      </c>
      <c r="L4204">
        <v>62</v>
      </c>
      <c r="M4204">
        <v>84</v>
      </c>
      <c r="N4204">
        <v>80</v>
      </c>
      <c r="O4204">
        <v>37</v>
      </c>
      <c r="P4204">
        <v>80</v>
      </c>
      <c r="Q4204">
        <v>71</v>
      </c>
    </row>
    <row r="4205" spans="1:17" x14ac:dyDescent="0.3">
      <c r="A4205">
        <v>4204</v>
      </c>
      <c r="B4205" t="s">
        <v>534</v>
      </c>
      <c r="C4205" t="s">
        <v>164</v>
      </c>
      <c r="D4205" t="s">
        <v>535</v>
      </c>
      <c r="E4205" t="s">
        <v>25</v>
      </c>
      <c r="F4205" t="b">
        <v>0</v>
      </c>
      <c r="G4205">
        <v>1</v>
      </c>
      <c r="H4205" t="b">
        <v>1</v>
      </c>
      <c r="I4205">
        <v>21</v>
      </c>
      <c r="J4205" t="s">
        <v>113</v>
      </c>
      <c r="K4205">
        <v>100</v>
      </c>
      <c r="L4205">
        <v>87</v>
      </c>
      <c r="M4205">
        <v>60</v>
      </c>
      <c r="N4205">
        <v>92</v>
      </c>
      <c r="O4205">
        <v>46</v>
      </c>
      <c r="P4205">
        <v>67</v>
      </c>
      <c r="Q4205">
        <v>96</v>
      </c>
    </row>
    <row r="4206" spans="1:17" x14ac:dyDescent="0.3">
      <c r="A4206">
        <v>4205</v>
      </c>
      <c r="B4206" t="s">
        <v>536</v>
      </c>
      <c r="C4206" t="s">
        <v>135</v>
      </c>
      <c r="D4206" t="s">
        <v>537</v>
      </c>
      <c r="E4206" t="s">
        <v>25</v>
      </c>
      <c r="F4206" t="b">
        <v>0</v>
      </c>
      <c r="G4206">
        <v>1</v>
      </c>
      <c r="H4206" t="b">
        <v>0</v>
      </c>
      <c r="I4206">
        <v>1</v>
      </c>
      <c r="J4206" t="s">
        <v>34</v>
      </c>
      <c r="K4206">
        <v>98</v>
      </c>
      <c r="L4206">
        <v>95</v>
      </c>
      <c r="M4206">
        <v>90</v>
      </c>
      <c r="N4206">
        <v>81</v>
      </c>
      <c r="O4206">
        <v>82</v>
      </c>
      <c r="P4206">
        <v>86</v>
      </c>
      <c r="Q4206">
        <v>98</v>
      </c>
    </row>
    <row r="4207" spans="1:17" x14ac:dyDescent="0.3">
      <c r="A4207">
        <v>4206</v>
      </c>
      <c r="B4207" t="s">
        <v>77</v>
      </c>
      <c r="C4207" t="s">
        <v>164</v>
      </c>
      <c r="D4207" t="s">
        <v>538</v>
      </c>
      <c r="E4207" t="s">
        <v>20</v>
      </c>
      <c r="F4207" t="b">
        <v>0</v>
      </c>
      <c r="G4207">
        <v>3</v>
      </c>
      <c r="H4207" t="b">
        <v>0</v>
      </c>
      <c r="I4207">
        <v>17</v>
      </c>
      <c r="J4207" t="s">
        <v>44</v>
      </c>
      <c r="K4207">
        <v>97</v>
      </c>
      <c r="L4207">
        <v>78</v>
      </c>
      <c r="M4207">
        <v>81</v>
      </c>
      <c r="N4207">
        <v>67</v>
      </c>
      <c r="O4207">
        <v>90</v>
      </c>
      <c r="P4207">
        <v>95</v>
      </c>
      <c r="Q4207">
        <v>79</v>
      </c>
    </row>
    <row r="4208" spans="1:17" x14ac:dyDescent="0.3">
      <c r="A4208">
        <v>4207</v>
      </c>
      <c r="B4208" t="s">
        <v>413</v>
      </c>
      <c r="C4208" t="s">
        <v>539</v>
      </c>
      <c r="D4208" t="s">
        <v>540</v>
      </c>
      <c r="E4208" t="s">
        <v>20</v>
      </c>
      <c r="F4208" t="b">
        <v>0</v>
      </c>
      <c r="G4208">
        <v>5</v>
      </c>
      <c r="H4208" t="b">
        <v>0</v>
      </c>
      <c r="I4208">
        <v>0</v>
      </c>
      <c r="J4208" t="s">
        <v>38</v>
      </c>
      <c r="K4208">
        <v>99</v>
      </c>
      <c r="L4208">
        <v>86</v>
      </c>
      <c r="M4208">
        <v>68</v>
      </c>
      <c r="N4208">
        <v>94</v>
      </c>
      <c r="O4208">
        <v>97</v>
      </c>
      <c r="P4208">
        <v>77</v>
      </c>
      <c r="Q4208">
        <v>92</v>
      </c>
    </row>
    <row r="4209" spans="1:17" x14ac:dyDescent="0.3">
      <c r="A4209">
        <v>4208</v>
      </c>
      <c r="B4209" t="s">
        <v>277</v>
      </c>
      <c r="C4209" t="s">
        <v>541</v>
      </c>
      <c r="D4209" t="s">
        <v>542</v>
      </c>
      <c r="E4209" t="s">
        <v>20</v>
      </c>
      <c r="F4209" t="b">
        <v>0</v>
      </c>
      <c r="G4209">
        <v>3</v>
      </c>
      <c r="H4209" t="b">
        <v>1</v>
      </c>
      <c r="I4209">
        <v>12</v>
      </c>
      <c r="J4209" t="s">
        <v>113</v>
      </c>
      <c r="K4209">
        <v>99</v>
      </c>
      <c r="L4209">
        <v>73</v>
      </c>
      <c r="M4209">
        <v>77</v>
      </c>
      <c r="N4209">
        <v>74</v>
      </c>
      <c r="O4209">
        <v>62</v>
      </c>
      <c r="P4209">
        <v>68</v>
      </c>
      <c r="Q4209">
        <v>99</v>
      </c>
    </row>
    <row r="4210" spans="1:17" x14ac:dyDescent="0.3">
      <c r="A4210">
        <v>4209</v>
      </c>
      <c r="B4210" t="s">
        <v>369</v>
      </c>
      <c r="C4210" t="s">
        <v>90</v>
      </c>
      <c r="D4210" t="s">
        <v>543</v>
      </c>
      <c r="E4210" t="s">
        <v>25</v>
      </c>
      <c r="F4210" t="b">
        <v>0</v>
      </c>
      <c r="G4210">
        <v>2</v>
      </c>
      <c r="H4210" t="b">
        <v>0</v>
      </c>
      <c r="I4210">
        <v>22</v>
      </c>
      <c r="J4210" t="s">
        <v>105</v>
      </c>
      <c r="K4210">
        <v>75</v>
      </c>
      <c r="L4210">
        <v>83</v>
      </c>
      <c r="M4210">
        <v>70</v>
      </c>
      <c r="N4210">
        <v>71</v>
      </c>
      <c r="O4210">
        <v>86</v>
      </c>
      <c r="P4210">
        <v>95</v>
      </c>
      <c r="Q4210">
        <v>76</v>
      </c>
    </row>
    <row r="4211" spans="1:17" x14ac:dyDescent="0.3">
      <c r="A4211">
        <v>4210</v>
      </c>
      <c r="B4211" t="s">
        <v>544</v>
      </c>
      <c r="C4211" t="s">
        <v>300</v>
      </c>
      <c r="D4211" t="s">
        <v>545</v>
      </c>
      <c r="E4211" t="s">
        <v>25</v>
      </c>
      <c r="F4211" t="b">
        <v>0</v>
      </c>
      <c r="G4211">
        <v>1</v>
      </c>
      <c r="H4211" t="b">
        <v>1</v>
      </c>
      <c r="I4211">
        <v>14</v>
      </c>
      <c r="J4211" t="s">
        <v>54</v>
      </c>
      <c r="K4211">
        <v>63</v>
      </c>
      <c r="L4211">
        <v>80</v>
      </c>
      <c r="M4211">
        <v>99</v>
      </c>
      <c r="N4211">
        <v>78</v>
      </c>
      <c r="O4211">
        <v>60</v>
      </c>
      <c r="P4211">
        <v>84</v>
      </c>
      <c r="Q4211">
        <v>86</v>
      </c>
    </row>
    <row r="4212" spans="1:17" x14ac:dyDescent="0.3">
      <c r="A4212">
        <v>4211</v>
      </c>
      <c r="B4212" t="s">
        <v>86</v>
      </c>
      <c r="C4212" t="s">
        <v>339</v>
      </c>
      <c r="D4212" t="s">
        <v>546</v>
      </c>
      <c r="E4212" t="s">
        <v>20</v>
      </c>
      <c r="F4212" t="b">
        <v>0</v>
      </c>
      <c r="G4212">
        <v>0</v>
      </c>
      <c r="H4212" t="b">
        <v>0</v>
      </c>
      <c r="I4212">
        <v>41</v>
      </c>
      <c r="J4212" t="s">
        <v>26</v>
      </c>
      <c r="K4212">
        <v>96</v>
      </c>
      <c r="L4212">
        <v>88</v>
      </c>
      <c r="M4212">
        <v>90</v>
      </c>
      <c r="N4212">
        <v>100</v>
      </c>
      <c r="O4212">
        <v>94</v>
      </c>
      <c r="P4212">
        <v>87</v>
      </c>
      <c r="Q4212">
        <v>96</v>
      </c>
    </row>
    <row r="4213" spans="1:17" x14ac:dyDescent="0.3">
      <c r="A4213">
        <v>4212</v>
      </c>
      <c r="B4213" t="s">
        <v>547</v>
      </c>
      <c r="C4213" t="s">
        <v>548</v>
      </c>
      <c r="D4213" t="s">
        <v>549</v>
      </c>
      <c r="E4213" t="s">
        <v>20</v>
      </c>
      <c r="F4213" t="b">
        <v>0</v>
      </c>
      <c r="G4213">
        <v>4</v>
      </c>
      <c r="H4213" t="b">
        <v>0</v>
      </c>
      <c r="I4213">
        <v>32</v>
      </c>
      <c r="J4213" t="s">
        <v>138</v>
      </c>
      <c r="K4213">
        <v>91</v>
      </c>
      <c r="L4213">
        <v>73</v>
      </c>
      <c r="M4213">
        <v>86</v>
      </c>
      <c r="N4213">
        <v>73</v>
      </c>
      <c r="O4213">
        <v>84</v>
      </c>
      <c r="P4213">
        <v>60</v>
      </c>
      <c r="Q4213">
        <v>71</v>
      </c>
    </row>
    <row r="4214" spans="1:17" x14ac:dyDescent="0.3">
      <c r="A4214">
        <v>4213</v>
      </c>
      <c r="B4214" t="s">
        <v>550</v>
      </c>
      <c r="C4214" t="s">
        <v>551</v>
      </c>
      <c r="D4214" t="s">
        <v>552</v>
      </c>
      <c r="E4214" t="s">
        <v>20</v>
      </c>
      <c r="F4214" t="b">
        <v>1</v>
      </c>
      <c r="G4214">
        <v>1</v>
      </c>
      <c r="H4214" t="b">
        <v>0</v>
      </c>
      <c r="I4214">
        <v>4</v>
      </c>
      <c r="J4214" t="s">
        <v>64</v>
      </c>
      <c r="K4214">
        <v>52</v>
      </c>
      <c r="L4214">
        <v>58</v>
      </c>
      <c r="M4214">
        <v>60</v>
      </c>
      <c r="N4214">
        <v>97</v>
      </c>
      <c r="O4214">
        <v>93</v>
      </c>
      <c r="P4214">
        <v>89</v>
      </c>
      <c r="Q4214">
        <v>68</v>
      </c>
    </row>
    <row r="4215" spans="1:17" x14ac:dyDescent="0.3">
      <c r="A4215">
        <v>4214</v>
      </c>
      <c r="B4215" t="s">
        <v>193</v>
      </c>
      <c r="C4215" t="s">
        <v>553</v>
      </c>
      <c r="D4215" t="s">
        <v>554</v>
      </c>
      <c r="E4215" t="s">
        <v>25</v>
      </c>
      <c r="F4215" t="b">
        <v>0</v>
      </c>
      <c r="G4215">
        <v>1</v>
      </c>
      <c r="H4215" t="b">
        <v>0</v>
      </c>
      <c r="I4215">
        <v>22</v>
      </c>
      <c r="J4215" t="s">
        <v>26</v>
      </c>
      <c r="K4215">
        <v>99</v>
      </c>
      <c r="L4215">
        <v>71</v>
      </c>
      <c r="M4215">
        <v>80</v>
      </c>
      <c r="N4215">
        <v>82</v>
      </c>
      <c r="O4215">
        <v>95</v>
      </c>
      <c r="P4215">
        <v>64</v>
      </c>
      <c r="Q4215">
        <v>64</v>
      </c>
    </row>
    <row r="4216" spans="1:17" x14ac:dyDescent="0.3">
      <c r="A4216">
        <v>4215</v>
      </c>
      <c r="B4216" t="s">
        <v>555</v>
      </c>
      <c r="C4216" t="s">
        <v>118</v>
      </c>
      <c r="D4216" t="s">
        <v>556</v>
      </c>
      <c r="E4216" t="s">
        <v>25</v>
      </c>
      <c r="F4216" t="b">
        <v>0</v>
      </c>
      <c r="G4216">
        <v>3</v>
      </c>
      <c r="H4216" t="b">
        <v>0</v>
      </c>
      <c r="I4216">
        <v>17</v>
      </c>
      <c r="J4216" t="s">
        <v>105</v>
      </c>
      <c r="K4216">
        <v>84</v>
      </c>
      <c r="L4216">
        <v>62</v>
      </c>
      <c r="M4216">
        <v>92</v>
      </c>
      <c r="N4216">
        <v>74</v>
      </c>
      <c r="O4216">
        <v>73</v>
      </c>
      <c r="P4216">
        <v>98</v>
      </c>
      <c r="Q4216">
        <v>91</v>
      </c>
    </row>
    <row r="4217" spans="1:17" x14ac:dyDescent="0.3">
      <c r="A4217">
        <v>4216</v>
      </c>
      <c r="B4217" t="s">
        <v>557</v>
      </c>
      <c r="C4217" t="s">
        <v>558</v>
      </c>
      <c r="D4217" t="s">
        <v>559</v>
      </c>
      <c r="E4217" t="s">
        <v>20</v>
      </c>
      <c r="F4217" t="b">
        <v>0</v>
      </c>
      <c r="G4217">
        <v>2</v>
      </c>
      <c r="H4217" t="b">
        <v>0</v>
      </c>
      <c r="I4217">
        <v>2</v>
      </c>
      <c r="J4217" t="s">
        <v>34</v>
      </c>
      <c r="K4217">
        <v>100</v>
      </c>
      <c r="L4217">
        <v>90</v>
      </c>
      <c r="M4217">
        <v>82</v>
      </c>
      <c r="N4217">
        <v>79</v>
      </c>
      <c r="O4217">
        <v>94</v>
      </c>
      <c r="P4217">
        <v>83</v>
      </c>
      <c r="Q4217">
        <v>78</v>
      </c>
    </row>
    <row r="4218" spans="1:17" x14ac:dyDescent="0.3">
      <c r="A4218">
        <v>4217</v>
      </c>
      <c r="B4218" t="s">
        <v>560</v>
      </c>
      <c r="C4218" t="s">
        <v>561</v>
      </c>
      <c r="D4218" t="s">
        <v>562</v>
      </c>
      <c r="E4218" t="s">
        <v>25</v>
      </c>
      <c r="F4218" t="b">
        <v>0</v>
      </c>
      <c r="G4218">
        <v>4</v>
      </c>
      <c r="H4218" t="b">
        <v>0</v>
      </c>
      <c r="I4218">
        <v>33</v>
      </c>
      <c r="J4218" t="s">
        <v>105</v>
      </c>
      <c r="K4218">
        <v>82</v>
      </c>
      <c r="L4218">
        <v>71</v>
      </c>
      <c r="M4218">
        <v>93</v>
      </c>
      <c r="N4218">
        <v>90</v>
      </c>
      <c r="O4218">
        <v>90</v>
      </c>
      <c r="P4218">
        <v>76</v>
      </c>
      <c r="Q4218">
        <v>97</v>
      </c>
    </row>
    <row r="4219" spans="1:17" x14ac:dyDescent="0.3">
      <c r="A4219">
        <v>4218</v>
      </c>
      <c r="B4219" t="s">
        <v>563</v>
      </c>
      <c r="C4219" t="s">
        <v>167</v>
      </c>
      <c r="D4219" t="s">
        <v>564</v>
      </c>
      <c r="E4219" t="s">
        <v>25</v>
      </c>
      <c r="F4219" t="b">
        <v>0</v>
      </c>
      <c r="G4219">
        <v>5</v>
      </c>
      <c r="H4219" t="b">
        <v>0</v>
      </c>
      <c r="I4219">
        <v>29</v>
      </c>
      <c r="J4219" t="s">
        <v>105</v>
      </c>
      <c r="K4219">
        <v>75</v>
      </c>
      <c r="L4219">
        <v>88</v>
      </c>
      <c r="M4219">
        <v>65</v>
      </c>
      <c r="N4219">
        <v>80</v>
      </c>
      <c r="O4219">
        <v>76</v>
      </c>
      <c r="P4219">
        <v>94</v>
      </c>
      <c r="Q4219">
        <v>97</v>
      </c>
    </row>
    <row r="4220" spans="1:17" x14ac:dyDescent="0.3">
      <c r="A4220">
        <v>4219</v>
      </c>
      <c r="B4220" t="s">
        <v>565</v>
      </c>
      <c r="C4220" t="s">
        <v>566</v>
      </c>
      <c r="D4220" t="s">
        <v>567</v>
      </c>
      <c r="E4220" t="s">
        <v>25</v>
      </c>
      <c r="F4220" t="b">
        <v>1</v>
      </c>
      <c r="G4220">
        <v>1</v>
      </c>
      <c r="H4220" t="b">
        <v>0</v>
      </c>
      <c r="I4220">
        <v>27</v>
      </c>
      <c r="J4220" t="s">
        <v>38</v>
      </c>
      <c r="K4220">
        <v>66</v>
      </c>
      <c r="L4220">
        <v>71</v>
      </c>
      <c r="M4220">
        <v>94</v>
      </c>
      <c r="N4220">
        <v>72</v>
      </c>
      <c r="O4220">
        <v>96</v>
      </c>
      <c r="P4220">
        <v>70</v>
      </c>
      <c r="Q4220">
        <v>63</v>
      </c>
    </row>
    <row r="4221" spans="1:17" x14ac:dyDescent="0.3">
      <c r="A4221">
        <v>4220</v>
      </c>
      <c r="B4221" t="s">
        <v>568</v>
      </c>
      <c r="C4221" t="s">
        <v>569</v>
      </c>
      <c r="D4221" t="s">
        <v>570</v>
      </c>
      <c r="E4221" t="s">
        <v>20</v>
      </c>
      <c r="F4221" t="b">
        <v>0</v>
      </c>
      <c r="G4221">
        <v>6</v>
      </c>
      <c r="H4221" t="b">
        <v>1</v>
      </c>
      <c r="I4221">
        <v>34</v>
      </c>
      <c r="J4221" t="s">
        <v>105</v>
      </c>
      <c r="K4221">
        <v>99</v>
      </c>
      <c r="L4221">
        <v>88</v>
      </c>
      <c r="M4221">
        <v>72</v>
      </c>
      <c r="N4221">
        <v>76</v>
      </c>
      <c r="O4221">
        <v>68</v>
      </c>
      <c r="P4221">
        <v>92</v>
      </c>
      <c r="Q4221">
        <v>72</v>
      </c>
    </row>
    <row r="4222" spans="1:17" x14ac:dyDescent="0.3">
      <c r="A4222">
        <v>4221</v>
      </c>
      <c r="B4222" t="s">
        <v>263</v>
      </c>
      <c r="C4222" t="s">
        <v>284</v>
      </c>
      <c r="D4222" t="s">
        <v>571</v>
      </c>
      <c r="E4222" t="s">
        <v>20</v>
      </c>
      <c r="F4222" t="b">
        <v>0</v>
      </c>
      <c r="G4222">
        <v>3</v>
      </c>
      <c r="H4222" t="b">
        <v>0</v>
      </c>
      <c r="I4222">
        <v>2</v>
      </c>
      <c r="J4222" t="s">
        <v>224</v>
      </c>
      <c r="K4222">
        <v>99</v>
      </c>
      <c r="L4222">
        <v>76</v>
      </c>
      <c r="M4222">
        <v>94</v>
      </c>
      <c r="N4222">
        <v>88</v>
      </c>
      <c r="O4222">
        <v>75</v>
      </c>
      <c r="P4222">
        <v>66</v>
      </c>
      <c r="Q4222">
        <v>84</v>
      </c>
    </row>
    <row r="4223" spans="1:17" x14ac:dyDescent="0.3">
      <c r="A4223">
        <v>4222</v>
      </c>
      <c r="B4223" t="s">
        <v>493</v>
      </c>
      <c r="C4223" t="s">
        <v>572</v>
      </c>
      <c r="D4223" t="s">
        <v>573</v>
      </c>
      <c r="E4223" t="s">
        <v>25</v>
      </c>
      <c r="F4223" t="b">
        <v>0</v>
      </c>
      <c r="G4223">
        <v>3</v>
      </c>
      <c r="H4223" t="b">
        <v>0</v>
      </c>
      <c r="I4223">
        <v>22</v>
      </c>
      <c r="J4223" t="s">
        <v>44</v>
      </c>
      <c r="K4223">
        <v>95</v>
      </c>
      <c r="L4223">
        <v>87</v>
      </c>
      <c r="M4223">
        <v>79</v>
      </c>
      <c r="N4223">
        <v>95</v>
      </c>
      <c r="O4223">
        <v>84</v>
      </c>
      <c r="P4223">
        <v>90</v>
      </c>
      <c r="Q4223">
        <v>74</v>
      </c>
    </row>
    <row r="4224" spans="1:17" x14ac:dyDescent="0.3">
      <c r="A4224">
        <v>4223</v>
      </c>
      <c r="B4224" t="s">
        <v>263</v>
      </c>
      <c r="C4224" t="s">
        <v>574</v>
      </c>
      <c r="D4224" t="s">
        <v>575</v>
      </c>
      <c r="E4224" t="s">
        <v>20</v>
      </c>
      <c r="F4224" t="b">
        <v>0</v>
      </c>
      <c r="G4224">
        <v>7</v>
      </c>
      <c r="H4224" t="b">
        <v>0</v>
      </c>
      <c r="I4224">
        <v>33</v>
      </c>
      <c r="J4224" t="s">
        <v>44</v>
      </c>
      <c r="K4224">
        <v>99</v>
      </c>
      <c r="L4224">
        <v>61</v>
      </c>
      <c r="M4224">
        <v>75</v>
      </c>
      <c r="N4224">
        <v>68</v>
      </c>
      <c r="O4224">
        <v>66</v>
      </c>
      <c r="P4224">
        <v>90</v>
      </c>
      <c r="Q4224">
        <v>99</v>
      </c>
    </row>
    <row r="4225" spans="1:17" x14ac:dyDescent="0.3">
      <c r="A4225">
        <v>4224</v>
      </c>
      <c r="B4225" t="s">
        <v>221</v>
      </c>
      <c r="C4225" t="s">
        <v>576</v>
      </c>
      <c r="D4225" t="s">
        <v>577</v>
      </c>
      <c r="E4225" t="s">
        <v>20</v>
      </c>
      <c r="F4225" t="b">
        <v>0</v>
      </c>
      <c r="G4225">
        <v>5</v>
      </c>
      <c r="H4225" t="b">
        <v>0</v>
      </c>
      <c r="I4225">
        <v>17</v>
      </c>
      <c r="J4225" t="s">
        <v>123</v>
      </c>
      <c r="K4225">
        <v>65</v>
      </c>
      <c r="L4225">
        <v>72</v>
      </c>
      <c r="M4225">
        <v>96</v>
      </c>
      <c r="N4225">
        <v>69</v>
      </c>
      <c r="O4225">
        <v>78</v>
      </c>
      <c r="P4225">
        <v>93</v>
      </c>
      <c r="Q4225">
        <v>72</v>
      </c>
    </row>
    <row r="4226" spans="1:17" x14ac:dyDescent="0.3">
      <c r="A4226">
        <v>4225</v>
      </c>
      <c r="B4226" t="s">
        <v>277</v>
      </c>
      <c r="C4226" t="s">
        <v>578</v>
      </c>
      <c r="D4226" t="s">
        <v>579</v>
      </c>
      <c r="E4226" t="s">
        <v>20</v>
      </c>
      <c r="F4226" t="b">
        <v>0</v>
      </c>
      <c r="G4226">
        <v>7</v>
      </c>
      <c r="H4226" t="b">
        <v>0</v>
      </c>
      <c r="I4226">
        <v>4</v>
      </c>
      <c r="J4226" t="s">
        <v>64</v>
      </c>
      <c r="K4226">
        <v>85</v>
      </c>
      <c r="L4226">
        <v>55</v>
      </c>
      <c r="M4226">
        <v>74</v>
      </c>
      <c r="N4226">
        <v>71</v>
      </c>
      <c r="O4226">
        <v>66</v>
      </c>
      <c r="P4226">
        <v>50</v>
      </c>
      <c r="Q4226">
        <v>99</v>
      </c>
    </row>
    <row r="4227" spans="1:17" x14ac:dyDescent="0.3">
      <c r="A4227">
        <v>4226</v>
      </c>
      <c r="B4227" t="s">
        <v>510</v>
      </c>
      <c r="C4227" t="s">
        <v>580</v>
      </c>
      <c r="D4227" t="s">
        <v>581</v>
      </c>
      <c r="E4227" t="s">
        <v>25</v>
      </c>
      <c r="F4227" t="b">
        <v>0</v>
      </c>
      <c r="G4227">
        <v>7</v>
      </c>
      <c r="H4227" t="b">
        <v>1</v>
      </c>
      <c r="I4227">
        <v>3</v>
      </c>
      <c r="J4227" t="s">
        <v>64</v>
      </c>
      <c r="K4227">
        <v>69</v>
      </c>
      <c r="L4227">
        <v>78</v>
      </c>
      <c r="M4227">
        <v>57</v>
      </c>
      <c r="N4227">
        <v>72</v>
      </c>
      <c r="O4227">
        <v>71</v>
      </c>
      <c r="P4227">
        <v>96</v>
      </c>
      <c r="Q4227">
        <v>87</v>
      </c>
    </row>
    <row r="4228" spans="1:17" x14ac:dyDescent="0.3">
      <c r="A4228">
        <v>4227</v>
      </c>
      <c r="B4228" t="s">
        <v>148</v>
      </c>
      <c r="C4228" t="s">
        <v>582</v>
      </c>
      <c r="D4228" t="s">
        <v>583</v>
      </c>
      <c r="E4228" t="s">
        <v>25</v>
      </c>
      <c r="F4228" t="b">
        <v>0</v>
      </c>
      <c r="G4228">
        <v>7</v>
      </c>
      <c r="H4228" t="b">
        <v>0</v>
      </c>
      <c r="I4228">
        <v>3</v>
      </c>
      <c r="J4228" t="s">
        <v>64</v>
      </c>
      <c r="K4228">
        <v>75</v>
      </c>
      <c r="L4228">
        <v>76</v>
      </c>
      <c r="M4228">
        <v>88</v>
      </c>
      <c r="N4228">
        <v>65</v>
      </c>
      <c r="O4228">
        <v>97</v>
      </c>
      <c r="P4228">
        <v>83</v>
      </c>
      <c r="Q4228">
        <v>85</v>
      </c>
    </row>
    <row r="4229" spans="1:17" x14ac:dyDescent="0.3">
      <c r="A4229">
        <v>4228</v>
      </c>
      <c r="B4229" t="s">
        <v>83</v>
      </c>
      <c r="C4229" t="s">
        <v>300</v>
      </c>
      <c r="D4229" t="s">
        <v>584</v>
      </c>
      <c r="E4229" t="s">
        <v>25</v>
      </c>
      <c r="F4229" t="b">
        <v>0</v>
      </c>
      <c r="G4229">
        <v>7</v>
      </c>
      <c r="H4229" t="b">
        <v>1</v>
      </c>
      <c r="I4229">
        <v>17</v>
      </c>
      <c r="J4229" t="s">
        <v>44</v>
      </c>
      <c r="K4229">
        <v>91</v>
      </c>
      <c r="L4229">
        <v>78</v>
      </c>
      <c r="M4229">
        <v>72</v>
      </c>
      <c r="N4229">
        <v>69</v>
      </c>
      <c r="O4229">
        <v>77</v>
      </c>
      <c r="P4229">
        <v>91</v>
      </c>
      <c r="Q4229">
        <v>96</v>
      </c>
    </row>
    <row r="4230" spans="1:17" x14ac:dyDescent="0.3">
      <c r="A4230">
        <v>4229</v>
      </c>
      <c r="B4230" t="s">
        <v>585</v>
      </c>
      <c r="C4230" t="s">
        <v>586</v>
      </c>
      <c r="D4230" t="s">
        <v>587</v>
      </c>
      <c r="E4230" t="s">
        <v>20</v>
      </c>
      <c r="F4230" t="b">
        <v>0</v>
      </c>
      <c r="G4230">
        <v>3</v>
      </c>
      <c r="H4230" t="b">
        <v>0</v>
      </c>
      <c r="I4230">
        <v>6</v>
      </c>
      <c r="J4230" t="s">
        <v>224</v>
      </c>
      <c r="K4230">
        <v>92</v>
      </c>
      <c r="L4230">
        <v>95</v>
      </c>
      <c r="M4230">
        <v>61</v>
      </c>
      <c r="N4230">
        <v>98</v>
      </c>
      <c r="O4230">
        <v>89</v>
      </c>
      <c r="P4230">
        <v>85</v>
      </c>
      <c r="Q4230">
        <v>80</v>
      </c>
    </row>
    <row r="4231" spans="1:17" x14ac:dyDescent="0.3">
      <c r="A4231">
        <v>4230</v>
      </c>
      <c r="B4231" t="s">
        <v>145</v>
      </c>
      <c r="C4231" t="s">
        <v>231</v>
      </c>
      <c r="D4231" t="s">
        <v>588</v>
      </c>
      <c r="E4231" t="s">
        <v>20</v>
      </c>
      <c r="F4231" t="b">
        <v>0</v>
      </c>
      <c r="G4231">
        <v>7</v>
      </c>
      <c r="H4231" t="b">
        <v>0</v>
      </c>
      <c r="I4231">
        <v>9</v>
      </c>
      <c r="J4231" t="s">
        <v>38</v>
      </c>
      <c r="K4231">
        <v>62</v>
      </c>
      <c r="L4231">
        <v>64</v>
      </c>
      <c r="M4231">
        <v>65</v>
      </c>
      <c r="N4231">
        <v>86</v>
      </c>
      <c r="O4231">
        <v>67</v>
      </c>
      <c r="P4231">
        <v>94</v>
      </c>
      <c r="Q4231">
        <v>68</v>
      </c>
    </row>
    <row r="4232" spans="1:17" x14ac:dyDescent="0.3">
      <c r="A4232">
        <v>4231</v>
      </c>
      <c r="B4232" t="s">
        <v>280</v>
      </c>
      <c r="C4232" t="s">
        <v>589</v>
      </c>
      <c r="D4232" t="s">
        <v>590</v>
      </c>
      <c r="E4232" t="s">
        <v>20</v>
      </c>
      <c r="F4232" t="b">
        <v>1</v>
      </c>
      <c r="G4232">
        <v>2</v>
      </c>
      <c r="H4232" t="b">
        <v>0</v>
      </c>
      <c r="I4232">
        <v>35</v>
      </c>
      <c r="J4232" t="s">
        <v>44</v>
      </c>
      <c r="K4232">
        <v>87</v>
      </c>
      <c r="L4232">
        <v>91</v>
      </c>
      <c r="M4232">
        <v>98</v>
      </c>
      <c r="N4232">
        <v>94</v>
      </c>
      <c r="O4232">
        <v>100</v>
      </c>
      <c r="P4232">
        <v>87</v>
      </c>
      <c r="Q4232">
        <v>89</v>
      </c>
    </row>
    <row r="4233" spans="1:17" x14ac:dyDescent="0.3">
      <c r="A4233">
        <v>4232</v>
      </c>
      <c r="B4233" t="s">
        <v>130</v>
      </c>
      <c r="C4233" t="s">
        <v>591</v>
      </c>
      <c r="D4233" t="s">
        <v>592</v>
      </c>
      <c r="E4233" t="s">
        <v>25</v>
      </c>
      <c r="F4233" t="b">
        <v>0</v>
      </c>
      <c r="G4233">
        <v>3</v>
      </c>
      <c r="H4233" t="b">
        <v>0</v>
      </c>
      <c r="I4233">
        <v>17</v>
      </c>
      <c r="J4233" t="s">
        <v>44</v>
      </c>
      <c r="K4233">
        <v>97</v>
      </c>
      <c r="L4233">
        <v>88</v>
      </c>
      <c r="M4233">
        <v>87</v>
      </c>
      <c r="N4233">
        <v>61</v>
      </c>
      <c r="O4233">
        <v>86</v>
      </c>
      <c r="P4233">
        <v>92</v>
      </c>
      <c r="Q4233">
        <v>94</v>
      </c>
    </row>
    <row r="4234" spans="1:17" x14ac:dyDescent="0.3">
      <c r="A4234">
        <v>4233</v>
      </c>
      <c r="B4234" t="s">
        <v>593</v>
      </c>
      <c r="C4234" t="s">
        <v>594</v>
      </c>
      <c r="D4234" t="s">
        <v>595</v>
      </c>
      <c r="E4234" t="s">
        <v>25</v>
      </c>
      <c r="F4234" t="b">
        <v>0</v>
      </c>
      <c r="G4234">
        <v>1</v>
      </c>
      <c r="H4234" t="b">
        <v>0</v>
      </c>
      <c r="I4234">
        <v>7</v>
      </c>
      <c r="J4234" t="s">
        <v>30</v>
      </c>
      <c r="K4234">
        <v>97</v>
      </c>
      <c r="L4234">
        <v>92</v>
      </c>
      <c r="M4234">
        <v>79</v>
      </c>
      <c r="N4234">
        <v>88</v>
      </c>
      <c r="O4234">
        <v>92</v>
      </c>
      <c r="P4234">
        <v>99</v>
      </c>
      <c r="Q4234">
        <v>85</v>
      </c>
    </row>
    <row r="4235" spans="1:17" x14ac:dyDescent="0.3">
      <c r="A4235">
        <v>4234</v>
      </c>
      <c r="B4235" t="s">
        <v>596</v>
      </c>
      <c r="C4235" t="s">
        <v>597</v>
      </c>
      <c r="D4235" t="s">
        <v>598</v>
      </c>
      <c r="E4235" t="s">
        <v>20</v>
      </c>
      <c r="F4235" t="b">
        <v>0</v>
      </c>
      <c r="G4235">
        <v>5</v>
      </c>
      <c r="H4235" t="b">
        <v>0</v>
      </c>
      <c r="I4235">
        <v>16</v>
      </c>
      <c r="J4235" t="s">
        <v>123</v>
      </c>
      <c r="K4235">
        <v>98</v>
      </c>
      <c r="L4235">
        <v>88</v>
      </c>
      <c r="M4235">
        <v>92</v>
      </c>
      <c r="N4235">
        <v>84</v>
      </c>
      <c r="O4235">
        <v>90</v>
      </c>
      <c r="P4235">
        <v>90</v>
      </c>
      <c r="Q4235">
        <v>71</v>
      </c>
    </row>
    <row r="4236" spans="1:17" x14ac:dyDescent="0.3">
      <c r="A4236">
        <v>4235</v>
      </c>
      <c r="B4236" t="s">
        <v>599</v>
      </c>
      <c r="C4236" t="s">
        <v>600</v>
      </c>
      <c r="D4236" t="s">
        <v>601</v>
      </c>
      <c r="E4236" t="s">
        <v>25</v>
      </c>
      <c r="F4236" t="b">
        <v>0</v>
      </c>
      <c r="G4236">
        <v>1</v>
      </c>
      <c r="H4236" t="b">
        <v>0</v>
      </c>
      <c r="I4236">
        <v>20</v>
      </c>
      <c r="J4236" t="s">
        <v>44</v>
      </c>
      <c r="K4236">
        <v>96</v>
      </c>
      <c r="L4236">
        <v>67</v>
      </c>
      <c r="M4236">
        <v>88</v>
      </c>
      <c r="N4236">
        <v>95</v>
      </c>
      <c r="O4236">
        <v>82</v>
      </c>
      <c r="P4236">
        <v>75</v>
      </c>
      <c r="Q4236">
        <v>84</v>
      </c>
    </row>
    <row r="4237" spans="1:17" x14ac:dyDescent="0.3">
      <c r="A4237">
        <v>4236</v>
      </c>
      <c r="B4237" t="s">
        <v>139</v>
      </c>
      <c r="C4237" t="s">
        <v>316</v>
      </c>
      <c r="D4237" t="s">
        <v>602</v>
      </c>
      <c r="E4237" t="s">
        <v>20</v>
      </c>
      <c r="F4237" t="b">
        <v>1</v>
      </c>
      <c r="G4237">
        <v>7</v>
      </c>
      <c r="H4237" t="b">
        <v>0</v>
      </c>
      <c r="I4237">
        <v>0</v>
      </c>
      <c r="J4237" t="s">
        <v>64</v>
      </c>
      <c r="K4237">
        <v>98</v>
      </c>
      <c r="L4237">
        <v>89</v>
      </c>
      <c r="M4237">
        <v>81</v>
      </c>
      <c r="N4237">
        <v>56</v>
      </c>
      <c r="O4237">
        <v>72</v>
      </c>
      <c r="P4237">
        <v>74</v>
      </c>
      <c r="Q4237">
        <v>94</v>
      </c>
    </row>
    <row r="4238" spans="1:17" x14ac:dyDescent="0.3">
      <c r="A4238">
        <v>4237</v>
      </c>
      <c r="B4238" t="s">
        <v>89</v>
      </c>
      <c r="C4238" t="s">
        <v>266</v>
      </c>
      <c r="D4238" t="s">
        <v>603</v>
      </c>
      <c r="E4238" t="s">
        <v>20</v>
      </c>
      <c r="F4238" t="b">
        <v>0</v>
      </c>
      <c r="G4238">
        <v>2</v>
      </c>
      <c r="H4238" t="b">
        <v>0</v>
      </c>
      <c r="I4238">
        <v>27</v>
      </c>
      <c r="J4238" t="s">
        <v>21</v>
      </c>
      <c r="K4238">
        <v>87</v>
      </c>
      <c r="L4238">
        <v>82</v>
      </c>
      <c r="M4238">
        <v>95</v>
      </c>
      <c r="N4238">
        <v>81</v>
      </c>
      <c r="O4238">
        <v>85</v>
      </c>
      <c r="P4238">
        <v>84</v>
      </c>
      <c r="Q4238">
        <v>73</v>
      </c>
    </row>
    <row r="4239" spans="1:17" x14ac:dyDescent="0.3">
      <c r="A4239">
        <v>4238</v>
      </c>
      <c r="B4239" t="s">
        <v>145</v>
      </c>
      <c r="C4239" t="s">
        <v>604</v>
      </c>
      <c r="D4239" t="s">
        <v>605</v>
      </c>
      <c r="E4239" t="s">
        <v>20</v>
      </c>
      <c r="F4239" t="b">
        <v>0</v>
      </c>
      <c r="G4239">
        <v>0</v>
      </c>
      <c r="H4239" t="b">
        <v>0</v>
      </c>
      <c r="I4239">
        <v>24</v>
      </c>
      <c r="J4239" t="s">
        <v>138</v>
      </c>
      <c r="K4239">
        <v>96</v>
      </c>
      <c r="L4239">
        <v>80</v>
      </c>
      <c r="M4239">
        <v>86</v>
      </c>
      <c r="N4239">
        <v>94</v>
      </c>
      <c r="O4239">
        <v>63</v>
      </c>
      <c r="P4239">
        <v>72</v>
      </c>
      <c r="Q4239">
        <v>75</v>
      </c>
    </row>
    <row r="4240" spans="1:17" x14ac:dyDescent="0.3">
      <c r="A4240">
        <v>4239</v>
      </c>
      <c r="B4240" t="s">
        <v>473</v>
      </c>
      <c r="C4240" t="s">
        <v>606</v>
      </c>
      <c r="D4240" t="s">
        <v>607</v>
      </c>
      <c r="E4240" t="s">
        <v>20</v>
      </c>
      <c r="F4240" t="b">
        <v>0</v>
      </c>
      <c r="G4240">
        <v>2</v>
      </c>
      <c r="H4240" t="b">
        <v>0</v>
      </c>
      <c r="I4240">
        <v>30</v>
      </c>
      <c r="J4240" t="s">
        <v>38</v>
      </c>
      <c r="K4240">
        <v>82</v>
      </c>
      <c r="L4240">
        <v>74</v>
      </c>
      <c r="M4240">
        <v>77</v>
      </c>
      <c r="N4240">
        <v>95</v>
      </c>
      <c r="O4240">
        <v>81</v>
      </c>
      <c r="P4240">
        <v>76</v>
      </c>
      <c r="Q4240">
        <v>91</v>
      </c>
    </row>
    <row r="4241" spans="1:17" x14ac:dyDescent="0.3">
      <c r="A4241">
        <v>4240</v>
      </c>
      <c r="B4241" t="s">
        <v>160</v>
      </c>
      <c r="C4241" t="s">
        <v>608</v>
      </c>
      <c r="D4241" t="s">
        <v>609</v>
      </c>
      <c r="E4241" t="s">
        <v>20</v>
      </c>
      <c r="F4241" t="b">
        <v>0</v>
      </c>
      <c r="G4241">
        <v>6</v>
      </c>
      <c r="H4241" t="b">
        <v>0</v>
      </c>
      <c r="I4241">
        <v>20</v>
      </c>
      <c r="J4241" t="s">
        <v>44</v>
      </c>
      <c r="K4241">
        <v>100</v>
      </c>
      <c r="L4241">
        <v>72</v>
      </c>
      <c r="M4241">
        <v>99</v>
      </c>
      <c r="N4241">
        <v>64</v>
      </c>
      <c r="O4241">
        <v>70</v>
      </c>
      <c r="P4241">
        <v>93</v>
      </c>
      <c r="Q4241">
        <v>67</v>
      </c>
    </row>
    <row r="4242" spans="1:17" x14ac:dyDescent="0.3">
      <c r="A4242">
        <v>4241</v>
      </c>
      <c r="B4242" t="s">
        <v>106</v>
      </c>
      <c r="C4242" t="s">
        <v>610</v>
      </c>
      <c r="D4242" t="s">
        <v>611</v>
      </c>
      <c r="E4242" t="s">
        <v>20</v>
      </c>
      <c r="F4242" t="b">
        <v>0</v>
      </c>
      <c r="G4242">
        <v>0</v>
      </c>
      <c r="H4242" t="b">
        <v>0</v>
      </c>
      <c r="I4242">
        <v>27</v>
      </c>
      <c r="J4242" t="s">
        <v>44</v>
      </c>
      <c r="K4242">
        <v>91</v>
      </c>
      <c r="L4242">
        <v>81</v>
      </c>
      <c r="M4242">
        <v>91</v>
      </c>
      <c r="N4242">
        <v>76</v>
      </c>
      <c r="O4242">
        <v>100</v>
      </c>
      <c r="P4242">
        <v>92</v>
      </c>
      <c r="Q4242">
        <v>87</v>
      </c>
    </row>
    <row r="4243" spans="1:17" x14ac:dyDescent="0.3">
      <c r="A4243">
        <v>4242</v>
      </c>
      <c r="B4243" t="s">
        <v>612</v>
      </c>
      <c r="C4243" t="s">
        <v>178</v>
      </c>
      <c r="D4243" t="s">
        <v>613</v>
      </c>
      <c r="E4243" t="s">
        <v>20</v>
      </c>
      <c r="F4243" t="b">
        <v>0</v>
      </c>
      <c r="G4243">
        <v>6</v>
      </c>
      <c r="H4243" t="b">
        <v>0</v>
      </c>
      <c r="I4243">
        <v>2</v>
      </c>
      <c r="J4243" t="s">
        <v>64</v>
      </c>
      <c r="K4243">
        <v>87</v>
      </c>
      <c r="L4243">
        <v>62</v>
      </c>
      <c r="M4243">
        <v>85</v>
      </c>
      <c r="N4243">
        <v>64</v>
      </c>
      <c r="O4243">
        <v>63</v>
      </c>
      <c r="P4243">
        <v>61</v>
      </c>
      <c r="Q4243">
        <v>85</v>
      </c>
    </row>
    <row r="4244" spans="1:17" x14ac:dyDescent="0.3">
      <c r="A4244">
        <v>4243</v>
      </c>
      <c r="B4244" t="s">
        <v>614</v>
      </c>
      <c r="C4244" t="s">
        <v>295</v>
      </c>
      <c r="D4244" t="s">
        <v>615</v>
      </c>
      <c r="E4244" t="s">
        <v>25</v>
      </c>
      <c r="F4244" t="b">
        <v>0</v>
      </c>
      <c r="G4244">
        <v>6</v>
      </c>
      <c r="H4244" t="b">
        <v>0</v>
      </c>
      <c r="I4244">
        <v>16</v>
      </c>
      <c r="J4244" t="s">
        <v>105</v>
      </c>
      <c r="K4244">
        <v>75</v>
      </c>
      <c r="L4244">
        <v>95</v>
      </c>
      <c r="M4244">
        <v>84</v>
      </c>
      <c r="N4244">
        <v>87</v>
      </c>
      <c r="O4244">
        <v>78</v>
      </c>
      <c r="P4244">
        <v>82</v>
      </c>
      <c r="Q4244">
        <v>86</v>
      </c>
    </row>
    <row r="4245" spans="1:17" x14ac:dyDescent="0.3">
      <c r="A4245">
        <v>4244</v>
      </c>
      <c r="B4245" t="s">
        <v>476</v>
      </c>
      <c r="C4245" t="s">
        <v>616</v>
      </c>
      <c r="D4245" t="s">
        <v>617</v>
      </c>
      <c r="E4245" t="s">
        <v>20</v>
      </c>
      <c r="F4245" t="b">
        <v>1</v>
      </c>
      <c r="G4245">
        <v>1</v>
      </c>
      <c r="H4245" t="b">
        <v>0</v>
      </c>
      <c r="I4245">
        <v>27</v>
      </c>
      <c r="J4245" t="s">
        <v>105</v>
      </c>
      <c r="K4245">
        <v>86</v>
      </c>
      <c r="L4245">
        <v>78</v>
      </c>
      <c r="M4245">
        <v>61</v>
      </c>
      <c r="N4245">
        <v>71</v>
      </c>
      <c r="O4245">
        <v>94</v>
      </c>
      <c r="P4245">
        <v>92</v>
      </c>
      <c r="Q4245">
        <v>65</v>
      </c>
    </row>
    <row r="4246" spans="1:17" x14ac:dyDescent="0.3">
      <c r="A4246">
        <v>4245</v>
      </c>
      <c r="B4246" t="s">
        <v>618</v>
      </c>
      <c r="C4246" t="s">
        <v>619</v>
      </c>
      <c r="D4246" t="s">
        <v>620</v>
      </c>
      <c r="E4246" t="s">
        <v>20</v>
      </c>
      <c r="F4246" t="b">
        <v>0</v>
      </c>
      <c r="G4246">
        <v>4</v>
      </c>
      <c r="H4246" t="b">
        <v>1</v>
      </c>
      <c r="I4246">
        <v>24</v>
      </c>
      <c r="J4246" t="s">
        <v>113</v>
      </c>
      <c r="K4246">
        <v>94</v>
      </c>
      <c r="L4246">
        <v>62</v>
      </c>
      <c r="M4246">
        <v>97</v>
      </c>
      <c r="N4246">
        <v>96</v>
      </c>
      <c r="O4246">
        <v>74</v>
      </c>
      <c r="P4246">
        <v>68</v>
      </c>
      <c r="Q4246">
        <v>69</v>
      </c>
    </row>
    <row r="4247" spans="1:17" x14ac:dyDescent="0.3">
      <c r="A4247">
        <v>4246</v>
      </c>
      <c r="B4247" t="s">
        <v>145</v>
      </c>
      <c r="C4247" t="s">
        <v>499</v>
      </c>
      <c r="D4247" t="s">
        <v>621</v>
      </c>
      <c r="E4247" t="s">
        <v>20</v>
      </c>
      <c r="F4247" t="b">
        <v>0</v>
      </c>
      <c r="G4247">
        <v>4</v>
      </c>
      <c r="H4247" t="b">
        <v>0</v>
      </c>
      <c r="I4247">
        <v>23</v>
      </c>
      <c r="J4247" t="s">
        <v>113</v>
      </c>
      <c r="K4247">
        <v>99</v>
      </c>
      <c r="L4247">
        <v>64</v>
      </c>
      <c r="M4247">
        <v>92</v>
      </c>
      <c r="N4247">
        <v>78</v>
      </c>
      <c r="O4247">
        <v>30</v>
      </c>
      <c r="P4247">
        <v>78</v>
      </c>
      <c r="Q4247">
        <v>88</v>
      </c>
    </row>
    <row r="4248" spans="1:17" x14ac:dyDescent="0.3">
      <c r="A4248">
        <v>4247</v>
      </c>
      <c r="B4248" t="s">
        <v>622</v>
      </c>
      <c r="C4248" t="s">
        <v>623</v>
      </c>
      <c r="D4248" t="s">
        <v>624</v>
      </c>
      <c r="E4248" t="s">
        <v>20</v>
      </c>
      <c r="F4248" t="b">
        <v>0</v>
      </c>
      <c r="G4248">
        <v>1</v>
      </c>
      <c r="H4248" t="b">
        <v>0</v>
      </c>
      <c r="I4248">
        <v>15</v>
      </c>
      <c r="J4248" t="s">
        <v>30</v>
      </c>
      <c r="K4248">
        <v>84</v>
      </c>
      <c r="L4248">
        <v>91</v>
      </c>
      <c r="M4248">
        <v>94</v>
      </c>
      <c r="N4248">
        <v>66</v>
      </c>
      <c r="O4248">
        <v>78</v>
      </c>
      <c r="P4248">
        <v>71</v>
      </c>
      <c r="Q4248">
        <v>93</v>
      </c>
    </row>
    <row r="4249" spans="1:17" x14ac:dyDescent="0.3">
      <c r="A4249">
        <v>4248</v>
      </c>
      <c r="B4249" t="s">
        <v>277</v>
      </c>
      <c r="C4249" t="s">
        <v>625</v>
      </c>
      <c r="D4249" t="s">
        <v>626</v>
      </c>
      <c r="E4249" t="s">
        <v>20</v>
      </c>
      <c r="F4249" t="b">
        <v>0</v>
      </c>
      <c r="G4249">
        <v>3</v>
      </c>
      <c r="H4249" t="b">
        <v>0</v>
      </c>
      <c r="I4249">
        <v>25</v>
      </c>
      <c r="J4249" t="s">
        <v>172</v>
      </c>
      <c r="K4249">
        <v>92</v>
      </c>
      <c r="L4249">
        <v>81</v>
      </c>
      <c r="M4249">
        <v>68</v>
      </c>
      <c r="N4249">
        <v>96</v>
      </c>
      <c r="O4249">
        <v>99</v>
      </c>
      <c r="P4249">
        <v>92</v>
      </c>
      <c r="Q4249">
        <v>79</v>
      </c>
    </row>
    <row r="4250" spans="1:17" x14ac:dyDescent="0.3">
      <c r="A4250">
        <v>4249</v>
      </c>
      <c r="B4250" t="s">
        <v>627</v>
      </c>
      <c r="C4250" t="s">
        <v>354</v>
      </c>
      <c r="D4250" t="s">
        <v>628</v>
      </c>
      <c r="E4250" t="s">
        <v>25</v>
      </c>
      <c r="F4250" t="b">
        <v>0</v>
      </c>
      <c r="G4250">
        <v>2</v>
      </c>
      <c r="H4250" t="b">
        <v>0</v>
      </c>
      <c r="I4250">
        <v>32</v>
      </c>
      <c r="J4250" t="s">
        <v>44</v>
      </c>
      <c r="K4250">
        <v>95</v>
      </c>
      <c r="L4250">
        <v>84</v>
      </c>
      <c r="M4250">
        <v>95</v>
      </c>
      <c r="N4250">
        <v>72</v>
      </c>
      <c r="O4250">
        <v>62</v>
      </c>
      <c r="P4250">
        <v>80</v>
      </c>
      <c r="Q4250">
        <v>83</v>
      </c>
    </row>
    <row r="4251" spans="1:17" x14ac:dyDescent="0.3">
      <c r="A4251">
        <v>4250</v>
      </c>
      <c r="B4251" t="s">
        <v>277</v>
      </c>
      <c r="C4251" t="s">
        <v>629</v>
      </c>
      <c r="D4251" t="s">
        <v>630</v>
      </c>
      <c r="E4251" t="s">
        <v>20</v>
      </c>
      <c r="F4251" t="b">
        <v>0</v>
      </c>
      <c r="G4251">
        <v>3</v>
      </c>
      <c r="H4251" t="b">
        <v>0</v>
      </c>
      <c r="I4251">
        <v>35</v>
      </c>
      <c r="J4251" t="s">
        <v>21</v>
      </c>
      <c r="K4251">
        <v>90</v>
      </c>
      <c r="L4251">
        <v>88</v>
      </c>
      <c r="M4251">
        <v>94</v>
      </c>
      <c r="N4251">
        <v>99</v>
      </c>
      <c r="O4251">
        <v>92</v>
      </c>
      <c r="P4251">
        <v>87</v>
      </c>
      <c r="Q4251">
        <v>97</v>
      </c>
    </row>
    <row r="4252" spans="1:17" x14ac:dyDescent="0.3">
      <c r="A4252">
        <v>4251</v>
      </c>
      <c r="B4252" t="s">
        <v>631</v>
      </c>
      <c r="C4252" t="s">
        <v>632</v>
      </c>
      <c r="D4252" t="s">
        <v>633</v>
      </c>
      <c r="E4252" t="s">
        <v>25</v>
      </c>
      <c r="F4252" t="b">
        <v>0</v>
      </c>
      <c r="G4252">
        <v>3</v>
      </c>
      <c r="H4252" t="b">
        <v>0</v>
      </c>
      <c r="I4252">
        <v>3</v>
      </c>
      <c r="J4252" t="s">
        <v>34</v>
      </c>
      <c r="K4252">
        <v>93</v>
      </c>
      <c r="L4252">
        <v>100</v>
      </c>
      <c r="M4252">
        <v>87</v>
      </c>
      <c r="N4252">
        <v>66</v>
      </c>
      <c r="O4252">
        <v>85</v>
      </c>
      <c r="P4252">
        <v>96</v>
      </c>
      <c r="Q4252">
        <v>87</v>
      </c>
    </row>
    <row r="4253" spans="1:17" x14ac:dyDescent="0.3">
      <c r="A4253">
        <v>4252</v>
      </c>
      <c r="B4253" t="s">
        <v>634</v>
      </c>
      <c r="C4253" t="s">
        <v>635</v>
      </c>
      <c r="D4253" t="s">
        <v>636</v>
      </c>
      <c r="E4253" t="s">
        <v>25</v>
      </c>
      <c r="F4253" t="b">
        <v>0</v>
      </c>
      <c r="G4253">
        <v>1</v>
      </c>
      <c r="H4253" t="b">
        <v>0</v>
      </c>
      <c r="I4253">
        <v>28</v>
      </c>
      <c r="J4253" t="s">
        <v>123</v>
      </c>
      <c r="K4253">
        <v>69</v>
      </c>
      <c r="L4253">
        <v>63</v>
      </c>
      <c r="M4253">
        <v>88</v>
      </c>
      <c r="N4253">
        <v>73</v>
      </c>
      <c r="O4253">
        <v>83</v>
      </c>
      <c r="P4253">
        <v>74</v>
      </c>
      <c r="Q4253">
        <v>94</v>
      </c>
    </row>
    <row r="4254" spans="1:17" x14ac:dyDescent="0.3">
      <c r="A4254">
        <v>4253</v>
      </c>
      <c r="B4254" t="s">
        <v>637</v>
      </c>
      <c r="C4254" t="s">
        <v>574</v>
      </c>
      <c r="D4254" t="s">
        <v>638</v>
      </c>
      <c r="E4254" t="s">
        <v>20</v>
      </c>
      <c r="F4254" t="b">
        <v>0</v>
      </c>
      <c r="G4254">
        <v>1</v>
      </c>
      <c r="H4254" t="b">
        <v>0</v>
      </c>
      <c r="I4254">
        <v>3</v>
      </c>
      <c r="J4254" t="s">
        <v>159</v>
      </c>
      <c r="K4254">
        <v>97</v>
      </c>
      <c r="L4254">
        <v>80</v>
      </c>
      <c r="M4254">
        <v>80</v>
      </c>
      <c r="N4254">
        <v>65</v>
      </c>
      <c r="O4254">
        <v>91</v>
      </c>
      <c r="P4254">
        <v>67</v>
      </c>
      <c r="Q4254">
        <v>84</v>
      </c>
    </row>
    <row r="4255" spans="1:17" x14ac:dyDescent="0.3">
      <c r="A4255">
        <v>4254</v>
      </c>
      <c r="B4255" t="s">
        <v>524</v>
      </c>
      <c r="C4255" t="s">
        <v>639</v>
      </c>
      <c r="D4255" t="s">
        <v>640</v>
      </c>
      <c r="E4255" t="s">
        <v>25</v>
      </c>
      <c r="F4255" t="b">
        <v>0</v>
      </c>
      <c r="G4255">
        <v>0</v>
      </c>
      <c r="H4255" t="b">
        <v>0</v>
      </c>
      <c r="I4255">
        <v>21</v>
      </c>
      <c r="J4255" t="s">
        <v>113</v>
      </c>
      <c r="K4255">
        <v>76</v>
      </c>
      <c r="L4255">
        <v>72</v>
      </c>
      <c r="M4255">
        <v>80</v>
      </c>
      <c r="N4255">
        <v>92</v>
      </c>
      <c r="O4255">
        <v>41</v>
      </c>
      <c r="P4255">
        <v>90</v>
      </c>
      <c r="Q4255">
        <v>78</v>
      </c>
    </row>
    <row r="4256" spans="1:17" x14ac:dyDescent="0.3">
      <c r="A4256">
        <v>4255</v>
      </c>
      <c r="B4256" t="s">
        <v>641</v>
      </c>
      <c r="C4256" t="s">
        <v>642</v>
      </c>
      <c r="D4256" t="s">
        <v>643</v>
      </c>
      <c r="E4256" t="s">
        <v>20</v>
      </c>
      <c r="F4256" t="b">
        <v>0</v>
      </c>
      <c r="G4256">
        <v>3</v>
      </c>
      <c r="H4256" t="b">
        <v>0</v>
      </c>
      <c r="I4256">
        <v>35</v>
      </c>
      <c r="J4256" t="s">
        <v>38</v>
      </c>
      <c r="K4256">
        <v>85</v>
      </c>
      <c r="L4256">
        <v>85</v>
      </c>
      <c r="M4256">
        <v>92</v>
      </c>
      <c r="N4256">
        <v>86</v>
      </c>
      <c r="O4256">
        <v>99</v>
      </c>
      <c r="P4256">
        <v>86</v>
      </c>
      <c r="Q4256">
        <v>93</v>
      </c>
    </row>
    <row r="4257" spans="1:17" x14ac:dyDescent="0.3">
      <c r="A4257">
        <v>4256</v>
      </c>
      <c r="B4257" t="s">
        <v>243</v>
      </c>
      <c r="C4257" t="s">
        <v>644</v>
      </c>
      <c r="D4257" t="s">
        <v>645</v>
      </c>
      <c r="E4257" t="s">
        <v>25</v>
      </c>
      <c r="F4257" t="b">
        <v>0</v>
      </c>
      <c r="G4257">
        <v>7</v>
      </c>
      <c r="H4257" t="b">
        <v>1</v>
      </c>
      <c r="I4257">
        <v>35</v>
      </c>
      <c r="J4257" t="s">
        <v>44</v>
      </c>
      <c r="K4257">
        <v>91</v>
      </c>
      <c r="L4257">
        <v>87</v>
      </c>
      <c r="M4257">
        <v>89</v>
      </c>
      <c r="N4257">
        <v>97</v>
      </c>
      <c r="O4257">
        <v>93</v>
      </c>
      <c r="P4257">
        <v>87</v>
      </c>
      <c r="Q4257">
        <v>100</v>
      </c>
    </row>
    <row r="4258" spans="1:17" x14ac:dyDescent="0.3">
      <c r="A4258">
        <v>4257</v>
      </c>
      <c r="B4258" t="s">
        <v>646</v>
      </c>
      <c r="C4258" t="s">
        <v>339</v>
      </c>
      <c r="D4258" t="s">
        <v>647</v>
      </c>
      <c r="E4258" t="s">
        <v>25</v>
      </c>
      <c r="F4258" t="b">
        <v>0</v>
      </c>
      <c r="G4258">
        <v>7</v>
      </c>
      <c r="H4258" t="b">
        <v>1</v>
      </c>
      <c r="I4258">
        <v>14</v>
      </c>
      <c r="J4258" t="s">
        <v>113</v>
      </c>
      <c r="K4258">
        <v>82</v>
      </c>
      <c r="L4258">
        <v>95</v>
      </c>
      <c r="M4258">
        <v>92</v>
      </c>
      <c r="N4258">
        <v>62</v>
      </c>
      <c r="O4258">
        <v>73</v>
      </c>
      <c r="P4258">
        <v>75</v>
      </c>
      <c r="Q4258">
        <v>93</v>
      </c>
    </row>
    <row r="4259" spans="1:17" x14ac:dyDescent="0.3">
      <c r="A4259">
        <v>4258</v>
      </c>
      <c r="B4259" t="s">
        <v>555</v>
      </c>
      <c r="C4259" t="s">
        <v>648</v>
      </c>
      <c r="D4259" t="s">
        <v>649</v>
      </c>
      <c r="E4259" t="s">
        <v>25</v>
      </c>
      <c r="F4259" t="b">
        <v>1</v>
      </c>
      <c r="G4259">
        <v>7</v>
      </c>
      <c r="H4259" t="b">
        <v>0</v>
      </c>
      <c r="I4259">
        <v>1</v>
      </c>
      <c r="J4259" t="s">
        <v>64</v>
      </c>
      <c r="K4259">
        <v>59</v>
      </c>
      <c r="L4259">
        <v>56</v>
      </c>
      <c r="M4259">
        <v>87</v>
      </c>
      <c r="N4259">
        <v>97</v>
      </c>
      <c r="O4259">
        <v>62</v>
      </c>
      <c r="P4259">
        <v>74</v>
      </c>
      <c r="Q4259">
        <v>61</v>
      </c>
    </row>
    <row r="4260" spans="1:17" x14ac:dyDescent="0.3">
      <c r="A4260">
        <v>4259</v>
      </c>
      <c r="B4260" t="s">
        <v>650</v>
      </c>
      <c r="C4260" t="s">
        <v>651</v>
      </c>
      <c r="D4260" t="s">
        <v>652</v>
      </c>
      <c r="E4260" t="s">
        <v>25</v>
      </c>
      <c r="F4260" t="b">
        <v>0</v>
      </c>
      <c r="G4260">
        <v>9</v>
      </c>
      <c r="H4260" t="b">
        <v>1</v>
      </c>
      <c r="I4260">
        <v>0</v>
      </c>
      <c r="J4260" t="s">
        <v>64</v>
      </c>
      <c r="K4260">
        <v>78</v>
      </c>
      <c r="L4260">
        <v>71</v>
      </c>
      <c r="M4260">
        <v>73</v>
      </c>
      <c r="N4260">
        <v>51</v>
      </c>
      <c r="O4260">
        <v>80</v>
      </c>
      <c r="P4260">
        <v>84</v>
      </c>
      <c r="Q4260">
        <v>65</v>
      </c>
    </row>
    <row r="4261" spans="1:17" x14ac:dyDescent="0.3">
      <c r="A4261">
        <v>4260</v>
      </c>
      <c r="B4261" t="s">
        <v>641</v>
      </c>
      <c r="C4261" t="s">
        <v>653</v>
      </c>
      <c r="D4261" t="s">
        <v>654</v>
      </c>
      <c r="E4261" t="s">
        <v>20</v>
      </c>
      <c r="F4261" t="b">
        <v>0</v>
      </c>
      <c r="G4261">
        <v>2</v>
      </c>
      <c r="H4261" t="b">
        <v>0</v>
      </c>
      <c r="I4261">
        <v>12</v>
      </c>
      <c r="J4261" t="s">
        <v>138</v>
      </c>
      <c r="K4261">
        <v>89</v>
      </c>
      <c r="L4261">
        <v>65</v>
      </c>
      <c r="M4261">
        <v>82</v>
      </c>
      <c r="N4261">
        <v>65</v>
      </c>
      <c r="O4261">
        <v>76</v>
      </c>
      <c r="P4261">
        <v>95</v>
      </c>
      <c r="Q4261">
        <v>62</v>
      </c>
    </row>
    <row r="4262" spans="1:17" x14ac:dyDescent="0.3">
      <c r="A4262">
        <v>4261</v>
      </c>
      <c r="B4262" t="s">
        <v>655</v>
      </c>
      <c r="C4262" t="s">
        <v>286</v>
      </c>
      <c r="D4262" t="s">
        <v>656</v>
      </c>
      <c r="E4262" t="s">
        <v>25</v>
      </c>
      <c r="F4262" t="b">
        <v>0</v>
      </c>
      <c r="G4262">
        <v>3</v>
      </c>
      <c r="H4262" t="b">
        <v>0</v>
      </c>
      <c r="I4262">
        <v>35</v>
      </c>
      <c r="J4262" t="s">
        <v>44</v>
      </c>
      <c r="K4262">
        <v>86</v>
      </c>
      <c r="L4262">
        <v>91</v>
      </c>
      <c r="M4262">
        <v>92</v>
      </c>
      <c r="N4262">
        <v>96</v>
      </c>
      <c r="O4262">
        <v>90</v>
      </c>
      <c r="P4262">
        <v>96</v>
      </c>
      <c r="Q4262">
        <v>90</v>
      </c>
    </row>
    <row r="4263" spans="1:17" x14ac:dyDescent="0.3">
      <c r="A4263">
        <v>4262</v>
      </c>
      <c r="B4263" t="s">
        <v>145</v>
      </c>
      <c r="C4263" t="s">
        <v>551</v>
      </c>
      <c r="D4263" t="s">
        <v>657</v>
      </c>
      <c r="E4263" t="s">
        <v>20</v>
      </c>
      <c r="F4263" t="b">
        <v>0</v>
      </c>
      <c r="G4263">
        <v>4</v>
      </c>
      <c r="H4263" t="b">
        <v>0</v>
      </c>
      <c r="I4263">
        <v>2</v>
      </c>
      <c r="J4263" t="s">
        <v>34</v>
      </c>
      <c r="K4263">
        <v>76</v>
      </c>
      <c r="L4263">
        <v>93</v>
      </c>
      <c r="M4263">
        <v>65</v>
      </c>
      <c r="N4263">
        <v>95</v>
      </c>
      <c r="O4263">
        <v>76</v>
      </c>
      <c r="P4263">
        <v>88</v>
      </c>
      <c r="Q4263">
        <v>88</v>
      </c>
    </row>
    <row r="4264" spans="1:17" x14ac:dyDescent="0.3">
      <c r="A4264">
        <v>4263</v>
      </c>
      <c r="B4264" t="s">
        <v>446</v>
      </c>
      <c r="C4264" t="s">
        <v>658</v>
      </c>
      <c r="D4264" t="s">
        <v>659</v>
      </c>
      <c r="E4264" t="s">
        <v>20</v>
      </c>
      <c r="F4264" t="b">
        <v>1</v>
      </c>
      <c r="G4264">
        <v>2</v>
      </c>
      <c r="H4264" t="b">
        <v>0</v>
      </c>
      <c r="I4264">
        <v>16</v>
      </c>
      <c r="J4264" t="s">
        <v>38</v>
      </c>
      <c r="K4264">
        <v>79</v>
      </c>
      <c r="L4264">
        <v>68</v>
      </c>
      <c r="M4264">
        <v>63</v>
      </c>
      <c r="N4264">
        <v>72</v>
      </c>
      <c r="O4264">
        <v>81</v>
      </c>
      <c r="P4264">
        <v>67</v>
      </c>
      <c r="Q4264">
        <v>67</v>
      </c>
    </row>
    <row r="4265" spans="1:17" x14ac:dyDescent="0.3">
      <c r="A4265">
        <v>4264</v>
      </c>
      <c r="B4265" t="s">
        <v>388</v>
      </c>
      <c r="C4265" t="s">
        <v>660</v>
      </c>
      <c r="D4265" t="s">
        <v>661</v>
      </c>
      <c r="E4265" t="s">
        <v>25</v>
      </c>
      <c r="F4265" t="b">
        <v>0</v>
      </c>
      <c r="G4265">
        <v>3</v>
      </c>
      <c r="H4265" t="b">
        <v>0</v>
      </c>
      <c r="I4265">
        <v>31</v>
      </c>
      <c r="J4265" t="s">
        <v>21</v>
      </c>
      <c r="K4265">
        <v>91</v>
      </c>
      <c r="L4265">
        <v>96</v>
      </c>
      <c r="M4265">
        <v>77</v>
      </c>
      <c r="N4265">
        <v>76</v>
      </c>
      <c r="O4265">
        <v>80</v>
      </c>
      <c r="P4265">
        <v>97</v>
      </c>
      <c r="Q4265">
        <v>80</v>
      </c>
    </row>
    <row r="4266" spans="1:17" x14ac:dyDescent="0.3">
      <c r="A4266">
        <v>4265</v>
      </c>
      <c r="B4266" t="s">
        <v>266</v>
      </c>
      <c r="C4266" t="s">
        <v>118</v>
      </c>
      <c r="D4266" t="s">
        <v>662</v>
      </c>
      <c r="E4266" t="s">
        <v>20</v>
      </c>
      <c r="F4266" t="b">
        <v>0</v>
      </c>
      <c r="G4266">
        <v>5</v>
      </c>
      <c r="H4266" t="b">
        <v>0</v>
      </c>
      <c r="I4266">
        <v>4</v>
      </c>
      <c r="J4266" t="s">
        <v>64</v>
      </c>
      <c r="K4266">
        <v>89</v>
      </c>
      <c r="L4266">
        <v>66</v>
      </c>
      <c r="M4266">
        <v>80</v>
      </c>
      <c r="N4266">
        <v>77</v>
      </c>
      <c r="O4266">
        <v>60</v>
      </c>
      <c r="P4266">
        <v>88</v>
      </c>
      <c r="Q4266">
        <v>74</v>
      </c>
    </row>
    <row r="4267" spans="1:17" x14ac:dyDescent="0.3">
      <c r="A4267">
        <v>4266</v>
      </c>
      <c r="B4267" t="s">
        <v>402</v>
      </c>
      <c r="C4267" t="s">
        <v>663</v>
      </c>
      <c r="D4267" t="s">
        <v>664</v>
      </c>
      <c r="E4267" t="s">
        <v>20</v>
      </c>
      <c r="F4267" t="b">
        <v>0</v>
      </c>
      <c r="G4267">
        <v>3</v>
      </c>
      <c r="H4267" t="b">
        <v>0</v>
      </c>
      <c r="I4267">
        <v>19</v>
      </c>
      <c r="J4267" t="s">
        <v>38</v>
      </c>
      <c r="K4267">
        <v>97</v>
      </c>
      <c r="L4267">
        <v>94</v>
      </c>
      <c r="M4267">
        <v>81</v>
      </c>
      <c r="N4267">
        <v>97</v>
      </c>
      <c r="O4267">
        <v>79</v>
      </c>
      <c r="P4267">
        <v>86</v>
      </c>
      <c r="Q4267">
        <v>63</v>
      </c>
    </row>
    <row r="4268" spans="1:17" x14ac:dyDescent="0.3">
      <c r="A4268">
        <v>4267</v>
      </c>
      <c r="B4268" t="s">
        <v>61</v>
      </c>
      <c r="C4268" t="s">
        <v>332</v>
      </c>
      <c r="D4268" t="s">
        <v>665</v>
      </c>
      <c r="E4268" t="s">
        <v>25</v>
      </c>
      <c r="F4268" t="b">
        <v>0</v>
      </c>
      <c r="G4268">
        <v>3</v>
      </c>
      <c r="H4268" t="b">
        <v>1</v>
      </c>
      <c r="I4268">
        <v>15</v>
      </c>
      <c r="J4268" t="s">
        <v>105</v>
      </c>
      <c r="K4268">
        <v>100</v>
      </c>
      <c r="L4268">
        <v>86</v>
      </c>
      <c r="M4268">
        <v>74</v>
      </c>
      <c r="N4268">
        <v>96</v>
      </c>
      <c r="O4268">
        <v>80</v>
      </c>
      <c r="P4268">
        <v>99</v>
      </c>
      <c r="Q4268">
        <v>76</v>
      </c>
    </row>
    <row r="4269" spans="1:17" x14ac:dyDescent="0.3">
      <c r="A4269">
        <v>4268</v>
      </c>
      <c r="B4269" t="s">
        <v>666</v>
      </c>
      <c r="C4269" t="s">
        <v>667</v>
      </c>
      <c r="D4269" t="s">
        <v>668</v>
      </c>
      <c r="E4269" t="s">
        <v>25</v>
      </c>
      <c r="F4269" t="b">
        <v>0</v>
      </c>
      <c r="G4269">
        <v>1</v>
      </c>
      <c r="H4269" t="b">
        <v>0</v>
      </c>
      <c r="I4269">
        <v>30</v>
      </c>
      <c r="J4269" t="s">
        <v>26</v>
      </c>
      <c r="K4269">
        <v>96</v>
      </c>
      <c r="L4269">
        <v>68</v>
      </c>
      <c r="M4269">
        <v>87</v>
      </c>
      <c r="N4269">
        <v>96</v>
      </c>
      <c r="O4269">
        <v>91</v>
      </c>
      <c r="P4269">
        <v>68</v>
      </c>
      <c r="Q4269">
        <v>65</v>
      </c>
    </row>
    <row r="4270" spans="1:17" x14ac:dyDescent="0.3">
      <c r="A4270">
        <v>4269</v>
      </c>
      <c r="B4270" t="s">
        <v>493</v>
      </c>
      <c r="C4270" t="s">
        <v>669</v>
      </c>
      <c r="D4270" t="s">
        <v>670</v>
      </c>
      <c r="E4270" t="s">
        <v>25</v>
      </c>
      <c r="F4270" t="b">
        <v>0</v>
      </c>
      <c r="G4270">
        <v>7</v>
      </c>
      <c r="H4270" t="b">
        <v>0</v>
      </c>
      <c r="I4270">
        <v>17</v>
      </c>
      <c r="J4270" t="s">
        <v>105</v>
      </c>
      <c r="K4270">
        <v>94</v>
      </c>
      <c r="L4270">
        <v>64</v>
      </c>
      <c r="M4270">
        <v>100</v>
      </c>
      <c r="N4270">
        <v>71</v>
      </c>
      <c r="O4270">
        <v>84</v>
      </c>
      <c r="P4270">
        <v>92</v>
      </c>
      <c r="Q4270">
        <v>99</v>
      </c>
    </row>
    <row r="4271" spans="1:17" x14ac:dyDescent="0.3">
      <c r="A4271">
        <v>4270</v>
      </c>
      <c r="B4271" t="s">
        <v>193</v>
      </c>
      <c r="C4271" t="s">
        <v>671</v>
      </c>
      <c r="D4271" t="s">
        <v>672</v>
      </c>
      <c r="E4271" t="s">
        <v>25</v>
      </c>
      <c r="F4271" t="b">
        <v>0</v>
      </c>
      <c r="G4271">
        <v>2</v>
      </c>
      <c r="H4271" t="b">
        <v>0</v>
      </c>
      <c r="I4271">
        <v>23</v>
      </c>
      <c r="J4271" t="s">
        <v>44</v>
      </c>
      <c r="K4271">
        <v>98</v>
      </c>
      <c r="L4271">
        <v>68</v>
      </c>
      <c r="M4271">
        <v>80</v>
      </c>
      <c r="N4271">
        <v>75</v>
      </c>
      <c r="O4271">
        <v>80</v>
      </c>
      <c r="P4271">
        <v>81</v>
      </c>
      <c r="Q4271">
        <v>60</v>
      </c>
    </row>
    <row r="4272" spans="1:17" x14ac:dyDescent="0.3">
      <c r="A4272">
        <v>4271</v>
      </c>
      <c r="B4272" t="s">
        <v>197</v>
      </c>
      <c r="C4272" t="s">
        <v>632</v>
      </c>
      <c r="D4272" t="s">
        <v>673</v>
      </c>
      <c r="E4272" t="s">
        <v>20</v>
      </c>
      <c r="F4272" t="b">
        <v>0</v>
      </c>
      <c r="G4272">
        <v>1</v>
      </c>
      <c r="H4272" t="b">
        <v>0</v>
      </c>
      <c r="I4272">
        <v>3</v>
      </c>
      <c r="J4272" t="s">
        <v>64</v>
      </c>
      <c r="K4272">
        <v>53</v>
      </c>
      <c r="L4272">
        <v>71</v>
      </c>
      <c r="M4272">
        <v>98</v>
      </c>
      <c r="N4272">
        <v>95</v>
      </c>
      <c r="O4272">
        <v>94</v>
      </c>
      <c r="P4272">
        <v>71</v>
      </c>
      <c r="Q4272">
        <v>77</v>
      </c>
    </row>
    <row r="4273" spans="1:17" x14ac:dyDescent="0.3">
      <c r="A4273">
        <v>4272</v>
      </c>
      <c r="B4273" t="s">
        <v>193</v>
      </c>
      <c r="C4273" t="s">
        <v>674</v>
      </c>
      <c r="D4273" t="s">
        <v>675</v>
      </c>
      <c r="E4273" t="s">
        <v>25</v>
      </c>
      <c r="F4273" t="b">
        <v>0</v>
      </c>
      <c r="G4273">
        <v>7</v>
      </c>
      <c r="H4273" t="b">
        <v>0</v>
      </c>
      <c r="I4273">
        <v>4</v>
      </c>
      <c r="J4273" t="s">
        <v>64</v>
      </c>
      <c r="K4273">
        <v>44</v>
      </c>
      <c r="L4273">
        <v>64</v>
      </c>
      <c r="M4273">
        <v>58</v>
      </c>
      <c r="N4273">
        <v>66</v>
      </c>
      <c r="O4273">
        <v>87</v>
      </c>
      <c r="P4273">
        <v>62</v>
      </c>
      <c r="Q4273">
        <v>68</v>
      </c>
    </row>
    <row r="4274" spans="1:17" x14ac:dyDescent="0.3">
      <c r="A4274">
        <v>4273</v>
      </c>
      <c r="B4274" t="s">
        <v>676</v>
      </c>
      <c r="C4274" t="s">
        <v>677</v>
      </c>
      <c r="D4274" t="s">
        <v>678</v>
      </c>
      <c r="E4274" t="s">
        <v>20</v>
      </c>
      <c r="F4274" t="b">
        <v>0</v>
      </c>
      <c r="G4274">
        <v>0</v>
      </c>
      <c r="H4274" t="b">
        <v>0</v>
      </c>
      <c r="I4274">
        <v>25</v>
      </c>
      <c r="J4274" t="s">
        <v>38</v>
      </c>
      <c r="K4274">
        <v>85</v>
      </c>
      <c r="L4274">
        <v>70</v>
      </c>
      <c r="M4274">
        <v>73</v>
      </c>
      <c r="N4274">
        <v>95</v>
      </c>
      <c r="O4274">
        <v>100</v>
      </c>
      <c r="P4274">
        <v>70</v>
      </c>
      <c r="Q4274">
        <v>94</v>
      </c>
    </row>
    <row r="4275" spans="1:17" x14ac:dyDescent="0.3">
      <c r="A4275">
        <v>4274</v>
      </c>
      <c r="B4275" t="s">
        <v>35</v>
      </c>
      <c r="C4275" t="s">
        <v>143</v>
      </c>
      <c r="D4275" t="s">
        <v>679</v>
      </c>
      <c r="E4275" t="s">
        <v>20</v>
      </c>
      <c r="F4275" t="b">
        <v>1</v>
      </c>
      <c r="G4275">
        <v>10</v>
      </c>
      <c r="H4275" t="b">
        <v>0</v>
      </c>
      <c r="I4275">
        <v>1</v>
      </c>
      <c r="J4275" t="s">
        <v>64</v>
      </c>
      <c r="K4275">
        <v>51</v>
      </c>
      <c r="L4275">
        <v>91</v>
      </c>
      <c r="M4275">
        <v>67</v>
      </c>
      <c r="N4275">
        <v>79</v>
      </c>
      <c r="O4275">
        <v>58</v>
      </c>
      <c r="P4275">
        <v>52</v>
      </c>
      <c r="Q4275">
        <v>75</v>
      </c>
    </row>
    <row r="4276" spans="1:17" x14ac:dyDescent="0.3">
      <c r="A4276">
        <v>4275</v>
      </c>
      <c r="B4276" t="s">
        <v>680</v>
      </c>
      <c r="C4276" t="s">
        <v>423</v>
      </c>
      <c r="D4276" t="s">
        <v>681</v>
      </c>
      <c r="E4276" t="s">
        <v>20</v>
      </c>
      <c r="F4276" t="b">
        <v>0</v>
      </c>
      <c r="G4276">
        <v>1</v>
      </c>
      <c r="H4276" t="b">
        <v>0</v>
      </c>
      <c r="I4276">
        <v>24</v>
      </c>
      <c r="J4276" t="s">
        <v>21</v>
      </c>
      <c r="K4276">
        <v>90</v>
      </c>
      <c r="L4276">
        <v>89</v>
      </c>
      <c r="M4276">
        <v>82</v>
      </c>
      <c r="N4276">
        <v>74</v>
      </c>
      <c r="O4276">
        <v>67</v>
      </c>
      <c r="P4276">
        <v>92</v>
      </c>
      <c r="Q4276">
        <v>82</v>
      </c>
    </row>
    <row r="4277" spans="1:17" x14ac:dyDescent="0.3">
      <c r="A4277">
        <v>4276</v>
      </c>
      <c r="B4277" t="s">
        <v>283</v>
      </c>
      <c r="C4277" t="s">
        <v>682</v>
      </c>
      <c r="D4277" t="s">
        <v>683</v>
      </c>
      <c r="E4277" t="s">
        <v>20</v>
      </c>
      <c r="F4277" t="b">
        <v>0</v>
      </c>
      <c r="G4277">
        <v>1</v>
      </c>
      <c r="H4277" t="b">
        <v>0</v>
      </c>
      <c r="I4277">
        <v>15</v>
      </c>
      <c r="J4277" t="s">
        <v>44</v>
      </c>
      <c r="K4277">
        <v>100</v>
      </c>
      <c r="L4277">
        <v>92</v>
      </c>
      <c r="M4277">
        <v>90</v>
      </c>
      <c r="N4277">
        <v>66</v>
      </c>
      <c r="O4277">
        <v>73</v>
      </c>
      <c r="P4277">
        <v>68</v>
      </c>
      <c r="Q4277">
        <v>70</v>
      </c>
    </row>
    <row r="4278" spans="1:17" x14ac:dyDescent="0.3">
      <c r="A4278">
        <v>4277</v>
      </c>
      <c r="B4278" t="s">
        <v>270</v>
      </c>
      <c r="C4278" t="s">
        <v>684</v>
      </c>
      <c r="D4278" t="s">
        <v>685</v>
      </c>
      <c r="E4278" t="s">
        <v>25</v>
      </c>
      <c r="F4278" t="b">
        <v>1</v>
      </c>
      <c r="G4278">
        <v>7</v>
      </c>
      <c r="H4278" t="b">
        <v>0</v>
      </c>
      <c r="I4278">
        <v>1</v>
      </c>
      <c r="J4278" t="s">
        <v>64</v>
      </c>
      <c r="K4278">
        <v>95</v>
      </c>
      <c r="L4278">
        <v>73</v>
      </c>
      <c r="M4278">
        <v>61</v>
      </c>
      <c r="N4278">
        <v>91</v>
      </c>
      <c r="O4278">
        <v>84</v>
      </c>
      <c r="P4278">
        <v>92</v>
      </c>
      <c r="Q4278">
        <v>94</v>
      </c>
    </row>
    <row r="4279" spans="1:17" x14ac:dyDescent="0.3">
      <c r="A4279">
        <v>4278</v>
      </c>
      <c r="B4279" t="s">
        <v>277</v>
      </c>
      <c r="C4279" t="s">
        <v>686</v>
      </c>
      <c r="D4279" t="s">
        <v>687</v>
      </c>
      <c r="E4279" t="s">
        <v>20</v>
      </c>
      <c r="F4279" t="b">
        <v>0</v>
      </c>
      <c r="G4279">
        <v>1</v>
      </c>
      <c r="H4279" t="b">
        <v>1</v>
      </c>
      <c r="I4279">
        <v>33</v>
      </c>
      <c r="J4279" t="s">
        <v>21</v>
      </c>
      <c r="K4279">
        <v>76</v>
      </c>
      <c r="L4279">
        <v>81</v>
      </c>
      <c r="M4279">
        <v>96</v>
      </c>
      <c r="N4279">
        <v>74</v>
      </c>
      <c r="O4279">
        <v>75</v>
      </c>
      <c r="P4279">
        <v>80</v>
      </c>
      <c r="Q4279">
        <v>98</v>
      </c>
    </row>
    <row r="4280" spans="1:17" x14ac:dyDescent="0.3">
      <c r="A4280">
        <v>4279</v>
      </c>
      <c r="B4280" t="s">
        <v>294</v>
      </c>
      <c r="C4280" t="s">
        <v>373</v>
      </c>
      <c r="D4280" t="s">
        <v>688</v>
      </c>
      <c r="E4280" t="s">
        <v>25</v>
      </c>
      <c r="F4280" t="b">
        <v>0</v>
      </c>
      <c r="G4280">
        <v>1</v>
      </c>
      <c r="H4280" t="b">
        <v>0</v>
      </c>
      <c r="I4280">
        <v>11</v>
      </c>
      <c r="J4280" t="s">
        <v>123</v>
      </c>
      <c r="K4280">
        <v>71</v>
      </c>
      <c r="L4280">
        <v>98</v>
      </c>
      <c r="M4280">
        <v>96</v>
      </c>
      <c r="N4280">
        <v>60</v>
      </c>
      <c r="O4280">
        <v>90</v>
      </c>
      <c r="P4280">
        <v>79</v>
      </c>
      <c r="Q4280">
        <v>72</v>
      </c>
    </row>
    <row r="4281" spans="1:17" x14ac:dyDescent="0.3">
      <c r="A4281">
        <v>4280</v>
      </c>
      <c r="B4281" t="s">
        <v>689</v>
      </c>
      <c r="C4281" t="s">
        <v>690</v>
      </c>
      <c r="D4281" t="s">
        <v>691</v>
      </c>
      <c r="E4281" t="s">
        <v>20</v>
      </c>
      <c r="F4281" t="b">
        <v>0</v>
      </c>
      <c r="G4281">
        <v>3</v>
      </c>
      <c r="H4281" t="b">
        <v>0</v>
      </c>
      <c r="I4281">
        <v>10</v>
      </c>
      <c r="J4281" t="s">
        <v>105</v>
      </c>
      <c r="K4281">
        <v>95</v>
      </c>
      <c r="L4281">
        <v>60</v>
      </c>
      <c r="M4281">
        <v>87</v>
      </c>
      <c r="N4281">
        <v>71</v>
      </c>
      <c r="O4281">
        <v>91</v>
      </c>
      <c r="P4281">
        <v>84</v>
      </c>
      <c r="Q4281">
        <v>98</v>
      </c>
    </row>
    <row r="4282" spans="1:17" x14ac:dyDescent="0.3">
      <c r="A4282">
        <v>4281</v>
      </c>
      <c r="B4282" t="s">
        <v>692</v>
      </c>
      <c r="C4282" t="s">
        <v>693</v>
      </c>
      <c r="D4282" t="s">
        <v>694</v>
      </c>
      <c r="E4282" t="s">
        <v>25</v>
      </c>
      <c r="F4282" t="b">
        <v>0</v>
      </c>
      <c r="G4282">
        <v>7</v>
      </c>
      <c r="H4282" t="b">
        <v>1</v>
      </c>
      <c r="I4282">
        <v>15</v>
      </c>
      <c r="J4282" t="s">
        <v>44</v>
      </c>
      <c r="K4282">
        <v>92</v>
      </c>
      <c r="L4282">
        <v>88</v>
      </c>
      <c r="M4282">
        <v>76</v>
      </c>
      <c r="N4282">
        <v>93</v>
      </c>
      <c r="O4282">
        <v>69</v>
      </c>
      <c r="P4282">
        <v>75</v>
      </c>
      <c r="Q4282">
        <v>97</v>
      </c>
    </row>
    <row r="4283" spans="1:17" x14ac:dyDescent="0.3">
      <c r="A4283">
        <v>4282</v>
      </c>
      <c r="B4283" t="s">
        <v>695</v>
      </c>
      <c r="C4283" t="s">
        <v>696</v>
      </c>
      <c r="D4283" t="s">
        <v>697</v>
      </c>
      <c r="E4283" t="s">
        <v>20</v>
      </c>
      <c r="F4283" t="b">
        <v>0</v>
      </c>
      <c r="G4283">
        <v>5</v>
      </c>
      <c r="H4283" t="b">
        <v>0</v>
      </c>
      <c r="I4283">
        <v>34</v>
      </c>
      <c r="J4283" t="s">
        <v>76</v>
      </c>
      <c r="K4283">
        <v>82</v>
      </c>
      <c r="L4283">
        <v>95</v>
      </c>
      <c r="M4283">
        <v>96</v>
      </c>
      <c r="N4283">
        <v>100</v>
      </c>
      <c r="O4283">
        <v>89</v>
      </c>
      <c r="P4283">
        <v>64</v>
      </c>
      <c r="Q4283">
        <v>91</v>
      </c>
    </row>
    <row r="4284" spans="1:17" x14ac:dyDescent="0.3">
      <c r="A4284">
        <v>4283</v>
      </c>
      <c r="B4284" t="s">
        <v>322</v>
      </c>
      <c r="C4284" t="s">
        <v>164</v>
      </c>
      <c r="D4284" t="s">
        <v>698</v>
      </c>
      <c r="E4284" t="s">
        <v>20</v>
      </c>
      <c r="F4284" t="b">
        <v>0</v>
      </c>
      <c r="G4284">
        <v>3</v>
      </c>
      <c r="H4284" t="b">
        <v>0</v>
      </c>
      <c r="I4284">
        <v>30</v>
      </c>
      <c r="J4284" t="s">
        <v>21</v>
      </c>
      <c r="K4284">
        <v>85</v>
      </c>
      <c r="L4284">
        <v>94</v>
      </c>
      <c r="M4284">
        <v>83</v>
      </c>
      <c r="N4284">
        <v>76</v>
      </c>
      <c r="O4284">
        <v>77</v>
      </c>
      <c r="P4284">
        <v>81</v>
      </c>
      <c r="Q4284">
        <v>92</v>
      </c>
    </row>
    <row r="4285" spans="1:17" x14ac:dyDescent="0.3">
      <c r="A4285">
        <v>4284</v>
      </c>
      <c r="B4285" t="s">
        <v>428</v>
      </c>
      <c r="C4285" t="s">
        <v>699</v>
      </c>
      <c r="D4285" t="s">
        <v>700</v>
      </c>
      <c r="E4285" t="s">
        <v>25</v>
      </c>
      <c r="F4285" t="b">
        <v>1</v>
      </c>
      <c r="G4285">
        <v>4</v>
      </c>
      <c r="H4285" t="b">
        <v>1</v>
      </c>
      <c r="I4285">
        <v>4</v>
      </c>
      <c r="J4285" t="s">
        <v>34</v>
      </c>
      <c r="K4285">
        <v>82</v>
      </c>
      <c r="L4285">
        <v>85</v>
      </c>
      <c r="M4285">
        <v>75</v>
      </c>
      <c r="N4285">
        <v>92</v>
      </c>
      <c r="O4285">
        <v>76</v>
      </c>
      <c r="P4285">
        <v>95</v>
      </c>
      <c r="Q4285">
        <v>85</v>
      </c>
    </row>
    <row r="4286" spans="1:17" x14ac:dyDescent="0.3">
      <c r="A4286">
        <v>4285</v>
      </c>
      <c r="B4286" t="s">
        <v>593</v>
      </c>
      <c r="C4286" t="s">
        <v>701</v>
      </c>
      <c r="D4286" t="s">
        <v>702</v>
      </c>
      <c r="E4286" t="s">
        <v>25</v>
      </c>
      <c r="F4286" t="b">
        <v>0</v>
      </c>
      <c r="G4286">
        <v>2</v>
      </c>
      <c r="H4286" t="b">
        <v>0</v>
      </c>
      <c r="I4286">
        <v>28</v>
      </c>
      <c r="J4286" t="s">
        <v>172</v>
      </c>
      <c r="K4286">
        <v>98</v>
      </c>
      <c r="L4286">
        <v>77</v>
      </c>
      <c r="M4286">
        <v>94</v>
      </c>
      <c r="N4286">
        <v>63</v>
      </c>
      <c r="O4286">
        <v>69</v>
      </c>
      <c r="P4286">
        <v>88</v>
      </c>
      <c r="Q4286">
        <v>100</v>
      </c>
    </row>
    <row r="4287" spans="1:17" x14ac:dyDescent="0.3">
      <c r="A4287">
        <v>4286</v>
      </c>
      <c r="B4287" t="s">
        <v>197</v>
      </c>
      <c r="C4287" t="s">
        <v>231</v>
      </c>
      <c r="D4287" t="s">
        <v>703</v>
      </c>
      <c r="E4287" t="s">
        <v>20</v>
      </c>
      <c r="F4287" t="b">
        <v>0</v>
      </c>
      <c r="G4287">
        <v>5</v>
      </c>
      <c r="H4287" t="b">
        <v>1</v>
      </c>
      <c r="I4287">
        <v>29</v>
      </c>
      <c r="J4287" t="s">
        <v>26</v>
      </c>
      <c r="K4287">
        <v>93</v>
      </c>
      <c r="L4287">
        <v>96</v>
      </c>
      <c r="M4287">
        <v>94</v>
      </c>
      <c r="N4287">
        <v>84</v>
      </c>
      <c r="O4287">
        <v>91</v>
      </c>
      <c r="P4287">
        <v>67</v>
      </c>
      <c r="Q4287">
        <v>68</v>
      </c>
    </row>
    <row r="4288" spans="1:17" x14ac:dyDescent="0.3">
      <c r="A4288">
        <v>4287</v>
      </c>
      <c r="B4288" t="s">
        <v>506</v>
      </c>
      <c r="C4288" t="s">
        <v>704</v>
      </c>
      <c r="D4288" t="s">
        <v>705</v>
      </c>
      <c r="E4288" t="s">
        <v>25</v>
      </c>
      <c r="F4288" t="b">
        <v>0</v>
      </c>
      <c r="G4288">
        <v>7</v>
      </c>
      <c r="H4288" t="b">
        <v>1</v>
      </c>
      <c r="I4288">
        <v>30</v>
      </c>
      <c r="J4288" t="s">
        <v>21</v>
      </c>
      <c r="K4288">
        <v>84</v>
      </c>
      <c r="L4288">
        <v>97</v>
      </c>
      <c r="M4288">
        <v>60</v>
      </c>
      <c r="N4288">
        <v>100</v>
      </c>
      <c r="O4288">
        <v>83</v>
      </c>
      <c r="P4288">
        <v>88</v>
      </c>
      <c r="Q4288">
        <v>94</v>
      </c>
    </row>
    <row r="4289" spans="1:17" x14ac:dyDescent="0.3">
      <c r="A4289">
        <v>4288</v>
      </c>
      <c r="B4289" t="s">
        <v>35</v>
      </c>
      <c r="C4289" t="s">
        <v>491</v>
      </c>
      <c r="D4289" t="s">
        <v>706</v>
      </c>
      <c r="E4289" t="s">
        <v>20</v>
      </c>
      <c r="F4289" t="b">
        <v>0</v>
      </c>
      <c r="G4289">
        <v>4</v>
      </c>
      <c r="H4289" t="b">
        <v>0</v>
      </c>
      <c r="I4289">
        <v>31</v>
      </c>
      <c r="J4289" t="s">
        <v>38</v>
      </c>
      <c r="K4289">
        <v>81</v>
      </c>
      <c r="L4289">
        <v>95</v>
      </c>
      <c r="M4289">
        <v>76</v>
      </c>
      <c r="N4289">
        <v>60</v>
      </c>
      <c r="O4289">
        <v>61</v>
      </c>
      <c r="P4289">
        <v>98</v>
      </c>
      <c r="Q4289">
        <v>77</v>
      </c>
    </row>
    <row r="4290" spans="1:17" x14ac:dyDescent="0.3">
      <c r="A4290">
        <v>4289</v>
      </c>
      <c r="B4290" t="s">
        <v>83</v>
      </c>
      <c r="C4290" t="s">
        <v>707</v>
      </c>
      <c r="D4290" t="s">
        <v>708</v>
      </c>
      <c r="E4290" t="s">
        <v>25</v>
      </c>
      <c r="F4290" t="b">
        <v>0</v>
      </c>
      <c r="G4290">
        <v>8</v>
      </c>
      <c r="H4290" t="b">
        <v>0</v>
      </c>
      <c r="I4290">
        <v>1</v>
      </c>
      <c r="J4290" t="s">
        <v>64</v>
      </c>
      <c r="K4290">
        <v>62</v>
      </c>
      <c r="L4290">
        <v>64</v>
      </c>
      <c r="M4290">
        <v>84</v>
      </c>
      <c r="N4290">
        <v>67</v>
      </c>
      <c r="O4290">
        <v>78</v>
      </c>
      <c r="P4290">
        <v>51</v>
      </c>
      <c r="Q4290">
        <v>62</v>
      </c>
    </row>
    <row r="4291" spans="1:17" x14ac:dyDescent="0.3">
      <c r="A4291">
        <v>4290</v>
      </c>
      <c r="B4291" t="s">
        <v>130</v>
      </c>
      <c r="C4291" t="s">
        <v>56</v>
      </c>
      <c r="D4291" t="s">
        <v>709</v>
      </c>
      <c r="E4291" t="s">
        <v>25</v>
      </c>
      <c r="F4291" t="b">
        <v>0</v>
      </c>
      <c r="G4291">
        <v>6</v>
      </c>
      <c r="H4291" t="b">
        <v>0</v>
      </c>
      <c r="I4291">
        <v>16</v>
      </c>
      <c r="J4291" t="s">
        <v>44</v>
      </c>
      <c r="K4291">
        <v>92</v>
      </c>
      <c r="L4291">
        <v>70</v>
      </c>
      <c r="M4291">
        <v>60</v>
      </c>
      <c r="N4291">
        <v>94</v>
      </c>
      <c r="O4291">
        <v>87</v>
      </c>
      <c r="P4291">
        <v>90</v>
      </c>
      <c r="Q4291">
        <v>86</v>
      </c>
    </row>
    <row r="4292" spans="1:17" x14ac:dyDescent="0.3">
      <c r="A4292">
        <v>4291</v>
      </c>
      <c r="B4292" t="s">
        <v>710</v>
      </c>
      <c r="C4292" t="s">
        <v>284</v>
      </c>
      <c r="D4292" t="s">
        <v>711</v>
      </c>
      <c r="E4292" t="s">
        <v>25</v>
      </c>
      <c r="F4292" t="b">
        <v>0</v>
      </c>
      <c r="G4292">
        <v>2</v>
      </c>
      <c r="H4292" t="b">
        <v>1</v>
      </c>
      <c r="I4292">
        <v>18</v>
      </c>
      <c r="J4292" t="s">
        <v>54</v>
      </c>
      <c r="K4292">
        <v>64</v>
      </c>
      <c r="L4292">
        <v>93</v>
      </c>
      <c r="M4292">
        <v>61</v>
      </c>
      <c r="N4292">
        <v>61</v>
      </c>
      <c r="O4292">
        <v>74</v>
      </c>
      <c r="P4292">
        <v>94</v>
      </c>
      <c r="Q4292">
        <v>64</v>
      </c>
    </row>
    <row r="4293" spans="1:17" x14ac:dyDescent="0.3">
      <c r="A4293">
        <v>4292</v>
      </c>
      <c r="B4293" t="s">
        <v>120</v>
      </c>
      <c r="C4293" t="s">
        <v>712</v>
      </c>
      <c r="D4293" t="s">
        <v>713</v>
      </c>
      <c r="E4293" t="s">
        <v>25</v>
      </c>
      <c r="F4293" t="b">
        <v>1</v>
      </c>
      <c r="G4293">
        <v>1</v>
      </c>
      <c r="H4293" t="b">
        <v>0</v>
      </c>
      <c r="I4293">
        <v>4</v>
      </c>
      <c r="J4293" t="s">
        <v>159</v>
      </c>
      <c r="K4293">
        <v>89</v>
      </c>
      <c r="L4293">
        <v>67</v>
      </c>
      <c r="M4293">
        <v>97</v>
      </c>
      <c r="N4293">
        <v>67</v>
      </c>
      <c r="O4293">
        <v>75</v>
      </c>
      <c r="P4293">
        <v>94</v>
      </c>
      <c r="Q4293">
        <v>93</v>
      </c>
    </row>
    <row r="4294" spans="1:17" x14ac:dyDescent="0.3">
      <c r="A4294">
        <v>4293</v>
      </c>
      <c r="B4294" t="s">
        <v>65</v>
      </c>
      <c r="C4294" t="s">
        <v>651</v>
      </c>
      <c r="D4294" t="s">
        <v>714</v>
      </c>
      <c r="E4294" t="s">
        <v>25</v>
      </c>
      <c r="F4294" t="b">
        <v>0</v>
      </c>
      <c r="G4294">
        <v>8</v>
      </c>
      <c r="H4294" t="b">
        <v>0</v>
      </c>
      <c r="I4294">
        <v>32</v>
      </c>
      <c r="J4294" t="s">
        <v>113</v>
      </c>
      <c r="K4294">
        <v>99</v>
      </c>
      <c r="L4294">
        <v>88</v>
      </c>
      <c r="M4294">
        <v>84</v>
      </c>
      <c r="N4294">
        <v>87</v>
      </c>
      <c r="O4294">
        <v>36</v>
      </c>
      <c r="P4294">
        <v>96</v>
      </c>
      <c r="Q4294">
        <v>86</v>
      </c>
    </row>
    <row r="4295" spans="1:17" x14ac:dyDescent="0.3">
      <c r="A4295">
        <v>4294</v>
      </c>
      <c r="B4295" t="s">
        <v>715</v>
      </c>
      <c r="C4295" t="s">
        <v>87</v>
      </c>
      <c r="D4295" t="s">
        <v>716</v>
      </c>
      <c r="E4295" t="s">
        <v>25</v>
      </c>
      <c r="F4295" t="b">
        <v>0</v>
      </c>
      <c r="G4295">
        <v>2</v>
      </c>
      <c r="H4295" t="b">
        <v>0</v>
      </c>
      <c r="I4295">
        <v>12</v>
      </c>
      <c r="J4295" t="s">
        <v>105</v>
      </c>
      <c r="K4295">
        <v>95</v>
      </c>
      <c r="L4295">
        <v>82</v>
      </c>
      <c r="M4295">
        <v>93</v>
      </c>
      <c r="N4295">
        <v>99</v>
      </c>
      <c r="O4295">
        <v>66</v>
      </c>
      <c r="P4295">
        <v>93</v>
      </c>
      <c r="Q4295">
        <v>86</v>
      </c>
    </row>
    <row r="4296" spans="1:17" x14ac:dyDescent="0.3">
      <c r="A4296">
        <v>4295</v>
      </c>
      <c r="B4296" t="s">
        <v>68</v>
      </c>
      <c r="C4296" t="s">
        <v>423</v>
      </c>
      <c r="D4296" t="s">
        <v>717</v>
      </c>
      <c r="E4296" t="s">
        <v>25</v>
      </c>
      <c r="F4296" t="b">
        <v>1</v>
      </c>
      <c r="G4296">
        <v>6</v>
      </c>
      <c r="H4296" t="b">
        <v>0</v>
      </c>
      <c r="I4296">
        <v>5</v>
      </c>
      <c r="J4296" t="s">
        <v>123</v>
      </c>
      <c r="K4296">
        <v>72</v>
      </c>
      <c r="L4296">
        <v>92</v>
      </c>
      <c r="M4296">
        <v>67</v>
      </c>
      <c r="N4296">
        <v>100</v>
      </c>
      <c r="O4296">
        <v>70</v>
      </c>
      <c r="P4296">
        <v>94</v>
      </c>
      <c r="Q4296">
        <v>81</v>
      </c>
    </row>
    <row r="4297" spans="1:17" x14ac:dyDescent="0.3">
      <c r="A4297">
        <v>4296</v>
      </c>
      <c r="B4297" t="s">
        <v>417</v>
      </c>
      <c r="C4297" t="s">
        <v>718</v>
      </c>
      <c r="D4297" t="s">
        <v>719</v>
      </c>
      <c r="E4297" t="s">
        <v>25</v>
      </c>
      <c r="F4297" t="b">
        <v>0</v>
      </c>
      <c r="G4297">
        <v>2</v>
      </c>
      <c r="H4297" t="b">
        <v>1</v>
      </c>
      <c r="I4297">
        <v>15</v>
      </c>
      <c r="J4297" t="s">
        <v>30</v>
      </c>
      <c r="K4297">
        <v>68</v>
      </c>
      <c r="L4297">
        <v>89</v>
      </c>
      <c r="M4297">
        <v>68</v>
      </c>
      <c r="N4297">
        <v>90</v>
      </c>
      <c r="O4297">
        <v>68</v>
      </c>
      <c r="P4297">
        <v>99</v>
      </c>
      <c r="Q4297">
        <v>74</v>
      </c>
    </row>
    <row r="4298" spans="1:17" x14ac:dyDescent="0.3">
      <c r="A4298">
        <v>4297</v>
      </c>
      <c r="B4298" t="s">
        <v>720</v>
      </c>
      <c r="C4298" t="s">
        <v>28</v>
      </c>
      <c r="D4298" t="s">
        <v>721</v>
      </c>
      <c r="E4298" t="s">
        <v>25</v>
      </c>
      <c r="F4298" t="b">
        <v>0</v>
      </c>
      <c r="G4298">
        <v>3</v>
      </c>
      <c r="H4298" t="b">
        <v>0</v>
      </c>
      <c r="I4298">
        <v>31</v>
      </c>
      <c r="J4298" t="s">
        <v>113</v>
      </c>
      <c r="K4298">
        <v>92</v>
      </c>
      <c r="L4298">
        <v>69</v>
      </c>
      <c r="M4298">
        <v>78</v>
      </c>
      <c r="N4298">
        <v>68</v>
      </c>
      <c r="O4298">
        <v>70</v>
      </c>
      <c r="P4298">
        <v>80</v>
      </c>
      <c r="Q4298">
        <v>73</v>
      </c>
    </row>
    <row r="4299" spans="1:17" x14ac:dyDescent="0.3">
      <c r="A4299">
        <v>4298</v>
      </c>
      <c r="B4299" t="s">
        <v>722</v>
      </c>
      <c r="C4299" t="s">
        <v>515</v>
      </c>
      <c r="D4299" t="s">
        <v>723</v>
      </c>
      <c r="E4299" t="s">
        <v>20</v>
      </c>
      <c r="F4299" t="b">
        <v>0</v>
      </c>
      <c r="G4299">
        <v>2</v>
      </c>
      <c r="H4299" t="b">
        <v>0</v>
      </c>
      <c r="I4299">
        <v>2</v>
      </c>
      <c r="J4299" t="s">
        <v>159</v>
      </c>
      <c r="K4299">
        <v>97</v>
      </c>
      <c r="L4299">
        <v>74</v>
      </c>
      <c r="M4299">
        <v>97</v>
      </c>
      <c r="N4299">
        <v>60</v>
      </c>
      <c r="O4299">
        <v>65</v>
      </c>
      <c r="P4299">
        <v>90</v>
      </c>
      <c r="Q4299">
        <v>97</v>
      </c>
    </row>
    <row r="4300" spans="1:17" x14ac:dyDescent="0.3">
      <c r="A4300">
        <v>4299</v>
      </c>
      <c r="B4300" t="s">
        <v>655</v>
      </c>
      <c r="C4300" t="s">
        <v>724</v>
      </c>
      <c r="D4300" t="s">
        <v>725</v>
      </c>
      <c r="E4300" t="s">
        <v>25</v>
      </c>
      <c r="F4300" t="b">
        <v>0</v>
      </c>
      <c r="G4300">
        <v>1</v>
      </c>
      <c r="H4300" t="b">
        <v>0</v>
      </c>
      <c r="I4300">
        <v>2</v>
      </c>
      <c r="J4300" t="s">
        <v>38</v>
      </c>
      <c r="K4300">
        <v>81</v>
      </c>
      <c r="L4300">
        <v>92</v>
      </c>
      <c r="M4300">
        <v>94</v>
      </c>
      <c r="N4300">
        <v>77</v>
      </c>
      <c r="O4300">
        <v>84</v>
      </c>
      <c r="P4300">
        <v>63</v>
      </c>
      <c r="Q4300">
        <v>64</v>
      </c>
    </row>
    <row r="4301" spans="1:17" x14ac:dyDescent="0.3">
      <c r="A4301">
        <v>4300</v>
      </c>
      <c r="B4301" t="s">
        <v>568</v>
      </c>
      <c r="C4301" t="s">
        <v>726</v>
      </c>
      <c r="D4301" t="s">
        <v>727</v>
      </c>
      <c r="E4301" t="s">
        <v>20</v>
      </c>
      <c r="F4301" t="b">
        <v>0</v>
      </c>
      <c r="G4301">
        <v>3</v>
      </c>
      <c r="H4301" t="b">
        <v>0</v>
      </c>
      <c r="I4301">
        <v>20</v>
      </c>
      <c r="J4301" t="s">
        <v>44</v>
      </c>
      <c r="K4301">
        <v>88</v>
      </c>
      <c r="L4301">
        <v>60</v>
      </c>
      <c r="M4301">
        <v>81</v>
      </c>
      <c r="N4301">
        <v>85</v>
      </c>
      <c r="O4301">
        <v>87</v>
      </c>
      <c r="P4301">
        <v>90</v>
      </c>
      <c r="Q4301">
        <v>76</v>
      </c>
    </row>
    <row r="4302" spans="1:17" x14ac:dyDescent="0.3">
      <c r="A4302">
        <v>4301</v>
      </c>
      <c r="B4302" t="s">
        <v>728</v>
      </c>
      <c r="C4302" t="s">
        <v>729</v>
      </c>
      <c r="D4302" t="s">
        <v>730</v>
      </c>
      <c r="E4302" t="s">
        <v>20</v>
      </c>
      <c r="F4302" t="b">
        <v>0</v>
      </c>
      <c r="G4302">
        <v>1</v>
      </c>
      <c r="H4302" t="b">
        <v>1</v>
      </c>
      <c r="I4302">
        <v>11</v>
      </c>
      <c r="J4302" t="s">
        <v>172</v>
      </c>
      <c r="K4302">
        <v>76</v>
      </c>
      <c r="L4302">
        <v>82</v>
      </c>
      <c r="M4302">
        <v>70</v>
      </c>
      <c r="N4302">
        <v>72</v>
      </c>
      <c r="O4302">
        <v>78</v>
      </c>
      <c r="P4302">
        <v>60</v>
      </c>
      <c r="Q4302">
        <v>81</v>
      </c>
    </row>
    <row r="4303" spans="1:17" x14ac:dyDescent="0.3">
      <c r="A4303">
        <v>4302</v>
      </c>
      <c r="B4303" t="s">
        <v>731</v>
      </c>
      <c r="C4303" t="s">
        <v>732</v>
      </c>
      <c r="D4303" t="s">
        <v>733</v>
      </c>
      <c r="E4303" t="s">
        <v>25</v>
      </c>
      <c r="F4303" t="b">
        <v>0</v>
      </c>
      <c r="G4303">
        <v>10</v>
      </c>
      <c r="H4303" t="b">
        <v>0</v>
      </c>
      <c r="I4303">
        <v>26</v>
      </c>
      <c r="J4303" t="s">
        <v>105</v>
      </c>
      <c r="K4303">
        <v>77</v>
      </c>
      <c r="L4303">
        <v>62</v>
      </c>
      <c r="M4303">
        <v>97</v>
      </c>
      <c r="N4303">
        <v>82</v>
      </c>
      <c r="O4303">
        <v>74</v>
      </c>
      <c r="P4303">
        <v>98</v>
      </c>
      <c r="Q4303">
        <v>95</v>
      </c>
    </row>
    <row r="4304" spans="1:17" x14ac:dyDescent="0.3">
      <c r="A4304">
        <v>4303</v>
      </c>
      <c r="B4304" t="s">
        <v>734</v>
      </c>
      <c r="C4304" t="s">
        <v>735</v>
      </c>
      <c r="D4304" t="s">
        <v>736</v>
      </c>
      <c r="E4304" t="s">
        <v>25</v>
      </c>
      <c r="F4304" t="b">
        <v>0</v>
      </c>
      <c r="G4304">
        <v>3</v>
      </c>
      <c r="H4304" t="b">
        <v>0</v>
      </c>
      <c r="I4304">
        <v>22</v>
      </c>
      <c r="J4304" t="s">
        <v>113</v>
      </c>
      <c r="K4304">
        <v>89</v>
      </c>
      <c r="L4304">
        <v>81</v>
      </c>
      <c r="M4304">
        <v>99</v>
      </c>
      <c r="N4304">
        <v>71</v>
      </c>
      <c r="O4304">
        <v>67</v>
      </c>
      <c r="P4304">
        <v>74</v>
      </c>
      <c r="Q4304">
        <v>89</v>
      </c>
    </row>
    <row r="4305" spans="1:17" x14ac:dyDescent="0.3">
      <c r="A4305">
        <v>4304</v>
      </c>
      <c r="B4305" t="s">
        <v>369</v>
      </c>
      <c r="C4305" t="s">
        <v>164</v>
      </c>
      <c r="D4305" t="s">
        <v>737</v>
      </c>
      <c r="E4305" t="s">
        <v>25</v>
      </c>
      <c r="F4305" t="b">
        <v>0</v>
      </c>
      <c r="G4305">
        <v>1</v>
      </c>
      <c r="H4305" t="b">
        <v>1</v>
      </c>
      <c r="I4305">
        <v>12</v>
      </c>
      <c r="J4305" t="s">
        <v>30</v>
      </c>
      <c r="K4305">
        <v>65</v>
      </c>
      <c r="L4305">
        <v>69</v>
      </c>
      <c r="M4305">
        <v>66</v>
      </c>
      <c r="N4305">
        <v>65</v>
      </c>
      <c r="O4305">
        <v>90</v>
      </c>
      <c r="P4305">
        <v>76</v>
      </c>
      <c r="Q4305">
        <v>60</v>
      </c>
    </row>
    <row r="4306" spans="1:17" x14ac:dyDescent="0.3">
      <c r="A4306">
        <v>4305</v>
      </c>
      <c r="B4306" t="s">
        <v>738</v>
      </c>
      <c r="C4306" t="s">
        <v>739</v>
      </c>
      <c r="D4306" t="s">
        <v>740</v>
      </c>
      <c r="E4306" t="s">
        <v>25</v>
      </c>
      <c r="F4306" t="b">
        <v>1</v>
      </c>
      <c r="G4306">
        <v>10</v>
      </c>
      <c r="H4306" t="b">
        <v>0</v>
      </c>
      <c r="I4306">
        <v>4</v>
      </c>
      <c r="J4306" t="s">
        <v>64</v>
      </c>
      <c r="K4306">
        <v>82</v>
      </c>
      <c r="L4306">
        <v>55</v>
      </c>
      <c r="M4306">
        <v>76</v>
      </c>
      <c r="N4306">
        <v>63</v>
      </c>
      <c r="O4306">
        <v>70</v>
      </c>
      <c r="P4306">
        <v>61</v>
      </c>
      <c r="Q4306">
        <v>60</v>
      </c>
    </row>
    <row r="4307" spans="1:17" x14ac:dyDescent="0.3">
      <c r="A4307">
        <v>4306</v>
      </c>
      <c r="B4307" t="s">
        <v>741</v>
      </c>
      <c r="C4307" t="s">
        <v>742</v>
      </c>
      <c r="D4307" t="s">
        <v>743</v>
      </c>
      <c r="E4307" t="s">
        <v>25</v>
      </c>
      <c r="F4307" t="b">
        <v>0</v>
      </c>
      <c r="G4307">
        <v>3</v>
      </c>
      <c r="H4307" t="b">
        <v>0</v>
      </c>
      <c r="I4307">
        <v>34</v>
      </c>
      <c r="J4307" t="s">
        <v>105</v>
      </c>
      <c r="K4307">
        <v>77</v>
      </c>
      <c r="L4307">
        <v>60</v>
      </c>
      <c r="M4307">
        <v>61</v>
      </c>
      <c r="N4307">
        <v>91</v>
      </c>
      <c r="O4307">
        <v>62</v>
      </c>
      <c r="P4307">
        <v>78</v>
      </c>
      <c r="Q4307">
        <v>91</v>
      </c>
    </row>
    <row r="4308" spans="1:17" x14ac:dyDescent="0.3">
      <c r="A4308">
        <v>4307</v>
      </c>
      <c r="B4308" t="s">
        <v>154</v>
      </c>
      <c r="C4308" t="s">
        <v>118</v>
      </c>
      <c r="D4308" t="s">
        <v>744</v>
      </c>
      <c r="E4308" t="s">
        <v>25</v>
      </c>
      <c r="F4308" t="b">
        <v>0</v>
      </c>
      <c r="G4308">
        <v>0</v>
      </c>
      <c r="H4308" t="b">
        <v>0</v>
      </c>
      <c r="I4308">
        <v>9</v>
      </c>
      <c r="J4308" t="s">
        <v>54</v>
      </c>
      <c r="K4308">
        <v>66</v>
      </c>
      <c r="L4308">
        <v>70</v>
      </c>
      <c r="M4308">
        <v>88</v>
      </c>
      <c r="N4308">
        <v>70</v>
      </c>
      <c r="O4308">
        <v>62</v>
      </c>
      <c r="P4308">
        <v>70</v>
      </c>
      <c r="Q4308">
        <v>75</v>
      </c>
    </row>
    <row r="4309" spans="1:17" x14ac:dyDescent="0.3">
      <c r="A4309">
        <v>4308</v>
      </c>
      <c r="B4309" t="s">
        <v>388</v>
      </c>
      <c r="C4309" t="s">
        <v>128</v>
      </c>
      <c r="D4309" t="s">
        <v>745</v>
      </c>
      <c r="E4309" t="s">
        <v>25</v>
      </c>
      <c r="F4309" t="b">
        <v>0</v>
      </c>
      <c r="G4309">
        <v>5</v>
      </c>
      <c r="H4309" t="b">
        <v>0</v>
      </c>
      <c r="I4309">
        <v>43</v>
      </c>
      <c r="J4309" t="s">
        <v>26</v>
      </c>
      <c r="K4309">
        <v>90</v>
      </c>
      <c r="L4309">
        <v>96</v>
      </c>
      <c r="M4309">
        <v>100</v>
      </c>
      <c r="N4309">
        <v>87</v>
      </c>
      <c r="O4309">
        <v>100</v>
      </c>
      <c r="P4309">
        <v>90</v>
      </c>
      <c r="Q4309">
        <v>89</v>
      </c>
    </row>
    <row r="4310" spans="1:17" x14ac:dyDescent="0.3">
      <c r="A4310">
        <v>4309</v>
      </c>
      <c r="B4310" t="s">
        <v>746</v>
      </c>
      <c r="C4310" t="s">
        <v>246</v>
      </c>
      <c r="D4310" t="s">
        <v>747</v>
      </c>
      <c r="E4310" t="s">
        <v>25</v>
      </c>
      <c r="F4310" t="b">
        <v>0</v>
      </c>
      <c r="G4310">
        <v>2</v>
      </c>
      <c r="H4310" t="b">
        <v>0</v>
      </c>
      <c r="I4310">
        <v>1</v>
      </c>
      <c r="J4310" t="s">
        <v>224</v>
      </c>
      <c r="K4310">
        <v>73</v>
      </c>
      <c r="L4310">
        <v>87</v>
      </c>
      <c r="M4310">
        <v>90</v>
      </c>
      <c r="N4310">
        <v>96</v>
      </c>
      <c r="O4310">
        <v>61</v>
      </c>
      <c r="P4310">
        <v>61</v>
      </c>
      <c r="Q4310">
        <v>76</v>
      </c>
    </row>
    <row r="4311" spans="1:17" x14ac:dyDescent="0.3">
      <c r="A4311">
        <v>4310</v>
      </c>
      <c r="B4311" t="s">
        <v>748</v>
      </c>
      <c r="C4311" t="s">
        <v>515</v>
      </c>
      <c r="D4311" t="s">
        <v>749</v>
      </c>
      <c r="E4311" t="s">
        <v>25</v>
      </c>
      <c r="F4311" t="b">
        <v>0</v>
      </c>
      <c r="G4311">
        <v>2</v>
      </c>
      <c r="H4311" t="b">
        <v>0</v>
      </c>
      <c r="I4311">
        <v>19</v>
      </c>
      <c r="J4311" t="s">
        <v>44</v>
      </c>
      <c r="K4311">
        <v>89</v>
      </c>
      <c r="L4311">
        <v>64</v>
      </c>
      <c r="M4311">
        <v>74</v>
      </c>
      <c r="N4311">
        <v>97</v>
      </c>
      <c r="O4311">
        <v>95</v>
      </c>
      <c r="P4311">
        <v>77</v>
      </c>
      <c r="Q4311">
        <v>88</v>
      </c>
    </row>
    <row r="4312" spans="1:17" x14ac:dyDescent="0.3">
      <c r="A4312">
        <v>4311</v>
      </c>
      <c r="B4312" t="s">
        <v>722</v>
      </c>
      <c r="C4312" t="s">
        <v>750</v>
      </c>
      <c r="D4312" t="s">
        <v>751</v>
      </c>
      <c r="E4312" t="s">
        <v>25</v>
      </c>
      <c r="F4312" t="b">
        <v>1</v>
      </c>
      <c r="G4312">
        <v>4</v>
      </c>
      <c r="H4312" t="b">
        <v>0</v>
      </c>
      <c r="I4312">
        <v>2</v>
      </c>
      <c r="J4312" t="s">
        <v>64</v>
      </c>
      <c r="K4312">
        <v>72</v>
      </c>
      <c r="L4312">
        <v>55</v>
      </c>
      <c r="M4312">
        <v>54</v>
      </c>
      <c r="N4312">
        <v>62</v>
      </c>
      <c r="O4312">
        <v>75</v>
      </c>
      <c r="P4312">
        <v>79</v>
      </c>
      <c r="Q4312">
        <v>96</v>
      </c>
    </row>
    <row r="4313" spans="1:17" x14ac:dyDescent="0.3">
      <c r="A4313">
        <v>4312</v>
      </c>
      <c r="B4313" t="s">
        <v>752</v>
      </c>
      <c r="C4313" t="s">
        <v>264</v>
      </c>
      <c r="D4313" t="s">
        <v>753</v>
      </c>
      <c r="E4313" t="s">
        <v>20</v>
      </c>
      <c r="F4313" t="b">
        <v>0</v>
      </c>
      <c r="G4313">
        <v>1</v>
      </c>
      <c r="H4313" t="b">
        <v>0</v>
      </c>
      <c r="I4313">
        <v>34</v>
      </c>
      <c r="J4313" t="s">
        <v>76</v>
      </c>
      <c r="K4313">
        <v>87</v>
      </c>
      <c r="L4313">
        <v>90</v>
      </c>
      <c r="M4313">
        <v>89</v>
      </c>
      <c r="N4313">
        <v>88</v>
      </c>
      <c r="O4313">
        <v>93</v>
      </c>
      <c r="P4313">
        <v>87</v>
      </c>
      <c r="Q4313">
        <v>70</v>
      </c>
    </row>
    <row r="4314" spans="1:17" x14ac:dyDescent="0.3">
      <c r="A4314">
        <v>4313</v>
      </c>
      <c r="B4314" t="s">
        <v>517</v>
      </c>
      <c r="C4314" t="s">
        <v>295</v>
      </c>
      <c r="D4314" t="s">
        <v>754</v>
      </c>
      <c r="E4314" t="s">
        <v>25</v>
      </c>
      <c r="F4314" t="b">
        <v>0</v>
      </c>
      <c r="G4314">
        <v>4</v>
      </c>
      <c r="H4314" t="b">
        <v>1</v>
      </c>
      <c r="I4314">
        <v>31</v>
      </c>
      <c r="J4314" t="s">
        <v>76</v>
      </c>
      <c r="K4314">
        <v>75</v>
      </c>
      <c r="L4314">
        <v>98</v>
      </c>
      <c r="M4314">
        <v>96</v>
      </c>
      <c r="N4314">
        <v>85</v>
      </c>
      <c r="O4314">
        <v>81</v>
      </c>
      <c r="P4314">
        <v>69</v>
      </c>
      <c r="Q4314">
        <v>90</v>
      </c>
    </row>
    <row r="4315" spans="1:17" x14ac:dyDescent="0.3">
      <c r="A4315">
        <v>4314</v>
      </c>
      <c r="B4315" t="s">
        <v>755</v>
      </c>
      <c r="C4315" t="s">
        <v>756</v>
      </c>
      <c r="D4315" t="s">
        <v>757</v>
      </c>
      <c r="E4315" t="s">
        <v>25</v>
      </c>
      <c r="F4315" t="b">
        <v>0</v>
      </c>
      <c r="G4315">
        <v>4</v>
      </c>
      <c r="H4315" t="b">
        <v>0</v>
      </c>
      <c r="I4315">
        <v>11</v>
      </c>
      <c r="J4315" t="s">
        <v>54</v>
      </c>
      <c r="K4315">
        <v>80</v>
      </c>
      <c r="L4315">
        <v>85</v>
      </c>
      <c r="M4315">
        <v>98</v>
      </c>
      <c r="N4315">
        <v>99</v>
      </c>
      <c r="O4315">
        <v>92</v>
      </c>
      <c r="P4315">
        <v>70</v>
      </c>
      <c r="Q4315">
        <v>96</v>
      </c>
    </row>
    <row r="4316" spans="1:17" x14ac:dyDescent="0.3">
      <c r="A4316">
        <v>4315</v>
      </c>
      <c r="B4316" t="s">
        <v>758</v>
      </c>
      <c r="C4316" t="s">
        <v>759</v>
      </c>
      <c r="D4316" t="s">
        <v>760</v>
      </c>
      <c r="E4316" t="s">
        <v>20</v>
      </c>
      <c r="F4316" t="b">
        <v>0</v>
      </c>
      <c r="G4316">
        <v>2</v>
      </c>
      <c r="H4316" t="b">
        <v>0</v>
      </c>
      <c r="I4316">
        <v>35</v>
      </c>
      <c r="J4316" t="s">
        <v>38</v>
      </c>
      <c r="K4316">
        <v>85</v>
      </c>
      <c r="L4316">
        <v>87</v>
      </c>
      <c r="M4316">
        <v>87</v>
      </c>
      <c r="N4316">
        <v>90</v>
      </c>
      <c r="O4316">
        <v>91</v>
      </c>
      <c r="P4316">
        <v>91</v>
      </c>
      <c r="Q4316">
        <v>99</v>
      </c>
    </row>
    <row r="4317" spans="1:17" x14ac:dyDescent="0.3">
      <c r="A4317">
        <v>4316</v>
      </c>
      <c r="B4317" t="s">
        <v>473</v>
      </c>
      <c r="C4317" t="s">
        <v>118</v>
      </c>
      <c r="D4317" t="s">
        <v>761</v>
      </c>
      <c r="E4317" t="s">
        <v>20</v>
      </c>
      <c r="F4317" t="b">
        <v>0</v>
      </c>
      <c r="G4317">
        <v>4</v>
      </c>
      <c r="H4317" t="b">
        <v>0</v>
      </c>
      <c r="I4317">
        <v>20</v>
      </c>
      <c r="J4317" t="s">
        <v>44</v>
      </c>
      <c r="K4317">
        <v>92</v>
      </c>
      <c r="L4317">
        <v>93</v>
      </c>
      <c r="M4317">
        <v>74</v>
      </c>
      <c r="N4317">
        <v>76</v>
      </c>
      <c r="O4317">
        <v>79</v>
      </c>
      <c r="P4317">
        <v>65</v>
      </c>
      <c r="Q4317">
        <v>74</v>
      </c>
    </row>
    <row r="4318" spans="1:17" x14ac:dyDescent="0.3">
      <c r="A4318">
        <v>4317</v>
      </c>
      <c r="B4318" t="s">
        <v>428</v>
      </c>
      <c r="C4318" t="s">
        <v>295</v>
      </c>
      <c r="D4318" t="s">
        <v>762</v>
      </c>
      <c r="E4318" t="s">
        <v>25</v>
      </c>
      <c r="F4318" t="b">
        <v>1</v>
      </c>
      <c r="G4318">
        <v>0</v>
      </c>
      <c r="H4318" t="b">
        <v>0</v>
      </c>
      <c r="I4318">
        <v>22</v>
      </c>
      <c r="J4318" t="s">
        <v>38</v>
      </c>
      <c r="K4318">
        <v>63</v>
      </c>
      <c r="L4318">
        <v>60</v>
      </c>
      <c r="M4318">
        <v>92</v>
      </c>
      <c r="N4318">
        <v>88</v>
      </c>
      <c r="O4318">
        <v>90</v>
      </c>
      <c r="P4318">
        <v>68</v>
      </c>
      <c r="Q4318">
        <v>100</v>
      </c>
    </row>
    <row r="4319" spans="1:17" x14ac:dyDescent="0.3">
      <c r="A4319">
        <v>4318</v>
      </c>
      <c r="B4319" t="s">
        <v>763</v>
      </c>
      <c r="C4319" t="s">
        <v>764</v>
      </c>
      <c r="D4319" t="s">
        <v>765</v>
      </c>
      <c r="E4319" t="s">
        <v>25</v>
      </c>
      <c r="F4319" t="b">
        <v>0</v>
      </c>
      <c r="G4319">
        <v>3</v>
      </c>
      <c r="H4319" t="b">
        <v>0</v>
      </c>
      <c r="I4319">
        <v>2</v>
      </c>
      <c r="J4319" t="s">
        <v>159</v>
      </c>
      <c r="K4319">
        <v>99</v>
      </c>
      <c r="L4319">
        <v>99</v>
      </c>
      <c r="M4319">
        <v>87</v>
      </c>
      <c r="N4319">
        <v>80</v>
      </c>
      <c r="O4319">
        <v>89</v>
      </c>
      <c r="P4319">
        <v>78</v>
      </c>
      <c r="Q4319">
        <v>87</v>
      </c>
    </row>
    <row r="4320" spans="1:17" x14ac:dyDescent="0.3">
      <c r="A4320">
        <v>4319</v>
      </c>
      <c r="B4320" t="s">
        <v>221</v>
      </c>
      <c r="C4320" t="s">
        <v>766</v>
      </c>
      <c r="D4320" t="s">
        <v>767</v>
      </c>
      <c r="E4320" t="s">
        <v>20</v>
      </c>
      <c r="F4320" t="b">
        <v>0</v>
      </c>
      <c r="G4320">
        <v>7</v>
      </c>
      <c r="H4320" t="b">
        <v>0</v>
      </c>
      <c r="I4320">
        <v>1</v>
      </c>
      <c r="J4320" t="s">
        <v>64</v>
      </c>
      <c r="K4320">
        <v>87</v>
      </c>
      <c r="L4320">
        <v>88</v>
      </c>
      <c r="M4320">
        <v>51</v>
      </c>
      <c r="N4320">
        <v>96</v>
      </c>
      <c r="O4320">
        <v>77</v>
      </c>
      <c r="P4320">
        <v>71</v>
      </c>
      <c r="Q4320">
        <v>61</v>
      </c>
    </row>
    <row r="4321" spans="1:17" x14ac:dyDescent="0.3">
      <c r="A4321">
        <v>4320</v>
      </c>
      <c r="B4321" t="s">
        <v>146</v>
      </c>
      <c r="C4321" t="s">
        <v>768</v>
      </c>
      <c r="D4321" t="s">
        <v>769</v>
      </c>
      <c r="E4321" t="s">
        <v>25</v>
      </c>
      <c r="F4321" t="b">
        <v>0</v>
      </c>
      <c r="G4321">
        <v>4</v>
      </c>
      <c r="H4321" t="b">
        <v>0</v>
      </c>
      <c r="I4321">
        <v>34</v>
      </c>
      <c r="J4321" t="s">
        <v>44</v>
      </c>
      <c r="K4321">
        <v>87</v>
      </c>
      <c r="L4321">
        <v>84</v>
      </c>
      <c r="M4321">
        <v>62</v>
      </c>
      <c r="N4321">
        <v>76</v>
      </c>
      <c r="O4321">
        <v>89</v>
      </c>
      <c r="P4321">
        <v>83</v>
      </c>
      <c r="Q4321">
        <v>93</v>
      </c>
    </row>
    <row r="4322" spans="1:17" x14ac:dyDescent="0.3">
      <c r="A4322">
        <v>4321</v>
      </c>
      <c r="B4322" t="s">
        <v>160</v>
      </c>
      <c r="C4322" t="s">
        <v>770</v>
      </c>
      <c r="D4322" t="s">
        <v>771</v>
      </c>
      <c r="E4322" t="s">
        <v>20</v>
      </c>
      <c r="F4322" t="b">
        <v>1</v>
      </c>
      <c r="G4322">
        <v>6</v>
      </c>
      <c r="H4322" t="b">
        <v>0</v>
      </c>
      <c r="I4322">
        <v>17</v>
      </c>
      <c r="J4322" t="s">
        <v>44</v>
      </c>
      <c r="K4322">
        <v>90</v>
      </c>
      <c r="L4322">
        <v>75</v>
      </c>
      <c r="M4322">
        <v>71</v>
      </c>
      <c r="N4322">
        <v>64</v>
      </c>
      <c r="O4322">
        <v>97</v>
      </c>
      <c r="P4322">
        <v>89</v>
      </c>
      <c r="Q4322">
        <v>88</v>
      </c>
    </row>
    <row r="4323" spans="1:17" x14ac:dyDescent="0.3">
      <c r="A4323">
        <v>4322</v>
      </c>
      <c r="B4323" t="s">
        <v>676</v>
      </c>
      <c r="C4323" t="s">
        <v>74</v>
      </c>
      <c r="D4323" t="s">
        <v>772</v>
      </c>
      <c r="E4323" t="s">
        <v>20</v>
      </c>
      <c r="F4323" t="b">
        <v>0</v>
      </c>
      <c r="G4323">
        <v>6</v>
      </c>
      <c r="H4323" t="b">
        <v>0</v>
      </c>
      <c r="I4323">
        <v>34</v>
      </c>
      <c r="J4323" t="s">
        <v>26</v>
      </c>
      <c r="K4323">
        <v>94</v>
      </c>
      <c r="L4323">
        <v>83</v>
      </c>
      <c r="M4323">
        <v>99</v>
      </c>
      <c r="N4323">
        <v>100</v>
      </c>
      <c r="O4323">
        <v>94</v>
      </c>
      <c r="P4323">
        <v>91</v>
      </c>
      <c r="Q4323">
        <v>69</v>
      </c>
    </row>
    <row r="4324" spans="1:17" x14ac:dyDescent="0.3">
      <c r="A4324">
        <v>4323</v>
      </c>
      <c r="B4324" t="s">
        <v>243</v>
      </c>
      <c r="C4324" t="s">
        <v>773</v>
      </c>
      <c r="D4324" t="s">
        <v>774</v>
      </c>
      <c r="E4324" t="s">
        <v>25</v>
      </c>
      <c r="F4324" t="b">
        <v>1</v>
      </c>
      <c r="G4324">
        <v>5</v>
      </c>
      <c r="H4324" t="b">
        <v>0</v>
      </c>
      <c r="I4324">
        <v>25</v>
      </c>
      <c r="J4324" t="s">
        <v>38</v>
      </c>
      <c r="K4324">
        <v>86</v>
      </c>
      <c r="L4324">
        <v>76</v>
      </c>
      <c r="M4324">
        <v>81</v>
      </c>
      <c r="N4324">
        <v>83</v>
      </c>
      <c r="O4324">
        <v>81</v>
      </c>
      <c r="P4324">
        <v>70</v>
      </c>
      <c r="Q4324">
        <v>65</v>
      </c>
    </row>
    <row r="4325" spans="1:17" x14ac:dyDescent="0.3">
      <c r="A4325">
        <v>4324</v>
      </c>
      <c r="B4325" t="s">
        <v>160</v>
      </c>
      <c r="C4325" t="s">
        <v>316</v>
      </c>
      <c r="D4325" t="s">
        <v>775</v>
      </c>
      <c r="E4325" t="s">
        <v>20</v>
      </c>
      <c r="F4325" t="b">
        <v>0</v>
      </c>
      <c r="G4325">
        <v>3</v>
      </c>
      <c r="H4325" t="b">
        <v>0</v>
      </c>
      <c r="I4325">
        <v>8</v>
      </c>
      <c r="J4325" t="s">
        <v>38</v>
      </c>
      <c r="K4325">
        <v>96</v>
      </c>
      <c r="L4325">
        <v>81</v>
      </c>
      <c r="M4325">
        <v>95</v>
      </c>
      <c r="N4325">
        <v>78</v>
      </c>
      <c r="O4325">
        <v>79</v>
      </c>
      <c r="P4325">
        <v>65</v>
      </c>
      <c r="Q4325">
        <v>86</v>
      </c>
    </row>
    <row r="4326" spans="1:17" x14ac:dyDescent="0.3">
      <c r="A4326">
        <v>4325</v>
      </c>
      <c r="B4326" t="s">
        <v>35</v>
      </c>
      <c r="C4326" t="s">
        <v>724</v>
      </c>
      <c r="D4326" t="s">
        <v>776</v>
      </c>
      <c r="E4326" t="s">
        <v>20</v>
      </c>
      <c r="F4326" t="b">
        <v>0</v>
      </c>
      <c r="G4326">
        <v>3</v>
      </c>
      <c r="H4326" t="b">
        <v>0</v>
      </c>
      <c r="I4326">
        <v>4</v>
      </c>
      <c r="J4326" t="s">
        <v>38</v>
      </c>
      <c r="K4326">
        <v>75</v>
      </c>
      <c r="L4326">
        <v>69</v>
      </c>
      <c r="M4326">
        <v>85</v>
      </c>
      <c r="N4326">
        <v>73</v>
      </c>
      <c r="O4326">
        <v>79</v>
      </c>
      <c r="P4326">
        <v>93</v>
      </c>
      <c r="Q4326">
        <v>74</v>
      </c>
    </row>
    <row r="4327" spans="1:17" x14ac:dyDescent="0.3">
      <c r="A4327">
        <v>4326</v>
      </c>
      <c r="B4327" t="s">
        <v>68</v>
      </c>
      <c r="C4327" t="s">
        <v>118</v>
      </c>
      <c r="D4327" t="s">
        <v>777</v>
      </c>
      <c r="E4327" t="s">
        <v>25</v>
      </c>
      <c r="F4327" t="b">
        <v>0</v>
      </c>
      <c r="G4327">
        <v>1</v>
      </c>
      <c r="H4327" t="b">
        <v>1</v>
      </c>
      <c r="I4327">
        <v>26</v>
      </c>
      <c r="J4327" t="s">
        <v>21</v>
      </c>
      <c r="K4327">
        <v>74</v>
      </c>
      <c r="L4327">
        <v>92</v>
      </c>
      <c r="M4327">
        <v>81</v>
      </c>
      <c r="N4327">
        <v>79</v>
      </c>
      <c r="O4327">
        <v>74</v>
      </c>
      <c r="P4327">
        <v>85</v>
      </c>
      <c r="Q4327">
        <v>86</v>
      </c>
    </row>
    <row r="4328" spans="1:17" x14ac:dyDescent="0.3">
      <c r="A4328">
        <v>4327</v>
      </c>
      <c r="B4328" t="s">
        <v>221</v>
      </c>
      <c r="C4328" t="s">
        <v>778</v>
      </c>
      <c r="D4328" t="s">
        <v>779</v>
      </c>
      <c r="E4328" t="s">
        <v>20</v>
      </c>
      <c r="F4328" t="b">
        <v>0</v>
      </c>
      <c r="G4328">
        <v>1</v>
      </c>
      <c r="H4328" t="b">
        <v>0</v>
      </c>
      <c r="I4328">
        <v>13</v>
      </c>
      <c r="J4328" t="s">
        <v>109</v>
      </c>
      <c r="K4328">
        <v>96</v>
      </c>
      <c r="L4328">
        <v>91</v>
      </c>
      <c r="M4328">
        <v>96</v>
      </c>
      <c r="N4328">
        <v>69</v>
      </c>
      <c r="O4328">
        <v>70</v>
      </c>
      <c r="P4328">
        <v>99</v>
      </c>
      <c r="Q4328">
        <v>70</v>
      </c>
    </row>
    <row r="4329" spans="1:17" x14ac:dyDescent="0.3">
      <c r="A4329">
        <v>4328</v>
      </c>
      <c r="B4329" t="s">
        <v>748</v>
      </c>
      <c r="C4329" t="s">
        <v>780</v>
      </c>
      <c r="D4329" t="s">
        <v>781</v>
      </c>
      <c r="E4329" t="s">
        <v>25</v>
      </c>
      <c r="F4329" t="b">
        <v>0</v>
      </c>
      <c r="G4329">
        <v>1</v>
      </c>
      <c r="H4329" t="b">
        <v>1</v>
      </c>
      <c r="I4329">
        <v>4</v>
      </c>
      <c r="J4329" t="s">
        <v>30</v>
      </c>
      <c r="K4329">
        <v>79</v>
      </c>
      <c r="L4329">
        <v>77</v>
      </c>
      <c r="M4329">
        <v>62</v>
      </c>
      <c r="N4329">
        <v>98</v>
      </c>
      <c r="O4329">
        <v>76</v>
      </c>
      <c r="P4329">
        <v>99</v>
      </c>
      <c r="Q4329">
        <v>82</v>
      </c>
    </row>
    <row r="4330" spans="1:17" x14ac:dyDescent="0.3">
      <c r="A4330">
        <v>4329</v>
      </c>
      <c r="B4330" t="s">
        <v>413</v>
      </c>
      <c r="C4330" t="s">
        <v>782</v>
      </c>
      <c r="D4330" t="s">
        <v>783</v>
      </c>
      <c r="E4330" t="s">
        <v>20</v>
      </c>
      <c r="F4330" t="b">
        <v>0</v>
      </c>
      <c r="G4330">
        <v>2</v>
      </c>
      <c r="H4330" t="b">
        <v>0</v>
      </c>
      <c r="I4330">
        <v>27</v>
      </c>
      <c r="J4330" t="s">
        <v>21</v>
      </c>
      <c r="K4330">
        <v>70</v>
      </c>
      <c r="L4330">
        <v>88</v>
      </c>
      <c r="M4330">
        <v>60</v>
      </c>
      <c r="N4330">
        <v>68</v>
      </c>
      <c r="O4330">
        <v>66</v>
      </c>
      <c r="P4330">
        <v>82</v>
      </c>
      <c r="Q4330">
        <v>60</v>
      </c>
    </row>
    <row r="4331" spans="1:17" x14ac:dyDescent="0.3">
      <c r="A4331">
        <v>4330</v>
      </c>
      <c r="B4331" t="s">
        <v>163</v>
      </c>
      <c r="C4331" t="s">
        <v>684</v>
      </c>
      <c r="D4331" t="s">
        <v>784</v>
      </c>
      <c r="E4331" t="s">
        <v>20</v>
      </c>
      <c r="F4331" t="b">
        <v>0</v>
      </c>
      <c r="G4331">
        <v>5</v>
      </c>
      <c r="H4331" t="b">
        <v>0</v>
      </c>
      <c r="I4331">
        <v>32</v>
      </c>
      <c r="J4331" t="s">
        <v>38</v>
      </c>
      <c r="K4331">
        <v>79</v>
      </c>
      <c r="L4331">
        <v>91</v>
      </c>
      <c r="M4331">
        <v>62</v>
      </c>
      <c r="N4331">
        <v>87</v>
      </c>
      <c r="O4331">
        <v>80</v>
      </c>
      <c r="P4331">
        <v>65</v>
      </c>
      <c r="Q4331">
        <v>94</v>
      </c>
    </row>
    <row r="4332" spans="1:17" x14ac:dyDescent="0.3">
      <c r="A4332">
        <v>4331</v>
      </c>
      <c r="B4332" t="s">
        <v>785</v>
      </c>
      <c r="C4332" t="s">
        <v>515</v>
      </c>
      <c r="D4332" t="s">
        <v>786</v>
      </c>
      <c r="E4332" t="s">
        <v>25</v>
      </c>
      <c r="F4332" t="b">
        <v>0</v>
      </c>
      <c r="G4332">
        <v>1</v>
      </c>
      <c r="H4332" t="b">
        <v>0</v>
      </c>
      <c r="I4332">
        <v>25</v>
      </c>
      <c r="J4332" t="s">
        <v>44</v>
      </c>
      <c r="K4332">
        <v>91</v>
      </c>
      <c r="L4332">
        <v>65</v>
      </c>
      <c r="M4332">
        <v>86</v>
      </c>
      <c r="N4332">
        <v>66</v>
      </c>
      <c r="O4332">
        <v>88</v>
      </c>
      <c r="P4332">
        <v>85</v>
      </c>
      <c r="Q4332">
        <v>60</v>
      </c>
    </row>
    <row r="4333" spans="1:17" x14ac:dyDescent="0.3">
      <c r="A4333">
        <v>4332</v>
      </c>
      <c r="B4333" t="s">
        <v>787</v>
      </c>
      <c r="C4333" t="s">
        <v>209</v>
      </c>
      <c r="D4333" t="s">
        <v>788</v>
      </c>
      <c r="E4333" t="s">
        <v>25</v>
      </c>
      <c r="F4333" t="b">
        <v>0</v>
      </c>
      <c r="G4333">
        <v>1</v>
      </c>
      <c r="H4333" t="b">
        <v>0</v>
      </c>
      <c r="I4333">
        <v>13</v>
      </c>
      <c r="J4333" t="s">
        <v>123</v>
      </c>
      <c r="K4333">
        <v>90</v>
      </c>
      <c r="L4333">
        <v>72</v>
      </c>
      <c r="M4333">
        <v>78</v>
      </c>
      <c r="N4333">
        <v>61</v>
      </c>
      <c r="O4333">
        <v>78</v>
      </c>
      <c r="P4333">
        <v>88</v>
      </c>
      <c r="Q4333">
        <v>74</v>
      </c>
    </row>
    <row r="4334" spans="1:17" x14ac:dyDescent="0.3">
      <c r="A4334">
        <v>4333</v>
      </c>
      <c r="B4334" t="s">
        <v>110</v>
      </c>
      <c r="C4334" t="s">
        <v>92</v>
      </c>
      <c r="D4334" t="s">
        <v>789</v>
      </c>
      <c r="E4334" t="s">
        <v>20</v>
      </c>
      <c r="F4334" t="b">
        <v>0</v>
      </c>
      <c r="G4334">
        <v>1</v>
      </c>
      <c r="H4334" t="b">
        <v>0</v>
      </c>
      <c r="I4334">
        <v>31</v>
      </c>
      <c r="J4334" t="s">
        <v>138</v>
      </c>
      <c r="K4334">
        <v>87</v>
      </c>
      <c r="L4334">
        <v>100</v>
      </c>
      <c r="M4334">
        <v>86</v>
      </c>
      <c r="N4334">
        <v>60</v>
      </c>
      <c r="O4334">
        <v>80</v>
      </c>
      <c r="P4334">
        <v>78</v>
      </c>
      <c r="Q4334">
        <v>96</v>
      </c>
    </row>
    <row r="4335" spans="1:17" x14ac:dyDescent="0.3">
      <c r="A4335">
        <v>4334</v>
      </c>
      <c r="B4335" t="s">
        <v>83</v>
      </c>
      <c r="C4335" t="s">
        <v>790</v>
      </c>
      <c r="D4335" t="s">
        <v>791</v>
      </c>
      <c r="E4335" t="s">
        <v>25</v>
      </c>
      <c r="F4335" t="b">
        <v>0</v>
      </c>
      <c r="G4335">
        <v>3</v>
      </c>
      <c r="H4335" t="b">
        <v>0</v>
      </c>
      <c r="I4335">
        <v>8</v>
      </c>
      <c r="J4335" t="s">
        <v>54</v>
      </c>
      <c r="K4335">
        <v>69</v>
      </c>
      <c r="L4335">
        <v>99</v>
      </c>
      <c r="M4335">
        <v>78</v>
      </c>
      <c r="N4335">
        <v>85</v>
      </c>
      <c r="O4335">
        <v>98</v>
      </c>
      <c r="P4335">
        <v>86</v>
      </c>
      <c r="Q4335">
        <v>73</v>
      </c>
    </row>
    <row r="4336" spans="1:17" x14ac:dyDescent="0.3">
      <c r="A4336">
        <v>4335</v>
      </c>
      <c r="B4336" t="s">
        <v>792</v>
      </c>
      <c r="C4336" t="s">
        <v>42</v>
      </c>
      <c r="D4336" t="s">
        <v>793</v>
      </c>
      <c r="E4336" t="s">
        <v>20</v>
      </c>
      <c r="F4336" t="b">
        <v>1</v>
      </c>
      <c r="G4336">
        <v>9</v>
      </c>
      <c r="H4336" t="b">
        <v>0</v>
      </c>
      <c r="I4336">
        <v>0</v>
      </c>
      <c r="J4336" t="s">
        <v>64</v>
      </c>
      <c r="K4336">
        <v>66</v>
      </c>
      <c r="L4336">
        <v>99</v>
      </c>
      <c r="M4336">
        <v>50</v>
      </c>
      <c r="N4336">
        <v>62</v>
      </c>
      <c r="O4336">
        <v>97</v>
      </c>
      <c r="P4336">
        <v>60</v>
      </c>
      <c r="Q4336">
        <v>84</v>
      </c>
    </row>
    <row r="4337" spans="1:17" x14ac:dyDescent="0.3">
      <c r="A4337">
        <v>4336</v>
      </c>
      <c r="B4337" t="s">
        <v>163</v>
      </c>
      <c r="C4337" t="s">
        <v>794</v>
      </c>
      <c r="D4337" t="s">
        <v>795</v>
      </c>
      <c r="E4337" t="s">
        <v>20</v>
      </c>
      <c r="F4337" t="b">
        <v>0</v>
      </c>
      <c r="G4337">
        <v>7</v>
      </c>
      <c r="H4337" t="b">
        <v>0</v>
      </c>
      <c r="I4337">
        <v>6</v>
      </c>
      <c r="J4337" t="s">
        <v>30</v>
      </c>
      <c r="K4337">
        <v>65</v>
      </c>
      <c r="L4337">
        <v>95</v>
      </c>
      <c r="M4337">
        <v>78</v>
      </c>
      <c r="N4337">
        <v>65</v>
      </c>
      <c r="O4337">
        <v>74</v>
      </c>
      <c r="P4337">
        <v>69</v>
      </c>
      <c r="Q4337">
        <v>63</v>
      </c>
    </row>
    <row r="4338" spans="1:17" x14ac:dyDescent="0.3">
      <c r="A4338">
        <v>4337</v>
      </c>
      <c r="B4338" t="s">
        <v>796</v>
      </c>
      <c r="C4338" t="s">
        <v>797</v>
      </c>
      <c r="D4338" t="s">
        <v>798</v>
      </c>
      <c r="E4338" t="s">
        <v>20</v>
      </c>
      <c r="F4338" t="b">
        <v>0</v>
      </c>
      <c r="G4338">
        <v>2</v>
      </c>
      <c r="H4338" t="b">
        <v>0</v>
      </c>
      <c r="I4338">
        <v>7</v>
      </c>
      <c r="J4338" t="s">
        <v>30</v>
      </c>
      <c r="K4338">
        <v>83</v>
      </c>
      <c r="L4338">
        <v>81</v>
      </c>
      <c r="M4338">
        <v>88</v>
      </c>
      <c r="N4338">
        <v>82</v>
      </c>
      <c r="O4338">
        <v>97</v>
      </c>
      <c r="P4338">
        <v>83</v>
      </c>
      <c r="Q4338">
        <v>74</v>
      </c>
    </row>
    <row r="4339" spans="1:17" x14ac:dyDescent="0.3">
      <c r="A4339">
        <v>4338</v>
      </c>
      <c r="B4339" t="s">
        <v>799</v>
      </c>
      <c r="C4339" t="s">
        <v>800</v>
      </c>
      <c r="D4339" t="s">
        <v>801</v>
      </c>
      <c r="E4339" t="s">
        <v>20</v>
      </c>
      <c r="F4339" t="b">
        <v>0</v>
      </c>
      <c r="G4339">
        <v>1</v>
      </c>
      <c r="H4339" t="b">
        <v>0</v>
      </c>
      <c r="I4339">
        <v>32</v>
      </c>
      <c r="J4339" t="s">
        <v>21</v>
      </c>
      <c r="K4339">
        <v>100</v>
      </c>
      <c r="L4339">
        <v>89</v>
      </c>
      <c r="M4339">
        <v>95</v>
      </c>
      <c r="N4339">
        <v>63</v>
      </c>
      <c r="O4339">
        <v>67</v>
      </c>
      <c r="P4339">
        <v>92</v>
      </c>
      <c r="Q4339">
        <v>75</v>
      </c>
    </row>
    <row r="4340" spans="1:17" x14ac:dyDescent="0.3">
      <c r="A4340">
        <v>4339</v>
      </c>
      <c r="B4340" t="s">
        <v>329</v>
      </c>
      <c r="C4340" t="s">
        <v>155</v>
      </c>
      <c r="D4340" t="s">
        <v>802</v>
      </c>
      <c r="E4340" t="s">
        <v>20</v>
      </c>
      <c r="F4340" t="b">
        <v>0</v>
      </c>
      <c r="G4340">
        <v>5</v>
      </c>
      <c r="H4340" t="b">
        <v>1</v>
      </c>
      <c r="I4340">
        <v>30</v>
      </c>
      <c r="J4340" t="s">
        <v>44</v>
      </c>
      <c r="K4340">
        <v>85</v>
      </c>
      <c r="L4340">
        <v>70</v>
      </c>
      <c r="M4340">
        <v>78</v>
      </c>
      <c r="N4340">
        <v>66</v>
      </c>
      <c r="O4340">
        <v>69</v>
      </c>
      <c r="P4340">
        <v>62</v>
      </c>
      <c r="Q4340">
        <v>100</v>
      </c>
    </row>
    <row r="4341" spans="1:17" x14ac:dyDescent="0.3">
      <c r="A4341">
        <v>4340</v>
      </c>
      <c r="B4341" t="s">
        <v>266</v>
      </c>
      <c r="C4341" t="s">
        <v>411</v>
      </c>
      <c r="D4341" t="s">
        <v>803</v>
      </c>
      <c r="E4341" t="s">
        <v>20</v>
      </c>
      <c r="F4341" t="b">
        <v>0</v>
      </c>
      <c r="G4341">
        <v>9</v>
      </c>
      <c r="H4341" t="b">
        <v>0</v>
      </c>
      <c r="I4341">
        <v>4</v>
      </c>
      <c r="J4341" t="s">
        <v>64</v>
      </c>
      <c r="K4341">
        <v>45</v>
      </c>
      <c r="L4341">
        <v>98</v>
      </c>
      <c r="M4341">
        <v>95</v>
      </c>
      <c r="N4341">
        <v>66</v>
      </c>
      <c r="O4341">
        <v>84</v>
      </c>
      <c r="P4341">
        <v>83</v>
      </c>
      <c r="Q4341">
        <v>100</v>
      </c>
    </row>
    <row r="4342" spans="1:17" x14ac:dyDescent="0.3">
      <c r="A4342">
        <v>4341</v>
      </c>
      <c r="B4342" t="s">
        <v>68</v>
      </c>
      <c r="C4342" t="s">
        <v>267</v>
      </c>
      <c r="D4342" t="s">
        <v>804</v>
      </c>
      <c r="E4342" t="s">
        <v>25</v>
      </c>
      <c r="F4342" t="b">
        <v>0</v>
      </c>
      <c r="G4342">
        <v>5</v>
      </c>
      <c r="H4342" t="b">
        <v>0</v>
      </c>
      <c r="I4342">
        <v>15</v>
      </c>
      <c r="J4342" t="s">
        <v>30</v>
      </c>
      <c r="K4342">
        <v>73</v>
      </c>
      <c r="L4342">
        <v>75</v>
      </c>
      <c r="M4342">
        <v>94</v>
      </c>
      <c r="N4342">
        <v>82</v>
      </c>
      <c r="O4342">
        <v>71</v>
      </c>
      <c r="P4342">
        <v>90</v>
      </c>
      <c r="Q4342">
        <v>75</v>
      </c>
    </row>
    <row r="4343" spans="1:17" x14ac:dyDescent="0.3">
      <c r="A4343">
        <v>4342</v>
      </c>
      <c r="B4343" t="s">
        <v>805</v>
      </c>
      <c r="C4343" t="s">
        <v>806</v>
      </c>
      <c r="D4343" t="s">
        <v>807</v>
      </c>
      <c r="E4343" t="s">
        <v>20</v>
      </c>
      <c r="F4343" t="b">
        <v>0</v>
      </c>
      <c r="G4343">
        <v>2</v>
      </c>
      <c r="H4343" t="b">
        <v>0</v>
      </c>
      <c r="I4343">
        <v>2</v>
      </c>
      <c r="J4343" t="s">
        <v>159</v>
      </c>
      <c r="K4343">
        <v>95</v>
      </c>
      <c r="L4343">
        <v>83</v>
      </c>
      <c r="M4343">
        <v>96</v>
      </c>
      <c r="N4343">
        <v>97</v>
      </c>
      <c r="O4343">
        <v>72</v>
      </c>
      <c r="P4343">
        <v>77</v>
      </c>
      <c r="Q4343">
        <v>61</v>
      </c>
    </row>
    <row r="4344" spans="1:17" x14ac:dyDescent="0.3">
      <c r="A4344">
        <v>4343</v>
      </c>
      <c r="B4344" t="s">
        <v>808</v>
      </c>
      <c r="C4344" t="s">
        <v>809</v>
      </c>
      <c r="D4344" t="s">
        <v>810</v>
      </c>
      <c r="E4344" t="s">
        <v>20</v>
      </c>
      <c r="F4344" t="b">
        <v>0</v>
      </c>
      <c r="G4344">
        <v>8</v>
      </c>
      <c r="H4344" t="b">
        <v>1</v>
      </c>
      <c r="I4344">
        <v>32</v>
      </c>
      <c r="J4344" t="s">
        <v>21</v>
      </c>
      <c r="K4344">
        <v>96</v>
      </c>
      <c r="L4344">
        <v>95</v>
      </c>
      <c r="M4344">
        <v>61</v>
      </c>
      <c r="N4344">
        <v>72</v>
      </c>
      <c r="O4344">
        <v>71</v>
      </c>
      <c r="P4344">
        <v>83</v>
      </c>
      <c r="Q4344">
        <v>96</v>
      </c>
    </row>
    <row r="4345" spans="1:17" x14ac:dyDescent="0.3">
      <c r="A4345">
        <v>4344</v>
      </c>
      <c r="B4345" t="s">
        <v>277</v>
      </c>
      <c r="C4345" t="s">
        <v>515</v>
      </c>
      <c r="D4345" t="s">
        <v>811</v>
      </c>
      <c r="E4345" t="s">
        <v>20</v>
      </c>
      <c r="F4345" t="b">
        <v>0</v>
      </c>
      <c r="G4345">
        <v>2</v>
      </c>
      <c r="H4345" t="b">
        <v>0</v>
      </c>
      <c r="I4345">
        <v>24</v>
      </c>
      <c r="J4345" t="s">
        <v>138</v>
      </c>
      <c r="K4345">
        <v>94</v>
      </c>
      <c r="L4345">
        <v>72</v>
      </c>
      <c r="M4345">
        <v>96</v>
      </c>
      <c r="N4345">
        <v>93</v>
      </c>
      <c r="O4345">
        <v>93</v>
      </c>
      <c r="P4345">
        <v>79</v>
      </c>
      <c r="Q4345">
        <v>64</v>
      </c>
    </row>
    <row r="4346" spans="1:17" x14ac:dyDescent="0.3">
      <c r="A4346">
        <v>4345</v>
      </c>
      <c r="B4346" t="s">
        <v>193</v>
      </c>
      <c r="C4346" t="s">
        <v>812</v>
      </c>
      <c r="D4346" t="s">
        <v>813</v>
      </c>
      <c r="E4346" t="s">
        <v>25</v>
      </c>
      <c r="F4346" t="b">
        <v>0</v>
      </c>
      <c r="G4346">
        <v>1</v>
      </c>
      <c r="H4346" t="b">
        <v>0</v>
      </c>
      <c r="I4346">
        <v>18</v>
      </c>
      <c r="J4346" t="s">
        <v>54</v>
      </c>
      <c r="K4346">
        <v>92</v>
      </c>
      <c r="L4346">
        <v>69</v>
      </c>
      <c r="M4346">
        <v>69</v>
      </c>
      <c r="N4346">
        <v>60</v>
      </c>
      <c r="O4346">
        <v>90</v>
      </c>
      <c r="P4346">
        <v>88</v>
      </c>
      <c r="Q4346">
        <v>95</v>
      </c>
    </row>
    <row r="4347" spans="1:17" x14ac:dyDescent="0.3">
      <c r="A4347">
        <v>4346</v>
      </c>
      <c r="B4347" t="s">
        <v>160</v>
      </c>
      <c r="C4347" t="s">
        <v>814</v>
      </c>
      <c r="D4347" t="s">
        <v>815</v>
      </c>
      <c r="E4347" t="s">
        <v>20</v>
      </c>
      <c r="F4347" t="b">
        <v>1</v>
      </c>
      <c r="G4347">
        <v>10</v>
      </c>
      <c r="H4347" t="b">
        <v>0</v>
      </c>
      <c r="I4347">
        <v>5</v>
      </c>
      <c r="J4347" t="s">
        <v>64</v>
      </c>
      <c r="K4347">
        <v>56</v>
      </c>
      <c r="L4347">
        <v>52</v>
      </c>
      <c r="M4347">
        <v>76</v>
      </c>
      <c r="N4347">
        <v>95</v>
      </c>
      <c r="O4347">
        <v>54</v>
      </c>
      <c r="P4347">
        <v>59</v>
      </c>
      <c r="Q4347">
        <v>85</v>
      </c>
    </row>
    <row r="4348" spans="1:17" x14ac:dyDescent="0.3">
      <c r="A4348">
        <v>4347</v>
      </c>
      <c r="B4348" t="s">
        <v>816</v>
      </c>
      <c r="C4348" t="s">
        <v>62</v>
      </c>
      <c r="D4348" t="s">
        <v>817</v>
      </c>
      <c r="E4348" t="s">
        <v>25</v>
      </c>
      <c r="F4348" t="b">
        <v>1</v>
      </c>
      <c r="G4348">
        <v>3</v>
      </c>
      <c r="H4348" t="b">
        <v>0</v>
      </c>
      <c r="I4348">
        <v>24</v>
      </c>
      <c r="J4348" t="s">
        <v>105</v>
      </c>
      <c r="K4348">
        <v>85</v>
      </c>
      <c r="L4348">
        <v>74</v>
      </c>
      <c r="M4348">
        <v>65</v>
      </c>
      <c r="N4348">
        <v>76</v>
      </c>
      <c r="O4348">
        <v>100</v>
      </c>
      <c r="P4348">
        <v>95</v>
      </c>
      <c r="Q4348">
        <v>68</v>
      </c>
    </row>
    <row r="4349" spans="1:17" x14ac:dyDescent="0.3">
      <c r="A4349">
        <v>4348</v>
      </c>
      <c r="B4349" t="s">
        <v>818</v>
      </c>
      <c r="C4349" t="s">
        <v>87</v>
      </c>
      <c r="D4349" t="s">
        <v>819</v>
      </c>
      <c r="E4349" t="s">
        <v>20</v>
      </c>
      <c r="F4349" t="b">
        <v>0</v>
      </c>
      <c r="G4349">
        <v>1</v>
      </c>
      <c r="H4349" t="b">
        <v>0</v>
      </c>
      <c r="I4349">
        <v>16</v>
      </c>
      <c r="J4349" t="s">
        <v>123</v>
      </c>
      <c r="K4349">
        <v>65</v>
      </c>
      <c r="L4349">
        <v>90</v>
      </c>
      <c r="M4349">
        <v>68</v>
      </c>
      <c r="N4349">
        <v>99</v>
      </c>
      <c r="O4349">
        <v>74</v>
      </c>
      <c r="P4349">
        <v>82</v>
      </c>
      <c r="Q4349">
        <v>86</v>
      </c>
    </row>
    <row r="4350" spans="1:17" x14ac:dyDescent="0.3">
      <c r="A4350">
        <v>4349</v>
      </c>
      <c r="B4350" t="s">
        <v>225</v>
      </c>
      <c r="C4350" t="s">
        <v>820</v>
      </c>
      <c r="D4350" t="s">
        <v>821</v>
      </c>
      <c r="E4350" t="s">
        <v>20</v>
      </c>
      <c r="F4350" t="b">
        <v>0</v>
      </c>
      <c r="G4350">
        <v>1</v>
      </c>
      <c r="H4350" t="b">
        <v>0</v>
      </c>
      <c r="I4350">
        <v>15</v>
      </c>
      <c r="J4350" t="s">
        <v>109</v>
      </c>
      <c r="K4350">
        <v>64</v>
      </c>
      <c r="L4350">
        <v>81</v>
      </c>
      <c r="M4350">
        <v>95</v>
      </c>
      <c r="N4350">
        <v>87</v>
      </c>
      <c r="O4350">
        <v>86</v>
      </c>
      <c r="P4350">
        <v>91</v>
      </c>
      <c r="Q4350">
        <v>80</v>
      </c>
    </row>
    <row r="4351" spans="1:17" x14ac:dyDescent="0.3">
      <c r="A4351">
        <v>4350</v>
      </c>
      <c r="B4351" t="s">
        <v>145</v>
      </c>
      <c r="C4351" t="s">
        <v>822</v>
      </c>
      <c r="D4351" t="s">
        <v>823</v>
      </c>
      <c r="E4351" t="s">
        <v>20</v>
      </c>
      <c r="F4351" t="b">
        <v>0</v>
      </c>
      <c r="G4351">
        <v>3</v>
      </c>
      <c r="H4351" t="b">
        <v>0</v>
      </c>
      <c r="I4351">
        <v>26</v>
      </c>
      <c r="J4351" t="s">
        <v>44</v>
      </c>
      <c r="K4351">
        <v>100</v>
      </c>
      <c r="L4351">
        <v>88</v>
      </c>
      <c r="M4351">
        <v>94</v>
      </c>
      <c r="N4351">
        <v>67</v>
      </c>
      <c r="O4351">
        <v>62</v>
      </c>
      <c r="P4351">
        <v>66</v>
      </c>
      <c r="Q4351">
        <v>96</v>
      </c>
    </row>
    <row r="4352" spans="1:17" x14ac:dyDescent="0.3">
      <c r="A4352">
        <v>4351</v>
      </c>
      <c r="B4352" t="s">
        <v>824</v>
      </c>
      <c r="C4352" t="s">
        <v>600</v>
      </c>
      <c r="D4352" t="s">
        <v>825</v>
      </c>
      <c r="E4352" t="s">
        <v>25</v>
      </c>
      <c r="F4352" t="b">
        <v>0</v>
      </c>
      <c r="G4352">
        <v>3</v>
      </c>
      <c r="H4352" t="b">
        <v>0</v>
      </c>
      <c r="I4352">
        <v>15</v>
      </c>
      <c r="J4352" t="s">
        <v>54</v>
      </c>
      <c r="K4352">
        <v>76</v>
      </c>
      <c r="L4352">
        <v>64</v>
      </c>
      <c r="M4352">
        <v>64</v>
      </c>
      <c r="N4352">
        <v>60</v>
      </c>
      <c r="O4352">
        <v>75</v>
      </c>
      <c r="P4352">
        <v>92</v>
      </c>
      <c r="Q4352">
        <v>61</v>
      </c>
    </row>
    <row r="4353" spans="1:17" x14ac:dyDescent="0.3">
      <c r="A4353">
        <v>4352</v>
      </c>
      <c r="B4353" t="s">
        <v>555</v>
      </c>
      <c r="C4353" t="s">
        <v>826</v>
      </c>
      <c r="D4353" t="s">
        <v>827</v>
      </c>
      <c r="E4353" t="s">
        <v>25</v>
      </c>
      <c r="F4353" t="b">
        <v>0</v>
      </c>
      <c r="G4353">
        <v>1</v>
      </c>
      <c r="H4353" t="b">
        <v>0</v>
      </c>
      <c r="I4353">
        <v>5</v>
      </c>
      <c r="J4353" t="s">
        <v>159</v>
      </c>
      <c r="K4353">
        <v>97</v>
      </c>
      <c r="L4353">
        <v>76</v>
      </c>
      <c r="M4353">
        <v>91</v>
      </c>
      <c r="N4353">
        <v>76</v>
      </c>
      <c r="O4353">
        <v>89</v>
      </c>
      <c r="P4353">
        <v>60</v>
      </c>
      <c r="Q4353">
        <v>85</v>
      </c>
    </row>
    <row r="4354" spans="1:17" x14ac:dyDescent="0.3">
      <c r="A4354">
        <v>4353</v>
      </c>
      <c r="B4354" t="s">
        <v>135</v>
      </c>
      <c r="C4354" t="s">
        <v>828</v>
      </c>
      <c r="D4354" t="s">
        <v>829</v>
      </c>
      <c r="E4354" t="s">
        <v>20</v>
      </c>
      <c r="F4354" t="b">
        <v>0</v>
      </c>
      <c r="G4354">
        <v>1</v>
      </c>
      <c r="H4354" t="b">
        <v>1</v>
      </c>
      <c r="I4354">
        <v>14</v>
      </c>
      <c r="J4354" t="s">
        <v>38</v>
      </c>
      <c r="K4354">
        <v>95</v>
      </c>
      <c r="L4354">
        <v>98</v>
      </c>
      <c r="M4354">
        <v>98</v>
      </c>
      <c r="N4354">
        <v>83</v>
      </c>
      <c r="O4354">
        <v>77</v>
      </c>
      <c r="P4354">
        <v>93</v>
      </c>
      <c r="Q4354">
        <v>83</v>
      </c>
    </row>
    <row r="4355" spans="1:17" x14ac:dyDescent="0.3">
      <c r="A4355">
        <v>4354</v>
      </c>
      <c r="B4355" t="s">
        <v>830</v>
      </c>
      <c r="C4355" t="s">
        <v>66</v>
      </c>
      <c r="D4355" t="s">
        <v>831</v>
      </c>
      <c r="E4355" t="s">
        <v>20</v>
      </c>
      <c r="F4355" t="b">
        <v>0</v>
      </c>
      <c r="G4355">
        <v>4</v>
      </c>
      <c r="H4355" t="b">
        <v>0</v>
      </c>
      <c r="I4355">
        <v>1</v>
      </c>
      <c r="J4355" t="s">
        <v>159</v>
      </c>
      <c r="K4355">
        <v>85</v>
      </c>
      <c r="L4355">
        <v>64</v>
      </c>
      <c r="M4355">
        <v>90</v>
      </c>
      <c r="N4355">
        <v>94</v>
      </c>
      <c r="O4355">
        <v>68</v>
      </c>
      <c r="P4355">
        <v>97</v>
      </c>
      <c r="Q4355">
        <v>61</v>
      </c>
    </row>
    <row r="4356" spans="1:17" x14ac:dyDescent="0.3">
      <c r="A4356">
        <v>4355</v>
      </c>
      <c r="B4356" t="s">
        <v>331</v>
      </c>
      <c r="C4356" t="s">
        <v>42</v>
      </c>
      <c r="D4356" t="s">
        <v>832</v>
      </c>
      <c r="E4356" t="s">
        <v>20</v>
      </c>
      <c r="F4356" t="b">
        <v>0</v>
      </c>
      <c r="G4356">
        <v>5</v>
      </c>
      <c r="H4356" t="b">
        <v>0</v>
      </c>
      <c r="I4356">
        <v>10</v>
      </c>
      <c r="J4356" t="s">
        <v>138</v>
      </c>
      <c r="K4356">
        <v>86</v>
      </c>
      <c r="L4356">
        <v>91</v>
      </c>
      <c r="M4356">
        <v>96</v>
      </c>
      <c r="N4356">
        <v>60</v>
      </c>
      <c r="O4356">
        <v>91</v>
      </c>
      <c r="P4356">
        <v>73</v>
      </c>
      <c r="Q4356">
        <v>88</v>
      </c>
    </row>
    <row r="4357" spans="1:17" x14ac:dyDescent="0.3">
      <c r="A4357">
        <v>4356</v>
      </c>
      <c r="B4357" t="s">
        <v>785</v>
      </c>
      <c r="C4357" t="s">
        <v>833</v>
      </c>
      <c r="D4357" t="s">
        <v>834</v>
      </c>
      <c r="E4357" t="s">
        <v>25</v>
      </c>
      <c r="F4357" t="b">
        <v>0</v>
      </c>
      <c r="G4357">
        <v>6</v>
      </c>
      <c r="H4357" t="b">
        <v>0</v>
      </c>
      <c r="I4357">
        <v>5</v>
      </c>
      <c r="J4357" t="s">
        <v>64</v>
      </c>
      <c r="K4357">
        <v>100</v>
      </c>
      <c r="L4357">
        <v>58</v>
      </c>
      <c r="M4357">
        <v>58</v>
      </c>
      <c r="N4357">
        <v>100</v>
      </c>
      <c r="O4357">
        <v>60</v>
      </c>
      <c r="P4357">
        <v>52</v>
      </c>
      <c r="Q4357">
        <v>82</v>
      </c>
    </row>
    <row r="4358" spans="1:17" x14ac:dyDescent="0.3">
      <c r="A4358">
        <v>4357</v>
      </c>
      <c r="B4358" t="s">
        <v>145</v>
      </c>
      <c r="C4358" t="s">
        <v>84</v>
      </c>
      <c r="D4358" t="s">
        <v>835</v>
      </c>
      <c r="E4358" t="s">
        <v>20</v>
      </c>
      <c r="F4358" t="b">
        <v>0</v>
      </c>
      <c r="G4358">
        <v>2</v>
      </c>
      <c r="H4358" t="b">
        <v>0</v>
      </c>
      <c r="I4358">
        <v>26</v>
      </c>
      <c r="J4358" t="s">
        <v>38</v>
      </c>
      <c r="K4358">
        <v>65</v>
      </c>
      <c r="L4358">
        <v>77</v>
      </c>
      <c r="M4358">
        <v>66</v>
      </c>
      <c r="N4358">
        <v>100</v>
      </c>
      <c r="O4358">
        <v>88</v>
      </c>
      <c r="P4358">
        <v>77</v>
      </c>
      <c r="Q4358">
        <v>62</v>
      </c>
    </row>
    <row r="4359" spans="1:17" x14ac:dyDescent="0.3">
      <c r="A4359">
        <v>4358</v>
      </c>
      <c r="B4359" t="s">
        <v>715</v>
      </c>
      <c r="C4359" t="s">
        <v>836</v>
      </c>
      <c r="D4359" t="s">
        <v>837</v>
      </c>
      <c r="E4359" t="s">
        <v>25</v>
      </c>
      <c r="F4359" t="b">
        <v>0</v>
      </c>
      <c r="G4359">
        <v>2</v>
      </c>
      <c r="H4359" t="b">
        <v>1</v>
      </c>
      <c r="I4359">
        <v>26</v>
      </c>
      <c r="J4359" t="s">
        <v>21</v>
      </c>
      <c r="K4359">
        <v>71</v>
      </c>
      <c r="L4359">
        <v>81</v>
      </c>
      <c r="M4359">
        <v>99</v>
      </c>
      <c r="N4359">
        <v>74</v>
      </c>
      <c r="O4359">
        <v>74</v>
      </c>
      <c r="P4359">
        <v>82</v>
      </c>
      <c r="Q4359">
        <v>67</v>
      </c>
    </row>
    <row r="4360" spans="1:17" x14ac:dyDescent="0.3">
      <c r="A4360">
        <v>4359</v>
      </c>
      <c r="B4360" t="s">
        <v>838</v>
      </c>
      <c r="C4360" t="s">
        <v>95</v>
      </c>
      <c r="D4360" t="s">
        <v>839</v>
      </c>
      <c r="E4360" t="s">
        <v>25</v>
      </c>
      <c r="F4360" t="b">
        <v>0</v>
      </c>
      <c r="G4360">
        <v>2</v>
      </c>
      <c r="H4360" t="b">
        <v>0</v>
      </c>
      <c r="I4360">
        <v>14</v>
      </c>
      <c r="J4360" t="s">
        <v>30</v>
      </c>
      <c r="K4360">
        <v>80</v>
      </c>
      <c r="L4360">
        <v>94</v>
      </c>
      <c r="M4360">
        <v>97</v>
      </c>
      <c r="N4360">
        <v>83</v>
      </c>
      <c r="O4360">
        <v>84</v>
      </c>
      <c r="P4360">
        <v>77</v>
      </c>
      <c r="Q4360">
        <v>79</v>
      </c>
    </row>
    <row r="4361" spans="1:17" x14ac:dyDescent="0.3">
      <c r="A4361">
        <v>4360</v>
      </c>
      <c r="B4361" t="s">
        <v>840</v>
      </c>
      <c r="C4361" t="s">
        <v>418</v>
      </c>
      <c r="D4361" t="s">
        <v>841</v>
      </c>
      <c r="E4361" t="s">
        <v>20</v>
      </c>
      <c r="F4361" t="b">
        <v>0</v>
      </c>
      <c r="G4361">
        <v>7</v>
      </c>
      <c r="H4361" t="b">
        <v>1</v>
      </c>
      <c r="I4361">
        <v>21</v>
      </c>
      <c r="J4361" t="s">
        <v>138</v>
      </c>
      <c r="K4361">
        <v>91</v>
      </c>
      <c r="L4361">
        <v>76</v>
      </c>
      <c r="M4361">
        <v>96</v>
      </c>
      <c r="N4361">
        <v>77</v>
      </c>
      <c r="O4361">
        <v>99</v>
      </c>
      <c r="P4361">
        <v>64</v>
      </c>
      <c r="Q4361">
        <v>83</v>
      </c>
    </row>
    <row r="4362" spans="1:17" x14ac:dyDescent="0.3">
      <c r="A4362">
        <v>4361</v>
      </c>
      <c r="B4362" t="s">
        <v>173</v>
      </c>
      <c r="C4362" t="s">
        <v>589</v>
      </c>
      <c r="D4362" t="s">
        <v>842</v>
      </c>
      <c r="E4362" t="s">
        <v>25</v>
      </c>
      <c r="F4362" t="b">
        <v>0</v>
      </c>
      <c r="G4362">
        <v>2</v>
      </c>
      <c r="H4362" t="b">
        <v>0</v>
      </c>
      <c r="I4362">
        <v>32</v>
      </c>
      <c r="J4362" t="s">
        <v>44</v>
      </c>
      <c r="K4362">
        <v>91</v>
      </c>
      <c r="L4362">
        <v>87</v>
      </c>
      <c r="M4362">
        <v>88</v>
      </c>
      <c r="N4362">
        <v>82</v>
      </c>
      <c r="O4362">
        <v>95</v>
      </c>
      <c r="P4362">
        <v>70</v>
      </c>
      <c r="Q4362">
        <v>87</v>
      </c>
    </row>
    <row r="4363" spans="1:17" x14ac:dyDescent="0.3">
      <c r="A4363">
        <v>4362</v>
      </c>
      <c r="B4363" t="s">
        <v>110</v>
      </c>
      <c r="C4363" t="s">
        <v>843</v>
      </c>
      <c r="D4363" t="s">
        <v>844</v>
      </c>
      <c r="E4363" t="s">
        <v>20</v>
      </c>
      <c r="F4363" t="b">
        <v>0</v>
      </c>
      <c r="G4363">
        <v>0</v>
      </c>
      <c r="H4363" t="b">
        <v>0</v>
      </c>
      <c r="I4363">
        <v>30</v>
      </c>
      <c r="J4363" t="s">
        <v>44</v>
      </c>
      <c r="K4363">
        <v>100</v>
      </c>
      <c r="L4363">
        <v>86</v>
      </c>
      <c r="M4363">
        <v>81</v>
      </c>
      <c r="N4363">
        <v>100</v>
      </c>
      <c r="O4363">
        <v>66</v>
      </c>
      <c r="P4363">
        <v>98</v>
      </c>
      <c r="Q4363">
        <v>97</v>
      </c>
    </row>
    <row r="4364" spans="1:17" x14ac:dyDescent="0.3">
      <c r="A4364">
        <v>4363</v>
      </c>
      <c r="B4364" t="s">
        <v>845</v>
      </c>
      <c r="C4364" t="s">
        <v>846</v>
      </c>
      <c r="D4364" t="s">
        <v>847</v>
      </c>
      <c r="E4364" t="s">
        <v>25</v>
      </c>
      <c r="F4364" t="b">
        <v>0</v>
      </c>
      <c r="G4364">
        <v>3</v>
      </c>
      <c r="H4364" t="b">
        <v>0</v>
      </c>
      <c r="I4364">
        <v>13</v>
      </c>
      <c r="J4364" t="s">
        <v>54</v>
      </c>
      <c r="K4364">
        <v>92</v>
      </c>
      <c r="L4364">
        <v>79</v>
      </c>
      <c r="M4364">
        <v>71</v>
      </c>
      <c r="N4364">
        <v>65</v>
      </c>
      <c r="O4364">
        <v>99</v>
      </c>
      <c r="P4364">
        <v>91</v>
      </c>
      <c r="Q4364">
        <v>98</v>
      </c>
    </row>
    <row r="4365" spans="1:17" x14ac:dyDescent="0.3">
      <c r="A4365">
        <v>4364</v>
      </c>
      <c r="B4365" t="s">
        <v>848</v>
      </c>
      <c r="C4365" t="s">
        <v>515</v>
      </c>
      <c r="D4365" t="s">
        <v>849</v>
      </c>
      <c r="E4365" t="s">
        <v>25</v>
      </c>
      <c r="F4365" t="b">
        <v>0</v>
      </c>
      <c r="G4365">
        <v>7</v>
      </c>
      <c r="H4365" t="b">
        <v>0</v>
      </c>
      <c r="I4365">
        <v>33</v>
      </c>
      <c r="J4365" t="s">
        <v>105</v>
      </c>
      <c r="K4365">
        <v>89</v>
      </c>
      <c r="L4365">
        <v>76</v>
      </c>
      <c r="M4365">
        <v>95</v>
      </c>
      <c r="N4365">
        <v>83</v>
      </c>
      <c r="O4365">
        <v>84</v>
      </c>
      <c r="P4365">
        <v>96</v>
      </c>
      <c r="Q4365">
        <v>61</v>
      </c>
    </row>
    <row r="4366" spans="1:17" x14ac:dyDescent="0.3">
      <c r="A4366">
        <v>4365</v>
      </c>
      <c r="B4366" t="s">
        <v>148</v>
      </c>
      <c r="C4366" t="s">
        <v>346</v>
      </c>
      <c r="D4366" t="s">
        <v>850</v>
      </c>
      <c r="E4366" t="s">
        <v>25</v>
      </c>
      <c r="F4366" t="b">
        <v>0</v>
      </c>
      <c r="G4366">
        <v>3</v>
      </c>
      <c r="H4366" t="b">
        <v>0</v>
      </c>
      <c r="I4366">
        <v>15</v>
      </c>
      <c r="J4366" t="s">
        <v>113</v>
      </c>
      <c r="K4366">
        <v>93</v>
      </c>
      <c r="L4366">
        <v>92</v>
      </c>
      <c r="M4366">
        <v>92</v>
      </c>
      <c r="N4366">
        <v>76</v>
      </c>
      <c r="O4366">
        <v>49</v>
      </c>
      <c r="P4366">
        <v>93</v>
      </c>
      <c r="Q4366">
        <v>75</v>
      </c>
    </row>
    <row r="4367" spans="1:17" x14ac:dyDescent="0.3">
      <c r="A4367">
        <v>4366</v>
      </c>
      <c r="B4367" t="s">
        <v>851</v>
      </c>
      <c r="C4367" t="s">
        <v>707</v>
      </c>
      <c r="D4367" t="s">
        <v>852</v>
      </c>
      <c r="E4367" t="s">
        <v>20</v>
      </c>
      <c r="F4367" t="b">
        <v>0</v>
      </c>
      <c r="G4367">
        <v>10</v>
      </c>
      <c r="H4367" t="b">
        <v>0</v>
      </c>
      <c r="I4367">
        <v>33</v>
      </c>
      <c r="J4367" t="s">
        <v>38</v>
      </c>
      <c r="K4367">
        <v>81</v>
      </c>
      <c r="L4367">
        <v>64</v>
      </c>
      <c r="M4367">
        <v>67</v>
      </c>
      <c r="N4367">
        <v>74</v>
      </c>
      <c r="O4367">
        <v>65</v>
      </c>
      <c r="P4367">
        <v>94</v>
      </c>
      <c r="Q4367">
        <v>96</v>
      </c>
    </row>
    <row r="4368" spans="1:17" x14ac:dyDescent="0.3">
      <c r="A4368">
        <v>4367</v>
      </c>
      <c r="B4368" t="s">
        <v>722</v>
      </c>
      <c r="C4368" t="s">
        <v>259</v>
      </c>
      <c r="D4368" t="s">
        <v>853</v>
      </c>
      <c r="E4368" t="s">
        <v>20</v>
      </c>
      <c r="F4368" t="b">
        <v>0</v>
      </c>
      <c r="G4368">
        <v>2</v>
      </c>
      <c r="H4368" t="b">
        <v>0</v>
      </c>
      <c r="I4368">
        <v>11</v>
      </c>
      <c r="J4368" t="s">
        <v>123</v>
      </c>
      <c r="K4368">
        <v>70</v>
      </c>
      <c r="L4368">
        <v>73</v>
      </c>
      <c r="M4368">
        <v>70</v>
      </c>
      <c r="N4368">
        <v>67</v>
      </c>
      <c r="O4368">
        <v>96</v>
      </c>
      <c r="P4368">
        <v>86</v>
      </c>
      <c r="Q4368">
        <v>89</v>
      </c>
    </row>
    <row r="4369" spans="1:17" x14ac:dyDescent="0.3">
      <c r="A4369">
        <v>4368</v>
      </c>
      <c r="B4369" t="s">
        <v>650</v>
      </c>
      <c r="C4369" t="s">
        <v>854</v>
      </c>
      <c r="D4369" t="s">
        <v>855</v>
      </c>
      <c r="E4369" t="s">
        <v>25</v>
      </c>
      <c r="F4369" t="b">
        <v>0</v>
      </c>
      <c r="G4369">
        <v>2</v>
      </c>
      <c r="H4369" t="b">
        <v>0</v>
      </c>
      <c r="I4369">
        <v>30</v>
      </c>
      <c r="J4369" t="s">
        <v>38</v>
      </c>
      <c r="K4369">
        <v>61</v>
      </c>
      <c r="L4369">
        <v>70</v>
      </c>
      <c r="M4369">
        <v>89</v>
      </c>
      <c r="N4369">
        <v>97</v>
      </c>
      <c r="O4369">
        <v>60</v>
      </c>
      <c r="P4369">
        <v>79</v>
      </c>
      <c r="Q4369">
        <v>79</v>
      </c>
    </row>
    <row r="4370" spans="1:17" x14ac:dyDescent="0.3">
      <c r="A4370">
        <v>4369</v>
      </c>
      <c r="B4370" t="s">
        <v>746</v>
      </c>
      <c r="C4370" t="s">
        <v>856</v>
      </c>
      <c r="D4370" t="s">
        <v>857</v>
      </c>
      <c r="E4370" t="s">
        <v>25</v>
      </c>
      <c r="F4370" t="b">
        <v>0</v>
      </c>
      <c r="G4370">
        <v>7</v>
      </c>
      <c r="H4370" t="b">
        <v>0</v>
      </c>
      <c r="I4370">
        <v>2</v>
      </c>
      <c r="J4370" t="s">
        <v>64</v>
      </c>
      <c r="K4370">
        <v>62</v>
      </c>
      <c r="L4370">
        <v>53</v>
      </c>
      <c r="M4370">
        <v>78</v>
      </c>
      <c r="N4370">
        <v>77</v>
      </c>
      <c r="O4370">
        <v>59</v>
      </c>
      <c r="P4370">
        <v>95</v>
      </c>
      <c r="Q4370">
        <v>80</v>
      </c>
    </row>
    <row r="4371" spans="1:17" x14ac:dyDescent="0.3">
      <c r="A4371">
        <v>4370</v>
      </c>
      <c r="B4371" t="s">
        <v>413</v>
      </c>
      <c r="C4371" t="s">
        <v>95</v>
      </c>
      <c r="D4371" t="s">
        <v>858</v>
      </c>
      <c r="E4371" t="s">
        <v>20</v>
      </c>
      <c r="F4371" t="b">
        <v>0</v>
      </c>
      <c r="G4371">
        <v>3</v>
      </c>
      <c r="H4371" t="b">
        <v>0</v>
      </c>
      <c r="I4371">
        <v>4</v>
      </c>
      <c r="J4371" t="s">
        <v>172</v>
      </c>
      <c r="K4371">
        <v>83</v>
      </c>
      <c r="L4371">
        <v>61</v>
      </c>
      <c r="M4371">
        <v>79</v>
      </c>
      <c r="N4371">
        <v>99</v>
      </c>
      <c r="O4371">
        <v>66</v>
      </c>
      <c r="P4371">
        <v>60</v>
      </c>
      <c r="Q4371">
        <v>76</v>
      </c>
    </row>
    <row r="4372" spans="1:17" x14ac:dyDescent="0.3">
      <c r="A4372">
        <v>4371</v>
      </c>
      <c r="B4372" t="s">
        <v>124</v>
      </c>
      <c r="C4372" t="s">
        <v>859</v>
      </c>
      <c r="D4372" t="s">
        <v>860</v>
      </c>
      <c r="E4372" t="s">
        <v>20</v>
      </c>
      <c r="F4372" t="b">
        <v>0</v>
      </c>
      <c r="G4372">
        <v>3</v>
      </c>
      <c r="H4372" t="b">
        <v>0</v>
      </c>
      <c r="I4372">
        <v>32</v>
      </c>
      <c r="J4372" t="s">
        <v>44</v>
      </c>
      <c r="K4372">
        <v>85</v>
      </c>
      <c r="L4372">
        <v>96</v>
      </c>
      <c r="M4372">
        <v>87</v>
      </c>
      <c r="N4372">
        <v>63</v>
      </c>
      <c r="O4372">
        <v>69</v>
      </c>
      <c r="P4372">
        <v>69</v>
      </c>
      <c r="Q4372">
        <v>81</v>
      </c>
    </row>
    <row r="4373" spans="1:17" x14ac:dyDescent="0.3">
      <c r="A4373">
        <v>4372</v>
      </c>
      <c r="B4373" t="s">
        <v>861</v>
      </c>
      <c r="C4373" t="s">
        <v>862</v>
      </c>
      <c r="D4373" t="s">
        <v>863</v>
      </c>
      <c r="E4373" t="s">
        <v>25</v>
      </c>
      <c r="F4373" t="b">
        <v>1</v>
      </c>
      <c r="G4373">
        <v>7</v>
      </c>
      <c r="H4373" t="b">
        <v>0</v>
      </c>
      <c r="I4373">
        <v>0</v>
      </c>
      <c r="J4373" t="s">
        <v>64</v>
      </c>
      <c r="K4373">
        <v>83</v>
      </c>
      <c r="L4373">
        <v>55</v>
      </c>
      <c r="M4373">
        <v>87</v>
      </c>
      <c r="N4373">
        <v>74</v>
      </c>
      <c r="O4373">
        <v>73</v>
      </c>
      <c r="P4373">
        <v>77</v>
      </c>
      <c r="Q4373">
        <v>61</v>
      </c>
    </row>
    <row r="4374" spans="1:17" x14ac:dyDescent="0.3">
      <c r="A4374">
        <v>4373</v>
      </c>
      <c r="B4374" t="s">
        <v>417</v>
      </c>
      <c r="C4374" t="s">
        <v>864</v>
      </c>
      <c r="D4374" t="s">
        <v>865</v>
      </c>
      <c r="E4374" t="s">
        <v>25</v>
      </c>
      <c r="F4374" t="b">
        <v>0</v>
      </c>
      <c r="G4374">
        <v>2</v>
      </c>
      <c r="H4374" t="b">
        <v>0</v>
      </c>
      <c r="I4374">
        <v>4</v>
      </c>
      <c r="J4374" t="s">
        <v>64</v>
      </c>
      <c r="K4374">
        <v>73</v>
      </c>
      <c r="L4374">
        <v>95</v>
      </c>
      <c r="M4374">
        <v>54</v>
      </c>
      <c r="N4374">
        <v>94</v>
      </c>
      <c r="O4374">
        <v>99</v>
      </c>
      <c r="P4374">
        <v>58</v>
      </c>
      <c r="Q4374">
        <v>94</v>
      </c>
    </row>
    <row r="4375" spans="1:17" x14ac:dyDescent="0.3">
      <c r="A4375">
        <v>4374</v>
      </c>
      <c r="B4375" t="s">
        <v>280</v>
      </c>
      <c r="C4375" t="s">
        <v>866</v>
      </c>
      <c r="D4375" t="s">
        <v>867</v>
      </c>
      <c r="E4375" t="s">
        <v>20</v>
      </c>
      <c r="F4375" t="b">
        <v>1</v>
      </c>
      <c r="G4375">
        <v>10</v>
      </c>
      <c r="H4375" t="b">
        <v>1</v>
      </c>
      <c r="I4375">
        <v>0</v>
      </c>
      <c r="J4375" t="s">
        <v>64</v>
      </c>
      <c r="K4375">
        <v>61</v>
      </c>
      <c r="L4375">
        <v>65</v>
      </c>
      <c r="M4375">
        <v>73</v>
      </c>
      <c r="N4375">
        <v>78</v>
      </c>
      <c r="O4375">
        <v>77</v>
      </c>
      <c r="P4375">
        <v>97</v>
      </c>
      <c r="Q4375">
        <v>96</v>
      </c>
    </row>
    <row r="4376" spans="1:17" x14ac:dyDescent="0.3">
      <c r="A4376">
        <v>4375</v>
      </c>
      <c r="B4376" t="s">
        <v>868</v>
      </c>
      <c r="C4376" t="s">
        <v>600</v>
      </c>
      <c r="D4376" t="s">
        <v>869</v>
      </c>
      <c r="E4376" t="s">
        <v>25</v>
      </c>
      <c r="F4376" t="b">
        <v>0</v>
      </c>
      <c r="G4376">
        <v>5</v>
      </c>
      <c r="H4376" t="b">
        <v>1</v>
      </c>
      <c r="I4376">
        <v>21</v>
      </c>
      <c r="J4376" t="s">
        <v>38</v>
      </c>
      <c r="K4376">
        <v>77</v>
      </c>
      <c r="L4376">
        <v>72</v>
      </c>
      <c r="M4376">
        <v>81</v>
      </c>
      <c r="N4376">
        <v>63</v>
      </c>
      <c r="O4376">
        <v>69</v>
      </c>
      <c r="P4376">
        <v>73</v>
      </c>
      <c r="Q4376">
        <v>80</v>
      </c>
    </row>
    <row r="4377" spans="1:17" x14ac:dyDescent="0.3">
      <c r="A4377">
        <v>4376</v>
      </c>
      <c r="B4377" t="s">
        <v>251</v>
      </c>
      <c r="C4377" t="s">
        <v>403</v>
      </c>
      <c r="D4377" t="s">
        <v>870</v>
      </c>
      <c r="E4377" t="s">
        <v>25</v>
      </c>
      <c r="F4377" t="b">
        <v>0</v>
      </c>
      <c r="G4377">
        <v>2</v>
      </c>
      <c r="H4377" t="b">
        <v>0</v>
      </c>
      <c r="I4377">
        <v>29</v>
      </c>
      <c r="J4377" t="s">
        <v>109</v>
      </c>
      <c r="K4377">
        <v>77</v>
      </c>
      <c r="L4377">
        <v>87</v>
      </c>
      <c r="M4377">
        <v>65</v>
      </c>
      <c r="N4377">
        <v>91</v>
      </c>
      <c r="O4377">
        <v>71</v>
      </c>
      <c r="P4377">
        <v>90</v>
      </c>
      <c r="Q4377">
        <v>90</v>
      </c>
    </row>
    <row r="4378" spans="1:17" x14ac:dyDescent="0.3">
      <c r="A4378">
        <v>4377</v>
      </c>
      <c r="B4378" t="s">
        <v>283</v>
      </c>
      <c r="C4378" t="s">
        <v>871</v>
      </c>
      <c r="D4378" t="s">
        <v>872</v>
      </c>
      <c r="E4378" t="s">
        <v>20</v>
      </c>
      <c r="F4378" t="b">
        <v>0</v>
      </c>
      <c r="G4378">
        <v>3</v>
      </c>
      <c r="H4378" t="b">
        <v>0</v>
      </c>
      <c r="I4378">
        <v>32</v>
      </c>
      <c r="J4378" t="s">
        <v>38</v>
      </c>
      <c r="K4378">
        <v>99</v>
      </c>
      <c r="L4378">
        <v>94</v>
      </c>
      <c r="M4378">
        <v>94</v>
      </c>
      <c r="N4378">
        <v>62</v>
      </c>
      <c r="O4378">
        <v>68</v>
      </c>
      <c r="P4378">
        <v>79</v>
      </c>
      <c r="Q4378">
        <v>68</v>
      </c>
    </row>
    <row r="4379" spans="1:17" x14ac:dyDescent="0.3">
      <c r="A4379">
        <v>4378</v>
      </c>
      <c r="B4379" t="s">
        <v>787</v>
      </c>
      <c r="C4379" t="s">
        <v>284</v>
      </c>
      <c r="D4379" t="s">
        <v>873</v>
      </c>
      <c r="E4379" t="s">
        <v>25</v>
      </c>
      <c r="F4379" t="b">
        <v>0</v>
      </c>
      <c r="G4379">
        <v>7</v>
      </c>
      <c r="H4379" t="b">
        <v>0</v>
      </c>
      <c r="I4379">
        <v>14</v>
      </c>
      <c r="J4379" t="s">
        <v>38</v>
      </c>
      <c r="K4379">
        <v>73</v>
      </c>
      <c r="L4379">
        <v>69</v>
      </c>
      <c r="M4379">
        <v>94</v>
      </c>
      <c r="N4379">
        <v>78</v>
      </c>
      <c r="O4379">
        <v>76</v>
      </c>
      <c r="P4379">
        <v>63</v>
      </c>
      <c r="Q4379">
        <v>71</v>
      </c>
    </row>
    <row r="4380" spans="1:17" x14ac:dyDescent="0.3">
      <c r="A4380">
        <v>4379</v>
      </c>
      <c r="B4380" t="s">
        <v>18</v>
      </c>
      <c r="C4380" t="s">
        <v>874</v>
      </c>
      <c r="D4380" t="s">
        <v>875</v>
      </c>
      <c r="E4380" t="s">
        <v>20</v>
      </c>
      <c r="F4380" t="b">
        <v>0</v>
      </c>
      <c r="G4380">
        <v>1</v>
      </c>
      <c r="H4380" t="b">
        <v>0</v>
      </c>
      <c r="I4380">
        <v>25</v>
      </c>
      <c r="J4380" t="s">
        <v>21</v>
      </c>
      <c r="K4380">
        <v>95</v>
      </c>
      <c r="L4380">
        <v>89</v>
      </c>
      <c r="M4380">
        <v>96</v>
      </c>
      <c r="N4380">
        <v>89</v>
      </c>
      <c r="O4380">
        <v>60</v>
      </c>
      <c r="P4380">
        <v>99</v>
      </c>
      <c r="Q4380">
        <v>93</v>
      </c>
    </row>
    <row r="4381" spans="1:17" x14ac:dyDescent="0.3">
      <c r="A4381">
        <v>4380</v>
      </c>
      <c r="B4381" t="s">
        <v>214</v>
      </c>
      <c r="C4381" t="s">
        <v>876</v>
      </c>
      <c r="D4381" t="s">
        <v>877</v>
      </c>
      <c r="E4381" t="s">
        <v>20</v>
      </c>
      <c r="F4381" t="b">
        <v>0</v>
      </c>
      <c r="G4381">
        <v>7</v>
      </c>
      <c r="H4381" t="b">
        <v>1</v>
      </c>
      <c r="I4381">
        <v>4</v>
      </c>
      <c r="J4381" t="s">
        <v>38</v>
      </c>
      <c r="K4381">
        <v>94</v>
      </c>
      <c r="L4381">
        <v>79</v>
      </c>
      <c r="M4381">
        <v>92</v>
      </c>
      <c r="N4381">
        <v>100</v>
      </c>
      <c r="O4381">
        <v>93</v>
      </c>
      <c r="P4381">
        <v>63</v>
      </c>
      <c r="Q4381">
        <v>98</v>
      </c>
    </row>
    <row r="4382" spans="1:17" x14ac:dyDescent="0.3">
      <c r="A4382">
        <v>4381</v>
      </c>
      <c r="B4382" t="s">
        <v>878</v>
      </c>
      <c r="C4382" t="s">
        <v>879</v>
      </c>
      <c r="D4382" t="s">
        <v>880</v>
      </c>
      <c r="E4382" t="s">
        <v>25</v>
      </c>
      <c r="F4382" t="b">
        <v>0</v>
      </c>
      <c r="G4382">
        <v>2</v>
      </c>
      <c r="H4382" t="b">
        <v>1</v>
      </c>
      <c r="I4382">
        <v>32</v>
      </c>
      <c r="J4382" t="s">
        <v>172</v>
      </c>
      <c r="K4382">
        <v>75</v>
      </c>
      <c r="L4382">
        <v>83</v>
      </c>
      <c r="M4382">
        <v>85</v>
      </c>
      <c r="N4382">
        <v>65</v>
      </c>
      <c r="O4382">
        <v>76</v>
      </c>
      <c r="P4382">
        <v>94</v>
      </c>
      <c r="Q4382">
        <v>60</v>
      </c>
    </row>
    <row r="4383" spans="1:17" x14ac:dyDescent="0.3">
      <c r="A4383">
        <v>4382</v>
      </c>
      <c r="B4383" t="s">
        <v>881</v>
      </c>
      <c r="C4383" t="s">
        <v>686</v>
      </c>
      <c r="D4383" t="s">
        <v>882</v>
      </c>
      <c r="E4383" t="s">
        <v>20</v>
      </c>
      <c r="F4383" t="b">
        <v>0</v>
      </c>
      <c r="G4383">
        <v>2</v>
      </c>
      <c r="H4383" t="b">
        <v>0</v>
      </c>
      <c r="I4383">
        <v>7</v>
      </c>
      <c r="J4383" t="s">
        <v>38</v>
      </c>
      <c r="K4383">
        <v>66</v>
      </c>
      <c r="L4383">
        <v>83</v>
      </c>
      <c r="M4383">
        <v>77</v>
      </c>
      <c r="N4383">
        <v>91</v>
      </c>
      <c r="O4383">
        <v>84</v>
      </c>
      <c r="P4383">
        <v>74</v>
      </c>
      <c r="Q4383">
        <v>62</v>
      </c>
    </row>
    <row r="4384" spans="1:17" x14ac:dyDescent="0.3">
      <c r="A4384">
        <v>4383</v>
      </c>
      <c r="B4384" t="s">
        <v>193</v>
      </c>
      <c r="C4384" t="s">
        <v>370</v>
      </c>
      <c r="D4384" t="s">
        <v>883</v>
      </c>
      <c r="E4384" t="s">
        <v>25</v>
      </c>
      <c r="F4384" t="b">
        <v>1</v>
      </c>
      <c r="G4384">
        <v>1</v>
      </c>
      <c r="H4384" t="b">
        <v>0</v>
      </c>
      <c r="I4384">
        <v>22</v>
      </c>
      <c r="J4384" t="s">
        <v>44</v>
      </c>
      <c r="K4384">
        <v>91</v>
      </c>
      <c r="L4384">
        <v>79</v>
      </c>
      <c r="M4384">
        <v>89</v>
      </c>
      <c r="N4384">
        <v>74</v>
      </c>
      <c r="O4384">
        <v>79</v>
      </c>
      <c r="P4384">
        <v>74</v>
      </c>
      <c r="Q4384">
        <v>61</v>
      </c>
    </row>
    <row r="4385" spans="1:17" x14ac:dyDescent="0.3">
      <c r="A4385">
        <v>4384</v>
      </c>
      <c r="B4385" t="s">
        <v>266</v>
      </c>
      <c r="C4385" t="s">
        <v>884</v>
      </c>
      <c r="D4385" t="s">
        <v>885</v>
      </c>
      <c r="E4385" t="s">
        <v>20</v>
      </c>
      <c r="F4385" t="b">
        <v>0</v>
      </c>
      <c r="G4385">
        <v>5</v>
      </c>
      <c r="H4385" t="b">
        <v>0</v>
      </c>
      <c r="I4385">
        <v>3</v>
      </c>
      <c r="J4385" t="s">
        <v>38</v>
      </c>
      <c r="K4385">
        <v>81</v>
      </c>
      <c r="L4385">
        <v>61</v>
      </c>
      <c r="M4385">
        <v>75</v>
      </c>
      <c r="N4385">
        <v>65</v>
      </c>
      <c r="O4385">
        <v>90</v>
      </c>
      <c r="P4385">
        <v>92</v>
      </c>
      <c r="Q4385">
        <v>80</v>
      </c>
    </row>
    <row r="4386" spans="1:17" x14ac:dyDescent="0.3">
      <c r="A4386">
        <v>4385</v>
      </c>
      <c r="B4386" t="s">
        <v>568</v>
      </c>
      <c r="C4386" t="s">
        <v>515</v>
      </c>
      <c r="D4386" t="s">
        <v>886</v>
      </c>
      <c r="E4386" t="s">
        <v>20</v>
      </c>
      <c r="F4386" t="b">
        <v>1</v>
      </c>
      <c r="G4386">
        <v>8</v>
      </c>
      <c r="H4386" t="b">
        <v>0</v>
      </c>
      <c r="I4386">
        <v>1</v>
      </c>
      <c r="J4386" t="s">
        <v>64</v>
      </c>
      <c r="K4386">
        <v>71</v>
      </c>
      <c r="L4386">
        <v>69</v>
      </c>
      <c r="M4386">
        <v>69</v>
      </c>
      <c r="N4386">
        <v>67</v>
      </c>
      <c r="O4386">
        <v>70</v>
      </c>
      <c r="P4386">
        <v>78</v>
      </c>
      <c r="Q4386">
        <v>66</v>
      </c>
    </row>
    <row r="4387" spans="1:17" x14ac:dyDescent="0.3">
      <c r="A4387">
        <v>4386</v>
      </c>
      <c r="B4387" t="s">
        <v>887</v>
      </c>
      <c r="C4387" t="s">
        <v>888</v>
      </c>
      <c r="D4387" t="s">
        <v>889</v>
      </c>
      <c r="E4387" t="s">
        <v>20</v>
      </c>
      <c r="F4387" t="b">
        <v>0</v>
      </c>
      <c r="G4387">
        <v>4</v>
      </c>
      <c r="H4387" t="b">
        <v>1</v>
      </c>
      <c r="I4387">
        <v>23</v>
      </c>
      <c r="J4387" t="s">
        <v>109</v>
      </c>
      <c r="K4387">
        <v>77</v>
      </c>
      <c r="L4387">
        <v>94</v>
      </c>
      <c r="M4387">
        <v>97</v>
      </c>
      <c r="N4387">
        <v>77</v>
      </c>
      <c r="O4387">
        <v>63</v>
      </c>
      <c r="P4387">
        <v>98</v>
      </c>
      <c r="Q4387">
        <v>98</v>
      </c>
    </row>
    <row r="4388" spans="1:17" x14ac:dyDescent="0.3">
      <c r="A4388">
        <v>4387</v>
      </c>
      <c r="B4388" t="s">
        <v>61</v>
      </c>
      <c r="C4388" t="s">
        <v>525</v>
      </c>
      <c r="D4388" t="s">
        <v>890</v>
      </c>
      <c r="E4388" t="s">
        <v>25</v>
      </c>
      <c r="F4388" t="b">
        <v>0</v>
      </c>
      <c r="G4388">
        <v>0</v>
      </c>
      <c r="H4388" t="b">
        <v>0</v>
      </c>
      <c r="I4388">
        <v>42</v>
      </c>
      <c r="J4388" t="s">
        <v>26</v>
      </c>
      <c r="K4388">
        <v>91</v>
      </c>
      <c r="L4388">
        <v>87</v>
      </c>
      <c r="M4388">
        <v>93</v>
      </c>
      <c r="N4388">
        <v>85</v>
      </c>
      <c r="O4388">
        <v>98</v>
      </c>
      <c r="P4388">
        <v>85</v>
      </c>
      <c r="Q4388">
        <v>95</v>
      </c>
    </row>
    <row r="4389" spans="1:17" x14ac:dyDescent="0.3">
      <c r="A4389">
        <v>4388</v>
      </c>
      <c r="B4389" t="s">
        <v>473</v>
      </c>
      <c r="C4389" t="s">
        <v>718</v>
      </c>
      <c r="D4389" t="s">
        <v>891</v>
      </c>
      <c r="E4389" t="s">
        <v>20</v>
      </c>
      <c r="F4389" t="b">
        <v>0</v>
      </c>
      <c r="G4389">
        <v>1</v>
      </c>
      <c r="H4389" t="b">
        <v>0</v>
      </c>
      <c r="I4389">
        <v>30</v>
      </c>
      <c r="J4389" t="s">
        <v>76</v>
      </c>
      <c r="K4389">
        <v>83</v>
      </c>
      <c r="L4389">
        <v>98</v>
      </c>
      <c r="M4389">
        <v>100</v>
      </c>
      <c r="N4389">
        <v>93</v>
      </c>
      <c r="O4389">
        <v>100</v>
      </c>
      <c r="P4389">
        <v>77</v>
      </c>
      <c r="Q4389">
        <v>76</v>
      </c>
    </row>
    <row r="4390" spans="1:17" x14ac:dyDescent="0.3">
      <c r="A4390">
        <v>4389</v>
      </c>
      <c r="B4390" t="s">
        <v>892</v>
      </c>
      <c r="C4390" t="s">
        <v>522</v>
      </c>
      <c r="D4390" t="s">
        <v>893</v>
      </c>
      <c r="E4390" t="s">
        <v>25</v>
      </c>
      <c r="F4390" t="b">
        <v>0</v>
      </c>
      <c r="G4390">
        <v>1</v>
      </c>
      <c r="H4390" t="b">
        <v>0</v>
      </c>
      <c r="I4390">
        <v>1</v>
      </c>
      <c r="J4390" t="s">
        <v>64</v>
      </c>
      <c r="K4390">
        <v>75</v>
      </c>
      <c r="L4390">
        <v>51</v>
      </c>
      <c r="M4390">
        <v>70</v>
      </c>
      <c r="N4390">
        <v>84</v>
      </c>
      <c r="O4390">
        <v>66</v>
      </c>
      <c r="P4390">
        <v>64</v>
      </c>
      <c r="Q4390">
        <v>88</v>
      </c>
    </row>
    <row r="4391" spans="1:17" x14ac:dyDescent="0.3">
      <c r="A4391">
        <v>4390</v>
      </c>
      <c r="B4391" t="s">
        <v>188</v>
      </c>
      <c r="C4391" t="s">
        <v>894</v>
      </c>
      <c r="D4391" t="s">
        <v>895</v>
      </c>
      <c r="E4391" t="s">
        <v>25</v>
      </c>
      <c r="F4391" t="b">
        <v>1</v>
      </c>
      <c r="G4391">
        <v>3</v>
      </c>
      <c r="H4391" t="b">
        <v>1</v>
      </c>
      <c r="I4391">
        <v>17</v>
      </c>
      <c r="J4391" t="s">
        <v>44</v>
      </c>
      <c r="K4391">
        <v>86</v>
      </c>
      <c r="L4391">
        <v>96</v>
      </c>
      <c r="M4391">
        <v>68</v>
      </c>
      <c r="N4391">
        <v>71</v>
      </c>
      <c r="O4391">
        <v>86</v>
      </c>
      <c r="P4391">
        <v>94</v>
      </c>
      <c r="Q4391">
        <v>89</v>
      </c>
    </row>
    <row r="4392" spans="1:17" x14ac:dyDescent="0.3">
      <c r="A4392">
        <v>4391</v>
      </c>
      <c r="B4392" t="s">
        <v>221</v>
      </c>
      <c r="C4392" t="s">
        <v>528</v>
      </c>
      <c r="D4392" t="s">
        <v>896</v>
      </c>
      <c r="E4392" t="s">
        <v>20</v>
      </c>
      <c r="F4392" t="b">
        <v>0</v>
      </c>
      <c r="G4392">
        <v>2</v>
      </c>
      <c r="H4392" t="b">
        <v>0</v>
      </c>
      <c r="I4392">
        <v>48</v>
      </c>
      <c r="J4392" t="s">
        <v>26</v>
      </c>
      <c r="K4392">
        <v>86</v>
      </c>
      <c r="L4392">
        <v>88</v>
      </c>
      <c r="M4392">
        <v>89</v>
      </c>
      <c r="N4392">
        <v>89</v>
      </c>
      <c r="O4392">
        <v>98</v>
      </c>
      <c r="P4392">
        <v>89</v>
      </c>
      <c r="Q4392">
        <v>96</v>
      </c>
    </row>
    <row r="4393" spans="1:17" x14ac:dyDescent="0.3">
      <c r="A4393">
        <v>4392</v>
      </c>
      <c r="B4393" t="s">
        <v>446</v>
      </c>
      <c r="C4393" t="s">
        <v>897</v>
      </c>
      <c r="D4393" t="s">
        <v>898</v>
      </c>
      <c r="E4393" t="s">
        <v>20</v>
      </c>
      <c r="F4393" t="b">
        <v>0</v>
      </c>
      <c r="G4393">
        <v>4</v>
      </c>
      <c r="H4393" t="b">
        <v>1</v>
      </c>
      <c r="I4393">
        <v>24</v>
      </c>
      <c r="J4393" t="s">
        <v>44</v>
      </c>
      <c r="K4393">
        <v>85</v>
      </c>
      <c r="L4393">
        <v>67</v>
      </c>
      <c r="M4393">
        <v>60</v>
      </c>
      <c r="N4393">
        <v>82</v>
      </c>
      <c r="O4393">
        <v>77</v>
      </c>
      <c r="P4393">
        <v>72</v>
      </c>
      <c r="Q4393">
        <v>72</v>
      </c>
    </row>
    <row r="4394" spans="1:17" x14ac:dyDescent="0.3">
      <c r="A4394">
        <v>4393</v>
      </c>
      <c r="B4394" t="s">
        <v>899</v>
      </c>
      <c r="C4394" t="s">
        <v>900</v>
      </c>
      <c r="D4394" t="s">
        <v>901</v>
      </c>
      <c r="E4394" t="s">
        <v>25</v>
      </c>
      <c r="F4394" t="b">
        <v>0</v>
      </c>
      <c r="G4394">
        <v>6</v>
      </c>
      <c r="H4394" t="b">
        <v>0</v>
      </c>
      <c r="I4394">
        <v>31</v>
      </c>
      <c r="J4394" t="s">
        <v>109</v>
      </c>
      <c r="K4394">
        <v>62</v>
      </c>
      <c r="L4394">
        <v>81</v>
      </c>
      <c r="M4394">
        <v>80</v>
      </c>
      <c r="N4394">
        <v>88</v>
      </c>
      <c r="O4394">
        <v>78</v>
      </c>
      <c r="P4394">
        <v>94</v>
      </c>
      <c r="Q4394">
        <v>85</v>
      </c>
    </row>
    <row r="4395" spans="1:17" x14ac:dyDescent="0.3">
      <c r="A4395">
        <v>4394</v>
      </c>
      <c r="B4395" t="s">
        <v>396</v>
      </c>
      <c r="C4395" t="s">
        <v>902</v>
      </c>
      <c r="D4395" t="s">
        <v>903</v>
      </c>
      <c r="E4395" t="s">
        <v>20</v>
      </c>
      <c r="F4395" t="b">
        <v>1</v>
      </c>
      <c r="G4395">
        <v>7</v>
      </c>
      <c r="H4395" t="b">
        <v>0</v>
      </c>
      <c r="I4395">
        <v>0</v>
      </c>
      <c r="J4395" t="s">
        <v>64</v>
      </c>
      <c r="K4395">
        <v>100</v>
      </c>
      <c r="L4395">
        <v>65</v>
      </c>
      <c r="M4395">
        <v>67</v>
      </c>
      <c r="N4395">
        <v>61</v>
      </c>
      <c r="O4395">
        <v>76</v>
      </c>
      <c r="P4395">
        <v>58</v>
      </c>
      <c r="Q4395">
        <v>84</v>
      </c>
    </row>
    <row r="4396" spans="1:17" x14ac:dyDescent="0.3">
      <c r="A4396">
        <v>4395</v>
      </c>
      <c r="B4396" t="s">
        <v>124</v>
      </c>
      <c r="C4396" t="s">
        <v>231</v>
      </c>
      <c r="D4396" t="s">
        <v>904</v>
      </c>
      <c r="E4396" t="s">
        <v>20</v>
      </c>
      <c r="F4396" t="b">
        <v>0</v>
      </c>
      <c r="G4396">
        <v>9</v>
      </c>
      <c r="H4396" t="b">
        <v>0</v>
      </c>
      <c r="I4396">
        <v>2</v>
      </c>
      <c r="J4396" t="s">
        <v>64</v>
      </c>
      <c r="K4396">
        <v>79</v>
      </c>
      <c r="L4396">
        <v>86</v>
      </c>
      <c r="M4396">
        <v>97</v>
      </c>
      <c r="N4396">
        <v>60</v>
      </c>
      <c r="O4396">
        <v>66</v>
      </c>
      <c r="P4396">
        <v>74</v>
      </c>
      <c r="Q4396">
        <v>96</v>
      </c>
    </row>
    <row r="4397" spans="1:17" x14ac:dyDescent="0.3">
      <c r="A4397">
        <v>4396</v>
      </c>
      <c r="B4397" t="s">
        <v>420</v>
      </c>
      <c r="C4397" t="s">
        <v>423</v>
      </c>
      <c r="D4397" t="s">
        <v>905</v>
      </c>
      <c r="E4397" t="s">
        <v>25</v>
      </c>
      <c r="F4397" t="b">
        <v>0</v>
      </c>
      <c r="G4397">
        <v>1</v>
      </c>
      <c r="H4397" t="b">
        <v>0</v>
      </c>
      <c r="I4397">
        <v>24</v>
      </c>
      <c r="J4397" t="s">
        <v>21</v>
      </c>
      <c r="K4397">
        <v>99</v>
      </c>
      <c r="L4397">
        <v>97</v>
      </c>
      <c r="M4397">
        <v>68</v>
      </c>
      <c r="N4397">
        <v>85</v>
      </c>
      <c r="O4397">
        <v>86</v>
      </c>
      <c r="P4397">
        <v>85</v>
      </c>
      <c r="Q4397">
        <v>73</v>
      </c>
    </row>
    <row r="4398" spans="1:17" x14ac:dyDescent="0.3">
      <c r="A4398">
        <v>4397</v>
      </c>
      <c r="B4398" t="s">
        <v>560</v>
      </c>
      <c r="C4398" t="s">
        <v>32</v>
      </c>
      <c r="D4398" t="s">
        <v>906</v>
      </c>
      <c r="E4398" t="s">
        <v>25</v>
      </c>
      <c r="F4398" t="b">
        <v>0</v>
      </c>
      <c r="G4398">
        <v>7</v>
      </c>
      <c r="H4398" t="b">
        <v>0</v>
      </c>
      <c r="I4398">
        <v>2</v>
      </c>
      <c r="J4398" t="s">
        <v>64</v>
      </c>
      <c r="K4398">
        <v>46</v>
      </c>
      <c r="L4398">
        <v>65</v>
      </c>
      <c r="M4398">
        <v>97</v>
      </c>
      <c r="N4398">
        <v>100</v>
      </c>
      <c r="O4398">
        <v>56</v>
      </c>
      <c r="P4398">
        <v>73</v>
      </c>
      <c r="Q4398">
        <v>95</v>
      </c>
    </row>
    <row r="4399" spans="1:17" x14ac:dyDescent="0.3">
      <c r="A4399">
        <v>4398</v>
      </c>
      <c r="B4399" t="s">
        <v>907</v>
      </c>
      <c r="C4399" t="s">
        <v>454</v>
      </c>
      <c r="D4399" t="s">
        <v>908</v>
      </c>
      <c r="E4399" t="s">
        <v>20</v>
      </c>
      <c r="F4399" t="b">
        <v>0</v>
      </c>
      <c r="G4399">
        <v>0</v>
      </c>
      <c r="H4399" t="b">
        <v>0</v>
      </c>
      <c r="I4399">
        <v>32</v>
      </c>
      <c r="J4399" t="s">
        <v>44</v>
      </c>
      <c r="K4399">
        <v>85</v>
      </c>
      <c r="L4399">
        <v>97</v>
      </c>
      <c r="M4399">
        <v>88</v>
      </c>
      <c r="N4399">
        <v>61</v>
      </c>
      <c r="O4399">
        <v>80</v>
      </c>
      <c r="P4399">
        <v>80</v>
      </c>
      <c r="Q4399">
        <v>84</v>
      </c>
    </row>
    <row r="4400" spans="1:17" x14ac:dyDescent="0.3">
      <c r="A4400">
        <v>4399</v>
      </c>
      <c r="B4400" t="s">
        <v>449</v>
      </c>
      <c r="C4400" t="s">
        <v>411</v>
      </c>
      <c r="D4400" t="s">
        <v>909</v>
      </c>
      <c r="E4400" t="s">
        <v>25</v>
      </c>
      <c r="F4400" t="b">
        <v>0</v>
      </c>
      <c r="G4400">
        <v>2</v>
      </c>
      <c r="H4400" t="b">
        <v>0</v>
      </c>
      <c r="I4400">
        <v>4</v>
      </c>
      <c r="J4400" t="s">
        <v>30</v>
      </c>
      <c r="K4400">
        <v>85</v>
      </c>
      <c r="L4400">
        <v>68</v>
      </c>
      <c r="M4400">
        <v>89</v>
      </c>
      <c r="N4400">
        <v>64</v>
      </c>
      <c r="O4400">
        <v>79</v>
      </c>
      <c r="P4400">
        <v>66</v>
      </c>
      <c r="Q4400">
        <v>66</v>
      </c>
    </row>
    <row r="4401" spans="1:17" x14ac:dyDescent="0.3">
      <c r="A4401">
        <v>4400</v>
      </c>
      <c r="B4401" t="s">
        <v>910</v>
      </c>
      <c r="C4401" t="s">
        <v>103</v>
      </c>
      <c r="D4401" t="s">
        <v>911</v>
      </c>
      <c r="E4401" t="s">
        <v>20</v>
      </c>
      <c r="F4401" t="b">
        <v>0</v>
      </c>
      <c r="G4401">
        <v>4</v>
      </c>
      <c r="H4401" t="b">
        <v>0</v>
      </c>
      <c r="I4401">
        <v>32</v>
      </c>
      <c r="J4401" t="s">
        <v>44</v>
      </c>
      <c r="K4401">
        <v>85</v>
      </c>
      <c r="L4401">
        <v>87</v>
      </c>
      <c r="M4401">
        <v>91</v>
      </c>
      <c r="N4401">
        <v>63</v>
      </c>
      <c r="O4401">
        <v>95</v>
      </c>
      <c r="P4401">
        <v>88</v>
      </c>
      <c r="Q4401">
        <v>62</v>
      </c>
    </row>
    <row r="4402" spans="1:17" x14ac:dyDescent="0.3">
      <c r="A4402">
        <v>4401</v>
      </c>
      <c r="B4402" t="s">
        <v>348</v>
      </c>
      <c r="C4402" t="s">
        <v>42</v>
      </c>
      <c r="D4402" t="s">
        <v>912</v>
      </c>
      <c r="E4402" t="s">
        <v>20</v>
      </c>
      <c r="F4402" t="b">
        <v>0</v>
      </c>
      <c r="G4402">
        <v>3</v>
      </c>
      <c r="H4402" t="b">
        <v>0</v>
      </c>
      <c r="I4402">
        <v>16</v>
      </c>
      <c r="J4402" t="s">
        <v>172</v>
      </c>
      <c r="K4402">
        <v>99</v>
      </c>
      <c r="L4402">
        <v>86</v>
      </c>
      <c r="M4402">
        <v>90</v>
      </c>
      <c r="N4402">
        <v>100</v>
      </c>
      <c r="O4402">
        <v>96</v>
      </c>
      <c r="P4402">
        <v>77</v>
      </c>
      <c r="Q4402">
        <v>60</v>
      </c>
    </row>
    <row r="4403" spans="1:17" x14ac:dyDescent="0.3">
      <c r="A4403">
        <v>4402</v>
      </c>
      <c r="B4403" t="s">
        <v>913</v>
      </c>
      <c r="C4403" t="s">
        <v>914</v>
      </c>
      <c r="D4403" t="s">
        <v>915</v>
      </c>
      <c r="E4403" t="s">
        <v>25</v>
      </c>
      <c r="F4403" t="b">
        <v>0</v>
      </c>
      <c r="G4403">
        <v>1</v>
      </c>
      <c r="H4403" t="b">
        <v>0</v>
      </c>
      <c r="I4403">
        <v>20</v>
      </c>
      <c r="J4403" t="s">
        <v>105</v>
      </c>
      <c r="K4403">
        <v>84</v>
      </c>
      <c r="L4403">
        <v>92</v>
      </c>
      <c r="M4403">
        <v>63</v>
      </c>
      <c r="N4403">
        <v>91</v>
      </c>
      <c r="O4403">
        <v>89</v>
      </c>
      <c r="P4403">
        <v>92</v>
      </c>
      <c r="Q4403">
        <v>76</v>
      </c>
    </row>
    <row r="4404" spans="1:17" x14ac:dyDescent="0.3">
      <c r="A4404">
        <v>4403</v>
      </c>
      <c r="B4404" t="s">
        <v>379</v>
      </c>
      <c r="C4404" t="s">
        <v>259</v>
      </c>
      <c r="D4404" t="s">
        <v>916</v>
      </c>
      <c r="E4404" t="s">
        <v>20</v>
      </c>
      <c r="F4404" t="b">
        <v>0</v>
      </c>
      <c r="G4404">
        <v>4</v>
      </c>
      <c r="H4404" t="b">
        <v>0</v>
      </c>
      <c r="I4404">
        <v>28</v>
      </c>
      <c r="J4404" t="s">
        <v>138</v>
      </c>
      <c r="K4404">
        <v>85</v>
      </c>
      <c r="L4404">
        <v>72</v>
      </c>
      <c r="M4404">
        <v>87</v>
      </c>
      <c r="N4404">
        <v>72</v>
      </c>
      <c r="O4404">
        <v>68</v>
      </c>
      <c r="P4404">
        <v>85</v>
      </c>
      <c r="Q4404">
        <v>78</v>
      </c>
    </row>
    <row r="4405" spans="1:17" x14ac:dyDescent="0.3">
      <c r="A4405">
        <v>4404</v>
      </c>
      <c r="B4405" t="s">
        <v>612</v>
      </c>
      <c r="C4405" t="s">
        <v>917</v>
      </c>
      <c r="D4405" t="s">
        <v>918</v>
      </c>
      <c r="E4405" t="s">
        <v>20</v>
      </c>
      <c r="F4405" t="b">
        <v>0</v>
      </c>
      <c r="G4405">
        <v>7</v>
      </c>
      <c r="H4405" t="b">
        <v>0</v>
      </c>
      <c r="I4405">
        <v>30</v>
      </c>
      <c r="J4405" t="s">
        <v>44</v>
      </c>
      <c r="K4405">
        <v>100</v>
      </c>
      <c r="L4405">
        <v>79</v>
      </c>
      <c r="M4405">
        <v>92</v>
      </c>
      <c r="N4405">
        <v>92</v>
      </c>
      <c r="O4405">
        <v>67</v>
      </c>
      <c r="P4405">
        <v>68</v>
      </c>
      <c r="Q4405">
        <v>72</v>
      </c>
    </row>
    <row r="4406" spans="1:17" x14ac:dyDescent="0.3">
      <c r="A4406">
        <v>4405</v>
      </c>
      <c r="B4406" t="s">
        <v>919</v>
      </c>
      <c r="C4406" t="s">
        <v>118</v>
      </c>
      <c r="D4406" t="s">
        <v>920</v>
      </c>
      <c r="E4406" t="s">
        <v>25</v>
      </c>
      <c r="F4406" t="b">
        <v>0</v>
      </c>
      <c r="G4406">
        <v>3</v>
      </c>
      <c r="H4406" t="b">
        <v>0</v>
      </c>
      <c r="I4406">
        <v>17</v>
      </c>
      <c r="J4406" t="s">
        <v>105</v>
      </c>
      <c r="K4406">
        <v>86</v>
      </c>
      <c r="L4406">
        <v>61</v>
      </c>
      <c r="M4406">
        <v>68</v>
      </c>
      <c r="N4406">
        <v>91</v>
      </c>
      <c r="O4406">
        <v>60</v>
      </c>
      <c r="P4406">
        <v>86</v>
      </c>
      <c r="Q4406">
        <v>62</v>
      </c>
    </row>
    <row r="4407" spans="1:17" x14ac:dyDescent="0.3">
      <c r="A4407">
        <v>4406</v>
      </c>
      <c r="B4407" t="s">
        <v>921</v>
      </c>
      <c r="C4407" t="s">
        <v>518</v>
      </c>
      <c r="D4407" t="s">
        <v>922</v>
      </c>
      <c r="E4407" t="s">
        <v>25</v>
      </c>
      <c r="F4407" t="b">
        <v>0</v>
      </c>
      <c r="G4407">
        <v>5</v>
      </c>
      <c r="H4407" t="b">
        <v>0</v>
      </c>
      <c r="I4407">
        <v>25</v>
      </c>
      <c r="J4407" t="s">
        <v>38</v>
      </c>
      <c r="K4407">
        <v>79</v>
      </c>
      <c r="L4407">
        <v>70</v>
      </c>
      <c r="M4407">
        <v>71</v>
      </c>
      <c r="N4407">
        <v>95</v>
      </c>
      <c r="O4407">
        <v>79</v>
      </c>
      <c r="P4407">
        <v>77</v>
      </c>
      <c r="Q4407">
        <v>68</v>
      </c>
    </row>
    <row r="4408" spans="1:17" x14ac:dyDescent="0.3">
      <c r="A4408">
        <v>4407</v>
      </c>
      <c r="B4408" t="s">
        <v>17</v>
      </c>
      <c r="C4408" t="s">
        <v>923</v>
      </c>
      <c r="D4408" t="s">
        <v>924</v>
      </c>
      <c r="E4408" t="s">
        <v>20</v>
      </c>
      <c r="F4408" t="b">
        <v>0</v>
      </c>
      <c r="G4408">
        <v>5</v>
      </c>
      <c r="H4408" t="b">
        <v>0</v>
      </c>
      <c r="I4408">
        <v>18</v>
      </c>
      <c r="J4408" t="s">
        <v>113</v>
      </c>
      <c r="K4408">
        <v>76</v>
      </c>
      <c r="L4408">
        <v>82</v>
      </c>
      <c r="M4408">
        <v>76</v>
      </c>
      <c r="N4408">
        <v>71</v>
      </c>
      <c r="O4408">
        <v>70</v>
      </c>
      <c r="P4408">
        <v>89</v>
      </c>
      <c r="Q4408">
        <v>76</v>
      </c>
    </row>
    <row r="4409" spans="1:17" x14ac:dyDescent="0.3">
      <c r="A4409">
        <v>4408</v>
      </c>
      <c r="B4409" t="s">
        <v>413</v>
      </c>
      <c r="C4409" t="s">
        <v>95</v>
      </c>
      <c r="D4409" t="s">
        <v>925</v>
      </c>
      <c r="E4409" t="s">
        <v>20</v>
      </c>
      <c r="F4409" t="b">
        <v>1</v>
      </c>
      <c r="G4409">
        <v>1</v>
      </c>
      <c r="H4409" t="b">
        <v>0</v>
      </c>
      <c r="I4409">
        <v>23</v>
      </c>
      <c r="J4409" t="s">
        <v>44</v>
      </c>
      <c r="K4409">
        <v>96</v>
      </c>
      <c r="L4409">
        <v>63</v>
      </c>
      <c r="M4409">
        <v>69</v>
      </c>
      <c r="N4409">
        <v>67</v>
      </c>
      <c r="O4409">
        <v>69</v>
      </c>
      <c r="P4409">
        <v>92</v>
      </c>
      <c r="Q4409">
        <v>77</v>
      </c>
    </row>
    <row r="4410" spans="1:17" x14ac:dyDescent="0.3">
      <c r="A4410">
        <v>4409</v>
      </c>
      <c r="B4410" t="s">
        <v>462</v>
      </c>
      <c r="C4410" t="s">
        <v>667</v>
      </c>
      <c r="D4410" t="s">
        <v>926</v>
      </c>
      <c r="E4410" t="s">
        <v>20</v>
      </c>
      <c r="F4410" t="b">
        <v>0</v>
      </c>
      <c r="G4410">
        <v>4</v>
      </c>
      <c r="H4410" t="b">
        <v>1</v>
      </c>
      <c r="I4410">
        <v>23</v>
      </c>
      <c r="J4410" t="s">
        <v>44</v>
      </c>
      <c r="K4410">
        <v>100</v>
      </c>
      <c r="L4410">
        <v>77</v>
      </c>
      <c r="M4410">
        <v>75</v>
      </c>
      <c r="N4410">
        <v>74</v>
      </c>
      <c r="O4410">
        <v>80</v>
      </c>
      <c r="P4410">
        <v>94</v>
      </c>
      <c r="Q4410">
        <v>74</v>
      </c>
    </row>
    <row r="4411" spans="1:17" x14ac:dyDescent="0.3">
      <c r="A4411">
        <v>4410</v>
      </c>
      <c r="B4411" t="s">
        <v>120</v>
      </c>
      <c r="C4411" t="s">
        <v>927</v>
      </c>
      <c r="D4411" t="s">
        <v>928</v>
      </c>
      <c r="E4411" t="s">
        <v>25</v>
      </c>
      <c r="F4411" t="b">
        <v>0</v>
      </c>
      <c r="G4411">
        <v>6</v>
      </c>
      <c r="H4411" t="b">
        <v>0</v>
      </c>
      <c r="I4411">
        <v>21</v>
      </c>
      <c r="J4411" t="s">
        <v>44</v>
      </c>
      <c r="K4411">
        <v>88</v>
      </c>
      <c r="L4411">
        <v>84</v>
      </c>
      <c r="M4411">
        <v>87</v>
      </c>
      <c r="N4411">
        <v>97</v>
      </c>
      <c r="O4411">
        <v>94</v>
      </c>
      <c r="P4411">
        <v>87</v>
      </c>
      <c r="Q4411">
        <v>85</v>
      </c>
    </row>
    <row r="4412" spans="1:17" x14ac:dyDescent="0.3">
      <c r="A4412">
        <v>4411</v>
      </c>
      <c r="B4412" t="s">
        <v>180</v>
      </c>
      <c r="C4412" t="s">
        <v>929</v>
      </c>
      <c r="D4412" t="s">
        <v>930</v>
      </c>
      <c r="E4412" t="s">
        <v>25</v>
      </c>
      <c r="F4412" t="b">
        <v>0</v>
      </c>
      <c r="G4412">
        <v>3</v>
      </c>
      <c r="H4412" t="b">
        <v>0</v>
      </c>
      <c r="I4412">
        <v>27</v>
      </c>
      <c r="J4412" t="s">
        <v>44</v>
      </c>
      <c r="K4412">
        <v>96</v>
      </c>
      <c r="L4412">
        <v>76</v>
      </c>
      <c r="M4412">
        <v>98</v>
      </c>
      <c r="N4412">
        <v>89</v>
      </c>
      <c r="O4412">
        <v>93</v>
      </c>
      <c r="P4412">
        <v>85</v>
      </c>
      <c r="Q4412">
        <v>75</v>
      </c>
    </row>
    <row r="4413" spans="1:17" x14ac:dyDescent="0.3">
      <c r="A4413">
        <v>4412</v>
      </c>
      <c r="B4413" t="s">
        <v>931</v>
      </c>
      <c r="C4413" t="s">
        <v>932</v>
      </c>
      <c r="D4413" t="s">
        <v>933</v>
      </c>
      <c r="E4413" t="s">
        <v>25</v>
      </c>
      <c r="F4413" t="b">
        <v>0</v>
      </c>
      <c r="G4413">
        <v>5</v>
      </c>
      <c r="H4413" t="b">
        <v>0</v>
      </c>
      <c r="I4413">
        <v>14</v>
      </c>
      <c r="J4413" t="s">
        <v>44</v>
      </c>
      <c r="K4413">
        <v>92</v>
      </c>
      <c r="L4413">
        <v>66</v>
      </c>
      <c r="M4413">
        <v>96</v>
      </c>
      <c r="N4413">
        <v>71</v>
      </c>
      <c r="O4413">
        <v>87</v>
      </c>
      <c r="P4413">
        <v>89</v>
      </c>
      <c r="Q4413">
        <v>61</v>
      </c>
    </row>
    <row r="4414" spans="1:17" x14ac:dyDescent="0.3">
      <c r="A4414">
        <v>4413</v>
      </c>
      <c r="B4414" t="s">
        <v>145</v>
      </c>
      <c r="C4414" t="s">
        <v>934</v>
      </c>
      <c r="D4414" t="s">
        <v>935</v>
      </c>
      <c r="E4414" t="s">
        <v>20</v>
      </c>
      <c r="F4414" t="b">
        <v>0</v>
      </c>
      <c r="G4414">
        <v>2</v>
      </c>
      <c r="H4414" t="b">
        <v>1</v>
      </c>
      <c r="I4414">
        <v>37</v>
      </c>
      <c r="J4414" t="s">
        <v>26</v>
      </c>
      <c r="K4414">
        <v>87</v>
      </c>
      <c r="L4414">
        <v>93</v>
      </c>
      <c r="M4414">
        <v>99</v>
      </c>
      <c r="N4414">
        <v>100</v>
      </c>
      <c r="O4414">
        <v>97</v>
      </c>
      <c r="P4414">
        <v>92</v>
      </c>
      <c r="Q4414">
        <v>90</v>
      </c>
    </row>
    <row r="4415" spans="1:17" x14ac:dyDescent="0.3">
      <c r="A4415">
        <v>4414</v>
      </c>
      <c r="B4415" t="s">
        <v>160</v>
      </c>
      <c r="C4415" t="s">
        <v>936</v>
      </c>
      <c r="D4415" t="s">
        <v>937</v>
      </c>
      <c r="E4415" t="s">
        <v>20</v>
      </c>
      <c r="F4415" t="b">
        <v>0</v>
      </c>
      <c r="G4415">
        <v>3</v>
      </c>
      <c r="H4415" t="b">
        <v>0</v>
      </c>
      <c r="I4415">
        <v>29</v>
      </c>
      <c r="J4415" t="s">
        <v>113</v>
      </c>
      <c r="K4415">
        <v>95</v>
      </c>
      <c r="L4415">
        <v>82</v>
      </c>
      <c r="M4415">
        <v>74</v>
      </c>
      <c r="N4415">
        <v>87</v>
      </c>
      <c r="O4415">
        <v>36</v>
      </c>
      <c r="P4415">
        <v>61</v>
      </c>
      <c r="Q4415">
        <v>88</v>
      </c>
    </row>
    <row r="4416" spans="1:17" x14ac:dyDescent="0.3">
      <c r="A4416">
        <v>4415</v>
      </c>
      <c r="B4416" t="s">
        <v>758</v>
      </c>
      <c r="C4416" t="s">
        <v>569</v>
      </c>
      <c r="D4416" t="s">
        <v>938</v>
      </c>
      <c r="E4416" t="s">
        <v>20</v>
      </c>
      <c r="F4416" t="b">
        <v>1</v>
      </c>
      <c r="G4416">
        <v>6</v>
      </c>
      <c r="H4416" t="b">
        <v>0</v>
      </c>
      <c r="I4416">
        <v>4</v>
      </c>
      <c r="J4416" t="s">
        <v>64</v>
      </c>
      <c r="K4416">
        <v>44</v>
      </c>
      <c r="L4416">
        <v>76</v>
      </c>
      <c r="M4416">
        <v>56</v>
      </c>
      <c r="N4416">
        <v>71</v>
      </c>
      <c r="O4416">
        <v>66</v>
      </c>
      <c r="P4416">
        <v>54</v>
      </c>
      <c r="Q4416">
        <v>91</v>
      </c>
    </row>
    <row r="4417" spans="1:17" x14ac:dyDescent="0.3">
      <c r="A4417">
        <v>4416</v>
      </c>
      <c r="B4417" t="s">
        <v>248</v>
      </c>
      <c r="C4417" t="s">
        <v>939</v>
      </c>
      <c r="D4417" t="s">
        <v>940</v>
      </c>
      <c r="E4417" t="s">
        <v>25</v>
      </c>
      <c r="F4417" t="b">
        <v>0</v>
      </c>
      <c r="G4417">
        <v>3</v>
      </c>
      <c r="H4417" t="b">
        <v>0</v>
      </c>
      <c r="I4417">
        <v>16</v>
      </c>
      <c r="J4417" t="s">
        <v>105</v>
      </c>
      <c r="K4417">
        <v>78</v>
      </c>
      <c r="L4417">
        <v>89</v>
      </c>
      <c r="M4417">
        <v>68</v>
      </c>
      <c r="N4417">
        <v>63</v>
      </c>
      <c r="O4417">
        <v>81</v>
      </c>
      <c r="P4417">
        <v>92</v>
      </c>
      <c r="Q4417">
        <v>97</v>
      </c>
    </row>
    <row r="4418" spans="1:17" x14ac:dyDescent="0.3">
      <c r="A4418">
        <v>4417</v>
      </c>
      <c r="B4418" t="s">
        <v>193</v>
      </c>
      <c r="C4418" t="s">
        <v>281</v>
      </c>
      <c r="D4418" t="s">
        <v>941</v>
      </c>
      <c r="E4418" t="s">
        <v>25</v>
      </c>
      <c r="F4418" t="b">
        <v>0</v>
      </c>
      <c r="G4418">
        <v>4</v>
      </c>
      <c r="H4418" t="b">
        <v>0</v>
      </c>
      <c r="I4418">
        <v>30</v>
      </c>
      <c r="J4418" t="s">
        <v>113</v>
      </c>
      <c r="K4418">
        <v>95</v>
      </c>
      <c r="L4418">
        <v>78</v>
      </c>
      <c r="M4418">
        <v>93</v>
      </c>
      <c r="N4418">
        <v>85</v>
      </c>
      <c r="O4418">
        <v>48</v>
      </c>
      <c r="P4418">
        <v>68</v>
      </c>
      <c r="Q4418">
        <v>75</v>
      </c>
    </row>
    <row r="4419" spans="1:17" x14ac:dyDescent="0.3">
      <c r="A4419">
        <v>4418</v>
      </c>
      <c r="B4419" t="s">
        <v>413</v>
      </c>
      <c r="C4419" t="s">
        <v>942</v>
      </c>
      <c r="D4419" t="s">
        <v>943</v>
      </c>
      <c r="E4419" t="s">
        <v>20</v>
      </c>
      <c r="F4419" t="b">
        <v>1</v>
      </c>
      <c r="G4419">
        <v>7</v>
      </c>
      <c r="H4419" t="b">
        <v>0</v>
      </c>
      <c r="I4419">
        <v>1</v>
      </c>
      <c r="J4419" t="s">
        <v>64</v>
      </c>
      <c r="K4419">
        <v>57</v>
      </c>
      <c r="L4419">
        <v>56</v>
      </c>
      <c r="M4419">
        <v>53</v>
      </c>
      <c r="N4419">
        <v>75</v>
      </c>
      <c r="O4419">
        <v>98</v>
      </c>
      <c r="P4419">
        <v>92</v>
      </c>
      <c r="Q4419">
        <v>73</v>
      </c>
    </row>
    <row r="4420" spans="1:17" x14ac:dyDescent="0.3">
      <c r="A4420">
        <v>4419</v>
      </c>
      <c r="B4420" t="s">
        <v>944</v>
      </c>
      <c r="C4420" t="s">
        <v>945</v>
      </c>
      <c r="D4420" t="s">
        <v>946</v>
      </c>
      <c r="E4420" t="s">
        <v>20</v>
      </c>
      <c r="F4420" t="b">
        <v>0</v>
      </c>
      <c r="G4420">
        <v>3</v>
      </c>
      <c r="H4420" t="b">
        <v>1</v>
      </c>
      <c r="I4420">
        <v>24</v>
      </c>
      <c r="J4420" t="s">
        <v>44</v>
      </c>
      <c r="K4420">
        <v>86</v>
      </c>
      <c r="L4420">
        <v>99</v>
      </c>
      <c r="M4420">
        <v>95</v>
      </c>
      <c r="N4420">
        <v>94</v>
      </c>
      <c r="O4420">
        <v>92</v>
      </c>
      <c r="P4420">
        <v>90</v>
      </c>
      <c r="Q4420">
        <v>77</v>
      </c>
    </row>
    <row r="4421" spans="1:17" x14ac:dyDescent="0.3">
      <c r="A4421">
        <v>4420</v>
      </c>
      <c r="B4421" t="s">
        <v>190</v>
      </c>
      <c r="C4421" t="s">
        <v>98</v>
      </c>
      <c r="D4421" t="s">
        <v>947</v>
      </c>
      <c r="E4421" t="s">
        <v>25</v>
      </c>
      <c r="F4421" t="b">
        <v>0</v>
      </c>
      <c r="G4421">
        <v>2</v>
      </c>
      <c r="H4421" t="b">
        <v>0</v>
      </c>
      <c r="I4421">
        <v>35</v>
      </c>
      <c r="J4421" t="s">
        <v>109</v>
      </c>
      <c r="K4421">
        <v>92</v>
      </c>
      <c r="L4421">
        <v>97</v>
      </c>
      <c r="M4421">
        <v>100</v>
      </c>
      <c r="N4421">
        <v>91</v>
      </c>
      <c r="O4421">
        <v>95</v>
      </c>
      <c r="P4421">
        <v>90</v>
      </c>
      <c r="Q4421">
        <v>95</v>
      </c>
    </row>
    <row r="4422" spans="1:17" x14ac:dyDescent="0.3">
      <c r="A4422">
        <v>4421</v>
      </c>
      <c r="B4422" t="s">
        <v>61</v>
      </c>
      <c r="C4422" t="s">
        <v>948</v>
      </c>
      <c r="D4422" t="s">
        <v>949</v>
      </c>
      <c r="E4422" t="s">
        <v>25</v>
      </c>
      <c r="F4422" t="b">
        <v>0</v>
      </c>
      <c r="G4422">
        <v>1</v>
      </c>
      <c r="H4422" t="b">
        <v>0</v>
      </c>
      <c r="I4422">
        <v>14</v>
      </c>
      <c r="J4422" t="s">
        <v>54</v>
      </c>
      <c r="K4422">
        <v>69</v>
      </c>
      <c r="L4422">
        <v>69</v>
      </c>
      <c r="M4422">
        <v>84</v>
      </c>
      <c r="N4422">
        <v>100</v>
      </c>
      <c r="O4422">
        <v>69</v>
      </c>
      <c r="P4422">
        <v>77</v>
      </c>
      <c r="Q4422">
        <v>87</v>
      </c>
    </row>
    <row r="4423" spans="1:17" x14ac:dyDescent="0.3">
      <c r="A4423">
        <v>4422</v>
      </c>
      <c r="B4423" t="s">
        <v>180</v>
      </c>
      <c r="C4423" t="s">
        <v>950</v>
      </c>
      <c r="D4423" t="s">
        <v>951</v>
      </c>
      <c r="E4423" t="s">
        <v>25</v>
      </c>
      <c r="F4423" t="b">
        <v>0</v>
      </c>
      <c r="G4423">
        <v>1</v>
      </c>
      <c r="H4423" t="b">
        <v>0</v>
      </c>
      <c r="I4423">
        <v>3</v>
      </c>
      <c r="J4423" t="s">
        <v>123</v>
      </c>
      <c r="K4423">
        <v>91</v>
      </c>
      <c r="L4423">
        <v>62</v>
      </c>
      <c r="M4423">
        <v>75</v>
      </c>
      <c r="N4423">
        <v>60</v>
      </c>
      <c r="O4423">
        <v>82</v>
      </c>
      <c r="P4423">
        <v>91</v>
      </c>
      <c r="Q4423">
        <v>96</v>
      </c>
    </row>
    <row r="4424" spans="1:17" x14ac:dyDescent="0.3">
      <c r="A4424">
        <v>4423</v>
      </c>
      <c r="B4424" t="s">
        <v>952</v>
      </c>
      <c r="C4424" t="s">
        <v>32</v>
      </c>
      <c r="D4424" t="s">
        <v>953</v>
      </c>
      <c r="E4424" t="s">
        <v>25</v>
      </c>
      <c r="F4424" t="b">
        <v>0</v>
      </c>
      <c r="G4424">
        <v>4</v>
      </c>
      <c r="H4424" t="b">
        <v>0</v>
      </c>
      <c r="I4424">
        <v>15</v>
      </c>
      <c r="J4424" t="s">
        <v>113</v>
      </c>
      <c r="K4424">
        <v>79</v>
      </c>
      <c r="L4424">
        <v>79</v>
      </c>
      <c r="M4424">
        <v>97</v>
      </c>
      <c r="N4424">
        <v>78</v>
      </c>
      <c r="O4424">
        <v>31</v>
      </c>
      <c r="P4424">
        <v>99</v>
      </c>
      <c r="Q4424">
        <v>84</v>
      </c>
    </row>
    <row r="4425" spans="1:17" x14ac:dyDescent="0.3">
      <c r="A4425">
        <v>4424</v>
      </c>
      <c r="B4425" t="s">
        <v>110</v>
      </c>
      <c r="C4425" t="s">
        <v>411</v>
      </c>
      <c r="D4425" t="s">
        <v>954</v>
      </c>
      <c r="E4425" t="s">
        <v>20</v>
      </c>
      <c r="F4425" t="b">
        <v>0</v>
      </c>
      <c r="G4425">
        <v>5</v>
      </c>
      <c r="H4425" t="b">
        <v>0</v>
      </c>
      <c r="I4425">
        <v>23</v>
      </c>
      <c r="J4425" t="s">
        <v>44</v>
      </c>
      <c r="K4425">
        <v>93</v>
      </c>
      <c r="L4425">
        <v>96</v>
      </c>
      <c r="M4425">
        <v>80</v>
      </c>
      <c r="N4425">
        <v>64</v>
      </c>
      <c r="O4425">
        <v>91</v>
      </c>
      <c r="P4425">
        <v>68</v>
      </c>
      <c r="Q4425">
        <v>71</v>
      </c>
    </row>
    <row r="4426" spans="1:17" x14ac:dyDescent="0.3">
      <c r="A4426">
        <v>4425</v>
      </c>
      <c r="B4426" t="s">
        <v>102</v>
      </c>
      <c r="C4426" t="s">
        <v>518</v>
      </c>
      <c r="D4426" t="s">
        <v>955</v>
      </c>
      <c r="E4426" t="s">
        <v>20</v>
      </c>
      <c r="F4426" t="b">
        <v>0</v>
      </c>
      <c r="G4426">
        <v>6</v>
      </c>
      <c r="H4426" t="b">
        <v>0</v>
      </c>
      <c r="I4426">
        <v>19</v>
      </c>
      <c r="J4426" t="s">
        <v>38</v>
      </c>
      <c r="K4426">
        <v>90</v>
      </c>
      <c r="L4426">
        <v>79</v>
      </c>
      <c r="M4426">
        <v>90</v>
      </c>
      <c r="N4426">
        <v>73</v>
      </c>
      <c r="O4426">
        <v>76</v>
      </c>
      <c r="P4426">
        <v>68</v>
      </c>
      <c r="Q4426">
        <v>95</v>
      </c>
    </row>
    <row r="4427" spans="1:17" x14ac:dyDescent="0.3">
      <c r="A4427">
        <v>4426</v>
      </c>
      <c r="B4427" t="s">
        <v>145</v>
      </c>
      <c r="C4427" t="s">
        <v>669</v>
      </c>
      <c r="D4427" t="s">
        <v>956</v>
      </c>
      <c r="E4427" t="s">
        <v>20</v>
      </c>
      <c r="F4427" t="b">
        <v>0</v>
      </c>
      <c r="G4427">
        <v>3</v>
      </c>
      <c r="H4427" t="b">
        <v>0</v>
      </c>
      <c r="I4427">
        <v>33</v>
      </c>
      <c r="J4427" t="s">
        <v>26</v>
      </c>
      <c r="K4427">
        <v>99</v>
      </c>
      <c r="L4427">
        <v>68</v>
      </c>
      <c r="M4427">
        <v>100</v>
      </c>
      <c r="N4427">
        <v>95</v>
      </c>
      <c r="O4427">
        <v>95</v>
      </c>
      <c r="P4427">
        <v>88</v>
      </c>
      <c r="Q4427">
        <v>83</v>
      </c>
    </row>
    <row r="4428" spans="1:17" x14ac:dyDescent="0.3">
      <c r="A4428">
        <v>4427</v>
      </c>
      <c r="B4428" t="s">
        <v>957</v>
      </c>
      <c r="C4428" t="s">
        <v>457</v>
      </c>
      <c r="D4428" t="s">
        <v>958</v>
      </c>
      <c r="E4428" t="s">
        <v>25</v>
      </c>
      <c r="F4428" t="b">
        <v>0</v>
      </c>
      <c r="G4428">
        <v>0</v>
      </c>
      <c r="H4428" t="b">
        <v>0</v>
      </c>
      <c r="I4428">
        <v>14</v>
      </c>
      <c r="J4428" t="s">
        <v>105</v>
      </c>
      <c r="K4428">
        <v>90</v>
      </c>
      <c r="L4428">
        <v>69</v>
      </c>
      <c r="M4428">
        <v>81</v>
      </c>
      <c r="N4428">
        <v>92</v>
      </c>
      <c r="O4428">
        <v>65</v>
      </c>
      <c r="P4428">
        <v>89</v>
      </c>
      <c r="Q4428">
        <v>69</v>
      </c>
    </row>
    <row r="4429" spans="1:17" x14ac:dyDescent="0.3">
      <c r="A4429">
        <v>4428</v>
      </c>
      <c r="B4429" t="s">
        <v>230</v>
      </c>
      <c r="C4429" t="s">
        <v>460</v>
      </c>
      <c r="D4429" t="s">
        <v>959</v>
      </c>
      <c r="E4429" t="s">
        <v>25</v>
      </c>
      <c r="F4429" t="b">
        <v>0</v>
      </c>
      <c r="G4429">
        <v>1</v>
      </c>
      <c r="H4429" t="b">
        <v>1</v>
      </c>
      <c r="I4429">
        <v>0</v>
      </c>
      <c r="J4429" t="s">
        <v>34</v>
      </c>
      <c r="K4429">
        <v>71</v>
      </c>
      <c r="L4429">
        <v>84</v>
      </c>
      <c r="M4429">
        <v>66</v>
      </c>
      <c r="N4429">
        <v>75</v>
      </c>
      <c r="O4429">
        <v>93</v>
      </c>
      <c r="P4429">
        <v>84</v>
      </c>
      <c r="Q4429">
        <v>69</v>
      </c>
    </row>
    <row r="4430" spans="1:17" x14ac:dyDescent="0.3">
      <c r="A4430">
        <v>4429</v>
      </c>
      <c r="B4430" t="s">
        <v>190</v>
      </c>
      <c r="C4430" t="s">
        <v>960</v>
      </c>
      <c r="D4430" t="s">
        <v>961</v>
      </c>
      <c r="E4430" t="s">
        <v>25</v>
      </c>
      <c r="F4430" t="b">
        <v>0</v>
      </c>
      <c r="G4430">
        <v>1</v>
      </c>
      <c r="H4430" t="b">
        <v>0</v>
      </c>
      <c r="I4430">
        <v>34</v>
      </c>
      <c r="J4430" t="s">
        <v>21</v>
      </c>
      <c r="K4430">
        <v>98</v>
      </c>
      <c r="L4430">
        <v>93</v>
      </c>
      <c r="M4430">
        <v>67</v>
      </c>
      <c r="N4430">
        <v>74</v>
      </c>
      <c r="O4430">
        <v>81</v>
      </c>
      <c r="P4430">
        <v>87</v>
      </c>
      <c r="Q4430">
        <v>76</v>
      </c>
    </row>
    <row r="4431" spans="1:17" x14ac:dyDescent="0.3">
      <c r="A4431">
        <v>4430</v>
      </c>
      <c r="B4431" t="s">
        <v>160</v>
      </c>
      <c r="C4431" t="s">
        <v>259</v>
      </c>
      <c r="D4431" t="s">
        <v>962</v>
      </c>
      <c r="E4431" t="s">
        <v>20</v>
      </c>
      <c r="F4431" t="b">
        <v>0</v>
      </c>
      <c r="G4431">
        <v>5</v>
      </c>
      <c r="H4431" t="b">
        <v>0</v>
      </c>
      <c r="I4431">
        <v>33</v>
      </c>
      <c r="J4431" t="s">
        <v>76</v>
      </c>
      <c r="K4431">
        <v>94</v>
      </c>
      <c r="L4431">
        <v>99</v>
      </c>
      <c r="M4431">
        <v>83</v>
      </c>
      <c r="N4431">
        <v>94</v>
      </c>
      <c r="O4431">
        <v>93</v>
      </c>
      <c r="P4431">
        <v>95</v>
      </c>
      <c r="Q4431">
        <v>93</v>
      </c>
    </row>
    <row r="4432" spans="1:17" x14ac:dyDescent="0.3">
      <c r="A4432">
        <v>4431</v>
      </c>
      <c r="B4432" t="s">
        <v>899</v>
      </c>
      <c r="C4432" t="s">
        <v>261</v>
      </c>
      <c r="D4432" t="s">
        <v>963</v>
      </c>
      <c r="E4432" t="s">
        <v>25</v>
      </c>
      <c r="F4432" t="b">
        <v>0</v>
      </c>
      <c r="G4432">
        <v>7</v>
      </c>
      <c r="H4432" t="b">
        <v>0</v>
      </c>
      <c r="I4432">
        <v>7</v>
      </c>
      <c r="J4432" t="s">
        <v>172</v>
      </c>
      <c r="K4432">
        <v>92</v>
      </c>
      <c r="L4432">
        <v>89</v>
      </c>
      <c r="M4432">
        <v>79</v>
      </c>
      <c r="N4432">
        <v>76</v>
      </c>
      <c r="O4432">
        <v>86</v>
      </c>
      <c r="P4432">
        <v>61</v>
      </c>
      <c r="Q4432">
        <v>81</v>
      </c>
    </row>
    <row r="4433" spans="1:17" x14ac:dyDescent="0.3">
      <c r="A4433">
        <v>4432</v>
      </c>
      <c r="B4433" t="s">
        <v>641</v>
      </c>
      <c r="C4433" t="s">
        <v>964</v>
      </c>
      <c r="D4433" t="s">
        <v>965</v>
      </c>
      <c r="E4433" t="s">
        <v>20</v>
      </c>
      <c r="F4433" t="b">
        <v>0</v>
      </c>
      <c r="G4433">
        <v>2</v>
      </c>
      <c r="H4433" t="b">
        <v>0</v>
      </c>
      <c r="I4433">
        <v>18</v>
      </c>
      <c r="J4433" t="s">
        <v>44</v>
      </c>
      <c r="K4433">
        <v>100</v>
      </c>
      <c r="L4433">
        <v>96</v>
      </c>
      <c r="M4433">
        <v>74</v>
      </c>
      <c r="N4433">
        <v>61</v>
      </c>
      <c r="O4433">
        <v>87</v>
      </c>
      <c r="P4433">
        <v>94</v>
      </c>
      <c r="Q4433">
        <v>60</v>
      </c>
    </row>
    <row r="4434" spans="1:17" x14ac:dyDescent="0.3">
      <c r="A4434">
        <v>4433</v>
      </c>
      <c r="B4434" t="s">
        <v>283</v>
      </c>
      <c r="C4434" t="s">
        <v>135</v>
      </c>
      <c r="D4434" t="s">
        <v>966</v>
      </c>
      <c r="E4434" t="s">
        <v>20</v>
      </c>
      <c r="F4434" t="b">
        <v>0</v>
      </c>
      <c r="G4434">
        <v>9</v>
      </c>
      <c r="H4434" t="b">
        <v>0</v>
      </c>
      <c r="I4434">
        <v>4</v>
      </c>
      <c r="J4434" t="s">
        <v>64</v>
      </c>
      <c r="K4434">
        <v>48</v>
      </c>
      <c r="L4434">
        <v>55</v>
      </c>
      <c r="M4434">
        <v>86</v>
      </c>
      <c r="N4434">
        <v>51</v>
      </c>
      <c r="O4434">
        <v>54</v>
      </c>
      <c r="P4434">
        <v>94</v>
      </c>
      <c r="Q4434">
        <v>61</v>
      </c>
    </row>
    <row r="4435" spans="1:17" x14ac:dyDescent="0.3">
      <c r="A4435">
        <v>4434</v>
      </c>
      <c r="B4435" t="s">
        <v>463</v>
      </c>
      <c r="C4435" t="s">
        <v>967</v>
      </c>
      <c r="D4435" t="s">
        <v>968</v>
      </c>
      <c r="E4435" t="s">
        <v>20</v>
      </c>
      <c r="F4435" t="b">
        <v>0</v>
      </c>
      <c r="G4435">
        <v>6</v>
      </c>
      <c r="H4435" t="b">
        <v>0</v>
      </c>
      <c r="I4435">
        <v>10</v>
      </c>
      <c r="J4435" t="s">
        <v>224</v>
      </c>
      <c r="K4435">
        <v>63</v>
      </c>
      <c r="L4435">
        <v>87</v>
      </c>
      <c r="M4435">
        <v>71</v>
      </c>
      <c r="N4435">
        <v>68</v>
      </c>
      <c r="O4435">
        <v>66</v>
      </c>
      <c r="P4435">
        <v>67</v>
      </c>
      <c r="Q4435">
        <v>99</v>
      </c>
    </row>
    <row r="4436" spans="1:17" x14ac:dyDescent="0.3">
      <c r="A4436">
        <v>4435</v>
      </c>
      <c r="B4436" t="s">
        <v>58</v>
      </c>
      <c r="C4436" t="s">
        <v>167</v>
      </c>
      <c r="D4436" t="s">
        <v>969</v>
      </c>
      <c r="E4436" t="s">
        <v>20</v>
      </c>
      <c r="F4436" t="b">
        <v>1</v>
      </c>
      <c r="G4436">
        <v>2</v>
      </c>
      <c r="H4436" t="b">
        <v>0</v>
      </c>
      <c r="I4436">
        <v>22</v>
      </c>
      <c r="J4436" t="s">
        <v>44</v>
      </c>
      <c r="K4436">
        <v>89</v>
      </c>
      <c r="L4436">
        <v>83</v>
      </c>
      <c r="M4436">
        <v>89</v>
      </c>
      <c r="N4436">
        <v>91</v>
      </c>
      <c r="O4436">
        <v>94</v>
      </c>
      <c r="P4436">
        <v>93</v>
      </c>
      <c r="Q4436">
        <v>69</v>
      </c>
    </row>
    <row r="4437" spans="1:17" x14ac:dyDescent="0.3">
      <c r="A4437">
        <v>4436</v>
      </c>
      <c r="B4437" t="s">
        <v>970</v>
      </c>
      <c r="C4437" t="s">
        <v>23</v>
      </c>
      <c r="D4437" t="s">
        <v>971</v>
      </c>
      <c r="E4437" t="s">
        <v>25</v>
      </c>
      <c r="F4437" t="b">
        <v>0</v>
      </c>
      <c r="G4437">
        <v>5</v>
      </c>
      <c r="H4437" t="b">
        <v>0</v>
      </c>
      <c r="I4437">
        <v>28</v>
      </c>
      <c r="J4437" t="s">
        <v>172</v>
      </c>
      <c r="K4437">
        <v>88</v>
      </c>
      <c r="L4437">
        <v>90</v>
      </c>
      <c r="M4437">
        <v>93</v>
      </c>
      <c r="N4437">
        <v>81</v>
      </c>
      <c r="O4437">
        <v>88</v>
      </c>
      <c r="P4437">
        <v>90</v>
      </c>
      <c r="Q4437">
        <v>74</v>
      </c>
    </row>
    <row r="4438" spans="1:17" x14ac:dyDescent="0.3">
      <c r="A4438">
        <v>4437</v>
      </c>
      <c r="B4438" t="s">
        <v>476</v>
      </c>
      <c r="C4438" t="s">
        <v>972</v>
      </c>
      <c r="D4438" t="s">
        <v>973</v>
      </c>
      <c r="E4438" t="s">
        <v>20</v>
      </c>
      <c r="F4438" t="b">
        <v>0</v>
      </c>
      <c r="G4438">
        <v>2</v>
      </c>
      <c r="H4438" t="b">
        <v>0</v>
      </c>
      <c r="I4438">
        <v>2</v>
      </c>
      <c r="J4438" t="s">
        <v>224</v>
      </c>
      <c r="K4438">
        <v>98</v>
      </c>
      <c r="L4438">
        <v>87</v>
      </c>
      <c r="M4438">
        <v>67</v>
      </c>
      <c r="N4438">
        <v>97</v>
      </c>
      <c r="O4438">
        <v>62</v>
      </c>
      <c r="P4438">
        <v>60</v>
      </c>
      <c r="Q4438">
        <v>79</v>
      </c>
    </row>
    <row r="4439" spans="1:17" x14ac:dyDescent="0.3">
      <c r="A4439">
        <v>4438</v>
      </c>
      <c r="B4439" t="s">
        <v>974</v>
      </c>
      <c r="C4439" t="s">
        <v>975</v>
      </c>
      <c r="D4439" t="s">
        <v>976</v>
      </c>
      <c r="E4439" t="s">
        <v>25</v>
      </c>
      <c r="F4439" t="b">
        <v>0</v>
      </c>
      <c r="G4439">
        <v>1</v>
      </c>
      <c r="H4439" t="b">
        <v>0</v>
      </c>
      <c r="I4439">
        <v>0</v>
      </c>
      <c r="J4439" t="s">
        <v>64</v>
      </c>
      <c r="K4439">
        <v>92</v>
      </c>
      <c r="L4439">
        <v>86</v>
      </c>
      <c r="M4439">
        <v>88</v>
      </c>
      <c r="N4439">
        <v>75</v>
      </c>
      <c r="O4439">
        <v>60</v>
      </c>
      <c r="P4439">
        <v>50</v>
      </c>
      <c r="Q4439">
        <v>79</v>
      </c>
    </row>
    <row r="4440" spans="1:17" x14ac:dyDescent="0.3">
      <c r="A4440">
        <v>4439</v>
      </c>
      <c r="B4440" t="s">
        <v>348</v>
      </c>
      <c r="C4440" t="s">
        <v>977</v>
      </c>
      <c r="D4440" t="s">
        <v>978</v>
      </c>
      <c r="E4440" t="s">
        <v>20</v>
      </c>
      <c r="F4440" t="b">
        <v>0</v>
      </c>
      <c r="G4440">
        <v>3</v>
      </c>
      <c r="H4440" t="b">
        <v>0</v>
      </c>
      <c r="I4440">
        <v>24</v>
      </c>
      <c r="J4440" t="s">
        <v>26</v>
      </c>
      <c r="K4440">
        <v>80</v>
      </c>
      <c r="L4440">
        <v>60</v>
      </c>
      <c r="M4440">
        <v>100</v>
      </c>
      <c r="N4440">
        <v>99</v>
      </c>
      <c r="O4440">
        <v>98</v>
      </c>
      <c r="P4440">
        <v>75</v>
      </c>
      <c r="Q4440">
        <v>94</v>
      </c>
    </row>
    <row r="4441" spans="1:17" x14ac:dyDescent="0.3">
      <c r="A4441">
        <v>4440</v>
      </c>
      <c r="B4441" t="s">
        <v>979</v>
      </c>
      <c r="C4441" t="s">
        <v>355</v>
      </c>
      <c r="D4441" t="s">
        <v>980</v>
      </c>
      <c r="E4441" t="s">
        <v>20</v>
      </c>
      <c r="F4441" t="b">
        <v>0</v>
      </c>
      <c r="G4441">
        <v>2</v>
      </c>
      <c r="H4441" t="b">
        <v>0</v>
      </c>
      <c r="I4441">
        <v>15</v>
      </c>
      <c r="J4441" t="s">
        <v>138</v>
      </c>
      <c r="K4441">
        <v>92</v>
      </c>
      <c r="L4441">
        <v>63</v>
      </c>
      <c r="M4441">
        <v>91</v>
      </c>
      <c r="N4441">
        <v>65</v>
      </c>
      <c r="O4441">
        <v>69</v>
      </c>
      <c r="P4441">
        <v>94</v>
      </c>
      <c r="Q4441">
        <v>98</v>
      </c>
    </row>
    <row r="4442" spans="1:17" x14ac:dyDescent="0.3">
      <c r="A4442">
        <v>4441</v>
      </c>
      <c r="B4442" t="s">
        <v>981</v>
      </c>
      <c r="C4442" t="s">
        <v>982</v>
      </c>
      <c r="D4442" t="s">
        <v>983</v>
      </c>
      <c r="E4442" t="s">
        <v>25</v>
      </c>
      <c r="F4442" t="b">
        <v>1</v>
      </c>
      <c r="G4442">
        <v>2</v>
      </c>
      <c r="H4442" t="b">
        <v>0</v>
      </c>
      <c r="I4442">
        <v>1</v>
      </c>
      <c r="J4442" t="s">
        <v>34</v>
      </c>
      <c r="K4442">
        <v>82</v>
      </c>
      <c r="L4442">
        <v>95</v>
      </c>
      <c r="M4442">
        <v>68</v>
      </c>
      <c r="N4442">
        <v>64</v>
      </c>
      <c r="O4442">
        <v>97</v>
      </c>
      <c r="P4442">
        <v>99</v>
      </c>
      <c r="Q4442">
        <v>60</v>
      </c>
    </row>
    <row r="4443" spans="1:17" x14ac:dyDescent="0.3">
      <c r="A4443">
        <v>4442</v>
      </c>
      <c r="B4443" t="s">
        <v>984</v>
      </c>
      <c r="C4443" t="s">
        <v>131</v>
      </c>
      <c r="D4443" t="s">
        <v>985</v>
      </c>
      <c r="E4443" t="s">
        <v>20</v>
      </c>
      <c r="F4443" t="b">
        <v>0</v>
      </c>
      <c r="G4443">
        <v>1</v>
      </c>
      <c r="H4443" t="b">
        <v>0</v>
      </c>
      <c r="I4443">
        <v>8</v>
      </c>
      <c r="J4443" t="s">
        <v>172</v>
      </c>
      <c r="K4443">
        <v>84</v>
      </c>
      <c r="L4443">
        <v>74</v>
      </c>
      <c r="M4443">
        <v>74</v>
      </c>
      <c r="N4443">
        <v>75</v>
      </c>
      <c r="O4443">
        <v>99</v>
      </c>
      <c r="P4443">
        <v>99</v>
      </c>
      <c r="Q4443">
        <v>85</v>
      </c>
    </row>
    <row r="4444" spans="1:17" x14ac:dyDescent="0.3">
      <c r="A4444">
        <v>4443</v>
      </c>
      <c r="B4444" t="s">
        <v>986</v>
      </c>
      <c r="C4444" t="s">
        <v>48</v>
      </c>
      <c r="D4444" t="s">
        <v>987</v>
      </c>
      <c r="E4444" t="s">
        <v>25</v>
      </c>
      <c r="F4444" t="b">
        <v>0</v>
      </c>
      <c r="G4444">
        <v>7</v>
      </c>
      <c r="H4444" t="b">
        <v>0</v>
      </c>
      <c r="I4444">
        <v>9</v>
      </c>
      <c r="J4444" t="s">
        <v>54</v>
      </c>
      <c r="K4444">
        <v>61</v>
      </c>
      <c r="L4444">
        <v>70</v>
      </c>
      <c r="M4444">
        <v>65</v>
      </c>
      <c r="N4444">
        <v>67</v>
      </c>
      <c r="O4444">
        <v>93</v>
      </c>
      <c r="P4444">
        <v>81</v>
      </c>
      <c r="Q4444">
        <v>63</v>
      </c>
    </row>
    <row r="4445" spans="1:17" x14ac:dyDescent="0.3">
      <c r="A4445">
        <v>4444</v>
      </c>
      <c r="B4445" t="s">
        <v>266</v>
      </c>
      <c r="C4445" t="s">
        <v>988</v>
      </c>
      <c r="D4445" t="s">
        <v>989</v>
      </c>
      <c r="E4445" t="s">
        <v>20</v>
      </c>
      <c r="F4445" t="b">
        <v>0</v>
      </c>
      <c r="G4445">
        <v>4</v>
      </c>
      <c r="H4445" t="b">
        <v>0</v>
      </c>
      <c r="I4445">
        <v>33</v>
      </c>
      <c r="J4445" t="s">
        <v>44</v>
      </c>
      <c r="K4445">
        <v>99</v>
      </c>
      <c r="L4445">
        <v>87</v>
      </c>
      <c r="M4445">
        <v>98</v>
      </c>
      <c r="N4445">
        <v>76</v>
      </c>
      <c r="O4445">
        <v>65</v>
      </c>
      <c r="P4445">
        <v>94</v>
      </c>
      <c r="Q4445">
        <v>67</v>
      </c>
    </row>
    <row r="4446" spans="1:17" x14ac:dyDescent="0.3">
      <c r="A4446">
        <v>4445</v>
      </c>
      <c r="B4446" t="s">
        <v>202</v>
      </c>
      <c r="C4446" t="s">
        <v>990</v>
      </c>
      <c r="D4446" t="s">
        <v>991</v>
      </c>
      <c r="E4446" t="s">
        <v>25</v>
      </c>
      <c r="F4446" t="b">
        <v>0</v>
      </c>
      <c r="G4446">
        <v>3</v>
      </c>
      <c r="H4446" t="b">
        <v>0</v>
      </c>
      <c r="I4446">
        <v>32</v>
      </c>
      <c r="J4446" t="s">
        <v>113</v>
      </c>
      <c r="K4446">
        <v>83</v>
      </c>
      <c r="L4446">
        <v>69</v>
      </c>
      <c r="M4446">
        <v>90</v>
      </c>
      <c r="N4446">
        <v>78</v>
      </c>
      <c r="O4446">
        <v>39</v>
      </c>
      <c r="P4446">
        <v>95</v>
      </c>
      <c r="Q4446">
        <v>82</v>
      </c>
    </row>
    <row r="4447" spans="1:17" x14ac:dyDescent="0.3">
      <c r="A4447">
        <v>4446</v>
      </c>
      <c r="B4447" t="s">
        <v>248</v>
      </c>
      <c r="C4447" t="s">
        <v>742</v>
      </c>
      <c r="D4447" t="s">
        <v>992</v>
      </c>
      <c r="E4447" t="s">
        <v>25</v>
      </c>
      <c r="F4447" t="b">
        <v>1</v>
      </c>
      <c r="G4447">
        <v>9</v>
      </c>
      <c r="H4447" t="b">
        <v>0</v>
      </c>
      <c r="I4447">
        <v>4</v>
      </c>
      <c r="J4447" t="s">
        <v>64</v>
      </c>
      <c r="K4447">
        <v>56</v>
      </c>
      <c r="L4447">
        <v>90</v>
      </c>
      <c r="M4447">
        <v>95</v>
      </c>
      <c r="N4447">
        <v>59</v>
      </c>
      <c r="O4447">
        <v>91</v>
      </c>
      <c r="P4447">
        <v>77</v>
      </c>
      <c r="Q4447">
        <v>99</v>
      </c>
    </row>
    <row r="4448" spans="1:17" x14ac:dyDescent="0.3">
      <c r="A4448">
        <v>4447</v>
      </c>
      <c r="B4448" t="s">
        <v>413</v>
      </c>
      <c r="C4448" t="s">
        <v>993</v>
      </c>
      <c r="D4448" t="s">
        <v>994</v>
      </c>
      <c r="E4448" t="s">
        <v>20</v>
      </c>
      <c r="F4448" t="b">
        <v>0</v>
      </c>
      <c r="G4448">
        <v>2</v>
      </c>
      <c r="H4448" t="b">
        <v>0</v>
      </c>
      <c r="I4448">
        <v>2</v>
      </c>
      <c r="J4448" t="s">
        <v>64</v>
      </c>
      <c r="K4448">
        <v>65</v>
      </c>
      <c r="L4448">
        <v>64</v>
      </c>
      <c r="M4448">
        <v>52</v>
      </c>
      <c r="N4448">
        <v>56</v>
      </c>
      <c r="O4448">
        <v>63</v>
      </c>
      <c r="P4448">
        <v>82</v>
      </c>
      <c r="Q4448">
        <v>83</v>
      </c>
    </row>
    <row r="4449" spans="1:17" x14ac:dyDescent="0.3">
      <c r="A4449">
        <v>4448</v>
      </c>
      <c r="B4449" t="s">
        <v>568</v>
      </c>
      <c r="C4449" t="s">
        <v>995</v>
      </c>
      <c r="D4449" t="s">
        <v>996</v>
      </c>
      <c r="E4449" t="s">
        <v>20</v>
      </c>
      <c r="F4449" t="b">
        <v>0</v>
      </c>
      <c r="G4449">
        <v>3</v>
      </c>
      <c r="H4449" t="b">
        <v>0</v>
      </c>
      <c r="I4449">
        <v>20</v>
      </c>
      <c r="J4449" t="s">
        <v>123</v>
      </c>
      <c r="K4449">
        <v>94</v>
      </c>
      <c r="L4449">
        <v>61</v>
      </c>
      <c r="M4449">
        <v>77</v>
      </c>
      <c r="N4449">
        <v>73</v>
      </c>
      <c r="O4449">
        <v>79</v>
      </c>
      <c r="P4449">
        <v>65</v>
      </c>
      <c r="Q4449">
        <v>89</v>
      </c>
    </row>
    <row r="4450" spans="1:17" x14ac:dyDescent="0.3">
      <c r="A4450">
        <v>4449</v>
      </c>
      <c r="B4450" t="s">
        <v>388</v>
      </c>
      <c r="C4450" t="s">
        <v>997</v>
      </c>
      <c r="D4450" t="s">
        <v>998</v>
      </c>
      <c r="E4450" t="s">
        <v>25</v>
      </c>
      <c r="F4450" t="b">
        <v>0</v>
      </c>
      <c r="G4450">
        <v>1</v>
      </c>
      <c r="H4450" t="b">
        <v>0</v>
      </c>
      <c r="I4450">
        <v>21</v>
      </c>
      <c r="J4450" t="s">
        <v>44</v>
      </c>
      <c r="K4450">
        <v>90</v>
      </c>
      <c r="L4450">
        <v>96</v>
      </c>
      <c r="M4450">
        <v>73</v>
      </c>
      <c r="N4450">
        <v>89</v>
      </c>
      <c r="O4450">
        <v>93</v>
      </c>
      <c r="P4450">
        <v>87</v>
      </c>
      <c r="Q4450">
        <v>96</v>
      </c>
    </row>
    <row r="4451" spans="1:17" x14ac:dyDescent="0.3">
      <c r="A4451">
        <v>4450</v>
      </c>
      <c r="B4451" t="s">
        <v>999</v>
      </c>
      <c r="C4451" t="s">
        <v>281</v>
      </c>
      <c r="D4451" t="s">
        <v>1000</v>
      </c>
      <c r="E4451" t="s">
        <v>25</v>
      </c>
      <c r="F4451" t="b">
        <v>0</v>
      </c>
      <c r="G4451">
        <v>3</v>
      </c>
      <c r="H4451" t="b">
        <v>0</v>
      </c>
      <c r="I4451">
        <v>29</v>
      </c>
      <c r="J4451" t="s">
        <v>21</v>
      </c>
      <c r="K4451">
        <v>94</v>
      </c>
      <c r="L4451">
        <v>82</v>
      </c>
      <c r="M4451">
        <v>81</v>
      </c>
      <c r="N4451">
        <v>90</v>
      </c>
      <c r="O4451">
        <v>76</v>
      </c>
      <c r="P4451">
        <v>97</v>
      </c>
      <c r="Q4451">
        <v>86</v>
      </c>
    </row>
    <row r="4452" spans="1:17" x14ac:dyDescent="0.3">
      <c r="A4452">
        <v>4451</v>
      </c>
      <c r="B4452" t="s">
        <v>1001</v>
      </c>
      <c r="C4452" t="s">
        <v>135</v>
      </c>
      <c r="D4452" t="s">
        <v>1002</v>
      </c>
      <c r="E4452" t="s">
        <v>25</v>
      </c>
      <c r="F4452" t="b">
        <v>0</v>
      </c>
      <c r="G4452">
        <v>3</v>
      </c>
      <c r="H4452" t="b">
        <v>0</v>
      </c>
      <c r="I4452">
        <v>13</v>
      </c>
      <c r="J4452" t="s">
        <v>38</v>
      </c>
      <c r="K4452">
        <v>89</v>
      </c>
      <c r="L4452">
        <v>87</v>
      </c>
      <c r="M4452">
        <v>63</v>
      </c>
      <c r="N4452">
        <v>83</v>
      </c>
      <c r="O4452">
        <v>64</v>
      </c>
      <c r="P4452">
        <v>85</v>
      </c>
      <c r="Q4452">
        <v>72</v>
      </c>
    </row>
    <row r="4453" spans="1:17" x14ac:dyDescent="0.3">
      <c r="A4453">
        <v>4452</v>
      </c>
      <c r="B4453" t="s">
        <v>135</v>
      </c>
      <c r="C4453" t="s">
        <v>551</v>
      </c>
      <c r="D4453" t="s">
        <v>1003</v>
      </c>
      <c r="E4453" t="s">
        <v>20</v>
      </c>
      <c r="F4453" t="b">
        <v>0</v>
      </c>
      <c r="G4453">
        <v>1</v>
      </c>
      <c r="H4453" t="b">
        <v>0</v>
      </c>
      <c r="I4453">
        <v>24</v>
      </c>
      <c r="J4453" t="s">
        <v>113</v>
      </c>
      <c r="K4453">
        <v>89</v>
      </c>
      <c r="L4453">
        <v>67</v>
      </c>
      <c r="M4453">
        <v>68</v>
      </c>
      <c r="N4453">
        <v>93</v>
      </c>
      <c r="O4453">
        <v>98</v>
      </c>
      <c r="P4453">
        <v>75</v>
      </c>
      <c r="Q4453">
        <v>88</v>
      </c>
    </row>
    <row r="4454" spans="1:17" x14ac:dyDescent="0.3">
      <c r="A4454">
        <v>4453</v>
      </c>
      <c r="B4454" t="s">
        <v>446</v>
      </c>
      <c r="C4454" t="s">
        <v>515</v>
      </c>
      <c r="D4454" t="s">
        <v>1004</v>
      </c>
      <c r="E4454" t="s">
        <v>20</v>
      </c>
      <c r="F4454" t="b">
        <v>0</v>
      </c>
      <c r="G4454">
        <v>7</v>
      </c>
      <c r="H4454" t="b">
        <v>0</v>
      </c>
      <c r="I4454">
        <v>30</v>
      </c>
      <c r="J4454" t="s">
        <v>26</v>
      </c>
      <c r="K4454">
        <v>88</v>
      </c>
      <c r="L4454">
        <v>98</v>
      </c>
      <c r="M4454">
        <v>87</v>
      </c>
      <c r="N4454">
        <v>85</v>
      </c>
      <c r="O4454">
        <v>96</v>
      </c>
      <c r="P4454">
        <v>77</v>
      </c>
      <c r="Q4454">
        <v>96</v>
      </c>
    </row>
    <row r="4455" spans="1:17" x14ac:dyDescent="0.3">
      <c r="A4455">
        <v>4454</v>
      </c>
      <c r="B4455" t="s">
        <v>568</v>
      </c>
      <c r="C4455" t="s">
        <v>1005</v>
      </c>
      <c r="D4455" t="s">
        <v>1006</v>
      </c>
      <c r="E4455" t="s">
        <v>20</v>
      </c>
      <c r="F4455" t="b">
        <v>0</v>
      </c>
      <c r="G4455">
        <v>1</v>
      </c>
      <c r="H4455" t="b">
        <v>0</v>
      </c>
      <c r="I4455">
        <v>25</v>
      </c>
      <c r="J4455" t="s">
        <v>172</v>
      </c>
      <c r="K4455">
        <v>76</v>
      </c>
      <c r="L4455">
        <v>94</v>
      </c>
      <c r="M4455">
        <v>90</v>
      </c>
      <c r="N4455">
        <v>75</v>
      </c>
      <c r="O4455">
        <v>92</v>
      </c>
      <c r="P4455">
        <v>86</v>
      </c>
      <c r="Q4455">
        <v>87</v>
      </c>
    </row>
    <row r="4456" spans="1:17" x14ac:dyDescent="0.3">
      <c r="A4456">
        <v>4455</v>
      </c>
      <c r="B4456" t="s">
        <v>1007</v>
      </c>
      <c r="C4456" t="s">
        <v>281</v>
      </c>
      <c r="D4456" t="s">
        <v>1008</v>
      </c>
      <c r="E4456" t="s">
        <v>20</v>
      </c>
      <c r="F4456" t="b">
        <v>0</v>
      </c>
      <c r="G4456">
        <v>1</v>
      </c>
      <c r="H4456" t="b">
        <v>0</v>
      </c>
      <c r="I4456">
        <v>1</v>
      </c>
      <c r="J4456" t="s">
        <v>123</v>
      </c>
      <c r="K4456">
        <v>88</v>
      </c>
      <c r="L4456">
        <v>78</v>
      </c>
      <c r="M4456">
        <v>84</v>
      </c>
      <c r="N4456">
        <v>96</v>
      </c>
      <c r="O4456">
        <v>92</v>
      </c>
      <c r="P4456">
        <v>99</v>
      </c>
      <c r="Q4456">
        <v>97</v>
      </c>
    </row>
    <row r="4457" spans="1:17" x14ac:dyDescent="0.3">
      <c r="A4457">
        <v>4456</v>
      </c>
      <c r="B4457" t="s">
        <v>1009</v>
      </c>
      <c r="C4457" t="s">
        <v>682</v>
      </c>
      <c r="D4457" t="s">
        <v>1010</v>
      </c>
      <c r="E4457" t="s">
        <v>20</v>
      </c>
      <c r="F4457" t="b">
        <v>0</v>
      </c>
      <c r="G4457">
        <v>4</v>
      </c>
      <c r="H4457" t="b">
        <v>0</v>
      </c>
      <c r="I4457">
        <v>27</v>
      </c>
      <c r="J4457" t="s">
        <v>44</v>
      </c>
      <c r="K4457">
        <v>88</v>
      </c>
      <c r="L4457">
        <v>76</v>
      </c>
      <c r="M4457">
        <v>80</v>
      </c>
      <c r="N4457">
        <v>72</v>
      </c>
      <c r="O4457">
        <v>100</v>
      </c>
      <c r="P4457">
        <v>69</v>
      </c>
      <c r="Q4457">
        <v>71</v>
      </c>
    </row>
    <row r="4458" spans="1:17" x14ac:dyDescent="0.3">
      <c r="A4458">
        <v>4457</v>
      </c>
      <c r="B4458" t="s">
        <v>881</v>
      </c>
      <c r="C4458" t="s">
        <v>288</v>
      </c>
      <c r="D4458" t="s">
        <v>1011</v>
      </c>
      <c r="E4458" t="s">
        <v>20</v>
      </c>
      <c r="F4458" t="b">
        <v>0</v>
      </c>
      <c r="G4458">
        <v>0</v>
      </c>
      <c r="H4458" t="b">
        <v>1</v>
      </c>
      <c r="I4458">
        <v>4</v>
      </c>
      <c r="J4458" t="s">
        <v>224</v>
      </c>
      <c r="K4458">
        <v>54</v>
      </c>
      <c r="L4458">
        <v>88</v>
      </c>
      <c r="M4458">
        <v>82</v>
      </c>
      <c r="N4458">
        <v>89</v>
      </c>
      <c r="O4458">
        <v>72</v>
      </c>
      <c r="P4458">
        <v>60</v>
      </c>
      <c r="Q4458">
        <v>69</v>
      </c>
    </row>
    <row r="4459" spans="1:17" x14ac:dyDescent="0.3">
      <c r="A4459">
        <v>4458</v>
      </c>
      <c r="B4459" t="s">
        <v>230</v>
      </c>
      <c r="C4459" t="s">
        <v>1012</v>
      </c>
      <c r="D4459" t="s">
        <v>1013</v>
      </c>
      <c r="E4459" t="s">
        <v>25</v>
      </c>
      <c r="F4459" t="b">
        <v>0</v>
      </c>
      <c r="G4459">
        <v>2</v>
      </c>
      <c r="H4459" t="b">
        <v>1</v>
      </c>
      <c r="I4459">
        <v>32</v>
      </c>
      <c r="J4459" t="s">
        <v>105</v>
      </c>
      <c r="K4459">
        <v>87</v>
      </c>
      <c r="L4459">
        <v>87</v>
      </c>
      <c r="M4459">
        <v>76</v>
      </c>
      <c r="N4459">
        <v>67</v>
      </c>
      <c r="O4459">
        <v>68</v>
      </c>
      <c r="P4459">
        <v>89</v>
      </c>
      <c r="Q4459">
        <v>77</v>
      </c>
    </row>
    <row r="4460" spans="1:17" x14ac:dyDescent="0.3">
      <c r="A4460">
        <v>4459</v>
      </c>
      <c r="B4460" t="s">
        <v>351</v>
      </c>
      <c r="C4460" t="s">
        <v>934</v>
      </c>
      <c r="D4460" t="s">
        <v>1014</v>
      </c>
      <c r="E4460" t="s">
        <v>25</v>
      </c>
      <c r="F4460" t="b">
        <v>0</v>
      </c>
      <c r="G4460">
        <v>1</v>
      </c>
      <c r="H4460" t="b">
        <v>0</v>
      </c>
      <c r="I4460">
        <v>1</v>
      </c>
      <c r="J4460" t="s">
        <v>34</v>
      </c>
      <c r="K4460">
        <v>95</v>
      </c>
      <c r="L4460">
        <v>73</v>
      </c>
      <c r="M4460">
        <v>79</v>
      </c>
      <c r="N4460">
        <v>81</v>
      </c>
      <c r="O4460">
        <v>82</v>
      </c>
      <c r="P4460">
        <v>69</v>
      </c>
      <c r="Q4460">
        <v>100</v>
      </c>
    </row>
    <row r="4461" spans="1:17" x14ac:dyDescent="0.3">
      <c r="A4461">
        <v>4460</v>
      </c>
      <c r="B4461" t="s">
        <v>999</v>
      </c>
      <c r="C4461" t="s">
        <v>231</v>
      </c>
      <c r="D4461" t="s">
        <v>1015</v>
      </c>
      <c r="E4461" t="s">
        <v>25</v>
      </c>
      <c r="F4461" t="b">
        <v>0</v>
      </c>
      <c r="G4461">
        <v>2</v>
      </c>
      <c r="H4461" t="b">
        <v>0</v>
      </c>
      <c r="I4461">
        <v>32</v>
      </c>
      <c r="J4461" t="s">
        <v>123</v>
      </c>
      <c r="K4461">
        <v>72</v>
      </c>
      <c r="L4461">
        <v>72</v>
      </c>
      <c r="M4461">
        <v>68</v>
      </c>
      <c r="N4461">
        <v>81</v>
      </c>
      <c r="O4461">
        <v>95</v>
      </c>
      <c r="P4461">
        <v>90</v>
      </c>
      <c r="Q4461">
        <v>99</v>
      </c>
    </row>
    <row r="4462" spans="1:17" x14ac:dyDescent="0.3">
      <c r="A4462">
        <v>4461</v>
      </c>
      <c r="B4462" t="s">
        <v>715</v>
      </c>
      <c r="C4462" t="s">
        <v>1016</v>
      </c>
      <c r="D4462" t="s">
        <v>1017</v>
      </c>
      <c r="E4462" t="s">
        <v>25</v>
      </c>
      <c r="F4462" t="b">
        <v>0</v>
      </c>
      <c r="G4462">
        <v>1</v>
      </c>
      <c r="H4462" t="b">
        <v>1</v>
      </c>
      <c r="I4462">
        <v>4</v>
      </c>
      <c r="J4462" t="s">
        <v>224</v>
      </c>
      <c r="K4462">
        <v>95</v>
      </c>
      <c r="L4462">
        <v>76</v>
      </c>
      <c r="M4462">
        <v>70</v>
      </c>
      <c r="N4462">
        <v>89</v>
      </c>
      <c r="O4462">
        <v>88</v>
      </c>
      <c r="P4462">
        <v>87</v>
      </c>
      <c r="Q4462">
        <v>62</v>
      </c>
    </row>
    <row r="4463" spans="1:17" x14ac:dyDescent="0.3">
      <c r="A4463">
        <v>4462</v>
      </c>
      <c r="B4463" t="s">
        <v>830</v>
      </c>
      <c r="C4463" t="s">
        <v>74</v>
      </c>
      <c r="D4463" t="s">
        <v>1018</v>
      </c>
      <c r="E4463" t="s">
        <v>20</v>
      </c>
      <c r="F4463" t="b">
        <v>0</v>
      </c>
      <c r="G4463">
        <v>4</v>
      </c>
      <c r="H4463" t="b">
        <v>0</v>
      </c>
      <c r="I4463">
        <v>28</v>
      </c>
      <c r="J4463" t="s">
        <v>44</v>
      </c>
      <c r="K4463">
        <v>91</v>
      </c>
      <c r="L4463">
        <v>97</v>
      </c>
      <c r="M4463">
        <v>86</v>
      </c>
      <c r="N4463">
        <v>77</v>
      </c>
      <c r="O4463">
        <v>83</v>
      </c>
      <c r="P4463">
        <v>79</v>
      </c>
      <c r="Q4463">
        <v>62</v>
      </c>
    </row>
    <row r="4464" spans="1:17" x14ac:dyDescent="0.3">
      <c r="A4464">
        <v>4463</v>
      </c>
      <c r="B4464" t="s">
        <v>146</v>
      </c>
      <c r="C4464" t="s">
        <v>707</v>
      </c>
      <c r="D4464" t="s">
        <v>1019</v>
      </c>
      <c r="E4464" t="s">
        <v>25</v>
      </c>
      <c r="F4464" t="b">
        <v>0</v>
      </c>
      <c r="G4464">
        <v>3</v>
      </c>
      <c r="H4464" t="b">
        <v>1</v>
      </c>
      <c r="I4464">
        <v>32</v>
      </c>
      <c r="J4464" t="s">
        <v>21</v>
      </c>
      <c r="K4464">
        <v>79</v>
      </c>
      <c r="L4464">
        <v>81</v>
      </c>
      <c r="M4464">
        <v>63</v>
      </c>
      <c r="N4464">
        <v>79</v>
      </c>
      <c r="O4464">
        <v>96</v>
      </c>
      <c r="P4464">
        <v>96</v>
      </c>
      <c r="Q4464">
        <v>89</v>
      </c>
    </row>
    <row r="4465" spans="1:17" x14ac:dyDescent="0.3">
      <c r="A4465">
        <v>4464</v>
      </c>
      <c r="B4465" t="s">
        <v>173</v>
      </c>
      <c r="C4465" t="s">
        <v>98</v>
      </c>
      <c r="D4465" t="s">
        <v>1020</v>
      </c>
      <c r="E4465" t="s">
        <v>25</v>
      </c>
      <c r="F4465" t="b">
        <v>0</v>
      </c>
      <c r="G4465">
        <v>1</v>
      </c>
      <c r="H4465" t="b">
        <v>0</v>
      </c>
      <c r="I4465">
        <v>33</v>
      </c>
      <c r="J4465" t="s">
        <v>26</v>
      </c>
      <c r="K4465">
        <v>80</v>
      </c>
      <c r="L4465">
        <v>71</v>
      </c>
      <c r="M4465">
        <v>94</v>
      </c>
      <c r="N4465">
        <v>92</v>
      </c>
      <c r="O4465">
        <v>92</v>
      </c>
      <c r="P4465">
        <v>60</v>
      </c>
      <c r="Q4465">
        <v>78</v>
      </c>
    </row>
    <row r="4466" spans="1:17" x14ac:dyDescent="0.3">
      <c r="A4466">
        <v>4465</v>
      </c>
      <c r="B4466" t="s">
        <v>1021</v>
      </c>
      <c r="C4466" t="s">
        <v>136</v>
      </c>
      <c r="D4466" t="s">
        <v>1022</v>
      </c>
      <c r="E4466" t="s">
        <v>20</v>
      </c>
      <c r="F4466" t="b">
        <v>1</v>
      </c>
      <c r="G4466">
        <v>2</v>
      </c>
      <c r="H4466" t="b">
        <v>0</v>
      </c>
      <c r="I4466">
        <v>4</v>
      </c>
      <c r="J4466" t="s">
        <v>64</v>
      </c>
      <c r="K4466">
        <v>86</v>
      </c>
      <c r="L4466">
        <v>90</v>
      </c>
      <c r="M4466">
        <v>88</v>
      </c>
      <c r="N4466">
        <v>73</v>
      </c>
      <c r="O4466">
        <v>50</v>
      </c>
      <c r="P4466">
        <v>93</v>
      </c>
      <c r="Q4466">
        <v>71</v>
      </c>
    </row>
    <row r="4467" spans="1:17" x14ac:dyDescent="0.3">
      <c r="A4467">
        <v>4466</v>
      </c>
      <c r="B4467" t="s">
        <v>447</v>
      </c>
      <c r="C4467" t="s">
        <v>977</v>
      </c>
      <c r="D4467" t="s">
        <v>1023</v>
      </c>
      <c r="E4467" t="s">
        <v>20</v>
      </c>
      <c r="F4467" t="b">
        <v>0</v>
      </c>
      <c r="G4467">
        <v>1</v>
      </c>
      <c r="H4467" t="b">
        <v>0</v>
      </c>
      <c r="I4467">
        <v>31</v>
      </c>
      <c r="J4467" t="s">
        <v>44</v>
      </c>
      <c r="K4467">
        <v>88</v>
      </c>
      <c r="L4467">
        <v>88</v>
      </c>
      <c r="M4467">
        <v>90</v>
      </c>
      <c r="N4467">
        <v>67</v>
      </c>
      <c r="O4467">
        <v>77</v>
      </c>
      <c r="P4467">
        <v>83</v>
      </c>
      <c r="Q4467">
        <v>64</v>
      </c>
    </row>
    <row r="4468" spans="1:17" x14ac:dyDescent="0.3">
      <c r="A4468">
        <v>4467</v>
      </c>
      <c r="B4468" t="s">
        <v>1024</v>
      </c>
      <c r="C4468" t="s">
        <v>782</v>
      </c>
      <c r="D4468" t="s">
        <v>1025</v>
      </c>
      <c r="E4468" t="s">
        <v>20</v>
      </c>
      <c r="F4468" t="b">
        <v>0</v>
      </c>
      <c r="G4468">
        <v>5</v>
      </c>
      <c r="H4468" t="b">
        <v>0</v>
      </c>
      <c r="I4468">
        <v>17</v>
      </c>
      <c r="J4468" t="s">
        <v>138</v>
      </c>
      <c r="K4468">
        <v>83</v>
      </c>
      <c r="L4468">
        <v>95</v>
      </c>
      <c r="M4468">
        <v>86</v>
      </c>
      <c r="N4468">
        <v>80</v>
      </c>
      <c r="O4468">
        <v>64</v>
      </c>
      <c r="P4468">
        <v>66</v>
      </c>
      <c r="Q4468">
        <v>97</v>
      </c>
    </row>
    <row r="4469" spans="1:17" x14ac:dyDescent="0.3">
      <c r="A4469">
        <v>4468</v>
      </c>
      <c r="B4469" t="s">
        <v>357</v>
      </c>
      <c r="C4469" t="s">
        <v>684</v>
      </c>
      <c r="D4469" t="s">
        <v>1026</v>
      </c>
      <c r="E4469" t="s">
        <v>20</v>
      </c>
      <c r="F4469" t="b">
        <v>0</v>
      </c>
      <c r="G4469">
        <v>2</v>
      </c>
      <c r="H4469" t="b">
        <v>0</v>
      </c>
      <c r="I4469">
        <v>23</v>
      </c>
      <c r="J4469" t="s">
        <v>26</v>
      </c>
      <c r="K4469">
        <v>84</v>
      </c>
      <c r="L4469">
        <v>84</v>
      </c>
      <c r="M4469">
        <v>80</v>
      </c>
      <c r="N4469">
        <v>97</v>
      </c>
      <c r="O4469">
        <v>87</v>
      </c>
      <c r="P4469">
        <v>97</v>
      </c>
      <c r="Q4469">
        <v>91</v>
      </c>
    </row>
    <row r="4470" spans="1:17" x14ac:dyDescent="0.3">
      <c r="A4470">
        <v>4469</v>
      </c>
      <c r="B4470" t="s">
        <v>1027</v>
      </c>
      <c r="C4470" t="s">
        <v>1028</v>
      </c>
      <c r="D4470" t="s">
        <v>1029</v>
      </c>
      <c r="E4470" t="s">
        <v>25</v>
      </c>
      <c r="F4470" t="b">
        <v>0</v>
      </c>
      <c r="G4470">
        <v>0</v>
      </c>
      <c r="H4470" t="b">
        <v>0</v>
      </c>
      <c r="I4470">
        <v>29</v>
      </c>
      <c r="J4470" t="s">
        <v>44</v>
      </c>
      <c r="K4470">
        <v>85</v>
      </c>
      <c r="L4470">
        <v>82</v>
      </c>
      <c r="M4470">
        <v>81</v>
      </c>
      <c r="N4470">
        <v>85</v>
      </c>
      <c r="O4470">
        <v>72</v>
      </c>
      <c r="P4470">
        <v>90</v>
      </c>
      <c r="Q4470">
        <v>71</v>
      </c>
    </row>
    <row r="4471" spans="1:17" x14ac:dyDescent="0.3">
      <c r="A4471">
        <v>4470</v>
      </c>
      <c r="B4471" t="s">
        <v>139</v>
      </c>
      <c r="C4471" t="s">
        <v>1030</v>
      </c>
      <c r="D4471" t="s">
        <v>1031</v>
      </c>
      <c r="E4471" t="s">
        <v>20</v>
      </c>
      <c r="F4471" t="b">
        <v>0</v>
      </c>
      <c r="G4471">
        <v>2</v>
      </c>
      <c r="H4471" t="b">
        <v>0</v>
      </c>
      <c r="I4471">
        <v>19</v>
      </c>
      <c r="J4471" t="s">
        <v>44</v>
      </c>
      <c r="K4471">
        <v>91</v>
      </c>
      <c r="L4471">
        <v>85</v>
      </c>
      <c r="M4471">
        <v>96</v>
      </c>
      <c r="N4471">
        <v>83</v>
      </c>
      <c r="O4471">
        <v>74</v>
      </c>
      <c r="P4471">
        <v>87</v>
      </c>
      <c r="Q4471">
        <v>74</v>
      </c>
    </row>
    <row r="4472" spans="1:17" x14ac:dyDescent="0.3">
      <c r="A4472">
        <v>4471</v>
      </c>
      <c r="B4472" t="s">
        <v>329</v>
      </c>
      <c r="C4472" t="s">
        <v>1032</v>
      </c>
      <c r="D4472" t="s">
        <v>1033</v>
      </c>
      <c r="E4472" t="s">
        <v>20</v>
      </c>
      <c r="F4472" t="b">
        <v>1</v>
      </c>
      <c r="G4472">
        <v>4</v>
      </c>
      <c r="H4472" t="b">
        <v>1</v>
      </c>
      <c r="I4472">
        <v>26</v>
      </c>
      <c r="J4472" t="s">
        <v>105</v>
      </c>
      <c r="K4472">
        <v>83</v>
      </c>
      <c r="L4472">
        <v>71</v>
      </c>
      <c r="M4472">
        <v>94</v>
      </c>
      <c r="N4472">
        <v>60</v>
      </c>
      <c r="O4472">
        <v>63</v>
      </c>
      <c r="P4472">
        <v>93</v>
      </c>
      <c r="Q4472">
        <v>67</v>
      </c>
    </row>
    <row r="4473" spans="1:17" x14ac:dyDescent="0.3">
      <c r="A4473">
        <v>4472</v>
      </c>
      <c r="B4473" t="s">
        <v>1034</v>
      </c>
      <c r="C4473" t="s">
        <v>32</v>
      </c>
      <c r="D4473" t="s">
        <v>1035</v>
      </c>
      <c r="E4473" t="s">
        <v>25</v>
      </c>
      <c r="F4473" t="b">
        <v>0</v>
      </c>
      <c r="G4473">
        <v>7</v>
      </c>
      <c r="H4473" t="b">
        <v>0</v>
      </c>
      <c r="I4473">
        <v>7</v>
      </c>
      <c r="J4473" t="s">
        <v>224</v>
      </c>
      <c r="K4473">
        <v>97</v>
      </c>
      <c r="L4473">
        <v>93</v>
      </c>
      <c r="M4473">
        <v>99</v>
      </c>
      <c r="N4473">
        <v>98</v>
      </c>
      <c r="O4473">
        <v>96</v>
      </c>
      <c r="P4473">
        <v>79</v>
      </c>
      <c r="Q4473">
        <v>88</v>
      </c>
    </row>
    <row r="4474" spans="1:17" x14ac:dyDescent="0.3">
      <c r="A4474">
        <v>4473</v>
      </c>
      <c r="B4474" t="s">
        <v>1036</v>
      </c>
      <c r="C4474" t="s">
        <v>707</v>
      </c>
      <c r="D4474" t="s">
        <v>1037</v>
      </c>
      <c r="E4474" t="s">
        <v>25</v>
      </c>
      <c r="F4474" t="b">
        <v>0</v>
      </c>
      <c r="G4474">
        <v>6</v>
      </c>
      <c r="H4474" t="b">
        <v>0</v>
      </c>
      <c r="I4474">
        <v>4</v>
      </c>
      <c r="J4474" t="s">
        <v>224</v>
      </c>
      <c r="K4474">
        <v>63</v>
      </c>
      <c r="L4474">
        <v>68</v>
      </c>
      <c r="M4474">
        <v>92</v>
      </c>
      <c r="N4474">
        <v>73</v>
      </c>
      <c r="O4474">
        <v>66</v>
      </c>
      <c r="P4474">
        <v>69</v>
      </c>
      <c r="Q4474">
        <v>87</v>
      </c>
    </row>
    <row r="4475" spans="1:17" x14ac:dyDescent="0.3">
      <c r="A4475">
        <v>4474</v>
      </c>
      <c r="B4475" t="s">
        <v>1038</v>
      </c>
      <c r="C4475" t="s">
        <v>32</v>
      </c>
      <c r="D4475" t="s">
        <v>1039</v>
      </c>
      <c r="E4475" t="s">
        <v>20</v>
      </c>
      <c r="F4475" t="b">
        <v>0</v>
      </c>
      <c r="G4475">
        <v>6</v>
      </c>
      <c r="H4475" t="b">
        <v>0</v>
      </c>
      <c r="I4475">
        <v>22</v>
      </c>
      <c r="J4475" t="s">
        <v>26</v>
      </c>
      <c r="K4475">
        <v>92</v>
      </c>
      <c r="L4475">
        <v>98</v>
      </c>
      <c r="M4475">
        <v>90</v>
      </c>
      <c r="N4475">
        <v>82</v>
      </c>
      <c r="O4475">
        <v>86</v>
      </c>
      <c r="P4475">
        <v>86</v>
      </c>
      <c r="Q4475">
        <v>89</v>
      </c>
    </row>
    <row r="4476" spans="1:17" x14ac:dyDescent="0.3">
      <c r="A4476">
        <v>4475</v>
      </c>
      <c r="B4476" t="s">
        <v>408</v>
      </c>
      <c r="C4476" t="s">
        <v>42</v>
      </c>
      <c r="D4476" t="s">
        <v>1040</v>
      </c>
      <c r="E4476" t="s">
        <v>20</v>
      </c>
      <c r="F4476" t="b">
        <v>1</v>
      </c>
      <c r="G4476">
        <v>6</v>
      </c>
      <c r="H4476" t="b">
        <v>1</v>
      </c>
      <c r="I4476">
        <v>4</v>
      </c>
      <c r="J4476" t="s">
        <v>64</v>
      </c>
      <c r="K4476">
        <v>78</v>
      </c>
      <c r="L4476">
        <v>78</v>
      </c>
      <c r="M4476">
        <v>64</v>
      </c>
      <c r="N4476">
        <v>94</v>
      </c>
      <c r="O4476">
        <v>79</v>
      </c>
      <c r="P4476">
        <v>92</v>
      </c>
      <c r="Q4476">
        <v>63</v>
      </c>
    </row>
    <row r="4477" spans="1:17" x14ac:dyDescent="0.3">
      <c r="A4477">
        <v>4476</v>
      </c>
      <c r="B4477" t="s">
        <v>534</v>
      </c>
      <c r="C4477" t="s">
        <v>1041</v>
      </c>
      <c r="D4477" t="s">
        <v>1042</v>
      </c>
      <c r="E4477" t="s">
        <v>25</v>
      </c>
      <c r="F4477" t="b">
        <v>0</v>
      </c>
      <c r="G4477">
        <v>3</v>
      </c>
      <c r="H4477" t="b">
        <v>0</v>
      </c>
      <c r="I4477">
        <v>29</v>
      </c>
      <c r="J4477" t="s">
        <v>21</v>
      </c>
      <c r="K4477">
        <v>78</v>
      </c>
      <c r="L4477">
        <v>90</v>
      </c>
      <c r="M4477">
        <v>69</v>
      </c>
      <c r="N4477">
        <v>100</v>
      </c>
      <c r="O4477">
        <v>90</v>
      </c>
      <c r="P4477">
        <v>91</v>
      </c>
      <c r="Q4477">
        <v>90</v>
      </c>
    </row>
    <row r="4478" spans="1:17" x14ac:dyDescent="0.3">
      <c r="A4478">
        <v>4477</v>
      </c>
      <c r="B4478" t="s">
        <v>1043</v>
      </c>
      <c r="C4478" t="s">
        <v>1044</v>
      </c>
      <c r="D4478" t="s">
        <v>1045</v>
      </c>
      <c r="E4478" t="s">
        <v>20</v>
      </c>
      <c r="F4478" t="b">
        <v>0</v>
      </c>
      <c r="G4478">
        <v>8</v>
      </c>
      <c r="H4478" t="b">
        <v>1</v>
      </c>
      <c r="I4478">
        <v>21</v>
      </c>
      <c r="J4478" t="s">
        <v>172</v>
      </c>
      <c r="K4478">
        <v>89</v>
      </c>
      <c r="L4478">
        <v>60</v>
      </c>
      <c r="M4478">
        <v>93</v>
      </c>
      <c r="N4478">
        <v>79</v>
      </c>
      <c r="O4478">
        <v>72</v>
      </c>
      <c r="P4478">
        <v>76</v>
      </c>
      <c r="Q4478">
        <v>85</v>
      </c>
    </row>
    <row r="4479" spans="1:17" x14ac:dyDescent="0.3">
      <c r="A4479">
        <v>4478</v>
      </c>
      <c r="B4479" t="s">
        <v>1046</v>
      </c>
      <c r="C4479" t="s">
        <v>950</v>
      </c>
      <c r="D4479" t="s">
        <v>1047</v>
      </c>
      <c r="E4479" t="s">
        <v>25</v>
      </c>
      <c r="F4479" t="b">
        <v>0</v>
      </c>
      <c r="G4479">
        <v>3</v>
      </c>
      <c r="H4479" t="b">
        <v>0</v>
      </c>
      <c r="I4479">
        <v>5</v>
      </c>
      <c r="J4479" t="s">
        <v>224</v>
      </c>
      <c r="K4479">
        <v>53</v>
      </c>
      <c r="L4479">
        <v>87</v>
      </c>
      <c r="M4479">
        <v>100</v>
      </c>
      <c r="N4479">
        <v>84</v>
      </c>
      <c r="O4479">
        <v>63</v>
      </c>
      <c r="P4479">
        <v>62</v>
      </c>
      <c r="Q4479">
        <v>95</v>
      </c>
    </row>
    <row r="4480" spans="1:17" x14ac:dyDescent="0.3">
      <c r="A4480">
        <v>4479</v>
      </c>
      <c r="B4480" t="s">
        <v>612</v>
      </c>
      <c r="C4480" t="s">
        <v>525</v>
      </c>
      <c r="D4480" t="s">
        <v>1048</v>
      </c>
      <c r="E4480" t="s">
        <v>20</v>
      </c>
      <c r="F4480" t="b">
        <v>0</v>
      </c>
      <c r="G4480">
        <v>5</v>
      </c>
      <c r="H4480" t="b">
        <v>0</v>
      </c>
      <c r="I4480">
        <v>15</v>
      </c>
      <c r="J4480" t="s">
        <v>38</v>
      </c>
      <c r="K4480">
        <v>63</v>
      </c>
      <c r="L4480">
        <v>84</v>
      </c>
      <c r="M4480">
        <v>60</v>
      </c>
      <c r="N4480">
        <v>85</v>
      </c>
      <c r="O4480">
        <v>91</v>
      </c>
      <c r="P4480">
        <v>83</v>
      </c>
      <c r="Q4480">
        <v>84</v>
      </c>
    </row>
    <row r="4481" spans="1:17" x14ac:dyDescent="0.3">
      <c r="A4481">
        <v>4480</v>
      </c>
      <c r="B4481" t="s">
        <v>1049</v>
      </c>
      <c r="C4481" t="s">
        <v>778</v>
      </c>
      <c r="D4481" t="s">
        <v>1050</v>
      </c>
      <c r="E4481" t="s">
        <v>20</v>
      </c>
      <c r="F4481" t="b">
        <v>0</v>
      </c>
      <c r="G4481">
        <v>3</v>
      </c>
      <c r="H4481" t="b">
        <v>1</v>
      </c>
      <c r="I4481">
        <v>10</v>
      </c>
      <c r="J4481" t="s">
        <v>38</v>
      </c>
      <c r="K4481">
        <v>100</v>
      </c>
      <c r="L4481">
        <v>98</v>
      </c>
      <c r="M4481">
        <v>71</v>
      </c>
      <c r="N4481">
        <v>100</v>
      </c>
      <c r="O4481">
        <v>71</v>
      </c>
      <c r="P4481">
        <v>92</v>
      </c>
      <c r="Q4481">
        <v>63</v>
      </c>
    </row>
    <row r="4482" spans="1:17" x14ac:dyDescent="0.3">
      <c r="A4482">
        <v>4481</v>
      </c>
      <c r="B4482" t="s">
        <v>1051</v>
      </c>
      <c r="C4482" t="s">
        <v>167</v>
      </c>
      <c r="D4482" t="s">
        <v>1052</v>
      </c>
      <c r="E4482" t="s">
        <v>25</v>
      </c>
      <c r="F4482" t="b">
        <v>1</v>
      </c>
      <c r="G4482">
        <v>7</v>
      </c>
      <c r="H4482" t="b">
        <v>0</v>
      </c>
      <c r="I4482">
        <v>2</v>
      </c>
      <c r="J4482" t="s">
        <v>64</v>
      </c>
      <c r="K4482">
        <v>79</v>
      </c>
      <c r="L4482">
        <v>54</v>
      </c>
      <c r="M4482">
        <v>81</v>
      </c>
      <c r="N4482">
        <v>87</v>
      </c>
      <c r="O4482">
        <v>67</v>
      </c>
      <c r="P4482">
        <v>74</v>
      </c>
      <c r="Q4482">
        <v>85</v>
      </c>
    </row>
    <row r="4483" spans="1:17" x14ac:dyDescent="0.3">
      <c r="A4483">
        <v>4482</v>
      </c>
      <c r="B4483" t="s">
        <v>913</v>
      </c>
      <c r="C4483" t="s">
        <v>684</v>
      </c>
      <c r="D4483" t="s">
        <v>1053</v>
      </c>
      <c r="E4483" t="s">
        <v>25</v>
      </c>
      <c r="F4483" t="b">
        <v>0</v>
      </c>
      <c r="G4483">
        <v>4</v>
      </c>
      <c r="H4483" t="b">
        <v>1</v>
      </c>
      <c r="I4483">
        <v>0</v>
      </c>
      <c r="J4483" t="s">
        <v>224</v>
      </c>
      <c r="K4483">
        <v>93</v>
      </c>
      <c r="L4483">
        <v>77</v>
      </c>
      <c r="M4483">
        <v>71</v>
      </c>
      <c r="N4483">
        <v>62</v>
      </c>
      <c r="O4483">
        <v>94</v>
      </c>
      <c r="P4483">
        <v>69</v>
      </c>
      <c r="Q4483">
        <v>72</v>
      </c>
    </row>
    <row r="4484" spans="1:17" x14ac:dyDescent="0.3">
      <c r="A4484">
        <v>4483</v>
      </c>
      <c r="B4484" t="s">
        <v>35</v>
      </c>
      <c r="C4484" t="s">
        <v>1028</v>
      </c>
      <c r="D4484" t="s">
        <v>1054</v>
      </c>
      <c r="E4484" t="s">
        <v>20</v>
      </c>
      <c r="F4484" t="b">
        <v>0</v>
      </c>
      <c r="G4484">
        <v>5</v>
      </c>
      <c r="H4484" t="b">
        <v>1</v>
      </c>
      <c r="I4484">
        <v>3</v>
      </c>
      <c r="J4484" t="s">
        <v>34</v>
      </c>
      <c r="K4484">
        <v>97</v>
      </c>
      <c r="L4484">
        <v>88</v>
      </c>
      <c r="M4484">
        <v>67</v>
      </c>
      <c r="N4484">
        <v>72</v>
      </c>
      <c r="O4484">
        <v>83</v>
      </c>
      <c r="P4484">
        <v>87</v>
      </c>
      <c r="Q4484">
        <v>62</v>
      </c>
    </row>
    <row r="4485" spans="1:17" x14ac:dyDescent="0.3">
      <c r="A4485">
        <v>4484</v>
      </c>
      <c r="B4485" t="s">
        <v>417</v>
      </c>
      <c r="C4485" t="s">
        <v>1055</v>
      </c>
      <c r="D4485" t="s">
        <v>1056</v>
      </c>
      <c r="E4485" t="s">
        <v>25</v>
      </c>
      <c r="F4485" t="b">
        <v>0</v>
      </c>
      <c r="G4485">
        <v>6</v>
      </c>
      <c r="H4485" t="b">
        <v>1</v>
      </c>
      <c r="I4485">
        <v>1</v>
      </c>
      <c r="J4485" t="s">
        <v>38</v>
      </c>
      <c r="K4485">
        <v>76</v>
      </c>
      <c r="L4485">
        <v>82</v>
      </c>
      <c r="M4485">
        <v>93</v>
      </c>
      <c r="N4485">
        <v>98</v>
      </c>
      <c r="O4485">
        <v>98</v>
      </c>
      <c r="P4485">
        <v>60</v>
      </c>
      <c r="Q4485">
        <v>65</v>
      </c>
    </row>
    <row r="4486" spans="1:17" x14ac:dyDescent="0.3">
      <c r="A4486">
        <v>4485</v>
      </c>
      <c r="B4486" t="s">
        <v>1057</v>
      </c>
      <c r="C4486" t="s">
        <v>934</v>
      </c>
      <c r="D4486" t="s">
        <v>1058</v>
      </c>
      <c r="E4486" t="s">
        <v>25</v>
      </c>
      <c r="F4486" t="b">
        <v>0</v>
      </c>
      <c r="G4486">
        <v>3</v>
      </c>
      <c r="H4486" t="b">
        <v>1</v>
      </c>
      <c r="I4486">
        <v>26</v>
      </c>
      <c r="J4486" t="s">
        <v>113</v>
      </c>
      <c r="K4486">
        <v>84</v>
      </c>
      <c r="L4486">
        <v>83</v>
      </c>
      <c r="M4486">
        <v>80</v>
      </c>
      <c r="N4486">
        <v>91</v>
      </c>
      <c r="O4486">
        <v>88</v>
      </c>
      <c r="P4486">
        <v>61</v>
      </c>
      <c r="Q4486">
        <v>61</v>
      </c>
    </row>
    <row r="4487" spans="1:17" x14ac:dyDescent="0.3">
      <c r="A4487">
        <v>4486</v>
      </c>
      <c r="B4487" t="s">
        <v>1059</v>
      </c>
      <c r="C4487" t="s">
        <v>884</v>
      </c>
      <c r="D4487" t="s">
        <v>1060</v>
      </c>
      <c r="E4487" t="s">
        <v>25</v>
      </c>
      <c r="F4487" t="b">
        <v>1</v>
      </c>
      <c r="G4487">
        <v>5</v>
      </c>
      <c r="H4487" t="b">
        <v>0</v>
      </c>
      <c r="I4487">
        <v>2</v>
      </c>
      <c r="J4487" t="s">
        <v>64</v>
      </c>
      <c r="K4487">
        <v>56</v>
      </c>
      <c r="L4487">
        <v>96</v>
      </c>
      <c r="M4487">
        <v>65</v>
      </c>
      <c r="N4487">
        <v>61</v>
      </c>
      <c r="O4487">
        <v>78</v>
      </c>
      <c r="P4487">
        <v>77</v>
      </c>
      <c r="Q4487">
        <v>95</v>
      </c>
    </row>
    <row r="4488" spans="1:17" x14ac:dyDescent="0.3">
      <c r="A4488">
        <v>4487</v>
      </c>
      <c r="B4488" t="s">
        <v>666</v>
      </c>
      <c r="C4488" t="s">
        <v>118</v>
      </c>
      <c r="D4488" t="s">
        <v>1061</v>
      </c>
      <c r="E4488" t="s">
        <v>25</v>
      </c>
      <c r="F4488" t="b">
        <v>0</v>
      </c>
      <c r="G4488">
        <v>3</v>
      </c>
      <c r="H4488" t="b">
        <v>0</v>
      </c>
      <c r="I4488">
        <v>21</v>
      </c>
      <c r="J4488" t="s">
        <v>38</v>
      </c>
      <c r="K4488">
        <v>97</v>
      </c>
      <c r="L4488">
        <v>89</v>
      </c>
      <c r="M4488">
        <v>94</v>
      </c>
      <c r="N4488">
        <v>91</v>
      </c>
      <c r="O4488">
        <v>95</v>
      </c>
      <c r="P4488">
        <v>70</v>
      </c>
      <c r="Q4488">
        <v>75</v>
      </c>
    </row>
    <row r="4489" spans="1:17" x14ac:dyDescent="0.3">
      <c r="A4489">
        <v>4488</v>
      </c>
      <c r="B4489" t="s">
        <v>715</v>
      </c>
      <c r="C4489" t="s">
        <v>1062</v>
      </c>
      <c r="D4489" t="s">
        <v>1063</v>
      </c>
      <c r="E4489" t="s">
        <v>25</v>
      </c>
      <c r="F4489" t="b">
        <v>0</v>
      </c>
      <c r="G4489">
        <v>10</v>
      </c>
      <c r="H4489" t="b">
        <v>0</v>
      </c>
      <c r="I4489">
        <v>5</v>
      </c>
      <c r="J4489" t="s">
        <v>64</v>
      </c>
      <c r="K4489">
        <v>67</v>
      </c>
      <c r="L4489">
        <v>60</v>
      </c>
      <c r="M4489">
        <v>97</v>
      </c>
      <c r="N4489">
        <v>53</v>
      </c>
      <c r="O4489">
        <v>93</v>
      </c>
      <c r="P4489">
        <v>78</v>
      </c>
      <c r="Q4489">
        <v>81</v>
      </c>
    </row>
    <row r="4490" spans="1:17" x14ac:dyDescent="0.3">
      <c r="A4490">
        <v>4489</v>
      </c>
      <c r="B4490" t="s">
        <v>83</v>
      </c>
      <c r="C4490" t="s">
        <v>329</v>
      </c>
      <c r="D4490" t="s">
        <v>1064</v>
      </c>
      <c r="E4490" t="s">
        <v>25</v>
      </c>
      <c r="F4490" t="b">
        <v>1</v>
      </c>
      <c r="G4490">
        <v>10</v>
      </c>
      <c r="H4490" t="b">
        <v>0</v>
      </c>
      <c r="I4490">
        <v>5</v>
      </c>
      <c r="J4490" t="s">
        <v>64</v>
      </c>
      <c r="K4490">
        <v>97</v>
      </c>
      <c r="L4490">
        <v>93</v>
      </c>
      <c r="M4490">
        <v>64</v>
      </c>
      <c r="N4490">
        <v>74</v>
      </c>
      <c r="O4490">
        <v>94</v>
      </c>
      <c r="P4490">
        <v>74</v>
      </c>
      <c r="Q4490">
        <v>76</v>
      </c>
    </row>
    <row r="4491" spans="1:17" x14ac:dyDescent="0.3">
      <c r="A4491">
        <v>4490</v>
      </c>
      <c r="B4491" t="s">
        <v>468</v>
      </c>
      <c r="C4491" t="s">
        <v>499</v>
      </c>
      <c r="D4491" t="s">
        <v>1065</v>
      </c>
      <c r="E4491" t="s">
        <v>25</v>
      </c>
      <c r="F4491" t="b">
        <v>0</v>
      </c>
      <c r="G4491">
        <v>5</v>
      </c>
      <c r="H4491" t="b">
        <v>0</v>
      </c>
      <c r="I4491">
        <v>0</v>
      </c>
      <c r="J4491" t="s">
        <v>64</v>
      </c>
      <c r="K4491">
        <v>100</v>
      </c>
      <c r="L4491">
        <v>67</v>
      </c>
      <c r="M4491">
        <v>50</v>
      </c>
      <c r="N4491">
        <v>78</v>
      </c>
      <c r="O4491">
        <v>73</v>
      </c>
      <c r="P4491">
        <v>90</v>
      </c>
      <c r="Q4491">
        <v>91</v>
      </c>
    </row>
    <row r="4492" spans="1:17" x14ac:dyDescent="0.3">
      <c r="A4492">
        <v>4491</v>
      </c>
      <c r="B4492" t="s">
        <v>39</v>
      </c>
      <c r="C4492" t="s">
        <v>658</v>
      </c>
      <c r="D4492" t="s">
        <v>1066</v>
      </c>
      <c r="E4492" t="s">
        <v>25</v>
      </c>
      <c r="F4492" t="b">
        <v>0</v>
      </c>
      <c r="G4492">
        <v>5</v>
      </c>
      <c r="H4492" t="b">
        <v>1</v>
      </c>
      <c r="I4492">
        <v>10</v>
      </c>
      <c r="J4492" t="s">
        <v>54</v>
      </c>
      <c r="K4492">
        <v>83</v>
      </c>
      <c r="L4492">
        <v>61</v>
      </c>
      <c r="M4492">
        <v>76</v>
      </c>
      <c r="N4492">
        <v>75</v>
      </c>
      <c r="O4492">
        <v>62</v>
      </c>
      <c r="P4492">
        <v>79</v>
      </c>
      <c r="Q4492">
        <v>94</v>
      </c>
    </row>
    <row r="4493" spans="1:17" x14ac:dyDescent="0.3">
      <c r="A4493">
        <v>4492</v>
      </c>
      <c r="B4493" t="s">
        <v>139</v>
      </c>
      <c r="C4493" t="s">
        <v>32</v>
      </c>
      <c r="D4493" t="s">
        <v>1067</v>
      </c>
      <c r="E4493" t="s">
        <v>20</v>
      </c>
      <c r="F4493" t="b">
        <v>0</v>
      </c>
      <c r="G4493">
        <v>5</v>
      </c>
      <c r="H4493" t="b">
        <v>0</v>
      </c>
      <c r="I4493">
        <v>2</v>
      </c>
      <c r="J4493" t="s">
        <v>34</v>
      </c>
      <c r="K4493">
        <v>85</v>
      </c>
      <c r="L4493">
        <v>63</v>
      </c>
      <c r="M4493">
        <v>83</v>
      </c>
      <c r="N4493">
        <v>83</v>
      </c>
      <c r="O4493">
        <v>69</v>
      </c>
      <c r="P4493">
        <v>94</v>
      </c>
      <c r="Q4493">
        <v>80</v>
      </c>
    </row>
    <row r="4494" spans="1:17" x14ac:dyDescent="0.3">
      <c r="A4494">
        <v>4493</v>
      </c>
      <c r="B4494" t="s">
        <v>555</v>
      </c>
      <c r="C4494" t="s">
        <v>1068</v>
      </c>
      <c r="D4494" t="s">
        <v>1069</v>
      </c>
      <c r="E4494" t="s">
        <v>25</v>
      </c>
      <c r="F4494" t="b">
        <v>0</v>
      </c>
      <c r="G4494">
        <v>5</v>
      </c>
      <c r="H4494" t="b">
        <v>1</v>
      </c>
      <c r="I4494">
        <v>24</v>
      </c>
      <c r="J4494" t="s">
        <v>105</v>
      </c>
      <c r="K4494">
        <v>100</v>
      </c>
      <c r="L4494">
        <v>96</v>
      </c>
      <c r="M4494">
        <v>97</v>
      </c>
      <c r="N4494">
        <v>64</v>
      </c>
      <c r="O4494">
        <v>76</v>
      </c>
      <c r="P4494">
        <v>77</v>
      </c>
      <c r="Q4494">
        <v>61</v>
      </c>
    </row>
    <row r="4495" spans="1:17" x14ac:dyDescent="0.3">
      <c r="A4495">
        <v>4494</v>
      </c>
      <c r="B4495" t="s">
        <v>221</v>
      </c>
      <c r="C4495" t="s">
        <v>1070</v>
      </c>
      <c r="D4495" t="s">
        <v>1071</v>
      </c>
      <c r="E4495" t="s">
        <v>20</v>
      </c>
      <c r="F4495" t="b">
        <v>0</v>
      </c>
      <c r="G4495">
        <v>4</v>
      </c>
      <c r="H4495" t="b">
        <v>0</v>
      </c>
      <c r="I4495">
        <v>46</v>
      </c>
      <c r="J4495" t="s">
        <v>26</v>
      </c>
      <c r="K4495">
        <v>92</v>
      </c>
      <c r="L4495">
        <v>98</v>
      </c>
      <c r="M4495">
        <v>99</v>
      </c>
      <c r="N4495">
        <v>86</v>
      </c>
      <c r="O4495">
        <v>100</v>
      </c>
      <c r="P4495">
        <v>86</v>
      </c>
      <c r="Q4495">
        <v>87</v>
      </c>
    </row>
    <row r="4496" spans="1:17" x14ac:dyDescent="0.3">
      <c r="A4496">
        <v>4495</v>
      </c>
      <c r="B4496" t="s">
        <v>413</v>
      </c>
      <c r="C4496" t="s">
        <v>100</v>
      </c>
      <c r="D4496" t="s">
        <v>1072</v>
      </c>
      <c r="E4496" t="s">
        <v>20</v>
      </c>
      <c r="F4496" t="b">
        <v>0</v>
      </c>
      <c r="G4496">
        <v>3</v>
      </c>
      <c r="H4496" t="b">
        <v>0</v>
      </c>
      <c r="I4496">
        <v>31</v>
      </c>
      <c r="J4496" t="s">
        <v>109</v>
      </c>
      <c r="K4496">
        <v>88</v>
      </c>
      <c r="L4496">
        <v>98</v>
      </c>
      <c r="M4496">
        <v>65</v>
      </c>
      <c r="N4496">
        <v>68</v>
      </c>
      <c r="O4496">
        <v>99</v>
      </c>
      <c r="P4496">
        <v>94</v>
      </c>
      <c r="Q4496">
        <v>79</v>
      </c>
    </row>
    <row r="4497" spans="1:17" x14ac:dyDescent="0.3">
      <c r="A4497">
        <v>4496</v>
      </c>
      <c r="B4497" t="s">
        <v>312</v>
      </c>
      <c r="C4497" t="s">
        <v>1073</v>
      </c>
      <c r="D4497" t="s">
        <v>1074</v>
      </c>
      <c r="E4497" t="s">
        <v>20</v>
      </c>
      <c r="F4497" t="b">
        <v>0</v>
      </c>
      <c r="G4497">
        <v>1</v>
      </c>
      <c r="H4497" t="b">
        <v>0</v>
      </c>
      <c r="I4497">
        <v>33</v>
      </c>
      <c r="J4497" t="s">
        <v>21</v>
      </c>
      <c r="K4497">
        <v>95</v>
      </c>
      <c r="L4497">
        <v>82</v>
      </c>
      <c r="M4497">
        <v>62</v>
      </c>
      <c r="N4497">
        <v>76</v>
      </c>
      <c r="O4497">
        <v>64</v>
      </c>
      <c r="P4497">
        <v>91</v>
      </c>
      <c r="Q4497">
        <v>79</v>
      </c>
    </row>
    <row r="4498" spans="1:17" x14ac:dyDescent="0.3">
      <c r="A4498">
        <v>4497</v>
      </c>
      <c r="B4498" t="s">
        <v>294</v>
      </c>
      <c r="C4498" t="s">
        <v>782</v>
      </c>
      <c r="D4498" t="s">
        <v>1075</v>
      </c>
      <c r="E4498" t="s">
        <v>25</v>
      </c>
      <c r="F4498" t="b">
        <v>0</v>
      </c>
      <c r="G4498">
        <v>5</v>
      </c>
      <c r="H4498" t="b">
        <v>0</v>
      </c>
      <c r="I4498">
        <v>26</v>
      </c>
      <c r="J4498" t="s">
        <v>172</v>
      </c>
      <c r="K4498">
        <v>76</v>
      </c>
      <c r="L4498">
        <v>81</v>
      </c>
      <c r="M4498">
        <v>84</v>
      </c>
      <c r="N4498">
        <v>80</v>
      </c>
      <c r="O4498">
        <v>80</v>
      </c>
      <c r="P4498">
        <v>84</v>
      </c>
      <c r="Q4498">
        <v>70</v>
      </c>
    </row>
    <row r="4499" spans="1:17" x14ac:dyDescent="0.3">
      <c r="A4499">
        <v>4498</v>
      </c>
      <c r="B4499" t="s">
        <v>300</v>
      </c>
      <c r="C4499" t="s">
        <v>1076</v>
      </c>
      <c r="D4499" t="s">
        <v>1077</v>
      </c>
      <c r="E4499" t="s">
        <v>20</v>
      </c>
      <c r="F4499" t="b">
        <v>0</v>
      </c>
      <c r="G4499">
        <v>2</v>
      </c>
      <c r="H4499" t="b">
        <v>0</v>
      </c>
      <c r="I4499">
        <v>19</v>
      </c>
      <c r="J4499" t="s">
        <v>113</v>
      </c>
      <c r="K4499">
        <v>79</v>
      </c>
      <c r="L4499">
        <v>93</v>
      </c>
      <c r="M4499">
        <v>72</v>
      </c>
      <c r="N4499">
        <v>97</v>
      </c>
      <c r="O4499">
        <v>69</v>
      </c>
      <c r="P4499">
        <v>78</v>
      </c>
      <c r="Q4499">
        <v>87</v>
      </c>
    </row>
    <row r="4500" spans="1:17" x14ac:dyDescent="0.3">
      <c r="A4500">
        <v>4499</v>
      </c>
      <c r="B4500" t="s">
        <v>410</v>
      </c>
      <c r="C4500" t="s">
        <v>435</v>
      </c>
      <c r="D4500" t="s">
        <v>1078</v>
      </c>
      <c r="E4500" t="s">
        <v>20</v>
      </c>
      <c r="F4500" t="b">
        <v>0</v>
      </c>
      <c r="G4500">
        <v>3</v>
      </c>
      <c r="H4500" t="b">
        <v>0</v>
      </c>
      <c r="I4500">
        <v>25</v>
      </c>
      <c r="J4500" t="s">
        <v>44</v>
      </c>
      <c r="K4500">
        <v>93</v>
      </c>
      <c r="L4500">
        <v>70</v>
      </c>
      <c r="M4500">
        <v>84</v>
      </c>
      <c r="N4500">
        <v>68</v>
      </c>
      <c r="O4500">
        <v>71</v>
      </c>
      <c r="P4500">
        <v>85</v>
      </c>
      <c r="Q4500">
        <v>70</v>
      </c>
    </row>
    <row r="4501" spans="1:17" x14ac:dyDescent="0.3">
      <c r="A4501">
        <v>4500</v>
      </c>
      <c r="B4501" t="s">
        <v>1079</v>
      </c>
      <c r="C4501" t="s">
        <v>1080</v>
      </c>
      <c r="D4501" t="s">
        <v>1081</v>
      </c>
      <c r="E4501" t="s">
        <v>25</v>
      </c>
      <c r="F4501" t="b">
        <v>0</v>
      </c>
      <c r="G4501">
        <v>3</v>
      </c>
      <c r="H4501" t="b">
        <v>0</v>
      </c>
      <c r="I4501">
        <v>24</v>
      </c>
      <c r="J4501" t="s">
        <v>113</v>
      </c>
      <c r="K4501">
        <v>79</v>
      </c>
      <c r="L4501">
        <v>96</v>
      </c>
      <c r="M4501">
        <v>78</v>
      </c>
      <c r="N4501">
        <v>90</v>
      </c>
      <c r="O4501">
        <v>94</v>
      </c>
      <c r="P4501">
        <v>76</v>
      </c>
      <c r="Q4501">
        <v>88</v>
      </c>
    </row>
    <row r="4502" spans="1:17" x14ac:dyDescent="0.3">
      <c r="A4502">
        <v>4501</v>
      </c>
      <c r="B4502" t="s">
        <v>1082</v>
      </c>
      <c r="C4502" t="s">
        <v>164</v>
      </c>
      <c r="D4502" t="s">
        <v>1083</v>
      </c>
      <c r="E4502" t="s">
        <v>20</v>
      </c>
      <c r="F4502" t="b">
        <v>0</v>
      </c>
      <c r="G4502">
        <v>1</v>
      </c>
      <c r="H4502" t="b">
        <v>0</v>
      </c>
      <c r="I4502">
        <v>21</v>
      </c>
      <c r="J4502" t="s">
        <v>172</v>
      </c>
      <c r="K4502">
        <v>98</v>
      </c>
      <c r="L4502">
        <v>99</v>
      </c>
      <c r="M4502">
        <v>72</v>
      </c>
      <c r="N4502">
        <v>100</v>
      </c>
      <c r="O4502">
        <v>94</v>
      </c>
      <c r="P4502">
        <v>77</v>
      </c>
      <c r="Q4502">
        <v>84</v>
      </c>
    </row>
    <row r="4503" spans="1:17" x14ac:dyDescent="0.3">
      <c r="A4503">
        <v>4502</v>
      </c>
      <c r="B4503" t="s">
        <v>999</v>
      </c>
      <c r="C4503" t="s">
        <v>768</v>
      </c>
      <c r="D4503" t="s">
        <v>1084</v>
      </c>
      <c r="E4503" t="s">
        <v>25</v>
      </c>
      <c r="F4503" t="b">
        <v>1</v>
      </c>
      <c r="G4503">
        <v>8</v>
      </c>
      <c r="H4503" t="b">
        <v>1</v>
      </c>
      <c r="I4503">
        <v>0</v>
      </c>
      <c r="J4503" t="s">
        <v>64</v>
      </c>
      <c r="K4503">
        <v>93</v>
      </c>
      <c r="L4503">
        <v>99</v>
      </c>
      <c r="M4503">
        <v>81</v>
      </c>
      <c r="N4503">
        <v>67</v>
      </c>
      <c r="O4503">
        <v>87</v>
      </c>
      <c r="P4503">
        <v>76</v>
      </c>
      <c r="Q4503">
        <v>60</v>
      </c>
    </row>
    <row r="4504" spans="1:17" x14ac:dyDescent="0.3">
      <c r="A4504">
        <v>4503</v>
      </c>
      <c r="B4504" t="s">
        <v>473</v>
      </c>
      <c r="C4504" t="s">
        <v>143</v>
      </c>
      <c r="D4504" t="s">
        <v>1085</v>
      </c>
      <c r="E4504" t="s">
        <v>20</v>
      </c>
      <c r="F4504" t="b">
        <v>0</v>
      </c>
      <c r="G4504">
        <v>4</v>
      </c>
      <c r="H4504" t="b">
        <v>0</v>
      </c>
      <c r="I4504">
        <v>30</v>
      </c>
      <c r="J4504" t="s">
        <v>105</v>
      </c>
      <c r="K4504">
        <v>91</v>
      </c>
      <c r="L4504">
        <v>79</v>
      </c>
      <c r="M4504">
        <v>78</v>
      </c>
      <c r="N4504">
        <v>95</v>
      </c>
      <c r="O4504">
        <v>86</v>
      </c>
      <c r="P4504">
        <v>89</v>
      </c>
      <c r="Q4504">
        <v>100</v>
      </c>
    </row>
    <row r="4505" spans="1:17" x14ac:dyDescent="0.3">
      <c r="A4505">
        <v>4504</v>
      </c>
      <c r="B4505" t="s">
        <v>1086</v>
      </c>
      <c r="C4505" t="s">
        <v>574</v>
      </c>
      <c r="D4505" t="s">
        <v>1087</v>
      </c>
      <c r="E4505" t="s">
        <v>25</v>
      </c>
      <c r="F4505" t="b">
        <v>0</v>
      </c>
      <c r="G4505">
        <v>4</v>
      </c>
      <c r="H4505" t="b">
        <v>0</v>
      </c>
      <c r="I4505">
        <v>32</v>
      </c>
      <c r="J4505" t="s">
        <v>44</v>
      </c>
      <c r="K4505">
        <v>86</v>
      </c>
      <c r="L4505">
        <v>99</v>
      </c>
      <c r="M4505">
        <v>77</v>
      </c>
      <c r="N4505">
        <v>61</v>
      </c>
      <c r="O4505">
        <v>72</v>
      </c>
      <c r="P4505">
        <v>92</v>
      </c>
      <c r="Q4505">
        <v>70</v>
      </c>
    </row>
    <row r="4506" spans="1:17" x14ac:dyDescent="0.3">
      <c r="A4506">
        <v>4505</v>
      </c>
      <c r="B4506" t="s">
        <v>1088</v>
      </c>
      <c r="C4506" t="s">
        <v>1089</v>
      </c>
      <c r="D4506" t="s">
        <v>1090</v>
      </c>
      <c r="E4506" t="s">
        <v>25</v>
      </c>
      <c r="F4506" t="b">
        <v>0</v>
      </c>
      <c r="G4506">
        <v>8</v>
      </c>
      <c r="H4506" t="b">
        <v>0</v>
      </c>
      <c r="I4506">
        <v>15</v>
      </c>
      <c r="J4506" t="s">
        <v>38</v>
      </c>
      <c r="K4506">
        <v>81</v>
      </c>
      <c r="L4506">
        <v>80</v>
      </c>
      <c r="M4506">
        <v>85</v>
      </c>
      <c r="N4506">
        <v>93</v>
      </c>
      <c r="O4506">
        <v>68</v>
      </c>
      <c r="P4506">
        <v>75</v>
      </c>
      <c r="Q4506">
        <v>90</v>
      </c>
    </row>
    <row r="4507" spans="1:17" x14ac:dyDescent="0.3">
      <c r="A4507">
        <v>4506</v>
      </c>
      <c r="B4507" t="s">
        <v>892</v>
      </c>
      <c r="C4507" t="s">
        <v>528</v>
      </c>
      <c r="D4507" t="s">
        <v>1091</v>
      </c>
      <c r="E4507" t="s">
        <v>25</v>
      </c>
      <c r="F4507" t="b">
        <v>0</v>
      </c>
      <c r="G4507">
        <v>6</v>
      </c>
      <c r="H4507" t="b">
        <v>0</v>
      </c>
      <c r="I4507">
        <v>15</v>
      </c>
      <c r="J4507" t="s">
        <v>30</v>
      </c>
      <c r="K4507">
        <v>97</v>
      </c>
      <c r="L4507">
        <v>94</v>
      </c>
      <c r="M4507">
        <v>94</v>
      </c>
      <c r="N4507">
        <v>83</v>
      </c>
      <c r="O4507">
        <v>91</v>
      </c>
      <c r="P4507">
        <v>65</v>
      </c>
      <c r="Q4507">
        <v>96</v>
      </c>
    </row>
    <row r="4508" spans="1:17" x14ac:dyDescent="0.3">
      <c r="A4508">
        <v>4507</v>
      </c>
      <c r="B4508" t="s">
        <v>558</v>
      </c>
      <c r="C4508" t="s">
        <v>429</v>
      </c>
      <c r="D4508" t="s">
        <v>1092</v>
      </c>
      <c r="E4508" t="s">
        <v>25</v>
      </c>
      <c r="F4508" t="b">
        <v>0</v>
      </c>
      <c r="G4508">
        <v>3</v>
      </c>
      <c r="H4508" t="b">
        <v>1</v>
      </c>
      <c r="I4508">
        <v>4</v>
      </c>
      <c r="J4508" t="s">
        <v>159</v>
      </c>
      <c r="K4508">
        <v>90</v>
      </c>
      <c r="L4508">
        <v>95</v>
      </c>
      <c r="M4508">
        <v>89</v>
      </c>
      <c r="N4508">
        <v>93</v>
      </c>
      <c r="O4508">
        <v>92</v>
      </c>
      <c r="P4508">
        <v>99</v>
      </c>
      <c r="Q4508">
        <v>88</v>
      </c>
    </row>
    <row r="4509" spans="1:17" x14ac:dyDescent="0.3">
      <c r="A4509">
        <v>4508</v>
      </c>
      <c r="B4509" t="s">
        <v>214</v>
      </c>
      <c r="C4509" t="s">
        <v>261</v>
      </c>
      <c r="D4509" t="s">
        <v>1093</v>
      </c>
      <c r="E4509" t="s">
        <v>20</v>
      </c>
      <c r="F4509" t="b">
        <v>0</v>
      </c>
      <c r="G4509">
        <v>1</v>
      </c>
      <c r="H4509" t="b">
        <v>1</v>
      </c>
      <c r="I4509">
        <v>27</v>
      </c>
      <c r="J4509" t="s">
        <v>44</v>
      </c>
      <c r="K4509">
        <v>90</v>
      </c>
      <c r="L4509">
        <v>91</v>
      </c>
      <c r="M4509">
        <v>62</v>
      </c>
      <c r="N4509">
        <v>82</v>
      </c>
      <c r="O4509">
        <v>76</v>
      </c>
      <c r="P4509">
        <v>70</v>
      </c>
      <c r="Q4509">
        <v>64</v>
      </c>
    </row>
    <row r="4510" spans="1:17" x14ac:dyDescent="0.3">
      <c r="A4510">
        <v>4509</v>
      </c>
      <c r="B4510" t="s">
        <v>17</v>
      </c>
      <c r="C4510" t="s">
        <v>1094</v>
      </c>
      <c r="D4510" t="s">
        <v>1095</v>
      </c>
      <c r="E4510" t="s">
        <v>20</v>
      </c>
      <c r="F4510" t="b">
        <v>0</v>
      </c>
      <c r="G4510">
        <v>5</v>
      </c>
      <c r="H4510" t="b">
        <v>0</v>
      </c>
      <c r="I4510">
        <v>33</v>
      </c>
      <c r="J4510" t="s">
        <v>138</v>
      </c>
      <c r="K4510">
        <v>82</v>
      </c>
      <c r="L4510">
        <v>92</v>
      </c>
      <c r="M4510">
        <v>95</v>
      </c>
      <c r="N4510">
        <v>61</v>
      </c>
      <c r="O4510">
        <v>84</v>
      </c>
      <c r="P4510">
        <v>81</v>
      </c>
      <c r="Q4510">
        <v>82</v>
      </c>
    </row>
    <row r="4511" spans="1:17" x14ac:dyDescent="0.3">
      <c r="A4511">
        <v>4510</v>
      </c>
      <c r="B4511" t="s">
        <v>1096</v>
      </c>
      <c r="C4511" t="s">
        <v>143</v>
      </c>
      <c r="D4511" t="s">
        <v>1097</v>
      </c>
      <c r="E4511" t="s">
        <v>20</v>
      </c>
      <c r="F4511" t="b">
        <v>0</v>
      </c>
      <c r="G4511">
        <v>7</v>
      </c>
      <c r="H4511" t="b">
        <v>0</v>
      </c>
      <c r="I4511">
        <v>25</v>
      </c>
      <c r="J4511" t="s">
        <v>44</v>
      </c>
      <c r="K4511">
        <v>91</v>
      </c>
      <c r="L4511">
        <v>94</v>
      </c>
      <c r="M4511">
        <v>89</v>
      </c>
      <c r="N4511">
        <v>74</v>
      </c>
      <c r="O4511">
        <v>60</v>
      </c>
      <c r="P4511">
        <v>77</v>
      </c>
      <c r="Q4511">
        <v>77</v>
      </c>
    </row>
    <row r="4512" spans="1:17" x14ac:dyDescent="0.3">
      <c r="A4512">
        <v>4511</v>
      </c>
      <c r="B4512" t="s">
        <v>180</v>
      </c>
      <c r="C4512" t="s">
        <v>1098</v>
      </c>
      <c r="D4512" t="s">
        <v>1099</v>
      </c>
      <c r="E4512" t="s">
        <v>25</v>
      </c>
      <c r="F4512" t="b">
        <v>0</v>
      </c>
      <c r="G4512">
        <v>0</v>
      </c>
      <c r="H4512" t="b">
        <v>0</v>
      </c>
      <c r="I4512">
        <v>29</v>
      </c>
      <c r="J4512" t="s">
        <v>21</v>
      </c>
      <c r="K4512">
        <v>70</v>
      </c>
      <c r="L4512">
        <v>94</v>
      </c>
      <c r="M4512">
        <v>67</v>
      </c>
      <c r="N4512">
        <v>74</v>
      </c>
      <c r="O4512">
        <v>84</v>
      </c>
      <c r="P4512">
        <v>95</v>
      </c>
      <c r="Q4512">
        <v>65</v>
      </c>
    </row>
    <row r="4513" spans="1:17" x14ac:dyDescent="0.3">
      <c r="A4513">
        <v>4512</v>
      </c>
      <c r="B4513" t="s">
        <v>816</v>
      </c>
      <c r="C4513" t="s">
        <v>1100</v>
      </c>
      <c r="D4513" t="s">
        <v>1101</v>
      </c>
      <c r="E4513" t="s">
        <v>25</v>
      </c>
      <c r="F4513" t="b">
        <v>0</v>
      </c>
      <c r="G4513">
        <v>2</v>
      </c>
      <c r="H4513" t="b">
        <v>0</v>
      </c>
      <c r="I4513">
        <v>13</v>
      </c>
      <c r="J4513" t="s">
        <v>38</v>
      </c>
      <c r="K4513">
        <v>60</v>
      </c>
      <c r="L4513">
        <v>75</v>
      </c>
      <c r="M4513">
        <v>70</v>
      </c>
      <c r="N4513">
        <v>96</v>
      </c>
      <c r="O4513">
        <v>63</v>
      </c>
      <c r="P4513">
        <v>82</v>
      </c>
      <c r="Q4513">
        <v>80</v>
      </c>
    </row>
    <row r="4514" spans="1:17" x14ac:dyDescent="0.3">
      <c r="A4514">
        <v>4513</v>
      </c>
      <c r="B4514" t="s">
        <v>148</v>
      </c>
      <c r="C4514" t="s">
        <v>354</v>
      </c>
      <c r="D4514" t="s">
        <v>1102</v>
      </c>
      <c r="E4514" t="s">
        <v>25</v>
      </c>
      <c r="F4514" t="b">
        <v>0</v>
      </c>
      <c r="G4514">
        <v>3</v>
      </c>
      <c r="H4514" t="b">
        <v>0</v>
      </c>
      <c r="I4514">
        <v>49</v>
      </c>
      <c r="J4514" t="s">
        <v>26</v>
      </c>
      <c r="K4514">
        <v>85</v>
      </c>
      <c r="L4514">
        <v>96</v>
      </c>
      <c r="M4514">
        <v>99</v>
      </c>
      <c r="N4514">
        <v>94</v>
      </c>
      <c r="O4514">
        <v>95</v>
      </c>
      <c r="P4514">
        <v>92</v>
      </c>
      <c r="Q4514">
        <v>95</v>
      </c>
    </row>
    <row r="4515" spans="1:17" x14ac:dyDescent="0.3">
      <c r="A4515">
        <v>4514</v>
      </c>
      <c r="B4515" t="s">
        <v>473</v>
      </c>
      <c r="C4515" t="s">
        <v>1103</v>
      </c>
      <c r="D4515" t="s">
        <v>1104</v>
      </c>
      <c r="E4515" t="s">
        <v>20</v>
      </c>
      <c r="F4515" t="b">
        <v>0</v>
      </c>
      <c r="G4515">
        <v>6</v>
      </c>
      <c r="H4515" t="b">
        <v>0</v>
      </c>
      <c r="I4515">
        <v>34</v>
      </c>
      <c r="J4515" t="s">
        <v>21</v>
      </c>
      <c r="K4515">
        <v>82</v>
      </c>
      <c r="L4515">
        <v>85</v>
      </c>
      <c r="M4515">
        <v>72</v>
      </c>
      <c r="N4515">
        <v>69</v>
      </c>
      <c r="O4515">
        <v>63</v>
      </c>
      <c r="P4515">
        <v>99</v>
      </c>
      <c r="Q4515">
        <v>68</v>
      </c>
    </row>
    <row r="4516" spans="1:17" x14ac:dyDescent="0.3">
      <c r="A4516">
        <v>4515</v>
      </c>
      <c r="B4516" t="s">
        <v>348</v>
      </c>
      <c r="C4516" t="s">
        <v>1105</v>
      </c>
      <c r="D4516" t="s">
        <v>1106</v>
      </c>
      <c r="E4516" t="s">
        <v>20</v>
      </c>
      <c r="F4516" t="b">
        <v>1</v>
      </c>
      <c r="G4516">
        <v>4</v>
      </c>
      <c r="H4516" t="b">
        <v>0</v>
      </c>
      <c r="I4516">
        <v>28</v>
      </c>
      <c r="J4516" t="s">
        <v>138</v>
      </c>
      <c r="K4516">
        <v>83</v>
      </c>
      <c r="L4516">
        <v>79</v>
      </c>
      <c r="M4516">
        <v>92</v>
      </c>
      <c r="N4516">
        <v>69</v>
      </c>
      <c r="O4516">
        <v>85</v>
      </c>
      <c r="P4516">
        <v>71</v>
      </c>
      <c r="Q4516">
        <v>95</v>
      </c>
    </row>
    <row r="4517" spans="1:17" x14ac:dyDescent="0.3">
      <c r="A4517">
        <v>4516</v>
      </c>
      <c r="B4517" t="s">
        <v>631</v>
      </c>
      <c r="C4517" t="s">
        <v>131</v>
      </c>
      <c r="D4517" t="s">
        <v>1107</v>
      </c>
      <c r="E4517" t="s">
        <v>25</v>
      </c>
      <c r="F4517" t="b">
        <v>0</v>
      </c>
      <c r="G4517">
        <v>2</v>
      </c>
      <c r="H4517" t="b">
        <v>0</v>
      </c>
      <c r="I4517">
        <v>44</v>
      </c>
      <c r="J4517" t="s">
        <v>26</v>
      </c>
      <c r="K4517">
        <v>96</v>
      </c>
      <c r="L4517">
        <v>88</v>
      </c>
      <c r="M4517">
        <v>100</v>
      </c>
      <c r="N4517">
        <v>95</v>
      </c>
      <c r="O4517">
        <v>85</v>
      </c>
      <c r="P4517">
        <v>94</v>
      </c>
      <c r="Q4517">
        <v>93</v>
      </c>
    </row>
    <row r="4518" spans="1:17" x14ac:dyDescent="0.3">
      <c r="A4518">
        <v>4517</v>
      </c>
      <c r="B4518" t="s">
        <v>1108</v>
      </c>
      <c r="C4518" t="s">
        <v>423</v>
      </c>
      <c r="D4518" t="s">
        <v>1109</v>
      </c>
      <c r="E4518" t="s">
        <v>25</v>
      </c>
      <c r="F4518" t="b">
        <v>0</v>
      </c>
      <c r="G4518">
        <v>1</v>
      </c>
      <c r="H4518" t="b">
        <v>0</v>
      </c>
      <c r="I4518">
        <v>14</v>
      </c>
      <c r="J4518" t="s">
        <v>44</v>
      </c>
      <c r="K4518">
        <v>85</v>
      </c>
      <c r="L4518">
        <v>87</v>
      </c>
      <c r="M4518">
        <v>78</v>
      </c>
      <c r="N4518">
        <v>72</v>
      </c>
      <c r="O4518">
        <v>91</v>
      </c>
      <c r="P4518">
        <v>88</v>
      </c>
      <c r="Q4518">
        <v>93</v>
      </c>
    </row>
    <row r="4519" spans="1:17" x14ac:dyDescent="0.3">
      <c r="A4519">
        <v>4518</v>
      </c>
      <c r="B4519" t="s">
        <v>319</v>
      </c>
      <c r="C4519" t="s">
        <v>1110</v>
      </c>
      <c r="D4519" t="s">
        <v>1111</v>
      </c>
      <c r="E4519" t="s">
        <v>25</v>
      </c>
      <c r="F4519" t="b">
        <v>0</v>
      </c>
      <c r="G4519">
        <v>4</v>
      </c>
      <c r="H4519" t="b">
        <v>0</v>
      </c>
      <c r="I4519">
        <v>1</v>
      </c>
      <c r="J4519" t="s">
        <v>224</v>
      </c>
      <c r="K4519">
        <v>95</v>
      </c>
      <c r="L4519">
        <v>61</v>
      </c>
      <c r="M4519">
        <v>84</v>
      </c>
      <c r="N4519">
        <v>98</v>
      </c>
      <c r="O4519">
        <v>63</v>
      </c>
      <c r="P4519">
        <v>66</v>
      </c>
      <c r="Q4519">
        <v>80</v>
      </c>
    </row>
    <row r="4520" spans="1:17" x14ac:dyDescent="0.3">
      <c r="A4520">
        <v>4519</v>
      </c>
      <c r="B4520" t="s">
        <v>1112</v>
      </c>
      <c r="C4520" t="s">
        <v>1113</v>
      </c>
      <c r="D4520" t="s">
        <v>1114</v>
      </c>
      <c r="E4520" t="s">
        <v>20</v>
      </c>
      <c r="F4520" t="b">
        <v>0</v>
      </c>
      <c r="G4520">
        <v>6</v>
      </c>
      <c r="H4520" t="b">
        <v>0</v>
      </c>
      <c r="I4520">
        <v>22</v>
      </c>
      <c r="J4520" t="s">
        <v>44</v>
      </c>
      <c r="K4520">
        <v>97</v>
      </c>
      <c r="L4520">
        <v>92</v>
      </c>
      <c r="M4520">
        <v>87</v>
      </c>
      <c r="N4520">
        <v>61</v>
      </c>
      <c r="O4520">
        <v>75</v>
      </c>
      <c r="P4520">
        <v>62</v>
      </c>
      <c r="Q4520">
        <v>94</v>
      </c>
    </row>
    <row r="4521" spans="1:17" x14ac:dyDescent="0.3">
      <c r="A4521">
        <v>4520</v>
      </c>
      <c r="B4521" t="s">
        <v>1115</v>
      </c>
      <c r="C4521" t="s">
        <v>1116</v>
      </c>
      <c r="D4521" t="s">
        <v>1117</v>
      </c>
      <c r="E4521" t="s">
        <v>25</v>
      </c>
      <c r="F4521" t="b">
        <v>0</v>
      </c>
      <c r="G4521">
        <v>2</v>
      </c>
      <c r="H4521" t="b">
        <v>0</v>
      </c>
      <c r="I4521">
        <v>11</v>
      </c>
      <c r="J4521" t="s">
        <v>54</v>
      </c>
      <c r="K4521">
        <v>95</v>
      </c>
      <c r="L4521">
        <v>69</v>
      </c>
      <c r="M4521">
        <v>91</v>
      </c>
      <c r="N4521">
        <v>97</v>
      </c>
      <c r="O4521">
        <v>89</v>
      </c>
      <c r="P4521">
        <v>84</v>
      </c>
      <c r="Q4521">
        <v>66</v>
      </c>
    </row>
    <row r="4522" spans="1:17" x14ac:dyDescent="0.3">
      <c r="A4522">
        <v>4521</v>
      </c>
      <c r="B4522" t="s">
        <v>120</v>
      </c>
      <c r="C4522" t="s">
        <v>103</v>
      </c>
      <c r="D4522" t="s">
        <v>1118</v>
      </c>
      <c r="E4522" t="s">
        <v>25</v>
      </c>
      <c r="F4522" t="b">
        <v>0</v>
      </c>
      <c r="G4522">
        <v>3</v>
      </c>
      <c r="H4522" t="b">
        <v>0</v>
      </c>
      <c r="I4522">
        <v>2</v>
      </c>
      <c r="J4522" t="s">
        <v>38</v>
      </c>
      <c r="K4522">
        <v>69</v>
      </c>
      <c r="L4522">
        <v>98</v>
      </c>
      <c r="M4522">
        <v>77</v>
      </c>
      <c r="N4522">
        <v>63</v>
      </c>
      <c r="O4522">
        <v>88</v>
      </c>
      <c r="P4522">
        <v>64</v>
      </c>
      <c r="Q4522">
        <v>60</v>
      </c>
    </row>
    <row r="4523" spans="1:17" x14ac:dyDescent="0.3">
      <c r="A4523">
        <v>4522</v>
      </c>
      <c r="B4523" t="s">
        <v>495</v>
      </c>
      <c r="C4523" t="s">
        <v>1119</v>
      </c>
      <c r="D4523" t="s">
        <v>1120</v>
      </c>
      <c r="E4523" t="s">
        <v>25</v>
      </c>
      <c r="F4523" t="b">
        <v>0</v>
      </c>
      <c r="G4523">
        <v>9</v>
      </c>
      <c r="H4523" t="b">
        <v>0</v>
      </c>
      <c r="I4523">
        <v>3</v>
      </c>
      <c r="J4523" t="s">
        <v>64</v>
      </c>
      <c r="K4523">
        <v>84</v>
      </c>
      <c r="L4523">
        <v>55</v>
      </c>
      <c r="M4523">
        <v>65</v>
      </c>
      <c r="N4523">
        <v>62</v>
      </c>
      <c r="O4523">
        <v>56</v>
      </c>
      <c r="P4523">
        <v>91</v>
      </c>
      <c r="Q4523">
        <v>81</v>
      </c>
    </row>
    <row r="4524" spans="1:17" x14ac:dyDescent="0.3">
      <c r="A4524">
        <v>4523</v>
      </c>
      <c r="B4524" t="s">
        <v>83</v>
      </c>
      <c r="C4524" t="s">
        <v>1121</v>
      </c>
      <c r="D4524" t="s">
        <v>1122</v>
      </c>
      <c r="E4524" t="s">
        <v>25</v>
      </c>
      <c r="F4524" t="b">
        <v>0</v>
      </c>
      <c r="G4524">
        <v>5</v>
      </c>
      <c r="H4524" t="b">
        <v>0</v>
      </c>
      <c r="I4524">
        <v>28</v>
      </c>
      <c r="J4524" t="s">
        <v>105</v>
      </c>
      <c r="K4524">
        <v>92</v>
      </c>
      <c r="L4524">
        <v>100</v>
      </c>
      <c r="M4524">
        <v>100</v>
      </c>
      <c r="N4524">
        <v>98</v>
      </c>
      <c r="O4524">
        <v>83</v>
      </c>
      <c r="P4524">
        <v>75</v>
      </c>
      <c r="Q4524">
        <v>72</v>
      </c>
    </row>
    <row r="4525" spans="1:17" x14ac:dyDescent="0.3">
      <c r="A4525">
        <v>4524</v>
      </c>
      <c r="B4525" t="s">
        <v>280</v>
      </c>
      <c r="C4525" t="s">
        <v>1123</v>
      </c>
      <c r="D4525" t="s">
        <v>1124</v>
      </c>
      <c r="E4525" t="s">
        <v>20</v>
      </c>
      <c r="F4525" t="b">
        <v>1</v>
      </c>
      <c r="G4525">
        <v>2</v>
      </c>
      <c r="H4525" t="b">
        <v>0</v>
      </c>
      <c r="I4525">
        <v>0</v>
      </c>
      <c r="J4525" t="s">
        <v>64</v>
      </c>
      <c r="K4525">
        <v>87</v>
      </c>
      <c r="L4525">
        <v>95</v>
      </c>
      <c r="M4525">
        <v>78</v>
      </c>
      <c r="N4525">
        <v>82</v>
      </c>
      <c r="O4525">
        <v>53</v>
      </c>
      <c r="P4525">
        <v>59</v>
      </c>
      <c r="Q4525">
        <v>66</v>
      </c>
    </row>
    <row r="4526" spans="1:17" x14ac:dyDescent="0.3">
      <c r="A4526">
        <v>4525</v>
      </c>
      <c r="B4526" t="s">
        <v>139</v>
      </c>
      <c r="C4526" t="s">
        <v>1125</v>
      </c>
      <c r="D4526" t="s">
        <v>1126</v>
      </c>
      <c r="E4526" t="s">
        <v>20</v>
      </c>
      <c r="F4526" t="b">
        <v>0</v>
      </c>
      <c r="G4526">
        <v>5</v>
      </c>
      <c r="H4526" t="b">
        <v>0</v>
      </c>
      <c r="I4526">
        <v>22</v>
      </c>
      <c r="J4526" t="s">
        <v>105</v>
      </c>
      <c r="K4526">
        <v>97</v>
      </c>
      <c r="L4526">
        <v>87</v>
      </c>
      <c r="M4526">
        <v>90</v>
      </c>
      <c r="N4526">
        <v>70</v>
      </c>
      <c r="O4526">
        <v>96</v>
      </c>
      <c r="P4526">
        <v>75</v>
      </c>
      <c r="Q4526">
        <v>93</v>
      </c>
    </row>
    <row r="4527" spans="1:17" x14ac:dyDescent="0.3">
      <c r="A4527">
        <v>4526</v>
      </c>
      <c r="B4527" t="s">
        <v>319</v>
      </c>
      <c r="C4527" t="s">
        <v>118</v>
      </c>
      <c r="D4527" t="s">
        <v>1127</v>
      </c>
      <c r="E4527" t="s">
        <v>25</v>
      </c>
      <c r="F4527" t="b">
        <v>1</v>
      </c>
      <c r="G4527">
        <v>8</v>
      </c>
      <c r="H4527" t="b">
        <v>0</v>
      </c>
      <c r="I4527">
        <v>3</v>
      </c>
      <c r="J4527" t="s">
        <v>64</v>
      </c>
      <c r="K4527">
        <v>92</v>
      </c>
      <c r="L4527">
        <v>96</v>
      </c>
      <c r="M4527">
        <v>77</v>
      </c>
      <c r="N4527">
        <v>95</v>
      </c>
      <c r="O4527">
        <v>63</v>
      </c>
      <c r="P4527">
        <v>57</v>
      </c>
      <c r="Q4527">
        <v>90</v>
      </c>
    </row>
    <row r="4528" spans="1:17" x14ac:dyDescent="0.3">
      <c r="A4528">
        <v>4527</v>
      </c>
      <c r="B4528" t="s">
        <v>277</v>
      </c>
      <c r="C4528" t="s">
        <v>1128</v>
      </c>
      <c r="D4528" t="s">
        <v>1129</v>
      </c>
      <c r="E4528" t="s">
        <v>20</v>
      </c>
      <c r="F4528" t="b">
        <v>0</v>
      </c>
      <c r="G4528">
        <v>2</v>
      </c>
      <c r="H4528" t="b">
        <v>0</v>
      </c>
      <c r="I4528">
        <v>25</v>
      </c>
      <c r="J4528" t="s">
        <v>38</v>
      </c>
      <c r="K4528">
        <v>72</v>
      </c>
      <c r="L4528">
        <v>91</v>
      </c>
      <c r="M4528">
        <v>68</v>
      </c>
      <c r="N4528">
        <v>79</v>
      </c>
      <c r="O4528">
        <v>98</v>
      </c>
      <c r="P4528">
        <v>71</v>
      </c>
      <c r="Q4528">
        <v>89</v>
      </c>
    </row>
    <row r="4529" spans="1:17" x14ac:dyDescent="0.3">
      <c r="A4529">
        <v>4528</v>
      </c>
      <c r="B4529" t="s">
        <v>919</v>
      </c>
      <c r="C4529" t="s">
        <v>1130</v>
      </c>
      <c r="D4529" t="s">
        <v>1131</v>
      </c>
      <c r="E4529" t="s">
        <v>25</v>
      </c>
      <c r="F4529" t="b">
        <v>0</v>
      </c>
      <c r="G4529">
        <v>3</v>
      </c>
      <c r="H4529" t="b">
        <v>1</v>
      </c>
      <c r="I4529">
        <v>1</v>
      </c>
      <c r="J4529" t="s">
        <v>64</v>
      </c>
      <c r="K4529">
        <v>50</v>
      </c>
      <c r="L4529">
        <v>55</v>
      </c>
      <c r="M4529">
        <v>96</v>
      </c>
      <c r="N4529">
        <v>72</v>
      </c>
      <c r="O4529">
        <v>55</v>
      </c>
      <c r="P4529">
        <v>50</v>
      </c>
      <c r="Q4529">
        <v>64</v>
      </c>
    </row>
    <row r="4530" spans="1:17" x14ac:dyDescent="0.3">
      <c r="A4530">
        <v>4529</v>
      </c>
      <c r="B4530" t="s">
        <v>838</v>
      </c>
      <c r="C4530" t="s">
        <v>295</v>
      </c>
      <c r="D4530" t="s">
        <v>1132</v>
      </c>
      <c r="E4530" t="s">
        <v>25</v>
      </c>
      <c r="F4530" t="b">
        <v>0</v>
      </c>
      <c r="G4530">
        <v>7</v>
      </c>
      <c r="H4530" t="b">
        <v>0</v>
      </c>
      <c r="I4530">
        <v>37</v>
      </c>
      <c r="J4530" t="s">
        <v>26</v>
      </c>
      <c r="K4530">
        <v>97</v>
      </c>
      <c r="L4530">
        <v>96</v>
      </c>
      <c r="M4530">
        <v>93</v>
      </c>
      <c r="N4530">
        <v>94</v>
      </c>
      <c r="O4530">
        <v>91</v>
      </c>
      <c r="P4530">
        <v>96</v>
      </c>
      <c r="Q4530">
        <v>87</v>
      </c>
    </row>
    <row r="4531" spans="1:17" x14ac:dyDescent="0.3">
      <c r="A4531">
        <v>4530</v>
      </c>
      <c r="B4531" t="s">
        <v>1133</v>
      </c>
      <c r="C4531" t="s">
        <v>32</v>
      </c>
      <c r="D4531" t="s">
        <v>1134</v>
      </c>
      <c r="E4531" t="s">
        <v>25</v>
      </c>
      <c r="F4531" t="b">
        <v>0</v>
      </c>
      <c r="G4531">
        <v>3</v>
      </c>
      <c r="H4531" t="b">
        <v>1</v>
      </c>
      <c r="I4531">
        <v>28</v>
      </c>
      <c r="J4531" t="s">
        <v>44</v>
      </c>
      <c r="K4531">
        <v>89</v>
      </c>
      <c r="L4531">
        <v>77</v>
      </c>
      <c r="M4531">
        <v>69</v>
      </c>
      <c r="N4531">
        <v>72</v>
      </c>
      <c r="O4531">
        <v>63</v>
      </c>
      <c r="P4531">
        <v>84</v>
      </c>
      <c r="Q4531">
        <v>99</v>
      </c>
    </row>
    <row r="4532" spans="1:17" x14ac:dyDescent="0.3">
      <c r="A4532">
        <v>4531</v>
      </c>
      <c r="B4532" t="s">
        <v>534</v>
      </c>
      <c r="C4532" t="s">
        <v>1135</v>
      </c>
      <c r="D4532" t="s">
        <v>1136</v>
      </c>
      <c r="E4532" t="s">
        <v>25</v>
      </c>
      <c r="F4532" t="b">
        <v>0</v>
      </c>
      <c r="G4532">
        <v>3</v>
      </c>
      <c r="H4532" t="b">
        <v>0</v>
      </c>
      <c r="I4532">
        <v>30</v>
      </c>
      <c r="J4532" t="s">
        <v>76</v>
      </c>
      <c r="K4532">
        <v>77</v>
      </c>
      <c r="L4532">
        <v>76</v>
      </c>
      <c r="M4532">
        <v>90</v>
      </c>
      <c r="N4532">
        <v>95</v>
      </c>
      <c r="O4532">
        <v>94</v>
      </c>
      <c r="P4532">
        <v>99</v>
      </c>
      <c r="Q4532">
        <v>94</v>
      </c>
    </row>
    <row r="4533" spans="1:17" x14ac:dyDescent="0.3">
      <c r="A4533">
        <v>4532</v>
      </c>
      <c r="B4533" t="s">
        <v>1007</v>
      </c>
      <c r="C4533" t="s">
        <v>66</v>
      </c>
      <c r="D4533" t="s">
        <v>1137</v>
      </c>
      <c r="E4533" t="s">
        <v>20</v>
      </c>
      <c r="F4533" t="b">
        <v>0</v>
      </c>
      <c r="G4533">
        <v>1</v>
      </c>
      <c r="H4533" t="b">
        <v>0</v>
      </c>
      <c r="I4533">
        <v>19</v>
      </c>
      <c r="J4533" t="s">
        <v>172</v>
      </c>
      <c r="K4533">
        <v>91</v>
      </c>
      <c r="L4533">
        <v>89</v>
      </c>
      <c r="M4533">
        <v>66</v>
      </c>
      <c r="N4533">
        <v>69</v>
      </c>
      <c r="O4533">
        <v>100</v>
      </c>
      <c r="P4533">
        <v>88</v>
      </c>
      <c r="Q4533">
        <v>79</v>
      </c>
    </row>
    <row r="4534" spans="1:17" x14ac:dyDescent="0.3">
      <c r="A4534">
        <v>4533</v>
      </c>
      <c r="B4534" t="s">
        <v>939</v>
      </c>
      <c r="C4534" t="s">
        <v>292</v>
      </c>
      <c r="D4534" t="s">
        <v>1138</v>
      </c>
      <c r="E4534" t="s">
        <v>20</v>
      </c>
      <c r="F4534" t="b">
        <v>1</v>
      </c>
      <c r="G4534">
        <v>7</v>
      </c>
      <c r="H4534" t="b">
        <v>0</v>
      </c>
      <c r="I4534">
        <v>2</v>
      </c>
      <c r="J4534" t="s">
        <v>64</v>
      </c>
      <c r="K4534">
        <v>64</v>
      </c>
      <c r="L4534">
        <v>92</v>
      </c>
      <c r="M4534">
        <v>70</v>
      </c>
      <c r="N4534">
        <v>81</v>
      </c>
      <c r="O4534">
        <v>85</v>
      </c>
      <c r="P4534">
        <v>55</v>
      </c>
      <c r="Q4534">
        <v>76</v>
      </c>
    </row>
    <row r="4535" spans="1:17" x14ac:dyDescent="0.3">
      <c r="A4535">
        <v>4534</v>
      </c>
      <c r="B4535" t="s">
        <v>127</v>
      </c>
      <c r="C4535" t="s">
        <v>450</v>
      </c>
      <c r="D4535" t="s">
        <v>1139</v>
      </c>
      <c r="E4535" t="s">
        <v>25</v>
      </c>
      <c r="F4535" t="b">
        <v>1</v>
      </c>
      <c r="G4535">
        <v>4</v>
      </c>
      <c r="H4535" t="b">
        <v>0</v>
      </c>
      <c r="I4535">
        <v>26</v>
      </c>
      <c r="J4535" t="s">
        <v>38</v>
      </c>
      <c r="K4535">
        <v>71</v>
      </c>
      <c r="L4535">
        <v>87</v>
      </c>
      <c r="M4535">
        <v>63</v>
      </c>
      <c r="N4535">
        <v>73</v>
      </c>
      <c r="O4535">
        <v>89</v>
      </c>
      <c r="P4535">
        <v>77</v>
      </c>
      <c r="Q4535">
        <v>66</v>
      </c>
    </row>
    <row r="4536" spans="1:17" x14ac:dyDescent="0.3">
      <c r="A4536">
        <v>4535</v>
      </c>
      <c r="B4536" t="s">
        <v>300</v>
      </c>
      <c r="C4536" t="s">
        <v>32</v>
      </c>
      <c r="D4536" t="s">
        <v>1140</v>
      </c>
      <c r="E4536" t="s">
        <v>20</v>
      </c>
      <c r="F4536" t="b">
        <v>0</v>
      </c>
      <c r="G4536">
        <v>10</v>
      </c>
      <c r="H4536" t="b">
        <v>1</v>
      </c>
      <c r="I4536">
        <v>0</v>
      </c>
      <c r="J4536" t="s">
        <v>64</v>
      </c>
      <c r="K4536">
        <v>56</v>
      </c>
      <c r="L4536">
        <v>79</v>
      </c>
      <c r="M4536">
        <v>74</v>
      </c>
      <c r="N4536">
        <v>66</v>
      </c>
      <c r="O4536">
        <v>92</v>
      </c>
      <c r="P4536">
        <v>57</v>
      </c>
      <c r="Q4536">
        <v>61</v>
      </c>
    </row>
    <row r="4537" spans="1:17" x14ac:dyDescent="0.3">
      <c r="A4537">
        <v>4536</v>
      </c>
      <c r="B4537" t="s">
        <v>1141</v>
      </c>
      <c r="C4537" t="s">
        <v>332</v>
      </c>
      <c r="D4537" t="s">
        <v>1142</v>
      </c>
      <c r="E4537" t="s">
        <v>20</v>
      </c>
      <c r="F4537" t="b">
        <v>0</v>
      </c>
      <c r="G4537">
        <v>4</v>
      </c>
      <c r="H4537" t="b">
        <v>0</v>
      </c>
      <c r="I4537">
        <v>5</v>
      </c>
      <c r="J4537" t="s">
        <v>159</v>
      </c>
      <c r="K4537">
        <v>87</v>
      </c>
      <c r="L4537">
        <v>70</v>
      </c>
      <c r="M4537">
        <v>98</v>
      </c>
      <c r="N4537">
        <v>64</v>
      </c>
      <c r="O4537">
        <v>65</v>
      </c>
      <c r="P4537">
        <v>78</v>
      </c>
      <c r="Q4537">
        <v>83</v>
      </c>
    </row>
    <row r="4538" spans="1:17" x14ac:dyDescent="0.3">
      <c r="A4538">
        <v>4537</v>
      </c>
      <c r="B4538" t="s">
        <v>202</v>
      </c>
      <c r="C4538" t="s">
        <v>696</v>
      </c>
      <c r="D4538" t="s">
        <v>1143</v>
      </c>
      <c r="E4538" t="s">
        <v>25</v>
      </c>
      <c r="F4538" t="b">
        <v>0</v>
      </c>
      <c r="G4538">
        <v>0</v>
      </c>
      <c r="H4538" t="b">
        <v>0</v>
      </c>
      <c r="I4538">
        <v>17</v>
      </c>
      <c r="J4538" t="s">
        <v>44</v>
      </c>
      <c r="K4538">
        <v>99</v>
      </c>
      <c r="L4538">
        <v>69</v>
      </c>
      <c r="M4538">
        <v>85</v>
      </c>
      <c r="N4538">
        <v>91</v>
      </c>
      <c r="O4538">
        <v>77</v>
      </c>
      <c r="P4538">
        <v>88</v>
      </c>
      <c r="Q4538">
        <v>75</v>
      </c>
    </row>
    <row r="4539" spans="1:17" x14ac:dyDescent="0.3">
      <c r="A4539">
        <v>4538</v>
      </c>
      <c r="B4539" t="s">
        <v>145</v>
      </c>
      <c r="C4539" t="s">
        <v>191</v>
      </c>
      <c r="D4539" t="s">
        <v>1144</v>
      </c>
      <c r="E4539" t="s">
        <v>20</v>
      </c>
      <c r="F4539" t="b">
        <v>0</v>
      </c>
      <c r="G4539">
        <v>2</v>
      </c>
      <c r="H4539" t="b">
        <v>0</v>
      </c>
      <c r="I4539">
        <v>26</v>
      </c>
      <c r="J4539" t="s">
        <v>21</v>
      </c>
      <c r="K4539">
        <v>98</v>
      </c>
      <c r="L4539">
        <v>88</v>
      </c>
      <c r="M4539">
        <v>76</v>
      </c>
      <c r="N4539">
        <v>72</v>
      </c>
      <c r="O4539">
        <v>92</v>
      </c>
      <c r="P4539">
        <v>81</v>
      </c>
      <c r="Q4539">
        <v>89</v>
      </c>
    </row>
    <row r="4540" spans="1:17" x14ac:dyDescent="0.3">
      <c r="A4540">
        <v>4539</v>
      </c>
      <c r="B4540" t="s">
        <v>410</v>
      </c>
      <c r="C4540" t="s">
        <v>164</v>
      </c>
      <c r="D4540" t="s">
        <v>1145</v>
      </c>
      <c r="E4540" t="s">
        <v>20</v>
      </c>
      <c r="F4540" t="b">
        <v>0</v>
      </c>
      <c r="G4540">
        <v>2</v>
      </c>
      <c r="H4540" t="b">
        <v>0</v>
      </c>
      <c r="I4540">
        <v>32</v>
      </c>
      <c r="J4540" t="s">
        <v>38</v>
      </c>
      <c r="K4540">
        <v>87</v>
      </c>
      <c r="L4540">
        <v>83</v>
      </c>
      <c r="M4540">
        <v>74</v>
      </c>
      <c r="N4540">
        <v>61</v>
      </c>
      <c r="O4540">
        <v>81</v>
      </c>
      <c r="P4540">
        <v>72</v>
      </c>
      <c r="Q4540">
        <v>98</v>
      </c>
    </row>
    <row r="4541" spans="1:17" x14ac:dyDescent="0.3">
      <c r="A4541">
        <v>4540</v>
      </c>
      <c r="B4541" t="s">
        <v>154</v>
      </c>
      <c r="C4541" t="s">
        <v>1146</v>
      </c>
      <c r="D4541" t="s">
        <v>1147</v>
      </c>
      <c r="E4541" t="s">
        <v>25</v>
      </c>
      <c r="F4541" t="b">
        <v>0</v>
      </c>
      <c r="G4541">
        <v>6</v>
      </c>
      <c r="H4541" t="b">
        <v>1</v>
      </c>
      <c r="I4541">
        <v>16</v>
      </c>
      <c r="J4541" t="s">
        <v>44</v>
      </c>
      <c r="K4541">
        <v>88</v>
      </c>
      <c r="L4541">
        <v>96</v>
      </c>
      <c r="M4541">
        <v>90</v>
      </c>
      <c r="N4541">
        <v>92</v>
      </c>
      <c r="O4541">
        <v>68</v>
      </c>
      <c r="P4541">
        <v>97</v>
      </c>
      <c r="Q4541">
        <v>73</v>
      </c>
    </row>
    <row r="4542" spans="1:17" x14ac:dyDescent="0.3">
      <c r="A4542">
        <v>4541</v>
      </c>
      <c r="B4542" t="s">
        <v>202</v>
      </c>
      <c r="C4542" t="s">
        <v>594</v>
      </c>
      <c r="D4542" t="s">
        <v>1148</v>
      </c>
      <c r="E4542" t="s">
        <v>25</v>
      </c>
      <c r="F4542" t="b">
        <v>1</v>
      </c>
      <c r="G4542">
        <v>8</v>
      </c>
      <c r="H4542" t="b">
        <v>0</v>
      </c>
      <c r="I4542">
        <v>2</v>
      </c>
      <c r="J4542" t="s">
        <v>64</v>
      </c>
      <c r="K4542">
        <v>71</v>
      </c>
      <c r="L4542">
        <v>52</v>
      </c>
      <c r="M4542">
        <v>53</v>
      </c>
      <c r="N4542">
        <v>64</v>
      </c>
      <c r="O4542">
        <v>89</v>
      </c>
      <c r="P4542">
        <v>76</v>
      </c>
      <c r="Q4542">
        <v>70</v>
      </c>
    </row>
    <row r="4543" spans="1:17" x14ac:dyDescent="0.3">
      <c r="A4543">
        <v>4542</v>
      </c>
      <c r="B4543" t="s">
        <v>796</v>
      </c>
      <c r="C4543" t="s">
        <v>1149</v>
      </c>
      <c r="D4543" t="s">
        <v>1150</v>
      </c>
      <c r="E4543" t="s">
        <v>20</v>
      </c>
      <c r="F4543" t="b">
        <v>0</v>
      </c>
      <c r="G4543">
        <v>2</v>
      </c>
      <c r="H4543" t="b">
        <v>0</v>
      </c>
      <c r="I4543">
        <v>35</v>
      </c>
      <c r="J4543" t="s">
        <v>138</v>
      </c>
      <c r="K4543">
        <v>96</v>
      </c>
      <c r="L4543">
        <v>90</v>
      </c>
      <c r="M4543">
        <v>91</v>
      </c>
      <c r="N4543">
        <v>95</v>
      </c>
      <c r="O4543">
        <v>99</v>
      </c>
      <c r="P4543">
        <v>95</v>
      </c>
      <c r="Q4543">
        <v>99</v>
      </c>
    </row>
    <row r="4544" spans="1:17" x14ac:dyDescent="0.3">
      <c r="A4544">
        <v>4543</v>
      </c>
      <c r="B4544" t="s">
        <v>1151</v>
      </c>
      <c r="C4544" t="s">
        <v>103</v>
      </c>
      <c r="D4544" t="s">
        <v>1152</v>
      </c>
      <c r="E4544" t="s">
        <v>25</v>
      </c>
      <c r="F4544" t="b">
        <v>0</v>
      </c>
      <c r="G4544">
        <v>0</v>
      </c>
      <c r="H4544" t="b">
        <v>0</v>
      </c>
      <c r="I4544">
        <v>17</v>
      </c>
      <c r="J4544" t="s">
        <v>113</v>
      </c>
      <c r="K4544">
        <v>81</v>
      </c>
      <c r="L4544">
        <v>95</v>
      </c>
      <c r="M4544">
        <v>99</v>
      </c>
      <c r="N4544">
        <v>65</v>
      </c>
      <c r="O4544">
        <v>56</v>
      </c>
      <c r="P4544">
        <v>79</v>
      </c>
      <c r="Q4544">
        <v>98</v>
      </c>
    </row>
    <row r="4545" spans="1:17" x14ac:dyDescent="0.3">
      <c r="A4545">
        <v>4544</v>
      </c>
      <c r="B4545" t="s">
        <v>527</v>
      </c>
      <c r="C4545" t="s">
        <v>1153</v>
      </c>
      <c r="D4545" t="s">
        <v>1154</v>
      </c>
      <c r="E4545" t="s">
        <v>25</v>
      </c>
      <c r="F4545" t="b">
        <v>0</v>
      </c>
      <c r="G4545">
        <v>9</v>
      </c>
      <c r="H4545" t="b">
        <v>0</v>
      </c>
      <c r="I4545">
        <v>3</v>
      </c>
      <c r="J4545" t="s">
        <v>64</v>
      </c>
      <c r="K4545">
        <v>94</v>
      </c>
      <c r="L4545">
        <v>92</v>
      </c>
      <c r="M4545">
        <v>63</v>
      </c>
      <c r="N4545">
        <v>84</v>
      </c>
      <c r="O4545">
        <v>79</v>
      </c>
      <c r="P4545">
        <v>66</v>
      </c>
      <c r="Q4545">
        <v>96</v>
      </c>
    </row>
    <row r="4546" spans="1:17" x14ac:dyDescent="0.3">
      <c r="A4546">
        <v>4545</v>
      </c>
      <c r="B4546" t="s">
        <v>534</v>
      </c>
      <c r="C4546" t="s">
        <v>712</v>
      </c>
      <c r="D4546" t="s">
        <v>1155</v>
      </c>
      <c r="E4546" t="s">
        <v>25</v>
      </c>
      <c r="F4546" t="b">
        <v>1</v>
      </c>
      <c r="G4546">
        <v>3</v>
      </c>
      <c r="H4546" t="b">
        <v>0</v>
      </c>
      <c r="I4546">
        <v>47</v>
      </c>
      <c r="J4546" t="s">
        <v>26</v>
      </c>
      <c r="K4546">
        <v>94</v>
      </c>
      <c r="L4546">
        <v>87</v>
      </c>
      <c r="M4546">
        <v>98</v>
      </c>
      <c r="N4546">
        <v>90</v>
      </c>
      <c r="O4546">
        <v>92</v>
      </c>
      <c r="P4546">
        <v>88</v>
      </c>
      <c r="Q4546">
        <v>100</v>
      </c>
    </row>
    <row r="4547" spans="1:17" x14ac:dyDescent="0.3">
      <c r="A4547">
        <v>4546</v>
      </c>
      <c r="B4547" t="s">
        <v>348</v>
      </c>
      <c r="C4547" t="s">
        <v>300</v>
      </c>
      <c r="D4547" t="s">
        <v>1156</v>
      </c>
      <c r="E4547" t="s">
        <v>20</v>
      </c>
      <c r="F4547" t="b">
        <v>0</v>
      </c>
      <c r="G4547">
        <v>0</v>
      </c>
      <c r="H4547" t="b">
        <v>0</v>
      </c>
      <c r="I4547">
        <v>29</v>
      </c>
      <c r="J4547" t="s">
        <v>21</v>
      </c>
      <c r="K4547">
        <v>98</v>
      </c>
      <c r="L4547">
        <v>87</v>
      </c>
      <c r="M4547">
        <v>75</v>
      </c>
      <c r="N4547">
        <v>63</v>
      </c>
      <c r="O4547">
        <v>85</v>
      </c>
      <c r="P4547">
        <v>88</v>
      </c>
      <c r="Q4547">
        <v>75</v>
      </c>
    </row>
    <row r="4548" spans="1:17" x14ac:dyDescent="0.3">
      <c r="A4548">
        <v>4547</v>
      </c>
      <c r="B4548" t="s">
        <v>631</v>
      </c>
      <c r="C4548" t="s">
        <v>460</v>
      </c>
      <c r="D4548" t="s">
        <v>1157</v>
      </c>
      <c r="E4548" t="s">
        <v>25</v>
      </c>
      <c r="F4548" t="b">
        <v>0</v>
      </c>
      <c r="G4548">
        <v>10</v>
      </c>
      <c r="H4548" t="b">
        <v>0</v>
      </c>
      <c r="I4548">
        <v>5</v>
      </c>
      <c r="J4548" t="s">
        <v>64</v>
      </c>
      <c r="K4548">
        <v>100</v>
      </c>
      <c r="L4548">
        <v>58</v>
      </c>
      <c r="M4548">
        <v>54</v>
      </c>
      <c r="N4548">
        <v>97</v>
      </c>
      <c r="O4548">
        <v>58</v>
      </c>
      <c r="P4548">
        <v>51</v>
      </c>
      <c r="Q4548">
        <v>80</v>
      </c>
    </row>
    <row r="4549" spans="1:17" x14ac:dyDescent="0.3">
      <c r="A4549">
        <v>4548</v>
      </c>
      <c r="B4549" t="s">
        <v>145</v>
      </c>
      <c r="C4549" t="s">
        <v>457</v>
      </c>
      <c r="D4549" t="s">
        <v>1158</v>
      </c>
      <c r="E4549" t="s">
        <v>20</v>
      </c>
      <c r="F4549" t="b">
        <v>0</v>
      </c>
      <c r="G4549">
        <v>3</v>
      </c>
      <c r="H4549" t="b">
        <v>1</v>
      </c>
      <c r="I4549">
        <v>12</v>
      </c>
      <c r="J4549" t="s">
        <v>123</v>
      </c>
      <c r="K4549">
        <v>66</v>
      </c>
      <c r="L4549">
        <v>89</v>
      </c>
      <c r="M4549">
        <v>65</v>
      </c>
      <c r="N4549">
        <v>99</v>
      </c>
      <c r="O4549">
        <v>84</v>
      </c>
      <c r="P4549">
        <v>84</v>
      </c>
      <c r="Q4549">
        <v>86</v>
      </c>
    </row>
    <row r="4550" spans="1:17" x14ac:dyDescent="0.3">
      <c r="A4550">
        <v>4549</v>
      </c>
      <c r="B4550" t="s">
        <v>214</v>
      </c>
      <c r="C4550" t="s">
        <v>1159</v>
      </c>
      <c r="D4550" t="s">
        <v>1160</v>
      </c>
      <c r="E4550" t="s">
        <v>20</v>
      </c>
      <c r="F4550" t="b">
        <v>0</v>
      </c>
      <c r="G4550">
        <v>2</v>
      </c>
      <c r="H4550" t="b">
        <v>0</v>
      </c>
      <c r="I4550">
        <v>35</v>
      </c>
      <c r="J4550" t="s">
        <v>26</v>
      </c>
      <c r="K4550">
        <v>94</v>
      </c>
      <c r="L4550">
        <v>99</v>
      </c>
      <c r="M4550">
        <v>97</v>
      </c>
      <c r="N4550">
        <v>94</v>
      </c>
      <c r="O4550">
        <v>85</v>
      </c>
      <c r="P4550">
        <v>97</v>
      </c>
      <c r="Q4550">
        <v>97</v>
      </c>
    </row>
    <row r="4551" spans="1:17" x14ac:dyDescent="0.3">
      <c r="A4551">
        <v>4550</v>
      </c>
      <c r="B4551" t="s">
        <v>1161</v>
      </c>
      <c r="C4551" t="s">
        <v>525</v>
      </c>
      <c r="D4551" t="s">
        <v>1162</v>
      </c>
      <c r="E4551" t="s">
        <v>25</v>
      </c>
      <c r="F4551" t="b">
        <v>1</v>
      </c>
      <c r="G4551">
        <v>0</v>
      </c>
      <c r="H4551" t="b">
        <v>0</v>
      </c>
      <c r="I4551">
        <v>3</v>
      </c>
      <c r="J4551" t="s">
        <v>159</v>
      </c>
      <c r="K4551">
        <v>83</v>
      </c>
      <c r="L4551">
        <v>90</v>
      </c>
      <c r="M4551">
        <v>93</v>
      </c>
      <c r="N4551">
        <v>89</v>
      </c>
      <c r="O4551">
        <v>64</v>
      </c>
      <c r="P4551">
        <v>63</v>
      </c>
      <c r="Q4551">
        <v>82</v>
      </c>
    </row>
    <row r="4552" spans="1:17" x14ac:dyDescent="0.3">
      <c r="A4552">
        <v>4551</v>
      </c>
      <c r="B4552" t="s">
        <v>1163</v>
      </c>
      <c r="C4552" t="s">
        <v>167</v>
      </c>
      <c r="D4552" t="s">
        <v>1164</v>
      </c>
      <c r="E4552" t="s">
        <v>20</v>
      </c>
      <c r="F4552" t="b">
        <v>1</v>
      </c>
      <c r="G4552">
        <v>8</v>
      </c>
      <c r="H4552" t="b">
        <v>0</v>
      </c>
      <c r="I4552">
        <v>2</v>
      </c>
      <c r="J4552" t="s">
        <v>64</v>
      </c>
      <c r="K4552">
        <v>92</v>
      </c>
      <c r="L4552">
        <v>54</v>
      </c>
      <c r="M4552">
        <v>50</v>
      </c>
      <c r="N4552">
        <v>88</v>
      </c>
      <c r="O4552">
        <v>90</v>
      </c>
      <c r="P4552">
        <v>91</v>
      </c>
      <c r="Q4552">
        <v>95</v>
      </c>
    </row>
    <row r="4553" spans="1:17" x14ac:dyDescent="0.3">
      <c r="A4553">
        <v>4552</v>
      </c>
      <c r="B4553" t="s">
        <v>17</v>
      </c>
      <c r="C4553" t="s">
        <v>1165</v>
      </c>
      <c r="D4553" t="s">
        <v>1166</v>
      </c>
      <c r="E4553" t="s">
        <v>20</v>
      </c>
      <c r="F4553" t="b">
        <v>0</v>
      </c>
      <c r="G4553">
        <v>10</v>
      </c>
      <c r="H4553" t="b">
        <v>0</v>
      </c>
      <c r="I4553">
        <v>35</v>
      </c>
      <c r="J4553" t="s">
        <v>44</v>
      </c>
      <c r="K4553">
        <v>93</v>
      </c>
      <c r="L4553">
        <v>100</v>
      </c>
      <c r="M4553">
        <v>90</v>
      </c>
      <c r="N4553">
        <v>94</v>
      </c>
      <c r="O4553">
        <v>97</v>
      </c>
      <c r="P4553">
        <v>98</v>
      </c>
      <c r="Q4553">
        <v>98</v>
      </c>
    </row>
    <row r="4554" spans="1:17" x14ac:dyDescent="0.3">
      <c r="A4554">
        <v>4553</v>
      </c>
      <c r="B4554" t="s">
        <v>1167</v>
      </c>
      <c r="C4554" t="s">
        <v>1007</v>
      </c>
      <c r="D4554" t="s">
        <v>1168</v>
      </c>
      <c r="E4554" t="s">
        <v>20</v>
      </c>
      <c r="F4554" t="b">
        <v>1</v>
      </c>
      <c r="G4554">
        <v>1</v>
      </c>
      <c r="H4554" t="b">
        <v>0</v>
      </c>
      <c r="I4554">
        <v>7</v>
      </c>
      <c r="J4554" t="s">
        <v>30</v>
      </c>
      <c r="K4554">
        <v>69</v>
      </c>
      <c r="L4554">
        <v>92</v>
      </c>
      <c r="M4554">
        <v>84</v>
      </c>
      <c r="N4554">
        <v>98</v>
      </c>
      <c r="O4554">
        <v>98</v>
      </c>
      <c r="P4554">
        <v>83</v>
      </c>
      <c r="Q4554">
        <v>87</v>
      </c>
    </row>
    <row r="4555" spans="1:17" x14ac:dyDescent="0.3">
      <c r="A4555">
        <v>4554</v>
      </c>
      <c r="B4555" t="s">
        <v>787</v>
      </c>
      <c r="C4555" t="s">
        <v>164</v>
      </c>
      <c r="D4555" t="s">
        <v>1169</v>
      </c>
      <c r="E4555" t="s">
        <v>25</v>
      </c>
      <c r="F4555" t="b">
        <v>0</v>
      </c>
      <c r="G4555">
        <v>4</v>
      </c>
      <c r="H4555" t="b">
        <v>0</v>
      </c>
      <c r="I4555">
        <v>15</v>
      </c>
      <c r="J4555" t="s">
        <v>44</v>
      </c>
      <c r="K4555">
        <v>94</v>
      </c>
      <c r="L4555">
        <v>71</v>
      </c>
      <c r="M4555">
        <v>63</v>
      </c>
      <c r="N4555">
        <v>73</v>
      </c>
      <c r="O4555">
        <v>66</v>
      </c>
      <c r="P4555">
        <v>90</v>
      </c>
      <c r="Q4555">
        <v>91</v>
      </c>
    </row>
    <row r="4556" spans="1:17" x14ac:dyDescent="0.3">
      <c r="A4556">
        <v>4555</v>
      </c>
      <c r="B4556" t="s">
        <v>251</v>
      </c>
      <c r="C4556" t="s">
        <v>32</v>
      </c>
      <c r="D4556" t="s">
        <v>1170</v>
      </c>
      <c r="E4556" t="s">
        <v>25</v>
      </c>
      <c r="F4556" t="b">
        <v>0</v>
      </c>
      <c r="G4556">
        <v>1</v>
      </c>
      <c r="H4556" t="b">
        <v>0</v>
      </c>
      <c r="I4556">
        <v>3</v>
      </c>
      <c r="J4556" t="s">
        <v>172</v>
      </c>
      <c r="K4556">
        <v>100</v>
      </c>
      <c r="L4556">
        <v>92</v>
      </c>
      <c r="M4556">
        <v>95</v>
      </c>
      <c r="N4556">
        <v>90</v>
      </c>
      <c r="O4556">
        <v>67</v>
      </c>
      <c r="P4556">
        <v>81</v>
      </c>
      <c r="Q4556">
        <v>66</v>
      </c>
    </row>
    <row r="4557" spans="1:17" x14ac:dyDescent="0.3">
      <c r="A4557">
        <v>4556</v>
      </c>
      <c r="B4557" t="s">
        <v>1171</v>
      </c>
      <c r="C4557" t="s">
        <v>612</v>
      </c>
      <c r="D4557" t="s">
        <v>1172</v>
      </c>
      <c r="E4557" t="s">
        <v>20</v>
      </c>
      <c r="F4557" t="b">
        <v>0</v>
      </c>
      <c r="G4557">
        <v>2</v>
      </c>
      <c r="H4557" t="b">
        <v>0</v>
      </c>
      <c r="I4557">
        <v>35</v>
      </c>
      <c r="J4557" t="s">
        <v>38</v>
      </c>
      <c r="K4557">
        <v>96</v>
      </c>
      <c r="L4557">
        <v>92</v>
      </c>
      <c r="M4557">
        <v>98</v>
      </c>
      <c r="N4557">
        <v>100</v>
      </c>
      <c r="O4557">
        <v>94</v>
      </c>
      <c r="P4557">
        <v>93</v>
      </c>
      <c r="Q4557">
        <v>86</v>
      </c>
    </row>
    <row r="4558" spans="1:17" x14ac:dyDescent="0.3">
      <c r="A4558">
        <v>4557</v>
      </c>
      <c r="B4558" t="s">
        <v>263</v>
      </c>
      <c r="C4558" t="s">
        <v>1173</v>
      </c>
      <c r="D4558" t="s">
        <v>1174</v>
      </c>
      <c r="E4558" t="s">
        <v>20</v>
      </c>
      <c r="F4558" t="b">
        <v>0</v>
      </c>
      <c r="G4558">
        <v>3</v>
      </c>
      <c r="H4558" t="b">
        <v>1</v>
      </c>
      <c r="I4558">
        <v>28</v>
      </c>
      <c r="J4558" t="s">
        <v>21</v>
      </c>
      <c r="K4558">
        <v>76</v>
      </c>
      <c r="L4558">
        <v>87</v>
      </c>
      <c r="M4558">
        <v>99</v>
      </c>
      <c r="N4558">
        <v>69</v>
      </c>
      <c r="O4558">
        <v>89</v>
      </c>
      <c r="P4558">
        <v>93</v>
      </c>
      <c r="Q4558">
        <v>85</v>
      </c>
    </row>
    <row r="4559" spans="1:17" x14ac:dyDescent="0.3">
      <c r="A4559">
        <v>4558</v>
      </c>
      <c r="B4559" t="s">
        <v>420</v>
      </c>
      <c r="C4559" t="s">
        <v>1175</v>
      </c>
      <c r="D4559" t="s">
        <v>1176</v>
      </c>
      <c r="E4559" t="s">
        <v>25</v>
      </c>
      <c r="F4559" t="b">
        <v>0</v>
      </c>
      <c r="G4559">
        <v>9</v>
      </c>
      <c r="H4559" t="b">
        <v>0</v>
      </c>
      <c r="I4559">
        <v>4</v>
      </c>
      <c r="J4559" t="s">
        <v>64</v>
      </c>
      <c r="K4559">
        <v>77</v>
      </c>
      <c r="L4559">
        <v>62</v>
      </c>
      <c r="M4559">
        <v>94</v>
      </c>
      <c r="N4559">
        <v>65</v>
      </c>
      <c r="O4559">
        <v>77</v>
      </c>
      <c r="P4559">
        <v>77</v>
      </c>
      <c r="Q4559">
        <v>95</v>
      </c>
    </row>
    <row r="4560" spans="1:17" x14ac:dyDescent="0.3">
      <c r="A4560">
        <v>4559</v>
      </c>
      <c r="B4560" t="s">
        <v>1171</v>
      </c>
      <c r="C4560" t="s">
        <v>403</v>
      </c>
      <c r="D4560" t="s">
        <v>1177</v>
      </c>
      <c r="E4560" t="s">
        <v>20</v>
      </c>
      <c r="F4560" t="b">
        <v>0</v>
      </c>
      <c r="G4560">
        <v>1</v>
      </c>
      <c r="H4560" t="b">
        <v>1</v>
      </c>
      <c r="I4560">
        <v>4</v>
      </c>
      <c r="J4560" t="s">
        <v>34</v>
      </c>
      <c r="K4560">
        <v>84</v>
      </c>
      <c r="L4560">
        <v>67</v>
      </c>
      <c r="M4560">
        <v>79</v>
      </c>
      <c r="N4560">
        <v>60</v>
      </c>
      <c r="O4560">
        <v>69</v>
      </c>
      <c r="P4560">
        <v>80</v>
      </c>
      <c r="Q4560">
        <v>98</v>
      </c>
    </row>
    <row r="4561" spans="1:17" x14ac:dyDescent="0.3">
      <c r="A4561">
        <v>4560</v>
      </c>
      <c r="B4561" t="s">
        <v>1178</v>
      </c>
      <c r="C4561" t="s">
        <v>1179</v>
      </c>
      <c r="D4561" t="s">
        <v>1180</v>
      </c>
      <c r="E4561" t="s">
        <v>20</v>
      </c>
      <c r="F4561" t="b">
        <v>0</v>
      </c>
      <c r="G4561">
        <v>3</v>
      </c>
      <c r="H4561" t="b">
        <v>1</v>
      </c>
      <c r="I4561">
        <v>16</v>
      </c>
      <c r="J4561" t="s">
        <v>44</v>
      </c>
      <c r="K4561">
        <v>95</v>
      </c>
      <c r="L4561">
        <v>61</v>
      </c>
      <c r="M4561">
        <v>68</v>
      </c>
      <c r="N4561">
        <v>75</v>
      </c>
      <c r="O4561">
        <v>64</v>
      </c>
      <c r="P4561">
        <v>76</v>
      </c>
      <c r="Q4561">
        <v>66</v>
      </c>
    </row>
    <row r="4562" spans="1:17" x14ac:dyDescent="0.3">
      <c r="A4562">
        <v>4561</v>
      </c>
      <c r="B4562" t="s">
        <v>145</v>
      </c>
      <c r="C4562" t="s">
        <v>1181</v>
      </c>
      <c r="D4562" t="s">
        <v>1182</v>
      </c>
      <c r="E4562" t="s">
        <v>20</v>
      </c>
      <c r="F4562" t="b">
        <v>0</v>
      </c>
      <c r="G4562">
        <v>1</v>
      </c>
      <c r="H4562" t="b">
        <v>0</v>
      </c>
      <c r="I4562">
        <v>26</v>
      </c>
      <c r="J4562" t="s">
        <v>113</v>
      </c>
      <c r="K4562">
        <v>90</v>
      </c>
      <c r="L4562">
        <v>64</v>
      </c>
      <c r="M4562">
        <v>94</v>
      </c>
      <c r="N4562">
        <v>84</v>
      </c>
      <c r="O4562">
        <v>66</v>
      </c>
      <c r="P4562">
        <v>61</v>
      </c>
      <c r="Q4562">
        <v>72</v>
      </c>
    </row>
    <row r="4563" spans="1:17" x14ac:dyDescent="0.3">
      <c r="A4563">
        <v>4562</v>
      </c>
      <c r="B4563" t="s">
        <v>1183</v>
      </c>
      <c r="C4563" t="s">
        <v>103</v>
      </c>
      <c r="D4563" t="s">
        <v>1184</v>
      </c>
      <c r="E4563" t="s">
        <v>20</v>
      </c>
      <c r="F4563" t="b">
        <v>0</v>
      </c>
      <c r="G4563">
        <v>3</v>
      </c>
      <c r="H4563" t="b">
        <v>0</v>
      </c>
      <c r="I4563">
        <v>30</v>
      </c>
      <c r="J4563" t="s">
        <v>38</v>
      </c>
      <c r="K4563">
        <v>96</v>
      </c>
      <c r="L4563">
        <v>89</v>
      </c>
      <c r="M4563">
        <v>73</v>
      </c>
      <c r="N4563">
        <v>75</v>
      </c>
      <c r="O4563">
        <v>99</v>
      </c>
      <c r="P4563">
        <v>89</v>
      </c>
      <c r="Q4563">
        <v>71</v>
      </c>
    </row>
    <row r="4564" spans="1:17" x14ac:dyDescent="0.3">
      <c r="A4564">
        <v>4563</v>
      </c>
      <c r="B4564" t="s">
        <v>190</v>
      </c>
      <c r="C4564" t="s">
        <v>635</v>
      </c>
      <c r="D4564" t="s">
        <v>1185</v>
      </c>
      <c r="E4564" t="s">
        <v>25</v>
      </c>
      <c r="F4564" t="b">
        <v>1</v>
      </c>
      <c r="G4564">
        <v>6</v>
      </c>
      <c r="H4564" t="b">
        <v>0</v>
      </c>
      <c r="I4564">
        <v>2</v>
      </c>
      <c r="J4564" t="s">
        <v>64</v>
      </c>
      <c r="K4564">
        <v>80</v>
      </c>
      <c r="L4564">
        <v>81</v>
      </c>
      <c r="M4564">
        <v>92</v>
      </c>
      <c r="N4564">
        <v>73</v>
      </c>
      <c r="O4564">
        <v>71</v>
      </c>
      <c r="P4564">
        <v>71</v>
      </c>
      <c r="Q4564">
        <v>84</v>
      </c>
    </row>
    <row r="4565" spans="1:17" x14ac:dyDescent="0.3">
      <c r="A4565">
        <v>4564</v>
      </c>
      <c r="B4565" t="s">
        <v>325</v>
      </c>
      <c r="C4565" t="s">
        <v>1186</v>
      </c>
      <c r="D4565" t="s">
        <v>1187</v>
      </c>
      <c r="E4565" t="s">
        <v>25</v>
      </c>
      <c r="F4565" t="b">
        <v>0</v>
      </c>
      <c r="G4565">
        <v>2</v>
      </c>
      <c r="H4565" t="b">
        <v>0</v>
      </c>
      <c r="I4565">
        <v>34</v>
      </c>
      <c r="J4565" t="s">
        <v>44</v>
      </c>
      <c r="K4565">
        <v>87</v>
      </c>
      <c r="L4565">
        <v>83</v>
      </c>
      <c r="M4565">
        <v>75</v>
      </c>
      <c r="N4565">
        <v>73</v>
      </c>
      <c r="O4565">
        <v>92</v>
      </c>
      <c r="P4565">
        <v>91</v>
      </c>
      <c r="Q4565">
        <v>71</v>
      </c>
    </row>
    <row r="4566" spans="1:17" x14ac:dyDescent="0.3">
      <c r="A4566">
        <v>4565</v>
      </c>
      <c r="B4566" t="s">
        <v>473</v>
      </c>
      <c r="C4566" t="s">
        <v>1188</v>
      </c>
      <c r="D4566" t="s">
        <v>1189</v>
      </c>
      <c r="E4566" t="s">
        <v>20</v>
      </c>
      <c r="F4566" t="b">
        <v>0</v>
      </c>
      <c r="G4566">
        <v>10</v>
      </c>
      <c r="H4566" t="b">
        <v>0</v>
      </c>
      <c r="I4566">
        <v>0</v>
      </c>
      <c r="J4566" t="s">
        <v>64</v>
      </c>
      <c r="K4566">
        <v>94</v>
      </c>
      <c r="L4566">
        <v>75</v>
      </c>
      <c r="M4566">
        <v>91</v>
      </c>
      <c r="N4566">
        <v>64</v>
      </c>
      <c r="O4566">
        <v>67</v>
      </c>
      <c r="P4566">
        <v>93</v>
      </c>
      <c r="Q4566">
        <v>65</v>
      </c>
    </row>
    <row r="4567" spans="1:17" x14ac:dyDescent="0.3">
      <c r="A4567">
        <v>4566</v>
      </c>
      <c r="B4567" t="s">
        <v>405</v>
      </c>
      <c r="C4567" t="s">
        <v>281</v>
      </c>
      <c r="D4567" t="s">
        <v>1190</v>
      </c>
      <c r="E4567" t="s">
        <v>25</v>
      </c>
      <c r="F4567" t="b">
        <v>0</v>
      </c>
      <c r="G4567">
        <v>10</v>
      </c>
      <c r="H4567" t="b">
        <v>1</v>
      </c>
      <c r="I4567">
        <v>3</v>
      </c>
      <c r="J4567" t="s">
        <v>34</v>
      </c>
      <c r="K4567">
        <v>87</v>
      </c>
      <c r="L4567">
        <v>82</v>
      </c>
      <c r="M4567">
        <v>88</v>
      </c>
      <c r="N4567">
        <v>100</v>
      </c>
      <c r="O4567">
        <v>73</v>
      </c>
      <c r="P4567">
        <v>96</v>
      </c>
      <c r="Q4567">
        <v>75</v>
      </c>
    </row>
    <row r="4568" spans="1:17" x14ac:dyDescent="0.3">
      <c r="A4568">
        <v>4567</v>
      </c>
      <c r="B4568" t="s">
        <v>612</v>
      </c>
      <c r="C4568" t="s">
        <v>32</v>
      </c>
      <c r="D4568" t="s">
        <v>1191</v>
      </c>
      <c r="E4568" t="s">
        <v>20</v>
      </c>
      <c r="F4568" t="b">
        <v>0</v>
      </c>
      <c r="G4568">
        <v>2</v>
      </c>
      <c r="H4568" t="b">
        <v>0</v>
      </c>
      <c r="I4568">
        <v>30</v>
      </c>
      <c r="J4568" t="s">
        <v>44</v>
      </c>
      <c r="K4568">
        <v>95</v>
      </c>
      <c r="L4568">
        <v>97</v>
      </c>
      <c r="M4568">
        <v>88</v>
      </c>
      <c r="N4568">
        <v>77</v>
      </c>
      <c r="O4568">
        <v>96</v>
      </c>
      <c r="P4568">
        <v>96</v>
      </c>
      <c r="Q4568">
        <v>74</v>
      </c>
    </row>
    <row r="4569" spans="1:17" x14ac:dyDescent="0.3">
      <c r="A4569">
        <v>4568</v>
      </c>
      <c r="B4569" t="s">
        <v>483</v>
      </c>
      <c r="C4569" t="s">
        <v>155</v>
      </c>
      <c r="D4569" t="s">
        <v>1192</v>
      </c>
      <c r="E4569" t="s">
        <v>20</v>
      </c>
      <c r="F4569" t="b">
        <v>1</v>
      </c>
      <c r="G4569">
        <v>3</v>
      </c>
      <c r="H4569" t="b">
        <v>1</v>
      </c>
      <c r="I4569">
        <v>15</v>
      </c>
      <c r="J4569" t="s">
        <v>138</v>
      </c>
      <c r="K4569">
        <v>85</v>
      </c>
      <c r="L4569">
        <v>96</v>
      </c>
      <c r="M4569">
        <v>82</v>
      </c>
      <c r="N4569">
        <v>64</v>
      </c>
      <c r="O4569">
        <v>82</v>
      </c>
      <c r="P4569">
        <v>94</v>
      </c>
      <c r="Q4569">
        <v>81</v>
      </c>
    </row>
    <row r="4570" spans="1:17" x14ac:dyDescent="0.3">
      <c r="A4570">
        <v>4569</v>
      </c>
      <c r="B4570" t="s">
        <v>792</v>
      </c>
      <c r="C4570" t="s">
        <v>1193</v>
      </c>
      <c r="D4570" t="s">
        <v>1194</v>
      </c>
      <c r="E4570" t="s">
        <v>20</v>
      </c>
      <c r="F4570" t="b">
        <v>0</v>
      </c>
      <c r="G4570">
        <v>8</v>
      </c>
      <c r="H4570" t="b">
        <v>1</v>
      </c>
      <c r="I4570">
        <v>1</v>
      </c>
      <c r="J4570" t="s">
        <v>64</v>
      </c>
      <c r="K4570">
        <v>67</v>
      </c>
      <c r="L4570">
        <v>65</v>
      </c>
      <c r="M4570">
        <v>77</v>
      </c>
      <c r="N4570">
        <v>72</v>
      </c>
      <c r="O4570">
        <v>94</v>
      </c>
      <c r="P4570">
        <v>88</v>
      </c>
      <c r="Q4570">
        <v>77</v>
      </c>
    </row>
    <row r="4571" spans="1:17" x14ac:dyDescent="0.3">
      <c r="A4571">
        <v>4570</v>
      </c>
      <c r="B4571" t="s">
        <v>808</v>
      </c>
      <c r="C4571" t="s">
        <v>1195</v>
      </c>
      <c r="D4571" t="s">
        <v>1196</v>
      </c>
      <c r="E4571" t="s">
        <v>20</v>
      </c>
      <c r="F4571" t="b">
        <v>0</v>
      </c>
      <c r="G4571">
        <v>3</v>
      </c>
      <c r="H4571" t="b">
        <v>1</v>
      </c>
      <c r="I4571">
        <v>6</v>
      </c>
      <c r="J4571" t="s">
        <v>30</v>
      </c>
      <c r="K4571">
        <v>84</v>
      </c>
      <c r="L4571">
        <v>100</v>
      </c>
      <c r="M4571">
        <v>92</v>
      </c>
      <c r="N4571">
        <v>82</v>
      </c>
      <c r="O4571">
        <v>85</v>
      </c>
      <c r="P4571">
        <v>70</v>
      </c>
      <c r="Q4571">
        <v>69</v>
      </c>
    </row>
    <row r="4572" spans="1:17" x14ac:dyDescent="0.3">
      <c r="A4572">
        <v>4571</v>
      </c>
      <c r="B4572" t="s">
        <v>65</v>
      </c>
      <c r="C4572" t="s">
        <v>1197</v>
      </c>
      <c r="D4572" t="s">
        <v>1198</v>
      </c>
      <c r="E4572" t="s">
        <v>25</v>
      </c>
      <c r="F4572" t="b">
        <v>0</v>
      </c>
      <c r="G4572">
        <v>7</v>
      </c>
      <c r="H4572" t="b">
        <v>1</v>
      </c>
      <c r="I4572">
        <v>1</v>
      </c>
      <c r="J4572" t="s">
        <v>159</v>
      </c>
      <c r="K4572">
        <v>83</v>
      </c>
      <c r="L4572">
        <v>88</v>
      </c>
      <c r="M4572">
        <v>90</v>
      </c>
      <c r="N4572">
        <v>100</v>
      </c>
      <c r="O4572">
        <v>71</v>
      </c>
      <c r="P4572">
        <v>98</v>
      </c>
      <c r="Q4572">
        <v>96</v>
      </c>
    </row>
    <row r="4573" spans="1:17" x14ac:dyDescent="0.3">
      <c r="A4573">
        <v>4572</v>
      </c>
      <c r="B4573" t="s">
        <v>139</v>
      </c>
      <c r="C4573" t="s">
        <v>1199</v>
      </c>
      <c r="D4573" t="s">
        <v>1200</v>
      </c>
      <c r="E4573" t="s">
        <v>20</v>
      </c>
      <c r="F4573" t="b">
        <v>1</v>
      </c>
      <c r="G4573">
        <v>9</v>
      </c>
      <c r="H4573" t="b">
        <v>1</v>
      </c>
      <c r="I4573">
        <v>5</v>
      </c>
      <c r="J4573" t="s">
        <v>64</v>
      </c>
      <c r="K4573">
        <v>67</v>
      </c>
      <c r="L4573">
        <v>78</v>
      </c>
      <c r="M4573">
        <v>68</v>
      </c>
      <c r="N4573">
        <v>51</v>
      </c>
      <c r="O4573">
        <v>77</v>
      </c>
      <c r="P4573">
        <v>72</v>
      </c>
      <c r="Q4573">
        <v>78</v>
      </c>
    </row>
    <row r="4574" spans="1:17" x14ac:dyDescent="0.3">
      <c r="A4574">
        <v>4573</v>
      </c>
      <c r="B4574" t="s">
        <v>1201</v>
      </c>
      <c r="C4574" t="s">
        <v>1202</v>
      </c>
      <c r="D4574" t="s">
        <v>1203</v>
      </c>
      <c r="E4574" t="s">
        <v>20</v>
      </c>
      <c r="F4574" t="b">
        <v>0</v>
      </c>
      <c r="G4574">
        <v>1</v>
      </c>
      <c r="H4574" t="b">
        <v>0</v>
      </c>
      <c r="I4574">
        <v>30</v>
      </c>
      <c r="J4574" t="s">
        <v>105</v>
      </c>
      <c r="K4574">
        <v>75</v>
      </c>
      <c r="L4574">
        <v>92</v>
      </c>
      <c r="M4574">
        <v>72</v>
      </c>
      <c r="N4574">
        <v>88</v>
      </c>
      <c r="O4574">
        <v>92</v>
      </c>
      <c r="P4574">
        <v>77</v>
      </c>
      <c r="Q4574">
        <v>84</v>
      </c>
    </row>
    <row r="4575" spans="1:17" x14ac:dyDescent="0.3">
      <c r="A4575">
        <v>4574</v>
      </c>
      <c r="B4575" t="s">
        <v>357</v>
      </c>
      <c r="C4575" t="s">
        <v>1204</v>
      </c>
      <c r="D4575" t="s">
        <v>1205</v>
      </c>
      <c r="E4575" t="s">
        <v>20</v>
      </c>
      <c r="F4575" t="b">
        <v>0</v>
      </c>
      <c r="G4575">
        <v>3</v>
      </c>
      <c r="H4575" t="b">
        <v>1</v>
      </c>
      <c r="I4575">
        <v>8</v>
      </c>
      <c r="J4575" t="s">
        <v>30</v>
      </c>
      <c r="K4575">
        <v>67</v>
      </c>
      <c r="L4575">
        <v>76</v>
      </c>
      <c r="M4575">
        <v>70</v>
      </c>
      <c r="N4575">
        <v>73</v>
      </c>
      <c r="O4575">
        <v>81</v>
      </c>
      <c r="P4575">
        <v>85</v>
      </c>
      <c r="Q4575">
        <v>80</v>
      </c>
    </row>
    <row r="4576" spans="1:17" x14ac:dyDescent="0.3">
      <c r="A4576">
        <v>4575</v>
      </c>
      <c r="B4576" t="s">
        <v>728</v>
      </c>
      <c r="C4576" t="s">
        <v>746</v>
      </c>
      <c r="D4576" t="s">
        <v>1206</v>
      </c>
      <c r="E4576" t="s">
        <v>20</v>
      </c>
      <c r="F4576" t="b">
        <v>1</v>
      </c>
      <c r="G4576">
        <v>9</v>
      </c>
      <c r="H4576" t="b">
        <v>0</v>
      </c>
      <c r="I4576">
        <v>5</v>
      </c>
      <c r="J4576" t="s">
        <v>64</v>
      </c>
      <c r="K4576">
        <v>67</v>
      </c>
      <c r="L4576">
        <v>54</v>
      </c>
      <c r="M4576">
        <v>51</v>
      </c>
      <c r="N4576">
        <v>72</v>
      </c>
      <c r="O4576">
        <v>75</v>
      </c>
      <c r="P4576">
        <v>60</v>
      </c>
      <c r="Q4576">
        <v>88</v>
      </c>
    </row>
    <row r="4577" spans="1:17" x14ac:dyDescent="0.3">
      <c r="A4577">
        <v>4576</v>
      </c>
      <c r="B4577" t="s">
        <v>1207</v>
      </c>
      <c r="C4577" t="s">
        <v>522</v>
      </c>
      <c r="D4577" t="s">
        <v>1208</v>
      </c>
      <c r="E4577" t="s">
        <v>25</v>
      </c>
      <c r="F4577" t="b">
        <v>0</v>
      </c>
      <c r="G4577">
        <v>1</v>
      </c>
      <c r="H4577" t="b">
        <v>0</v>
      </c>
      <c r="I4577">
        <v>5</v>
      </c>
      <c r="J4577" t="s">
        <v>34</v>
      </c>
      <c r="K4577">
        <v>72</v>
      </c>
      <c r="L4577">
        <v>91</v>
      </c>
      <c r="M4577">
        <v>78</v>
      </c>
      <c r="N4577">
        <v>97</v>
      </c>
      <c r="O4577">
        <v>86</v>
      </c>
      <c r="P4577">
        <v>93</v>
      </c>
      <c r="Q4577">
        <v>77</v>
      </c>
    </row>
    <row r="4578" spans="1:17" x14ac:dyDescent="0.3">
      <c r="A4578">
        <v>4577</v>
      </c>
      <c r="B4578" t="s">
        <v>568</v>
      </c>
      <c r="C4578" t="s">
        <v>1141</v>
      </c>
      <c r="D4578" t="s">
        <v>1209</v>
      </c>
      <c r="E4578" t="s">
        <v>20</v>
      </c>
      <c r="F4578" t="b">
        <v>0</v>
      </c>
      <c r="G4578">
        <v>4</v>
      </c>
      <c r="H4578" t="b">
        <v>0</v>
      </c>
      <c r="I4578">
        <v>4</v>
      </c>
      <c r="J4578" t="s">
        <v>30</v>
      </c>
      <c r="K4578">
        <v>78</v>
      </c>
      <c r="L4578">
        <v>98</v>
      </c>
      <c r="M4578">
        <v>76</v>
      </c>
      <c r="N4578">
        <v>68</v>
      </c>
      <c r="O4578">
        <v>86</v>
      </c>
      <c r="P4578">
        <v>91</v>
      </c>
      <c r="Q4578">
        <v>82</v>
      </c>
    </row>
    <row r="4579" spans="1:17" x14ac:dyDescent="0.3">
      <c r="A4579">
        <v>4578</v>
      </c>
      <c r="B4579" t="s">
        <v>325</v>
      </c>
      <c r="C4579" t="s">
        <v>292</v>
      </c>
      <c r="D4579" t="s">
        <v>1210</v>
      </c>
      <c r="E4579" t="s">
        <v>25</v>
      </c>
      <c r="F4579" t="b">
        <v>0</v>
      </c>
      <c r="G4579">
        <v>1</v>
      </c>
      <c r="H4579" t="b">
        <v>0</v>
      </c>
      <c r="I4579">
        <v>47</v>
      </c>
      <c r="J4579" t="s">
        <v>26</v>
      </c>
      <c r="K4579">
        <v>85</v>
      </c>
      <c r="L4579">
        <v>87</v>
      </c>
      <c r="M4579">
        <v>92</v>
      </c>
      <c r="N4579">
        <v>96</v>
      </c>
      <c r="O4579">
        <v>92</v>
      </c>
      <c r="P4579">
        <v>90</v>
      </c>
      <c r="Q4579">
        <v>88</v>
      </c>
    </row>
    <row r="4580" spans="1:17" x14ac:dyDescent="0.3">
      <c r="A4580">
        <v>4579</v>
      </c>
      <c r="B4580" t="s">
        <v>27</v>
      </c>
      <c r="C4580" t="s">
        <v>1211</v>
      </c>
      <c r="D4580" t="s">
        <v>1212</v>
      </c>
      <c r="E4580" t="s">
        <v>25</v>
      </c>
      <c r="F4580" t="b">
        <v>0</v>
      </c>
      <c r="G4580">
        <v>3</v>
      </c>
      <c r="H4580" t="b">
        <v>1</v>
      </c>
      <c r="I4580">
        <v>16</v>
      </c>
      <c r="J4580" t="s">
        <v>172</v>
      </c>
      <c r="K4580">
        <v>100</v>
      </c>
      <c r="L4580">
        <v>70</v>
      </c>
      <c r="M4580">
        <v>69</v>
      </c>
      <c r="N4580">
        <v>61</v>
      </c>
      <c r="O4580">
        <v>100</v>
      </c>
      <c r="P4580">
        <v>65</v>
      </c>
      <c r="Q4580">
        <v>81</v>
      </c>
    </row>
    <row r="4581" spans="1:17" x14ac:dyDescent="0.3">
      <c r="A4581">
        <v>4580</v>
      </c>
      <c r="B4581" t="s">
        <v>145</v>
      </c>
      <c r="C4581" t="s">
        <v>846</v>
      </c>
      <c r="D4581" t="s">
        <v>1213</v>
      </c>
      <c r="E4581" t="s">
        <v>20</v>
      </c>
      <c r="F4581" t="b">
        <v>1</v>
      </c>
      <c r="G4581">
        <v>5</v>
      </c>
      <c r="H4581" t="b">
        <v>0</v>
      </c>
      <c r="I4581">
        <v>3</v>
      </c>
      <c r="J4581" t="s">
        <v>64</v>
      </c>
      <c r="K4581">
        <v>56</v>
      </c>
      <c r="L4581">
        <v>59</v>
      </c>
      <c r="M4581">
        <v>89</v>
      </c>
      <c r="N4581">
        <v>68</v>
      </c>
      <c r="O4581">
        <v>79</v>
      </c>
      <c r="P4581">
        <v>83</v>
      </c>
      <c r="Q4581">
        <v>68</v>
      </c>
    </row>
    <row r="4582" spans="1:17" x14ac:dyDescent="0.3">
      <c r="A4582">
        <v>4581</v>
      </c>
      <c r="B4582" t="s">
        <v>534</v>
      </c>
      <c r="C4582" t="s">
        <v>1214</v>
      </c>
      <c r="D4582" t="s">
        <v>1215</v>
      </c>
      <c r="E4582" t="s">
        <v>25</v>
      </c>
      <c r="F4582" t="b">
        <v>0</v>
      </c>
      <c r="G4582">
        <v>5</v>
      </c>
      <c r="H4582" t="b">
        <v>1</v>
      </c>
      <c r="I4582">
        <v>32</v>
      </c>
      <c r="J4582" t="s">
        <v>76</v>
      </c>
      <c r="K4582">
        <v>93</v>
      </c>
      <c r="L4582">
        <v>75</v>
      </c>
      <c r="M4582">
        <v>83</v>
      </c>
      <c r="N4582">
        <v>99</v>
      </c>
      <c r="O4582">
        <v>100</v>
      </c>
      <c r="P4582">
        <v>91</v>
      </c>
      <c r="Q4582">
        <v>74</v>
      </c>
    </row>
    <row r="4583" spans="1:17" x14ac:dyDescent="0.3">
      <c r="A4583">
        <v>4582</v>
      </c>
      <c r="B4583" t="s">
        <v>388</v>
      </c>
      <c r="C4583" t="s">
        <v>1216</v>
      </c>
      <c r="D4583" t="s">
        <v>1217</v>
      </c>
      <c r="E4583" t="s">
        <v>25</v>
      </c>
      <c r="F4583" t="b">
        <v>0</v>
      </c>
      <c r="G4583">
        <v>2</v>
      </c>
      <c r="H4583" t="b">
        <v>0</v>
      </c>
      <c r="I4583">
        <v>31</v>
      </c>
      <c r="J4583" t="s">
        <v>105</v>
      </c>
      <c r="K4583">
        <v>89</v>
      </c>
      <c r="L4583">
        <v>91</v>
      </c>
      <c r="M4583">
        <v>85</v>
      </c>
      <c r="N4583">
        <v>69</v>
      </c>
      <c r="O4583">
        <v>76</v>
      </c>
      <c r="P4583">
        <v>92</v>
      </c>
      <c r="Q4583">
        <v>94</v>
      </c>
    </row>
    <row r="4584" spans="1:17" x14ac:dyDescent="0.3">
      <c r="A4584">
        <v>4583</v>
      </c>
      <c r="B4584" t="s">
        <v>1218</v>
      </c>
      <c r="C4584" t="s">
        <v>1219</v>
      </c>
      <c r="D4584" t="s">
        <v>1220</v>
      </c>
      <c r="E4584" t="s">
        <v>20</v>
      </c>
      <c r="F4584" t="b">
        <v>0</v>
      </c>
      <c r="G4584">
        <v>3</v>
      </c>
      <c r="H4584" t="b">
        <v>0</v>
      </c>
      <c r="I4584">
        <v>6</v>
      </c>
      <c r="J4584" t="s">
        <v>224</v>
      </c>
      <c r="K4584">
        <v>59</v>
      </c>
      <c r="L4584">
        <v>88</v>
      </c>
      <c r="M4584">
        <v>74</v>
      </c>
      <c r="N4584">
        <v>92</v>
      </c>
      <c r="O4584">
        <v>72</v>
      </c>
      <c r="P4584">
        <v>97</v>
      </c>
      <c r="Q4584">
        <v>64</v>
      </c>
    </row>
    <row r="4585" spans="1:17" x14ac:dyDescent="0.3">
      <c r="A4585">
        <v>4584</v>
      </c>
      <c r="B4585" t="s">
        <v>185</v>
      </c>
      <c r="C4585" t="s">
        <v>1221</v>
      </c>
      <c r="D4585" t="s">
        <v>1222</v>
      </c>
      <c r="E4585" t="s">
        <v>25</v>
      </c>
      <c r="F4585" t="b">
        <v>0</v>
      </c>
      <c r="G4585">
        <v>3</v>
      </c>
      <c r="H4585" t="b">
        <v>0</v>
      </c>
      <c r="I4585">
        <v>16</v>
      </c>
      <c r="J4585" t="s">
        <v>38</v>
      </c>
      <c r="K4585">
        <v>99</v>
      </c>
      <c r="L4585">
        <v>70</v>
      </c>
      <c r="M4585">
        <v>74</v>
      </c>
      <c r="N4585">
        <v>65</v>
      </c>
      <c r="O4585">
        <v>99</v>
      </c>
      <c r="P4585">
        <v>74</v>
      </c>
      <c r="Q4585">
        <v>62</v>
      </c>
    </row>
    <row r="4586" spans="1:17" x14ac:dyDescent="0.3">
      <c r="A4586">
        <v>4585</v>
      </c>
      <c r="B4586" t="s">
        <v>840</v>
      </c>
      <c r="C4586" t="s">
        <v>1223</v>
      </c>
      <c r="D4586" t="s">
        <v>1224</v>
      </c>
      <c r="E4586" t="s">
        <v>20</v>
      </c>
      <c r="F4586" t="b">
        <v>0</v>
      </c>
      <c r="G4586">
        <v>6</v>
      </c>
      <c r="H4586" t="b">
        <v>0</v>
      </c>
      <c r="I4586">
        <v>34</v>
      </c>
      <c r="J4586" t="s">
        <v>21</v>
      </c>
      <c r="K4586">
        <v>89</v>
      </c>
      <c r="L4586">
        <v>89</v>
      </c>
      <c r="M4586">
        <v>85</v>
      </c>
      <c r="N4586">
        <v>74</v>
      </c>
      <c r="O4586">
        <v>78</v>
      </c>
      <c r="P4586">
        <v>87</v>
      </c>
      <c r="Q4586">
        <v>82</v>
      </c>
    </row>
    <row r="4587" spans="1:17" x14ac:dyDescent="0.3">
      <c r="A4587">
        <v>4586</v>
      </c>
      <c r="B4587" t="s">
        <v>183</v>
      </c>
      <c r="C4587" t="s">
        <v>429</v>
      </c>
      <c r="D4587" t="s">
        <v>1225</v>
      </c>
      <c r="E4587" t="s">
        <v>20</v>
      </c>
      <c r="F4587" t="b">
        <v>0</v>
      </c>
      <c r="G4587">
        <v>3</v>
      </c>
      <c r="H4587" t="b">
        <v>0</v>
      </c>
      <c r="I4587">
        <v>26</v>
      </c>
      <c r="J4587" t="s">
        <v>44</v>
      </c>
      <c r="K4587">
        <v>86</v>
      </c>
      <c r="L4587">
        <v>63</v>
      </c>
      <c r="M4587">
        <v>78</v>
      </c>
      <c r="N4587">
        <v>78</v>
      </c>
      <c r="O4587">
        <v>80</v>
      </c>
      <c r="P4587">
        <v>67</v>
      </c>
      <c r="Q4587">
        <v>97</v>
      </c>
    </row>
    <row r="4588" spans="1:17" x14ac:dyDescent="0.3">
      <c r="A4588">
        <v>4587</v>
      </c>
      <c r="B4588" t="s">
        <v>415</v>
      </c>
      <c r="C4588" t="s">
        <v>977</v>
      </c>
      <c r="D4588" t="s">
        <v>1226</v>
      </c>
      <c r="E4588" t="s">
        <v>25</v>
      </c>
      <c r="F4588" t="b">
        <v>0</v>
      </c>
      <c r="G4588">
        <v>6</v>
      </c>
      <c r="H4588" t="b">
        <v>0</v>
      </c>
      <c r="I4588">
        <v>21</v>
      </c>
      <c r="J4588" t="s">
        <v>105</v>
      </c>
      <c r="K4588">
        <v>79</v>
      </c>
      <c r="L4588">
        <v>65</v>
      </c>
      <c r="M4588">
        <v>91</v>
      </c>
      <c r="N4588">
        <v>65</v>
      </c>
      <c r="O4588">
        <v>61</v>
      </c>
      <c r="P4588">
        <v>88</v>
      </c>
      <c r="Q4588">
        <v>95</v>
      </c>
    </row>
    <row r="4589" spans="1:17" x14ac:dyDescent="0.3">
      <c r="A4589">
        <v>4588</v>
      </c>
      <c r="B4589" t="s">
        <v>1227</v>
      </c>
      <c r="C4589" t="s">
        <v>136</v>
      </c>
      <c r="D4589" t="s">
        <v>1228</v>
      </c>
      <c r="E4589" t="s">
        <v>20</v>
      </c>
      <c r="F4589" t="b">
        <v>0</v>
      </c>
      <c r="G4589">
        <v>3</v>
      </c>
      <c r="H4589" t="b">
        <v>0</v>
      </c>
      <c r="I4589">
        <v>46</v>
      </c>
      <c r="J4589" t="s">
        <v>26</v>
      </c>
      <c r="K4589">
        <v>96</v>
      </c>
      <c r="L4589">
        <v>89</v>
      </c>
      <c r="M4589">
        <v>91</v>
      </c>
      <c r="N4589">
        <v>90</v>
      </c>
      <c r="O4589">
        <v>90</v>
      </c>
      <c r="P4589">
        <v>91</v>
      </c>
      <c r="Q4589">
        <v>99</v>
      </c>
    </row>
    <row r="4590" spans="1:17" x14ac:dyDescent="0.3">
      <c r="A4590">
        <v>4589</v>
      </c>
      <c r="B4590" t="s">
        <v>1229</v>
      </c>
      <c r="C4590" t="s">
        <v>275</v>
      </c>
      <c r="D4590" t="s">
        <v>1230</v>
      </c>
      <c r="E4590" t="s">
        <v>25</v>
      </c>
      <c r="F4590" t="b">
        <v>0</v>
      </c>
      <c r="G4590">
        <v>6</v>
      </c>
      <c r="H4590" t="b">
        <v>0</v>
      </c>
      <c r="I4590">
        <v>48</v>
      </c>
      <c r="J4590" t="s">
        <v>26</v>
      </c>
      <c r="K4590">
        <v>95</v>
      </c>
      <c r="L4590">
        <v>90</v>
      </c>
      <c r="M4590">
        <v>85</v>
      </c>
      <c r="N4590">
        <v>90</v>
      </c>
      <c r="O4590">
        <v>96</v>
      </c>
      <c r="P4590">
        <v>89</v>
      </c>
      <c r="Q4590">
        <v>96</v>
      </c>
    </row>
    <row r="4591" spans="1:17" x14ac:dyDescent="0.3">
      <c r="A4591">
        <v>4590</v>
      </c>
      <c r="B4591" t="s">
        <v>214</v>
      </c>
      <c r="C4591" t="s">
        <v>504</v>
      </c>
      <c r="D4591" t="s">
        <v>1231</v>
      </c>
      <c r="E4591" t="s">
        <v>20</v>
      </c>
      <c r="F4591" t="b">
        <v>1</v>
      </c>
      <c r="G4591">
        <v>1</v>
      </c>
      <c r="H4591" t="b">
        <v>0</v>
      </c>
      <c r="I4591">
        <v>46</v>
      </c>
      <c r="J4591" t="s">
        <v>26</v>
      </c>
      <c r="K4591">
        <v>96</v>
      </c>
      <c r="L4591">
        <v>85</v>
      </c>
      <c r="M4591">
        <v>90</v>
      </c>
      <c r="N4591">
        <v>95</v>
      </c>
      <c r="O4591">
        <v>100</v>
      </c>
      <c r="P4591">
        <v>96</v>
      </c>
      <c r="Q4591">
        <v>88</v>
      </c>
    </row>
    <row r="4592" spans="1:17" x14ac:dyDescent="0.3">
      <c r="A4592">
        <v>4591</v>
      </c>
      <c r="B4592" t="s">
        <v>1133</v>
      </c>
      <c r="C4592" t="s">
        <v>1232</v>
      </c>
      <c r="D4592" t="s">
        <v>1233</v>
      </c>
      <c r="E4592" t="s">
        <v>25</v>
      </c>
      <c r="F4592" t="b">
        <v>1</v>
      </c>
      <c r="G4592">
        <v>3</v>
      </c>
      <c r="H4592" t="b">
        <v>0</v>
      </c>
      <c r="I4592">
        <v>28</v>
      </c>
      <c r="J4592" t="s">
        <v>38</v>
      </c>
      <c r="K4592">
        <v>95</v>
      </c>
      <c r="L4592">
        <v>80</v>
      </c>
      <c r="M4592">
        <v>64</v>
      </c>
      <c r="N4592">
        <v>97</v>
      </c>
      <c r="O4592">
        <v>85</v>
      </c>
      <c r="P4592">
        <v>94</v>
      </c>
      <c r="Q4592">
        <v>60</v>
      </c>
    </row>
    <row r="4593" spans="1:17" x14ac:dyDescent="0.3">
      <c r="A4593">
        <v>4592</v>
      </c>
      <c r="B4593" t="s">
        <v>160</v>
      </c>
      <c r="C4593" t="s">
        <v>281</v>
      </c>
      <c r="D4593" t="s">
        <v>1234</v>
      </c>
      <c r="E4593" t="s">
        <v>20</v>
      </c>
      <c r="F4593" t="b">
        <v>1</v>
      </c>
      <c r="G4593">
        <v>4</v>
      </c>
      <c r="H4593" t="b">
        <v>0</v>
      </c>
      <c r="I4593">
        <v>2</v>
      </c>
      <c r="J4593" t="s">
        <v>38</v>
      </c>
      <c r="K4593">
        <v>80</v>
      </c>
      <c r="L4593">
        <v>62</v>
      </c>
      <c r="M4593">
        <v>84</v>
      </c>
      <c r="N4593">
        <v>95</v>
      </c>
      <c r="O4593">
        <v>71</v>
      </c>
      <c r="P4593">
        <v>85</v>
      </c>
      <c r="Q4593">
        <v>87</v>
      </c>
    </row>
    <row r="4594" spans="1:17" x14ac:dyDescent="0.3">
      <c r="A4594">
        <v>4593</v>
      </c>
      <c r="B4594" t="s">
        <v>280</v>
      </c>
      <c r="C4594" t="s">
        <v>1235</v>
      </c>
      <c r="D4594" t="s">
        <v>1236</v>
      </c>
      <c r="E4594" t="s">
        <v>20</v>
      </c>
      <c r="F4594" t="b">
        <v>1</v>
      </c>
      <c r="G4594">
        <v>0</v>
      </c>
      <c r="H4594" t="b">
        <v>0</v>
      </c>
      <c r="I4594">
        <v>32</v>
      </c>
      <c r="J4594" t="s">
        <v>172</v>
      </c>
      <c r="K4594">
        <v>86</v>
      </c>
      <c r="L4594">
        <v>70</v>
      </c>
      <c r="M4594">
        <v>73</v>
      </c>
      <c r="N4594">
        <v>85</v>
      </c>
      <c r="O4594">
        <v>67</v>
      </c>
      <c r="P4594">
        <v>91</v>
      </c>
      <c r="Q4594">
        <v>98</v>
      </c>
    </row>
    <row r="4595" spans="1:17" x14ac:dyDescent="0.3">
      <c r="A4595">
        <v>4594</v>
      </c>
      <c r="B4595" t="s">
        <v>214</v>
      </c>
      <c r="C4595" t="s">
        <v>313</v>
      </c>
      <c r="D4595" t="s">
        <v>1237</v>
      </c>
      <c r="E4595" t="s">
        <v>20</v>
      </c>
      <c r="F4595" t="b">
        <v>1</v>
      </c>
      <c r="G4595">
        <v>10</v>
      </c>
      <c r="H4595" t="b">
        <v>0</v>
      </c>
      <c r="I4595">
        <v>5</v>
      </c>
      <c r="J4595" t="s">
        <v>64</v>
      </c>
      <c r="K4595">
        <v>42</v>
      </c>
      <c r="L4595">
        <v>95</v>
      </c>
      <c r="M4595">
        <v>99</v>
      </c>
      <c r="N4595">
        <v>61</v>
      </c>
      <c r="O4595">
        <v>62</v>
      </c>
      <c r="P4595">
        <v>77</v>
      </c>
      <c r="Q4595">
        <v>99</v>
      </c>
    </row>
    <row r="4596" spans="1:17" x14ac:dyDescent="0.3">
      <c r="A4596">
        <v>4595</v>
      </c>
      <c r="B4596" t="s">
        <v>361</v>
      </c>
      <c r="C4596" t="s">
        <v>1238</v>
      </c>
      <c r="D4596" t="s">
        <v>1239</v>
      </c>
      <c r="E4596" t="s">
        <v>25</v>
      </c>
      <c r="F4596" t="b">
        <v>0</v>
      </c>
      <c r="G4596">
        <v>4</v>
      </c>
      <c r="H4596" t="b">
        <v>0</v>
      </c>
      <c r="I4596">
        <v>31</v>
      </c>
      <c r="J4596" t="s">
        <v>21</v>
      </c>
      <c r="K4596">
        <v>80</v>
      </c>
      <c r="L4596">
        <v>93</v>
      </c>
      <c r="M4596">
        <v>93</v>
      </c>
      <c r="N4596">
        <v>94</v>
      </c>
      <c r="O4596">
        <v>81</v>
      </c>
      <c r="P4596">
        <v>81</v>
      </c>
      <c r="Q4596">
        <v>78</v>
      </c>
    </row>
    <row r="4597" spans="1:17" x14ac:dyDescent="0.3">
      <c r="A4597">
        <v>4596</v>
      </c>
      <c r="B4597" t="s">
        <v>124</v>
      </c>
      <c r="C4597" t="s">
        <v>739</v>
      </c>
      <c r="D4597" t="s">
        <v>1240</v>
      </c>
      <c r="E4597" t="s">
        <v>20</v>
      </c>
      <c r="F4597" t="b">
        <v>0</v>
      </c>
      <c r="G4597">
        <v>4</v>
      </c>
      <c r="H4597" t="b">
        <v>1</v>
      </c>
      <c r="I4597">
        <v>1</v>
      </c>
      <c r="J4597" t="s">
        <v>34</v>
      </c>
      <c r="K4597">
        <v>79</v>
      </c>
      <c r="L4597">
        <v>97</v>
      </c>
      <c r="M4597">
        <v>100</v>
      </c>
      <c r="N4597">
        <v>94</v>
      </c>
      <c r="O4597">
        <v>65</v>
      </c>
      <c r="P4597">
        <v>62</v>
      </c>
      <c r="Q4597">
        <v>76</v>
      </c>
    </row>
    <row r="4598" spans="1:17" x14ac:dyDescent="0.3">
      <c r="A4598">
        <v>4597</v>
      </c>
      <c r="B4598" t="s">
        <v>294</v>
      </c>
      <c r="C4598" t="s">
        <v>74</v>
      </c>
      <c r="D4598" t="s">
        <v>1241</v>
      </c>
      <c r="E4598" t="s">
        <v>25</v>
      </c>
      <c r="F4598" t="b">
        <v>1</v>
      </c>
      <c r="G4598">
        <v>9</v>
      </c>
      <c r="H4598" t="b">
        <v>1</v>
      </c>
      <c r="I4598">
        <v>4</v>
      </c>
      <c r="J4598" t="s">
        <v>64</v>
      </c>
      <c r="K4598">
        <v>43</v>
      </c>
      <c r="L4598">
        <v>63</v>
      </c>
      <c r="M4598">
        <v>91</v>
      </c>
      <c r="N4598">
        <v>67</v>
      </c>
      <c r="O4598">
        <v>74</v>
      </c>
      <c r="P4598">
        <v>71</v>
      </c>
      <c r="Q4598">
        <v>88</v>
      </c>
    </row>
    <row r="4599" spans="1:17" x14ac:dyDescent="0.3">
      <c r="A4599">
        <v>4598</v>
      </c>
      <c r="B4599" t="s">
        <v>476</v>
      </c>
      <c r="C4599" t="s">
        <v>281</v>
      </c>
      <c r="D4599" t="s">
        <v>1242</v>
      </c>
      <c r="E4599" t="s">
        <v>20</v>
      </c>
      <c r="F4599" t="b">
        <v>0</v>
      </c>
      <c r="G4599">
        <v>2</v>
      </c>
      <c r="H4599" t="b">
        <v>1</v>
      </c>
      <c r="I4599">
        <v>8</v>
      </c>
      <c r="J4599" t="s">
        <v>224</v>
      </c>
      <c r="K4599">
        <v>58</v>
      </c>
      <c r="L4599">
        <v>84</v>
      </c>
      <c r="M4599">
        <v>95</v>
      </c>
      <c r="N4599">
        <v>66</v>
      </c>
      <c r="O4599">
        <v>99</v>
      </c>
      <c r="P4599">
        <v>91</v>
      </c>
      <c r="Q4599">
        <v>70</v>
      </c>
    </row>
    <row r="4600" spans="1:17" x14ac:dyDescent="0.3">
      <c r="A4600">
        <v>4599</v>
      </c>
      <c r="B4600" t="s">
        <v>720</v>
      </c>
      <c r="C4600" t="s">
        <v>450</v>
      </c>
      <c r="D4600" t="s">
        <v>1243</v>
      </c>
      <c r="E4600" t="s">
        <v>25</v>
      </c>
      <c r="F4600" t="b">
        <v>0</v>
      </c>
      <c r="G4600">
        <v>3</v>
      </c>
      <c r="H4600" t="b">
        <v>1</v>
      </c>
      <c r="I4600">
        <v>23</v>
      </c>
      <c r="J4600" t="s">
        <v>113</v>
      </c>
      <c r="K4600">
        <v>86</v>
      </c>
      <c r="L4600">
        <v>73</v>
      </c>
      <c r="M4600">
        <v>83</v>
      </c>
      <c r="N4600">
        <v>93</v>
      </c>
      <c r="O4600">
        <v>46</v>
      </c>
      <c r="P4600">
        <v>91</v>
      </c>
      <c r="Q4600">
        <v>70</v>
      </c>
    </row>
    <row r="4601" spans="1:17" x14ac:dyDescent="0.3">
      <c r="A4601">
        <v>4600</v>
      </c>
      <c r="B4601" t="s">
        <v>185</v>
      </c>
      <c r="C4601" t="s">
        <v>1244</v>
      </c>
      <c r="D4601" t="s">
        <v>1245</v>
      </c>
      <c r="E4601" t="s">
        <v>25</v>
      </c>
      <c r="F4601" t="b">
        <v>0</v>
      </c>
      <c r="G4601">
        <v>1</v>
      </c>
      <c r="H4601" t="b">
        <v>0</v>
      </c>
      <c r="I4601">
        <v>23</v>
      </c>
      <c r="J4601" t="s">
        <v>26</v>
      </c>
      <c r="K4601">
        <v>96</v>
      </c>
      <c r="L4601">
        <v>91</v>
      </c>
      <c r="M4601">
        <v>97</v>
      </c>
      <c r="N4601">
        <v>84</v>
      </c>
      <c r="O4601">
        <v>89</v>
      </c>
      <c r="P4601">
        <v>82</v>
      </c>
      <c r="Q4601">
        <v>75</v>
      </c>
    </row>
    <row r="4602" spans="1:17" x14ac:dyDescent="0.3">
      <c r="A4602">
        <v>4601</v>
      </c>
      <c r="B4602" t="s">
        <v>840</v>
      </c>
      <c r="C4602" t="s">
        <v>385</v>
      </c>
      <c r="D4602" t="s">
        <v>1246</v>
      </c>
      <c r="E4602" t="s">
        <v>20</v>
      </c>
      <c r="F4602" t="b">
        <v>0</v>
      </c>
      <c r="G4602">
        <v>1</v>
      </c>
      <c r="H4602" t="b">
        <v>0</v>
      </c>
      <c r="I4602">
        <v>28</v>
      </c>
      <c r="J4602" t="s">
        <v>21</v>
      </c>
      <c r="K4602">
        <v>91</v>
      </c>
      <c r="L4602">
        <v>88</v>
      </c>
      <c r="M4602">
        <v>98</v>
      </c>
      <c r="N4602">
        <v>89</v>
      </c>
      <c r="O4602">
        <v>75</v>
      </c>
      <c r="P4602">
        <v>91</v>
      </c>
      <c r="Q4602">
        <v>92</v>
      </c>
    </row>
    <row r="4603" spans="1:17" x14ac:dyDescent="0.3">
      <c r="A4603">
        <v>4602</v>
      </c>
      <c r="B4603" t="s">
        <v>202</v>
      </c>
      <c r="C4603" t="s">
        <v>1247</v>
      </c>
      <c r="D4603" t="s">
        <v>1248</v>
      </c>
      <c r="E4603" t="s">
        <v>25</v>
      </c>
      <c r="F4603" t="b">
        <v>0</v>
      </c>
      <c r="G4603">
        <v>1</v>
      </c>
      <c r="H4603" t="b">
        <v>0</v>
      </c>
      <c r="I4603">
        <v>7</v>
      </c>
      <c r="J4603" t="s">
        <v>38</v>
      </c>
      <c r="K4603">
        <v>85</v>
      </c>
      <c r="L4603">
        <v>62</v>
      </c>
      <c r="M4603">
        <v>77</v>
      </c>
      <c r="N4603">
        <v>62</v>
      </c>
      <c r="O4603">
        <v>80</v>
      </c>
      <c r="P4603">
        <v>88</v>
      </c>
      <c r="Q4603">
        <v>83</v>
      </c>
    </row>
    <row r="4604" spans="1:17" x14ac:dyDescent="0.3">
      <c r="A4604">
        <v>4603</v>
      </c>
      <c r="B4604" t="s">
        <v>999</v>
      </c>
      <c r="C4604" t="s">
        <v>1249</v>
      </c>
      <c r="D4604" t="s">
        <v>1250</v>
      </c>
      <c r="E4604" t="s">
        <v>25</v>
      </c>
      <c r="F4604" t="b">
        <v>0</v>
      </c>
      <c r="G4604">
        <v>0</v>
      </c>
      <c r="H4604" t="b">
        <v>0</v>
      </c>
      <c r="I4604">
        <v>5</v>
      </c>
      <c r="J4604" t="s">
        <v>34</v>
      </c>
      <c r="K4604">
        <v>87</v>
      </c>
      <c r="L4604">
        <v>91</v>
      </c>
      <c r="M4604">
        <v>93</v>
      </c>
      <c r="N4604">
        <v>92</v>
      </c>
      <c r="O4604">
        <v>97</v>
      </c>
      <c r="P4604">
        <v>95</v>
      </c>
      <c r="Q4604">
        <v>99</v>
      </c>
    </row>
    <row r="4605" spans="1:17" x14ac:dyDescent="0.3">
      <c r="A4605">
        <v>4604</v>
      </c>
      <c r="B4605" t="s">
        <v>555</v>
      </c>
      <c r="C4605" t="s">
        <v>518</v>
      </c>
      <c r="D4605" t="s">
        <v>1251</v>
      </c>
      <c r="E4605" t="s">
        <v>25</v>
      </c>
      <c r="F4605" t="b">
        <v>0</v>
      </c>
      <c r="G4605">
        <v>2</v>
      </c>
      <c r="H4605" t="b">
        <v>0</v>
      </c>
      <c r="I4605">
        <v>4</v>
      </c>
      <c r="J4605" t="s">
        <v>38</v>
      </c>
      <c r="K4605">
        <v>60</v>
      </c>
      <c r="L4605">
        <v>91</v>
      </c>
      <c r="M4605">
        <v>85</v>
      </c>
      <c r="N4605">
        <v>67</v>
      </c>
      <c r="O4605">
        <v>98</v>
      </c>
      <c r="P4605">
        <v>61</v>
      </c>
      <c r="Q4605">
        <v>64</v>
      </c>
    </row>
    <row r="4606" spans="1:17" x14ac:dyDescent="0.3">
      <c r="A4606">
        <v>4605</v>
      </c>
      <c r="B4606" t="s">
        <v>190</v>
      </c>
      <c r="C4606" t="s">
        <v>1252</v>
      </c>
      <c r="D4606" t="s">
        <v>1253</v>
      </c>
      <c r="E4606" t="s">
        <v>25</v>
      </c>
      <c r="F4606" t="b">
        <v>0</v>
      </c>
      <c r="G4606">
        <v>2</v>
      </c>
      <c r="H4606" t="b">
        <v>0</v>
      </c>
      <c r="I4606">
        <v>26</v>
      </c>
      <c r="J4606" t="s">
        <v>38</v>
      </c>
      <c r="K4606">
        <v>76</v>
      </c>
      <c r="L4606">
        <v>85</v>
      </c>
      <c r="M4606">
        <v>67</v>
      </c>
      <c r="N4606">
        <v>60</v>
      </c>
      <c r="O4606">
        <v>100</v>
      </c>
      <c r="P4606">
        <v>63</v>
      </c>
      <c r="Q4606">
        <v>64</v>
      </c>
    </row>
    <row r="4607" spans="1:17" x14ac:dyDescent="0.3">
      <c r="A4607">
        <v>4606</v>
      </c>
      <c r="B4607" t="s">
        <v>39</v>
      </c>
      <c r="C4607" t="s">
        <v>1254</v>
      </c>
      <c r="D4607" t="s">
        <v>1255</v>
      </c>
      <c r="E4607" t="s">
        <v>25</v>
      </c>
      <c r="F4607" t="b">
        <v>0</v>
      </c>
      <c r="G4607">
        <v>4</v>
      </c>
      <c r="H4607" t="b">
        <v>1</v>
      </c>
      <c r="I4607">
        <v>33</v>
      </c>
      <c r="J4607" t="s">
        <v>21</v>
      </c>
      <c r="K4607">
        <v>84</v>
      </c>
      <c r="L4607">
        <v>89</v>
      </c>
      <c r="M4607">
        <v>74</v>
      </c>
      <c r="N4607">
        <v>79</v>
      </c>
      <c r="O4607">
        <v>86</v>
      </c>
      <c r="P4607">
        <v>93</v>
      </c>
      <c r="Q4607">
        <v>95</v>
      </c>
    </row>
    <row r="4608" spans="1:17" x14ac:dyDescent="0.3">
      <c r="A4608">
        <v>4607</v>
      </c>
      <c r="B4608" t="s">
        <v>205</v>
      </c>
      <c r="C4608" t="s">
        <v>1256</v>
      </c>
      <c r="D4608" t="s">
        <v>1257</v>
      </c>
      <c r="E4608" t="s">
        <v>25</v>
      </c>
      <c r="F4608" t="b">
        <v>0</v>
      </c>
      <c r="G4608">
        <v>4</v>
      </c>
      <c r="H4608" t="b">
        <v>1</v>
      </c>
      <c r="I4608">
        <v>34</v>
      </c>
      <c r="J4608" t="s">
        <v>21</v>
      </c>
      <c r="K4608">
        <v>87</v>
      </c>
      <c r="L4608">
        <v>94</v>
      </c>
      <c r="M4608">
        <v>74</v>
      </c>
      <c r="N4608">
        <v>84</v>
      </c>
      <c r="O4608">
        <v>77</v>
      </c>
      <c r="P4608">
        <v>82</v>
      </c>
      <c r="Q4608">
        <v>85</v>
      </c>
    </row>
    <row r="4609" spans="1:17" x14ac:dyDescent="0.3">
      <c r="A4609">
        <v>4608</v>
      </c>
      <c r="B4609" t="s">
        <v>560</v>
      </c>
      <c r="C4609" t="s">
        <v>1123</v>
      </c>
      <c r="D4609" t="s">
        <v>1258</v>
      </c>
      <c r="E4609" t="s">
        <v>25</v>
      </c>
      <c r="F4609" t="b">
        <v>1</v>
      </c>
      <c r="G4609">
        <v>4</v>
      </c>
      <c r="H4609" t="b">
        <v>0</v>
      </c>
      <c r="I4609">
        <v>16</v>
      </c>
      <c r="J4609" t="s">
        <v>113</v>
      </c>
      <c r="K4609">
        <v>82</v>
      </c>
      <c r="L4609">
        <v>79</v>
      </c>
      <c r="M4609">
        <v>64</v>
      </c>
      <c r="N4609">
        <v>75</v>
      </c>
      <c r="O4609">
        <v>93</v>
      </c>
      <c r="P4609">
        <v>82</v>
      </c>
      <c r="Q4609">
        <v>60</v>
      </c>
    </row>
    <row r="4610" spans="1:17" x14ac:dyDescent="0.3">
      <c r="A4610">
        <v>4609</v>
      </c>
      <c r="B4610" t="s">
        <v>145</v>
      </c>
      <c r="C4610" t="s">
        <v>782</v>
      </c>
      <c r="D4610" t="s">
        <v>1259</v>
      </c>
      <c r="E4610" t="s">
        <v>20</v>
      </c>
      <c r="F4610" t="b">
        <v>0</v>
      </c>
      <c r="G4610">
        <v>4</v>
      </c>
      <c r="H4610" t="b">
        <v>0</v>
      </c>
      <c r="I4610">
        <v>3</v>
      </c>
      <c r="J4610" t="s">
        <v>64</v>
      </c>
      <c r="K4610">
        <v>64</v>
      </c>
      <c r="L4610">
        <v>61</v>
      </c>
      <c r="M4610">
        <v>73</v>
      </c>
      <c r="N4610">
        <v>70</v>
      </c>
      <c r="O4610">
        <v>87</v>
      </c>
      <c r="P4610">
        <v>75</v>
      </c>
      <c r="Q4610">
        <v>100</v>
      </c>
    </row>
    <row r="4611" spans="1:17" x14ac:dyDescent="0.3">
      <c r="A4611">
        <v>4610</v>
      </c>
      <c r="B4611" t="s">
        <v>280</v>
      </c>
      <c r="C4611" t="s">
        <v>42</v>
      </c>
      <c r="D4611" t="s">
        <v>1260</v>
      </c>
      <c r="E4611" t="s">
        <v>20</v>
      </c>
      <c r="F4611" t="b">
        <v>0</v>
      </c>
      <c r="G4611">
        <v>3</v>
      </c>
      <c r="H4611" t="b">
        <v>0</v>
      </c>
      <c r="I4611">
        <v>25</v>
      </c>
      <c r="J4611" t="s">
        <v>21</v>
      </c>
      <c r="K4611">
        <v>77</v>
      </c>
      <c r="L4611">
        <v>80</v>
      </c>
      <c r="M4611">
        <v>88</v>
      </c>
      <c r="N4611">
        <v>84</v>
      </c>
      <c r="O4611">
        <v>84</v>
      </c>
      <c r="P4611">
        <v>92</v>
      </c>
      <c r="Q4611">
        <v>82</v>
      </c>
    </row>
    <row r="4612" spans="1:17" x14ac:dyDescent="0.3">
      <c r="A4612">
        <v>4611</v>
      </c>
      <c r="B4612" t="s">
        <v>420</v>
      </c>
      <c r="C4612" t="s">
        <v>1041</v>
      </c>
      <c r="D4612" t="s">
        <v>1261</v>
      </c>
      <c r="E4612" t="s">
        <v>25</v>
      </c>
      <c r="F4612" t="b">
        <v>0</v>
      </c>
      <c r="G4612">
        <v>0</v>
      </c>
      <c r="H4612" t="b">
        <v>0</v>
      </c>
      <c r="I4612">
        <v>4</v>
      </c>
      <c r="J4612" t="s">
        <v>172</v>
      </c>
      <c r="K4612">
        <v>86</v>
      </c>
      <c r="L4612">
        <v>82</v>
      </c>
      <c r="M4612">
        <v>90</v>
      </c>
      <c r="N4612">
        <v>69</v>
      </c>
      <c r="O4612">
        <v>66</v>
      </c>
      <c r="P4612">
        <v>93</v>
      </c>
      <c r="Q4612">
        <v>94</v>
      </c>
    </row>
    <row r="4613" spans="1:17" x14ac:dyDescent="0.3">
      <c r="A4613">
        <v>4612</v>
      </c>
      <c r="B4613" t="s">
        <v>676</v>
      </c>
      <c r="C4613" t="s">
        <v>1262</v>
      </c>
      <c r="D4613" t="s">
        <v>1263</v>
      </c>
      <c r="E4613" t="s">
        <v>20</v>
      </c>
      <c r="F4613" t="b">
        <v>0</v>
      </c>
      <c r="G4613">
        <v>0</v>
      </c>
      <c r="H4613" t="b">
        <v>0</v>
      </c>
      <c r="I4613">
        <v>4</v>
      </c>
      <c r="J4613" t="s">
        <v>224</v>
      </c>
      <c r="K4613">
        <v>81</v>
      </c>
      <c r="L4613">
        <v>84</v>
      </c>
      <c r="M4613">
        <v>76</v>
      </c>
      <c r="N4613">
        <v>88</v>
      </c>
      <c r="O4613">
        <v>84</v>
      </c>
      <c r="P4613">
        <v>89</v>
      </c>
      <c r="Q4613">
        <v>87</v>
      </c>
    </row>
    <row r="4614" spans="1:17" x14ac:dyDescent="0.3">
      <c r="A4614">
        <v>4613</v>
      </c>
      <c r="B4614" t="s">
        <v>193</v>
      </c>
      <c r="C4614" t="s">
        <v>1264</v>
      </c>
      <c r="D4614" t="s">
        <v>1265</v>
      </c>
      <c r="E4614" t="s">
        <v>25</v>
      </c>
      <c r="F4614" t="b">
        <v>0</v>
      </c>
      <c r="G4614">
        <v>3</v>
      </c>
      <c r="H4614" t="b">
        <v>0</v>
      </c>
      <c r="I4614">
        <v>21</v>
      </c>
      <c r="J4614" t="s">
        <v>44</v>
      </c>
      <c r="K4614">
        <v>91</v>
      </c>
      <c r="L4614">
        <v>90</v>
      </c>
      <c r="M4614">
        <v>92</v>
      </c>
      <c r="N4614">
        <v>78</v>
      </c>
      <c r="O4614">
        <v>67</v>
      </c>
      <c r="P4614">
        <v>86</v>
      </c>
      <c r="Q4614">
        <v>71</v>
      </c>
    </row>
    <row r="4615" spans="1:17" x14ac:dyDescent="0.3">
      <c r="A4615">
        <v>4614</v>
      </c>
      <c r="B4615" t="s">
        <v>166</v>
      </c>
      <c r="C4615" t="s">
        <v>100</v>
      </c>
      <c r="D4615" t="s">
        <v>1266</v>
      </c>
      <c r="E4615" t="s">
        <v>25</v>
      </c>
      <c r="F4615" t="b">
        <v>0</v>
      </c>
      <c r="G4615">
        <v>7</v>
      </c>
      <c r="H4615" t="b">
        <v>0</v>
      </c>
      <c r="I4615">
        <v>4</v>
      </c>
      <c r="J4615" t="s">
        <v>64</v>
      </c>
      <c r="K4615">
        <v>72</v>
      </c>
      <c r="L4615">
        <v>99</v>
      </c>
      <c r="M4615">
        <v>61</v>
      </c>
      <c r="N4615">
        <v>67</v>
      </c>
      <c r="O4615">
        <v>95</v>
      </c>
      <c r="P4615">
        <v>98</v>
      </c>
      <c r="Q4615">
        <v>89</v>
      </c>
    </row>
    <row r="4616" spans="1:17" x14ac:dyDescent="0.3">
      <c r="A4616">
        <v>4615</v>
      </c>
      <c r="B4616" t="s">
        <v>1267</v>
      </c>
      <c r="C4616" t="s">
        <v>146</v>
      </c>
      <c r="D4616" t="s">
        <v>1268</v>
      </c>
      <c r="E4616" t="s">
        <v>25</v>
      </c>
      <c r="F4616" t="b">
        <v>0</v>
      </c>
      <c r="G4616">
        <v>3</v>
      </c>
      <c r="H4616" t="b">
        <v>0</v>
      </c>
      <c r="I4616">
        <v>24</v>
      </c>
      <c r="J4616" t="s">
        <v>109</v>
      </c>
      <c r="K4616">
        <v>80</v>
      </c>
      <c r="L4616">
        <v>70</v>
      </c>
      <c r="M4616">
        <v>80</v>
      </c>
      <c r="N4616">
        <v>96</v>
      </c>
      <c r="O4616">
        <v>72</v>
      </c>
      <c r="P4616">
        <v>99</v>
      </c>
      <c r="Q4616">
        <v>65</v>
      </c>
    </row>
    <row r="4617" spans="1:17" x14ac:dyDescent="0.3">
      <c r="A4617">
        <v>4616</v>
      </c>
      <c r="B4617" t="s">
        <v>331</v>
      </c>
      <c r="C4617" t="s">
        <v>284</v>
      </c>
      <c r="D4617" t="s">
        <v>1269</v>
      </c>
      <c r="E4617" t="s">
        <v>20</v>
      </c>
      <c r="F4617" t="b">
        <v>0</v>
      </c>
      <c r="G4617">
        <v>2</v>
      </c>
      <c r="H4617" t="b">
        <v>0</v>
      </c>
      <c r="I4617">
        <v>16</v>
      </c>
      <c r="J4617" t="s">
        <v>38</v>
      </c>
      <c r="K4617">
        <v>90</v>
      </c>
      <c r="L4617">
        <v>89</v>
      </c>
      <c r="M4617">
        <v>98</v>
      </c>
      <c r="N4617">
        <v>70</v>
      </c>
      <c r="O4617">
        <v>79</v>
      </c>
      <c r="P4617">
        <v>60</v>
      </c>
      <c r="Q4617">
        <v>92</v>
      </c>
    </row>
    <row r="4618" spans="1:17" x14ac:dyDescent="0.3">
      <c r="A4618">
        <v>4617</v>
      </c>
      <c r="B4618" t="s">
        <v>331</v>
      </c>
      <c r="C4618" t="s">
        <v>39</v>
      </c>
      <c r="D4618" t="s">
        <v>1270</v>
      </c>
      <c r="E4618" t="s">
        <v>20</v>
      </c>
      <c r="F4618" t="b">
        <v>0</v>
      </c>
      <c r="G4618">
        <v>10</v>
      </c>
      <c r="H4618" t="b">
        <v>0</v>
      </c>
      <c r="I4618">
        <v>2</v>
      </c>
      <c r="J4618" t="s">
        <v>64</v>
      </c>
      <c r="K4618">
        <v>72</v>
      </c>
      <c r="L4618">
        <v>51</v>
      </c>
      <c r="M4618">
        <v>52</v>
      </c>
      <c r="N4618">
        <v>98</v>
      </c>
      <c r="O4618">
        <v>50</v>
      </c>
      <c r="P4618">
        <v>90</v>
      </c>
      <c r="Q4618">
        <v>63</v>
      </c>
    </row>
    <row r="4619" spans="1:17" x14ac:dyDescent="0.3">
      <c r="A4619">
        <v>4618</v>
      </c>
      <c r="B4619" t="s">
        <v>1271</v>
      </c>
      <c r="C4619" t="s">
        <v>1272</v>
      </c>
      <c r="D4619" t="s">
        <v>1273</v>
      </c>
      <c r="E4619" t="s">
        <v>20</v>
      </c>
      <c r="F4619" t="b">
        <v>0</v>
      </c>
      <c r="G4619">
        <v>3</v>
      </c>
      <c r="H4619" t="b">
        <v>0</v>
      </c>
      <c r="I4619">
        <v>35</v>
      </c>
      <c r="J4619" t="s">
        <v>44</v>
      </c>
      <c r="K4619">
        <v>93</v>
      </c>
      <c r="L4619">
        <v>85</v>
      </c>
      <c r="M4619">
        <v>89</v>
      </c>
      <c r="N4619">
        <v>93</v>
      </c>
      <c r="O4619">
        <v>90</v>
      </c>
      <c r="P4619">
        <v>91</v>
      </c>
      <c r="Q4619">
        <v>88</v>
      </c>
    </row>
    <row r="4620" spans="1:17" x14ac:dyDescent="0.3">
      <c r="A4620">
        <v>4619</v>
      </c>
      <c r="B4620" t="s">
        <v>163</v>
      </c>
      <c r="C4620" t="s">
        <v>846</v>
      </c>
      <c r="D4620" t="s">
        <v>1274</v>
      </c>
      <c r="E4620" t="s">
        <v>20</v>
      </c>
      <c r="F4620" t="b">
        <v>0</v>
      </c>
      <c r="G4620">
        <v>2</v>
      </c>
      <c r="H4620" t="b">
        <v>0</v>
      </c>
      <c r="I4620">
        <v>24</v>
      </c>
      <c r="J4620" t="s">
        <v>26</v>
      </c>
      <c r="K4620">
        <v>95</v>
      </c>
      <c r="L4620">
        <v>85</v>
      </c>
      <c r="M4620">
        <v>90</v>
      </c>
      <c r="N4620">
        <v>94</v>
      </c>
      <c r="O4620">
        <v>91</v>
      </c>
      <c r="P4620">
        <v>84</v>
      </c>
      <c r="Q4620">
        <v>85</v>
      </c>
    </row>
    <row r="4621" spans="1:17" x14ac:dyDescent="0.3">
      <c r="A4621">
        <v>4620</v>
      </c>
      <c r="B4621" t="s">
        <v>135</v>
      </c>
      <c r="C4621" t="s">
        <v>1275</v>
      </c>
      <c r="D4621" t="s">
        <v>1276</v>
      </c>
      <c r="E4621" t="s">
        <v>20</v>
      </c>
      <c r="F4621" t="b">
        <v>0</v>
      </c>
      <c r="G4621">
        <v>2</v>
      </c>
      <c r="H4621" t="b">
        <v>1</v>
      </c>
      <c r="I4621">
        <v>46</v>
      </c>
      <c r="J4621" t="s">
        <v>26</v>
      </c>
      <c r="K4621">
        <v>86</v>
      </c>
      <c r="L4621">
        <v>93</v>
      </c>
      <c r="M4621">
        <v>89</v>
      </c>
      <c r="N4621">
        <v>90</v>
      </c>
      <c r="O4621">
        <v>100</v>
      </c>
      <c r="P4621">
        <v>86</v>
      </c>
      <c r="Q4621">
        <v>93</v>
      </c>
    </row>
    <row r="4622" spans="1:17" x14ac:dyDescent="0.3">
      <c r="A4622">
        <v>4621</v>
      </c>
      <c r="B4622" t="s">
        <v>738</v>
      </c>
      <c r="C4622" t="s">
        <v>1277</v>
      </c>
      <c r="D4622" t="s">
        <v>1278</v>
      </c>
      <c r="E4622" t="s">
        <v>25</v>
      </c>
      <c r="F4622" t="b">
        <v>0</v>
      </c>
      <c r="G4622">
        <v>6</v>
      </c>
      <c r="H4622" t="b">
        <v>0</v>
      </c>
      <c r="I4622">
        <v>1</v>
      </c>
      <c r="J4622" t="s">
        <v>64</v>
      </c>
      <c r="K4622">
        <v>89</v>
      </c>
      <c r="L4622">
        <v>55</v>
      </c>
      <c r="M4622">
        <v>89</v>
      </c>
      <c r="N4622">
        <v>67</v>
      </c>
      <c r="O4622">
        <v>55</v>
      </c>
      <c r="P4622">
        <v>64</v>
      </c>
      <c r="Q4622">
        <v>70</v>
      </c>
    </row>
    <row r="4623" spans="1:17" x14ac:dyDescent="0.3">
      <c r="A4623">
        <v>4622</v>
      </c>
      <c r="B4623" t="s">
        <v>160</v>
      </c>
      <c r="C4623" t="s">
        <v>1279</v>
      </c>
      <c r="D4623" t="s">
        <v>1280</v>
      </c>
      <c r="E4623" t="s">
        <v>20</v>
      </c>
      <c r="F4623" t="b">
        <v>0</v>
      </c>
      <c r="G4623">
        <v>5</v>
      </c>
      <c r="H4623" t="b">
        <v>0</v>
      </c>
      <c r="I4623">
        <v>26</v>
      </c>
      <c r="J4623" t="s">
        <v>38</v>
      </c>
      <c r="K4623">
        <v>90</v>
      </c>
      <c r="L4623">
        <v>75</v>
      </c>
      <c r="M4623">
        <v>67</v>
      </c>
      <c r="N4623">
        <v>85</v>
      </c>
      <c r="O4623">
        <v>64</v>
      </c>
      <c r="P4623">
        <v>95</v>
      </c>
      <c r="Q4623">
        <v>96</v>
      </c>
    </row>
    <row r="4624" spans="1:17" x14ac:dyDescent="0.3">
      <c r="A4624">
        <v>4623</v>
      </c>
      <c r="B4624" t="s">
        <v>280</v>
      </c>
      <c r="C4624" t="s">
        <v>1281</v>
      </c>
      <c r="D4624" t="s">
        <v>1282</v>
      </c>
      <c r="E4624" t="s">
        <v>20</v>
      </c>
      <c r="F4624" t="b">
        <v>0</v>
      </c>
      <c r="G4624">
        <v>1</v>
      </c>
      <c r="H4624" t="b">
        <v>0</v>
      </c>
      <c r="I4624">
        <v>5</v>
      </c>
      <c r="J4624" t="s">
        <v>38</v>
      </c>
      <c r="K4624">
        <v>79</v>
      </c>
      <c r="L4624">
        <v>95</v>
      </c>
      <c r="M4624">
        <v>81</v>
      </c>
      <c r="N4624">
        <v>67</v>
      </c>
      <c r="O4624">
        <v>66</v>
      </c>
      <c r="P4624">
        <v>71</v>
      </c>
      <c r="Q4624">
        <v>66</v>
      </c>
    </row>
    <row r="4625" spans="1:17" x14ac:dyDescent="0.3">
      <c r="A4625">
        <v>4624</v>
      </c>
      <c r="B4625" t="s">
        <v>1283</v>
      </c>
      <c r="C4625" t="s">
        <v>1284</v>
      </c>
      <c r="D4625" t="s">
        <v>1285</v>
      </c>
      <c r="E4625" t="s">
        <v>25</v>
      </c>
      <c r="F4625" t="b">
        <v>1</v>
      </c>
      <c r="G4625">
        <v>5</v>
      </c>
      <c r="H4625" t="b">
        <v>0</v>
      </c>
      <c r="I4625">
        <v>17</v>
      </c>
      <c r="J4625" t="s">
        <v>54</v>
      </c>
      <c r="K4625">
        <v>86</v>
      </c>
      <c r="L4625">
        <v>88</v>
      </c>
      <c r="M4625">
        <v>98</v>
      </c>
      <c r="N4625">
        <v>66</v>
      </c>
      <c r="O4625">
        <v>62</v>
      </c>
      <c r="P4625">
        <v>95</v>
      </c>
      <c r="Q4625">
        <v>90</v>
      </c>
    </row>
    <row r="4626" spans="1:17" x14ac:dyDescent="0.3">
      <c r="A4626">
        <v>4625</v>
      </c>
      <c r="B4626" t="s">
        <v>490</v>
      </c>
      <c r="C4626" t="s">
        <v>1286</v>
      </c>
      <c r="D4626" t="s">
        <v>1287</v>
      </c>
      <c r="E4626" t="s">
        <v>20</v>
      </c>
      <c r="F4626" t="b">
        <v>0</v>
      </c>
      <c r="G4626">
        <v>3</v>
      </c>
      <c r="H4626" t="b">
        <v>0</v>
      </c>
      <c r="I4626">
        <v>4</v>
      </c>
      <c r="J4626" t="s">
        <v>34</v>
      </c>
      <c r="K4626">
        <v>83</v>
      </c>
      <c r="L4626">
        <v>78</v>
      </c>
      <c r="M4626">
        <v>68</v>
      </c>
      <c r="N4626">
        <v>72</v>
      </c>
      <c r="O4626">
        <v>77</v>
      </c>
      <c r="P4626">
        <v>89</v>
      </c>
      <c r="Q4626">
        <v>70</v>
      </c>
    </row>
    <row r="4627" spans="1:17" x14ac:dyDescent="0.3">
      <c r="A4627">
        <v>4626</v>
      </c>
      <c r="B4627" t="s">
        <v>89</v>
      </c>
      <c r="C4627" t="s">
        <v>103</v>
      </c>
      <c r="D4627" t="s">
        <v>1288</v>
      </c>
      <c r="E4627" t="s">
        <v>20</v>
      </c>
      <c r="F4627" t="b">
        <v>0</v>
      </c>
      <c r="G4627">
        <v>6</v>
      </c>
      <c r="H4627" t="b">
        <v>0</v>
      </c>
      <c r="I4627">
        <v>27</v>
      </c>
      <c r="J4627" t="s">
        <v>21</v>
      </c>
      <c r="K4627">
        <v>85</v>
      </c>
      <c r="L4627">
        <v>92</v>
      </c>
      <c r="M4627">
        <v>62</v>
      </c>
      <c r="N4627">
        <v>95</v>
      </c>
      <c r="O4627">
        <v>65</v>
      </c>
      <c r="P4627">
        <v>89</v>
      </c>
      <c r="Q4627">
        <v>95</v>
      </c>
    </row>
    <row r="4628" spans="1:17" x14ac:dyDescent="0.3">
      <c r="A4628">
        <v>4627</v>
      </c>
      <c r="B4628" t="s">
        <v>410</v>
      </c>
      <c r="C4628" t="s">
        <v>653</v>
      </c>
      <c r="D4628" t="s">
        <v>1289</v>
      </c>
      <c r="E4628" t="s">
        <v>20</v>
      </c>
      <c r="F4628" t="b">
        <v>0</v>
      </c>
      <c r="G4628">
        <v>3</v>
      </c>
      <c r="H4628" t="b">
        <v>0</v>
      </c>
      <c r="I4628">
        <v>0</v>
      </c>
      <c r="J4628" t="s">
        <v>34</v>
      </c>
      <c r="K4628">
        <v>66</v>
      </c>
      <c r="L4628">
        <v>78</v>
      </c>
      <c r="M4628">
        <v>86</v>
      </c>
      <c r="N4628">
        <v>87</v>
      </c>
      <c r="O4628">
        <v>64</v>
      </c>
      <c r="P4628">
        <v>65</v>
      </c>
      <c r="Q4628">
        <v>64</v>
      </c>
    </row>
    <row r="4629" spans="1:17" x14ac:dyDescent="0.3">
      <c r="A4629">
        <v>4628</v>
      </c>
      <c r="B4629" t="s">
        <v>1290</v>
      </c>
      <c r="C4629" t="s">
        <v>32</v>
      </c>
      <c r="D4629" t="s">
        <v>1291</v>
      </c>
      <c r="E4629" t="s">
        <v>20</v>
      </c>
      <c r="F4629" t="b">
        <v>0</v>
      </c>
      <c r="G4629">
        <v>6</v>
      </c>
      <c r="H4629" t="b">
        <v>1</v>
      </c>
      <c r="I4629">
        <v>16</v>
      </c>
      <c r="J4629" t="s">
        <v>113</v>
      </c>
      <c r="K4629">
        <v>93</v>
      </c>
      <c r="L4629">
        <v>80</v>
      </c>
      <c r="M4629">
        <v>60</v>
      </c>
      <c r="N4629">
        <v>62</v>
      </c>
      <c r="O4629">
        <v>43</v>
      </c>
      <c r="P4629">
        <v>68</v>
      </c>
      <c r="Q4629">
        <v>67</v>
      </c>
    </row>
    <row r="4630" spans="1:17" x14ac:dyDescent="0.3">
      <c r="A4630">
        <v>4629</v>
      </c>
      <c r="B4630" t="s">
        <v>94</v>
      </c>
      <c r="C4630" t="s">
        <v>1292</v>
      </c>
      <c r="D4630" t="s">
        <v>1293</v>
      </c>
      <c r="E4630" t="s">
        <v>20</v>
      </c>
      <c r="F4630" t="b">
        <v>0</v>
      </c>
      <c r="G4630">
        <v>6</v>
      </c>
      <c r="H4630" t="b">
        <v>1</v>
      </c>
      <c r="I4630">
        <v>14</v>
      </c>
      <c r="J4630" t="s">
        <v>38</v>
      </c>
      <c r="K4630">
        <v>65</v>
      </c>
      <c r="L4630">
        <v>89</v>
      </c>
      <c r="M4630">
        <v>79</v>
      </c>
      <c r="N4630">
        <v>95</v>
      </c>
      <c r="O4630">
        <v>71</v>
      </c>
      <c r="P4630">
        <v>61</v>
      </c>
      <c r="Q4630">
        <v>62</v>
      </c>
    </row>
    <row r="4631" spans="1:17" x14ac:dyDescent="0.3">
      <c r="A4631">
        <v>4630</v>
      </c>
      <c r="B4631" t="s">
        <v>861</v>
      </c>
      <c r="C4631" t="s">
        <v>1294</v>
      </c>
      <c r="D4631" t="s">
        <v>1295</v>
      </c>
      <c r="E4631" t="s">
        <v>25</v>
      </c>
      <c r="F4631" t="b">
        <v>1</v>
      </c>
      <c r="G4631">
        <v>2</v>
      </c>
      <c r="H4631" t="b">
        <v>0</v>
      </c>
      <c r="I4631">
        <v>5</v>
      </c>
      <c r="J4631" t="s">
        <v>224</v>
      </c>
      <c r="K4631">
        <v>52</v>
      </c>
      <c r="L4631">
        <v>66</v>
      </c>
      <c r="M4631">
        <v>98</v>
      </c>
      <c r="N4631">
        <v>83</v>
      </c>
      <c r="O4631">
        <v>92</v>
      </c>
      <c r="P4631">
        <v>82</v>
      </c>
      <c r="Q4631">
        <v>91</v>
      </c>
    </row>
    <row r="4632" spans="1:17" x14ac:dyDescent="0.3">
      <c r="A4632">
        <v>4631</v>
      </c>
      <c r="B4632" t="s">
        <v>1115</v>
      </c>
      <c r="C4632" t="s">
        <v>1296</v>
      </c>
      <c r="D4632" t="s">
        <v>1297</v>
      </c>
      <c r="E4632" t="s">
        <v>25</v>
      </c>
      <c r="F4632" t="b">
        <v>0</v>
      </c>
      <c r="G4632">
        <v>3</v>
      </c>
      <c r="H4632" t="b">
        <v>1</v>
      </c>
      <c r="I4632">
        <v>31</v>
      </c>
      <c r="J4632" t="s">
        <v>105</v>
      </c>
      <c r="K4632">
        <v>90</v>
      </c>
      <c r="L4632">
        <v>80</v>
      </c>
      <c r="M4632">
        <v>84</v>
      </c>
      <c r="N4632">
        <v>70</v>
      </c>
      <c r="O4632">
        <v>65</v>
      </c>
      <c r="P4632">
        <v>89</v>
      </c>
      <c r="Q4632">
        <v>64</v>
      </c>
    </row>
    <row r="4633" spans="1:17" x14ac:dyDescent="0.3">
      <c r="A4633">
        <v>4632</v>
      </c>
      <c r="B4633" t="s">
        <v>166</v>
      </c>
      <c r="C4633" t="s">
        <v>42</v>
      </c>
      <c r="D4633" t="s">
        <v>1298</v>
      </c>
      <c r="E4633" t="s">
        <v>25</v>
      </c>
      <c r="F4633" t="b">
        <v>0</v>
      </c>
      <c r="G4633">
        <v>2</v>
      </c>
      <c r="H4633" t="b">
        <v>1</v>
      </c>
      <c r="I4633">
        <v>4</v>
      </c>
      <c r="J4633" t="s">
        <v>34</v>
      </c>
      <c r="K4633">
        <v>83</v>
      </c>
      <c r="L4633">
        <v>89</v>
      </c>
      <c r="M4633">
        <v>99</v>
      </c>
      <c r="N4633">
        <v>100</v>
      </c>
      <c r="O4633">
        <v>73</v>
      </c>
      <c r="P4633">
        <v>86</v>
      </c>
      <c r="Q4633">
        <v>88</v>
      </c>
    </row>
    <row r="4634" spans="1:17" x14ac:dyDescent="0.3">
      <c r="A4634">
        <v>4633</v>
      </c>
      <c r="B4634" t="s">
        <v>1299</v>
      </c>
      <c r="C4634" t="s">
        <v>1300</v>
      </c>
      <c r="D4634" t="s">
        <v>1301</v>
      </c>
      <c r="E4634" t="s">
        <v>20</v>
      </c>
      <c r="F4634" t="b">
        <v>0</v>
      </c>
      <c r="G4634">
        <v>1</v>
      </c>
      <c r="H4634" t="b">
        <v>0</v>
      </c>
      <c r="I4634">
        <v>5</v>
      </c>
      <c r="J4634" t="s">
        <v>34</v>
      </c>
      <c r="K4634">
        <v>62</v>
      </c>
      <c r="L4634">
        <v>89</v>
      </c>
      <c r="M4634">
        <v>72</v>
      </c>
      <c r="N4634">
        <v>68</v>
      </c>
      <c r="O4634">
        <v>85</v>
      </c>
      <c r="P4634">
        <v>80</v>
      </c>
      <c r="Q4634">
        <v>75</v>
      </c>
    </row>
    <row r="4635" spans="1:17" x14ac:dyDescent="0.3">
      <c r="A4635">
        <v>4634</v>
      </c>
      <c r="B4635" t="s">
        <v>130</v>
      </c>
      <c r="C4635" t="s">
        <v>1302</v>
      </c>
      <c r="D4635" t="s">
        <v>1303</v>
      </c>
      <c r="E4635" t="s">
        <v>25</v>
      </c>
      <c r="F4635" t="b">
        <v>0</v>
      </c>
      <c r="G4635">
        <v>1</v>
      </c>
      <c r="H4635" t="b">
        <v>0</v>
      </c>
      <c r="I4635">
        <v>11</v>
      </c>
      <c r="J4635" t="s">
        <v>109</v>
      </c>
      <c r="K4635">
        <v>98</v>
      </c>
      <c r="L4635">
        <v>72</v>
      </c>
      <c r="M4635">
        <v>99</v>
      </c>
      <c r="N4635">
        <v>84</v>
      </c>
      <c r="O4635">
        <v>60</v>
      </c>
      <c r="P4635">
        <v>95</v>
      </c>
      <c r="Q4635">
        <v>93</v>
      </c>
    </row>
    <row r="4636" spans="1:17" x14ac:dyDescent="0.3">
      <c r="A4636">
        <v>4635</v>
      </c>
      <c r="B4636" t="s">
        <v>612</v>
      </c>
      <c r="C4636" t="s">
        <v>335</v>
      </c>
      <c r="D4636" t="s">
        <v>1304</v>
      </c>
      <c r="E4636" t="s">
        <v>20</v>
      </c>
      <c r="F4636" t="b">
        <v>0</v>
      </c>
      <c r="G4636">
        <v>8</v>
      </c>
      <c r="H4636" t="b">
        <v>1</v>
      </c>
      <c r="I4636">
        <v>12</v>
      </c>
      <c r="J4636" t="s">
        <v>38</v>
      </c>
      <c r="K4636">
        <v>76</v>
      </c>
      <c r="L4636">
        <v>75</v>
      </c>
      <c r="M4636">
        <v>74</v>
      </c>
      <c r="N4636">
        <v>67</v>
      </c>
      <c r="O4636">
        <v>76</v>
      </c>
      <c r="P4636">
        <v>82</v>
      </c>
      <c r="Q4636">
        <v>79</v>
      </c>
    </row>
    <row r="4637" spans="1:17" x14ac:dyDescent="0.3">
      <c r="A4637">
        <v>4636</v>
      </c>
      <c r="B4637" t="s">
        <v>731</v>
      </c>
      <c r="C4637" t="s">
        <v>1305</v>
      </c>
      <c r="D4637" t="s">
        <v>1306</v>
      </c>
      <c r="E4637" t="s">
        <v>25</v>
      </c>
      <c r="F4637" t="b">
        <v>0</v>
      </c>
      <c r="G4637">
        <v>0</v>
      </c>
      <c r="H4637" t="b">
        <v>0</v>
      </c>
      <c r="I4637">
        <v>5</v>
      </c>
      <c r="J4637" t="s">
        <v>159</v>
      </c>
      <c r="K4637">
        <v>97</v>
      </c>
      <c r="L4637">
        <v>62</v>
      </c>
      <c r="M4637">
        <v>98</v>
      </c>
      <c r="N4637">
        <v>70</v>
      </c>
      <c r="O4637">
        <v>67</v>
      </c>
      <c r="P4637">
        <v>71</v>
      </c>
      <c r="Q4637">
        <v>70</v>
      </c>
    </row>
    <row r="4638" spans="1:17" x14ac:dyDescent="0.3">
      <c r="A4638">
        <v>4637</v>
      </c>
      <c r="B4638" t="s">
        <v>1115</v>
      </c>
      <c r="C4638" t="s">
        <v>1307</v>
      </c>
      <c r="D4638" t="s">
        <v>1308</v>
      </c>
      <c r="E4638" t="s">
        <v>25</v>
      </c>
      <c r="F4638" t="b">
        <v>1</v>
      </c>
      <c r="G4638">
        <v>6</v>
      </c>
      <c r="H4638" t="b">
        <v>0</v>
      </c>
      <c r="I4638">
        <v>1</v>
      </c>
      <c r="J4638" t="s">
        <v>64</v>
      </c>
      <c r="K4638">
        <v>63</v>
      </c>
      <c r="L4638">
        <v>60</v>
      </c>
      <c r="M4638">
        <v>95</v>
      </c>
      <c r="N4638">
        <v>99</v>
      </c>
      <c r="O4638">
        <v>87</v>
      </c>
      <c r="P4638">
        <v>58</v>
      </c>
      <c r="Q4638">
        <v>66</v>
      </c>
    </row>
    <row r="4639" spans="1:17" x14ac:dyDescent="0.3">
      <c r="A4639">
        <v>4638</v>
      </c>
      <c r="B4639" t="s">
        <v>1167</v>
      </c>
      <c r="C4639" t="s">
        <v>1309</v>
      </c>
      <c r="D4639" t="s">
        <v>1310</v>
      </c>
      <c r="E4639" t="s">
        <v>20</v>
      </c>
      <c r="F4639" t="b">
        <v>0</v>
      </c>
      <c r="G4639">
        <v>5</v>
      </c>
      <c r="H4639" t="b">
        <v>0</v>
      </c>
      <c r="I4639">
        <v>2</v>
      </c>
      <c r="J4639" t="s">
        <v>34</v>
      </c>
      <c r="K4639">
        <v>98</v>
      </c>
      <c r="L4639">
        <v>99</v>
      </c>
      <c r="M4639">
        <v>64</v>
      </c>
      <c r="N4639">
        <v>88</v>
      </c>
      <c r="O4639">
        <v>72</v>
      </c>
      <c r="P4639">
        <v>87</v>
      </c>
      <c r="Q4639">
        <v>99</v>
      </c>
    </row>
    <row r="4640" spans="1:17" x14ac:dyDescent="0.3">
      <c r="A4640">
        <v>4639</v>
      </c>
      <c r="B4640" t="s">
        <v>1057</v>
      </c>
      <c r="C4640" t="s">
        <v>36</v>
      </c>
      <c r="D4640" t="s">
        <v>1311</v>
      </c>
      <c r="E4640" t="s">
        <v>25</v>
      </c>
      <c r="F4640" t="b">
        <v>1</v>
      </c>
      <c r="G4640">
        <v>10</v>
      </c>
      <c r="H4640" t="b">
        <v>0</v>
      </c>
      <c r="I4640">
        <v>1</v>
      </c>
      <c r="J4640" t="s">
        <v>64</v>
      </c>
      <c r="K4640">
        <v>78</v>
      </c>
      <c r="L4640">
        <v>84</v>
      </c>
      <c r="M4640">
        <v>84</v>
      </c>
      <c r="N4640">
        <v>61</v>
      </c>
      <c r="O4640">
        <v>88</v>
      </c>
      <c r="P4640">
        <v>67</v>
      </c>
      <c r="Q4640">
        <v>92</v>
      </c>
    </row>
    <row r="4641" spans="1:17" x14ac:dyDescent="0.3">
      <c r="A4641">
        <v>4640</v>
      </c>
      <c r="B4641" t="s">
        <v>1286</v>
      </c>
      <c r="C4641" t="s">
        <v>35</v>
      </c>
      <c r="D4641" t="s">
        <v>1312</v>
      </c>
      <c r="E4641" t="s">
        <v>25</v>
      </c>
      <c r="F4641" t="b">
        <v>0</v>
      </c>
      <c r="G4641">
        <v>2</v>
      </c>
      <c r="H4641" t="b">
        <v>1</v>
      </c>
      <c r="I4641">
        <v>30</v>
      </c>
      <c r="J4641" t="s">
        <v>172</v>
      </c>
      <c r="K4641">
        <v>85</v>
      </c>
      <c r="L4641">
        <v>77</v>
      </c>
      <c r="M4641">
        <v>89</v>
      </c>
      <c r="N4641">
        <v>77</v>
      </c>
      <c r="O4641">
        <v>84</v>
      </c>
      <c r="P4641">
        <v>71</v>
      </c>
      <c r="Q4641">
        <v>71</v>
      </c>
    </row>
    <row r="4642" spans="1:17" x14ac:dyDescent="0.3">
      <c r="A4642">
        <v>4641</v>
      </c>
      <c r="B4642" t="s">
        <v>1313</v>
      </c>
      <c r="C4642" t="s">
        <v>1314</v>
      </c>
      <c r="D4642" t="s">
        <v>1315</v>
      </c>
      <c r="E4642" t="s">
        <v>20</v>
      </c>
      <c r="F4642" t="b">
        <v>0</v>
      </c>
      <c r="G4642">
        <v>6</v>
      </c>
      <c r="H4642" t="b">
        <v>0</v>
      </c>
      <c r="I4642">
        <v>0</v>
      </c>
      <c r="J4642" t="s">
        <v>64</v>
      </c>
      <c r="K4642">
        <v>59</v>
      </c>
      <c r="L4642">
        <v>100</v>
      </c>
      <c r="M4642">
        <v>84</v>
      </c>
      <c r="N4642">
        <v>93</v>
      </c>
      <c r="O4642">
        <v>70</v>
      </c>
      <c r="P4642">
        <v>56</v>
      </c>
      <c r="Q4642">
        <v>74</v>
      </c>
    </row>
    <row r="4643" spans="1:17" x14ac:dyDescent="0.3">
      <c r="A4643">
        <v>4642</v>
      </c>
      <c r="B4643" t="s">
        <v>1316</v>
      </c>
      <c r="C4643" t="s">
        <v>1317</v>
      </c>
      <c r="D4643" t="s">
        <v>1318</v>
      </c>
      <c r="E4643" t="s">
        <v>25</v>
      </c>
      <c r="F4643" t="b">
        <v>0</v>
      </c>
      <c r="G4643">
        <v>2</v>
      </c>
      <c r="H4643" t="b">
        <v>1</v>
      </c>
      <c r="I4643">
        <v>6</v>
      </c>
      <c r="J4643" t="s">
        <v>38</v>
      </c>
      <c r="K4643">
        <v>99</v>
      </c>
      <c r="L4643">
        <v>77</v>
      </c>
      <c r="M4643">
        <v>88</v>
      </c>
      <c r="N4643">
        <v>60</v>
      </c>
      <c r="O4643">
        <v>93</v>
      </c>
      <c r="P4643">
        <v>61</v>
      </c>
      <c r="Q4643">
        <v>96</v>
      </c>
    </row>
    <row r="4644" spans="1:17" x14ac:dyDescent="0.3">
      <c r="A4644">
        <v>4643</v>
      </c>
      <c r="B4644" t="s">
        <v>1218</v>
      </c>
      <c r="C4644" t="s">
        <v>796</v>
      </c>
      <c r="D4644" t="s">
        <v>1319</v>
      </c>
      <c r="E4644" t="s">
        <v>20</v>
      </c>
      <c r="F4644" t="b">
        <v>0</v>
      </c>
      <c r="G4644">
        <v>6</v>
      </c>
      <c r="H4644" t="b">
        <v>1</v>
      </c>
      <c r="I4644">
        <v>24</v>
      </c>
      <c r="J4644" t="s">
        <v>113</v>
      </c>
      <c r="K4644">
        <v>76</v>
      </c>
      <c r="L4644">
        <v>62</v>
      </c>
      <c r="M4644">
        <v>86</v>
      </c>
      <c r="N4644">
        <v>80</v>
      </c>
      <c r="O4644">
        <v>47</v>
      </c>
      <c r="P4644">
        <v>85</v>
      </c>
      <c r="Q4644">
        <v>71</v>
      </c>
    </row>
    <row r="4645" spans="1:17" x14ac:dyDescent="0.3">
      <c r="A4645">
        <v>4644</v>
      </c>
      <c r="B4645" t="s">
        <v>61</v>
      </c>
      <c r="C4645" t="s">
        <v>742</v>
      </c>
      <c r="D4645" t="s">
        <v>1320</v>
      </c>
      <c r="E4645" t="s">
        <v>25</v>
      </c>
      <c r="F4645" t="b">
        <v>0</v>
      </c>
      <c r="G4645">
        <v>7</v>
      </c>
      <c r="H4645" t="b">
        <v>0</v>
      </c>
      <c r="I4645">
        <v>26</v>
      </c>
      <c r="J4645" t="s">
        <v>21</v>
      </c>
      <c r="K4645">
        <v>80</v>
      </c>
      <c r="L4645">
        <v>90</v>
      </c>
      <c r="M4645">
        <v>85</v>
      </c>
      <c r="N4645">
        <v>89</v>
      </c>
      <c r="O4645">
        <v>85</v>
      </c>
      <c r="P4645">
        <v>80</v>
      </c>
      <c r="Q4645">
        <v>68</v>
      </c>
    </row>
    <row r="4646" spans="1:17" x14ac:dyDescent="0.3">
      <c r="A4646">
        <v>4645</v>
      </c>
      <c r="B4646" t="s">
        <v>135</v>
      </c>
      <c r="C4646" t="s">
        <v>103</v>
      </c>
      <c r="D4646" t="s">
        <v>1321</v>
      </c>
      <c r="E4646" t="s">
        <v>20</v>
      </c>
      <c r="F4646" t="b">
        <v>0</v>
      </c>
      <c r="G4646">
        <v>7</v>
      </c>
      <c r="H4646" t="b">
        <v>0</v>
      </c>
      <c r="I4646">
        <v>0</v>
      </c>
      <c r="J4646" t="s">
        <v>64</v>
      </c>
      <c r="K4646">
        <v>82</v>
      </c>
      <c r="L4646">
        <v>74</v>
      </c>
      <c r="M4646">
        <v>92</v>
      </c>
      <c r="N4646">
        <v>50</v>
      </c>
      <c r="O4646">
        <v>77</v>
      </c>
      <c r="P4646">
        <v>98</v>
      </c>
      <c r="Q4646">
        <v>100</v>
      </c>
    </row>
    <row r="4647" spans="1:17" x14ac:dyDescent="0.3">
      <c r="A4647">
        <v>4646</v>
      </c>
      <c r="B4647" t="s">
        <v>1322</v>
      </c>
      <c r="C4647" t="s">
        <v>1323</v>
      </c>
      <c r="D4647" t="s">
        <v>1324</v>
      </c>
      <c r="E4647" t="s">
        <v>20</v>
      </c>
      <c r="F4647" t="b">
        <v>0</v>
      </c>
      <c r="G4647">
        <v>1</v>
      </c>
      <c r="H4647" t="b">
        <v>0</v>
      </c>
      <c r="I4647">
        <v>18</v>
      </c>
      <c r="J4647" t="s">
        <v>44</v>
      </c>
      <c r="K4647">
        <v>89</v>
      </c>
      <c r="L4647">
        <v>64</v>
      </c>
      <c r="M4647">
        <v>72</v>
      </c>
      <c r="N4647">
        <v>61</v>
      </c>
      <c r="O4647">
        <v>75</v>
      </c>
      <c r="P4647">
        <v>68</v>
      </c>
      <c r="Q4647">
        <v>83</v>
      </c>
    </row>
    <row r="4648" spans="1:17" x14ac:dyDescent="0.3">
      <c r="A4648">
        <v>4647</v>
      </c>
      <c r="B4648" t="s">
        <v>139</v>
      </c>
      <c r="C4648" t="s">
        <v>1325</v>
      </c>
      <c r="D4648" t="s">
        <v>1326</v>
      </c>
      <c r="E4648" t="s">
        <v>20</v>
      </c>
      <c r="F4648" t="b">
        <v>0</v>
      </c>
      <c r="G4648">
        <v>4</v>
      </c>
      <c r="H4648" t="b">
        <v>0</v>
      </c>
      <c r="I4648">
        <v>20</v>
      </c>
      <c r="J4648" t="s">
        <v>44</v>
      </c>
      <c r="K4648">
        <v>89</v>
      </c>
      <c r="L4648">
        <v>79</v>
      </c>
      <c r="M4648">
        <v>75</v>
      </c>
      <c r="N4648">
        <v>80</v>
      </c>
      <c r="O4648">
        <v>97</v>
      </c>
      <c r="P4648">
        <v>94</v>
      </c>
      <c r="Q4648">
        <v>68</v>
      </c>
    </row>
    <row r="4649" spans="1:17" x14ac:dyDescent="0.3">
      <c r="A4649">
        <v>4648</v>
      </c>
      <c r="B4649" t="s">
        <v>536</v>
      </c>
      <c r="C4649" t="s">
        <v>1327</v>
      </c>
      <c r="D4649" t="s">
        <v>1328</v>
      </c>
      <c r="E4649" t="s">
        <v>25</v>
      </c>
      <c r="F4649" t="b">
        <v>0</v>
      </c>
      <c r="G4649">
        <v>0</v>
      </c>
      <c r="H4649" t="b">
        <v>0</v>
      </c>
      <c r="I4649">
        <v>23</v>
      </c>
      <c r="J4649" t="s">
        <v>44</v>
      </c>
      <c r="K4649">
        <v>86</v>
      </c>
      <c r="L4649">
        <v>89</v>
      </c>
      <c r="M4649">
        <v>94</v>
      </c>
      <c r="N4649">
        <v>95</v>
      </c>
      <c r="O4649">
        <v>60</v>
      </c>
      <c r="P4649">
        <v>90</v>
      </c>
      <c r="Q4649">
        <v>90</v>
      </c>
    </row>
    <row r="4650" spans="1:17" x14ac:dyDescent="0.3">
      <c r="A4650">
        <v>4649</v>
      </c>
      <c r="B4650" t="s">
        <v>221</v>
      </c>
      <c r="C4650" t="s">
        <v>1329</v>
      </c>
      <c r="D4650" t="s">
        <v>1330</v>
      </c>
      <c r="E4650" t="s">
        <v>20</v>
      </c>
      <c r="F4650" t="b">
        <v>1</v>
      </c>
      <c r="G4650">
        <v>4</v>
      </c>
      <c r="H4650" t="b">
        <v>0</v>
      </c>
      <c r="I4650">
        <v>4</v>
      </c>
      <c r="J4650" t="s">
        <v>64</v>
      </c>
      <c r="K4650">
        <v>65</v>
      </c>
      <c r="L4650">
        <v>76</v>
      </c>
      <c r="M4650">
        <v>92</v>
      </c>
      <c r="N4650">
        <v>86</v>
      </c>
      <c r="O4650">
        <v>93</v>
      </c>
      <c r="P4650">
        <v>61</v>
      </c>
      <c r="Q4650">
        <v>97</v>
      </c>
    </row>
    <row r="4651" spans="1:17" x14ac:dyDescent="0.3">
      <c r="A4651">
        <v>4650</v>
      </c>
      <c r="B4651" t="s">
        <v>251</v>
      </c>
      <c r="C4651" t="s">
        <v>1089</v>
      </c>
      <c r="D4651" t="s">
        <v>1331</v>
      </c>
      <c r="E4651" t="s">
        <v>25</v>
      </c>
      <c r="F4651" t="b">
        <v>0</v>
      </c>
      <c r="G4651">
        <v>4</v>
      </c>
      <c r="H4651" t="b">
        <v>0</v>
      </c>
      <c r="I4651">
        <v>30</v>
      </c>
      <c r="J4651" t="s">
        <v>105</v>
      </c>
      <c r="K4651">
        <v>77</v>
      </c>
      <c r="L4651">
        <v>95</v>
      </c>
      <c r="M4651">
        <v>77</v>
      </c>
      <c r="N4651">
        <v>84</v>
      </c>
      <c r="O4651">
        <v>60</v>
      </c>
      <c r="P4651">
        <v>90</v>
      </c>
      <c r="Q4651">
        <v>89</v>
      </c>
    </row>
    <row r="4652" spans="1:17" x14ac:dyDescent="0.3">
      <c r="A4652">
        <v>4651</v>
      </c>
      <c r="B4652" t="s">
        <v>148</v>
      </c>
      <c r="C4652" t="s">
        <v>1332</v>
      </c>
      <c r="D4652" t="s">
        <v>1333</v>
      </c>
      <c r="E4652" t="s">
        <v>25</v>
      </c>
      <c r="F4652" t="b">
        <v>0</v>
      </c>
      <c r="G4652">
        <v>4</v>
      </c>
      <c r="H4652" t="b">
        <v>0</v>
      </c>
      <c r="I4652">
        <v>34</v>
      </c>
      <c r="J4652" t="s">
        <v>105</v>
      </c>
      <c r="K4652">
        <v>88</v>
      </c>
      <c r="L4652">
        <v>85</v>
      </c>
      <c r="M4652">
        <v>68</v>
      </c>
      <c r="N4652">
        <v>62</v>
      </c>
      <c r="O4652">
        <v>64</v>
      </c>
      <c r="P4652">
        <v>99</v>
      </c>
      <c r="Q4652">
        <v>66</v>
      </c>
    </row>
    <row r="4653" spans="1:17" x14ac:dyDescent="0.3">
      <c r="A4653">
        <v>4652</v>
      </c>
      <c r="B4653" t="s">
        <v>493</v>
      </c>
      <c r="C4653" t="s">
        <v>295</v>
      </c>
      <c r="D4653" t="s">
        <v>1334</v>
      </c>
      <c r="E4653" t="s">
        <v>25</v>
      </c>
      <c r="F4653" t="b">
        <v>0</v>
      </c>
      <c r="G4653">
        <v>1</v>
      </c>
      <c r="H4653" t="b">
        <v>0</v>
      </c>
      <c r="I4653">
        <v>26</v>
      </c>
      <c r="J4653" t="s">
        <v>113</v>
      </c>
      <c r="K4653">
        <v>98</v>
      </c>
      <c r="L4653">
        <v>77</v>
      </c>
      <c r="M4653">
        <v>94</v>
      </c>
      <c r="N4653">
        <v>87</v>
      </c>
      <c r="O4653">
        <v>44</v>
      </c>
      <c r="P4653">
        <v>85</v>
      </c>
      <c r="Q4653">
        <v>61</v>
      </c>
    </row>
    <row r="4654" spans="1:17" x14ac:dyDescent="0.3">
      <c r="A4654">
        <v>4653</v>
      </c>
      <c r="B4654" t="s">
        <v>1335</v>
      </c>
      <c r="C4654" t="s">
        <v>352</v>
      </c>
      <c r="D4654" t="s">
        <v>1336</v>
      </c>
      <c r="E4654" t="s">
        <v>20</v>
      </c>
      <c r="F4654" t="b">
        <v>0</v>
      </c>
      <c r="G4654">
        <v>5</v>
      </c>
      <c r="H4654" t="b">
        <v>0</v>
      </c>
      <c r="I4654">
        <v>27</v>
      </c>
      <c r="J4654" t="s">
        <v>21</v>
      </c>
      <c r="K4654">
        <v>84</v>
      </c>
      <c r="L4654">
        <v>86</v>
      </c>
      <c r="M4654">
        <v>90</v>
      </c>
      <c r="N4654">
        <v>80</v>
      </c>
      <c r="O4654">
        <v>72</v>
      </c>
      <c r="P4654">
        <v>99</v>
      </c>
      <c r="Q4654">
        <v>85</v>
      </c>
    </row>
    <row r="4655" spans="1:17" x14ac:dyDescent="0.3">
      <c r="A4655">
        <v>4654</v>
      </c>
      <c r="B4655" t="s">
        <v>68</v>
      </c>
      <c r="C4655" t="s">
        <v>1223</v>
      </c>
      <c r="D4655" t="s">
        <v>1337</v>
      </c>
      <c r="E4655" t="s">
        <v>25</v>
      </c>
      <c r="F4655" t="b">
        <v>0</v>
      </c>
      <c r="G4655">
        <v>1</v>
      </c>
      <c r="H4655" t="b">
        <v>1</v>
      </c>
      <c r="I4655">
        <v>18</v>
      </c>
      <c r="J4655" t="s">
        <v>44</v>
      </c>
      <c r="K4655">
        <v>91</v>
      </c>
      <c r="L4655">
        <v>85</v>
      </c>
      <c r="M4655">
        <v>66</v>
      </c>
      <c r="N4655">
        <v>83</v>
      </c>
      <c r="O4655">
        <v>70</v>
      </c>
      <c r="P4655">
        <v>71</v>
      </c>
      <c r="Q4655">
        <v>80</v>
      </c>
    </row>
    <row r="4656" spans="1:17" x14ac:dyDescent="0.3">
      <c r="A4656">
        <v>4655</v>
      </c>
      <c r="B4656" t="s">
        <v>65</v>
      </c>
      <c r="C4656" t="s">
        <v>225</v>
      </c>
      <c r="D4656" t="s">
        <v>1338</v>
      </c>
      <c r="E4656" t="s">
        <v>25</v>
      </c>
      <c r="F4656" t="b">
        <v>0</v>
      </c>
      <c r="G4656">
        <v>4</v>
      </c>
      <c r="H4656" t="b">
        <v>0</v>
      </c>
      <c r="I4656">
        <v>39</v>
      </c>
      <c r="J4656" t="s">
        <v>26</v>
      </c>
      <c r="K4656">
        <v>97</v>
      </c>
      <c r="L4656">
        <v>95</v>
      </c>
      <c r="M4656">
        <v>94</v>
      </c>
      <c r="N4656">
        <v>90</v>
      </c>
      <c r="O4656">
        <v>86</v>
      </c>
      <c r="P4656">
        <v>85</v>
      </c>
      <c r="Q4656">
        <v>95</v>
      </c>
    </row>
    <row r="4657" spans="1:17" x14ac:dyDescent="0.3">
      <c r="A4657">
        <v>4656</v>
      </c>
      <c r="B4657" t="s">
        <v>845</v>
      </c>
      <c r="C4657" t="s">
        <v>78</v>
      </c>
      <c r="D4657" t="s">
        <v>1339</v>
      </c>
      <c r="E4657" t="s">
        <v>25</v>
      </c>
      <c r="F4657" t="b">
        <v>0</v>
      </c>
      <c r="G4657">
        <v>7</v>
      </c>
      <c r="H4657" t="b">
        <v>1</v>
      </c>
      <c r="I4657">
        <v>29</v>
      </c>
      <c r="J4657" t="s">
        <v>105</v>
      </c>
      <c r="K4657">
        <v>77</v>
      </c>
      <c r="L4657">
        <v>88</v>
      </c>
      <c r="M4657">
        <v>63</v>
      </c>
      <c r="N4657">
        <v>87</v>
      </c>
      <c r="O4657">
        <v>71</v>
      </c>
      <c r="P4657">
        <v>93</v>
      </c>
      <c r="Q4657">
        <v>84</v>
      </c>
    </row>
    <row r="4658" spans="1:17" x14ac:dyDescent="0.3">
      <c r="A4658">
        <v>4657</v>
      </c>
      <c r="B4658" t="s">
        <v>1340</v>
      </c>
      <c r="C4658" t="s">
        <v>284</v>
      </c>
      <c r="D4658" t="s">
        <v>1341</v>
      </c>
      <c r="E4658" t="s">
        <v>20</v>
      </c>
      <c r="F4658" t="b">
        <v>0</v>
      </c>
      <c r="G4658">
        <v>0</v>
      </c>
      <c r="H4658" t="b">
        <v>1</v>
      </c>
      <c r="I4658">
        <v>27</v>
      </c>
      <c r="J4658" t="s">
        <v>26</v>
      </c>
      <c r="K4658">
        <v>100</v>
      </c>
      <c r="L4658">
        <v>84</v>
      </c>
      <c r="M4658">
        <v>93</v>
      </c>
      <c r="N4658">
        <v>96</v>
      </c>
      <c r="O4658">
        <v>97</v>
      </c>
      <c r="P4658">
        <v>70</v>
      </c>
      <c r="Q4658">
        <v>95</v>
      </c>
    </row>
    <row r="4659" spans="1:17" x14ac:dyDescent="0.3">
      <c r="A4659">
        <v>4658</v>
      </c>
      <c r="B4659" t="s">
        <v>145</v>
      </c>
      <c r="C4659" t="s">
        <v>1342</v>
      </c>
      <c r="D4659" t="s">
        <v>1343</v>
      </c>
      <c r="E4659" t="s">
        <v>20</v>
      </c>
      <c r="F4659" t="b">
        <v>1</v>
      </c>
      <c r="G4659">
        <v>3</v>
      </c>
      <c r="H4659" t="b">
        <v>1</v>
      </c>
      <c r="I4659">
        <v>17</v>
      </c>
      <c r="J4659" t="s">
        <v>44</v>
      </c>
      <c r="K4659">
        <v>93</v>
      </c>
      <c r="L4659">
        <v>70</v>
      </c>
      <c r="M4659">
        <v>62</v>
      </c>
      <c r="N4659">
        <v>99</v>
      </c>
      <c r="O4659">
        <v>63</v>
      </c>
      <c r="P4659">
        <v>83</v>
      </c>
      <c r="Q4659">
        <v>60</v>
      </c>
    </row>
    <row r="4660" spans="1:17" x14ac:dyDescent="0.3">
      <c r="A4660">
        <v>4659</v>
      </c>
      <c r="B4660" t="s">
        <v>31</v>
      </c>
      <c r="C4660" t="s">
        <v>95</v>
      </c>
      <c r="D4660" t="s">
        <v>1344</v>
      </c>
      <c r="E4660" t="s">
        <v>25</v>
      </c>
      <c r="F4660" t="b">
        <v>1</v>
      </c>
      <c r="G4660">
        <v>5</v>
      </c>
      <c r="H4660" t="b">
        <v>1</v>
      </c>
      <c r="I4660">
        <v>31</v>
      </c>
      <c r="J4660" t="s">
        <v>105</v>
      </c>
      <c r="K4660">
        <v>93</v>
      </c>
      <c r="L4660">
        <v>99</v>
      </c>
      <c r="M4660">
        <v>79</v>
      </c>
      <c r="N4660">
        <v>78</v>
      </c>
      <c r="O4660">
        <v>64</v>
      </c>
      <c r="P4660">
        <v>87</v>
      </c>
      <c r="Q4660">
        <v>76</v>
      </c>
    </row>
    <row r="4661" spans="1:17" x14ac:dyDescent="0.3">
      <c r="A4661">
        <v>4660</v>
      </c>
      <c r="B4661" t="s">
        <v>130</v>
      </c>
      <c r="C4661" t="s">
        <v>496</v>
      </c>
      <c r="D4661" t="s">
        <v>1345</v>
      </c>
      <c r="E4661" t="s">
        <v>25</v>
      </c>
      <c r="F4661" t="b">
        <v>1</v>
      </c>
      <c r="G4661">
        <v>4</v>
      </c>
      <c r="H4661" t="b">
        <v>0</v>
      </c>
      <c r="I4661">
        <v>13</v>
      </c>
      <c r="J4661" t="s">
        <v>105</v>
      </c>
      <c r="K4661">
        <v>94</v>
      </c>
      <c r="L4661">
        <v>89</v>
      </c>
      <c r="M4661">
        <v>74</v>
      </c>
      <c r="N4661">
        <v>75</v>
      </c>
      <c r="O4661">
        <v>73</v>
      </c>
      <c r="P4661">
        <v>78</v>
      </c>
      <c r="Q4661">
        <v>61</v>
      </c>
    </row>
    <row r="4662" spans="1:17" x14ac:dyDescent="0.3">
      <c r="A4662">
        <v>4661</v>
      </c>
      <c r="B4662" t="s">
        <v>166</v>
      </c>
      <c r="C4662" t="s">
        <v>561</v>
      </c>
      <c r="D4662" t="s">
        <v>1346</v>
      </c>
      <c r="E4662" t="s">
        <v>25</v>
      </c>
      <c r="F4662" t="b">
        <v>0</v>
      </c>
      <c r="G4662">
        <v>4</v>
      </c>
      <c r="H4662" t="b">
        <v>1</v>
      </c>
      <c r="I4662">
        <v>12</v>
      </c>
      <c r="J4662" t="s">
        <v>105</v>
      </c>
      <c r="K4662">
        <v>88</v>
      </c>
      <c r="L4662">
        <v>86</v>
      </c>
      <c r="M4662">
        <v>79</v>
      </c>
      <c r="N4662">
        <v>93</v>
      </c>
      <c r="O4662">
        <v>68</v>
      </c>
      <c r="P4662">
        <v>92</v>
      </c>
      <c r="Q4662">
        <v>99</v>
      </c>
    </row>
    <row r="4663" spans="1:17" x14ac:dyDescent="0.3">
      <c r="A4663">
        <v>4662</v>
      </c>
      <c r="B4663" t="s">
        <v>830</v>
      </c>
      <c r="C4663" t="s">
        <v>782</v>
      </c>
      <c r="D4663" t="s">
        <v>1347</v>
      </c>
      <c r="E4663" t="s">
        <v>20</v>
      </c>
      <c r="F4663" t="b">
        <v>1</v>
      </c>
      <c r="G4663">
        <v>10</v>
      </c>
      <c r="H4663" t="b">
        <v>0</v>
      </c>
      <c r="I4663">
        <v>0</v>
      </c>
      <c r="J4663" t="s">
        <v>64</v>
      </c>
      <c r="K4663">
        <v>93</v>
      </c>
      <c r="L4663">
        <v>95</v>
      </c>
      <c r="M4663">
        <v>94</v>
      </c>
      <c r="N4663">
        <v>70</v>
      </c>
      <c r="O4663">
        <v>83</v>
      </c>
      <c r="P4663">
        <v>86</v>
      </c>
      <c r="Q4663">
        <v>94</v>
      </c>
    </row>
    <row r="4664" spans="1:17" x14ac:dyDescent="0.3">
      <c r="A4664">
        <v>4663</v>
      </c>
      <c r="B4664" t="s">
        <v>1348</v>
      </c>
      <c r="C4664" t="s">
        <v>515</v>
      </c>
      <c r="D4664" t="s">
        <v>1349</v>
      </c>
      <c r="E4664" t="s">
        <v>20</v>
      </c>
      <c r="F4664" t="b">
        <v>0</v>
      </c>
      <c r="G4664">
        <v>2</v>
      </c>
      <c r="H4664" t="b">
        <v>1</v>
      </c>
      <c r="I4664">
        <v>21</v>
      </c>
      <c r="J4664" t="s">
        <v>138</v>
      </c>
      <c r="K4664">
        <v>83</v>
      </c>
      <c r="L4664">
        <v>75</v>
      </c>
      <c r="M4664">
        <v>84</v>
      </c>
      <c r="N4664">
        <v>68</v>
      </c>
      <c r="O4664">
        <v>95</v>
      </c>
      <c r="P4664">
        <v>80</v>
      </c>
      <c r="Q4664">
        <v>88</v>
      </c>
    </row>
    <row r="4665" spans="1:17" x14ac:dyDescent="0.3">
      <c r="A4665">
        <v>4664</v>
      </c>
      <c r="B4665" t="s">
        <v>154</v>
      </c>
      <c r="C4665" t="s">
        <v>1350</v>
      </c>
      <c r="D4665" t="s">
        <v>1351</v>
      </c>
      <c r="E4665" t="s">
        <v>25</v>
      </c>
      <c r="F4665" t="b">
        <v>1</v>
      </c>
      <c r="G4665">
        <v>3</v>
      </c>
      <c r="H4665" t="b">
        <v>0</v>
      </c>
      <c r="I4665">
        <v>28</v>
      </c>
      <c r="J4665" t="s">
        <v>21</v>
      </c>
      <c r="K4665">
        <v>96</v>
      </c>
      <c r="L4665">
        <v>93</v>
      </c>
      <c r="M4665">
        <v>100</v>
      </c>
      <c r="N4665">
        <v>96</v>
      </c>
      <c r="O4665">
        <v>97</v>
      </c>
      <c r="P4665">
        <v>81</v>
      </c>
      <c r="Q4665">
        <v>72</v>
      </c>
    </row>
    <row r="4666" spans="1:17" x14ac:dyDescent="0.3">
      <c r="A4666">
        <v>4665</v>
      </c>
      <c r="B4666" t="s">
        <v>369</v>
      </c>
      <c r="C4666" t="s">
        <v>625</v>
      </c>
      <c r="D4666" t="s">
        <v>1352</v>
      </c>
      <c r="E4666" t="s">
        <v>25</v>
      </c>
      <c r="F4666" t="b">
        <v>1</v>
      </c>
      <c r="G4666">
        <v>8</v>
      </c>
      <c r="H4666" t="b">
        <v>0</v>
      </c>
      <c r="I4666">
        <v>35</v>
      </c>
      <c r="J4666" t="s">
        <v>113</v>
      </c>
      <c r="K4666">
        <v>87</v>
      </c>
      <c r="L4666">
        <v>88</v>
      </c>
      <c r="M4666">
        <v>93</v>
      </c>
      <c r="N4666">
        <v>88</v>
      </c>
      <c r="O4666">
        <v>96</v>
      </c>
      <c r="P4666">
        <v>85</v>
      </c>
      <c r="Q4666">
        <v>94</v>
      </c>
    </row>
    <row r="4667" spans="1:17" x14ac:dyDescent="0.3">
      <c r="A4667">
        <v>4666</v>
      </c>
      <c r="B4667" t="s">
        <v>805</v>
      </c>
      <c r="C4667" t="s">
        <v>1353</v>
      </c>
      <c r="D4667" t="s">
        <v>1354</v>
      </c>
      <c r="E4667" t="s">
        <v>20</v>
      </c>
      <c r="F4667" t="b">
        <v>0</v>
      </c>
      <c r="G4667">
        <v>9</v>
      </c>
      <c r="H4667" t="b">
        <v>1</v>
      </c>
      <c r="I4667">
        <v>24</v>
      </c>
      <c r="J4667" t="s">
        <v>21</v>
      </c>
      <c r="K4667">
        <v>95</v>
      </c>
      <c r="L4667">
        <v>82</v>
      </c>
      <c r="M4667">
        <v>84</v>
      </c>
      <c r="N4667">
        <v>69</v>
      </c>
      <c r="O4667">
        <v>63</v>
      </c>
      <c r="P4667">
        <v>85</v>
      </c>
      <c r="Q4667">
        <v>69</v>
      </c>
    </row>
    <row r="4668" spans="1:17" x14ac:dyDescent="0.3">
      <c r="A4668">
        <v>4667</v>
      </c>
      <c r="B4668" t="s">
        <v>328</v>
      </c>
      <c r="C4668" t="s">
        <v>355</v>
      </c>
      <c r="D4668" t="s">
        <v>1355</v>
      </c>
      <c r="E4668" t="s">
        <v>20</v>
      </c>
      <c r="F4668" t="b">
        <v>0</v>
      </c>
      <c r="G4668">
        <v>1</v>
      </c>
      <c r="H4668" t="b">
        <v>0</v>
      </c>
      <c r="I4668">
        <v>28</v>
      </c>
      <c r="J4668" t="s">
        <v>113</v>
      </c>
      <c r="K4668">
        <v>87</v>
      </c>
      <c r="L4668">
        <v>87</v>
      </c>
      <c r="M4668">
        <v>86</v>
      </c>
      <c r="N4668">
        <v>84</v>
      </c>
      <c r="O4668">
        <v>66</v>
      </c>
      <c r="P4668">
        <v>83</v>
      </c>
      <c r="Q4668">
        <v>81</v>
      </c>
    </row>
    <row r="4669" spans="1:17" x14ac:dyDescent="0.3">
      <c r="A4669">
        <v>4668</v>
      </c>
      <c r="B4669" t="s">
        <v>473</v>
      </c>
      <c r="C4669" t="s">
        <v>45</v>
      </c>
      <c r="D4669" t="s">
        <v>1356</v>
      </c>
      <c r="E4669" t="s">
        <v>20</v>
      </c>
      <c r="F4669" t="b">
        <v>0</v>
      </c>
      <c r="G4669">
        <v>9</v>
      </c>
      <c r="H4669" t="b">
        <v>0</v>
      </c>
      <c r="I4669">
        <v>0</v>
      </c>
      <c r="J4669" t="s">
        <v>64</v>
      </c>
      <c r="K4669">
        <v>43</v>
      </c>
      <c r="L4669">
        <v>95</v>
      </c>
      <c r="M4669">
        <v>64</v>
      </c>
      <c r="N4669">
        <v>95</v>
      </c>
      <c r="O4669">
        <v>66</v>
      </c>
      <c r="P4669">
        <v>67</v>
      </c>
      <c r="Q4669">
        <v>74</v>
      </c>
    </row>
    <row r="4670" spans="1:17" x14ac:dyDescent="0.3">
      <c r="A4670">
        <v>4669</v>
      </c>
      <c r="B4670" t="s">
        <v>1357</v>
      </c>
      <c r="C4670" t="s">
        <v>429</v>
      </c>
      <c r="D4670" t="s">
        <v>1358</v>
      </c>
      <c r="E4670" t="s">
        <v>25</v>
      </c>
      <c r="F4670" t="b">
        <v>1</v>
      </c>
      <c r="G4670">
        <v>6</v>
      </c>
      <c r="H4670" t="b">
        <v>0</v>
      </c>
      <c r="I4670">
        <v>0</v>
      </c>
      <c r="J4670" t="s">
        <v>64</v>
      </c>
      <c r="K4670">
        <v>40</v>
      </c>
      <c r="L4670">
        <v>100</v>
      </c>
      <c r="M4670">
        <v>88</v>
      </c>
      <c r="N4670">
        <v>79</v>
      </c>
      <c r="O4670">
        <v>71</v>
      </c>
      <c r="P4670">
        <v>86</v>
      </c>
      <c r="Q4670">
        <v>89</v>
      </c>
    </row>
    <row r="4671" spans="1:17" x14ac:dyDescent="0.3">
      <c r="A4671">
        <v>4670</v>
      </c>
      <c r="B4671" t="s">
        <v>1359</v>
      </c>
      <c r="C4671" t="s">
        <v>1360</v>
      </c>
      <c r="D4671" t="s">
        <v>1361</v>
      </c>
      <c r="E4671" t="s">
        <v>20</v>
      </c>
      <c r="F4671" t="b">
        <v>0</v>
      </c>
      <c r="G4671">
        <v>2</v>
      </c>
      <c r="H4671" t="b">
        <v>0</v>
      </c>
      <c r="I4671">
        <v>3</v>
      </c>
      <c r="J4671" t="s">
        <v>224</v>
      </c>
      <c r="K4671">
        <v>64</v>
      </c>
      <c r="L4671">
        <v>70</v>
      </c>
      <c r="M4671">
        <v>98</v>
      </c>
      <c r="N4671">
        <v>82</v>
      </c>
      <c r="O4671">
        <v>100</v>
      </c>
      <c r="P4671">
        <v>72</v>
      </c>
      <c r="Q4671">
        <v>78</v>
      </c>
    </row>
    <row r="4672" spans="1:17" x14ac:dyDescent="0.3">
      <c r="A4672">
        <v>4671</v>
      </c>
      <c r="B4672" t="s">
        <v>154</v>
      </c>
      <c r="C4672" t="s">
        <v>1362</v>
      </c>
      <c r="D4672" t="s">
        <v>1363</v>
      </c>
      <c r="E4672" t="s">
        <v>25</v>
      </c>
      <c r="F4672" t="b">
        <v>0</v>
      </c>
      <c r="G4672">
        <v>3</v>
      </c>
      <c r="H4672" t="b">
        <v>0</v>
      </c>
      <c r="I4672">
        <v>16</v>
      </c>
      <c r="J4672" t="s">
        <v>38</v>
      </c>
      <c r="K4672">
        <v>72</v>
      </c>
      <c r="L4672">
        <v>79</v>
      </c>
      <c r="M4672">
        <v>95</v>
      </c>
      <c r="N4672">
        <v>68</v>
      </c>
      <c r="O4672">
        <v>75</v>
      </c>
      <c r="P4672">
        <v>70</v>
      </c>
      <c r="Q4672">
        <v>88</v>
      </c>
    </row>
    <row r="4673" spans="1:17" x14ac:dyDescent="0.3">
      <c r="A4673">
        <v>4672</v>
      </c>
      <c r="B4673" t="s">
        <v>1364</v>
      </c>
      <c r="C4673" t="s">
        <v>249</v>
      </c>
      <c r="D4673" t="s">
        <v>1365</v>
      </c>
      <c r="E4673" t="s">
        <v>25</v>
      </c>
      <c r="F4673" t="b">
        <v>0</v>
      </c>
      <c r="G4673">
        <v>2</v>
      </c>
      <c r="H4673" t="b">
        <v>0</v>
      </c>
      <c r="I4673">
        <v>26</v>
      </c>
      <c r="J4673" t="s">
        <v>21</v>
      </c>
      <c r="K4673">
        <v>77</v>
      </c>
      <c r="L4673">
        <v>96</v>
      </c>
      <c r="M4673">
        <v>86</v>
      </c>
      <c r="N4673">
        <v>84</v>
      </c>
      <c r="O4673">
        <v>90</v>
      </c>
      <c r="P4673">
        <v>85</v>
      </c>
      <c r="Q4673">
        <v>91</v>
      </c>
    </row>
    <row r="4674" spans="1:17" x14ac:dyDescent="0.3">
      <c r="A4674">
        <v>4673</v>
      </c>
      <c r="B4674" t="s">
        <v>202</v>
      </c>
      <c r="C4674" t="s">
        <v>143</v>
      </c>
      <c r="D4674" t="s">
        <v>1366</v>
      </c>
      <c r="E4674" t="s">
        <v>25</v>
      </c>
      <c r="F4674" t="b">
        <v>1</v>
      </c>
      <c r="G4674">
        <v>10</v>
      </c>
      <c r="H4674" t="b">
        <v>1</v>
      </c>
      <c r="I4674">
        <v>4</v>
      </c>
      <c r="J4674" t="s">
        <v>64</v>
      </c>
      <c r="K4674">
        <v>40</v>
      </c>
      <c r="L4674">
        <v>86</v>
      </c>
      <c r="M4674">
        <v>53</v>
      </c>
      <c r="N4674">
        <v>63</v>
      </c>
      <c r="O4674">
        <v>50</v>
      </c>
      <c r="P4674">
        <v>87</v>
      </c>
      <c r="Q4674">
        <v>77</v>
      </c>
    </row>
    <row r="4675" spans="1:17" x14ac:dyDescent="0.3">
      <c r="A4675">
        <v>4674</v>
      </c>
      <c r="B4675" t="s">
        <v>1367</v>
      </c>
      <c r="C4675" t="s">
        <v>48</v>
      </c>
      <c r="D4675" t="s">
        <v>1368</v>
      </c>
      <c r="E4675" t="s">
        <v>20</v>
      </c>
      <c r="F4675" t="b">
        <v>0</v>
      </c>
      <c r="G4675">
        <v>2</v>
      </c>
      <c r="H4675" t="b">
        <v>0</v>
      </c>
      <c r="I4675">
        <v>24</v>
      </c>
      <c r="J4675" t="s">
        <v>138</v>
      </c>
      <c r="K4675">
        <v>100</v>
      </c>
      <c r="L4675">
        <v>89</v>
      </c>
      <c r="M4675">
        <v>90</v>
      </c>
      <c r="N4675">
        <v>96</v>
      </c>
      <c r="O4675">
        <v>72</v>
      </c>
      <c r="P4675">
        <v>90</v>
      </c>
      <c r="Q4675">
        <v>86</v>
      </c>
    </row>
    <row r="4676" spans="1:17" x14ac:dyDescent="0.3">
      <c r="A4676">
        <v>4675</v>
      </c>
      <c r="B4676" t="s">
        <v>1369</v>
      </c>
      <c r="C4676" t="s">
        <v>566</v>
      </c>
      <c r="D4676" t="s">
        <v>1370</v>
      </c>
      <c r="E4676" t="s">
        <v>20</v>
      </c>
      <c r="F4676" t="b">
        <v>0</v>
      </c>
      <c r="G4676">
        <v>5</v>
      </c>
      <c r="H4676" t="b">
        <v>1</v>
      </c>
      <c r="I4676">
        <v>22</v>
      </c>
      <c r="J4676" t="s">
        <v>44</v>
      </c>
      <c r="K4676">
        <v>89</v>
      </c>
      <c r="L4676">
        <v>93</v>
      </c>
      <c r="M4676">
        <v>95</v>
      </c>
      <c r="N4676">
        <v>88</v>
      </c>
      <c r="O4676">
        <v>72</v>
      </c>
      <c r="P4676">
        <v>76</v>
      </c>
      <c r="Q4676">
        <v>71</v>
      </c>
    </row>
    <row r="4677" spans="1:17" x14ac:dyDescent="0.3">
      <c r="A4677">
        <v>4676</v>
      </c>
      <c r="B4677" t="s">
        <v>1371</v>
      </c>
      <c r="C4677" t="s">
        <v>246</v>
      </c>
      <c r="D4677" t="s">
        <v>1372</v>
      </c>
      <c r="E4677" t="s">
        <v>25</v>
      </c>
      <c r="F4677" t="b">
        <v>1</v>
      </c>
      <c r="G4677">
        <v>2</v>
      </c>
      <c r="H4677" t="b">
        <v>0</v>
      </c>
      <c r="I4677">
        <v>14</v>
      </c>
      <c r="J4677" t="s">
        <v>44</v>
      </c>
      <c r="K4677">
        <v>97</v>
      </c>
      <c r="L4677">
        <v>74</v>
      </c>
      <c r="M4677">
        <v>76</v>
      </c>
      <c r="N4677">
        <v>72</v>
      </c>
      <c r="O4677">
        <v>62</v>
      </c>
      <c r="P4677">
        <v>69</v>
      </c>
      <c r="Q4677">
        <v>90</v>
      </c>
    </row>
    <row r="4678" spans="1:17" x14ac:dyDescent="0.3">
      <c r="A4678">
        <v>4677</v>
      </c>
      <c r="B4678" t="s">
        <v>300</v>
      </c>
      <c r="C4678" t="s">
        <v>707</v>
      </c>
      <c r="D4678" t="s">
        <v>1373</v>
      </c>
      <c r="E4678" t="s">
        <v>20</v>
      </c>
      <c r="F4678" t="b">
        <v>0</v>
      </c>
      <c r="G4678">
        <v>2</v>
      </c>
      <c r="H4678" t="b">
        <v>0</v>
      </c>
      <c r="I4678">
        <v>21</v>
      </c>
      <c r="J4678" t="s">
        <v>38</v>
      </c>
      <c r="K4678">
        <v>100</v>
      </c>
      <c r="L4678">
        <v>77</v>
      </c>
      <c r="M4678">
        <v>74</v>
      </c>
      <c r="N4678">
        <v>61</v>
      </c>
      <c r="O4678">
        <v>81</v>
      </c>
      <c r="P4678">
        <v>96</v>
      </c>
      <c r="Q4678">
        <v>96</v>
      </c>
    </row>
    <row r="4679" spans="1:17" x14ac:dyDescent="0.3">
      <c r="A4679">
        <v>4678</v>
      </c>
      <c r="B4679" t="s">
        <v>280</v>
      </c>
      <c r="C4679" t="s">
        <v>1374</v>
      </c>
      <c r="D4679" t="s">
        <v>1375</v>
      </c>
      <c r="E4679" t="s">
        <v>20</v>
      </c>
      <c r="F4679" t="b">
        <v>0</v>
      </c>
      <c r="G4679">
        <v>4</v>
      </c>
      <c r="H4679" t="b">
        <v>0</v>
      </c>
      <c r="I4679">
        <v>29</v>
      </c>
      <c r="J4679" t="s">
        <v>21</v>
      </c>
      <c r="K4679">
        <v>81</v>
      </c>
      <c r="L4679">
        <v>88</v>
      </c>
      <c r="M4679">
        <v>85</v>
      </c>
      <c r="N4679">
        <v>89</v>
      </c>
      <c r="O4679">
        <v>81</v>
      </c>
      <c r="P4679">
        <v>91</v>
      </c>
      <c r="Q4679">
        <v>98</v>
      </c>
    </row>
    <row r="4680" spans="1:17" x14ac:dyDescent="0.3">
      <c r="A4680">
        <v>4679</v>
      </c>
      <c r="B4680" t="s">
        <v>190</v>
      </c>
      <c r="C4680" t="s">
        <v>103</v>
      </c>
      <c r="D4680" t="s">
        <v>1376</v>
      </c>
      <c r="E4680" t="s">
        <v>25</v>
      </c>
      <c r="F4680" t="b">
        <v>0</v>
      </c>
      <c r="G4680">
        <v>6</v>
      </c>
      <c r="H4680" t="b">
        <v>0</v>
      </c>
      <c r="I4680">
        <v>3</v>
      </c>
      <c r="J4680" t="s">
        <v>64</v>
      </c>
      <c r="K4680">
        <v>100</v>
      </c>
      <c r="L4680">
        <v>91</v>
      </c>
      <c r="M4680">
        <v>53</v>
      </c>
      <c r="N4680">
        <v>78</v>
      </c>
      <c r="O4680">
        <v>55</v>
      </c>
      <c r="P4680">
        <v>91</v>
      </c>
      <c r="Q4680">
        <v>74</v>
      </c>
    </row>
    <row r="4681" spans="1:17" x14ac:dyDescent="0.3">
      <c r="A4681">
        <v>4680</v>
      </c>
      <c r="B4681" t="s">
        <v>110</v>
      </c>
      <c r="C4681" t="s">
        <v>822</v>
      </c>
      <c r="D4681" t="s">
        <v>1377</v>
      </c>
      <c r="E4681" t="s">
        <v>20</v>
      </c>
      <c r="F4681" t="b">
        <v>0</v>
      </c>
      <c r="G4681">
        <v>2</v>
      </c>
      <c r="H4681" t="b">
        <v>0</v>
      </c>
      <c r="I4681">
        <v>4</v>
      </c>
      <c r="J4681" t="s">
        <v>123</v>
      </c>
      <c r="K4681">
        <v>80</v>
      </c>
      <c r="L4681">
        <v>65</v>
      </c>
      <c r="M4681">
        <v>96</v>
      </c>
      <c r="N4681">
        <v>73</v>
      </c>
      <c r="O4681">
        <v>84</v>
      </c>
      <c r="P4681">
        <v>92</v>
      </c>
      <c r="Q4681">
        <v>73</v>
      </c>
    </row>
    <row r="4682" spans="1:17" x14ac:dyDescent="0.3">
      <c r="A4682">
        <v>4681</v>
      </c>
      <c r="B4682" t="s">
        <v>1378</v>
      </c>
      <c r="C4682" t="s">
        <v>131</v>
      </c>
      <c r="D4682" t="s">
        <v>1379</v>
      </c>
      <c r="E4682" t="s">
        <v>20</v>
      </c>
      <c r="F4682" t="b">
        <v>0</v>
      </c>
      <c r="G4682">
        <v>5</v>
      </c>
      <c r="H4682" t="b">
        <v>0</v>
      </c>
      <c r="I4682">
        <v>19</v>
      </c>
      <c r="J4682" t="s">
        <v>113</v>
      </c>
      <c r="K4682">
        <v>79</v>
      </c>
      <c r="L4682">
        <v>88</v>
      </c>
      <c r="M4682">
        <v>83</v>
      </c>
      <c r="N4682">
        <v>84</v>
      </c>
      <c r="O4682">
        <v>78</v>
      </c>
      <c r="P4682">
        <v>72</v>
      </c>
      <c r="Q4682">
        <v>79</v>
      </c>
    </row>
    <row r="4683" spans="1:17" x14ac:dyDescent="0.3">
      <c r="A4683">
        <v>4682</v>
      </c>
      <c r="B4683" t="s">
        <v>1380</v>
      </c>
      <c r="C4683" t="s">
        <v>1381</v>
      </c>
      <c r="D4683" t="s">
        <v>1382</v>
      </c>
      <c r="E4683" t="s">
        <v>20</v>
      </c>
      <c r="F4683" t="b">
        <v>0</v>
      </c>
      <c r="G4683">
        <v>3</v>
      </c>
      <c r="H4683" t="b">
        <v>0</v>
      </c>
      <c r="I4683">
        <v>33</v>
      </c>
      <c r="J4683" t="s">
        <v>44</v>
      </c>
      <c r="K4683">
        <v>96</v>
      </c>
      <c r="L4683">
        <v>64</v>
      </c>
      <c r="M4683">
        <v>100</v>
      </c>
      <c r="N4683">
        <v>87</v>
      </c>
      <c r="O4683">
        <v>88</v>
      </c>
      <c r="P4683">
        <v>60</v>
      </c>
      <c r="Q4683">
        <v>62</v>
      </c>
    </row>
    <row r="4684" spans="1:17" x14ac:dyDescent="0.3">
      <c r="A4684">
        <v>4683</v>
      </c>
      <c r="B4684" t="s">
        <v>1383</v>
      </c>
      <c r="C4684" t="s">
        <v>1123</v>
      </c>
      <c r="D4684" t="s">
        <v>1384</v>
      </c>
      <c r="E4684" t="s">
        <v>25</v>
      </c>
      <c r="F4684" t="b">
        <v>0</v>
      </c>
      <c r="G4684">
        <v>1</v>
      </c>
      <c r="H4684" t="b">
        <v>0</v>
      </c>
      <c r="I4684">
        <v>24</v>
      </c>
      <c r="J4684" t="s">
        <v>113</v>
      </c>
      <c r="K4684">
        <v>95</v>
      </c>
      <c r="L4684">
        <v>81</v>
      </c>
      <c r="M4684">
        <v>91</v>
      </c>
      <c r="N4684">
        <v>62</v>
      </c>
      <c r="O4684">
        <v>36</v>
      </c>
      <c r="P4684">
        <v>79</v>
      </c>
      <c r="Q4684">
        <v>69</v>
      </c>
    </row>
    <row r="4685" spans="1:17" x14ac:dyDescent="0.3">
      <c r="A4685">
        <v>4684</v>
      </c>
      <c r="B4685" t="s">
        <v>1340</v>
      </c>
      <c r="C4685" t="s">
        <v>320</v>
      </c>
      <c r="D4685" t="s">
        <v>1385</v>
      </c>
      <c r="E4685" t="s">
        <v>20</v>
      </c>
      <c r="F4685" t="b">
        <v>0</v>
      </c>
      <c r="G4685">
        <v>4</v>
      </c>
      <c r="H4685" t="b">
        <v>0</v>
      </c>
      <c r="I4685">
        <v>29</v>
      </c>
      <c r="J4685" t="s">
        <v>38</v>
      </c>
      <c r="K4685">
        <v>86</v>
      </c>
      <c r="L4685">
        <v>68</v>
      </c>
      <c r="M4685">
        <v>65</v>
      </c>
      <c r="N4685">
        <v>64</v>
      </c>
      <c r="O4685">
        <v>95</v>
      </c>
      <c r="P4685">
        <v>82</v>
      </c>
      <c r="Q4685">
        <v>87</v>
      </c>
    </row>
    <row r="4686" spans="1:17" x14ac:dyDescent="0.3">
      <c r="A4686">
        <v>4685</v>
      </c>
      <c r="B4686" t="s">
        <v>163</v>
      </c>
      <c r="C4686" t="s">
        <v>32</v>
      </c>
      <c r="D4686" t="s">
        <v>1386</v>
      </c>
      <c r="E4686" t="s">
        <v>20</v>
      </c>
      <c r="F4686" t="b">
        <v>0</v>
      </c>
      <c r="G4686">
        <v>1</v>
      </c>
      <c r="H4686" t="b">
        <v>1</v>
      </c>
      <c r="I4686">
        <v>27</v>
      </c>
      <c r="J4686" t="s">
        <v>21</v>
      </c>
      <c r="K4686">
        <v>86</v>
      </c>
      <c r="L4686">
        <v>97</v>
      </c>
      <c r="M4686">
        <v>72</v>
      </c>
      <c r="N4686">
        <v>90</v>
      </c>
      <c r="O4686">
        <v>95</v>
      </c>
      <c r="P4686">
        <v>99</v>
      </c>
      <c r="Q4686">
        <v>76</v>
      </c>
    </row>
    <row r="4687" spans="1:17" x14ac:dyDescent="0.3">
      <c r="A4687">
        <v>4686</v>
      </c>
      <c r="B4687" t="s">
        <v>1387</v>
      </c>
      <c r="C4687" t="s">
        <v>244</v>
      </c>
      <c r="D4687" t="s">
        <v>1388</v>
      </c>
      <c r="E4687" t="s">
        <v>25</v>
      </c>
      <c r="F4687" t="b">
        <v>0</v>
      </c>
      <c r="G4687">
        <v>2</v>
      </c>
      <c r="H4687" t="b">
        <v>0</v>
      </c>
      <c r="I4687">
        <v>20</v>
      </c>
      <c r="J4687" t="s">
        <v>38</v>
      </c>
      <c r="K4687">
        <v>87</v>
      </c>
      <c r="L4687">
        <v>68</v>
      </c>
      <c r="M4687">
        <v>66</v>
      </c>
      <c r="N4687">
        <v>83</v>
      </c>
      <c r="O4687">
        <v>92</v>
      </c>
      <c r="P4687">
        <v>81</v>
      </c>
      <c r="Q4687">
        <v>80</v>
      </c>
    </row>
    <row r="4688" spans="1:17" x14ac:dyDescent="0.3">
      <c r="A4688">
        <v>4687</v>
      </c>
      <c r="B4688" t="s">
        <v>510</v>
      </c>
      <c r="C4688" t="s">
        <v>143</v>
      </c>
      <c r="D4688" t="s">
        <v>1389</v>
      </c>
      <c r="E4688" t="s">
        <v>25</v>
      </c>
      <c r="F4688" t="b">
        <v>0</v>
      </c>
      <c r="G4688">
        <v>0</v>
      </c>
      <c r="H4688" t="b">
        <v>0</v>
      </c>
      <c r="I4688">
        <v>35</v>
      </c>
      <c r="J4688" t="s">
        <v>113</v>
      </c>
      <c r="K4688">
        <v>94</v>
      </c>
      <c r="L4688">
        <v>87</v>
      </c>
      <c r="M4688">
        <v>100</v>
      </c>
      <c r="N4688">
        <v>90</v>
      </c>
      <c r="O4688">
        <v>86</v>
      </c>
      <c r="P4688">
        <v>86</v>
      </c>
      <c r="Q4688">
        <v>90</v>
      </c>
    </row>
    <row r="4689" spans="1:17" x14ac:dyDescent="0.3">
      <c r="A4689">
        <v>4688</v>
      </c>
      <c r="B4689" t="s">
        <v>31</v>
      </c>
      <c r="C4689" t="s">
        <v>300</v>
      </c>
      <c r="D4689" t="s">
        <v>1390</v>
      </c>
      <c r="E4689" t="s">
        <v>25</v>
      </c>
      <c r="F4689" t="b">
        <v>0</v>
      </c>
      <c r="G4689">
        <v>0</v>
      </c>
      <c r="H4689" t="b">
        <v>0</v>
      </c>
      <c r="I4689">
        <v>29</v>
      </c>
      <c r="J4689" t="s">
        <v>26</v>
      </c>
      <c r="K4689">
        <v>88</v>
      </c>
      <c r="L4689">
        <v>71</v>
      </c>
      <c r="M4689">
        <v>87</v>
      </c>
      <c r="N4689">
        <v>85</v>
      </c>
      <c r="O4689">
        <v>100</v>
      </c>
      <c r="P4689">
        <v>78</v>
      </c>
      <c r="Q4689">
        <v>78</v>
      </c>
    </row>
    <row r="4690" spans="1:17" x14ac:dyDescent="0.3">
      <c r="A4690">
        <v>4689</v>
      </c>
      <c r="B4690" t="s">
        <v>1391</v>
      </c>
      <c r="C4690" t="s">
        <v>370</v>
      </c>
      <c r="D4690" t="s">
        <v>1392</v>
      </c>
      <c r="E4690" t="s">
        <v>20</v>
      </c>
      <c r="F4690" t="b">
        <v>0</v>
      </c>
      <c r="G4690">
        <v>2</v>
      </c>
      <c r="H4690" t="b">
        <v>1</v>
      </c>
      <c r="I4690">
        <v>0</v>
      </c>
      <c r="J4690" t="s">
        <v>34</v>
      </c>
      <c r="K4690">
        <v>88</v>
      </c>
      <c r="L4690">
        <v>69</v>
      </c>
      <c r="M4690">
        <v>76</v>
      </c>
      <c r="N4690">
        <v>64</v>
      </c>
      <c r="O4690">
        <v>90</v>
      </c>
      <c r="P4690">
        <v>78</v>
      </c>
      <c r="Q4690">
        <v>80</v>
      </c>
    </row>
    <row r="4691" spans="1:17" x14ac:dyDescent="0.3">
      <c r="A4691">
        <v>4690</v>
      </c>
      <c r="B4691" t="s">
        <v>328</v>
      </c>
      <c r="C4691" t="s">
        <v>707</v>
      </c>
      <c r="D4691" t="s">
        <v>1393</v>
      </c>
      <c r="E4691" t="s">
        <v>20</v>
      </c>
      <c r="F4691" t="b">
        <v>0</v>
      </c>
      <c r="G4691">
        <v>3</v>
      </c>
      <c r="H4691" t="b">
        <v>0</v>
      </c>
      <c r="I4691">
        <v>10</v>
      </c>
      <c r="J4691" t="s">
        <v>38</v>
      </c>
      <c r="K4691">
        <v>76</v>
      </c>
      <c r="L4691">
        <v>61</v>
      </c>
      <c r="M4691">
        <v>68</v>
      </c>
      <c r="N4691">
        <v>88</v>
      </c>
      <c r="O4691">
        <v>86</v>
      </c>
      <c r="P4691">
        <v>87</v>
      </c>
      <c r="Q4691">
        <v>66</v>
      </c>
    </row>
    <row r="4692" spans="1:17" x14ac:dyDescent="0.3">
      <c r="A4692">
        <v>4691</v>
      </c>
      <c r="B4692" t="s">
        <v>139</v>
      </c>
      <c r="C4692" t="s">
        <v>1394</v>
      </c>
      <c r="D4692" t="s">
        <v>1395</v>
      </c>
      <c r="E4692" t="s">
        <v>20</v>
      </c>
      <c r="F4692" t="b">
        <v>0</v>
      </c>
      <c r="G4692">
        <v>1</v>
      </c>
      <c r="H4692" t="b">
        <v>1</v>
      </c>
      <c r="I4692">
        <v>29</v>
      </c>
      <c r="J4692" t="s">
        <v>138</v>
      </c>
      <c r="K4692">
        <v>84</v>
      </c>
      <c r="L4692">
        <v>66</v>
      </c>
      <c r="M4692">
        <v>99</v>
      </c>
      <c r="N4692">
        <v>80</v>
      </c>
      <c r="O4692">
        <v>71</v>
      </c>
      <c r="P4692">
        <v>88</v>
      </c>
      <c r="Q4692">
        <v>89</v>
      </c>
    </row>
    <row r="4693" spans="1:17" x14ac:dyDescent="0.3">
      <c r="A4693">
        <v>4692</v>
      </c>
      <c r="B4693" t="s">
        <v>483</v>
      </c>
      <c r="C4693" t="s">
        <v>1396</v>
      </c>
      <c r="D4693" t="s">
        <v>1397</v>
      </c>
      <c r="E4693" t="s">
        <v>20</v>
      </c>
      <c r="F4693" t="b">
        <v>0</v>
      </c>
      <c r="G4693">
        <v>0</v>
      </c>
      <c r="H4693" t="b">
        <v>1</v>
      </c>
      <c r="I4693">
        <v>17</v>
      </c>
      <c r="J4693" t="s">
        <v>44</v>
      </c>
      <c r="K4693">
        <v>96</v>
      </c>
      <c r="L4693">
        <v>77</v>
      </c>
      <c r="M4693">
        <v>91</v>
      </c>
      <c r="N4693">
        <v>85</v>
      </c>
      <c r="O4693">
        <v>69</v>
      </c>
      <c r="P4693">
        <v>91</v>
      </c>
      <c r="Q4693">
        <v>91</v>
      </c>
    </row>
    <row r="4694" spans="1:17" x14ac:dyDescent="0.3">
      <c r="A4694">
        <v>4693</v>
      </c>
      <c r="B4694" t="s">
        <v>1272</v>
      </c>
      <c r="C4694" t="s">
        <v>1398</v>
      </c>
      <c r="D4694" t="s">
        <v>1399</v>
      </c>
      <c r="E4694" t="s">
        <v>20</v>
      </c>
      <c r="F4694" t="b">
        <v>1</v>
      </c>
      <c r="G4694">
        <v>10</v>
      </c>
      <c r="H4694" t="b">
        <v>0</v>
      </c>
      <c r="I4694">
        <v>1</v>
      </c>
      <c r="J4694" t="s">
        <v>64</v>
      </c>
      <c r="K4694">
        <v>57</v>
      </c>
      <c r="L4694">
        <v>75</v>
      </c>
      <c r="M4694">
        <v>64</v>
      </c>
      <c r="N4694">
        <v>85</v>
      </c>
      <c r="O4694">
        <v>53</v>
      </c>
      <c r="P4694">
        <v>95</v>
      </c>
      <c r="Q4694">
        <v>81</v>
      </c>
    </row>
    <row r="4695" spans="1:17" x14ac:dyDescent="0.3">
      <c r="A4695">
        <v>4694</v>
      </c>
      <c r="B4695" t="s">
        <v>130</v>
      </c>
      <c r="C4695" t="s">
        <v>191</v>
      </c>
      <c r="D4695" t="s">
        <v>1400</v>
      </c>
      <c r="E4695" t="s">
        <v>25</v>
      </c>
      <c r="F4695" t="b">
        <v>0</v>
      </c>
      <c r="G4695">
        <v>1</v>
      </c>
      <c r="H4695" t="b">
        <v>0</v>
      </c>
      <c r="I4695">
        <v>14</v>
      </c>
      <c r="J4695" t="s">
        <v>54</v>
      </c>
      <c r="K4695">
        <v>93</v>
      </c>
      <c r="L4695">
        <v>79</v>
      </c>
      <c r="M4695">
        <v>82</v>
      </c>
      <c r="N4695">
        <v>67</v>
      </c>
      <c r="O4695">
        <v>64</v>
      </c>
      <c r="P4695">
        <v>90</v>
      </c>
      <c r="Q4695">
        <v>65</v>
      </c>
    </row>
    <row r="4696" spans="1:17" x14ac:dyDescent="0.3">
      <c r="A4696">
        <v>4695</v>
      </c>
      <c r="B4696" t="s">
        <v>1024</v>
      </c>
      <c r="C4696" t="s">
        <v>326</v>
      </c>
      <c r="D4696" t="s">
        <v>1401</v>
      </c>
      <c r="E4696" t="s">
        <v>20</v>
      </c>
      <c r="F4696" t="b">
        <v>0</v>
      </c>
      <c r="G4696">
        <v>1</v>
      </c>
      <c r="H4696" t="b">
        <v>0</v>
      </c>
      <c r="I4696">
        <v>24</v>
      </c>
      <c r="J4696" t="s">
        <v>38</v>
      </c>
      <c r="K4696">
        <v>88</v>
      </c>
      <c r="L4696">
        <v>84</v>
      </c>
      <c r="M4696">
        <v>61</v>
      </c>
      <c r="N4696">
        <v>61</v>
      </c>
      <c r="O4696">
        <v>79</v>
      </c>
      <c r="P4696">
        <v>62</v>
      </c>
      <c r="Q4696">
        <v>99</v>
      </c>
    </row>
    <row r="4697" spans="1:17" x14ac:dyDescent="0.3">
      <c r="A4697">
        <v>4696</v>
      </c>
      <c r="B4697" t="s">
        <v>66</v>
      </c>
      <c r="C4697" t="s">
        <v>1089</v>
      </c>
      <c r="D4697" t="s">
        <v>1402</v>
      </c>
      <c r="E4697" t="s">
        <v>20</v>
      </c>
      <c r="F4697" t="b">
        <v>0</v>
      </c>
      <c r="G4697">
        <v>2</v>
      </c>
      <c r="H4697" t="b">
        <v>0</v>
      </c>
      <c r="I4697">
        <v>35</v>
      </c>
      <c r="J4697" t="s">
        <v>138</v>
      </c>
      <c r="K4697">
        <v>89</v>
      </c>
      <c r="L4697">
        <v>99</v>
      </c>
      <c r="M4697">
        <v>86</v>
      </c>
      <c r="N4697">
        <v>97</v>
      </c>
      <c r="O4697">
        <v>98</v>
      </c>
      <c r="P4697">
        <v>97</v>
      </c>
      <c r="Q4697">
        <v>93</v>
      </c>
    </row>
    <row r="4698" spans="1:17" x14ac:dyDescent="0.3">
      <c r="A4698">
        <v>4697</v>
      </c>
      <c r="B4698" t="s">
        <v>139</v>
      </c>
      <c r="C4698" t="s">
        <v>660</v>
      </c>
      <c r="D4698" t="s">
        <v>1403</v>
      </c>
      <c r="E4698" t="s">
        <v>20</v>
      </c>
      <c r="F4698" t="b">
        <v>0</v>
      </c>
      <c r="G4698">
        <v>3</v>
      </c>
      <c r="H4698" t="b">
        <v>0</v>
      </c>
      <c r="I4698">
        <v>19</v>
      </c>
      <c r="J4698" t="s">
        <v>138</v>
      </c>
      <c r="K4698">
        <v>80</v>
      </c>
      <c r="L4698">
        <v>88</v>
      </c>
      <c r="M4698">
        <v>94</v>
      </c>
      <c r="N4698">
        <v>94</v>
      </c>
      <c r="O4698">
        <v>100</v>
      </c>
      <c r="P4698">
        <v>99</v>
      </c>
      <c r="Q4698">
        <v>99</v>
      </c>
    </row>
    <row r="4699" spans="1:17" x14ac:dyDescent="0.3">
      <c r="A4699">
        <v>4698</v>
      </c>
      <c r="B4699" t="s">
        <v>1007</v>
      </c>
      <c r="C4699" t="s">
        <v>1404</v>
      </c>
      <c r="D4699" t="s">
        <v>1405</v>
      </c>
      <c r="E4699" t="s">
        <v>20</v>
      </c>
      <c r="F4699" t="b">
        <v>0</v>
      </c>
      <c r="G4699">
        <v>6</v>
      </c>
      <c r="H4699" t="b">
        <v>0</v>
      </c>
      <c r="I4699">
        <v>23</v>
      </c>
      <c r="J4699" t="s">
        <v>105</v>
      </c>
      <c r="K4699">
        <v>94</v>
      </c>
      <c r="L4699">
        <v>92</v>
      </c>
      <c r="M4699">
        <v>61</v>
      </c>
      <c r="N4699">
        <v>87</v>
      </c>
      <c r="O4699">
        <v>61</v>
      </c>
      <c r="P4699">
        <v>94</v>
      </c>
      <c r="Q4699">
        <v>69</v>
      </c>
    </row>
    <row r="4700" spans="1:17" x14ac:dyDescent="0.3">
      <c r="A4700">
        <v>4699</v>
      </c>
      <c r="B4700" t="s">
        <v>266</v>
      </c>
      <c r="C4700" t="s">
        <v>1406</v>
      </c>
      <c r="D4700" t="s">
        <v>1407</v>
      </c>
      <c r="E4700" t="s">
        <v>20</v>
      </c>
      <c r="F4700" t="b">
        <v>0</v>
      </c>
      <c r="G4700">
        <v>9</v>
      </c>
      <c r="H4700" t="b">
        <v>0</v>
      </c>
      <c r="I4700">
        <v>14</v>
      </c>
      <c r="J4700" t="s">
        <v>138</v>
      </c>
      <c r="K4700">
        <v>99</v>
      </c>
      <c r="L4700">
        <v>74</v>
      </c>
      <c r="M4700">
        <v>98</v>
      </c>
      <c r="N4700">
        <v>69</v>
      </c>
      <c r="O4700">
        <v>69</v>
      </c>
      <c r="P4700">
        <v>64</v>
      </c>
      <c r="Q4700">
        <v>96</v>
      </c>
    </row>
    <row r="4701" spans="1:17" x14ac:dyDescent="0.3">
      <c r="A4701">
        <v>4700</v>
      </c>
      <c r="B4701" t="s">
        <v>269</v>
      </c>
      <c r="C4701" t="s">
        <v>790</v>
      </c>
      <c r="D4701" t="s">
        <v>1408</v>
      </c>
      <c r="E4701" t="s">
        <v>20</v>
      </c>
      <c r="F4701" t="b">
        <v>0</v>
      </c>
      <c r="G4701">
        <v>2</v>
      </c>
      <c r="H4701" t="b">
        <v>0</v>
      </c>
      <c r="I4701">
        <v>21</v>
      </c>
      <c r="J4701" t="s">
        <v>105</v>
      </c>
      <c r="K4701">
        <v>81</v>
      </c>
      <c r="L4701">
        <v>72</v>
      </c>
      <c r="M4701">
        <v>87</v>
      </c>
      <c r="N4701">
        <v>62</v>
      </c>
      <c r="O4701">
        <v>69</v>
      </c>
      <c r="P4701">
        <v>93</v>
      </c>
      <c r="Q4701">
        <v>72</v>
      </c>
    </row>
    <row r="4702" spans="1:17" x14ac:dyDescent="0.3">
      <c r="A4702">
        <v>4701</v>
      </c>
      <c r="B4702" t="s">
        <v>1141</v>
      </c>
      <c r="C4702" t="s">
        <v>295</v>
      </c>
      <c r="D4702" t="s">
        <v>1409</v>
      </c>
      <c r="E4702" t="s">
        <v>20</v>
      </c>
      <c r="F4702" t="b">
        <v>0</v>
      </c>
      <c r="G4702">
        <v>6</v>
      </c>
      <c r="H4702" t="b">
        <v>0</v>
      </c>
      <c r="I4702">
        <v>18</v>
      </c>
      <c r="J4702" t="s">
        <v>38</v>
      </c>
      <c r="K4702">
        <v>91</v>
      </c>
      <c r="L4702">
        <v>61</v>
      </c>
      <c r="M4702">
        <v>95</v>
      </c>
      <c r="N4702">
        <v>82</v>
      </c>
      <c r="O4702">
        <v>77</v>
      </c>
      <c r="P4702">
        <v>87</v>
      </c>
      <c r="Q4702">
        <v>95</v>
      </c>
    </row>
    <row r="4703" spans="1:17" x14ac:dyDescent="0.3">
      <c r="A4703">
        <v>4702</v>
      </c>
      <c r="B4703" t="s">
        <v>720</v>
      </c>
      <c r="C4703" t="s">
        <v>1410</v>
      </c>
      <c r="D4703" t="s">
        <v>1411</v>
      </c>
      <c r="E4703" t="s">
        <v>25</v>
      </c>
      <c r="F4703" t="b">
        <v>0</v>
      </c>
      <c r="G4703">
        <v>2</v>
      </c>
      <c r="H4703" t="b">
        <v>1</v>
      </c>
      <c r="I4703">
        <v>16</v>
      </c>
      <c r="J4703" t="s">
        <v>109</v>
      </c>
      <c r="K4703">
        <v>71</v>
      </c>
      <c r="L4703">
        <v>100</v>
      </c>
      <c r="M4703">
        <v>99</v>
      </c>
      <c r="N4703">
        <v>95</v>
      </c>
      <c r="O4703">
        <v>91</v>
      </c>
      <c r="P4703">
        <v>96</v>
      </c>
      <c r="Q4703">
        <v>96</v>
      </c>
    </row>
    <row r="4704" spans="1:17" x14ac:dyDescent="0.3">
      <c r="A4704">
        <v>4703</v>
      </c>
      <c r="B4704" t="s">
        <v>243</v>
      </c>
      <c r="C4704" t="s">
        <v>927</v>
      </c>
      <c r="D4704" t="s">
        <v>1412</v>
      </c>
      <c r="E4704" t="s">
        <v>25</v>
      </c>
      <c r="F4704" t="b">
        <v>0</v>
      </c>
      <c r="G4704">
        <v>4</v>
      </c>
      <c r="H4704" t="b">
        <v>0</v>
      </c>
      <c r="I4704">
        <v>2</v>
      </c>
      <c r="J4704" t="s">
        <v>38</v>
      </c>
      <c r="K4704">
        <v>61</v>
      </c>
      <c r="L4704">
        <v>66</v>
      </c>
      <c r="M4704">
        <v>78</v>
      </c>
      <c r="N4704">
        <v>79</v>
      </c>
      <c r="O4704">
        <v>79</v>
      </c>
      <c r="P4704">
        <v>96</v>
      </c>
      <c r="Q4704">
        <v>81</v>
      </c>
    </row>
    <row r="4705" spans="1:17" x14ac:dyDescent="0.3">
      <c r="A4705">
        <v>4704</v>
      </c>
      <c r="B4705" t="s">
        <v>277</v>
      </c>
      <c r="C4705" t="s">
        <v>667</v>
      </c>
      <c r="D4705" t="s">
        <v>1413</v>
      </c>
      <c r="E4705" t="s">
        <v>20</v>
      </c>
      <c r="F4705" t="b">
        <v>0</v>
      </c>
      <c r="G4705">
        <v>5</v>
      </c>
      <c r="H4705" t="b">
        <v>1</v>
      </c>
      <c r="I4705">
        <v>16</v>
      </c>
      <c r="J4705" t="s">
        <v>38</v>
      </c>
      <c r="K4705">
        <v>87</v>
      </c>
      <c r="L4705">
        <v>89</v>
      </c>
      <c r="M4705">
        <v>60</v>
      </c>
      <c r="N4705">
        <v>66</v>
      </c>
      <c r="O4705">
        <v>79</v>
      </c>
      <c r="P4705">
        <v>81</v>
      </c>
      <c r="Q4705">
        <v>65</v>
      </c>
    </row>
    <row r="4706" spans="1:17" x14ac:dyDescent="0.3">
      <c r="A4706">
        <v>4705</v>
      </c>
      <c r="B4706" t="s">
        <v>921</v>
      </c>
      <c r="C4706" t="s">
        <v>295</v>
      </c>
      <c r="D4706" t="s">
        <v>1414</v>
      </c>
      <c r="E4706" t="s">
        <v>25</v>
      </c>
      <c r="F4706" t="b">
        <v>0</v>
      </c>
      <c r="G4706">
        <v>0</v>
      </c>
      <c r="H4706" t="b">
        <v>0</v>
      </c>
      <c r="I4706">
        <v>29</v>
      </c>
      <c r="J4706" t="s">
        <v>44</v>
      </c>
      <c r="K4706">
        <v>93</v>
      </c>
      <c r="L4706">
        <v>69</v>
      </c>
      <c r="M4706">
        <v>79</v>
      </c>
      <c r="N4706">
        <v>78</v>
      </c>
      <c r="O4706">
        <v>77</v>
      </c>
      <c r="P4706">
        <v>73</v>
      </c>
      <c r="Q4706">
        <v>77</v>
      </c>
    </row>
    <row r="4707" spans="1:17" x14ac:dyDescent="0.3">
      <c r="A4707">
        <v>4706</v>
      </c>
      <c r="B4707" t="s">
        <v>1024</v>
      </c>
      <c r="C4707" t="s">
        <v>164</v>
      </c>
      <c r="D4707" t="s">
        <v>1415</v>
      </c>
      <c r="E4707" t="s">
        <v>20</v>
      </c>
      <c r="F4707" t="b">
        <v>0</v>
      </c>
      <c r="G4707">
        <v>5</v>
      </c>
      <c r="H4707" t="b">
        <v>0</v>
      </c>
      <c r="I4707">
        <v>35</v>
      </c>
      <c r="J4707" t="s">
        <v>113</v>
      </c>
      <c r="K4707">
        <v>92</v>
      </c>
      <c r="L4707">
        <v>88</v>
      </c>
      <c r="M4707">
        <v>87</v>
      </c>
      <c r="N4707">
        <v>98</v>
      </c>
      <c r="O4707">
        <v>96</v>
      </c>
      <c r="P4707">
        <v>85</v>
      </c>
      <c r="Q4707">
        <v>96</v>
      </c>
    </row>
    <row r="4708" spans="1:17" x14ac:dyDescent="0.3">
      <c r="A4708">
        <v>4707</v>
      </c>
      <c r="B4708" t="s">
        <v>35</v>
      </c>
      <c r="C4708" t="s">
        <v>964</v>
      </c>
      <c r="D4708" t="s">
        <v>1416</v>
      </c>
      <c r="E4708" t="s">
        <v>20</v>
      </c>
      <c r="F4708" t="b">
        <v>0</v>
      </c>
      <c r="G4708">
        <v>2</v>
      </c>
      <c r="H4708" t="b">
        <v>0</v>
      </c>
      <c r="I4708">
        <v>11</v>
      </c>
      <c r="J4708" t="s">
        <v>105</v>
      </c>
      <c r="K4708">
        <v>96</v>
      </c>
      <c r="L4708">
        <v>87</v>
      </c>
      <c r="M4708">
        <v>99</v>
      </c>
      <c r="N4708">
        <v>65</v>
      </c>
      <c r="O4708">
        <v>98</v>
      </c>
      <c r="P4708">
        <v>79</v>
      </c>
      <c r="Q4708">
        <v>93</v>
      </c>
    </row>
    <row r="4709" spans="1:17" x14ac:dyDescent="0.3">
      <c r="A4709">
        <v>4708</v>
      </c>
      <c r="B4709" t="s">
        <v>1417</v>
      </c>
      <c r="C4709" t="s">
        <v>1247</v>
      </c>
      <c r="D4709" t="s">
        <v>1418</v>
      </c>
      <c r="E4709" t="s">
        <v>20</v>
      </c>
      <c r="F4709" t="b">
        <v>0</v>
      </c>
      <c r="G4709">
        <v>3</v>
      </c>
      <c r="H4709" t="b">
        <v>0</v>
      </c>
      <c r="I4709">
        <v>4</v>
      </c>
      <c r="J4709" t="s">
        <v>34</v>
      </c>
      <c r="K4709">
        <v>83</v>
      </c>
      <c r="L4709">
        <v>75</v>
      </c>
      <c r="M4709">
        <v>77</v>
      </c>
      <c r="N4709">
        <v>61</v>
      </c>
      <c r="O4709">
        <v>93</v>
      </c>
      <c r="P4709">
        <v>61</v>
      </c>
      <c r="Q4709">
        <v>75</v>
      </c>
    </row>
    <row r="4710" spans="1:17" x14ac:dyDescent="0.3">
      <c r="A4710">
        <v>4709</v>
      </c>
      <c r="B4710" t="s">
        <v>1115</v>
      </c>
      <c r="C4710" t="s">
        <v>435</v>
      </c>
      <c r="D4710" t="s">
        <v>1419</v>
      </c>
      <c r="E4710" t="s">
        <v>25</v>
      </c>
      <c r="F4710" t="b">
        <v>0</v>
      </c>
      <c r="G4710">
        <v>0</v>
      </c>
      <c r="H4710" t="b">
        <v>0</v>
      </c>
      <c r="I4710">
        <v>15</v>
      </c>
      <c r="J4710" t="s">
        <v>54</v>
      </c>
      <c r="K4710">
        <v>78</v>
      </c>
      <c r="L4710">
        <v>84</v>
      </c>
      <c r="M4710">
        <v>79</v>
      </c>
      <c r="N4710">
        <v>96</v>
      </c>
      <c r="O4710">
        <v>76</v>
      </c>
      <c r="P4710">
        <v>71</v>
      </c>
      <c r="Q4710">
        <v>71</v>
      </c>
    </row>
    <row r="4711" spans="1:17" x14ac:dyDescent="0.3">
      <c r="A4711">
        <v>4710</v>
      </c>
      <c r="B4711" t="s">
        <v>266</v>
      </c>
      <c r="C4711" t="s">
        <v>1420</v>
      </c>
      <c r="D4711" t="s">
        <v>1421</v>
      </c>
      <c r="E4711" t="s">
        <v>20</v>
      </c>
      <c r="F4711" t="b">
        <v>1</v>
      </c>
      <c r="G4711">
        <v>10</v>
      </c>
      <c r="H4711" t="b">
        <v>0</v>
      </c>
      <c r="I4711">
        <v>25</v>
      </c>
      <c r="J4711" t="s">
        <v>105</v>
      </c>
      <c r="K4711">
        <v>82</v>
      </c>
      <c r="L4711">
        <v>74</v>
      </c>
      <c r="M4711">
        <v>84</v>
      </c>
      <c r="N4711">
        <v>74</v>
      </c>
      <c r="O4711">
        <v>86</v>
      </c>
      <c r="P4711">
        <v>81</v>
      </c>
      <c r="Q4711">
        <v>100</v>
      </c>
    </row>
    <row r="4712" spans="1:17" x14ac:dyDescent="0.3">
      <c r="A4712">
        <v>4711</v>
      </c>
      <c r="B4712" t="s">
        <v>1422</v>
      </c>
      <c r="C4712" t="s">
        <v>1235</v>
      </c>
      <c r="D4712" t="s">
        <v>1423</v>
      </c>
      <c r="E4712" t="s">
        <v>25</v>
      </c>
      <c r="F4712" t="b">
        <v>0</v>
      </c>
      <c r="G4712">
        <v>1</v>
      </c>
      <c r="H4712" t="b">
        <v>0</v>
      </c>
      <c r="I4712">
        <v>31</v>
      </c>
      <c r="J4712" t="s">
        <v>113</v>
      </c>
      <c r="K4712">
        <v>94</v>
      </c>
      <c r="L4712">
        <v>91</v>
      </c>
      <c r="M4712">
        <v>68</v>
      </c>
      <c r="N4712">
        <v>61</v>
      </c>
      <c r="O4712">
        <v>34</v>
      </c>
      <c r="P4712">
        <v>60</v>
      </c>
      <c r="Q4712">
        <v>63</v>
      </c>
    </row>
    <row r="4713" spans="1:17" x14ac:dyDescent="0.3">
      <c r="A4713">
        <v>4712</v>
      </c>
      <c r="B4713" t="s">
        <v>999</v>
      </c>
      <c r="C4713" t="s">
        <v>1424</v>
      </c>
      <c r="D4713" t="s">
        <v>1425</v>
      </c>
      <c r="E4713" t="s">
        <v>25</v>
      </c>
      <c r="F4713" t="b">
        <v>0</v>
      </c>
      <c r="G4713">
        <v>7</v>
      </c>
      <c r="H4713" t="b">
        <v>0</v>
      </c>
      <c r="I4713">
        <v>30</v>
      </c>
      <c r="J4713" t="s">
        <v>26</v>
      </c>
      <c r="K4713">
        <v>93</v>
      </c>
      <c r="L4713">
        <v>73</v>
      </c>
      <c r="M4713">
        <v>97</v>
      </c>
      <c r="N4713">
        <v>89</v>
      </c>
      <c r="O4713">
        <v>88</v>
      </c>
      <c r="P4713">
        <v>63</v>
      </c>
      <c r="Q4713">
        <v>70</v>
      </c>
    </row>
    <row r="4714" spans="1:17" x14ac:dyDescent="0.3">
      <c r="A4714">
        <v>4713</v>
      </c>
      <c r="B4714" t="s">
        <v>1036</v>
      </c>
      <c r="C4714" t="s">
        <v>329</v>
      </c>
      <c r="D4714" t="s">
        <v>1426</v>
      </c>
      <c r="E4714" t="s">
        <v>25</v>
      </c>
      <c r="F4714" t="b">
        <v>0</v>
      </c>
      <c r="G4714">
        <v>3</v>
      </c>
      <c r="H4714" t="b">
        <v>0</v>
      </c>
      <c r="I4714">
        <v>17</v>
      </c>
      <c r="J4714" t="s">
        <v>54</v>
      </c>
      <c r="K4714">
        <v>80</v>
      </c>
      <c r="L4714">
        <v>95</v>
      </c>
      <c r="M4714">
        <v>98</v>
      </c>
      <c r="N4714">
        <v>95</v>
      </c>
      <c r="O4714">
        <v>96</v>
      </c>
      <c r="P4714">
        <v>97</v>
      </c>
      <c r="Q4714">
        <v>85</v>
      </c>
    </row>
    <row r="4715" spans="1:17" x14ac:dyDescent="0.3">
      <c r="A4715">
        <v>4714</v>
      </c>
      <c r="B4715" t="s">
        <v>1427</v>
      </c>
      <c r="C4715" t="s">
        <v>281</v>
      </c>
      <c r="D4715" t="s">
        <v>1428</v>
      </c>
      <c r="E4715" t="s">
        <v>25</v>
      </c>
      <c r="F4715" t="b">
        <v>0</v>
      </c>
      <c r="G4715">
        <v>10</v>
      </c>
      <c r="H4715" t="b">
        <v>0</v>
      </c>
      <c r="I4715">
        <v>0</v>
      </c>
      <c r="J4715" t="s">
        <v>64</v>
      </c>
      <c r="K4715">
        <v>55</v>
      </c>
      <c r="L4715">
        <v>99</v>
      </c>
      <c r="M4715">
        <v>71</v>
      </c>
      <c r="N4715">
        <v>94</v>
      </c>
      <c r="O4715">
        <v>69</v>
      </c>
      <c r="P4715">
        <v>87</v>
      </c>
      <c r="Q4715">
        <v>84</v>
      </c>
    </row>
    <row r="4716" spans="1:17" x14ac:dyDescent="0.3">
      <c r="A4716">
        <v>4715</v>
      </c>
      <c r="B4716" t="s">
        <v>1057</v>
      </c>
      <c r="C4716" t="s">
        <v>1429</v>
      </c>
      <c r="D4716" t="s">
        <v>1430</v>
      </c>
      <c r="E4716" t="s">
        <v>25</v>
      </c>
      <c r="F4716" t="b">
        <v>1</v>
      </c>
      <c r="G4716">
        <v>2</v>
      </c>
      <c r="H4716" t="b">
        <v>0</v>
      </c>
      <c r="I4716">
        <v>10</v>
      </c>
      <c r="J4716" t="s">
        <v>30</v>
      </c>
      <c r="K4716">
        <v>94</v>
      </c>
      <c r="L4716">
        <v>71</v>
      </c>
      <c r="M4716">
        <v>83</v>
      </c>
      <c r="N4716">
        <v>76</v>
      </c>
      <c r="O4716">
        <v>99</v>
      </c>
      <c r="P4716">
        <v>95</v>
      </c>
      <c r="Q4716">
        <v>94</v>
      </c>
    </row>
    <row r="4717" spans="1:17" x14ac:dyDescent="0.3">
      <c r="A4717">
        <v>4716</v>
      </c>
      <c r="B4717" t="s">
        <v>39</v>
      </c>
      <c r="C4717" t="s">
        <v>1431</v>
      </c>
      <c r="D4717" t="s">
        <v>1432</v>
      </c>
      <c r="E4717" t="s">
        <v>25</v>
      </c>
      <c r="F4717" t="b">
        <v>0</v>
      </c>
      <c r="G4717">
        <v>2</v>
      </c>
      <c r="H4717" t="b">
        <v>0</v>
      </c>
      <c r="I4717">
        <v>22</v>
      </c>
      <c r="J4717" t="s">
        <v>109</v>
      </c>
      <c r="K4717">
        <v>72</v>
      </c>
      <c r="L4717">
        <v>72</v>
      </c>
      <c r="M4717">
        <v>85</v>
      </c>
      <c r="N4717">
        <v>90</v>
      </c>
      <c r="O4717">
        <v>75</v>
      </c>
      <c r="P4717">
        <v>94</v>
      </c>
      <c r="Q4717">
        <v>65</v>
      </c>
    </row>
    <row r="4718" spans="1:17" x14ac:dyDescent="0.3">
      <c r="A4718">
        <v>4717</v>
      </c>
      <c r="B4718" t="s">
        <v>139</v>
      </c>
      <c r="C4718" t="s">
        <v>1433</v>
      </c>
      <c r="D4718" t="s">
        <v>1434</v>
      </c>
      <c r="E4718" t="s">
        <v>20</v>
      </c>
      <c r="F4718" t="b">
        <v>0</v>
      </c>
      <c r="G4718">
        <v>3</v>
      </c>
      <c r="H4718" t="b">
        <v>0</v>
      </c>
      <c r="I4718">
        <v>16</v>
      </c>
      <c r="J4718" t="s">
        <v>44</v>
      </c>
      <c r="K4718">
        <v>98</v>
      </c>
      <c r="L4718">
        <v>89</v>
      </c>
      <c r="M4718">
        <v>75</v>
      </c>
      <c r="N4718">
        <v>68</v>
      </c>
      <c r="O4718">
        <v>87</v>
      </c>
      <c r="P4718">
        <v>69</v>
      </c>
      <c r="Q4718">
        <v>96</v>
      </c>
    </row>
    <row r="4719" spans="1:17" x14ac:dyDescent="0.3">
      <c r="A4719">
        <v>4718</v>
      </c>
      <c r="B4719" t="s">
        <v>342</v>
      </c>
      <c r="C4719" t="s">
        <v>1073</v>
      </c>
      <c r="D4719" t="s">
        <v>1435</v>
      </c>
      <c r="E4719" t="s">
        <v>25</v>
      </c>
      <c r="F4719" t="b">
        <v>0</v>
      </c>
      <c r="G4719">
        <v>2</v>
      </c>
      <c r="H4719" t="b">
        <v>0</v>
      </c>
      <c r="I4719">
        <v>11</v>
      </c>
      <c r="J4719" t="s">
        <v>38</v>
      </c>
      <c r="K4719">
        <v>71</v>
      </c>
      <c r="L4719">
        <v>98</v>
      </c>
      <c r="M4719">
        <v>66</v>
      </c>
      <c r="N4719">
        <v>65</v>
      </c>
      <c r="O4719">
        <v>78</v>
      </c>
      <c r="P4719">
        <v>81</v>
      </c>
      <c r="Q4719">
        <v>82</v>
      </c>
    </row>
    <row r="4720" spans="1:17" x14ac:dyDescent="0.3">
      <c r="A4720">
        <v>4719</v>
      </c>
      <c r="B4720" t="s">
        <v>39</v>
      </c>
      <c r="C4720" t="s">
        <v>569</v>
      </c>
      <c r="D4720" t="s">
        <v>1436</v>
      </c>
      <c r="E4720" t="s">
        <v>25</v>
      </c>
      <c r="F4720" t="b">
        <v>0</v>
      </c>
      <c r="G4720">
        <v>3</v>
      </c>
      <c r="H4720" t="b">
        <v>0</v>
      </c>
      <c r="I4720">
        <v>35</v>
      </c>
      <c r="J4720" t="s">
        <v>44</v>
      </c>
      <c r="K4720">
        <v>99</v>
      </c>
      <c r="L4720">
        <v>95</v>
      </c>
      <c r="M4720">
        <v>89</v>
      </c>
      <c r="N4720">
        <v>90</v>
      </c>
      <c r="O4720">
        <v>95</v>
      </c>
      <c r="P4720">
        <v>98</v>
      </c>
      <c r="Q4720">
        <v>99</v>
      </c>
    </row>
    <row r="4721" spans="1:17" x14ac:dyDescent="0.3">
      <c r="A4721">
        <v>4720</v>
      </c>
      <c r="B4721" t="s">
        <v>135</v>
      </c>
      <c r="C4721" t="s">
        <v>281</v>
      </c>
      <c r="D4721" t="s">
        <v>1437</v>
      </c>
      <c r="E4721" t="s">
        <v>20</v>
      </c>
      <c r="F4721" t="b">
        <v>0</v>
      </c>
      <c r="G4721">
        <v>1</v>
      </c>
      <c r="H4721" t="b">
        <v>0</v>
      </c>
      <c r="I4721">
        <v>25</v>
      </c>
      <c r="J4721" t="s">
        <v>172</v>
      </c>
      <c r="K4721">
        <v>97</v>
      </c>
      <c r="L4721">
        <v>67</v>
      </c>
      <c r="M4721">
        <v>86</v>
      </c>
      <c r="N4721">
        <v>95</v>
      </c>
      <c r="O4721">
        <v>65</v>
      </c>
      <c r="P4721">
        <v>91</v>
      </c>
      <c r="Q4721">
        <v>76</v>
      </c>
    </row>
    <row r="4722" spans="1:17" x14ac:dyDescent="0.3">
      <c r="A4722">
        <v>4721</v>
      </c>
      <c r="B4722" t="s">
        <v>1057</v>
      </c>
      <c r="C4722" t="s">
        <v>742</v>
      </c>
      <c r="D4722" t="s">
        <v>1438</v>
      </c>
      <c r="E4722" t="s">
        <v>25</v>
      </c>
      <c r="F4722" t="b">
        <v>0</v>
      </c>
      <c r="G4722">
        <v>9</v>
      </c>
      <c r="H4722" t="b">
        <v>0</v>
      </c>
      <c r="I4722">
        <v>5</v>
      </c>
      <c r="J4722" t="s">
        <v>64</v>
      </c>
      <c r="K4722">
        <v>85</v>
      </c>
      <c r="L4722">
        <v>64</v>
      </c>
      <c r="M4722">
        <v>99</v>
      </c>
      <c r="N4722">
        <v>93</v>
      </c>
      <c r="O4722">
        <v>89</v>
      </c>
      <c r="P4722">
        <v>61</v>
      </c>
      <c r="Q4722">
        <v>67</v>
      </c>
    </row>
    <row r="4723" spans="1:17" x14ac:dyDescent="0.3">
      <c r="A4723">
        <v>4722</v>
      </c>
      <c r="B4723" t="s">
        <v>410</v>
      </c>
      <c r="C4723" t="s">
        <v>281</v>
      </c>
      <c r="D4723" t="s">
        <v>1439</v>
      </c>
      <c r="E4723" t="s">
        <v>20</v>
      </c>
      <c r="F4723" t="b">
        <v>0</v>
      </c>
      <c r="G4723">
        <v>2</v>
      </c>
      <c r="H4723" t="b">
        <v>1</v>
      </c>
      <c r="I4723">
        <v>35</v>
      </c>
      <c r="J4723" t="s">
        <v>38</v>
      </c>
      <c r="K4723">
        <v>100</v>
      </c>
      <c r="L4723">
        <v>88</v>
      </c>
      <c r="M4723">
        <v>98</v>
      </c>
      <c r="N4723">
        <v>90</v>
      </c>
      <c r="O4723">
        <v>93</v>
      </c>
      <c r="P4723">
        <v>95</v>
      </c>
      <c r="Q4723">
        <v>98</v>
      </c>
    </row>
    <row r="4724" spans="1:17" x14ac:dyDescent="0.3">
      <c r="A4724">
        <v>4723</v>
      </c>
      <c r="B4724" t="s">
        <v>280</v>
      </c>
      <c r="C4724" t="s">
        <v>1440</v>
      </c>
      <c r="D4724" t="s">
        <v>1441</v>
      </c>
      <c r="E4724" t="s">
        <v>20</v>
      </c>
      <c r="F4724" t="b">
        <v>0</v>
      </c>
      <c r="G4724">
        <v>4</v>
      </c>
      <c r="H4724" t="b">
        <v>0</v>
      </c>
      <c r="I4724">
        <v>15</v>
      </c>
      <c r="J4724" t="s">
        <v>105</v>
      </c>
      <c r="K4724">
        <v>89</v>
      </c>
      <c r="L4724">
        <v>63</v>
      </c>
      <c r="M4724">
        <v>73</v>
      </c>
      <c r="N4724">
        <v>83</v>
      </c>
      <c r="O4724">
        <v>74</v>
      </c>
      <c r="P4724">
        <v>91</v>
      </c>
      <c r="Q4724">
        <v>83</v>
      </c>
    </row>
    <row r="4725" spans="1:17" x14ac:dyDescent="0.3">
      <c r="A4725">
        <v>4724</v>
      </c>
      <c r="B4725" t="s">
        <v>1442</v>
      </c>
      <c r="C4725" t="s">
        <v>332</v>
      </c>
      <c r="D4725" t="s">
        <v>1443</v>
      </c>
      <c r="E4725" t="s">
        <v>20</v>
      </c>
      <c r="F4725" t="b">
        <v>0</v>
      </c>
      <c r="G4725">
        <v>4</v>
      </c>
      <c r="H4725" t="b">
        <v>1</v>
      </c>
      <c r="I4725">
        <v>21</v>
      </c>
      <c r="J4725" t="s">
        <v>105</v>
      </c>
      <c r="K4725">
        <v>76</v>
      </c>
      <c r="L4725">
        <v>87</v>
      </c>
      <c r="M4725">
        <v>63</v>
      </c>
      <c r="N4725">
        <v>92</v>
      </c>
      <c r="O4725">
        <v>93</v>
      </c>
      <c r="P4725">
        <v>87</v>
      </c>
      <c r="Q4725">
        <v>88</v>
      </c>
    </row>
    <row r="4726" spans="1:17" x14ac:dyDescent="0.3">
      <c r="A4726">
        <v>4725</v>
      </c>
      <c r="B4726" t="s">
        <v>565</v>
      </c>
      <c r="C4726" t="s">
        <v>418</v>
      </c>
      <c r="D4726" t="s">
        <v>1444</v>
      </c>
      <c r="E4726" t="s">
        <v>25</v>
      </c>
      <c r="F4726" t="b">
        <v>0</v>
      </c>
      <c r="G4726">
        <v>2</v>
      </c>
      <c r="H4726" t="b">
        <v>0</v>
      </c>
      <c r="I4726">
        <v>3</v>
      </c>
      <c r="J4726" t="s">
        <v>123</v>
      </c>
      <c r="K4726">
        <v>100</v>
      </c>
      <c r="L4726">
        <v>68</v>
      </c>
      <c r="M4726">
        <v>80</v>
      </c>
      <c r="N4726">
        <v>75</v>
      </c>
      <c r="O4726">
        <v>85</v>
      </c>
      <c r="P4726">
        <v>82</v>
      </c>
      <c r="Q4726">
        <v>85</v>
      </c>
    </row>
    <row r="4727" spans="1:17" x14ac:dyDescent="0.3">
      <c r="A4727">
        <v>4726</v>
      </c>
      <c r="B4727" t="s">
        <v>746</v>
      </c>
      <c r="C4727" t="s">
        <v>1445</v>
      </c>
      <c r="D4727" t="s">
        <v>1446</v>
      </c>
      <c r="E4727" t="s">
        <v>25</v>
      </c>
      <c r="F4727" t="b">
        <v>0</v>
      </c>
      <c r="G4727">
        <v>1</v>
      </c>
      <c r="H4727" t="b">
        <v>0</v>
      </c>
      <c r="I4727">
        <v>1</v>
      </c>
      <c r="J4727" t="s">
        <v>224</v>
      </c>
      <c r="K4727">
        <v>77</v>
      </c>
      <c r="L4727">
        <v>99</v>
      </c>
      <c r="M4727">
        <v>99</v>
      </c>
      <c r="N4727">
        <v>76</v>
      </c>
      <c r="O4727">
        <v>70</v>
      </c>
      <c r="P4727">
        <v>80</v>
      </c>
      <c r="Q4727">
        <v>90</v>
      </c>
    </row>
    <row r="4728" spans="1:17" x14ac:dyDescent="0.3">
      <c r="A4728">
        <v>4727</v>
      </c>
      <c r="B4728" t="s">
        <v>1447</v>
      </c>
      <c r="C4728" t="s">
        <v>1448</v>
      </c>
      <c r="D4728" t="s">
        <v>1449</v>
      </c>
      <c r="E4728" t="s">
        <v>25</v>
      </c>
      <c r="F4728" t="b">
        <v>0</v>
      </c>
      <c r="G4728">
        <v>1</v>
      </c>
      <c r="H4728" t="b">
        <v>0</v>
      </c>
      <c r="I4728">
        <v>32</v>
      </c>
      <c r="J4728" t="s">
        <v>44</v>
      </c>
      <c r="K4728">
        <v>85</v>
      </c>
      <c r="L4728">
        <v>86</v>
      </c>
      <c r="M4728">
        <v>84</v>
      </c>
      <c r="N4728">
        <v>81</v>
      </c>
      <c r="O4728">
        <v>92</v>
      </c>
      <c r="P4728">
        <v>84</v>
      </c>
      <c r="Q4728">
        <v>93</v>
      </c>
    </row>
    <row r="4729" spans="1:17" x14ac:dyDescent="0.3">
      <c r="A4729">
        <v>4728</v>
      </c>
      <c r="B4729" t="s">
        <v>1380</v>
      </c>
      <c r="C4729" t="s">
        <v>355</v>
      </c>
      <c r="D4729" t="s">
        <v>1450</v>
      </c>
      <c r="E4729" t="s">
        <v>20</v>
      </c>
      <c r="F4729" t="b">
        <v>0</v>
      </c>
      <c r="G4729">
        <v>6</v>
      </c>
      <c r="H4729" t="b">
        <v>1</v>
      </c>
      <c r="I4729">
        <v>25</v>
      </c>
      <c r="J4729" t="s">
        <v>21</v>
      </c>
      <c r="K4729">
        <v>70</v>
      </c>
      <c r="L4729">
        <v>83</v>
      </c>
      <c r="M4729">
        <v>63</v>
      </c>
      <c r="N4729">
        <v>86</v>
      </c>
      <c r="O4729">
        <v>97</v>
      </c>
      <c r="P4729">
        <v>88</v>
      </c>
      <c r="Q4729">
        <v>79</v>
      </c>
    </row>
    <row r="4730" spans="1:17" x14ac:dyDescent="0.3">
      <c r="A4730">
        <v>4729</v>
      </c>
      <c r="B4730" t="s">
        <v>634</v>
      </c>
      <c r="C4730" t="s">
        <v>49</v>
      </c>
      <c r="D4730" t="s">
        <v>1451</v>
      </c>
      <c r="E4730" t="s">
        <v>25</v>
      </c>
      <c r="F4730" t="b">
        <v>0</v>
      </c>
      <c r="G4730">
        <v>9</v>
      </c>
      <c r="H4730" t="b">
        <v>0</v>
      </c>
      <c r="I4730">
        <v>26</v>
      </c>
      <c r="J4730" t="s">
        <v>21</v>
      </c>
      <c r="K4730">
        <v>76</v>
      </c>
      <c r="L4730">
        <v>83</v>
      </c>
      <c r="M4730">
        <v>90</v>
      </c>
      <c r="N4730">
        <v>68</v>
      </c>
      <c r="O4730">
        <v>96</v>
      </c>
      <c r="P4730">
        <v>94</v>
      </c>
      <c r="Q4730">
        <v>87</v>
      </c>
    </row>
    <row r="4731" spans="1:17" x14ac:dyDescent="0.3">
      <c r="A4731">
        <v>4730</v>
      </c>
      <c r="B4731" t="s">
        <v>599</v>
      </c>
      <c r="C4731" t="s">
        <v>98</v>
      </c>
      <c r="D4731" t="s">
        <v>1452</v>
      </c>
      <c r="E4731" t="s">
        <v>25</v>
      </c>
      <c r="F4731" t="b">
        <v>1</v>
      </c>
      <c r="G4731">
        <v>7</v>
      </c>
      <c r="H4731" t="b">
        <v>0</v>
      </c>
      <c r="I4731">
        <v>34</v>
      </c>
      <c r="J4731" t="s">
        <v>21</v>
      </c>
      <c r="K4731">
        <v>75</v>
      </c>
      <c r="L4731">
        <v>82</v>
      </c>
      <c r="M4731">
        <v>89</v>
      </c>
      <c r="N4731">
        <v>65</v>
      </c>
      <c r="O4731">
        <v>85</v>
      </c>
      <c r="P4731">
        <v>89</v>
      </c>
      <c r="Q4731">
        <v>81</v>
      </c>
    </row>
    <row r="4732" spans="1:17" x14ac:dyDescent="0.3">
      <c r="A4732">
        <v>4731</v>
      </c>
      <c r="B4732" t="s">
        <v>1171</v>
      </c>
      <c r="C4732" t="s">
        <v>797</v>
      </c>
      <c r="D4732" t="s">
        <v>1453</v>
      </c>
      <c r="E4732" t="s">
        <v>20</v>
      </c>
      <c r="F4732" t="b">
        <v>0</v>
      </c>
      <c r="G4732">
        <v>2</v>
      </c>
      <c r="H4732" t="b">
        <v>1</v>
      </c>
      <c r="I4732">
        <v>25</v>
      </c>
      <c r="J4732" t="s">
        <v>172</v>
      </c>
      <c r="K4732">
        <v>97</v>
      </c>
      <c r="L4732">
        <v>65</v>
      </c>
      <c r="M4732">
        <v>96</v>
      </c>
      <c r="N4732">
        <v>87</v>
      </c>
      <c r="O4732">
        <v>87</v>
      </c>
      <c r="P4732">
        <v>95</v>
      </c>
      <c r="Q4732">
        <v>100</v>
      </c>
    </row>
    <row r="4733" spans="1:17" x14ac:dyDescent="0.3">
      <c r="A4733">
        <v>4732</v>
      </c>
      <c r="B4733" t="s">
        <v>1359</v>
      </c>
      <c r="C4733" t="s">
        <v>66</v>
      </c>
      <c r="D4733" t="s">
        <v>1454</v>
      </c>
      <c r="E4733" t="s">
        <v>20</v>
      </c>
      <c r="F4733" t="b">
        <v>1</v>
      </c>
      <c r="G4733">
        <v>10</v>
      </c>
      <c r="H4733" t="b">
        <v>0</v>
      </c>
      <c r="I4733">
        <v>3</v>
      </c>
      <c r="J4733" t="s">
        <v>64</v>
      </c>
      <c r="K4733">
        <v>72</v>
      </c>
      <c r="L4733">
        <v>81</v>
      </c>
      <c r="M4733">
        <v>61</v>
      </c>
      <c r="N4733">
        <v>73</v>
      </c>
      <c r="O4733">
        <v>96</v>
      </c>
      <c r="P4733">
        <v>72</v>
      </c>
      <c r="Q4733">
        <v>86</v>
      </c>
    </row>
    <row r="4734" spans="1:17" x14ac:dyDescent="0.3">
      <c r="A4734">
        <v>4733</v>
      </c>
      <c r="B4734" t="s">
        <v>1455</v>
      </c>
      <c r="C4734" t="s">
        <v>42</v>
      </c>
      <c r="D4734" t="s">
        <v>1456</v>
      </c>
      <c r="E4734" t="s">
        <v>20</v>
      </c>
      <c r="F4734" t="b">
        <v>1</v>
      </c>
      <c r="G4734">
        <v>3</v>
      </c>
      <c r="H4734" t="b">
        <v>0</v>
      </c>
      <c r="I4734">
        <v>12</v>
      </c>
      <c r="J4734" t="s">
        <v>172</v>
      </c>
      <c r="K4734">
        <v>84</v>
      </c>
      <c r="L4734">
        <v>69</v>
      </c>
      <c r="M4734">
        <v>68</v>
      </c>
      <c r="N4734">
        <v>92</v>
      </c>
      <c r="O4734">
        <v>86</v>
      </c>
      <c r="P4734">
        <v>67</v>
      </c>
      <c r="Q4734">
        <v>73</v>
      </c>
    </row>
    <row r="4735" spans="1:17" x14ac:dyDescent="0.3">
      <c r="A4735">
        <v>4734</v>
      </c>
      <c r="B4735" t="s">
        <v>944</v>
      </c>
      <c r="C4735" t="s">
        <v>1457</v>
      </c>
      <c r="D4735" t="s">
        <v>1458</v>
      </c>
      <c r="E4735" t="s">
        <v>20</v>
      </c>
      <c r="F4735" t="b">
        <v>0</v>
      </c>
      <c r="G4735">
        <v>1</v>
      </c>
      <c r="H4735" t="b">
        <v>0</v>
      </c>
      <c r="I4735">
        <v>25</v>
      </c>
      <c r="J4735" t="s">
        <v>38</v>
      </c>
      <c r="K4735">
        <v>84</v>
      </c>
      <c r="L4735">
        <v>94</v>
      </c>
      <c r="M4735">
        <v>65</v>
      </c>
      <c r="N4735">
        <v>74</v>
      </c>
      <c r="O4735">
        <v>92</v>
      </c>
      <c r="P4735">
        <v>81</v>
      </c>
      <c r="Q4735">
        <v>79</v>
      </c>
    </row>
    <row r="4736" spans="1:17" x14ac:dyDescent="0.3">
      <c r="A4736">
        <v>4735</v>
      </c>
      <c r="B4736" t="s">
        <v>139</v>
      </c>
      <c r="C4736" t="s">
        <v>1128</v>
      </c>
      <c r="D4736" t="s">
        <v>1459</v>
      </c>
      <c r="E4736" t="s">
        <v>20</v>
      </c>
      <c r="F4736" t="b">
        <v>0</v>
      </c>
      <c r="G4736">
        <v>6</v>
      </c>
      <c r="H4736" t="b">
        <v>0</v>
      </c>
      <c r="I4736">
        <v>50</v>
      </c>
      <c r="J4736" t="s">
        <v>26</v>
      </c>
      <c r="K4736">
        <v>94</v>
      </c>
      <c r="L4736">
        <v>87</v>
      </c>
      <c r="M4736">
        <v>99</v>
      </c>
      <c r="N4736">
        <v>99</v>
      </c>
      <c r="O4736">
        <v>86</v>
      </c>
      <c r="P4736">
        <v>86</v>
      </c>
      <c r="Q4736">
        <v>85</v>
      </c>
    </row>
    <row r="4737" spans="1:17" x14ac:dyDescent="0.3">
      <c r="A4737">
        <v>4736</v>
      </c>
      <c r="B4737" t="s">
        <v>345</v>
      </c>
      <c r="C4737" t="s">
        <v>1460</v>
      </c>
      <c r="D4737" t="s">
        <v>1461</v>
      </c>
      <c r="E4737" t="s">
        <v>25</v>
      </c>
      <c r="F4737" t="b">
        <v>0</v>
      </c>
      <c r="G4737">
        <v>7</v>
      </c>
      <c r="H4737" t="b">
        <v>0</v>
      </c>
      <c r="I4737">
        <v>15</v>
      </c>
      <c r="J4737" t="s">
        <v>123</v>
      </c>
      <c r="K4737">
        <v>80</v>
      </c>
      <c r="L4737">
        <v>91</v>
      </c>
      <c r="M4737">
        <v>100</v>
      </c>
      <c r="N4737">
        <v>87</v>
      </c>
      <c r="O4737">
        <v>87</v>
      </c>
      <c r="P4737">
        <v>94</v>
      </c>
      <c r="Q4737">
        <v>100</v>
      </c>
    </row>
    <row r="4738" spans="1:17" x14ac:dyDescent="0.3">
      <c r="A4738">
        <v>4737</v>
      </c>
      <c r="B4738" t="s">
        <v>1462</v>
      </c>
      <c r="C4738" t="s">
        <v>1463</v>
      </c>
      <c r="D4738" t="s">
        <v>1464</v>
      </c>
      <c r="E4738" t="s">
        <v>25</v>
      </c>
      <c r="F4738" t="b">
        <v>0</v>
      </c>
      <c r="G4738">
        <v>0</v>
      </c>
      <c r="H4738" t="b">
        <v>0</v>
      </c>
      <c r="I4738">
        <v>34</v>
      </c>
      <c r="J4738" t="s">
        <v>44</v>
      </c>
      <c r="K4738">
        <v>87</v>
      </c>
      <c r="L4738">
        <v>98</v>
      </c>
      <c r="M4738">
        <v>79</v>
      </c>
      <c r="N4738">
        <v>87</v>
      </c>
      <c r="O4738">
        <v>92</v>
      </c>
      <c r="P4738">
        <v>80</v>
      </c>
      <c r="Q4738">
        <v>93</v>
      </c>
    </row>
    <row r="4739" spans="1:17" x14ac:dyDescent="0.3">
      <c r="A4739">
        <v>4738</v>
      </c>
      <c r="B4739" t="s">
        <v>692</v>
      </c>
      <c r="C4739" t="s">
        <v>1110</v>
      </c>
      <c r="D4739" t="s">
        <v>1465</v>
      </c>
      <c r="E4739" t="s">
        <v>25</v>
      </c>
      <c r="F4739" t="b">
        <v>0</v>
      </c>
      <c r="G4739">
        <v>6</v>
      </c>
      <c r="H4739" t="b">
        <v>0</v>
      </c>
      <c r="I4739">
        <v>27</v>
      </c>
      <c r="J4739" t="s">
        <v>172</v>
      </c>
      <c r="K4739">
        <v>93</v>
      </c>
      <c r="L4739">
        <v>94</v>
      </c>
      <c r="M4739">
        <v>87</v>
      </c>
      <c r="N4739">
        <v>92</v>
      </c>
      <c r="O4739">
        <v>99</v>
      </c>
      <c r="P4739">
        <v>93</v>
      </c>
      <c r="Q4739">
        <v>88</v>
      </c>
    </row>
    <row r="4740" spans="1:17" x14ac:dyDescent="0.3">
      <c r="A4740">
        <v>4739</v>
      </c>
      <c r="B4740" t="s">
        <v>787</v>
      </c>
      <c r="C4740" t="s">
        <v>1466</v>
      </c>
      <c r="D4740" t="s">
        <v>1467</v>
      </c>
      <c r="E4740" t="s">
        <v>25</v>
      </c>
      <c r="F4740" t="b">
        <v>0</v>
      </c>
      <c r="G4740">
        <v>1</v>
      </c>
      <c r="H4740" t="b">
        <v>0</v>
      </c>
      <c r="I4740">
        <v>5</v>
      </c>
      <c r="J4740" t="s">
        <v>159</v>
      </c>
      <c r="K4740">
        <v>87</v>
      </c>
      <c r="L4740">
        <v>69</v>
      </c>
      <c r="M4740">
        <v>96</v>
      </c>
      <c r="N4740">
        <v>61</v>
      </c>
      <c r="O4740">
        <v>72</v>
      </c>
      <c r="P4740">
        <v>78</v>
      </c>
      <c r="Q4740">
        <v>99</v>
      </c>
    </row>
    <row r="4741" spans="1:17" x14ac:dyDescent="0.3">
      <c r="A4741">
        <v>4740</v>
      </c>
      <c r="B4741" t="s">
        <v>300</v>
      </c>
      <c r="C4741" t="s">
        <v>551</v>
      </c>
      <c r="D4741" t="s">
        <v>1468</v>
      </c>
      <c r="E4741" t="s">
        <v>20</v>
      </c>
      <c r="F4741" t="b">
        <v>0</v>
      </c>
      <c r="G4741">
        <v>10</v>
      </c>
      <c r="H4741" t="b">
        <v>1</v>
      </c>
      <c r="I4741">
        <v>0</v>
      </c>
      <c r="J4741" t="s">
        <v>64</v>
      </c>
      <c r="K4741">
        <v>64</v>
      </c>
      <c r="L4741">
        <v>51</v>
      </c>
      <c r="M4741">
        <v>70</v>
      </c>
      <c r="N4741">
        <v>94</v>
      </c>
      <c r="O4741">
        <v>86</v>
      </c>
      <c r="P4741">
        <v>65</v>
      </c>
      <c r="Q4741">
        <v>80</v>
      </c>
    </row>
    <row r="4742" spans="1:17" x14ac:dyDescent="0.3">
      <c r="A4742">
        <v>4741</v>
      </c>
      <c r="B4742" t="s">
        <v>446</v>
      </c>
      <c r="C4742" t="s">
        <v>167</v>
      </c>
      <c r="D4742" t="s">
        <v>1469</v>
      </c>
      <c r="E4742" t="s">
        <v>20</v>
      </c>
      <c r="F4742" t="b">
        <v>0</v>
      </c>
      <c r="G4742">
        <v>5</v>
      </c>
      <c r="H4742" t="b">
        <v>0</v>
      </c>
      <c r="I4742">
        <v>15</v>
      </c>
      <c r="J4742" t="s">
        <v>44</v>
      </c>
      <c r="K4742">
        <v>96</v>
      </c>
      <c r="L4742">
        <v>73</v>
      </c>
      <c r="M4742">
        <v>91</v>
      </c>
      <c r="N4742">
        <v>71</v>
      </c>
      <c r="O4742">
        <v>72</v>
      </c>
      <c r="P4742">
        <v>74</v>
      </c>
      <c r="Q4742">
        <v>76</v>
      </c>
    </row>
    <row r="4743" spans="1:17" x14ac:dyDescent="0.3">
      <c r="A4743">
        <v>4742</v>
      </c>
      <c r="B4743" t="s">
        <v>1470</v>
      </c>
      <c r="C4743" t="s">
        <v>136</v>
      </c>
      <c r="D4743" t="s">
        <v>1471</v>
      </c>
      <c r="E4743" t="s">
        <v>25</v>
      </c>
      <c r="F4743" t="b">
        <v>0</v>
      </c>
      <c r="G4743">
        <v>2</v>
      </c>
      <c r="H4743" t="b">
        <v>1</v>
      </c>
      <c r="I4743">
        <v>31</v>
      </c>
      <c r="J4743" t="s">
        <v>76</v>
      </c>
      <c r="K4743">
        <v>97</v>
      </c>
      <c r="L4743">
        <v>62</v>
      </c>
      <c r="M4743">
        <v>93</v>
      </c>
      <c r="N4743">
        <v>80</v>
      </c>
      <c r="O4743">
        <v>96</v>
      </c>
      <c r="P4743">
        <v>94</v>
      </c>
      <c r="Q4743">
        <v>67</v>
      </c>
    </row>
    <row r="4744" spans="1:17" x14ac:dyDescent="0.3">
      <c r="A4744">
        <v>4743</v>
      </c>
      <c r="B4744" t="s">
        <v>117</v>
      </c>
      <c r="C4744" t="s">
        <v>56</v>
      </c>
      <c r="D4744" t="s">
        <v>1472</v>
      </c>
      <c r="E4744" t="s">
        <v>25</v>
      </c>
      <c r="F4744" t="b">
        <v>0</v>
      </c>
      <c r="G4744">
        <v>6</v>
      </c>
      <c r="H4744" t="b">
        <v>0</v>
      </c>
      <c r="I4744">
        <v>0</v>
      </c>
      <c r="J4744" t="s">
        <v>34</v>
      </c>
      <c r="K4744">
        <v>62</v>
      </c>
      <c r="L4744">
        <v>79</v>
      </c>
      <c r="M4744">
        <v>75</v>
      </c>
      <c r="N4744">
        <v>65</v>
      </c>
      <c r="O4744">
        <v>71</v>
      </c>
      <c r="P4744">
        <v>75</v>
      </c>
      <c r="Q4744">
        <v>93</v>
      </c>
    </row>
    <row r="4745" spans="1:17" x14ac:dyDescent="0.3">
      <c r="A4745">
        <v>4744</v>
      </c>
      <c r="B4745" t="s">
        <v>280</v>
      </c>
      <c r="C4745" t="s">
        <v>1473</v>
      </c>
      <c r="D4745" t="s">
        <v>1474</v>
      </c>
      <c r="E4745" t="s">
        <v>20</v>
      </c>
      <c r="F4745" t="b">
        <v>1</v>
      </c>
      <c r="G4745">
        <v>1</v>
      </c>
      <c r="H4745" t="b">
        <v>0</v>
      </c>
      <c r="I4745">
        <v>5</v>
      </c>
      <c r="J4745" t="s">
        <v>64</v>
      </c>
      <c r="K4745">
        <v>97</v>
      </c>
      <c r="L4745">
        <v>79</v>
      </c>
      <c r="M4745">
        <v>96</v>
      </c>
      <c r="N4745">
        <v>94</v>
      </c>
      <c r="O4745">
        <v>59</v>
      </c>
      <c r="P4745">
        <v>83</v>
      </c>
      <c r="Q4745">
        <v>64</v>
      </c>
    </row>
    <row r="4746" spans="1:17" x14ac:dyDescent="0.3">
      <c r="A4746">
        <v>4745</v>
      </c>
      <c r="B4746" t="s">
        <v>331</v>
      </c>
      <c r="C4746" t="s">
        <v>118</v>
      </c>
      <c r="D4746" t="s">
        <v>1475</v>
      </c>
      <c r="E4746" t="s">
        <v>20</v>
      </c>
      <c r="F4746" t="b">
        <v>0</v>
      </c>
      <c r="G4746">
        <v>3</v>
      </c>
      <c r="H4746" t="b">
        <v>0</v>
      </c>
      <c r="I4746">
        <v>35</v>
      </c>
      <c r="J4746" t="s">
        <v>44</v>
      </c>
      <c r="K4746">
        <v>85</v>
      </c>
      <c r="L4746">
        <v>100</v>
      </c>
      <c r="M4746">
        <v>90</v>
      </c>
      <c r="N4746">
        <v>93</v>
      </c>
      <c r="O4746">
        <v>94</v>
      </c>
      <c r="P4746">
        <v>97</v>
      </c>
      <c r="Q4746">
        <v>98</v>
      </c>
    </row>
    <row r="4747" spans="1:17" x14ac:dyDescent="0.3">
      <c r="A4747">
        <v>4746</v>
      </c>
      <c r="B4747" t="s">
        <v>300</v>
      </c>
      <c r="C4747" t="s">
        <v>995</v>
      </c>
      <c r="D4747" t="s">
        <v>1476</v>
      </c>
      <c r="E4747" t="s">
        <v>20</v>
      </c>
      <c r="F4747" t="b">
        <v>0</v>
      </c>
      <c r="G4747">
        <v>0</v>
      </c>
      <c r="H4747" t="b">
        <v>0</v>
      </c>
      <c r="I4747">
        <v>27</v>
      </c>
      <c r="J4747" t="s">
        <v>38</v>
      </c>
      <c r="K4747">
        <v>68</v>
      </c>
      <c r="L4747">
        <v>95</v>
      </c>
      <c r="M4747">
        <v>66</v>
      </c>
      <c r="N4747">
        <v>65</v>
      </c>
      <c r="O4747">
        <v>89</v>
      </c>
      <c r="P4747">
        <v>84</v>
      </c>
      <c r="Q4747">
        <v>100</v>
      </c>
    </row>
    <row r="4748" spans="1:17" x14ac:dyDescent="0.3">
      <c r="A4748">
        <v>4747</v>
      </c>
      <c r="B4748" t="s">
        <v>655</v>
      </c>
      <c r="C4748" t="s">
        <v>1300</v>
      </c>
      <c r="D4748" t="s">
        <v>1477</v>
      </c>
      <c r="E4748" t="s">
        <v>25</v>
      </c>
      <c r="F4748" t="b">
        <v>1</v>
      </c>
      <c r="G4748">
        <v>7</v>
      </c>
      <c r="H4748" t="b">
        <v>0</v>
      </c>
      <c r="I4748">
        <v>1</v>
      </c>
      <c r="J4748" t="s">
        <v>64</v>
      </c>
      <c r="K4748">
        <v>45</v>
      </c>
      <c r="L4748">
        <v>68</v>
      </c>
      <c r="M4748">
        <v>99</v>
      </c>
      <c r="N4748">
        <v>91</v>
      </c>
      <c r="O4748">
        <v>88</v>
      </c>
      <c r="P4748">
        <v>63</v>
      </c>
      <c r="Q4748">
        <v>61</v>
      </c>
    </row>
    <row r="4749" spans="1:17" x14ac:dyDescent="0.3">
      <c r="A4749">
        <v>4748</v>
      </c>
      <c r="B4749" t="s">
        <v>1340</v>
      </c>
      <c r="C4749" t="s">
        <v>1478</v>
      </c>
      <c r="D4749" t="s">
        <v>1479</v>
      </c>
      <c r="E4749" t="s">
        <v>20</v>
      </c>
      <c r="F4749" t="b">
        <v>1</v>
      </c>
      <c r="G4749">
        <v>6</v>
      </c>
      <c r="H4749" t="b">
        <v>0</v>
      </c>
      <c r="I4749">
        <v>2</v>
      </c>
      <c r="J4749" t="s">
        <v>64</v>
      </c>
      <c r="K4749">
        <v>86</v>
      </c>
      <c r="L4749">
        <v>79</v>
      </c>
      <c r="M4749">
        <v>86</v>
      </c>
      <c r="N4749">
        <v>73</v>
      </c>
      <c r="O4749">
        <v>53</v>
      </c>
      <c r="P4749">
        <v>84</v>
      </c>
      <c r="Q4749">
        <v>79</v>
      </c>
    </row>
    <row r="4750" spans="1:17" x14ac:dyDescent="0.3">
      <c r="A4750">
        <v>4749</v>
      </c>
      <c r="B4750" t="s">
        <v>746</v>
      </c>
      <c r="C4750" t="s">
        <v>49</v>
      </c>
      <c r="D4750" t="s">
        <v>1480</v>
      </c>
      <c r="E4750" t="s">
        <v>25</v>
      </c>
      <c r="F4750" t="b">
        <v>0</v>
      </c>
      <c r="G4750">
        <v>10</v>
      </c>
      <c r="H4750" t="b">
        <v>0</v>
      </c>
      <c r="I4750">
        <v>34</v>
      </c>
      <c r="J4750" t="s">
        <v>44</v>
      </c>
      <c r="K4750">
        <v>97</v>
      </c>
      <c r="L4750">
        <v>94</v>
      </c>
      <c r="M4750">
        <v>73</v>
      </c>
      <c r="N4750">
        <v>98</v>
      </c>
      <c r="O4750">
        <v>87</v>
      </c>
      <c r="P4750">
        <v>97</v>
      </c>
      <c r="Q4750">
        <v>98</v>
      </c>
    </row>
    <row r="4751" spans="1:17" x14ac:dyDescent="0.3">
      <c r="A4751">
        <v>4750</v>
      </c>
      <c r="B4751" t="s">
        <v>402</v>
      </c>
      <c r="C4751" t="s">
        <v>1481</v>
      </c>
      <c r="D4751" t="s">
        <v>1482</v>
      </c>
      <c r="E4751" t="s">
        <v>20</v>
      </c>
      <c r="F4751" t="b">
        <v>1</v>
      </c>
      <c r="G4751">
        <v>2</v>
      </c>
      <c r="H4751" t="b">
        <v>1</v>
      </c>
      <c r="I4751">
        <v>18</v>
      </c>
      <c r="J4751" t="s">
        <v>44</v>
      </c>
      <c r="K4751">
        <v>93</v>
      </c>
      <c r="L4751">
        <v>67</v>
      </c>
      <c r="M4751">
        <v>65</v>
      </c>
      <c r="N4751">
        <v>61</v>
      </c>
      <c r="O4751">
        <v>61</v>
      </c>
      <c r="P4751">
        <v>96</v>
      </c>
      <c r="Q4751">
        <v>65</v>
      </c>
    </row>
    <row r="4752" spans="1:17" x14ac:dyDescent="0.3">
      <c r="A4752">
        <v>4751</v>
      </c>
      <c r="B4752" t="s">
        <v>160</v>
      </c>
      <c r="C4752" t="s">
        <v>1202</v>
      </c>
      <c r="D4752" t="s">
        <v>1483</v>
      </c>
      <c r="E4752" t="s">
        <v>20</v>
      </c>
      <c r="F4752" t="b">
        <v>0</v>
      </c>
      <c r="G4752">
        <v>1</v>
      </c>
      <c r="H4752" t="b">
        <v>0</v>
      </c>
      <c r="I4752">
        <v>14</v>
      </c>
      <c r="J4752" t="s">
        <v>44</v>
      </c>
      <c r="K4752">
        <v>85</v>
      </c>
      <c r="L4752">
        <v>93</v>
      </c>
      <c r="M4752">
        <v>75</v>
      </c>
      <c r="N4752">
        <v>72</v>
      </c>
      <c r="O4752">
        <v>84</v>
      </c>
      <c r="P4752">
        <v>63</v>
      </c>
      <c r="Q4752">
        <v>63</v>
      </c>
    </row>
    <row r="4753" spans="1:17" x14ac:dyDescent="0.3">
      <c r="A4753">
        <v>4752</v>
      </c>
      <c r="B4753" t="s">
        <v>83</v>
      </c>
      <c r="C4753" t="s">
        <v>281</v>
      </c>
      <c r="D4753" t="s">
        <v>1484</v>
      </c>
      <c r="E4753" t="s">
        <v>25</v>
      </c>
      <c r="F4753" t="b">
        <v>0</v>
      </c>
      <c r="G4753">
        <v>1</v>
      </c>
      <c r="H4753" t="b">
        <v>0</v>
      </c>
      <c r="I4753">
        <v>6</v>
      </c>
      <c r="J4753" t="s">
        <v>123</v>
      </c>
      <c r="K4753">
        <v>88</v>
      </c>
      <c r="L4753">
        <v>88</v>
      </c>
      <c r="M4753">
        <v>98</v>
      </c>
      <c r="N4753">
        <v>92</v>
      </c>
      <c r="O4753">
        <v>71</v>
      </c>
      <c r="P4753">
        <v>66</v>
      </c>
      <c r="Q4753">
        <v>90</v>
      </c>
    </row>
    <row r="4754" spans="1:17" x14ac:dyDescent="0.3">
      <c r="A4754">
        <v>4753</v>
      </c>
      <c r="B4754" t="s">
        <v>214</v>
      </c>
      <c r="C4754" t="s">
        <v>295</v>
      </c>
      <c r="D4754" t="s">
        <v>1485</v>
      </c>
      <c r="E4754" t="s">
        <v>20</v>
      </c>
      <c r="F4754" t="b">
        <v>0</v>
      </c>
      <c r="G4754">
        <v>5</v>
      </c>
      <c r="H4754" t="b">
        <v>1</v>
      </c>
      <c r="I4754">
        <v>2</v>
      </c>
      <c r="J4754" t="s">
        <v>34</v>
      </c>
      <c r="K4754">
        <v>100</v>
      </c>
      <c r="L4754">
        <v>67</v>
      </c>
      <c r="M4754">
        <v>98</v>
      </c>
      <c r="N4754">
        <v>71</v>
      </c>
      <c r="O4754">
        <v>92</v>
      </c>
      <c r="P4754">
        <v>79</v>
      </c>
      <c r="Q4754">
        <v>99</v>
      </c>
    </row>
    <row r="4755" spans="1:17" x14ac:dyDescent="0.3">
      <c r="A4755">
        <v>4754</v>
      </c>
      <c r="B4755" t="s">
        <v>1486</v>
      </c>
      <c r="C4755" t="s">
        <v>610</v>
      </c>
      <c r="D4755" t="s">
        <v>1487</v>
      </c>
      <c r="E4755" t="s">
        <v>20</v>
      </c>
      <c r="F4755" t="b">
        <v>0</v>
      </c>
      <c r="G4755">
        <v>2</v>
      </c>
      <c r="H4755" t="b">
        <v>0</v>
      </c>
      <c r="I4755">
        <v>19</v>
      </c>
      <c r="J4755" t="s">
        <v>44</v>
      </c>
      <c r="K4755">
        <v>93</v>
      </c>
      <c r="L4755">
        <v>74</v>
      </c>
      <c r="M4755">
        <v>88</v>
      </c>
      <c r="N4755">
        <v>92</v>
      </c>
      <c r="O4755">
        <v>77</v>
      </c>
      <c r="P4755">
        <v>89</v>
      </c>
      <c r="Q4755">
        <v>96</v>
      </c>
    </row>
    <row r="4756" spans="1:17" x14ac:dyDescent="0.3">
      <c r="A4756">
        <v>4755</v>
      </c>
      <c r="B4756" t="s">
        <v>130</v>
      </c>
      <c r="C4756" t="s">
        <v>1488</v>
      </c>
      <c r="D4756" t="s">
        <v>1489</v>
      </c>
      <c r="E4756" t="s">
        <v>25</v>
      </c>
      <c r="F4756" t="b">
        <v>0</v>
      </c>
      <c r="G4756">
        <v>1</v>
      </c>
      <c r="H4756" t="b">
        <v>0</v>
      </c>
      <c r="I4756">
        <v>1</v>
      </c>
      <c r="J4756" t="s">
        <v>34</v>
      </c>
      <c r="K4756">
        <v>70</v>
      </c>
      <c r="L4756">
        <v>63</v>
      </c>
      <c r="M4756">
        <v>73</v>
      </c>
      <c r="N4756">
        <v>97</v>
      </c>
      <c r="O4756">
        <v>63</v>
      </c>
      <c r="P4756">
        <v>61</v>
      </c>
      <c r="Q4756">
        <v>90</v>
      </c>
    </row>
    <row r="4757" spans="1:17" x14ac:dyDescent="0.3">
      <c r="A4757">
        <v>4756</v>
      </c>
      <c r="B4757" t="s">
        <v>845</v>
      </c>
      <c r="C4757" t="s">
        <v>421</v>
      </c>
      <c r="D4757" t="s">
        <v>1490</v>
      </c>
      <c r="E4757" t="s">
        <v>25</v>
      </c>
      <c r="F4757" t="b">
        <v>0</v>
      </c>
      <c r="G4757">
        <v>2</v>
      </c>
      <c r="H4757" t="b">
        <v>0</v>
      </c>
      <c r="I4757">
        <v>13</v>
      </c>
      <c r="J4757" t="s">
        <v>105</v>
      </c>
      <c r="K4757">
        <v>82</v>
      </c>
      <c r="L4757">
        <v>67</v>
      </c>
      <c r="M4757">
        <v>94</v>
      </c>
      <c r="N4757">
        <v>88</v>
      </c>
      <c r="O4757">
        <v>86</v>
      </c>
      <c r="P4757">
        <v>89</v>
      </c>
      <c r="Q4757">
        <v>98</v>
      </c>
    </row>
    <row r="4758" spans="1:17" x14ac:dyDescent="0.3">
      <c r="A4758">
        <v>4757</v>
      </c>
      <c r="B4758" t="s">
        <v>1491</v>
      </c>
      <c r="C4758" t="s">
        <v>1492</v>
      </c>
      <c r="D4758" t="s">
        <v>1493</v>
      </c>
      <c r="E4758" t="s">
        <v>25</v>
      </c>
      <c r="F4758" t="b">
        <v>1</v>
      </c>
      <c r="G4758">
        <v>8</v>
      </c>
      <c r="H4758" t="b">
        <v>0</v>
      </c>
      <c r="I4758">
        <v>3</v>
      </c>
      <c r="J4758" t="s">
        <v>64</v>
      </c>
      <c r="K4758">
        <v>41</v>
      </c>
      <c r="L4758">
        <v>76</v>
      </c>
      <c r="M4758">
        <v>94</v>
      </c>
      <c r="N4758">
        <v>93</v>
      </c>
      <c r="O4758">
        <v>79</v>
      </c>
      <c r="P4758">
        <v>84</v>
      </c>
      <c r="Q4758">
        <v>96</v>
      </c>
    </row>
    <row r="4759" spans="1:17" x14ac:dyDescent="0.3">
      <c r="A4759">
        <v>4758</v>
      </c>
      <c r="B4759" t="s">
        <v>1494</v>
      </c>
      <c r="C4759" t="s">
        <v>796</v>
      </c>
      <c r="D4759" t="s">
        <v>1495</v>
      </c>
      <c r="E4759" t="s">
        <v>20</v>
      </c>
      <c r="F4759" t="b">
        <v>0</v>
      </c>
      <c r="G4759">
        <v>2</v>
      </c>
      <c r="H4759" t="b">
        <v>0</v>
      </c>
      <c r="I4759">
        <v>21</v>
      </c>
      <c r="J4759" t="s">
        <v>105</v>
      </c>
      <c r="K4759">
        <v>94</v>
      </c>
      <c r="L4759">
        <v>74</v>
      </c>
      <c r="M4759">
        <v>74</v>
      </c>
      <c r="N4759">
        <v>89</v>
      </c>
      <c r="O4759">
        <v>67</v>
      </c>
      <c r="P4759">
        <v>93</v>
      </c>
      <c r="Q4759">
        <v>96</v>
      </c>
    </row>
    <row r="4760" spans="1:17" x14ac:dyDescent="0.3">
      <c r="A4760">
        <v>4759</v>
      </c>
      <c r="B4760" t="s">
        <v>1496</v>
      </c>
      <c r="C4760" t="s">
        <v>518</v>
      </c>
      <c r="D4760" t="s">
        <v>1497</v>
      </c>
      <c r="E4760" t="s">
        <v>25</v>
      </c>
      <c r="F4760" t="b">
        <v>1</v>
      </c>
      <c r="G4760">
        <v>2</v>
      </c>
      <c r="H4760" t="b">
        <v>0</v>
      </c>
      <c r="I4760">
        <v>29</v>
      </c>
      <c r="J4760" t="s">
        <v>123</v>
      </c>
      <c r="K4760">
        <v>67</v>
      </c>
      <c r="L4760">
        <v>69</v>
      </c>
      <c r="M4760">
        <v>75</v>
      </c>
      <c r="N4760">
        <v>94</v>
      </c>
      <c r="O4760">
        <v>98</v>
      </c>
      <c r="P4760">
        <v>80</v>
      </c>
      <c r="Q4760">
        <v>74</v>
      </c>
    </row>
    <row r="4761" spans="1:17" x14ac:dyDescent="0.3">
      <c r="A4761">
        <v>4760</v>
      </c>
      <c r="B4761" t="s">
        <v>1267</v>
      </c>
      <c r="C4761" t="s">
        <v>1498</v>
      </c>
      <c r="D4761" t="s">
        <v>1499</v>
      </c>
      <c r="E4761" t="s">
        <v>25</v>
      </c>
      <c r="F4761" t="b">
        <v>0</v>
      </c>
      <c r="G4761">
        <v>0</v>
      </c>
      <c r="H4761" t="b">
        <v>1</v>
      </c>
      <c r="I4761">
        <v>11</v>
      </c>
      <c r="J4761" t="s">
        <v>30</v>
      </c>
      <c r="K4761">
        <v>89</v>
      </c>
      <c r="L4761">
        <v>75</v>
      </c>
      <c r="M4761">
        <v>64</v>
      </c>
      <c r="N4761">
        <v>81</v>
      </c>
      <c r="O4761">
        <v>66</v>
      </c>
      <c r="P4761">
        <v>82</v>
      </c>
      <c r="Q4761">
        <v>92</v>
      </c>
    </row>
    <row r="4762" spans="1:17" x14ac:dyDescent="0.3">
      <c r="A4762">
        <v>4761</v>
      </c>
      <c r="B4762" t="s">
        <v>227</v>
      </c>
      <c r="C4762" t="s">
        <v>42</v>
      </c>
      <c r="D4762" t="s">
        <v>1500</v>
      </c>
      <c r="E4762" t="s">
        <v>20</v>
      </c>
      <c r="F4762" t="b">
        <v>0</v>
      </c>
      <c r="G4762">
        <v>3</v>
      </c>
      <c r="H4762" t="b">
        <v>0</v>
      </c>
      <c r="I4762">
        <v>23</v>
      </c>
      <c r="J4762" t="s">
        <v>26</v>
      </c>
      <c r="K4762">
        <v>82</v>
      </c>
      <c r="L4762">
        <v>82</v>
      </c>
      <c r="M4762">
        <v>100</v>
      </c>
      <c r="N4762">
        <v>93</v>
      </c>
      <c r="O4762">
        <v>91</v>
      </c>
      <c r="P4762">
        <v>61</v>
      </c>
      <c r="Q4762">
        <v>83</v>
      </c>
    </row>
    <row r="4763" spans="1:17" x14ac:dyDescent="0.3">
      <c r="A4763">
        <v>4762</v>
      </c>
      <c r="B4763" t="s">
        <v>145</v>
      </c>
      <c r="C4763" t="s">
        <v>1501</v>
      </c>
      <c r="D4763" t="s">
        <v>1502</v>
      </c>
      <c r="E4763" t="s">
        <v>20</v>
      </c>
      <c r="F4763" t="b">
        <v>1</v>
      </c>
      <c r="G4763">
        <v>2</v>
      </c>
      <c r="H4763" t="b">
        <v>0</v>
      </c>
      <c r="I4763">
        <v>30</v>
      </c>
      <c r="J4763" t="s">
        <v>44</v>
      </c>
      <c r="K4763">
        <v>96</v>
      </c>
      <c r="L4763">
        <v>79</v>
      </c>
      <c r="M4763">
        <v>93</v>
      </c>
      <c r="N4763">
        <v>92</v>
      </c>
      <c r="O4763">
        <v>92</v>
      </c>
      <c r="P4763">
        <v>71</v>
      </c>
      <c r="Q4763">
        <v>87</v>
      </c>
    </row>
    <row r="4764" spans="1:17" x14ac:dyDescent="0.3">
      <c r="A4764">
        <v>4763</v>
      </c>
      <c r="B4764" t="s">
        <v>1503</v>
      </c>
      <c r="C4764" t="s">
        <v>528</v>
      </c>
      <c r="D4764" t="s">
        <v>1504</v>
      </c>
      <c r="E4764" t="s">
        <v>25</v>
      </c>
      <c r="F4764" t="b">
        <v>0</v>
      </c>
      <c r="G4764">
        <v>1</v>
      </c>
      <c r="H4764" t="b">
        <v>0</v>
      </c>
      <c r="I4764">
        <v>13</v>
      </c>
      <c r="J4764" t="s">
        <v>113</v>
      </c>
      <c r="K4764">
        <v>94</v>
      </c>
      <c r="L4764">
        <v>84</v>
      </c>
      <c r="M4764">
        <v>84</v>
      </c>
      <c r="N4764">
        <v>89</v>
      </c>
      <c r="O4764">
        <v>52</v>
      </c>
      <c r="P4764">
        <v>97</v>
      </c>
      <c r="Q4764">
        <v>76</v>
      </c>
    </row>
    <row r="4765" spans="1:17" x14ac:dyDescent="0.3">
      <c r="A4765">
        <v>4764</v>
      </c>
      <c r="B4765" t="s">
        <v>1505</v>
      </c>
      <c r="C4765" t="s">
        <v>39</v>
      </c>
      <c r="D4765" t="s">
        <v>1506</v>
      </c>
      <c r="E4765" t="s">
        <v>20</v>
      </c>
      <c r="F4765" t="b">
        <v>0</v>
      </c>
      <c r="G4765">
        <v>4</v>
      </c>
      <c r="H4765" t="b">
        <v>0</v>
      </c>
      <c r="I4765">
        <v>19</v>
      </c>
      <c r="J4765" t="s">
        <v>138</v>
      </c>
      <c r="K4765">
        <v>84</v>
      </c>
      <c r="L4765">
        <v>65</v>
      </c>
      <c r="M4765">
        <v>83</v>
      </c>
      <c r="N4765">
        <v>99</v>
      </c>
      <c r="O4765">
        <v>86</v>
      </c>
      <c r="P4765">
        <v>75</v>
      </c>
      <c r="Q4765">
        <v>67</v>
      </c>
    </row>
    <row r="4766" spans="1:17" x14ac:dyDescent="0.3">
      <c r="A4766">
        <v>4765</v>
      </c>
      <c r="B4766" t="s">
        <v>913</v>
      </c>
      <c r="C4766" t="s">
        <v>136</v>
      </c>
      <c r="D4766" t="s">
        <v>1507</v>
      </c>
      <c r="E4766" t="s">
        <v>25</v>
      </c>
      <c r="F4766" t="b">
        <v>0</v>
      </c>
      <c r="G4766">
        <v>5</v>
      </c>
      <c r="H4766" t="b">
        <v>0</v>
      </c>
      <c r="I4766">
        <v>33</v>
      </c>
      <c r="J4766" t="s">
        <v>44</v>
      </c>
      <c r="K4766">
        <v>87</v>
      </c>
      <c r="L4766">
        <v>98</v>
      </c>
      <c r="M4766">
        <v>97</v>
      </c>
      <c r="N4766">
        <v>70</v>
      </c>
      <c r="O4766">
        <v>80</v>
      </c>
      <c r="P4766">
        <v>67</v>
      </c>
      <c r="Q4766">
        <v>82</v>
      </c>
    </row>
    <row r="4767" spans="1:17" x14ac:dyDescent="0.3">
      <c r="A4767">
        <v>4766</v>
      </c>
      <c r="B4767" t="s">
        <v>139</v>
      </c>
      <c r="C4767" t="s">
        <v>1508</v>
      </c>
      <c r="D4767" t="s">
        <v>1509</v>
      </c>
      <c r="E4767" t="s">
        <v>20</v>
      </c>
      <c r="F4767" t="b">
        <v>0</v>
      </c>
      <c r="G4767">
        <v>2</v>
      </c>
      <c r="H4767" t="b">
        <v>0</v>
      </c>
      <c r="I4767">
        <v>21</v>
      </c>
      <c r="J4767" t="s">
        <v>44</v>
      </c>
      <c r="K4767">
        <v>90</v>
      </c>
      <c r="L4767">
        <v>93</v>
      </c>
      <c r="M4767">
        <v>66</v>
      </c>
      <c r="N4767">
        <v>77</v>
      </c>
      <c r="O4767">
        <v>72</v>
      </c>
      <c r="P4767">
        <v>82</v>
      </c>
      <c r="Q4767">
        <v>82</v>
      </c>
    </row>
    <row r="4768" spans="1:17" x14ac:dyDescent="0.3">
      <c r="A4768">
        <v>4767</v>
      </c>
      <c r="B4768" t="s">
        <v>536</v>
      </c>
      <c r="C4768" t="s">
        <v>1510</v>
      </c>
      <c r="D4768" t="s">
        <v>1511</v>
      </c>
      <c r="E4768" t="s">
        <v>25</v>
      </c>
      <c r="F4768" t="b">
        <v>0</v>
      </c>
      <c r="G4768">
        <v>7</v>
      </c>
      <c r="H4768" t="b">
        <v>0</v>
      </c>
      <c r="I4768">
        <v>31</v>
      </c>
      <c r="J4768" t="s">
        <v>76</v>
      </c>
      <c r="K4768">
        <v>86</v>
      </c>
      <c r="L4768">
        <v>81</v>
      </c>
      <c r="M4768">
        <v>91</v>
      </c>
      <c r="N4768">
        <v>83</v>
      </c>
      <c r="O4768">
        <v>97</v>
      </c>
      <c r="P4768">
        <v>83</v>
      </c>
      <c r="Q4768">
        <v>80</v>
      </c>
    </row>
    <row r="4769" spans="1:17" x14ac:dyDescent="0.3">
      <c r="A4769">
        <v>4768</v>
      </c>
      <c r="B4769" t="s">
        <v>443</v>
      </c>
      <c r="C4769" t="s">
        <v>1098</v>
      </c>
      <c r="D4769" t="s">
        <v>1512</v>
      </c>
      <c r="E4769" t="s">
        <v>20</v>
      </c>
      <c r="F4769" t="b">
        <v>0</v>
      </c>
      <c r="G4769">
        <v>6</v>
      </c>
      <c r="H4769" t="b">
        <v>0</v>
      </c>
      <c r="I4769">
        <v>3</v>
      </c>
      <c r="J4769" t="s">
        <v>64</v>
      </c>
      <c r="K4769">
        <v>48</v>
      </c>
      <c r="L4769">
        <v>72</v>
      </c>
      <c r="M4769">
        <v>64</v>
      </c>
      <c r="N4769">
        <v>65</v>
      </c>
      <c r="O4769">
        <v>64</v>
      </c>
      <c r="P4769">
        <v>55</v>
      </c>
      <c r="Q4769">
        <v>79</v>
      </c>
    </row>
    <row r="4770" spans="1:17" x14ac:dyDescent="0.3">
      <c r="A4770">
        <v>4769</v>
      </c>
      <c r="B4770" t="s">
        <v>1513</v>
      </c>
      <c r="C4770" t="s">
        <v>597</v>
      </c>
      <c r="D4770" t="s">
        <v>1514</v>
      </c>
      <c r="E4770" t="s">
        <v>25</v>
      </c>
      <c r="F4770" t="b">
        <v>1</v>
      </c>
      <c r="G4770">
        <v>7</v>
      </c>
      <c r="H4770" t="b">
        <v>0</v>
      </c>
      <c r="I4770">
        <v>3</v>
      </c>
      <c r="J4770" t="s">
        <v>64</v>
      </c>
      <c r="K4770">
        <v>49</v>
      </c>
      <c r="L4770">
        <v>59</v>
      </c>
      <c r="M4770">
        <v>99</v>
      </c>
      <c r="N4770">
        <v>59</v>
      </c>
      <c r="O4770">
        <v>75</v>
      </c>
      <c r="P4770">
        <v>54</v>
      </c>
      <c r="Q4770">
        <v>70</v>
      </c>
    </row>
    <row r="4771" spans="1:17" x14ac:dyDescent="0.3">
      <c r="A4771">
        <v>4770</v>
      </c>
      <c r="B4771" t="s">
        <v>280</v>
      </c>
      <c r="C4771" t="s">
        <v>1515</v>
      </c>
      <c r="D4771" t="s">
        <v>1516</v>
      </c>
      <c r="E4771" t="s">
        <v>20</v>
      </c>
      <c r="F4771" t="b">
        <v>1</v>
      </c>
      <c r="G4771">
        <v>0</v>
      </c>
      <c r="H4771" t="b">
        <v>0</v>
      </c>
      <c r="I4771">
        <v>30</v>
      </c>
      <c r="J4771" t="s">
        <v>38</v>
      </c>
      <c r="K4771">
        <v>90</v>
      </c>
      <c r="L4771">
        <v>83</v>
      </c>
      <c r="M4771">
        <v>72</v>
      </c>
      <c r="N4771">
        <v>77</v>
      </c>
      <c r="O4771">
        <v>99</v>
      </c>
      <c r="P4771">
        <v>84</v>
      </c>
      <c r="Q4771">
        <v>67</v>
      </c>
    </row>
    <row r="4772" spans="1:17" x14ac:dyDescent="0.3">
      <c r="A4772">
        <v>4771</v>
      </c>
      <c r="B4772" t="s">
        <v>899</v>
      </c>
      <c r="C4772" t="s">
        <v>49</v>
      </c>
      <c r="D4772" t="s">
        <v>1517</v>
      </c>
      <c r="E4772" t="s">
        <v>25</v>
      </c>
      <c r="F4772" t="b">
        <v>1</v>
      </c>
      <c r="G4772">
        <v>5</v>
      </c>
      <c r="H4772" t="b">
        <v>1</v>
      </c>
      <c r="I4772">
        <v>1</v>
      </c>
      <c r="J4772" t="s">
        <v>64</v>
      </c>
      <c r="K4772">
        <v>40</v>
      </c>
      <c r="L4772">
        <v>51</v>
      </c>
      <c r="M4772">
        <v>93</v>
      </c>
      <c r="N4772">
        <v>100</v>
      </c>
      <c r="O4772">
        <v>76</v>
      </c>
      <c r="P4772">
        <v>60</v>
      </c>
      <c r="Q4772">
        <v>99</v>
      </c>
    </row>
    <row r="4773" spans="1:17" x14ac:dyDescent="0.3">
      <c r="A4773">
        <v>4772</v>
      </c>
      <c r="B4773" t="s">
        <v>1518</v>
      </c>
      <c r="C4773" t="s">
        <v>1519</v>
      </c>
      <c r="D4773" t="s">
        <v>1520</v>
      </c>
      <c r="E4773" t="s">
        <v>25</v>
      </c>
      <c r="F4773" t="b">
        <v>0</v>
      </c>
      <c r="G4773">
        <v>0</v>
      </c>
      <c r="H4773" t="b">
        <v>1</v>
      </c>
      <c r="I4773">
        <v>8</v>
      </c>
      <c r="J4773" t="s">
        <v>38</v>
      </c>
      <c r="K4773">
        <v>78</v>
      </c>
      <c r="L4773">
        <v>81</v>
      </c>
      <c r="M4773">
        <v>71</v>
      </c>
      <c r="N4773">
        <v>91</v>
      </c>
      <c r="O4773">
        <v>79</v>
      </c>
      <c r="P4773">
        <v>79</v>
      </c>
      <c r="Q4773">
        <v>75</v>
      </c>
    </row>
    <row r="4774" spans="1:17" x14ac:dyDescent="0.3">
      <c r="A4774">
        <v>4773</v>
      </c>
      <c r="B4774" t="s">
        <v>208</v>
      </c>
      <c r="C4774" t="s">
        <v>160</v>
      </c>
      <c r="D4774" t="s">
        <v>1521</v>
      </c>
      <c r="E4774" t="s">
        <v>20</v>
      </c>
      <c r="F4774" t="b">
        <v>0</v>
      </c>
      <c r="G4774">
        <v>2</v>
      </c>
      <c r="H4774" t="b">
        <v>0</v>
      </c>
      <c r="I4774">
        <v>29</v>
      </c>
      <c r="J4774" t="s">
        <v>44</v>
      </c>
      <c r="K4774">
        <v>87</v>
      </c>
      <c r="L4774">
        <v>68</v>
      </c>
      <c r="M4774">
        <v>75</v>
      </c>
      <c r="N4774">
        <v>96</v>
      </c>
      <c r="O4774">
        <v>91</v>
      </c>
      <c r="P4774">
        <v>72</v>
      </c>
      <c r="Q4774">
        <v>78</v>
      </c>
    </row>
    <row r="4775" spans="1:17" x14ac:dyDescent="0.3">
      <c r="A4775">
        <v>4774</v>
      </c>
      <c r="B4775" t="s">
        <v>731</v>
      </c>
      <c r="C4775" t="s">
        <v>1522</v>
      </c>
      <c r="D4775" t="s">
        <v>1523</v>
      </c>
      <c r="E4775" t="s">
        <v>25</v>
      </c>
      <c r="F4775" t="b">
        <v>0</v>
      </c>
      <c r="G4775">
        <v>2</v>
      </c>
      <c r="H4775" t="b">
        <v>0</v>
      </c>
      <c r="I4775">
        <v>18</v>
      </c>
      <c r="J4775" t="s">
        <v>113</v>
      </c>
      <c r="K4775">
        <v>79</v>
      </c>
      <c r="L4775">
        <v>81</v>
      </c>
      <c r="M4775">
        <v>68</v>
      </c>
      <c r="N4775">
        <v>70</v>
      </c>
      <c r="O4775">
        <v>60</v>
      </c>
      <c r="P4775">
        <v>65</v>
      </c>
      <c r="Q4775">
        <v>71</v>
      </c>
    </row>
    <row r="4776" spans="1:17" x14ac:dyDescent="0.3">
      <c r="A4776">
        <v>4775</v>
      </c>
      <c r="B4776" t="s">
        <v>65</v>
      </c>
      <c r="C4776" t="s">
        <v>1524</v>
      </c>
      <c r="D4776" t="s">
        <v>1525</v>
      </c>
      <c r="E4776" t="s">
        <v>25</v>
      </c>
      <c r="F4776" t="b">
        <v>0</v>
      </c>
      <c r="G4776">
        <v>6</v>
      </c>
      <c r="H4776" t="b">
        <v>1</v>
      </c>
      <c r="I4776">
        <v>4</v>
      </c>
      <c r="J4776" t="s">
        <v>159</v>
      </c>
      <c r="K4776">
        <v>100</v>
      </c>
      <c r="L4776">
        <v>100</v>
      </c>
      <c r="M4776">
        <v>94</v>
      </c>
      <c r="N4776">
        <v>83</v>
      </c>
      <c r="O4776">
        <v>62</v>
      </c>
      <c r="P4776">
        <v>92</v>
      </c>
      <c r="Q4776">
        <v>71</v>
      </c>
    </row>
    <row r="4777" spans="1:17" x14ac:dyDescent="0.3">
      <c r="A4777">
        <v>4776</v>
      </c>
      <c r="B4777" t="s">
        <v>1526</v>
      </c>
      <c r="C4777" t="s">
        <v>1527</v>
      </c>
      <c r="D4777" t="s">
        <v>1528</v>
      </c>
      <c r="E4777" t="s">
        <v>25</v>
      </c>
      <c r="F4777" t="b">
        <v>0</v>
      </c>
      <c r="G4777">
        <v>1</v>
      </c>
      <c r="H4777" t="b">
        <v>0</v>
      </c>
      <c r="I4777">
        <v>10</v>
      </c>
      <c r="J4777" t="s">
        <v>38</v>
      </c>
      <c r="K4777">
        <v>71</v>
      </c>
      <c r="L4777">
        <v>72</v>
      </c>
      <c r="M4777">
        <v>65</v>
      </c>
      <c r="N4777">
        <v>65</v>
      </c>
      <c r="O4777">
        <v>65</v>
      </c>
      <c r="P4777">
        <v>67</v>
      </c>
      <c r="Q4777">
        <v>97</v>
      </c>
    </row>
    <row r="4778" spans="1:17" x14ac:dyDescent="0.3">
      <c r="A4778">
        <v>4777</v>
      </c>
      <c r="B4778" t="s">
        <v>731</v>
      </c>
      <c r="C4778" t="s">
        <v>488</v>
      </c>
      <c r="D4778" t="s">
        <v>1529</v>
      </c>
      <c r="E4778" t="s">
        <v>25</v>
      </c>
      <c r="F4778" t="b">
        <v>0</v>
      </c>
      <c r="G4778">
        <v>2</v>
      </c>
      <c r="H4778" t="b">
        <v>0</v>
      </c>
      <c r="I4778">
        <v>32</v>
      </c>
      <c r="J4778" t="s">
        <v>105</v>
      </c>
      <c r="K4778">
        <v>77</v>
      </c>
      <c r="L4778">
        <v>64</v>
      </c>
      <c r="M4778">
        <v>69</v>
      </c>
      <c r="N4778">
        <v>60</v>
      </c>
      <c r="O4778">
        <v>92</v>
      </c>
      <c r="P4778">
        <v>76</v>
      </c>
      <c r="Q4778">
        <v>74</v>
      </c>
    </row>
    <row r="4779" spans="1:17" x14ac:dyDescent="0.3">
      <c r="A4779">
        <v>4778</v>
      </c>
      <c r="B4779" t="s">
        <v>1530</v>
      </c>
      <c r="C4779" t="s">
        <v>444</v>
      </c>
      <c r="D4779" t="s">
        <v>1531</v>
      </c>
      <c r="E4779" t="s">
        <v>25</v>
      </c>
      <c r="F4779" t="b">
        <v>0</v>
      </c>
      <c r="G4779">
        <v>1</v>
      </c>
      <c r="H4779" t="b">
        <v>0</v>
      </c>
      <c r="I4779">
        <v>32</v>
      </c>
      <c r="J4779" t="s">
        <v>21</v>
      </c>
      <c r="K4779">
        <v>83</v>
      </c>
      <c r="L4779">
        <v>84</v>
      </c>
      <c r="M4779">
        <v>96</v>
      </c>
      <c r="N4779">
        <v>96</v>
      </c>
      <c r="O4779">
        <v>79</v>
      </c>
      <c r="P4779">
        <v>80</v>
      </c>
      <c r="Q4779">
        <v>81</v>
      </c>
    </row>
    <row r="4780" spans="1:17" x14ac:dyDescent="0.3">
      <c r="A4780">
        <v>4779</v>
      </c>
      <c r="B4780" t="s">
        <v>94</v>
      </c>
      <c r="C4780" t="s">
        <v>300</v>
      </c>
      <c r="D4780" t="s">
        <v>1532</v>
      </c>
      <c r="E4780" t="s">
        <v>20</v>
      </c>
      <c r="F4780" t="b">
        <v>0</v>
      </c>
      <c r="G4780">
        <v>2</v>
      </c>
      <c r="H4780" t="b">
        <v>1</v>
      </c>
      <c r="I4780">
        <v>16</v>
      </c>
      <c r="J4780" t="s">
        <v>44</v>
      </c>
      <c r="K4780">
        <v>96</v>
      </c>
      <c r="L4780">
        <v>79</v>
      </c>
      <c r="M4780">
        <v>80</v>
      </c>
      <c r="N4780">
        <v>71</v>
      </c>
      <c r="O4780">
        <v>67</v>
      </c>
      <c r="P4780">
        <v>76</v>
      </c>
      <c r="Q4780">
        <v>63</v>
      </c>
    </row>
    <row r="4781" spans="1:17" x14ac:dyDescent="0.3">
      <c r="A4781">
        <v>4780</v>
      </c>
      <c r="B4781" t="s">
        <v>1112</v>
      </c>
      <c r="C4781" t="s">
        <v>1533</v>
      </c>
      <c r="D4781" t="s">
        <v>1534</v>
      </c>
      <c r="E4781" t="s">
        <v>20</v>
      </c>
      <c r="F4781" t="b">
        <v>0</v>
      </c>
      <c r="G4781">
        <v>6</v>
      </c>
      <c r="H4781" t="b">
        <v>0</v>
      </c>
      <c r="I4781">
        <v>35</v>
      </c>
      <c r="J4781" t="s">
        <v>38</v>
      </c>
      <c r="K4781">
        <v>91</v>
      </c>
      <c r="L4781">
        <v>96</v>
      </c>
      <c r="M4781">
        <v>100</v>
      </c>
      <c r="N4781">
        <v>95</v>
      </c>
      <c r="O4781">
        <v>100</v>
      </c>
      <c r="P4781">
        <v>94</v>
      </c>
      <c r="Q4781">
        <v>95</v>
      </c>
    </row>
    <row r="4782" spans="1:17" x14ac:dyDescent="0.3">
      <c r="A4782">
        <v>4781</v>
      </c>
      <c r="B4782" t="s">
        <v>1535</v>
      </c>
      <c r="C4782" t="s">
        <v>1536</v>
      </c>
      <c r="D4782" t="s">
        <v>1537</v>
      </c>
      <c r="E4782" t="s">
        <v>25</v>
      </c>
      <c r="F4782" t="b">
        <v>0</v>
      </c>
      <c r="G4782">
        <v>8</v>
      </c>
      <c r="H4782" t="b">
        <v>0</v>
      </c>
      <c r="I4782">
        <v>2</v>
      </c>
      <c r="J4782" t="s">
        <v>64</v>
      </c>
      <c r="K4782">
        <v>71</v>
      </c>
      <c r="L4782">
        <v>69</v>
      </c>
      <c r="M4782">
        <v>95</v>
      </c>
      <c r="N4782">
        <v>83</v>
      </c>
      <c r="O4782">
        <v>90</v>
      </c>
      <c r="P4782">
        <v>93</v>
      </c>
      <c r="Q4782">
        <v>89</v>
      </c>
    </row>
    <row r="4783" spans="1:17" x14ac:dyDescent="0.3">
      <c r="A4783">
        <v>4782</v>
      </c>
      <c r="B4783" t="s">
        <v>1267</v>
      </c>
      <c r="C4783" t="s">
        <v>948</v>
      </c>
      <c r="D4783" t="s">
        <v>1538</v>
      </c>
      <c r="E4783" t="s">
        <v>25</v>
      </c>
      <c r="F4783" t="b">
        <v>0</v>
      </c>
      <c r="G4783">
        <v>3</v>
      </c>
      <c r="H4783" t="b">
        <v>0</v>
      </c>
      <c r="I4783">
        <v>27</v>
      </c>
      <c r="J4783" t="s">
        <v>38</v>
      </c>
      <c r="K4783">
        <v>84</v>
      </c>
      <c r="L4783">
        <v>80</v>
      </c>
      <c r="M4783">
        <v>75</v>
      </c>
      <c r="N4783">
        <v>63</v>
      </c>
      <c r="O4783">
        <v>71</v>
      </c>
      <c r="P4783">
        <v>86</v>
      </c>
      <c r="Q4783">
        <v>63</v>
      </c>
    </row>
    <row r="4784" spans="1:17" x14ac:dyDescent="0.3">
      <c r="A4784">
        <v>4783</v>
      </c>
      <c r="B4784" t="s">
        <v>1539</v>
      </c>
      <c r="C4784" t="s">
        <v>1540</v>
      </c>
      <c r="D4784" t="s">
        <v>1541</v>
      </c>
      <c r="E4784" t="s">
        <v>20</v>
      </c>
      <c r="F4784" t="b">
        <v>0</v>
      </c>
      <c r="G4784">
        <v>3</v>
      </c>
      <c r="H4784" t="b">
        <v>0</v>
      </c>
      <c r="I4784">
        <v>28</v>
      </c>
      <c r="J4784" t="s">
        <v>44</v>
      </c>
      <c r="K4784">
        <v>91</v>
      </c>
      <c r="L4784">
        <v>61</v>
      </c>
      <c r="M4784">
        <v>61</v>
      </c>
      <c r="N4784">
        <v>85</v>
      </c>
      <c r="O4784">
        <v>64</v>
      </c>
      <c r="P4784">
        <v>76</v>
      </c>
      <c r="Q4784">
        <v>88</v>
      </c>
    </row>
    <row r="4785" spans="1:17" x14ac:dyDescent="0.3">
      <c r="A4785">
        <v>4784</v>
      </c>
      <c r="B4785" t="s">
        <v>225</v>
      </c>
      <c r="C4785" t="s">
        <v>639</v>
      </c>
      <c r="D4785" t="s">
        <v>1542</v>
      </c>
      <c r="E4785" t="s">
        <v>20</v>
      </c>
      <c r="F4785" t="b">
        <v>0</v>
      </c>
      <c r="G4785">
        <v>2</v>
      </c>
      <c r="H4785" t="b">
        <v>0</v>
      </c>
      <c r="I4785">
        <v>2</v>
      </c>
      <c r="J4785" t="s">
        <v>224</v>
      </c>
      <c r="K4785">
        <v>59</v>
      </c>
      <c r="L4785">
        <v>65</v>
      </c>
      <c r="M4785">
        <v>72</v>
      </c>
      <c r="N4785">
        <v>60</v>
      </c>
      <c r="O4785">
        <v>94</v>
      </c>
      <c r="P4785">
        <v>63</v>
      </c>
      <c r="Q4785">
        <v>75</v>
      </c>
    </row>
    <row r="4786" spans="1:17" x14ac:dyDescent="0.3">
      <c r="A4786">
        <v>4785</v>
      </c>
      <c r="B4786" t="s">
        <v>106</v>
      </c>
      <c r="C4786" t="s">
        <v>864</v>
      </c>
      <c r="D4786" t="s">
        <v>1543</v>
      </c>
      <c r="E4786" t="s">
        <v>20</v>
      </c>
      <c r="F4786" t="b">
        <v>0</v>
      </c>
      <c r="G4786">
        <v>3</v>
      </c>
      <c r="H4786" t="b">
        <v>0</v>
      </c>
      <c r="I4786">
        <v>42</v>
      </c>
      <c r="J4786" t="s">
        <v>26</v>
      </c>
      <c r="K4786">
        <v>89</v>
      </c>
      <c r="L4786">
        <v>90</v>
      </c>
      <c r="M4786">
        <v>91</v>
      </c>
      <c r="N4786">
        <v>95</v>
      </c>
      <c r="O4786">
        <v>87</v>
      </c>
      <c r="P4786">
        <v>92</v>
      </c>
      <c r="Q4786">
        <v>96</v>
      </c>
    </row>
    <row r="4787" spans="1:17" x14ac:dyDescent="0.3">
      <c r="A4787">
        <v>4786</v>
      </c>
      <c r="B4787" t="s">
        <v>277</v>
      </c>
      <c r="C4787" t="s">
        <v>756</v>
      </c>
      <c r="D4787" t="s">
        <v>1544</v>
      </c>
      <c r="E4787" t="s">
        <v>20</v>
      </c>
      <c r="F4787" t="b">
        <v>0</v>
      </c>
      <c r="G4787">
        <v>7</v>
      </c>
      <c r="H4787" t="b">
        <v>0</v>
      </c>
      <c r="I4787">
        <v>31</v>
      </c>
      <c r="J4787" t="s">
        <v>105</v>
      </c>
      <c r="K4787">
        <v>81</v>
      </c>
      <c r="L4787">
        <v>92</v>
      </c>
      <c r="M4787">
        <v>68</v>
      </c>
      <c r="N4787">
        <v>93</v>
      </c>
      <c r="O4787">
        <v>69</v>
      </c>
      <c r="P4787">
        <v>78</v>
      </c>
      <c r="Q4787">
        <v>89</v>
      </c>
    </row>
    <row r="4788" spans="1:17" x14ac:dyDescent="0.3">
      <c r="A4788">
        <v>4787</v>
      </c>
      <c r="B4788" t="s">
        <v>413</v>
      </c>
      <c r="C4788" t="s">
        <v>1545</v>
      </c>
      <c r="D4788" t="s">
        <v>1546</v>
      </c>
      <c r="E4788" t="s">
        <v>20</v>
      </c>
      <c r="F4788" t="b">
        <v>0</v>
      </c>
      <c r="G4788">
        <v>3</v>
      </c>
      <c r="H4788" t="b">
        <v>0</v>
      </c>
      <c r="I4788">
        <v>15</v>
      </c>
      <c r="J4788" t="s">
        <v>113</v>
      </c>
      <c r="K4788">
        <v>77</v>
      </c>
      <c r="L4788">
        <v>84</v>
      </c>
      <c r="M4788">
        <v>86</v>
      </c>
      <c r="N4788">
        <v>97</v>
      </c>
      <c r="O4788">
        <v>90</v>
      </c>
      <c r="P4788">
        <v>83</v>
      </c>
      <c r="Q4788">
        <v>92</v>
      </c>
    </row>
    <row r="4789" spans="1:17" x14ac:dyDescent="0.3">
      <c r="A4789">
        <v>4788</v>
      </c>
      <c r="B4789" t="s">
        <v>1218</v>
      </c>
      <c r="C4789" t="s">
        <v>1547</v>
      </c>
      <c r="D4789" t="s">
        <v>1548</v>
      </c>
      <c r="E4789" t="s">
        <v>20</v>
      </c>
      <c r="F4789" t="b">
        <v>0</v>
      </c>
      <c r="G4789">
        <v>7</v>
      </c>
      <c r="H4789" t="b">
        <v>0</v>
      </c>
      <c r="I4789">
        <v>1</v>
      </c>
      <c r="J4789" t="s">
        <v>64</v>
      </c>
      <c r="K4789">
        <v>72</v>
      </c>
      <c r="L4789">
        <v>58</v>
      </c>
      <c r="M4789">
        <v>73</v>
      </c>
      <c r="N4789">
        <v>57</v>
      </c>
      <c r="O4789">
        <v>67</v>
      </c>
      <c r="P4789">
        <v>88</v>
      </c>
      <c r="Q4789">
        <v>70</v>
      </c>
    </row>
    <row r="4790" spans="1:17" x14ac:dyDescent="0.3">
      <c r="A4790">
        <v>4789</v>
      </c>
      <c r="B4790" t="s">
        <v>1549</v>
      </c>
      <c r="C4790" t="s">
        <v>1550</v>
      </c>
      <c r="D4790" t="s">
        <v>1551</v>
      </c>
      <c r="E4790" t="s">
        <v>25</v>
      </c>
      <c r="F4790" t="b">
        <v>0</v>
      </c>
      <c r="G4790">
        <v>5</v>
      </c>
      <c r="H4790" t="b">
        <v>0</v>
      </c>
      <c r="I4790">
        <v>10</v>
      </c>
      <c r="J4790" t="s">
        <v>54</v>
      </c>
      <c r="K4790">
        <v>91</v>
      </c>
      <c r="L4790">
        <v>63</v>
      </c>
      <c r="M4790">
        <v>78</v>
      </c>
      <c r="N4790">
        <v>93</v>
      </c>
      <c r="O4790">
        <v>76</v>
      </c>
      <c r="P4790">
        <v>76</v>
      </c>
      <c r="Q4790">
        <v>90</v>
      </c>
    </row>
    <row r="4791" spans="1:17" x14ac:dyDescent="0.3">
      <c r="A4791">
        <v>4790</v>
      </c>
      <c r="B4791" t="s">
        <v>722</v>
      </c>
      <c r="C4791" t="s">
        <v>56</v>
      </c>
      <c r="D4791" t="s">
        <v>1552</v>
      </c>
      <c r="E4791" t="s">
        <v>25</v>
      </c>
      <c r="F4791" t="b">
        <v>0</v>
      </c>
      <c r="G4791">
        <v>5</v>
      </c>
      <c r="H4791" t="b">
        <v>0</v>
      </c>
      <c r="I4791">
        <v>40</v>
      </c>
      <c r="J4791" t="s">
        <v>26</v>
      </c>
      <c r="K4791">
        <v>88</v>
      </c>
      <c r="L4791">
        <v>100</v>
      </c>
      <c r="M4791">
        <v>94</v>
      </c>
      <c r="N4791">
        <v>91</v>
      </c>
      <c r="O4791">
        <v>85</v>
      </c>
      <c r="P4791">
        <v>91</v>
      </c>
      <c r="Q4791">
        <v>88</v>
      </c>
    </row>
    <row r="4792" spans="1:17" x14ac:dyDescent="0.3">
      <c r="A4792">
        <v>4791</v>
      </c>
      <c r="B4792" t="s">
        <v>1141</v>
      </c>
      <c r="C4792" t="s">
        <v>1553</v>
      </c>
      <c r="D4792" t="s">
        <v>1554</v>
      </c>
      <c r="E4792" t="s">
        <v>20</v>
      </c>
      <c r="F4792" t="b">
        <v>0</v>
      </c>
      <c r="G4792">
        <v>8</v>
      </c>
      <c r="H4792" t="b">
        <v>0</v>
      </c>
      <c r="I4792">
        <v>40</v>
      </c>
      <c r="J4792" t="s">
        <v>26</v>
      </c>
      <c r="K4792">
        <v>94</v>
      </c>
      <c r="L4792">
        <v>88</v>
      </c>
      <c r="M4792">
        <v>99</v>
      </c>
      <c r="N4792">
        <v>92</v>
      </c>
      <c r="O4792">
        <v>98</v>
      </c>
      <c r="P4792">
        <v>85</v>
      </c>
      <c r="Q4792">
        <v>95</v>
      </c>
    </row>
    <row r="4793" spans="1:17" x14ac:dyDescent="0.3">
      <c r="A4793">
        <v>4792</v>
      </c>
      <c r="B4793" t="s">
        <v>1555</v>
      </c>
      <c r="C4793" t="s">
        <v>1556</v>
      </c>
      <c r="D4793" t="s">
        <v>1557</v>
      </c>
      <c r="E4793" t="s">
        <v>25</v>
      </c>
      <c r="F4793" t="b">
        <v>0</v>
      </c>
      <c r="G4793">
        <v>0</v>
      </c>
      <c r="H4793" t="b">
        <v>0</v>
      </c>
      <c r="I4793">
        <v>8</v>
      </c>
      <c r="J4793" t="s">
        <v>224</v>
      </c>
      <c r="K4793">
        <v>67</v>
      </c>
      <c r="L4793">
        <v>72</v>
      </c>
      <c r="M4793">
        <v>98</v>
      </c>
      <c r="N4793">
        <v>65</v>
      </c>
      <c r="O4793">
        <v>61</v>
      </c>
      <c r="P4793">
        <v>87</v>
      </c>
      <c r="Q4793">
        <v>89</v>
      </c>
    </row>
    <row r="4794" spans="1:17" x14ac:dyDescent="0.3">
      <c r="A4794">
        <v>4793</v>
      </c>
      <c r="B4794" t="s">
        <v>39</v>
      </c>
      <c r="C4794" t="s">
        <v>1223</v>
      </c>
      <c r="D4794" t="s">
        <v>1558</v>
      </c>
      <c r="E4794" t="s">
        <v>25</v>
      </c>
      <c r="F4794" t="b">
        <v>0</v>
      </c>
      <c r="G4794">
        <v>2</v>
      </c>
      <c r="H4794" t="b">
        <v>0</v>
      </c>
      <c r="I4794">
        <v>22</v>
      </c>
      <c r="J4794" t="s">
        <v>38</v>
      </c>
      <c r="K4794">
        <v>88</v>
      </c>
      <c r="L4794">
        <v>86</v>
      </c>
      <c r="M4794">
        <v>82</v>
      </c>
      <c r="N4794">
        <v>89</v>
      </c>
      <c r="O4794">
        <v>81</v>
      </c>
      <c r="P4794">
        <v>61</v>
      </c>
      <c r="Q4794">
        <v>83</v>
      </c>
    </row>
    <row r="4795" spans="1:17" x14ac:dyDescent="0.3">
      <c r="A4795">
        <v>4794</v>
      </c>
      <c r="B4795" t="s">
        <v>1559</v>
      </c>
      <c r="C4795" t="s">
        <v>400</v>
      </c>
      <c r="D4795" t="s">
        <v>1560</v>
      </c>
      <c r="E4795" t="s">
        <v>25</v>
      </c>
      <c r="F4795" t="b">
        <v>0</v>
      </c>
      <c r="G4795">
        <v>3</v>
      </c>
      <c r="H4795" t="b">
        <v>0</v>
      </c>
      <c r="I4795">
        <v>21</v>
      </c>
      <c r="J4795" t="s">
        <v>38</v>
      </c>
      <c r="K4795">
        <v>67</v>
      </c>
      <c r="L4795">
        <v>67</v>
      </c>
      <c r="M4795">
        <v>62</v>
      </c>
      <c r="N4795">
        <v>80</v>
      </c>
      <c r="O4795">
        <v>61</v>
      </c>
      <c r="P4795">
        <v>61</v>
      </c>
      <c r="Q4795">
        <v>82</v>
      </c>
    </row>
    <row r="4796" spans="1:17" x14ac:dyDescent="0.3">
      <c r="A4796">
        <v>4795</v>
      </c>
      <c r="B4796" t="s">
        <v>252</v>
      </c>
      <c r="C4796" t="s">
        <v>1561</v>
      </c>
      <c r="D4796" t="s">
        <v>1562</v>
      </c>
      <c r="E4796" t="s">
        <v>20</v>
      </c>
      <c r="F4796" t="b">
        <v>0</v>
      </c>
      <c r="G4796">
        <v>7</v>
      </c>
      <c r="H4796" t="b">
        <v>0</v>
      </c>
      <c r="I4796">
        <v>31</v>
      </c>
      <c r="J4796" t="s">
        <v>21</v>
      </c>
      <c r="K4796">
        <v>95</v>
      </c>
      <c r="L4796">
        <v>87</v>
      </c>
      <c r="M4796">
        <v>96</v>
      </c>
      <c r="N4796">
        <v>97</v>
      </c>
      <c r="O4796">
        <v>83</v>
      </c>
      <c r="P4796">
        <v>93</v>
      </c>
      <c r="Q4796">
        <v>88</v>
      </c>
    </row>
    <row r="4797" spans="1:17" x14ac:dyDescent="0.3">
      <c r="A4797">
        <v>4796</v>
      </c>
      <c r="B4797" t="s">
        <v>1563</v>
      </c>
      <c r="C4797" t="s">
        <v>1564</v>
      </c>
      <c r="D4797" t="s">
        <v>1565</v>
      </c>
      <c r="E4797" t="s">
        <v>20</v>
      </c>
      <c r="F4797" t="b">
        <v>0</v>
      </c>
      <c r="G4797">
        <v>1</v>
      </c>
      <c r="H4797" t="b">
        <v>0</v>
      </c>
      <c r="I4797">
        <v>10</v>
      </c>
      <c r="J4797" t="s">
        <v>30</v>
      </c>
      <c r="K4797">
        <v>96</v>
      </c>
      <c r="L4797">
        <v>91</v>
      </c>
      <c r="M4797">
        <v>78</v>
      </c>
      <c r="N4797">
        <v>94</v>
      </c>
      <c r="O4797">
        <v>81</v>
      </c>
      <c r="P4797">
        <v>88</v>
      </c>
      <c r="Q4797">
        <v>86</v>
      </c>
    </row>
    <row r="4798" spans="1:17" x14ac:dyDescent="0.3">
      <c r="A4798">
        <v>4797</v>
      </c>
      <c r="B4798" t="s">
        <v>130</v>
      </c>
      <c r="C4798" t="s">
        <v>403</v>
      </c>
      <c r="D4798" t="s">
        <v>1566</v>
      </c>
      <c r="E4798" t="s">
        <v>25</v>
      </c>
      <c r="F4798" t="b">
        <v>0</v>
      </c>
      <c r="G4798">
        <v>3</v>
      </c>
      <c r="H4798" t="b">
        <v>1</v>
      </c>
      <c r="I4798">
        <v>35</v>
      </c>
      <c r="J4798" t="s">
        <v>105</v>
      </c>
      <c r="K4798">
        <v>87</v>
      </c>
      <c r="L4798">
        <v>99</v>
      </c>
      <c r="M4798">
        <v>99</v>
      </c>
      <c r="N4798">
        <v>100</v>
      </c>
      <c r="O4798">
        <v>98</v>
      </c>
      <c r="P4798">
        <v>96</v>
      </c>
      <c r="Q4798">
        <v>94</v>
      </c>
    </row>
    <row r="4799" spans="1:17" x14ac:dyDescent="0.3">
      <c r="A4799">
        <v>4798</v>
      </c>
      <c r="B4799" t="s">
        <v>139</v>
      </c>
      <c r="C4799" t="s">
        <v>103</v>
      </c>
      <c r="D4799" t="s">
        <v>1567</v>
      </c>
      <c r="E4799" t="s">
        <v>20</v>
      </c>
      <c r="F4799" t="b">
        <v>0</v>
      </c>
      <c r="G4799">
        <v>3</v>
      </c>
      <c r="H4799" t="b">
        <v>0</v>
      </c>
      <c r="I4799">
        <v>14</v>
      </c>
      <c r="J4799" t="s">
        <v>105</v>
      </c>
      <c r="K4799">
        <v>85</v>
      </c>
      <c r="L4799">
        <v>88</v>
      </c>
      <c r="M4799">
        <v>85</v>
      </c>
      <c r="N4799">
        <v>92</v>
      </c>
      <c r="O4799">
        <v>96</v>
      </c>
      <c r="P4799">
        <v>81</v>
      </c>
      <c r="Q4799">
        <v>95</v>
      </c>
    </row>
    <row r="4800" spans="1:17" x14ac:dyDescent="0.3">
      <c r="A4800">
        <v>4799</v>
      </c>
      <c r="B4800" t="s">
        <v>1043</v>
      </c>
      <c r="C4800" t="s">
        <v>295</v>
      </c>
      <c r="D4800" t="s">
        <v>1568</v>
      </c>
      <c r="E4800" t="s">
        <v>20</v>
      </c>
      <c r="F4800" t="b">
        <v>0</v>
      </c>
      <c r="G4800">
        <v>2</v>
      </c>
      <c r="H4800" t="b">
        <v>0</v>
      </c>
      <c r="I4800">
        <v>7</v>
      </c>
      <c r="J4800" t="s">
        <v>30</v>
      </c>
      <c r="K4800">
        <v>88</v>
      </c>
      <c r="L4800">
        <v>85</v>
      </c>
      <c r="M4800">
        <v>100</v>
      </c>
      <c r="N4800">
        <v>68</v>
      </c>
      <c r="O4800">
        <v>65</v>
      </c>
      <c r="P4800">
        <v>97</v>
      </c>
      <c r="Q4800">
        <v>94</v>
      </c>
    </row>
    <row r="4801" spans="1:17" x14ac:dyDescent="0.3">
      <c r="A4801">
        <v>4800</v>
      </c>
      <c r="B4801" t="s">
        <v>413</v>
      </c>
      <c r="C4801" t="s">
        <v>1569</v>
      </c>
      <c r="D4801" t="s">
        <v>1570</v>
      </c>
      <c r="E4801" t="s">
        <v>20</v>
      </c>
      <c r="F4801" t="b">
        <v>0</v>
      </c>
      <c r="G4801">
        <v>5</v>
      </c>
      <c r="H4801" t="b">
        <v>0</v>
      </c>
      <c r="I4801">
        <v>4</v>
      </c>
      <c r="J4801" t="s">
        <v>64</v>
      </c>
      <c r="K4801">
        <v>94</v>
      </c>
      <c r="L4801">
        <v>68</v>
      </c>
      <c r="M4801">
        <v>72</v>
      </c>
      <c r="N4801">
        <v>99</v>
      </c>
      <c r="O4801">
        <v>83</v>
      </c>
      <c r="P4801">
        <v>53</v>
      </c>
      <c r="Q4801">
        <v>83</v>
      </c>
    </row>
    <row r="4802" spans="1:17" x14ac:dyDescent="0.3">
      <c r="A4802">
        <v>4801</v>
      </c>
      <c r="B4802" t="s">
        <v>1267</v>
      </c>
      <c r="C4802" t="s">
        <v>491</v>
      </c>
      <c r="D4802" t="s">
        <v>1571</v>
      </c>
      <c r="E4802" t="s">
        <v>25</v>
      </c>
      <c r="F4802" t="b">
        <v>0</v>
      </c>
      <c r="G4802">
        <v>4</v>
      </c>
      <c r="H4802" t="b">
        <v>1</v>
      </c>
      <c r="I4802">
        <v>14</v>
      </c>
      <c r="J4802" t="s">
        <v>54</v>
      </c>
      <c r="K4802">
        <v>67</v>
      </c>
      <c r="L4802">
        <v>100</v>
      </c>
      <c r="M4802">
        <v>77</v>
      </c>
      <c r="N4802">
        <v>85</v>
      </c>
      <c r="O4802">
        <v>73</v>
      </c>
      <c r="P4802">
        <v>95</v>
      </c>
      <c r="Q4802">
        <v>86</v>
      </c>
    </row>
    <row r="4803" spans="1:17" x14ac:dyDescent="0.3">
      <c r="A4803">
        <v>4802</v>
      </c>
      <c r="B4803" t="s">
        <v>388</v>
      </c>
      <c r="C4803" t="s">
        <v>411</v>
      </c>
      <c r="D4803" t="s">
        <v>1572</v>
      </c>
      <c r="E4803" t="s">
        <v>25</v>
      </c>
      <c r="F4803" t="b">
        <v>0</v>
      </c>
      <c r="G4803">
        <v>1</v>
      </c>
      <c r="H4803" t="b">
        <v>1</v>
      </c>
      <c r="I4803">
        <v>29</v>
      </c>
      <c r="J4803" t="s">
        <v>44</v>
      </c>
      <c r="K4803">
        <v>92</v>
      </c>
      <c r="L4803">
        <v>63</v>
      </c>
      <c r="M4803">
        <v>99</v>
      </c>
      <c r="N4803">
        <v>77</v>
      </c>
      <c r="O4803">
        <v>82</v>
      </c>
      <c r="P4803">
        <v>88</v>
      </c>
      <c r="Q4803">
        <v>72</v>
      </c>
    </row>
    <row r="4804" spans="1:17" x14ac:dyDescent="0.3">
      <c r="A4804">
        <v>4803</v>
      </c>
      <c r="B4804" t="s">
        <v>517</v>
      </c>
      <c r="C4804" t="s">
        <v>1573</v>
      </c>
      <c r="D4804" t="s">
        <v>1574</v>
      </c>
      <c r="E4804" t="s">
        <v>25</v>
      </c>
      <c r="F4804" t="b">
        <v>1</v>
      </c>
      <c r="G4804">
        <v>3</v>
      </c>
      <c r="H4804" t="b">
        <v>0</v>
      </c>
      <c r="I4804">
        <v>20</v>
      </c>
      <c r="J4804" t="s">
        <v>113</v>
      </c>
      <c r="K4804">
        <v>76</v>
      </c>
      <c r="L4804">
        <v>75</v>
      </c>
      <c r="M4804">
        <v>60</v>
      </c>
      <c r="N4804">
        <v>77</v>
      </c>
      <c r="O4804">
        <v>71</v>
      </c>
      <c r="P4804">
        <v>70</v>
      </c>
      <c r="Q4804">
        <v>88</v>
      </c>
    </row>
    <row r="4805" spans="1:17" x14ac:dyDescent="0.3">
      <c r="A4805">
        <v>4804</v>
      </c>
      <c r="B4805" t="s">
        <v>1267</v>
      </c>
      <c r="C4805" t="s">
        <v>1575</v>
      </c>
      <c r="D4805" t="s">
        <v>1576</v>
      </c>
      <c r="E4805" t="s">
        <v>25</v>
      </c>
      <c r="F4805" t="b">
        <v>0</v>
      </c>
      <c r="G4805">
        <v>3</v>
      </c>
      <c r="H4805" t="b">
        <v>1</v>
      </c>
      <c r="I4805">
        <v>24</v>
      </c>
      <c r="J4805" t="s">
        <v>44</v>
      </c>
      <c r="K4805">
        <v>86</v>
      </c>
      <c r="L4805">
        <v>75</v>
      </c>
      <c r="M4805">
        <v>96</v>
      </c>
      <c r="N4805">
        <v>62</v>
      </c>
      <c r="O4805">
        <v>81</v>
      </c>
      <c r="P4805">
        <v>91</v>
      </c>
      <c r="Q4805">
        <v>84</v>
      </c>
    </row>
    <row r="4806" spans="1:17" x14ac:dyDescent="0.3">
      <c r="A4806">
        <v>4805</v>
      </c>
      <c r="B4806" t="s">
        <v>1057</v>
      </c>
      <c r="C4806" t="s">
        <v>1125</v>
      </c>
      <c r="D4806" t="s">
        <v>1577</v>
      </c>
      <c r="E4806" t="s">
        <v>25</v>
      </c>
      <c r="F4806" t="b">
        <v>0</v>
      </c>
      <c r="G4806">
        <v>3</v>
      </c>
      <c r="H4806" t="b">
        <v>1</v>
      </c>
      <c r="I4806">
        <v>27</v>
      </c>
      <c r="J4806" t="s">
        <v>44</v>
      </c>
      <c r="K4806">
        <v>94</v>
      </c>
      <c r="L4806">
        <v>94</v>
      </c>
      <c r="M4806">
        <v>86</v>
      </c>
      <c r="N4806">
        <v>62</v>
      </c>
      <c r="O4806">
        <v>73</v>
      </c>
      <c r="P4806">
        <v>90</v>
      </c>
      <c r="Q4806">
        <v>75</v>
      </c>
    </row>
    <row r="4807" spans="1:17" x14ac:dyDescent="0.3">
      <c r="A4807">
        <v>4806</v>
      </c>
      <c r="B4807" t="s">
        <v>319</v>
      </c>
      <c r="C4807" t="s">
        <v>429</v>
      </c>
      <c r="D4807" t="s">
        <v>1578</v>
      </c>
      <c r="E4807" t="s">
        <v>25</v>
      </c>
      <c r="F4807" t="b">
        <v>0</v>
      </c>
      <c r="G4807">
        <v>3</v>
      </c>
      <c r="H4807" t="b">
        <v>0</v>
      </c>
      <c r="I4807">
        <v>31</v>
      </c>
      <c r="J4807" t="s">
        <v>44</v>
      </c>
      <c r="K4807">
        <v>100</v>
      </c>
      <c r="L4807">
        <v>85</v>
      </c>
      <c r="M4807">
        <v>62</v>
      </c>
      <c r="N4807">
        <v>62</v>
      </c>
      <c r="O4807">
        <v>89</v>
      </c>
      <c r="P4807">
        <v>65</v>
      </c>
      <c r="Q4807">
        <v>67</v>
      </c>
    </row>
    <row r="4808" spans="1:17" x14ac:dyDescent="0.3">
      <c r="A4808">
        <v>4807</v>
      </c>
      <c r="B4808" t="s">
        <v>1086</v>
      </c>
      <c r="C4808" t="s">
        <v>1579</v>
      </c>
      <c r="D4808" t="s">
        <v>1580</v>
      </c>
      <c r="E4808" t="s">
        <v>25</v>
      </c>
      <c r="F4808" t="b">
        <v>0</v>
      </c>
      <c r="G4808">
        <v>4</v>
      </c>
      <c r="H4808" t="b">
        <v>0</v>
      </c>
      <c r="I4808">
        <v>27</v>
      </c>
      <c r="J4808" t="s">
        <v>21</v>
      </c>
      <c r="K4808">
        <v>74</v>
      </c>
      <c r="L4808">
        <v>84</v>
      </c>
      <c r="M4808">
        <v>71</v>
      </c>
      <c r="N4808">
        <v>93</v>
      </c>
      <c r="O4808">
        <v>65</v>
      </c>
      <c r="P4808">
        <v>98</v>
      </c>
      <c r="Q4808">
        <v>61</v>
      </c>
    </row>
    <row r="4809" spans="1:17" x14ac:dyDescent="0.3">
      <c r="A4809">
        <v>4808</v>
      </c>
      <c r="B4809" t="s">
        <v>35</v>
      </c>
      <c r="C4809" t="s">
        <v>62</v>
      </c>
      <c r="D4809" t="s">
        <v>1581</v>
      </c>
      <c r="E4809" t="s">
        <v>20</v>
      </c>
      <c r="F4809" t="b">
        <v>0</v>
      </c>
      <c r="G4809">
        <v>2</v>
      </c>
      <c r="H4809" t="b">
        <v>0</v>
      </c>
      <c r="I4809">
        <v>23</v>
      </c>
      <c r="J4809" t="s">
        <v>38</v>
      </c>
      <c r="K4809">
        <v>99</v>
      </c>
      <c r="L4809">
        <v>98</v>
      </c>
      <c r="M4809">
        <v>70</v>
      </c>
      <c r="N4809">
        <v>73</v>
      </c>
      <c r="O4809">
        <v>63</v>
      </c>
      <c r="P4809">
        <v>62</v>
      </c>
      <c r="Q4809">
        <v>88</v>
      </c>
    </row>
    <row r="4810" spans="1:17" x14ac:dyDescent="0.3">
      <c r="A4810">
        <v>4809</v>
      </c>
      <c r="B4810" t="s">
        <v>1582</v>
      </c>
      <c r="C4810" t="s">
        <v>66</v>
      </c>
      <c r="D4810" t="s">
        <v>1583</v>
      </c>
      <c r="E4810" t="s">
        <v>25</v>
      </c>
      <c r="F4810" t="b">
        <v>0</v>
      </c>
      <c r="G4810">
        <v>10</v>
      </c>
      <c r="H4810" t="b">
        <v>0</v>
      </c>
      <c r="I4810">
        <v>0</v>
      </c>
      <c r="J4810" t="s">
        <v>64</v>
      </c>
      <c r="K4810">
        <v>66</v>
      </c>
      <c r="L4810">
        <v>97</v>
      </c>
      <c r="M4810">
        <v>72</v>
      </c>
      <c r="N4810">
        <v>98</v>
      </c>
      <c r="O4810">
        <v>86</v>
      </c>
      <c r="P4810">
        <v>86</v>
      </c>
      <c r="Q4810">
        <v>63</v>
      </c>
    </row>
    <row r="4811" spans="1:17" x14ac:dyDescent="0.3">
      <c r="A4811">
        <v>4810</v>
      </c>
      <c r="B4811" t="s">
        <v>1584</v>
      </c>
      <c r="C4811" t="s">
        <v>49</v>
      </c>
      <c r="D4811" t="s">
        <v>1585</v>
      </c>
      <c r="E4811" t="s">
        <v>25</v>
      </c>
      <c r="F4811" t="b">
        <v>0</v>
      </c>
      <c r="G4811">
        <v>2</v>
      </c>
      <c r="H4811" t="b">
        <v>0</v>
      </c>
      <c r="I4811">
        <v>35</v>
      </c>
      <c r="J4811" t="s">
        <v>76</v>
      </c>
      <c r="K4811">
        <v>99</v>
      </c>
      <c r="L4811">
        <v>96</v>
      </c>
      <c r="M4811">
        <v>100</v>
      </c>
      <c r="N4811">
        <v>95</v>
      </c>
      <c r="O4811">
        <v>90</v>
      </c>
      <c r="P4811">
        <v>95</v>
      </c>
      <c r="Q4811">
        <v>88</v>
      </c>
    </row>
    <row r="4812" spans="1:17" x14ac:dyDescent="0.3">
      <c r="A4812">
        <v>4811</v>
      </c>
      <c r="B4812" t="s">
        <v>473</v>
      </c>
      <c r="C4812" t="s">
        <v>632</v>
      </c>
      <c r="D4812" t="s">
        <v>1586</v>
      </c>
      <c r="E4812" t="s">
        <v>20</v>
      </c>
      <c r="F4812" t="b">
        <v>0</v>
      </c>
      <c r="G4812">
        <v>1</v>
      </c>
      <c r="H4812" t="b">
        <v>1</v>
      </c>
      <c r="I4812">
        <v>33</v>
      </c>
      <c r="J4812" t="s">
        <v>38</v>
      </c>
      <c r="K4812">
        <v>97</v>
      </c>
      <c r="L4812">
        <v>76</v>
      </c>
      <c r="M4812">
        <v>99</v>
      </c>
      <c r="N4812">
        <v>85</v>
      </c>
      <c r="O4812">
        <v>98</v>
      </c>
      <c r="P4812">
        <v>62</v>
      </c>
      <c r="Q4812">
        <v>97</v>
      </c>
    </row>
    <row r="4813" spans="1:17" x14ac:dyDescent="0.3">
      <c r="A4813">
        <v>4812</v>
      </c>
      <c r="B4813" t="s">
        <v>221</v>
      </c>
      <c r="C4813" t="s">
        <v>167</v>
      </c>
      <c r="D4813" t="s">
        <v>1587</v>
      </c>
      <c r="E4813" t="s">
        <v>20</v>
      </c>
      <c r="F4813" t="b">
        <v>0</v>
      </c>
      <c r="G4813">
        <v>5</v>
      </c>
      <c r="H4813" t="b">
        <v>1</v>
      </c>
      <c r="I4813">
        <v>11</v>
      </c>
      <c r="J4813" t="s">
        <v>105</v>
      </c>
      <c r="K4813">
        <v>81</v>
      </c>
      <c r="L4813">
        <v>71</v>
      </c>
      <c r="M4813">
        <v>76</v>
      </c>
      <c r="N4813">
        <v>95</v>
      </c>
      <c r="O4813">
        <v>99</v>
      </c>
      <c r="P4813">
        <v>85</v>
      </c>
      <c r="Q4813">
        <v>71</v>
      </c>
    </row>
    <row r="4814" spans="1:17" x14ac:dyDescent="0.3">
      <c r="A4814">
        <v>4813</v>
      </c>
      <c r="B4814" t="s">
        <v>27</v>
      </c>
      <c r="C4814" t="s">
        <v>504</v>
      </c>
      <c r="D4814" t="s">
        <v>1588</v>
      </c>
      <c r="E4814" t="s">
        <v>25</v>
      </c>
      <c r="F4814" t="b">
        <v>0</v>
      </c>
      <c r="G4814">
        <v>9</v>
      </c>
      <c r="H4814" t="b">
        <v>0</v>
      </c>
      <c r="I4814">
        <v>10</v>
      </c>
      <c r="J4814" t="s">
        <v>105</v>
      </c>
      <c r="K4814">
        <v>95</v>
      </c>
      <c r="L4814">
        <v>88</v>
      </c>
      <c r="M4814">
        <v>62</v>
      </c>
      <c r="N4814">
        <v>85</v>
      </c>
      <c r="O4814">
        <v>82</v>
      </c>
      <c r="P4814">
        <v>94</v>
      </c>
      <c r="Q4814">
        <v>73</v>
      </c>
    </row>
    <row r="4815" spans="1:17" x14ac:dyDescent="0.3">
      <c r="A4815">
        <v>4814</v>
      </c>
      <c r="B4815" t="s">
        <v>1589</v>
      </c>
      <c r="C4815" t="s">
        <v>295</v>
      </c>
      <c r="D4815" t="s">
        <v>1590</v>
      </c>
      <c r="E4815" t="s">
        <v>20</v>
      </c>
      <c r="F4815" t="b">
        <v>1</v>
      </c>
      <c r="G4815">
        <v>6</v>
      </c>
      <c r="H4815" t="b">
        <v>0</v>
      </c>
      <c r="I4815">
        <v>3</v>
      </c>
      <c r="J4815" t="s">
        <v>64</v>
      </c>
      <c r="K4815">
        <v>55</v>
      </c>
      <c r="L4815">
        <v>69</v>
      </c>
      <c r="M4815">
        <v>53</v>
      </c>
      <c r="N4815">
        <v>75</v>
      </c>
      <c r="O4815">
        <v>86</v>
      </c>
      <c r="P4815">
        <v>95</v>
      </c>
      <c r="Q4815">
        <v>61</v>
      </c>
    </row>
    <row r="4816" spans="1:17" x14ac:dyDescent="0.3">
      <c r="A4816">
        <v>4815</v>
      </c>
      <c r="B4816" t="s">
        <v>110</v>
      </c>
      <c r="C4816" t="s">
        <v>300</v>
      </c>
      <c r="D4816" t="s">
        <v>1591</v>
      </c>
      <c r="E4816" t="s">
        <v>20</v>
      </c>
      <c r="F4816" t="b">
        <v>0</v>
      </c>
      <c r="G4816">
        <v>3</v>
      </c>
      <c r="H4816" t="b">
        <v>0</v>
      </c>
      <c r="I4816">
        <v>5</v>
      </c>
      <c r="J4816" t="s">
        <v>224</v>
      </c>
      <c r="K4816">
        <v>50</v>
      </c>
      <c r="L4816">
        <v>62</v>
      </c>
      <c r="M4816">
        <v>97</v>
      </c>
      <c r="N4816">
        <v>90</v>
      </c>
      <c r="O4816">
        <v>93</v>
      </c>
      <c r="P4816">
        <v>75</v>
      </c>
      <c r="Q4816">
        <v>80</v>
      </c>
    </row>
    <row r="4817" spans="1:17" x14ac:dyDescent="0.3">
      <c r="A4817">
        <v>4816</v>
      </c>
      <c r="B4817" t="s">
        <v>110</v>
      </c>
      <c r="C4817" t="s">
        <v>491</v>
      </c>
      <c r="D4817" t="s">
        <v>1592</v>
      </c>
      <c r="E4817" t="s">
        <v>20</v>
      </c>
      <c r="F4817" t="b">
        <v>0</v>
      </c>
      <c r="G4817">
        <v>5</v>
      </c>
      <c r="H4817" t="b">
        <v>0</v>
      </c>
      <c r="I4817">
        <v>34</v>
      </c>
      <c r="J4817" t="s">
        <v>44</v>
      </c>
      <c r="K4817">
        <v>98</v>
      </c>
      <c r="L4817">
        <v>84</v>
      </c>
      <c r="M4817">
        <v>90</v>
      </c>
      <c r="N4817">
        <v>83</v>
      </c>
      <c r="O4817">
        <v>84</v>
      </c>
      <c r="P4817">
        <v>61</v>
      </c>
      <c r="Q4817">
        <v>99</v>
      </c>
    </row>
    <row r="4818" spans="1:17" x14ac:dyDescent="0.3">
      <c r="A4818">
        <v>4817</v>
      </c>
      <c r="B4818" t="s">
        <v>190</v>
      </c>
      <c r="C4818" t="s">
        <v>1593</v>
      </c>
      <c r="D4818" t="s">
        <v>1594</v>
      </c>
      <c r="E4818" t="s">
        <v>25</v>
      </c>
      <c r="F4818" t="b">
        <v>0</v>
      </c>
      <c r="G4818">
        <v>7</v>
      </c>
      <c r="H4818" t="b">
        <v>0</v>
      </c>
      <c r="I4818">
        <v>15</v>
      </c>
      <c r="J4818" t="s">
        <v>113</v>
      </c>
      <c r="K4818">
        <v>88</v>
      </c>
      <c r="L4818">
        <v>67</v>
      </c>
      <c r="M4818">
        <v>71</v>
      </c>
      <c r="N4818">
        <v>85</v>
      </c>
      <c r="O4818">
        <v>68</v>
      </c>
      <c r="P4818">
        <v>88</v>
      </c>
      <c r="Q4818">
        <v>67</v>
      </c>
    </row>
    <row r="4819" spans="1:17" x14ac:dyDescent="0.3">
      <c r="A4819">
        <v>4818</v>
      </c>
      <c r="B4819" t="s">
        <v>1283</v>
      </c>
      <c r="C4819" t="s">
        <v>1595</v>
      </c>
      <c r="D4819" t="s">
        <v>1596</v>
      </c>
      <c r="E4819" t="s">
        <v>25</v>
      </c>
      <c r="F4819" t="b">
        <v>0</v>
      </c>
      <c r="G4819">
        <v>1</v>
      </c>
      <c r="H4819" t="b">
        <v>0</v>
      </c>
      <c r="I4819">
        <v>20</v>
      </c>
      <c r="J4819" t="s">
        <v>44</v>
      </c>
      <c r="K4819">
        <v>87</v>
      </c>
      <c r="L4819">
        <v>99</v>
      </c>
      <c r="M4819">
        <v>92</v>
      </c>
      <c r="N4819">
        <v>85</v>
      </c>
      <c r="O4819">
        <v>62</v>
      </c>
      <c r="P4819">
        <v>69</v>
      </c>
      <c r="Q4819">
        <v>67</v>
      </c>
    </row>
    <row r="4820" spans="1:17" x14ac:dyDescent="0.3">
      <c r="A4820">
        <v>4819</v>
      </c>
      <c r="B4820" t="s">
        <v>225</v>
      </c>
      <c r="C4820" t="s">
        <v>252</v>
      </c>
      <c r="D4820" t="s">
        <v>1597</v>
      </c>
      <c r="E4820" t="s">
        <v>20</v>
      </c>
      <c r="F4820" t="b">
        <v>0</v>
      </c>
      <c r="G4820">
        <v>1</v>
      </c>
      <c r="H4820" t="b">
        <v>0</v>
      </c>
      <c r="I4820">
        <v>3</v>
      </c>
      <c r="J4820" t="s">
        <v>30</v>
      </c>
      <c r="K4820">
        <v>73</v>
      </c>
      <c r="L4820">
        <v>74</v>
      </c>
      <c r="M4820">
        <v>94</v>
      </c>
      <c r="N4820">
        <v>76</v>
      </c>
      <c r="O4820">
        <v>97</v>
      </c>
      <c r="P4820">
        <v>86</v>
      </c>
      <c r="Q4820">
        <v>85</v>
      </c>
    </row>
    <row r="4821" spans="1:17" x14ac:dyDescent="0.3">
      <c r="A4821">
        <v>4820</v>
      </c>
      <c r="B4821" t="s">
        <v>221</v>
      </c>
      <c r="C4821" t="s">
        <v>572</v>
      </c>
      <c r="D4821" t="s">
        <v>1598</v>
      </c>
      <c r="E4821" t="s">
        <v>20</v>
      </c>
      <c r="F4821" t="b">
        <v>1</v>
      </c>
      <c r="G4821">
        <v>2</v>
      </c>
      <c r="H4821" t="b">
        <v>1</v>
      </c>
      <c r="I4821">
        <v>2</v>
      </c>
      <c r="J4821" t="s">
        <v>64</v>
      </c>
      <c r="K4821">
        <v>46</v>
      </c>
      <c r="L4821">
        <v>71</v>
      </c>
      <c r="M4821">
        <v>60</v>
      </c>
      <c r="N4821">
        <v>50</v>
      </c>
      <c r="O4821">
        <v>85</v>
      </c>
      <c r="P4821">
        <v>69</v>
      </c>
      <c r="Q4821">
        <v>62</v>
      </c>
    </row>
    <row r="4822" spans="1:17" x14ac:dyDescent="0.3">
      <c r="A4822">
        <v>4821</v>
      </c>
      <c r="B4822" t="s">
        <v>465</v>
      </c>
      <c r="C4822" t="s">
        <v>1599</v>
      </c>
      <c r="D4822" t="s">
        <v>1600</v>
      </c>
      <c r="E4822" t="s">
        <v>25</v>
      </c>
      <c r="F4822" t="b">
        <v>0</v>
      </c>
      <c r="G4822">
        <v>1</v>
      </c>
      <c r="H4822" t="b">
        <v>0</v>
      </c>
      <c r="I4822">
        <v>27</v>
      </c>
      <c r="J4822" t="s">
        <v>105</v>
      </c>
      <c r="K4822">
        <v>88</v>
      </c>
      <c r="L4822">
        <v>82</v>
      </c>
      <c r="M4822">
        <v>90</v>
      </c>
      <c r="N4822">
        <v>94</v>
      </c>
      <c r="O4822">
        <v>99</v>
      </c>
      <c r="P4822">
        <v>78</v>
      </c>
      <c r="Q4822">
        <v>65</v>
      </c>
    </row>
    <row r="4823" spans="1:17" x14ac:dyDescent="0.3">
      <c r="A4823">
        <v>4822</v>
      </c>
      <c r="B4823" t="s">
        <v>266</v>
      </c>
      <c r="C4823" t="s">
        <v>1601</v>
      </c>
      <c r="D4823" t="s">
        <v>1602</v>
      </c>
      <c r="E4823" t="s">
        <v>20</v>
      </c>
      <c r="F4823" t="b">
        <v>1</v>
      </c>
      <c r="G4823">
        <v>0</v>
      </c>
      <c r="H4823" t="b">
        <v>0</v>
      </c>
      <c r="I4823">
        <v>29</v>
      </c>
      <c r="J4823" t="s">
        <v>44</v>
      </c>
      <c r="K4823">
        <v>95</v>
      </c>
      <c r="L4823">
        <v>62</v>
      </c>
      <c r="M4823">
        <v>68</v>
      </c>
      <c r="N4823">
        <v>64</v>
      </c>
      <c r="O4823">
        <v>71</v>
      </c>
      <c r="P4823">
        <v>87</v>
      </c>
      <c r="Q4823">
        <v>60</v>
      </c>
    </row>
    <row r="4824" spans="1:17" x14ac:dyDescent="0.3">
      <c r="A4824">
        <v>4823</v>
      </c>
      <c r="B4824" t="s">
        <v>731</v>
      </c>
      <c r="C4824" t="s">
        <v>1603</v>
      </c>
      <c r="D4824" t="s">
        <v>1604</v>
      </c>
      <c r="E4824" t="s">
        <v>25</v>
      </c>
      <c r="F4824" t="b">
        <v>0</v>
      </c>
      <c r="G4824">
        <v>1</v>
      </c>
      <c r="H4824" t="b">
        <v>1</v>
      </c>
      <c r="I4824">
        <v>2</v>
      </c>
      <c r="J4824" t="s">
        <v>34</v>
      </c>
      <c r="K4824">
        <v>73</v>
      </c>
      <c r="L4824">
        <v>71</v>
      </c>
      <c r="M4824">
        <v>60</v>
      </c>
      <c r="N4824">
        <v>70</v>
      </c>
      <c r="O4824">
        <v>78</v>
      </c>
      <c r="P4824">
        <v>72</v>
      </c>
      <c r="Q4824">
        <v>78</v>
      </c>
    </row>
    <row r="4825" spans="1:17" x14ac:dyDescent="0.3">
      <c r="A4825">
        <v>4824</v>
      </c>
      <c r="B4825" t="s">
        <v>1605</v>
      </c>
      <c r="C4825" t="s">
        <v>742</v>
      </c>
      <c r="D4825" t="s">
        <v>1606</v>
      </c>
      <c r="E4825" t="s">
        <v>25</v>
      </c>
      <c r="F4825" t="b">
        <v>0</v>
      </c>
      <c r="G4825">
        <v>5</v>
      </c>
      <c r="H4825" t="b">
        <v>0</v>
      </c>
      <c r="I4825">
        <v>9</v>
      </c>
      <c r="J4825" t="s">
        <v>123</v>
      </c>
      <c r="K4825">
        <v>70</v>
      </c>
      <c r="L4825">
        <v>88</v>
      </c>
      <c r="M4825">
        <v>100</v>
      </c>
      <c r="N4825">
        <v>91</v>
      </c>
      <c r="O4825">
        <v>98</v>
      </c>
      <c r="P4825">
        <v>68</v>
      </c>
      <c r="Q4825">
        <v>81</v>
      </c>
    </row>
    <row r="4826" spans="1:17" x14ac:dyDescent="0.3">
      <c r="A4826">
        <v>4825</v>
      </c>
      <c r="B4826" t="s">
        <v>135</v>
      </c>
      <c r="C4826" t="s">
        <v>170</v>
      </c>
      <c r="D4826" t="s">
        <v>1607</v>
      </c>
      <c r="E4826" t="s">
        <v>20</v>
      </c>
      <c r="F4826" t="b">
        <v>0</v>
      </c>
      <c r="G4826">
        <v>7</v>
      </c>
      <c r="H4826" t="b">
        <v>0</v>
      </c>
      <c r="I4826">
        <v>14</v>
      </c>
      <c r="J4826" t="s">
        <v>138</v>
      </c>
      <c r="K4826">
        <v>84</v>
      </c>
      <c r="L4826">
        <v>100</v>
      </c>
      <c r="M4826">
        <v>99</v>
      </c>
      <c r="N4826">
        <v>94</v>
      </c>
      <c r="O4826">
        <v>84</v>
      </c>
      <c r="P4826">
        <v>86</v>
      </c>
      <c r="Q4826">
        <v>63</v>
      </c>
    </row>
    <row r="4827" spans="1:17" x14ac:dyDescent="0.3">
      <c r="A4827">
        <v>4826</v>
      </c>
      <c r="B4827" t="s">
        <v>1608</v>
      </c>
      <c r="C4827" t="s">
        <v>1609</v>
      </c>
      <c r="D4827" t="s">
        <v>1610</v>
      </c>
      <c r="E4827" t="s">
        <v>20</v>
      </c>
      <c r="F4827" t="b">
        <v>0</v>
      </c>
      <c r="G4827">
        <v>8</v>
      </c>
      <c r="H4827" t="b">
        <v>0</v>
      </c>
      <c r="I4827">
        <v>25</v>
      </c>
      <c r="J4827" t="s">
        <v>26</v>
      </c>
      <c r="K4827">
        <v>88</v>
      </c>
      <c r="L4827">
        <v>60</v>
      </c>
      <c r="M4827">
        <v>87</v>
      </c>
      <c r="N4827">
        <v>90</v>
      </c>
      <c r="O4827">
        <v>87</v>
      </c>
      <c r="P4827">
        <v>86</v>
      </c>
      <c r="Q4827">
        <v>62</v>
      </c>
    </row>
    <row r="4828" spans="1:17" x14ac:dyDescent="0.3">
      <c r="A4828">
        <v>4827</v>
      </c>
      <c r="B4828" t="s">
        <v>300</v>
      </c>
      <c r="C4828" t="s">
        <v>518</v>
      </c>
      <c r="D4828" t="s">
        <v>1611</v>
      </c>
      <c r="E4828" t="s">
        <v>20</v>
      </c>
      <c r="F4828" t="b">
        <v>0</v>
      </c>
      <c r="G4828">
        <v>1</v>
      </c>
      <c r="H4828" t="b">
        <v>1</v>
      </c>
      <c r="I4828">
        <v>9</v>
      </c>
      <c r="J4828" t="s">
        <v>38</v>
      </c>
      <c r="K4828">
        <v>66</v>
      </c>
      <c r="L4828">
        <v>65</v>
      </c>
      <c r="M4828">
        <v>82</v>
      </c>
      <c r="N4828">
        <v>96</v>
      </c>
      <c r="O4828">
        <v>87</v>
      </c>
      <c r="P4828">
        <v>87</v>
      </c>
      <c r="Q4828">
        <v>63</v>
      </c>
    </row>
    <row r="4829" spans="1:17" x14ac:dyDescent="0.3">
      <c r="A4829">
        <v>4828</v>
      </c>
      <c r="B4829" t="s">
        <v>676</v>
      </c>
      <c r="C4829" t="s">
        <v>1612</v>
      </c>
      <c r="D4829" t="s">
        <v>1613</v>
      </c>
      <c r="E4829" t="s">
        <v>20</v>
      </c>
      <c r="F4829" t="b">
        <v>1</v>
      </c>
      <c r="G4829">
        <v>9</v>
      </c>
      <c r="H4829" t="b">
        <v>0</v>
      </c>
      <c r="I4829">
        <v>2</v>
      </c>
      <c r="J4829" t="s">
        <v>64</v>
      </c>
      <c r="K4829">
        <v>46</v>
      </c>
      <c r="L4829">
        <v>54</v>
      </c>
      <c r="M4829">
        <v>93</v>
      </c>
      <c r="N4829">
        <v>57</v>
      </c>
      <c r="O4829">
        <v>99</v>
      </c>
      <c r="P4829">
        <v>59</v>
      </c>
      <c r="Q4829">
        <v>73</v>
      </c>
    </row>
    <row r="4830" spans="1:17" x14ac:dyDescent="0.3">
      <c r="A4830">
        <v>4829</v>
      </c>
      <c r="B4830" t="s">
        <v>283</v>
      </c>
      <c r="C4830" t="s">
        <v>1614</v>
      </c>
      <c r="D4830" t="s">
        <v>1615</v>
      </c>
      <c r="E4830" t="s">
        <v>20</v>
      </c>
      <c r="F4830" t="b">
        <v>0</v>
      </c>
      <c r="G4830">
        <v>5</v>
      </c>
      <c r="H4830" t="b">
        <v>0</v>
      </c>
      <c r="I4830">
        <v>31</v>
      </c>
      <c r="J4830" t="s">
        <v>21</v>
      </c>
      <c r="K4830">
        <v>71</v>
      </c>
      <c r="L4830">
        <v>92</v>
      </c>
      <c r="M4830">
        <v>60</v>
      </c>
      <c r="N4830">
        <v>73</v>
      </c>
      <c r="O4830">
        <v>74</v>
      </c>
      <c r="P4830">
        <v>86</v>
      </c>
      <c r="Q4830">
        <v>94</v>
      </c>
    </row>
    <row r="4831" spans="1:17" x14ac:dyDescent="0.3">
      <c r="A4831">
        <v>4830</v>
      </c>
      <c r="B4831" t="s">
        <v>145</v>
      </c>
      <c r="C4831" t="s">
        <v>381</v>
      </c>
      <c r="D4831" t="s">
        <v>1616</v>
      </c>
      <c r="E4831" t="s">
        <v>20</v>
      </c>
      <c r="F4831" t="b">
        <v>0</v>
      </c>
      <c r="G4831">
        <v>5</v>
      </c>
      <c r="H4831" t="b">
        <v>0</v>
      </c>
      <c r="I4831">
        <v>3</v>
      </c>
      <c r="J4831" t="s">
        <v>123</v>
      </c>
      <c r="K4831">
        <v>76</v>
      </c>
      <c r="L4831">
        <v>77</v>
      </c>
      <c r="M4831">
        <v>99</v>
      </c>
      <c r="N4831">
        <v>87</v>
      </c>
      <c r="O4831">
        <v>95</v>
      </c>
      <c r="P4831">
        <v>94</v>
      </c>
      <c r="Q4831">
        <v>85</v>
      </c>
    </row>
    <row r="4832" spans="1:17" x14ac:dyDescent="0.3">
      <c r="A4832">
        <v>4831</v>
      </c>
      <c r="B4832" t="s">
        <v>97</v>
      </c>
      <c r="C4832" t="s">
        <v>1617</v>
      </c>
      <c r="D4832" t="s">
        <v>1618</v>
      </c>
      <c r="E4832" t="s">
        <v>25</v>
      </c>
      <c r="F4832" t="b">
        <v>0</v>
      </c>
      <c r="G4832">
        <v>5</v>
      </c>
      <c r="H4832" t="b">
        <v>0</v>
      </c>
      <c r="I4832">
        <v>12</v>
      </c>
      <c r="J4832" t="s">
        <v>123</v>
      </c>
      <c r="K4832">
        <v>78</v>
      </c>
      <c r="L4832">
        <v>95</v>
      </c>
      <c r="M4832">
        <v>66</v>
      </c>
      <c r="N4832">
        <v>70</v>
      </c>
      <c r="O4832">
        <v>75</v>
      </c>
      <c r="P4832">
        <v>99</v>
      </c>
      <c r="Q4832">
        <v>84</v>
      </c>
    </row>
    <row r="4833" spans="1:17" x14ac:dyDescent="0.3">
      <c r="A4833">
        <v>4832</v>
      </c>
      <c r="B4833" t="s">
        <v>463</v>
      </c>
      <c r="C4833" t="s">
        <v>1016</v>
      </c>
      <c r="D4833" t="s">
        <v>1619</v>
      </c>
      <c r="E4833" t="s">
        <v>20</v>
      </c>
      <c r="F4833" t="b">
        <v>0</v>
      </c>
      <c r="G4833">
        <v>5</v>
      </c>
      <c r="H4833" t="b">
        <v>0</v>
      </c>
      <c r="I4833">
        <v>5</v>
      </c>
      <c r="J4833" t="s">
        <v>64</v>
      </c>
      <c r="K4833">
        <v>100</v>
      </c>
      <c r="L4833">
        <v>54</v>
      </c>
      <c r="M4833">
        <v>70</v>
      </c>
      <c r="N4833">
        <v>58</v>
      </c>
      <c r="O4833">
        <v>50</v>
      </c>
      <c r="P4833">
        <v>95</v>
      </c>
      <c r="Q4833">
        <v>92</v>
      </c>
    </row>
    <row r="4834" spans="1:17" x14ac:dyDescent="0.3">
      <c r="A4834">
        <v>4833</v>
      </c>
      <c r="B4834" t="s">
        <v>205</v>
      </c>
      <c r="C4834" t="s">
        <v>1620</v>
      </c>
      <c r="D4834" t="s">
        <v>1621</v>
      </c>
      <c r="E4834" t="s">
        <v>25</v>
      </c>
      <c r="F4834" t="b">
        <v>0</v>
      </c>
      <c r="G4834">
        <v>10</v>
      </c>
      <c r="H4834" t="b">
        <v>0</v>
      </c>
      <c r="I4834">
        <v>11</v>
      </c>
      <c r="J4834" t="s">
        <v>30</v>
      </c>
      <c r="K4834">
        <v>73</v>
      </c>
      <c r="L4834">
        <v>97</v>
      </c>
      <c r="M4834">
        <v>87</v>
      </c>
      <c r="N4834">
        <v>93</v>
      </c>
      <c r="O4834">
        <v>78</v>
      </c>
      <c r="P4834">
        <v>99</v>
      </c>
      <c r="Q4834">
        <v>86</v>
      </c>
    </row>
    <row r="4835" spans="1:17" x14ac:dyDescent="0.3">
      <c r="A4835">
        <v>4834</v>
      </c>
      <c r="B4835" t="s">
        <v>266</v>
      </c>
      <c r="C4835" t="s">
        <v>275</v>
      </c>
      <c r="D4835" t="s">
        <v>1622</v>
      </c>
      <c r="E4835" t="s">
        <v>20</v>
      </c>
      <c r="F4835" t="b">
        <v>0</v>
      </c>
      <c r="G4835">
        <v>2</v>
      </c>
      <c r="H4835" t="b">
        <v>0</v>
      </c>
      <c r="I4835">
        <v>4</v>
      </c>
      <c r="J4835" t="s">
        <v>159</v>
      </c>
      <c r="K4835">
        <v>96</v>
      </c>
      <c r="L4835">
        <v>63</v>
      </c>
      <c r="M4835">
        <v>85</v>
      </c>
      <c r="N4835">
        <v>77</v>
      </c>
      <c r="O4835">
        <v>82</v>
      </c>
      <c r="P4835">
        <v>65</v>
      </c>
      <c r="Q4835">
        <v>88</v>
      </c>
    </row>
    <row r="4836" spans="1:17" x14ac:dyDescent="0.3">
      <c r="A4836">
        <v>4835</v>
      </c>
      <c r="B4836" t="s">
        <v>1167</v>
      </c>
      <c r="C4836" t="s">
        <v>1623</v>
      </c>
      <c r="D4836" t="s">
        <v>1624</v>
      </c>
      <c r="E4836" t="s">
        <v>20</v>
      </c>
      <c r="F4836" t="b">
        <v>0</v>
      </c>
      <c r="G4836">
        <v>2</v>
      </c>
      <c r="H4836" t="b">
        <v>0</v>
      </c>
      <c r="I4836">
        <v>25</v>
      </c>
      <c r="J4836" t="s">
        <v>38</v>
      </c>
      <c r="K4836">
        <v>82</v>
      </c>
      <c r="L4836">
        <v>84</v>
      </c>
      <c r="M4836">
        <v>93</v>
      </c>
      <c r="N4836">
        <v>70</v>
      </c>
      <c r="O4836">
        <v>99</v>
      </c>
      <c r="P4836">
        <v>66</v>
      </c>
      <c r="Q4836">
        <v>80</v>
      </c>
    </row>
    <row r="4837" spans="1:17" x14ac:dyDescent="0.3">
      <c r="A4837">
        <v>4836</v>
      </c>
      <c r="B4837" t="s">
        <v>348</v>
      </c>
      <c r="C4837" t="s">
        <v>1625</v>
      </c>
      <c r="D4837" t="s">
        <v>1626</v>
      </c>
      <c r="E4837" t="s">
        <v>20</v>
      </c>
      <c r="F4837" t="b">
        <v>0</v>
      </c>
      <c r="G4837">
        <v>1</v>
      </c>
      <c r="H4837" t="b">
        <v>0</v>
      </c>
      <c r="I4837">
        <v>33</v>
      </c>
      <c r="J4837" t="s">
        <v>38</v>
      </c>
      <c r="K4837">
        <v>81</v>
      </c>
      <c r="L4837">
        <v>91</v>
      </c>
      <c r="M4837">
        <v>71</v>
      </c>
      <c r="N4837">
        <v>79</v>
      </c>
      <c r="O4837">
        <v>98</v>
      </c>
      <c r="P4837">
        <v>69</v>
      </c>
      <c r="Q4837">
        <v>75</v>
      </c>
    </row>
    <row r="4838" spans="1:17" x14ac:dyDescent="0.3">
      <c r="A4838">
        <v>4837</v>
      </c>
      <c r="B4838" t="s">
        <v>1627</v>
      </c>
      <c r="C4838" t="s">
        <v>635</v>
      </c>
      <c r="D4838" t="s">
        <v>1628</v>
      </c>
      <c r="E4838" t="s">
        <v>20</v>
      </c>
      <c r="F4838" t="b">
        <v>1</v>
      </c>
      <c r="G4838">
        <v>1</v>
      </c>
      <c r="H4838" t="b">
        <v>0</v>
      </c>
      <c r="I4838">
        <v>24</v>
      </c>
      <c r="J4838" t="s">
        <v>38</v>
      </c>
      <c r="K4838">
        <v>97</v>
      </c>
      <c r="L4838">
        <v>80</v>
      </c>
      <c r="M4838">
        <v>67</v>
      </c>
      <c r="N4838">
        <v>71</v>
      </c>
      <c r="O4838">
        <v>75</v>
      </c>
      <c r="P4838">
        <v>96</v>
      </c>
      <c r="Q4838">
        <v>100</v>
      </c>
    </row>
    <row r="4839" spans="1:17" x14ac:dyDescent="0.3">
      <c r="A4839">
        <v>4838</v>
      </c>
      <c r="B4839" t="s">
        <v>1267</v>
      </c>
      <c r="C4839" t="s">
        <v>1629</v>
      </c>
      <c r="D4839" t="s">
        <v>1630</v>
      </c>
      <c r="E4839" t="s">
        <v>25</v>
      </c>
      <c r="F4839" t="b">
        <v>0</v>
      </c>
      <c r="G4839">
        <v>3</v>
      </c>
      <c r="H4839" t="b">
        <v>0</v>
      </c>
      <c r="I4839">
        <v>0</v>
      </c>
      <c r="J4839" t="s">
        <v>34</v>
      </c>
      <c r="K4839">
        <v>92</v>
      </c>
      <c r="L4839">
        <v>65</v>
      </c>
      <c r="M4839">
        <v>95</v>
      </c>
      <c r="N4839">
        <v>60</v>
      </c>
      <c r="O4839">
        <v>93</v>
      </c>
      <c r="P4839">
        <v>69</v>
      </c>
      <c r="Q4839">
        <v>82</v>
      </c>
    </row>
    <row r="4840" spans="1:17" x14ac:dyDescent="0.3">
      <c r="A4840">
        <v>4839</v>
      </c>
      <c r="B4840" t="s">
        <v>348</v>
      </c>
      <c r="C4840" t="s">
        <v>423</v>
      </c>
      <c r="D4840" t="s">
        <v>1631</v>
      </c>
      <c r="E4840" t="s">
        <v>20</v>
      </c>
      <c r="F4840" t="b">
        <v>1</v>
      </c>
      <c r="G4840">
        <v>6</v>
      </c>
      <c r="H4840" t="b">
        <v>0</v>
      </c>
      <c r="I4840">
        <v>0</v>
      </c>
      <c r="J4840" t="s">
        <v>64</v>
      </c>
      <c r="K4840">
        <v>81</v>
      </c>
      <c r="L4840">
        <v>77</v>
      </c>
      <c r="M4840">
        <v>92</v>
      </c>
      <c r="N4840">
        <v>97</v>
      </c>
      <c r="O4840">
        <v>62</v>
      </c>
      <c r="P4840">
        <v>65</v>
      </c>
      <c r="Q4840">
        <v>92</v>
      </c>
    </row>
    <row r="4841" spans="1:17" x14ac:dyDescent="0.3">
      <c r="A4841">
        <v>4840</v>
      </c>
      <c r="B4841" t="s">
        <v>1229</v>
      </c>
      <c r="C4841" t="s">
        <v>1420</v>
      </c>
      <c r="D4841" t="s">
        <v>1632</v>
      </c>
      <c r="E4841" t="s">
        <v>25</v>
      </c>
      <c r="F4841" t="b">
        <v>0</v>
      </c>
      <c r="G4841">
        <v>2</v>
      </c>
      <c r="H4841" t="b">
        <v>0</v>
      </c>
      <c r="I4841">
        <v>3</v>
      </c>
      <c r="J4841" t="s">
        <v>30</v>
      </c>
      <c r="K4841">
        <v>99</v>
      </c>
      <c r="L4841">
        <v>69</v>
      </c>
      <c r="M4841">
        <v>71</v>
      </c>
      <c r="N4841">
        <v>84</v>
      </c>
      <c r="O4841">
        <v>96</v>
      </c>
      <c r="P4841">
        <v>84</v>
      </c>
      <c r="Q4841">
        <v>69</v>
      </c>
    </row>
    <row r="4842" spans="1:17" x14ac:dyDescent="0.3">
      <c r="A4842">
        <v>4841</v>
      </c>
      <c r="B4842" t="s">
        <v>680</v>
      </c>
      <c r="C4842" t="s">
        <v>501</v>
      </c>
      <c r="D4842" t="s">
        <v>1633</v>
      </c>
      <c r="E4842" t="s">
        <v>20</v>
      </c>
      <c r="F4842" t="b">
        <v>0</v>
      </c>
      <c r="G4842">
        <v>2</v>
      </c>
      <c r="H4842" t="b">
        <v>0</v>
      </c>
      <c r="I4842">
        <v>26</v>
      </c>
      <c r="J4842" t="s">
        <v>21</v>
      </c>
      <c r="K4842">
        <v>97</v>
      </c>
      <c r="L4842">
        <v>100</v>
      </c>
      <c r="M4842">
        <v>87</v>
      </c>
      <c r="N4842">
        <v>90</v>
      </c>
      <c r="O4842">
        <v>96</v>
      </c>
      <c r="P4842">
        <v>86</v>
      </c>
      <c r="Q4842">
        <v>93</v>
      </c>
    </row>
    <row r="4843" spans="1:17" x14ac:dyDescent="0.3">
      <c r="A4843">
        <v>4842</v>
      </c>
      <c r="B4843" t="s">
        <v>160</v>
      </c>
      <c r="C4843" t="s">
        <v>157</v>
      </c>
      <c r="D4843" t="s">
        <v>1634</v>
      </c>
      <c r="E4843" t="s">
        <v>20</v>
      </c>
      <c r="F4843" t="b">
        <v>0</v>
      </c>
      <c r="G4843">
        <v>7</v>
      </c>
      <c r="H4843" t="b">
        <v>0</v>
      </c>
      <c r="I4843">
        <v>31</v>
      </c>
      <c r="J4843" t="s">
        <v>138</v>
      </c>
      <c r="K4843">
        <v>80</v>
      </c>
      <c r="L4843">
        <v>87</v>
      </c>
      <c r="M4843">
        <v>94</v>
      </c>
      <c r="N4843">
        <v>68</v>
      </c>
      <c r="O4843">
        <v>89</v>
      </c>
      <c r="P4843">
        <v>82</v>
      </c>
      <c r="Q4843">
        <v>76</v>
      </c>
    </row>
    <row r="4844" spans="1:17" x14ac:dyDescent="0.3">
      <c r="A4844">
        <v>4843</v>
      </c>
      <c r="B4844" t="s">
        <v>190</v>
      </c>
      <c r="C4844" t="s">
        <v>735</v>
      </c>
      <c r="D4844" t="s">
        <v>1635</v>
      </c>
      <c r="E4844" t="s">
        <v>25</v>
      </c>
      <c r="F4844" t="b">
        <v>0</v>
      </c>
      <c r="G4844">
        <v>4</v>
      </c>
      <c r="H4844" t="b">
        <v>0</v>
      </c>
      <c r="I4844">
        <v>20</v>
      </c>
      <c r="J4844" t="s">
        <v>44</v>
      </c>
      <c r="K4844">
        <v>88</v>
      </c>
      <c r="L4844">
        <v>62</v>
      </c>
      <c r="M4844">
        <v>91</v>
      </c>
      <c r="N4844">
        <v>83</v>
      </c>
      <c r="O4844">
        <v>97</v>
      </c>
      <c r="P4844">
        <v>83</v>
      </c>
      <c r="Q4844">
        <v>63</v>
      </c>
    </row>
    <row r="4845" spans="1:17" x14ac:dyDescent="0.3">
      <c r="A4845">
        <v>4844</v>
      </c>
      <c r="B4845" t="s">
        <v>92</v>
      </c>
      <c r="C4845" t="s">
        <v>1561</v>
      </c>
      <c r="D4845" t="s">
        <v>1636</v>
      </c>
      <c r="E4845" t="s">
        <v>25</v>
      </c>
      <c r="F4845" t="b">
        <v>0</v>
      </c>
      <c r="G4845">
        <v>1</v>
      </c>
      <c r="H4845" t="b">
        <v>0</v>
      </c>
      <c r="I4845">
        <v>9</v>
      </c>
      <c r="J4845" t="s">
        <v>38</v>
      </c>
      <c r="K4845">
        <v>95</v>
      </c>
      <c r="L4845">
        <v>72</v>
      </c>
      <c r="M4845">
        <v>99</v>
      </c>
      <c r="N4845">
        <v>67</v>
      </c>
      <c r="O4845">
        <v>83</v>
      </c>
      <c r="P4845">
        <v>78</v>
      </c>
      <c r="Q4845">
        <v>65</v>
      </c>
    </row>
    <row r="4846" spans="1:17" x14ac:dyDescent="0.3">
      <c r="A4846">
        <v>4845</v>
      </c>
      <c r="B4846" t="s">
        <v>1034</v>
      </c>
      <c r="C4846" t="s">
        <v>1637</v>
      </c>
      <c r="D4846" t="s">
        <v>1638</v>
      </c>
      <c r="E4846" t="s">
        <v>25</v>
      </c>
      <c r="F4846" t="b">
        <v>0</v>
      </c>
      <c r="G4846">
        <v>10</v>
      </c>
      <c r="H4846" t="b">
        <v>1</v>
      </c>
      <c r="I4846">
        <v>15</v>
      </c>
      <c r="J4846" t="s">
        <v>44</v>
      </c>
      <c r="K4846">
        <v>90</v>
      </c>
      <c r="L4846">
        <v>81</v>
      </c>
      <c r="M4846">
        <v>69</v>
      </c>
      <c r="N4846">
        <v>70</v>
      </c>
      <c r="O4846">
        <v>95</v>
      </c>
      <c r="P4846">
        <v>97</v>
      </c>
      <c r="Q4846">
        <v>62</v>
      </c>
    </row>
    <row r="4847" spans="1:17" x14ac:dyDescent="0.3">
      <c r="A4847">
        <v>4846</v>
      </c>
      <c r="B4847" t="s">
        <v>596</v>
      </c>
      <c r="C4847" t="s">
        <v>1639</v>
      </c>
      <c r="D4847" t="s">
        <v>1640</v>
      </c>
      <c r="E4847" t="s">
        <v>20</v>
      </c>
      <c r="F4847" t="b">
        <v>0</v>
      </c>
      <c r="G4847">
        <v>10</v>
      </c>
      <c r="H4847" t="b">
        <v>0</v>
      </c>
      <c r="I4847">
        <v>1</v>
      </c>
      <c r="J4847" t="s">
        <v>64</v>
      </c>
      <c r="K4847">
        <v>77</v>
      </c>
      <c r="L4847">
        <v>89</v>
      </c>
      <c r="M4847">
        <v>50</v>
      </c>
      <c r="N4847">
        <v>82</v>
      </c>
      <c r="O4847">
        <v>71</v>
      </c>
      <c r="P4847">
        <v>78</v>
      </c>
      <c r="Q4847">
        <v>70</v>
      </c>
    </row>
    <row r="4848" spans="1:17" x14ac:dyDescent="0.3">
      <c r="A4848">
        <v>4847</v>
      </c>
      <c r="B4848" t="s">
        <v>277</v>
      </c>
      <c r="C4848" t="s">
        <v>782</v>
      </c>
      <c r="D4848" t="s">
        <v>1641</v>
      </c>
      <c r="E4848" t="s">
        <v>20</v>
      </c>
      <c r="F4848" t="b">
        <v>1</v>
      </c>
      <c r="G4848">
        <v>1</v>
      </c>
      <c r="H4848" t="b">
        <v>1</v>
      </c>
      <c r="I4848">
        <v>4</v>
      </c>
      <c r="J4848" t="s">
        <v>64</v>
      </c>
      <c r="K4848">
        <v>82</v>
      </c>
      <c r="L4848">
        <v>69</v>
      </c>
      <c r="M4848">
        <v>91</v>
      </c>
      <c r="N4848">
        <v>95</v>
      </c>
      <c r="O4848">
        <v>82</v>
      </c>
      <c r="P4848">
        <v>85</v>
      </c>
      <c r="Q4848">
        <v>60</v>
      </c>
    </row>
    <row r="4849" spans="1:17" x14ac:dyDescent="0.3">
      <c r="A4849">
        <v>4848</v>
      </c>
      <c r="B4849" t="s">
        <v>413</v>
      </c>
      <c r="C4849" t="s">
        <v>1642</v>
      </c>
      <c r="D4849" t="s">
        <v>1643</v>
      </c>
      <c r="E4849" t="s">
        <v>20</v>
      </c>
      <c r="F4849" t="b">
        <v>0</v>
      </c>
      <c r="G4849">
        <v>3</v>
      </c>
      <c r="H4849" t="b">
        <v>1</v>
      </c>
      <c r="I4849">
        <v>2</v>
      </c>
      <c r="J4849" t="s">
        <v>224</v>
      </c>
      <c r="K4849">
        <v>90</v>
      </c>
      <c r="L4849">
        <v>74</v>
      </c>
      <c r="M4849">
        <v>88</v>
      </c>
      <c r="N4849">
        <v>97</v>
      </c>
      <c r="O4849">
        <v>88</v>
      </c>
      <c r="P4849">
        <v>73</v>
      </c>
      <c r="Q4849">
        <v>66</v>
      </c>
    </row>
    <row r="4850" spans="1:17" x14ac:dyDescent="0.3">
      <c r="A4850">
        <v>4849</v>
      </c>
      <c r="B4850" t="s">
        <v>731</v>
      </c>
      <c r="C4850" t="s">
        <v>515</v>
      </c>
      <c r="D4850" t="s">
        <v>1644</v>
      </c>
      <c r="E4850" t="s">
        <v>25</v>
      </c>
      <c r="F4850" t="b">
        <v>0</v>
      </c>
      <c r="G4850">
        <v>5</v>
      </c>
      <c r="H4850" t="b">
        <v>0</v>
      </c>
      <c r="I4850">
        <v>32</v>
      </c>
      <c r="J4850" t="s">
        <v>44</v>
      </c>
      <c r="K4850">
        <v>94</v>
      </c>
      <c r="L4850">
        <v>90</v>
      </c>
      <c r="M4850">
        <v>81</v>
      </c>
      <c r="N4850">
        <v>82</v>
      </c>
      <c r="O4850">
        <v>100</v>
      </c>
      <c r="P4850">
        <v>82</v>
      </c>
      <c r="Q4850">
        <v>98</v>
      </c>
    </row>
    <row r="4851" spans="1:17" x14ac:dyDescent="0.3">
      <c r="A4851">
        <v>4850</v>
      </c>
      <c r="B4851" t="s">
        <v>136</v>
      </c>
      <c r="C4851" t="s">
        <v>146</v>
      </c>
      <c r="D4851" t="s">
        <v>1645</v>
      </c>
      <c r="E4851" t="s">
        <v>20</v>
      </c>
      <c r="F4851" t="b">
        <v>1</v>
      </c>
      <c r="G4851">
        <v>7</v>
      </c>
      <c r="H4851" t="b">
        <v>0</v>
      </c>
      <c r="I4851">
        <v>2</v>
      </c>
      <c r="J4851" t="s">
        <v>64</v>
      </c>
      <c r="K4851">
        <v>87</v>
      </c>
      <c r="L4851">
        <v>84</v>
      </c>
      <c r="M4851">
        <v>76</v>
      </c>
      <c r="N4851">
        <v>87</v>
      </c>
      <c r="O4851">
        <v>65</v>
      </c>
      <c r="P4851">
        <v>80</v>
      </c>
      <c r="Q4851">
        <v>72</v>
      </c>
    </row>
    <row r="4852" spans="1:17" x14ac:dyDescent="0.3">
      <c r="A4852">
        <v>4851</v>
      </c>
      <c r="B4852" t="s">
        <v>388</v>
      </c>
      <c r="C4852" t="s">
        <v>103</v>
      </c>
      <c r="D4852" t="s">
        <v>1646</v>
      </c>
      <c r="E4852" t="s">
        <v>25</v>
      </c>
      <c r="F4852" t="b">
        <v>1</v>
      </c>
      <c r="G4852">
        <v>1</v>
      </c>
      <c r="H4852" t="b">
        <v>0</v>
      </c>
      <c r="I4852">
        <v>2</v>
      </c>
      <c r="J4852" t="s">
        <v>159</v>
      </c>
      <c r="K4852">
        <v>86</v>
      </c>
      <c r="L4852">
        <v>66</v>
      </c>
      <c r="M4852">
        <v>88</v>
      </c>
      <c r="N4852">
        <v>98</v>
      </c>
      <c r="O4852">
        <v>68</v>
      </c>
      <c r="P4852">
        <v>79</v>
      </c>
      <c r="Q4852">
        <v>77</v>
      </c>
    </row>
    <row r="4853" spans="1:17" x14ac:dyDescent="0.3">
      <c r="A4853">
        <v>4852</v>
      </c>
      <c r="B4853" t="s">
        <v>631</v>
      </c>
      <c r="C4853" t="s">
        <v>435</v>
      </c>
      <c r="D4853" t="s">
        <v>1647</v>
      </c>
      <c r="E4853" t="s">
        <v>25</v>
      </c>
      <c r="F4853" t="b">
        <v>0</v>
      </c>
      <c r="G4853">
        <v>6</v>
      </c>
      <c r="H4853" t="b">
        <v>0</v>
      </c>
      <c r="I4853">
        <v>19</v>
      </c>
      <c r="J4853" t="s">
        <v>105</v>
      </c>
      <c r="K4853">
        <v>84</v>
      </c>
      <c r="L4853">
        <v>85</v>
      </c>
      <c r="M4853">
        <v>83</v>
      </c>
      <c r="N4853">
        <v>69</v>
      </c>
      <c r="O4853">
        <v>82</v>
      </c>
      <c r="P4853">
        <v>91</v>
      </c>
      <c r="Q4853">
        <v>69</v>
      </c>
    </row>
    <row r="4854" spans="1:17" x14ac:dyDescent="0.3">
      <c r="A4854">
        <v>4853</v>
      </c>
      <c r="B4854" t="s">
        <v>266</v>
      </c>
      <c r="C4854" t="s">
        <v>1110</v>
      </c>
      <c r="D4854" t="s">
        <v>1648</v>
      </c>
      <c r="E4854" t="s">
        <v>20</v>
      </c>
      <c r="F4854" t="b">
        <v>0</v>
      </c>
      <c r="G4854">
        <v>4</v>
      </c>
      <c r="H4854" t="b">
        <v>0</v>
      </c>
      <c r="I4854">
        <v>12</v>
      </c>
      <c r="J4854" t="s">
        <v>113</v>
      </c>
      <c r="K4854">
        <v>86</v>
      </c>
      <c r="L4854">
        <v>63</v>
      </c>
      <c r="M4854">
        <v>85</v>
      </c>
      <c r="N4854">
        <v>64</v>
      </c>
      <c r="O4854">
        <v>98</v>
      </c>
      <c r="P4854">
        <v>97</v>
      </c>
      <c r="Q4854">
        <v>86</v>
      </c>
    </row>
    <row r="4855" spans="1:17" x14ac:dyDescent="0.3">
      <c r="A4855">
        <v>4854</v>
      </c>
      <c r="B4855" t="s">
        <v>280</v>
      </c>
      <c r="C4855" t="s">
        <v>518</v>
      </c>
      <c r="D4855" t="s">
        <v>1649</v>
      </c>
      <c r="E4855" t="s">
        <v>20</v>
      </c>
      <c r="F4855" t="b">
        <v>0</v>
      </c>
      <c r="G4855">
        <v>10</v>
      </c>
      <c r="H4855" t="b">
        <v>0</v>
      </c>
      <c r="I4855">
        <v>5</v>
      </c>
      <c r="J4855" t="s">
        <v>64</v>
      </c>
      <c r="K4855">
        <v>70</v>
      </c>
      <c r="L4855">
        <v>66</v>
      </c>
      <c r="M4855">
        <v>98</v>
      </c>
      <c r="N4855">
        <v>96</v>
      </c>
      <c r="O4855">
        <v>64</v>
      </c>
      <c r="P4855">
        <v>65</v>
      </c>
      <c r="Q4855">
        <v>91</v>
      </c>
    </row>
    <row r="4856" spans="1:17" x14ac:dyDescent="0.3">
      <c r="A4856">
        <v>4855</v>
      </c>
      <c r="B4856" t="s">
        <v>130</v>
      </c>
      <c r="C4856" t="s">
        <v>281</v>
      </c>
      <c r="D4856" t="s">
        <v>1650</v>
      </c>
      <c r="E4856" t="s">
        <v>25</v>
      </c>
      <c r="F4856" t="b">
        <v>0</v>
      </c>
      <c r="G4856">
        <v>4</v>
      </c>
      <c r="H4856" t="b">
        <v>0</v>
      </c>
      <c r="I4856">
        <v>22</v>
      </c>
      <c r="J4856" t="s">
        <v>113</v>
      </c>
      <c r="K4856">
        <v>87</v>
      </c>
      <c r="L4856">
        <v>94</v>
      </c>
      <c r="M4856">
        <v>72</v>
      </c>
      <c r="N4856">
        <v>93</v>
      </c>
      <c r="O4856">
        <v>44</v>
      </c>
      <c r="P4856">
        <v>92</v>
      </c>
      <c r="Q4856">
        <v>83</v>
      </c>
    </row>
    <row r="4857" spans="1:17" x14ac:dyDescent="0.3">
      <c r="A4857">
        <v>4856</v>
      </c>
      <c r="B4857" t="s">
        <v>676</v>
      </c>
      <c r="C4857" t="s">
        <v>576</v>
      </c>
      <c r="D4857" t="s">
        <v>1651</v>
      </c>
      <c r="E4857" t="s">
        <v>20</v>
      </c>
      <c r="F4857" t="b">
        <v>1</v>
      </c>
      <c r="G4857">
        <v>7</v>
      </c>
      <c r="H4857" t="b">
        <v>0</v>
      </c>
      <c r="I4857">
        <v>1</v>
      </c>
      <c r="J4857" t="s">
        <v>64</v>
      </c>
      <c r="K4857">
        <v>47</v>
      </c>
      <c r="L4857">
        <v>78</v>
      </c>
      <c r="M4857">
        <v>75</v>
      </c>
      <c r="N4857">
        <v>62</v>
      </c>
      <c r="O4857">
        <v>61</v>
      </c>
      <c r="P4857">
        <v>55</v>
      </c>
      <c r="Q4857">
        <v>93</v>
      </c>
    </row>
    <row r="4858" spans="1:17" x14ac:dyDescent="0.3">
      <c r="A4858">
        <v>4857</v>
      </c>
      <c r="B4858" t="s">
        <v>322</v>
      </c>
      <c r="C4858" t="s">
        <v>164</v>
      </c>
      <c r="D4858" t="s">
        <v>1652</v>
      </c>
      <c r="E4858" t="s">
        <v>20</v>
      </c>
      <c r="F4858" t="b">
        <v>0</v>
      </c>
      <c r="G4858">
        <v>0</v>
      </c>
      <c r="H4858" t="b">
        <v>0</v>
      </c>
      <c r="I4858">
        <v>21</v>
      </c>
      <c r="J4858" t="s">
        <v>44</v>
      </c>
      <c r="K4858">
        <v>96</v>
      </c>
      <c r="L4858">
        <v>63</v>
      </c>
      <c r="M4858">
        <v>77</v>
      </c>
      <c r="N4858">
        <v>93</v>
      </c>
      <c r="O4858">
        <v>61</v>
      </c>
      <c r="P4858">
        <v>86</v>
      </c>
      <c r="Q4858">
        <v>83</v>
      </c>
    </row>
    <row r="4859" spans="1:17" x14ac:dyDescent="0.3">
      <c r="A4859">
        <v>4858</v>
      </c>
      <c r="B4859" t="s">
        <v>655</v>
      </c>
      <c r="C4859" t="s">
        <v>1653</v>
      </c>
      <c r="D4859" t="s">
        <v>1654</v>
      </c>
      <c r="E4859" t="s">
        <v>25</v>
      </c>
      <c r="F4859" t="b">
        <v>1</v>
      </c>
      <c r="G4859">
        <v>4</v>
      </c>
      <c r="H4859" t="b">
        <v>0</v>
      </c>
      <c r="I4859">
        <v>5</v>
      </c>
      <c r="J4859" t="s">
        <v>64</v>
      </c>
      <c r="K4859">
        <v>54</v>
      </c>
      <c r="L4859">
        <v>93</v>
      </c>
      <c r="M4859">
        <v>96</v>
      </c>
      <c r="N4859">
        <v>59</v>
      </c>
      <c r="O4859">
        <v>84</v>
      </c>
      <c r="P4859">
        <v>79</v>
      </c>
      <c r="Q4859">
        <v>93</v>
      </c>
    </row>
    <row r="4860" spans="1:17" x14ac:dyDescent="0.3">
      <c r="A4860">
        <v>4859</v>
      </c>
      <c r="B4860" t="s">
        <v>166</v>
      </c>
      <c r="C4860" t="s">
        <v>1655</v>
      </c>
      <c r="D4860" t="s">
        <v>1656</v>
      </c>
      <c r="E4860" t="s">
        <v>25</v>
      </c>
      <c r="F4860" t="b">
        <v>0</v>
      </c>
      <c r="G4860">
        <v>3</v>
      </c>
      <c r="H4860" t="b">
        <v>1</v>
      </c>
      <c r="I4860">
        <v>5</v>
      </c>
      <c r="J4860" t="s">
        <v>224</v>
      </c>
      <c r="K4860">
        <v>59</v>
      </c>
      <c r="L4860">
        <v>100</v>
      </c>
      <c r="M4860">
        <v>64</v>
      </c>
      <c r="N4860">
        <v>68</v>
      </c>
      <c r="O4860">
        <v>86</v>
      </c>
      <c r="P4860">
        <v>89</v>
      </c>
      <c r="Q4860">
        <v>91</v>
      </c>
    </row>
    <row r="4861" spans="1:17" x14ac:dyDescent="0.3">
      <c r="A4861">
        <v>4860</v>
      </c>
      <c r="B4861" t="s">
        <v>919</v>
      </c>
      <c r="C4861" t="s">
        <v>429</v>
      </c>
      <c r="D4861" t="s">
        <v>1657</v>
      </c>
      <c r="E4861" t="s">
        <v>25</v>
      </c>
      <c r="F4861" t="b">
        <v>0</v>
      </c>
      <c r="G4861">
        <v>2</v>
      </c>
      <c r="H4861" t="b">
        <v>0</v>
      </c>
      <c r="I4861">
        <v>8</v>
      </c>
      <c r="J4861" t="s">
        <v>38</v>
      </c>
      <c r="K4861">
        <v>92</v>
      </c>
      <c r="L4861">
        <v>99</v>
      </c>
      <c r="M4861">
        <v>93</v>
      </c>
      <c r="N4861">
        <v>82</v>
      </c>
      <c r="O4861">
        <v>97</v>
      </c>
      <c r="P4861">
        <v>70</v>
      </c>
      <c r="Q4861">
        <v>79</v>
      </c>
    </row>
    <row r="4862" spans="1:17" x14ac:dyDescent="0.3">
      <c r="A4862">
        <v>4861</v>
      </c>
      <c r="B4862" t="s">
        <v>139</v>
      </c>
      <c r="C4862" t="s">
        <v>782</v>
      </c>
      <c r="D4862" t="s">
        <v>1658</v>
      </c>
      <c r="E4862" t="s">
        <v>20</v>
      </c>
      <c r="F4862" t="b">
        <v>0</v>
      </c>
      <c r="G4862">
        <v>4</v>
      </c>
      <c r="H4862" t="b">
        <v>0</v>
      </c>
      <c r="I4862">
        <v>25</v>
      </c>
      <c r="J4862" t="s">
        <v>44</v>
      </c>
      <c r="K4862">
        <v>100</v>
      </c>
      <c r="L4862">
        <v>62</v>
      </c>
      <c r="M4862">
        <v>78</v>
      </c>
      <c r="N4862">
        <v>74</v>
      </c>
      <c r="O4862">
        <v>72</v>
      </c>
      <c r="P4862">
        <v>73</v>
      </c>
      <c r="Q4862">
        <v>78</v>
      </c>
    </row>
    <row r="4863" spans="1:17" x14ac:dyDescent="0.3">
      <c r="A4863">
        <v>4862</v>
      </c>
      <c r="B4863" t="s">
        <v>208</v>
      </c>
      <c r="C4863" t="s">
        <v>600</v>
      </c>
      <c r="D4863" t="s">
        <v>1659</v>
      </c>
      <c r="E4863" t="s">
        <v>20</v>
      </c>
      <c r="F4863" t="b">
        <v>0</v>
      </c>
      <c r="G4863">
        <v>5</v>
      </c>
      <c r="H4863" t="b">
        <v>0</v>
      </c>
      <c r="I4863">
        <v>34</v>
      </c>
      <c r="J4863" t="s">
        <v>76</v>
      </c>
      <c r="K4863">
        <v>92</v>
      </c>
      <c r="L4863">
        <v>81</v>
      </c>
      <c r="M4863">
        <v>84</v>
      </c>
      <c r="N4863">
        <v>84</v>
      </c>
      <c r="O4863">
        <v>84</v>
      </c>
      <c r="P4863">
        <v>66</v>
      </c>
      <c r="Q4863">
        <v>74</v>
      </c>
    </row>
    <row r="4864" spans="1:17" x14ac:dyDescent="0.3">
      <c r="A4864">
        <v>4863</v>
      </c>
      <c r="B4864" t="s">
        <v>35</v>
      </c>
      <c r="C4864" t="s">
        <v>452</v>
      </c>
      <c r="D4864" t="s">
        <v>1660</v>
      </c>
      <c r="E4864" t="s">
        <v>20</v>
      </c>
      <c r="F4864" t="b">
        <v>0</v>
      </c>
      <c r="G4864">
        <v>3</v>
      </c>
      <c r="H4864" t="b">
        <v>0</v>
      </c>
      <c r="I4864">
        <v>0</v>
      </c>
      <c r="J4864" t="s">
        <v>224</v>
      </c>
      <c r="K4864">
        <v>75</v>
      </c>
      <c r="L4864">
        <v>66</v>
      </c>
      <c r="M4864">
        <v>91</v>
      </c>
      <c r="N4864">
        <v>73</v>
      </c>
      <c r="O4864">
        <v>100</v>
      </c>
      <c r="P4864">
        <v>94</v>
      </c>
      <c r="Q4864">
        <v>67</v>
      </c>
    </row>
    <row r="4865" spans="1:17" x14ac:dyDescent="0.3">
      <c r="A4865">
        <v>4864</v>
      </c>
      <c r="B4865" t="s">
        <v>1115</v>
      </c>
      <c r="C4865" t="s">
        <v>1661</v>
      </c>
      <c r="D4865" t="s">
        <v>1662</v>
      </c>
      <c r="E4865" t="s">
        <v>25</v>
      </c>
      <c r="F4865" t="b">
        <v>0</v>
      </c>
      <c r="G4865">
        <v>0</v>
      </c>
      <c r="H4865" t="b">
        <v>0</v>
      </c>
      <c r="I4865">
        <v>34</v>
      </c>
      <c r="J4865" t="s">
        <v>44</v>
      </c>
      <c r="K4865">
        <v>93</v>
      </c>
      <c r="L4865">
        <v>74</v>
      </c>
      <c r="M4865">
        <v>63</v>
      </c>
      <c r="N4865">
        <v>97</v>
      </c>
      <c r="O4865">
        <v>64</v>
      </c>
      <c r="P4865">
        <v>61</v>
      </c>
      <c r="Q4865">
        <v>92</v>
      </c>
    </row>
    <row r="4866" spans="1:17" x14ac:dyDescent="0.3">
      <c r="A4866">
        <v>4865</v>
      </c>
      <c r="B4866" t="s">
        <v>1663</v>
      </c>
      <c r="C4866" t="s">
        <v>1664</v>
      </c>
      <c r="D4866" t="s">
        <v>1665</v>
      </c>
      <c r="E4866" t="s">
        <v>20</v>
      </c>
      <c r="F4866" t="b">
        <v>0</v>
      </c>
      <c r="G4866">
        <v>2</v>
      </c>
      <c r="H4866" t="b">
        <v>0</v>
      </c>
      <c r="I4866">
        <v>31</v>
      </c>
      <c r="J4866" t="s">
        <v>21</v>
      </c>
      <c r="K4866">
        <v>100</v>
      </c>
      <c r="L4866">
        <v>96</v>
      </c>
      <c r="M4866">
        <v>67</v>
      </c>
      <c r="N4866">
        <v>63</v>
      </c>
      <c r="O4866">
        <v>91</v>
      </c>
      <c r="P4866">
        <v>96</v>
      </c>
      <c r="Q4866">
        <v>84</v>
      </c>
    </row>
    <row r="4867" spans="1:17" x14ac:dyDescent="0.3">
      <c r="A4867">
        <v>4866</v>
      </c>
      <c r="B4867" t="s">
        <v>510</v>
      </c>
      <c r="C4867" t="s">
        <v>1353</v>
      </c>
      <c r="D4867" t="s">
        <v>1666</v>
      </c>
      <c r="E4867" t="s">
        <v>25</v>
      </c>
      <c r="F4867" t="b">
        <v>1</v>
      </c>
      <c r="G4867">
        <v>7</v>
      </c>
      <c r="H4867" t="b">
        <v>0</v>
      </c>
      <c r="I4867">
        <v>1</v>
      </c>
      <c r="J4867" t="s">
        <v>64</v>
      </c>
      <c r="K4867">
        <v>80</v>
      </c>
      <c r="L4867">
        <v>84</v>
      </c>
      <c r="M4867">
        <v>67</v>
      </c>
      <c r="N4867">
        <v>96</v>
      </c>
      <c r="O4867">
        <v>88</v>
      </c>
      <c r="P4867">
        <v>94</v>
      </c>
      <c r="Q4867">
        <v>86</v>
      </c>
    </row>
    <row r="4868" spans="1:17" x14ac:dyDescent="0.3">
      <c r="A4868">
        <v>4867</v>
      </c>
      <c r="B4868" t="s">
        <v>1034</v>
      </c>
      <c r="C4868" t="s">
        <v>518</v>
      </c>
      <c r="D4868" t="s">
        <v>1667</v>
      </c>
      <c r="E4868" t="s">
        <v>25</v>
      </c>
      <c r="F4868" t="b">
        <v>0</v>
      </c>
      <c r="G4868">
        <v>1</v>
      </c>
      <c r="H4868" t="b">
        <v>1</v>
      </c>
      <c r="I4868">
        <v>28</v>
      </c>
      <c r="J4868" t="s">
        <v>21</v>
      </c>
      <c r="K4868">
        <v>100</v>
      </c>
      <c r="L4868">
        <v>92</v>
      </c>
      <c r="M4868">
        <v>66</v>
      </c>
      <c r="N4868">
        <v>96</v>
      </c>
      <c r="O4868">
        <v>76</v>
      </c>
      <c r="P4868">
        <v>88</v>
      </c>
      <c r="Q4868">
        <v>77</v>
      </c>
    </row>
    <row r="4869" spans="1:17" x14ac:dyDescent="0.3">
      <c r="A4869">
        <v>4868</v>
      </c>
      <c r="B4869" t="s">
        <v>124</v>
      </c>
      <c r="C4869" t="s">
        <v>160</v>
      </c>
      <c r="D4869" t="s">
        <v>1668</v>
      </c>
      <c r="E4869" t="s">
        <v>20</v>
      </c>
      <c r="F4869" t="b">
        <v>1</v>
      </c>
      <c r="G4869">
        <v>4</v>
      </c>
      <c r="H4869" t="b">
        <v>0</v>
      </c>
      <c r="I4869">
        <v>5</v>
      </c>
      <c r="J4869" t="s">
        <v>64</v>
      </c>
      <c r="K4869">
        <v>52</v>
      </c>
      <c r="L4869">
        <v>65</v>
      </c>
      <c r="M4869">
        <v>74</v>
      </c>
      <c r="N4869">
        <v>71</v>
      </c>
      <c r="O4869">
        <v>63</v>
      </c>
      <c r="P4869">
        <v>59</v>
      </c>
      <c r="Q4869">
        <v>67</v>
      </c>
    </row>
    <row r="4870" spans="1:17" x14ac:dyDescent="0.3">
      <c r="A4870">
        <v>4869</v>
      </c>
      <c r="B4870" t="s">
        <v>114</v>
      </c>
      <c r="C4870" t="s">
        <v>1669</v>
      </c>
      <c r="D4870" t="s">
        <v>1670</v>
      </c>
      <c r="E4870" t="s">
        <v>25</v>
      </c>
      <c r="F4870" t="b">
        <v>0</v>
      </c>
      <c r="G4870">
        <v>1</v>
      </c>
      <c r="H4870" t="b">
        <v>0</v>
      </c>
      <c r="I4870">
        <v>26</v>
      </c>
      <c r="J4870" t="s">
        <v>44</v>
      </c>
      <c r="K4870">
        <v>95</v>
      </c>
      <c r="L4870">
        <v>69</v>
      </c>
      <c r="M4870">
        <v>91</v>
      </c>
      <c r="N4870">
        <v>67</v>
      </c>
      <c r="O4870">
        <v>67</v>
      </c>
      <c r="P4870">
        <v>70</v>
      </c>
      <c r="Q4870">
        <v>71</v>
      </c>
    </row>
    <row r="4871" spans="1:17" x14ac:dyDescent="0.3">
      <c r="A4871">
        <v>4870</v>
      </c>
      <c r="B4871" t="s">
        <v>1171</v>
      </c>
      <c r="C4871" t="s">
        <v>39</v>
      </c>
      <c r="D4871" t="s">
        <v>1671</v>
      </c>
      <c r="E4871" t="s">
        <v>20</v>
      </c>
      <c r="F4871" t="b">
        <v>0</v>
      </c>
      <c r="G4871">
        <v>1</v>
      </c>
      <c r="H4871" t="b">
        <v>0</v>
      </c>
      <c r="I4871">
        <v>21</v>
      </c>
      <c r="J4871" t="s">
        <v>38</v>
      </c>
      <c r="K4871">
        <v>100</v>
      </c>
      <c r="L4871">
        <v>67</v>
      </c>
      <c r="M4871">
        <v>100</v>
      </c>
      <c r="N4871">
        <v>65</v>
      </c>
      <c r="O4871">
        <v>67</v>
      </c>
      <c r="P4871">
        <v>92</v>
      </c>
      <c r="Q4871">
        <v>67</v>
      </c>
    </row>
    <row r="4872" spans="1:17" x14ac:dyDescent="0.3">
      <c r="A4872">
        <v>4871</v>
      </c>
      <c r="B4872" t="s">
        <v>45</v>
      </c>
      <c r="C4872" t="s">
        <v>1300</v>
      </c>
      <c r="D4872" t="s">
        <v>1672</v>
      </c>
      <c r="E4872" t="s">
        <v>20</v>
      </c>
      <c r="F4872" t="b">
        <v>0</v>
      </c>
      <c r="G4872">
        <v>4</v>
      </c>
      <c r="H4872" t="b">
        <v>0</v>
      </c>
      <c r="I4872">
        <v>22</v>
      </c>
      <c r="J4872" t="s">
        <v>44</v>
      </c>
      <c r="K4872">
        <v>96</v>
      </c>
      <c r="L4872">
        <v>73</v>
      </c>
      <c r="M4872">
        <v>90</v>
      </c>
      <c r="N4872">
        <v>84</v>
      </c>
      <c r="O4872">
        <v>64</v>
      </c>
      <c r="P4872">
        <v>75</v>
      </c>
      <c r="Q4872">
        <v>62</v>
      </c>
    </row>
    <row r="4873" spans="1:17" x14ac:dyDescent="0.3">
      <c r="A4873">
        <v>4872</v>
      </c>
      <c r="B4873" t="s">
        <v>746</v>
      </c>
      <c r="C4873" t="s">
        <v>252</v>
      </c>
      <c r="D4873" t="s">
        <v>1673</v>
      </c>
      <c r="E4873" t="s">
        <v>25</v>
      </c>
      <c r="F4873" t="b">
        <v>0</v>
      </c>
      <c r="G4873">
        <v>3</v>
      </c>
      <c r="H4873" t="b">
        <v>0</v>
      </c>
      <c r="I4873">
        <v>30</v>
      </c>
      <c r="J4873" t="s">
        <v>38</v>
      </c>
      <c r="K4873">
        <v>60</v>
      </c>
      <c r="L4873">
        <v>67</v>
      </c>
      <c r="M4873">
        <v>94</v>
      </c>
      <c r="N4873">
        <v>74</v>
      </c>
      <c r="O4873">
        <v>71</v>
      </c>
      <c r="P4873">
        <v>98</v>
      </c>
      <c r="Q4873">
        <v>74</v>
      </c>
    </row>
    <row r="4874" spans="1:17" x14ac:dyDescent="0.3">
      <c r="A4874">
        <v>4873</v>
      </c>
      <c r="B4874" t="s">
        <v>61</v>
      </c>
      <c r="C4874" t="s">
        <v>441</v>
      </c>
      <c r="D4874" t="s">
        <v>1674</v>
      </c>
      <c r="E4874" t="s">
        <v>25</v>
      </c>
      <c r="F4874" t="b">
        <v>1</v>
      </c>
      <c r="G4874">
        <v>7</v>
      </c>
      <c r="H4874" t="b">
        <v>0</v>
      </c>
      <c r="I4874">
        <v>2</v>
      </c>
      <c r="J4874" t="s">
        <v>64</v>
      </c>
      <c r="K4874">
        <v>51</v>
      </c>
      <c r="L4874">
        <v>98</v>
      </c>
      <c r="M4874">
        <v>90</v>
      </c>
      <c r="N4874">
        <v>54</v>
      </c>
      <c r="O4874">
        <v>77</v>
      </c>
      <c r="P4874">
        <v>80</v>
      </c>
      <c r="Q4874">
        <v>71</v>
      </c>
    </row>
    <row r="4875" spans="1:17" x14ac:dyDescent="0.3">
      <c r="A4875">
        <v>4874</v>
      </c>
      <c r="B4875" t="s">
        <v>160</v>
      </c>
      <c r="C4875" t="s">
        <v>295</v>
      </c>
      <c r="D4875" t="s">
        <v>1675</v>
      </c>
      <c r="E4875" t="s">
        <v>20</v>
      </c>
      <c r="F4875" t="b">
        <v>0</v>
      </c>
      <c r="G4875">
        <v>5</v>
      </c>
      <c r="H4875" t="b">
        <v>0</v>
      </c>
      <c r="I4875">
        <v>24</v>
      </c>
      <c r="J4875" t="s">
        <v>44</v>
      </c>
      <c r="K4875">
        <v>85</v>
      </c>
      <c r="L4875">
        <v>100</v>
      </c>
      <c r="M4875">
        <v>93</v>
      </c>
      <c r="N4875">
        <v>64</v>
      </c>
      <c r="O4875">
        <v>81</v>
      </c>
      <c r="P4875">
        <v>78</v>
      </c>
      <c r="Q4875">
        <v>64</v>
      </c>
    </row>
    <row r="4876" spans="1:17" x14ac:dyDescent="0.3">
      <c r="A4876">
        <v>4875</v>
      </c>
      <c r="B4876" t="s">
        <v>799</v>
      </c>
      <c r="C4876" t="s">
        <v>42</v>
      </c>
      <c r="D4876" t="s">
        <v>1676</v>
      </c>
      <c r="E4876" t="s">
        <v>20</v>
      </c>
      <c r="F4876" t="b">
        <v>0</v>
      </c>
      <c r="G4876">
        <v>10</v>
      </c>
      <c r="H4876" t="b">
        <v>0</v>
      </c>
      <c r="I4876">
        <v>15</v>
      </c>
      <c r="J4876" t="s">
        <v>113</v>
      </c>
      <c r="K4876">
        <v>76</v>
      </c>
      <c r="L4876">
        <v>86</v>
      </c>
      <c r="M4876">
        <v>68</v>
      </c>
      <c r="N4876">
        <v>83</v>
      </c>
      <c r="O4876">
        <v>82</v>
      </c>
      <c r="P4876">
        <v>67</v>
      </c>
      <c r="Q4876">
        <v>69</v>
      </c>
    </row>
    <row r="4877" spans="1:17" x14ac:dyDescent="0.3">
      <c r="A4877">
        <v>4876</v>
      </c>
      <c r="B4877" t="s">
        <v>568</v>
      </c>
      <c r="C4877" t="s">
        <v>66</v>
      </c>
      <c r="D4877" t="s">
        <v>1677</v>
      </c>
      <c r="E4877" t="s">
        <v>20</v>
      </c>
      <c r="F4877" t="b">
        <v>0</v>
      </c>
      <c r="G4877">
        <v>1</v>
      </c>
      <c r="H4877" t="b">
        <v>0</v>
      </c>
      <c r="I4877">
        <v>24</v>
      </c>
      <c r="J4877" t="s">
        <v>44</v>
      </c>
      <c r="K4877">
        <v>92</v>
      </c>
      <c r="L4877">
        <v>63</v>
      </c>
      <c r="M4877">
        <v>87</v>
      </c>
      <c r="N4877">
        <v>92</v>
      </c>
      <c r="O4877">
        <v>81</v>
      </c>
      <c r="P4877">
        <v>78</v>
      </c>
      <c r="Q4877">
        <v>74</v>
      </c>
    </row>
    <row r="4878" spans="1:17" x14ac:dyDescent="0.3">
      <c r="A4878">
        <v>4877</v>
      </c>
      <c r="B4878" t="s">
        <v>402</v>
      </c>
      <c r="C4878" t="s">
        <v>236</v>
      </c>
      <c r="D4878" t="s">
        <v>1678</v>
      </c>
      <c r="E4878" t="s">
        <v>20</v>
      </c>
      <c r="F4878" t="b">
        <v>0</v>
      </c>
      <c r="G4878">
        <v>5</v>
      </c>
      <c r="H4878" t="b">
        <v>0</v>
      </c>
      <c r="I4878">
        <v>3</v>
      </c>
      <c r="J4878" t="s">
        <v>30</v>
      </c>
      <c r="K4878">
        <v>90</v>
      </c>
      <c r="L4878">
        <v>89</v>
      </c>
      <c r="M4878">
        <v>95</v>
      </c>
      <c r="N4878">
        <v>73</v>
      </c>
      <c r="O4878">
        <v>79</v>
      </c>
      <c r="P4878">
        <v>98</v>
      </c>
      <c r="Q4878">
        <v>68</v>
      </c>
    </row>
    <row r="4879" spans="1:17" x14ac:dyDescent="0.3">
      <c r="A4879">
        <v>4878</v>
      </c>
      <c r="B4879" t="s">
        <v>208</v>
      </c>
      <c r="C4879" t="s">
        <v>1244</v>
      </c>
      <c r="D4879" t="s">
        <v>1679</v>
      </c>
      <c r="E4879" t="s">
        <v>20</v>
      </c>
      <c r="F4879" t="b">
        <v>1</v>
      </c>
      <c r="G4879">
        <v>6</v>
      </c>
      <c r="H4879" t="b">
        <v>1</v>
      </c>
      <c r="I4879">
        <v>4</v>
      </c>
      <c r="J4879" t="s">
        <v>64</v>
      </c>
      <c r="K4879">
        <v>73</v>
      </c>
      <c r="L4879">
        <v>53</v>
      </c>
      <c r="M4879">
        <v>68</v>
      </c>
      <c r="N4879">
        <v>60</v>
      </c>
      <c r="O4879">
        <v>95</v>
      </c>
      <c r="P4879">
        <v>96</v>
      </c>
      <c r="Q4879">
        <v>99</v>
      </c>
    </row>
    <row r="4880" spans="1:17" x14ac:dyDescent="0.3">
      <c r="A4880">
        <v>4879</v>
      </c>
      <c r="B4880" t="s">
        <v>193</v>
      </c>
      <c r="C4880" t="s">
        <v>1680</v>
      </c>
      <c r="D4880" t="s">
        <v>1681</v>
      </c>
      <c r="E4880" t="s">
        <v>25</v>
      </c>
      <c r="F4880" t="b">
        <v>0</v>
      </c>
      <c r="G4880">
        <v>5</v>
      </c>
      <c r="H4880" t="b">
        <v>0</v>
      </c>
      <c r="I4880">
        <v>42</v>
      </c>
      <c r="J4880" t="s">
        <v>26</v>
      </c>
      <c r="K4880">
        <v>90</v>
      </c>
      <c r="L4880">
        <v>89</v>
      </c>
      <c r="M4880">
        <v>92</v>
      </c>
      <c r="N4880">
        <v>93</v>
      </c>
      <c r="O4880">
        <v>97</v>
      </c>
      <c r="P4880">
        <v>92</v>
      </c>
      <c r="Q4880">
        <v>100</v>
      </c>
    </row>
    <row r="4881" spans="1:17" x14ac:dyDescent="0.3">
      <c r="A4881">
        <v>4880</v>
      </c>
      <c r="B4881" t="s">
        <v>1001</v>
      </c>
      <c r="C4881" t="s">
        <v>1682</v>
      </c>
      <c r="D4881" t="s">
        <v>1683</v>
      </c>
      <c r="E4881" t="s">
        <v>25</v>
      </c>
      <c r="F4881" t="b">
        <v>0</v>
      </c>
      <c r="G4881">
        <v>6</v>
      </c>
      <c r="H4881" t="b">
        <v>0</v>
      </c>
      <c r="I4881">
        <v>24</v>
      </c>
      <c r="J4881" t="s">
        <v>113</v>
      </c>
      <c r="K4881">
        <v>87</v>
      </c>
      <c r="L4881">
        <v>87</v>
      </c>
      <c r="M4881">
        <v>86</v>
      </c>
      <c r="N4881">
        <v>91</v>
      </c>
      <c r="O4881">
        <v>90</v>
      </c>
      <c r="P4881">
        <v>75</v>
      </c>
      <c r="Q4881">
        <v>79</v>
      </c>
    </row>
    <row r="4882" spans="1:17" x14ac:dyDescent="0.3">
      <c r="A4882">
        <v>4881</v>
      </c>
      <c r="B4882" t="s">
        <v>388</v>
      </c>
      <c r="C4882" t="s">
        <v>92</v>
      </c>
      <c r="D4882" t="s">
        <v>1684</v>
      </c>
      <c r="E4882" t="s">
        <v>25</v>
      </c>
      <c r="F4882" t="b">
        <v>0</v>
      </c>
      <c r="G4882">
        <v>1</v>
      </c>
      <c r="H4882" t="b">
        <v>0</v>
      </c>
      <c r="I4882">
        <v>0</v>
      </c>
      <c r="J4882" t="s">
        <v>224</v>
      </c>
      <c r="K4882">
        <v>93</v>
      </c>
      <c r="L4882">
        <v>96</v>
      </c>
      <c r="M4882">
        <v>70</v>
      </c>
      <c r="N4882">
        <v>92</v>
      </c>
      <c r="O4882">
        <v>65</v>
      </c>
      <c r="P4882">
        <v>90</v>
      </c>
      <c r="Q4882">
        <v>84</v>
      </c>
    </row>
    <row r="4883" spans="1:17" x14ac:dyDescent="0.3">
      <c r="A4883">
        <v>4882</v>
      </c>
      <c r="B4883" t="s">
        <v>1036</v>
      </c>
      <c r="C4883" t="s">
        <v>1202</v>
      </c>
      <c r="D4883" t="s">
        <v>1685</v>
      </c>
      <c r="E4883" t="s">
        <v>25</v>
      </c>
      <c r="F4883" t="b">
        <v>0</v>
      </c>
      <c r="G4883">
        <v>3</v>
      </c>
      <c r="H4883" t="b">
        <v>0</v>
      </c>
      <c r="I4883">
        <v>4</v>
      </c>
      <c r="J4883" t="s">
        <v>224</v>
      </c>
      <c r="K4883">
        <v>75</v>
      </c>
      <c r="L4883">
        <v>91</v>
      </c>
      <c r="M4883">
        <v>68</v>
      </c>
      <c r="N4883">
        <v>86</v>
      </c>
      <c r="O4883">
        <v>81</v>
      </c>
      <c r="P4883">
        <v>72</v>
      </c>
      <c r="Q4883">
        <v>89</v>
      </c>
    </row>
    <row r="4884" spans="1:17" x14ac:dyDescent="0.3">
      <c r="A4884">
        <v>4883</v>
      </c>
      <c r="B4884" t="s">
        <v>845</v>
      </c>
      <c r="C4884" t="s">
        <v>814</v>
      </c>
      <c r="D4884" t="s">
        <v>1686</v>
      </c>
      <c r="E4884" t="s">
        <v>25</v>
      </c>
      <c r="F4884" t="b">
        <v>0</v>
      </c>
      <c r="G4884">
        <v>3</v>
      </c>
      <c r="H4884" t="b">
        <v>0</v>
      </c>
      <c r="I4884">
        <v>25</v>
      </c>
      <c r="J4884" t="s">
        <v>44</v>
      </c>
      <c r="K4884">
        <v>96</v>
      </c>
      <c r="L4884">
        <v>100</v>
      </c>
      <c r="M4884">
        <v>99</v>
      </c>
      <c r="N4884">
        <v>82</v>
      </c>
      <c r="O4884">
        <v>79</v>
      </c>
      <c r="P4884">
        <v>95</v>
      </c>
      <c r="Q4884">
        <v>89</v>
      </c>
    </row>
    <row r="4885" spans="1:17" x14ac:dyDescent="0.3">
      <c r="A4885">
        <v>4884</v>
      </c>
      <c r="B4885" t="s">
        <v>1687</v>
      </c>
      <c r="C4885" t="s">
        <v>471</v>
      </c>
      <c r="D4885" t="s">
        <v>1688</v>
      </c>
      <c r="E4885" t="s">
        <v>25</v>
      </c>
      <c r="F4885" t="b">
        <v>1</v>
      </c>
      <c r="G4885">
        <v>1</v>
      </c>
      <c r="H4885" t="b">
        <v>1</v>
      </c>
      <c r="I4885">
        <v>1</v>
      </c>
      <c r="J4885" t="s">
        <v>34</v>
      </c>
      <c r="K4885">
        <v>63</v>
      </c>
      <c r="L4885">
        <v>75</v>
      </c>
      <c r="M4885">
        <v>68</v>
      </c>
      <c r="N4885">
        <v>63</v>
      </c>
      <c r="O4885">
        <v>63</v>
      </c>
      <c r="P4885">
        <v>73</v>
      </c>
      <c r="Q4885">
        <v>79</v>
      </c>
    </row>
    <row r="4886" spans="1:17" x14ac:dyDescent="0.3">
      <c r="A4886">
        <v>4885</v>
      </c>
      <c r="B4886" t="s">
        <v>1167</v>
      </c>
      <c r="C4886" t="s">
        <v>403</v>
      </c>
      <c r="D4886" t="s">
        <v>1689</v>
      </c>
      <c r="E4886" t="s">
        <v>20</v>
      </c>
      <c r="F4886" t="b">
        <v>0</v>
      </c>
      <c r="G4886">
        <v>5</v>
      </c>
      <c r="H4886" t="b">
        <v>0</v>
      </c>
      <c r="I4886">
        <v>35</v>
      </c>
      <c r="J4886" t="s">
        <v>21</v>
      </c>
      <c r="K4886">
        <v>85</v>
      </c>
      <c r="L4886">
        <v>90</v>
      </c>
      <c r="M4886">
        <v>89</v>
      </c>
      <c r="N4886">
        <v>98</v>
      </c>
      <c r="O4886">
        <v>100</v>
      </c>
      <c r="P4886">
        <v>97</v>
      </c>
      <c r="Q4886">
        <v>95</v>
      </c>
    </row>
    <row r="4887" spans="1:17" x14ac:dyDescent="0.3">
      <c r="A4887">
        <v>4886</v>
      </c>
      <c r="B4887" t="s">
        <v>1227</v>
      </c>
      <c r="C4887" t="s">
        <v>1690</v>
      </c>
      <c r="D4887" t="s">
        <v>1691</v>
      </c>
      <c r="E4887" t="s">
        <v>20</v>
      </c>
      <c r="F4887" t="b">
        <v>0</v>
      </c>
      <c r="G4887">
        <v>7</v>
      </c>
      <c r="H4887" t="b">
        <v>0</v>
      </c>
      <c r="I4887">
        <v>20</v>
      </c>
      <c r="J4887" t="s">
        <v>44</v>
      </c>
      <c r="K4887">
        <v>93</v>
      </c>
      <c r="L4887">
        <v>61</v>
      </c>
      <c r="M4887">
        <v>65</v>
      </c>
      <c r="N4887">
        <v>77</v>
      </c>
      <c r="O4887">
        <v>97</v>
      </c>
      <c r="P4887">
        <v>90</v>
      </c>
      <c r="Q4887">
        <v>90</v>
      </c>
    </row>
    <row r="4888" spans="1:17" x14ac:dyDescent="0.3">
      <c r="A4888">
        <v>4887</v>
      </c>
      <c r="B4888" t="s">
        <v>845</v>
      </c>
      <c r="C4888" t="s">
        <v>1692</v>
      </c>
      <c r="D4888" t="s">
        <v>1693</v>
      </c>
      <c r="E4888" t="s">
        <v>25</v>
      </c>
      <c r="F4888" t="b">
        <v>0</v>
      </c>
      <c r="G4888">
        <v>7</v>
      </c>
      <c r="H4888" t="b">
        <v>0</v>
      </c>
      <c r="I4888">
        <v>11</v>
      </c>
      <c r="J4888" t="s">
        <v>38</v>
      </c>
      <c r="K4888">
        <v>60</v>
      </c>
      <c r="L4888">
        <v>92</v>
      </c>
      <c r="M4888">
        <v>82</v>
      </c>
      <c r="N4888">
        <v>65</v>
      </c>
      <c r="O4888">
        <v>82</v>
      </c>
      <c r="P4888">
        <v>91</v>
      </c>
      <c r="Q4888">
        <v>67</v>
      </c>
    </row>
    <row r="4889" spans="1:17" x14ac:dyDescent="0.3">
      <c r="A4889">
        <v>4888</v>
      </c>
      <c r="B4889" t="s">
        <v>145</v>
      </c>
      <c r="C4889" t="s">
        <v>1202</v>
      </c>
      <c r="D4889" t="s">
        <v>1694</v>
      </c>
      <c r="E4889" t="s">
        <v>20</v>
      </c>
      <c r="F4889" t="b">
        <v>1</v>
      </c>
      <c r="G4889">
        <v>3</v>
      </c>
      <c r="H4889" t="b">
        <v>0</v>
      </c>
      <c r="I4889">
        <v>21</v>
      </c>
      <c r="J4889" t="s">
        <v>38</v>
      </c>
      <c r="K4889">
        <v>95</v>
      </c>
      <c r="L4889">
        <v>91</v>
      </c>
      <c r="M4889">
        <v>63</v>
      </c>
      <c r="N4889">
        <v>83</v>
      </c>
      <c r="O4889">
        <v>75</v>
      </c>
      <c r="P4889">
        <v>73</v>
      </c>
      <c r="Q4889">
        <v>74</v>
      </c>
    </row>
    <row r="4890" spans="1:17" x14ac:dyDescent="0.3">
      <c r="A4890">
        <v>4889</v>
      </c>
      <c r="B4890" t="s">
        <v>391</v>
      </c>
      <c r="C4890" t="s">
        <v>1068</v>
      </c>
      <c r="D4890" t="s">
        <v>1695</v>
      </c>
      <c r="E4890" t="s">
        <v>20</v>
      </c>
      <c r="F4890" t="b">
        <v>1</v>
      </c>
      <c r="G4890">
        <v>9</v>
      </c>
      <c r="H4890" t="b">
        <v>0</v>
      </c>
      <c r="I4890">
        <v>1</v>
      </c>
      <c r="J4890" t="s">
        <v>64</v>
      </c>
      <c r="K4890">
        <v>61</v>
      </c>
      <c r="L4890">
        <v>73</v>
      </c>
      <c r="M4890">
        <v>76</v>
      </c>
      <c r="N4890">
        <v>51</v>
      </c>
      <c r="O4890">
        <v>76</v>
      </c>
      <c r="P4890">
        <v>50</v>
      </c>
      <c r="Q4890">
        <v>77</v>
      </c>
    </row>
    <row r="4891" spans="1:17" x14ac:dyDescent="0.3">
      <c r="A4891">
        <v>4890</v>
      </c>
      <c r="B4891" t="s">
        <v>465</v>
      </c>
      <c r="C4891" t="s">
        <v>1696</v>
      </c>
      <c r="D4891" t="s">
        <v>1697</v>
      </c>
      <c r="E4891" t="s">
        <v>25</v>
      </c>
      <c r="F4891" t="b">
        <v>0</v>
      </c>
      <c r="G4891">
        <v>3</v>
      </c>
      <c r="H4891" t="b">
        <v>0</v>
      </c>
      <c r="I4891">
        <v>15</v>
      </c>
      <c r="J4891" t="s">
        <v>44</v>
      </c>
      <c r="K4891">
        <v>97</v>
      </c>
      <c r="L4891">
        <v>81</v>
      </c>
      <c r="M4891">
        <v>65</v>
      </c>
      <c r="N4891">
        <v>70</v>
      </c>
      <c r="O4891">
        <v>62</v>
      </c>
      <c r="P4891">
        <v>96</v>
      </c>
      <c r="Q4891">
        <v>75</v>
      </c>
    </row>
    <row r="4892" spans="1:17" x14ac:dyDescent="0.3">
      <c r="A4892">
        <v>4891</v>
      </c>
      <c r="B4892" t="s">
        <v>473</v>
      </c>
      <c r="C4892" t="s">
        <v>1698</v>
      </c>
      <c r="D4892" t="s">
        <v>1699</v>
      </c>
      <c r="E4892" t="s">
        <v>20</v>
      </c>
      <c r="F4892" t="b">
        <v>0</v>
      </c>
      <c r="G4892">
        <v>1</v>
      </c>
      <c r="H4892" t="b">
        <v>0</v>
      </c>
      <c r="I4892">
        <v>33</v>
      </c>
      <c r="J4892" t="s">
        <v>44</v>
      </c>
      <c r="K4892">
        <v>90</v>
      </c>
      <c r="L4892">
        <v>64</v>
      </c>
      <c r="M4892">
        <v>91</v>
      </c>
      <c r="N4892">
        <v>93</v>
      </c>
      <c r="O4892">
        <v>86</v>
      </c>
      <c r="P4892">
        <v>91</v>
      </c>
      <c r="Q4892">
        <v>97</v>
      </c>
    </row>
    <row r="4893" spans="1:17" x14ac:dyDescent="0.3">
      <c r="A4893">
        <v>4892</v>
      </c>
      <c r="B4893" t="s">
        <v>180</v>
      </c>
      <c r="C4893" t="s">
        <v>164</v>
      </c>
      <c r="D4893" t="s">
        <v>1700</v>
      </c>
      <c r="E4893" t="s">
        <v>25</v>
      </c>
      <c r="F4893" t="b">
        <v>1</v>
      </c>
      <c r="G4893">
        <v>10</v>
      </c>
      <c r="H4893" t="b">
        <v>0</v>
      </c>
      <c r="I4893">
        <v>4</v>
      </c>
      <c r="J4893" t="s">
        <v>64</v>
      </c>
      <c r="K4893">
        <v>90</v>
      </c>
      <c r="L4893">
        <v>100</v>
      </c>
      <c r="M4893">
        <v>80</v>
      </c>
      <c r="N4893">
        <v>66</v>
      </c>
      <c r="O4893">
        <v>63</v>
      </c>
      <c r="P4893">
        <v>69</v>
      </c>
      <c r="Q4893">
        <v>66</v>
      </c>
    </row>
    <row r="4894" spans="1:17" x14ac:dyDescent="0.3">
      <c r="A4894">
        <v>4893</v>
      </c>
      <c r="B4894" t="s">
        <v>348</v>
      </c>
      <c r="C4894" t="s">
        <v>42</v>
      </c>
      <c r="D4894" t="s">
        <v>1701</v>
      </c>
      <c r="E4894" t="s">
        <v>20</v>
      </c>
      <c r="F4894" t="b">
        <v>0</v>
      </c>
      <c r="G4894">
        <v>2</v>
      </c>
      <c r="H4894" t="b">
        <v>1</v>
      </c>
      <c r="I4894">
        <v>24</v>
      </c>
      <c r="J4894" t="s">
        <v>44</v>
      </c>
      <c r="K4894">
        <v>85</v>
      </c>
      <c r="L4894">
        <v>74</v>
      </c>
      <c r="M4894">
        <v>68</v>
      </c>
      <c r="N4894">
        <v>68</v>
      </c>
      <c r="O4894">
        <v>75</v>
      </c>
      <c r="P4894">
        <v>78</v>
      </c>
      <c r="Q4894">
        <v>95</v>
      </c>
    </row>
    <row r="4895" spans="1:17" x14ac:dyDescent="0.3">
      <c r="A4895">
        <v>4894</v>
      </c>
      <c r="B4895" t="s">
        <v>166</v>
      </c>
      <c r="C4895" t="s">
        <v>42</v>
      </c>
      <c r="D4895" t="s">
        <v>1702</v>
      </c>
      <c r="E4895" t="s">
        <v>25</v>
      </c>
      <c r="F4895" t="b">
        <v>0</v>
      </c>
      <c r="G4895">
        <v>1</v>
      </c>
      <c r="H4895" t="b">
        <v>0</v>
      </c>
      <c r="I4895">
        <v>13</v>
      </c>
      <c r="J4895" t="s">
        <v>105</v>
      </c>
      <c r="K4895">
        <v>82</v>
      </c>
      <c r="L4895">
        <v>87</v>
      </c>
      <c r="M4895">
        <v>98</v>
      </c>
      <c r="N4895">
        <v>73</v>
      </c>
      <c r="O4895">
        <v>74</v>
      </c>
      <c r="P4895">
        <v>89</v>
      </c>
      <c r="Q4895">
        <v>66</v>
      </c>
    </row>
    <row r="4896" spans="1:17" x14ac:dyDescent="0.3">
      <c r="A4896">
        <v>4895</v>
      </c>
      <c r="B4896" t="s">
        <v>796</v>
      </c>
      <c r="C4896" t="s">
        <v>1314</v>
      </c>
      <c r="D4896" t="s">
        <v>1703</v>
      </c>
      <c r="E4896" t="s">
        <v>20</v>
      </c>
      <c r="F4896" t="b">
        <v>1</v>
      </c>
      <c r="G4896">
        <v>6</v>
      </c>
      <c r="H4896" t="b">
        <v>0</v>
      </c>
      <c r="I4896">
        <v>5</v>
      </c>
      <c r="J4896" t="s">
        <v>64</v>
      </c>
      <c r="K4896">
        <v>95</v>
      </c>
      <c r="L4896">
        <v>88</v>
      </c>
      <c r="M4896">
        <v>66</v>
      </c>
      <c r="N4896">
        <v>72</v>
      </c>
      <c r="O4896">
        <v>92</v>
      </c>
      <c r="P4896">
        <v>52</v>
      </c>
      <c r="Q4896">
        <v>70</v>
      </c>
    </row>
    <row r="4897" spans="1:17" x14ac:dyDescent="0.3">
      <c r="A4897">
        <v>4896</v>
      </c>
      <c r="B4897" t="s">
        <v>568</v>
      </c>
      <c r="C4897" t="s">
        <v>1704</v>
      </c>
      <c r="D4897" t="s">
        <v>1705</v>
      </c>
      <c r="E4897" t="s">
        <v>20</v>
      </c>
      <c r="F4897" t="b">
        <v>0</v>
      </c>
      <c r="G4897">
        <v>1</v>
      </c>
      <c r="H4897" t="b">
        <v>1</v>
      </c>
      <c r="I4897">
        <v>12</v>
      </c>
      <c r="J4897" t="s">
        <v>30</v>
      </c>
      <c r="K4897">
        <v>95</v>
      </c>
      <c r="L4897">
        <v>96</v>
      </c>
      <c r="M4897">
        <v>66</v>
      </c>
      <c r="N4897">
        <v>68</v>
      </c>
      <c r="O4897">
        <v>90</v>
      </c>
      <c r="P4897">
        <v>91</v>
      </c>
      <c r="Q4897">
        <v>99</v>
      </c>
    </row>
    <row r="4898" spans="1:17" x14ac:dyDescent="0.3">
      <c r="A4898">
        <v>4897</v>
      </c>
      <c r="B4898" t="s">
        <v>135</v>
      </c>
      <c r="C4898" t="s">
        <v>686</v>
      </c>
      <c r="D4898" t="s">
        <v>1706</v>
      </c>
      <c r="E4898" t="s">
        <v>20</v>
      </c>
      <c r="F4898" t="b">
        <v>0</v>
      </c>
      <c r="G4898">
        <v>4</v>
      </c>
      <c r="H4898" t="b">
        <v>1</v>
      </c>
      <c r="I4898">
        <v>8</v>
      </c>
      <c r="J4898" t="s">
        <v>224</v>
      </c>
      <c r="K4898">
        <v>81</v>
      </c>
      <c r="L4898">
        <v>90</v>
      </c>
      <c r="M4898">
        <v>71</v>
      </c>
      <c r="N4898">
        <v>97</v>
      </c>
      <c r="O4898">
        <v>81</v>
      </c>
      <c r="P4898">
        <v>86</v>
      </c>
      <c r="Q4898">
        <v>73</v>
      </c>
    </row>
    <row r="4899" spans="1:17" x14ac:dyDescent="0.3">
      <c r="A4899">
        <v>4898</v>
      </c>
      <c r="B4899" t="s">
        <v>715</v>
      </c>
      <c r="C4899" t="s">
        <v>164</v>
      </c>
      <c r="D4899" t="s">
        <v>1707</v>
      </c>
      <c r="E4899" t="s">
        <v>25</v>
      </c>
      <c r="F4899" t="b">
        <v>0</v>
      </c>
      <c r="G4899">
        <v>2</v>
      </c>
      <c r="H4899" t="b">
        <v>0</v>
      </c>
      <c r="I4899">
        <v>8</v>
      </c>
      <c r="J4899" t="s">
        <v>54</v>
      </c>
      <c r="K4899">
        <v>62</v>
      </c>
      <c r="L4899">
        <v>69</v>
      </c>
      <c r="M4899">
        <v>99</v>
      </c>
      <c r="N4899">
        <v>95</v>
      </c>
      <c r="O4899">
        <v>73</v>
      </c>
      <c r="P4899">
        <v>79</v>
      </c>
      <c r="Q4899">
        <v>83</v>
      </c>
    </row>
    <row r="4900" spans="1:17" x14ac:dyDescent="0.3">
      <c r="A4900">
        <v>4899</v>
      </c>
      <c r="B4900" t="s">
        <v>557</v>
      </c>
      <c r="C4900" t="s">
        <v>146</v>
      </c>
      <c r="D4900" t="s">
        <v>1708</v>
      </c>
      <c r="E4900" t="s">
        <v>20</v>
      </c>
      <c r="F4900" t="b">
        <v>0</v>
      </c>
      <c r="G4900">
        <v>5</v>
      </c>
      <c r="H4900" t="b">
        <v>0</v>
      </c>
      <c r="I4900">
        <v>8</v>
      </c>
      <c r="J4900" t="s">
        <v>224</v>
      </c>
      <c r="K4900">
        <v>95</v>
      </c>
      <c r="L4900">
        <v>92</v>
      </c>
      <c r="M4900">
        <v>89</v>
      </c>
      <c r="N4900">
        <v>64</v>
      </c>
      <c r="O4900">
        <v>77</v>
      </c>
      <c r="P4900">
        <v>80</v>
      </c>
      <c r="Q4900">
        <v>66</v>
      </c>
    </row>
    <row r="4901" spans="1:17" x14ac:dyDescent="0.3">
      <c r="A4901">
        <v>4900</v>
      </c>
      <c r="B4901" t="s">
        <v>297</v>
      </c>
      <c r="C4901" t="s">
        <v>236</v>
      </c>
      <c r="D4901" t="s">
        <v>1709</v>
      </c>
      <c r="E4901" t="s">
        <v>25</v>
      </c>
      <c r="F4901" t="b">
        <v>1</v>
      </c>
      <c r="G4901">
        <v>4</v>
      </c>
      <c r="H4901" t="b">
        <v>1</v>
      </c>
      <c r="I4901">
        <v>0</v>
      </c>
      <c r="J4901" t="s">
        <v>64</v>
      </c>
      <c r="K4901">
        <v>64</v>
      </c>
      <c r="L4901">
        <v>62</v>
      </c>
      <c r="M4901">
        <v>51</v>
      </c>
      <c r="N4901">
        <v>85</v>
      </c>
      <c r="O4901">
        <v>74</v>
      </c>
      <c r="P4901">
        <v>91</v>
      </c>
      <c r="Q4901">
        <v>93</v>
      </c>
    </row>
    <row r="4902" spans="1:17" x14ac:dyDescent="0.3">
      <c r="A4902">
        <v>4901</v>
      </c>
      <c r="B4902" t="s">
        <v>65</v>
      </c>
      <c r="C4902" t="s">
        <v>236</v>
      </c>
      <c r="D4902" t="s">
        <v>1710</v>
      </c>
      <c r="E4902" t="s">
        <v>25</v>
      </c>
      <c r="F4902" t="b">
        <v>0</v>
      </c>
      <c r="G4902">
        <v>5</v>
      </c>
      <c r="H4902" t="b">
        <v>0</v>
      </c>
      <c r="I4902">
        <v>14</v>
      </c>
      <c r="J4902" t="s">
        <v>123</v>
      </c>
      <c r="K4902">
        <v>96</v>
      </c>
      <c r="L4902">
        <v>67</v>
      </c>
      <c r="M4902">
        <v>88</v>
      </c>
      <c r="N4902">
        <v>82</v>
      </c>
      <c r="O4902">
        <v>90</v>
      </c>
      <c r="P4902">
        <v>74</v>
      </c>
      <c r="Q4902">
        <v>96</v>
      </c>
    </row>
    <row r="4903" spans="1:17" x14ac:dyDescent="0.3">
      <c r="A4903">
        <v>4902</v>
      </c>
      <c r="B4903" t="s">
        <v>120</v>
      </c>
      <c r="C4903" t="s">
        <v>1711</v>
      </c>
      <c r="D4903" t="s">
        <v>1712</v>
      </c>
      <c r="E4903" t="s">
        <v>25</v>
      </c>
      <c r="F4903" t="b">
        <v>1</v>
      </c>
      <c r="G4903">
        <v>4</v>
      </c>
      <c r="H4903" t="b">
        <v>1</v>
      </c>
      <c r="I4903">
        <v>3</v>
      </c>
      <c r="J4903" t="s">
        <v>64</v>
      </c>
      <c r="K4903">
        <v>40</v>
      </c>
      <c r="L4903">
        <v>58</v>
      </c>
      <c r="M4903">
        <v>57</v>
      </c>
      <c r="N4903">
        <v>68</v>
      </c>
      <c r="O4903">
        <v>57</v>
      </c>
      <c r="P4903">
        <v>99</v>
      </c>
      <c r="Q4903">
        <v>95</v>
      </c>
    </row>
    <row r="4904" spans="1:17" x14ac:dyDescent="0.3">
      <c r="A4904">
        <v>4903</v>
      </c>
      <c r="B4904" t="s">
        <v>277</v>
      </c>
      <c r="C4904" t="s">
        <v>515</v>
      </c>
      <c r="D4904" t="s">
        <v>1713</v>
      </c>
      <c r="E4904" t="s">
        <v>20</v>
      </c>
      <c r="F4904" t="b">
        <v>0</v>
      </c>
      <c r="G4904">
        <v>2</v>
      </c>
      <c r="H4904" t="b">
        <v>0</v>
      </c>
      <c r="I4904">
        <v>19</v>
      </c>
      <c r="J4904" t="s">
        <v>172</v>
      </c>
      <c r="K4904">
        <v>87</v>
      </c>
      <c r="L4904">
        <v>80</v>
      </c>
      <c r="M4904">
        <v>84</v>
      </c>
      <c r="N4904">
        <v>65</v>
      </c>
      <c r="O4904">
        <v>91</v>
      </c>
      <c r="P4904">
        <v>84</v>
      </c>
      <c r="Q4904">
        <v>65</v>
      </c>
    </row>
    <row r="4905" spans="1:17" x14ac:dyDescent="0.3">
      <c r="A4905">
        <v>4904</v>
      </c>
      <c r="B4905" t="s">
        <v>676</v>
      </c>
      <c r="C4905" t="s">
        <v>135</v>
      </c>
      <c r="D4905" t="s">
        <v>1714</v>
      </c>
      <c r="E4905" t="s">
        <v>20</v>
      </c>
      <c r="F4905" t="b">
        <v>0</v>
      </c>
      <c r="G4905">
        <v>4</v>
      </c>
      <c r="H4905" t="b">
        <v>0</v>
      </c>
      <c r="I4905">
        <v>29</v>
      </c>
      <c r="J4905" t="s">
        <v>38</v>
      </c>
      <c r="K4905">
        <v>74</v>
      </c>
      <c r="L4905">
        <v>95</v>
      </c>
      <c r="M4905">
        <v>82</v>
      </c>
      <c r="N4905">
        <v>61</v>
      </c>
      <c r="O4905">
        <v>70</v>
      </c>
      <c r="P4905">
        <v>88</v>
      </c>
      <c r="Q4905">
        <v>92</v>
      </c>
    </row>
    <row r="4906" spans="1:17" x14ac:dyDescent="0.3">
      <c r="A4906">
        <v>4905</v>
      </c>
      <c r="B4906" t="s">
        <v>1715</v>
      </c>
      <c r="C4906" t="s">
        <v>1716</v>
      </c>
      <c r="D4906" t="s">
        <v>1717</v>
      </c>
      <c r="E4906" t="s">
        <v>25</v>
      </c>
      <c r="F4906" t="b">
        <v>1</v>
      </c>
      <c r="G4906">
        <v>7</v>
      </c>
      <c r="H4906" t="b">
        <v>1</v>
      </c>
      <c r="I4906">
        <v>0</v>
      </c>
      <c r="J4906" t="s">
        <v>64</v>
      </c>
      <c r="K4906">
        <v>51</v>
      </c>
      <c r="L4906">
        <v>56</v>
      </c>
      <c r="M4906">
        <v>64</v>
      </c>
      <c r="N4906">
        <v>85</v>
      </c>
      <c r="O4906">
        <v>91</v>
      </c>
      <c r="P4906">
        <v>78</v>
      </c>
      <c r="Q4906">
        <v>97</v>
      </c>
    </row>
    <row r="4907" spans="1:17" x14ac:dyDescent="0.3">
      <c r="A4907">
        <v>4906</v>
      </c>
      <c r="B4907" t="s">
        <v>277</v>
      </c>
      <c r="C4907" t="s">
        <v>589</v>
      </c>
      <c r="D4907" t="s">
        <v>1718</v>
      </c>
      <c r="E4907" t="s">
        <v>20</v>
      </c>
      <c r="F4907" t="b">
        <v>0</v>
      </c>
      <c r="G4907">
        <v>7</v>
      </c>
      <c r="H4907" t="b">
        <v>0</v>
      </c>
      <c r="I4907">
        <v>5</v>
      </c>
      <c r="J4907" t="s">
        <v>224</v>
      </c>
      <c r="K4907">
        <v>57</v>
      </c>
      <c r="L4907">
        <v>74</v>
      </c>
      <c r="M4907">
        <v>98</v>
      </c>
      <c r="N4907">
        <v>93</v>
      </c>
      <c r="O4907">
        <v>63</v>
      </c>
      <c r="P4907">
        <v>70</v>
      </c>
      <c r="Q4907">
        <v>67</v>
      </c>
    </row>
    <row r="4908" spans="1:17" x14ac:dyDescent="0.3">
      <c r="A4908">
        <v>4907</v>
      </c>
      <c r="B4908" t="s">
        <v>1108</v>
      </c>
      <c r="C4908" t="s">
        <v>1719</v>
      </c>
      <c r="D4908" t="s">
        <v>1720</v>
      </c>
      <c r="E4908" t="s">
        <v>25</v>
      </c>
      <c r="F4908" t="b">
        <v>0</v>
      </c>
      <c r="G4908">
        <v>6</v>
      </c>
      <c r="H4908" t="b">
        <v>0</v>
      </c>
      <c r="I4908">
        <v>4</v>
      </c>
      <c r="J4908" t="s">
        <v>64</v>
      </c>
      <c r="K4908">
        <v>84</v>
      </c>
      <c r="L4908">
        <v>54</v>
      </c>
      <c r="M4908">
        <v>52</v>
      </c>
      <c r="N4908">
        <v>52</v>
      </c>
      <c r="O4908">
        <v>65</v>
      </c>
      <c r="P4908">
        <v>54</v>
      </c>
      <c r="Q4908">
        <v>69</v>
      </c>
    </row>
    <row r="4909" spans="1:17" x14ac:dyDescent="0.3">
      <c r="A4909">
        <v>4908</v>
      </c>
      <c r="B4909" t="s">
        <v>388</v>
      </c>
      <c r="C4909" t="s">
        <v>1625</v>
      </c>
      <c r="D4909" t="s">
        <v>1721</v>
      </c>
      <c r="E4909" t="s">
        <v>25</v>
      </c>
      <c r="F4909" t="b">
        <v>0</v>
      </c>
      <c r="G4909">
        <v>7</v>
      </c>
      <c r="H4909" t="b">
        <v>0</v>
      </c>
      <c r="I4909">
        <v>1</v>
      </c>
      <c r="J4909" t="s">
        <v>64</v>
      </c>
      <c r="K4909">
        <v>84</v>
      </c>
      <c r="L4909">
        <v>83</v>
      </c>
      <c r="M4909">
        <v>71</v>
      </c>
      <c r="N4909">
        <v>98</v>
      </c>
      <c r="O4909">
        <v>93</v>
      </c>
      <c r="P4909">
        <v>95</v>
      </c>
      <c r="Q4909">
        <v>99</v>
      </c>
    </row>
    <row r="4910" spans="1:17" x14ac:dyDescent="0.3">
      <c r="A4910">
        <v>4909</v>
      </c>
      <c r="B4910" t="s">
        <v>1722</v>
      </c>
      <c r="C4910" t="s">
        <v>1723</v>
      </c>
      <c r="D4910" t="s">
        <v>1724</v>
      </c>
      <c r="E4910" t="s">
        <v>20</v>
      </c>
      <c r="F4910" t="b">
        <v>0</v>
      </c>
      <c r="G4910">
        <v>8</v>
      </c>
      <c r="H4910" t="b">
        <v>1</v>
      </c>
      <c r="I4910">
        <v>12</v>
      </c>
      <c r="J4910" t="s">
        <v>172</v>
      </c>
      <c r="K4910">
        <v>100</v>
      </c>
      <c r="L4910">
        <v>84</v>
      </c>
      <c r="M4910">
        <v>73</v>
      </c>
      <c r="N4910">
        <v>96</v>
      </c>
      <c r="O4910">
        <v>97</v>
      </c>
      <c r="P4910">
        <v>85</v>
      </c>
      <c r="Q4910">
        <v>63</v>
      </c>
    </row>
    <row r="4911" spans="1:17" x14ac:dyDescent="0.3">
      <c r="A4911">
        <v>4910</v>
      </c>
      <c r="B4911" t="s">
        <v>981</v>
      </c>
      <c r="C4911" t="s">
        <v>1167</v>
      </c>
      <c r="D4911" t="s">
        <v>1725</v>
      </c>
      <c r="E4911" t="s">
        <v>25</v>
      </c>
      <c r="F4911" t="b">
        <v>0</v>
      </c>
      <c r="G4911">
        <v>3</v>
      </c>
      <c r="H4911" t="b">
        <v>0</v>
      </c>
      <c r="I4911">
        <v>27</v>
      </c>
      <c r="J4911" t="s">
        <v>44</v>
      </c>
      <c r="K4911">
        <v>90</v>
      </c>
      <c r="L4911">
        <v>91</v>
      </c>
      <c r="M4911">
        <v>88</v>
      </c>
      <c r="N4911">
        <v>95</v>
      </c>
      <c r="O4911">
        <v>98</v>
      </c>
      <c r="P4911">
        <v>99</v>
      </c>
      <c r="Q4911">
        <v>71</v>
      </c>
    </row>
    <row r="4912" spans="1:17" x14ac:dyDescent="0.3">
      <c r="A4912">
        <v>4911</v>
      </c>
      <c r="B4912" t="s">
        <v>190</v>
      </c>
      <c r="C4912" t="s">
        <v>332</v>
      </c>
      <c r="D4912" t="s">
        <v>1726</v>
      </c>
      <c r="E4912" t="s">
        <v>25</v>
      </c>
      <c r="F4912" t="b">
        <v>0</v>
      </c>
      <c r="G4912">
        <v>4</v>
      </c>
      <c r="H4912" t="b">
        <v>1</v>
      </c>
      <c r="I4912">
        <v>12</v>
      </c>
      <c r="J4912" t="s">
        <v>105</v>
      </c>
      <c r="K4912">
        <v>97</v>
      </c>
      <c r="L4912">
        <v>77</v>
      </c>
      <c r="M4912">
        <v>66</v>
      </c>
      <c r="N4912">
        <v>93</v>
      </c>
      <c r="O4912">
        <v>99</v>
      </c>
      <c r="P4912">
        <v>78</v>
      </c>
      <c r="Q4912">
        <v>91</v>
      </c>
    </row>
    <row r="4913" spans="1:17" x14ac:dyDescent="0.3">
      <c r="A4913">
        <v>4912</v>
      </c>
      <c r="B4913" t="s">
        <v>1727</v>
      </c>
      <c r="C4913" t="s">
        <v>1728</v>
      </c>
      <c r="D4913" t="s">
        <v>1729</v>
      </c>
      <c r="E4913" t="s">
        <v>20</v>
      </c>
      <c r="F4913" t="b">
        <v>0</v>
      </c>
      <c r="G4913">
        <v>3</v>
      </c>
      <c r="H4913" t="b">
        <v>0</v>
      </c>
      <c r="I4913">
        <v>21</v>
      </c>
      <c r="J4913" t="s">
        <v>105</v>
      </c>
      <c r="K4913">
        <v>77</v>
      </c>
      <c r="L4913">
        <v>93</v>
      </c>
      <c r="M4913">
        <v>69</v>
      </c>
      <c r="N4913">
        <v>75</v>
      </c>
      <c r="O4913">
        <v>88</v>
      </c>
      <c r="P4913">
        <v>81</v>
      </c>
      <c r="Q4913">
        <v>89</v>
      </c>
    </row>
    <row r="4914" spans="1:17" x14ac:dyDescent="0.3">
      <c r="A4914">
        <v>4913</v>
      </c>
      <c r="B4914" t="s">
        <v>1730</v>
      </c>
      <c r="C4914" t="s">
        <v>1731</v>
      </c>
      <c r="D4914" t="s">
        <v>1732</v>
      </c>
      <c r="E4914" t="s">
        <v>25</v>
      </c>
      <c r="F4914" t="b">
        <v>0</v>
      </c>
      <c r="G4914">
        <v>9</v>
      </c>
      <c r="H4914" t="b">
        <v>0</v>
      </c>
      <c r="I4914">
        <v>15</v>
      </c>
      <c r="J4914" t="s">
        <v>54</v>
      </c>
      <c r="K4914">
        <v>82</v>
      </c>
      <c r="L4914">
        <v>61</v>
      </c>
      <c r="M4914">
        <v>79</v>
      </c>
      <c r="N4914">
        <v>84</v>
      </c>
      <c r="O4914">
        <v>73</v>
      </c>
      <c r="P4914">
        <v>95</v>
      </c>
      <c r="Q4914">
        <v>85</v>
      </c>
    </row>
    <row r="4915" spans="1:17" x14ac:dyDescent="0.3">
      <c r="A4915">
        <v>4914</v>
      </c>
      <c r="B4915" t="s">
        <v>68</v>
      </c>
      <c r="C4915" t="s">
        <v>1731</v>
      </c>
      <c r="D4915" t="s">
        <v>1733</v>
      </c>
      <c r="E4915" t="s">
        <v>25</v>
      </c>
      <c r="F4915" t="b">
        <v>0</v>
      </c>
      <c r="G4915">
        <v>3</v>
      </c>
      <c r="H4915" t="b">
        <v>0</v>
      </c>
      <c r="I4915">
        <v>26</v>
      </c>
      <c r="J4915" t="s">
        <v>44</v>
      </c>
      <c r="K4915">
        <v>89</v>
      </c>
      <c r="L4915">
        <v>68</v>
      </c>
      <c r="M4915">
        <v>83</v>
      </c>
      <c r="N4915">
        <v>88</v>
      </c>
      <c r="O4915">
        <v>69</v>
      </c>
      <c r="P4915">
        <v>79</v>
      </c>
      <c r="Q4915">
        <v>74</v>
      </c>
    </row>
    <row r="4916" spans="1:17" x14ac:dyDescent="0.3">
      <c r="A4916">
        <v>4915</v>
      </c>
      <c r="B4916" t="s">
        <v>614</v>
      </c>
      <c r="C4916" t="s">
        <v>600</v>
      </c>
      <c r="D4916" t="s">
        <v>1734</v>
      </c>
      <c r="E4916" t="s">
        <v>25</v>
      </c>
      <c r="F4916" t="b">
        <v>1</v>
      </c>
      <c r="G4916">
        <v>10</v>
      </c>
      <c r="H4916" t="b">
        <v>0</v>
      </c>
      <c r="I4916">
        <v>3</v>
      </c>
      <c r="J4916" t="s">
        <v>64</v>
      </c>
      <c r="K4916">
        <v>43</v>
      </c>
      <c r="L4916">
        <v>83</v>
      </c>
      <c r="M4916">
        <v>58</v>
      </c>
      <c r="N4916">
        <v>89</v>
      </c>
      <c r="O4916">
        <v>87</v>
      </c>
      <c r="P4916">
        <v>78</v>
      </c>
      <c r="Q4916">
        <v>86</v>
      </c>
    </row>
    <row r="4917" spans="1:17" x14ac:dyDescent="0.3">
      <c r="A4917">
        <v>4916</v>
      </c>
      <c r="B4917" t="s">
        <v>1735</v>
      </c>
      <c r="C4917" t="s">
        <v>639</v>
      </c>
      <c r="D4917" t="s">
        <v>1736</v>
      </c>
      <c r="E4917" t="s">
        <v>25</v>
      </c>
      <c r="F4917" t="b">
        <v>0</v>
      </c>
      <c r="G4917">
        <v>1</v>
      </c>
      <c r="H4917" t="b">
        <v>0</v>
      </c>
      <c r="I4917">
        <v>31</v>
      </c>
      <c r="J4917" t="s">
        <v>21</v>
      </c>
      <c r="K4917">
        <v>86</v>
      </c>
      <c r="L4917">
        <v>85</v>
      </c>
      <c r="M4917">
        <v>66</v>
      </c>
      <c r="N4917">
        <v>94</v>
      </c>
      <c r="O4917">
        <v>62</v>
      </c>
      <c r="P4917">
        <v>86</v>
      </c>
      <c r="Q4917">
        <v>92</v>
      </c>
    </row>
    <row r="4918" spans="1:17" x14ac:dyDescent="0.3">
      <c r="A4918">
        <v>4917</v>
      </c>
      <c r="B4918" t="s">
        <v>136</v>
      </c>
      <c r="C4918" t="s">
        <v>756</v>
      </c>
      <c r="D4918" t="s">
        <v>1737</v>
      </c>
      <c r="E4918" t="s">
        <v>20</v>
      </c>
      <c r="F4918" t="b">
        <v>0</v>
      </c>
      <c r="G4918">
        <v>9</v>
      </c>
      <c r="H4918" t="b">
        <v>0</v>
      </c>
      <c r="I4918">
        <v>31</v>
      </c>
      <c r="J4918" t="s">
        <v>76</v>
      </c>
      <c r="K4918">
        <v>92</v>
      </c>
      <c r="L4918">
        <v>74</v>
      </c>
      <c r="M4918">
        <v>95</v>
      </c>
      <c r="N4918">
        <v>97</v>
      </c>
      <c r="O4918">
        <v>87</v>
      </c>
      <c r="P4918">
        <v>78</v>
      </c>
      <c r="Q4918">
        <v>68</v>
      </c>
    </row>
    <row r="4919" spans="1:17" x14ac:dyDescent="0.3">
      <c r="A4919">
        <v>4918</v>
      </c>
      <c r="B4919" t="s">
        <v>1738</v>
      </c>
      <c r="C4919" t="s">
        <v>1739</v>
      </c>
      <c r="D4919" t="s">
        <v>1740</v>
      </c>
      <c r="E4919" t="s">
        <v>20</v>
      </c>
      <c r="F4919" t="b">
        <v>0</v>
      </c>
      <c r="G4919">
        <v>3</v>
      </c>
      <c r="H4919" t="b">
        <v>0</v>
      </c>
      <c r="I4919">
        <v>3</v>
      </c>
      <c r="J4919" t="s">
        <v>38</v>
      </c>
      <c r="K4919">
        <v>71</v>
      </c>
      <c r="L4919">
        <v>70</v>
      </c>
      <c r="M4919">
        <v>60</v>
      </c>
      <c r="N4919">
        <v>84</v>
      </c>
      <c r="O4919">
        <v>87</v>
      </c>
      <c r="P4919">
        <v>87</v>
      </c>
      <c r="Q4919">
        <v>64</v>
      </c>
    </row>
    <row r="4920" spans="1:17" x14ac:dyDescent="0.3">
      <c r="A4920">
        <v>4919</v>
      </c>
      <c r="B4920" t="s">
        <v>1741</v>
      </c>
      <c r="C4920" t="s">
        <v>403</v>
      </c>
      <c r="D4920" t="s">
        <v>1742</v>
      </c>
      <c r="E4920" t="s">
        <v>25</v>
      </c>
      <c r="F4920" t="b">
        <v>0</v>
      </c>
      <c r="G4920">
        <v>8</v>
      </c>
      <c r="H4920" t="b">
        <v>0</v>
      </c>
      <c r="I4920">
        <v>16</v>
      </c>
      <c r="J4920" t="s">
        <v>44</v>
      </c>
      <c r="K4920">
        <v>92</v>
      </c>
      <c r="L4920">
        <v>81</v>
      </c>
      <c r="M4920">
        <v>71</v>
      </c>
      <c r="N4920">
        <v>97</v>
      </c>
      <c r="O4920">
        <v>96</v>
      </c>
      <c r="P4920">
        <v>72</v>
      </c>
      <c r="Q4920">
        <v>63</v>
      </c>
    </row>
    <row r="4921" spans="1:17" x14ac:dyDescent="0.3">
      <c r="A4921">
        <v>4920</v>
      </c>
      <c r="B4921" t="s">
        <v>139</v>
      </c>
      <c r="C4921" t="s">
        <v>1743</v>
      </c>
      <c r="D4921" t="s">
        <v>1744</v>
      </c>
      <c r="E4921" t="s">
        <v>20</v>
      </c>
      <c r="F4921" t="b">
        <v>0</v>
      </c>
      <c r="G4921">
        <v>5</v>
      </c>
      <c r="H4921" t="b">
        <v>0</v>
      </c>
      <c r="I4921">
        <v>29</v>
      </c>
      <c r="J4921" t="s">
        <v>21</v>
      </c>
      <c r="K4921">
        <v>77</v>
      </c>
      <c r="L4921">
        <v>92</v>
      </c>
      <c r="M4921">
        <v>65</v>
      </c>
      <c r="N4921">
        <v>62</v>
      </c>
      <c r="O4921">
        <v>76</v>
      </c>
      <c r="P4921">
        <v>84</v>
      </c>
      <c r="Q4921">
        <v>100</v>
      </c>
    </row>
    <row r="4922" spans="1:17" x14ac:dyDescent="0.3">
      <c r="A4922">
        <v>4921</v>
      </c>
      <c r="B4922" t="s">
        <v>413</v>
      </c>
      <c r="C4922" t="s">
        <v>295</v>
      </c>
      <c r="D4922" t="s">
        <v>1745</v>
      </c>
      <c r="E4922" t="s">
        <v>20</v>
      </c>
      <c r="F4922" t="b">
        <v>0</v>
      </c>
      <c r="G4922">
        <v>4</v>
      </c>
      <c r="H4922" t="b">
        <v>0</v>
      </c>
      <c r="I4922">
        <v>31</v>
      </c>
      <c r="J4922" t="s">
        <v>44</v>
      </c>
      <c r="K4922">
        <v>90</v>
      </c>
      <c r="L4922">
        <v>62</v>
      </c>
      <c r="M4922">
        <v>87</v>
      </c>
      <c r="N4922">
        <v>63</v>
      </c>
      <c r="O4922">
        <v>77</v>
      </c>
      <c r="P4922">
        <v>71</v>
      </c>
      <c r="Q4922">
        <v>68</v>
      </c>
    </row>
    <row r="4923" spans="1:17" x14ac:dyDescent="0.3">
      <c r="A4923">
        <v>4922</v>
      </c>
      <c r="B4923" t="s">
        <v>473</v>
      </c>
      <c r="C4923" t="s">
        <v>642</v>
      </c>
      <c r="D4923" t="s">
        <v>1746</v>
      </c>
      <c r="E4923" t="s">
        <v>20</v>
      </c>
      <c r="F4923" t="b">
        <v>0</v>
      </c>
      <c r="G4923">
        <v>1</v>
      </c>
      <c r="H4923" t="b">
        <v>0</v>
      </c>
      <c r="I4923">
        <v>46</v>
      </c>
      <c r="J4923" t="s">
        <v>26</v>
      </c>
      <c r="K4923">
        <v>91</v>
      </c>
      <c r="L4923">
        <v>85</v>
      </c>
      <c r="M4923">
        <v>98</v>
      </c>
      <c r="N4923">
        <v>96</v>
      </c>
      <c r="O4923">
        <v>98</v>
      </c>
      <c r="P4923">
        <v>96</v>
      </c>
      <c r="Q4923">
        <v>93</v>
      </c>
    </row>
    <row r="4924" spans="1:17" x14ac:dyDescent="0.3">
      <c r="A4924">
        <v>4923</v>
      </c>
      <c r="B4924" t="s">
        <v>1747</v>
      </c>
      <c r="C4924" t="s">
        <v>1360</v>
      </c>
      <c r="D4924" t="s">
        <v>1748</v>
      </c>
      <c r="E4924" t="s">
        <v>25</v>
      </c>
      <c r="F4924" t="b">
        <v>0</v>
      </c>
      <c r="G4924">
        <v>1</v>
      </c>
      <c r="H4924" t="b">
        <v>0</v>
      </c>
      <c r="I4924">
        <v>24</v>
      </c>
      <c r="J4924" t="s">
        <v>44</v>
      </c>
      <c r="K4924">
        <v>88</v>
      </c>
      <c r="L4924">
        <v>72</v>
      </c>
      <c r="M4924">
        <v>96</v>
      </c>
      <c r="N4924">
        <v>97</v>
      </c>
      <c r="O4924">
        <v>71</v>
      </c>
      <c r="P4924">
        <v>60</v>
      </c>
      <c r="Q4924">
        <v>61</v>
      </c>
    </row>
    <row r="4925" spans="1:17" x14ac:dyDescent="0.3">
      <c r="A4925">
        <v>4924</v>
      </c>
      <c r="B4925" t="s">
        <v>1447</v>
      </c>
      <c r="C4925" t="s">
        <v>586</v>
      </c>
      <c r="D4925" t="s">
        <v>1749</v>
      </c>
      <c r="E4925" t="s">
        <v>25</v>
      </c>
      <c r="F4925" t="b">
        <v>0</v>
      </c>
      <c r="G4925">
        <v>2</v>
      </c>
      <c r="H4925" t="b">
        <v>0</v>
      </c>
      <c r="I4925">
        <v>2</v>
      </c>
      <c r="J4925" t="s">
        <v>224</v>
      </c>
      <c r="K4925">
        <v>98</v>
      </c>
      <c r="L4925">
        <v>73</v>
      </c>
      <c r="M4925">
        <v>85</v>
      </c>
      <c r="N4925">
        <v>78</v>
      </c>
      <c r="O4925">
        <v>61</v>
      </c>
      <c r="P4925">
        <v>74</v>
      </c>
      <c r="Q4925">
        <v>96</v>
      </c>
    </row>
    <row r="4926" spans="1:17" x14ac:dyDescent="0.3">
      <c r="A4926">
        <v>4925</v>
      </c>
      <c r="B4926" t="s">
        <v>160</v>
      </c>
      <c r="C4926" t="s">
        <v>231</v>
      </c>
      <c r="D4926" t="s">
        <v>1750</v>
      </c>
      <c r="E4926" t="s">
        <v>20</v>
      </c>
      <c r="F4926" t="b">
        <v>1</v>
      </c>
      <c r="G4926">
        <v>10</v>
      </c>
      <c r="H4926" t="b">
        <v>0</v>
      </c>
      <c r="I4926">
        <v>2</v>
      </c>
      <c r="J4926" t="s">
        <v>64</v>
      </c>
      <c r="K4926">
        <v>87</v>
      </c>
      <c r="L4926">
        <v>60</v>
      </c>
      <c r="M4926">
        <v>67</v>
      </c>
      <c r="N4926">
        <v>88</v>
      </c>
      <c r="O4926">
        <v>99</v>
      </c>
      <c r="P4926">
        <v>56</v>
      </c>
      <c r="Q4926">
        <v>92</v>
      </c>
    </row>
    <row r="4927" spans="1:17" x14ac:dyDescent="0.3">
      <c r="A4927">
        <v>4926</v>
      </c>
      <c r="B4927" t="s">
        <v>845</v>
      </c>
      <c r="C4927" t="s">
        <v>346</v>
      </c>
      <c r="D4927" t="s">
        <v>1751</v>
      </c>
      <c r="E4927" t="s">
        <v>25</v>
      </c>
      <c r="F4927" t="b">
        <v>0</v>
      </c>
      <c r="G4927">
        <v>3</v>
      </c>
      <c r="H4927" t="b">
        <v>0</v>
      </c>
      <c r="I4927">
        <v>9</v>
      </c>
      <c r="J4927" t="s">
        <v>54</v>
      </c>
      <c r="K4927">
        <v>66</v>
      </c>
      <c r="L4927">
        <v>64</v>
      </c>
      <c r="M4927">
        <v>82</v>
      </c>
      <c r="N4927">
        <v>82</v>
      </c>
      <c r="O4927">
        <v>72</v>
      </c>
      <c r="P4927">
        <v>96</v>
      </c>
      <c r="Q4927">
        <v>100</v>
      </c>
    </row>
    <row r="4928" spans="1:17" x14ac:dyDescent="0.3">
      <c r="A4928">
        <v>4927</v>
      </c>
      <c r="B4928" t="s">
        <v>369</v>
      </c>
      <c r="C4928" t="s">
        <v>246</v>
      </c>
      <c r="D4928" t="s">
        <v>1752</v>
      </c>
      <c r="E4928" t="s">
        <v>25</v>
      </c>
      <c r="F4928" t="b">
        <v>1</v>
      </c>
      <c r="G4928">
        <v>7</v>
      </c>
      <c r="H4928" t="b">
        <v>0</v>
      </c>
      <c r="I4928">
        <v>0</v>
      </c>
      <c r="J4928" t="s">
        <v>64</v>
      </c>
      <c r="K4928">
        <v>83</v>
      </c>
      <c r="L4928">
        <v>98</v>
      </c>
      <c r="M4928">
        <v>51</v>
      </c>
      <c r="N4928">
        <v>72</v>
      </c>
      <c r="O4928">
        <v>90</v>
      </c>
      <c r="P4928">
        <v>59</v>
      </c>
      <c r="Q4928">
        <v>73</v>
      </c>
    </row>
    <row r="4929" spans="1:17" x14ac:dyDescent="0.3">
      <c r="A4929">
        <v>4928</v>
      </c>
      <c r="B4929" t="s">
        <v>263</v>
      </c>
      <c r="C4929" t="s">
        <v>594</v>
      </c>
      <c r="D4929" t="s">
        <v>1753</v>
      </c>
      <c r="E4929" t="s">
        <v>20</v>
      </c>
      <c r="F4929" t="b">
        <v>0</v>
      </c>
      <c r="G4929">
        <v>8</v>
      </c>
      <c r="H4929" t="b">
        <v>0</v>
      </c>
      <c r="I4929">
        <v>4</v>
      </c>
      <c r="J4929" t="s">
        <v>64</v>
      </c>
      <c r="K4929">
        <v>40</v>
      </c>
      <c r="L4929">
        <v>94</v>
      </c>
      <c r="M4929">
        <v>90</v>
      </c>
      <c r="N4929">
        <v>68</v>
      </c>
      <c r="O4929">
        <v>61</v>
      </c>
      <c r="P4929">
        <v>77</v>
      </c>
      <c r="Q4929">
        <v>92</v>
      </c>
    </row>
    <row r="4930" spans="1:17" x14ac:dyDescent="0.3">
      <c r="A4930">
        <v>4929</v>
      </c>
      <c r="B4930" t="s">
        <v>913</v>
      </c>
      <c r="C4930" t="s">
        <v>225</v>
      </c>
      <c r="D4930" t="s">
        <v>1754</v>
      </c>
      <c r="E4930" t="s">
        <v>25</v>
      </c>
      <c r="F4930" t="b">
        <v>0</v>
      </c>
      <c r="G4930">
        <v>6</v>
      </c>
      <c r="H4930" t="b">
        <v>0</v>
      </c>
      <c r="I4930">
        <v>4</v>
      </c>
      <c r="J4930" t="s">
        <v>64</v>
      </c>
      <c r="K4930">
        <v>43</v>
      </c>
      <c r="L4930">
        <v>90</v>
      </c>
      <c r="M4930">
        <v>78</v>
      </c>
      <c r="N4930">
        <v>63</v>
      </c>
      <c r="O4930">
        <v>68</v>
      </c>
      <c r="P4930">
        <v>63</v>
      </c>
      <c r="Q4930">
        <v>72</v>
      </c>
    </row>
    <row r="4931" spans="1:17" x14ac:dyDescent="0.3">
      <c r="A4931">
        <v>4930</v>
      </c>
      <c r="B4931" t="s">
        <v>1589</v>
      </c>
      <c r="C4931" t="s">
        <v>1755</v>
      </c>
      <c r="D4931" t="s">
        <v>1756</v>
      </c>
      <c r="E4931" t="s">
        <v>20</v>
      </c>
      <c r="F4931" t="b">
        <v>0</v>
      </c>
      <c r="G4931">
        <v>4</v>
      </c>
      <c r="H4931" t="b">
        <v>0</v>
      </c>
      <c r="I4931">
        <v>34</v>
      </c>
      <c r="J4931" t="s">
        <v>44</v>
      </c>
      <c r="K4931">
        <v>100</v>
      </c>
      <c r="L4931">
        <v>97</v>
      </c>
      <c r="M4931">
        <v>74</v>
      </c>
      <c r="N4931">
        <v>74</v>
      </c>
      <c r="O4931">
        <v>82</v>
      </c>
      <c r="P4931">
        <v>75</v>
      </c>
      <c r="Q4931">
        <v>69</v>
      </c>
    </row>
    <row r="4932" spans="1:17" x14ac:dyDescent="0.3">
      <c r="A4932">
        <v>4931</v>
      </c>
      <c r="B4932" t="s">
        <v>124</v>
      </c>
      <c r="C4932" t="s">
        <v>1032</v>
      </c>
      <c r="D4932" t="s">
        <v>1757</v>
      </c>
      <c r="E4932" t="s">
        <v>20</v>
      </c>
      <c r="F4932" t="b">
        <v>0</v>
      </c>
      <c r="G4932">
        <v>2</v>
      </c>
      <c r="H4932" t="b">
        <v>0</v>
      </c>
      <c r="I4932">
        <v>34</v>
      </c>
      <c r="J4932" t="s">
        <v>38</v>
      </c>
      <c r="K4932">
        <v>93</v>
      </c>
      <c r="L4932">
        <v>70</v>
      </c>
      <c r="M4932">
        <v>74</v>
      </c>
      <c r="N4932">
        <v>78</v>
      </c>
      <c r="O4932">
        <v>94</v>
      </c>
      <c r="P4932">
        <v>75</v>
      </c>
      <c r="Q4932">
        <v>96</v>
      </c>
    </row>
    <row r="4933" spans="1:17" x14ac:dyDescent="0.3">
      <c r="A4933">
        <v>4932</v>
      </c>
      <c r="B4933" t="s">
        <v>139</v>
      </c>
      <c r="C4933" t="s">
        <v>1550</v>
      </c>
      <c r="D4933" t="s">
        <v>1758</v>
      </c>
      <c r="E4933" t="s">
        <v>20</v>
      </c>
      <c r="F4933" t="b">
        <v>0</v>
      </c>
      <c r="G4933">
        <v>5</v>
      </c>
      <c r="H4933" t="b">
        <v>0</v>
      </c>
      <c r="I4933">
        <v>32</v>
      </c>
      <c r="J4933" t="s">
        <v>44</v>
      </c>
      <c r="K4933">
        <v>98</v>
      </c>
      <c r="L4933">
        <v>86</v>
      </c>
      <c r="M4933">
        <v>82</v>
      </c>
      <c r="N4933">
        <v>72</v>
      </c>
      <c r="O4933">
        <v>79</v>
      </c>
      <c r="P4933">
        <v>93</v>
      </c>
      <c r="Q4933">
        <v>94</v>
      </c>
    </row>
    <row r="4934" spans="1:17" x14ac:dyDescent="0.3">
      <c r="A4934">
        <v>4933</v>
      </c>
      <c r="B4934" t="s">
        <v>493</v>
      </c>
      <c r="C4934" t="s">
        <v>742</v>
      </c>
      <c r="D4934" t="s">
        <v>1759</v>
      </c>
      <c r="E4934" t="s">
        <v>25</v>
      </c>
      <c r="F4934" t="b">
        <v>1</v>
      </c>
      <c r="G4934">
        <v>4</v>
      </c>
      <c r="H4934" t="b">
        <v>0</v>
      </c>
      <c r="I4934">
        <v>23</v>
      </c>
      <c r="J4934" t="s">
        <v>44</v>
      </c>
      <c r="K4934">
        <v>90</v>
      </c>
      <c r="L4934">
        <v>95</v>
      </c>
      <c r="M4934">
        <v>73</v>
      </c>
      <c r="N4934">
        <v>81</v>
      </c>
      <c r="O4934">
        <v>81</v>
      </c>
      <c r="P4934">
        <v>62</v>
      </c>
      <c r="Q4934">
        <v>81</v>
      </c>
    </row>
    <row r="4935" spans="1:17" x14ac:dyDescent="0.3">
      <c r="A4935">
        <v>4934</v>
      </c>
      <c r="B4935" t="s">
        <v>300</v>
      </c>
      <c r="C4935" t="s">
        <v>934</v>
      </c>
      <c r="D4935" t="s">
        <v>1760</v>
      </c>
      <c r="E4935" t="s">
        <v>20</v>
      </c>
      <c r="F4935" t="b">
        <v>0</v>
      </c>
      <c r="G4935">
        <v>2</v>
      </c>
      <c r="H4935" t="b">
        <v>1</v>
      </c>
      <c r="I4935">
        <v>20</v>
      </c>
      <c r="J4935" t="s">
        <v>44</v>
      </c>
      <c r="K4935">
        <v>90</v>
      </c>
      <c r="L4935">
        <v>77</v>
      </c>
      <c r="M4935">
        <v>86</v>
      </c>
      <c r="N4935">
        <v>91</v>
      </c>
      <c r="O4935">
        <v>76</v>
      </c>
      <c r="P4935">
        <v>78</v>
      </c>
      <c r="Q4935">
        <v>62</v>
      </c>
    </row>
    <row r="4936" spans="1:17" x14ac:dyDescent="0.3">
      <c r="A4936">
        <v>4935</v>
      </c>
      <c r="B4936" t="s">
        <v>517</v>
      </c>
      <c r="C4936" t="s">
        <v>1068</v>
      </c>
      <c r="D4936" t="s">
        <v>1761</v>
      </c>
      <c r="E4936" t="s">
        <v>25</v>
      </c>
      <c r="F4936" t="b">
        <v>0</v>
      </c>
      <c r="G4936">
        <v>1</v>
      </c>
      <c r="H4936" t="b">
        <v>0</v>
      </c>
      <c r="I4936">
        <v>5</v>
      </c>
      <c r="J4936" t="s">
        <v>34</v>
      </c>
      <c r="K4936">
        <v>68</v>
      </c>
      <c r="L4936">
        <v>67</v>
      </c>
      <c r="M4936">
        <v>65</v>
      </c>
      <c r="N4936">
        <v>68</v>
      </c>
      <c r="O4936">
        <v>63</v>
      </c>
      <c r="P4936">
        <v>97</v>
      </c>
      <c r="Q4936">
        <v>63</v>
      </c>
    </row>
    <row r="4937" spans="1:17" x14ac:dyDescent="0.3">
      <c r="A4937">
        <v>4936</v>
      </c>
      <c r="B4937" t="s">
        <v>388</v>
      </c>
      <c r="C4937" t="s">
        <v>671</v>
      </c>
      <c r="D4937" t="s">
        <v>1762</v>
      </c>
      <c r="E4937" t="s">
        <v>25</v>
      </c>
      <c r="F4937" t="b">
        <v>0</v>
      </c>
      <c r="G4937">
        <v>5</v>
      </c>
      <c r="H4937" t="b">
        <v>1</v>
      </c>
      <c r="I4937">
        <v>15</v>
      </c>
      <c r="J4937" t="s">
        <v>44</v>
      </c>
      <c r="K4937">
        <v>91</v>
      </c>
      <c r="L4937">
        <v>60</v>
      </c>
      <c r="M4937">
        <v>98</v>
      </c>
      <c r="N4937">
        <v>77</v>
      </c>
      <c r="O4937">
        <v>72</v>
      </c>
      <c r="P4937">
        <v>74</v>
      </c>
      <c r="Q4937">
        <v>63</v>
      </c>
    </row>
    <row r="4938" spans="1:17" x14ac:dyDescent="0.3">
      <c r="A4938">
        <v>4937</v>
      </c>
      <c r="B4938" t="s">
        <v>1763</v>
      </c>
      <c r="C4938" t="s">
        <v>934</v>
      </c>
      <c r="D4938" t="s">
        <v>1764</v>
      </c>
      <c r="E4938" t="s">
        <v>20</v>
      </c>
      <c r="F4938" t="b">
        <v>0</v>
      </c>
      <c r="G4938">
        <v>3</v>
      </c>
      <c r="H4938" t="b">
        <v>0</v>
      </c>
      <c r="I4938">
        <v>21</v>
      </c>
      <c r="J4938" t="s">
        <v>123</v>
      </c>
      <c r="K4938">
        <v>87</v>
      </c>
      <c r="L4938">
        <v>74</v>
      </c>
      <c r="M4938">
        <v>92</v>
      </c>
      <c r="N4938">
        <v>67</v>
      </c>
      <c r="O4938">
        <v>85</v>
      </c>
      <c r="P4938">
        <v>63</v>
      </c>
      <c r="Q4938">
        <v>87</v>
      </c>
    </row>
    <row r="4939" spans="1:17" x14ac:dyDescent="0.3">
      <c r="A4939">
        <v>4938</v>
      </c>
      <c r="B4939" t="s">
        <v>280</v>
      </c>
      <c r="C4939" t="s">
        <v>39</v>
      </c>
      <c r="D4939" t="s">
        <v>1765</v>
      </c>
      <c r="E4939" t="s">
        <v>20</v>
      </c>
      <c r="F4939" t="b">
        <v>0</v>
      </c>
      <c r="G4939">
        <v>1</v>
      </c>
      <c r="H4939" t="b">
        <v>0</v>
      </c>
      <c r="I4939">
        <v>30</v>
      </c>
      <c r="J4939" t="s">
        <v>44</v>
      </c>
      <c r="K4939">
        <v>91</v>
      </c>
      <c r="L4939">
        <v>90</v>
      </c>
      <c r="M4939">
        <v>88</v>
      </c>
      <c r="N4939">
        <v>92</v>
      </c>
      <c r="O4939">
        <v>75</v>
      </c>
      <c r="P4939">
        <v>98</v>
      </c>
      <c r="Q4939">
        <v>91</v>
      </c>
    </row>
    <row r="4940" spans="1:17" x14ac:dyDescent="0.3">
      <c r="A4940">
        <v>4939</v>
      </c>
      <c r="B4940" t="s">
        <v>1766</v>
      </c>
      <c r="C4940" t="s">
        <v>1767</v>
      </c>
      <c r="D4940" t="s">
        <v>1768</v>
      </c>
      <c r="E4940" t="s">
        <v>20</v>
      </c>
      <c r="F4940" t="b">
        <v>0</v>
      </c>
      <c r="G4940">
        <v>3</v>
      </c>
      <c r="H4940" t="b">
        <v>1</v>
      </c>
      <c r="I4940">
        <v>15</v>
      </c>
      <c r="J4940" t="s">
        <v>113</v>
      </c>
      <c r="K4940">
        <v>98</v>
      </c>
      <c r="L4940">
        <v>72</v>
      </c>
      <c r="M4940">
        <v>87</v>
      </c>
      <c r="N4940">
        <v>74</v>
      </c>
      <c r="O4940">
        <v>100</v>
      </c>
      <c r="P4940">
        <v>84</v>
      </c>
      <c r="Q4940">
        <v>85</v>
      </c>
    </row>
    <row r="4941" spans="1:17" x14ac:dyDescent="0.3">
      <c r="A4941">
        <v>4940</v>
      </c>
      <c r="B4941" t="s">
        <v>840</v>
      </c>
      <c r="C4941" t="s">
        <v>1769</v>
      </c>
      <c r="D4941" t="s">
        <v>1770</v>
      </c>
      <c r="E4941" t="s">
        <v>20</v>
      </c>
      <c r="F4941" t="b">
        <v>0</v>
      </c>
      <c r="G4941">
        <v>6</v>
      </c>
      <c r="H4941" t="b">
        <v>1</v>
      </c>
      <c r="I4941">
        <v>18</v>
      </c>
      <c r="J4941" t="s">
        <v>105</v>
      </c>
      <c r="K4941">
        <v>85</v>
      </c>
      <c r="L4941">
        <v>74</v>
      </c>
      <c r="M4941">
        <v>79</v>
      </c>
      <c r="N4941">
        <v>82</v>
      </c>
      <c r="O4941">
        <v>71</v>
      </c>
      <c r="P4941">
        <v>87</v>
      </c>
      <c r="Q4941">
        <v>67</v>
      </c>
    </row>
    <row r="4942" spans="1:17" x14ac:dyDescent="0.3">
      <c r="A4942">
        <v>4941</v>
      </c>
      <c r="B4942" t="s">
        <v>1057</v>
      </c>
      <c r="C4942" t="s">
        <v>1771</v>
      </c>
      <c r="D4942" t="s">
        <v>1772</v>
      </c>
      <c r="E4942" t="s">
        <v>25</v>
      </c>
      <c r="F4942" t="b">
        <v>1</v>
      </c>
      <c r="G4942">
        <v>10</v>
      </c>
      <c r="H4942" t="b">
        <v>0</v>
      </c>
      <c r="I4942">
        <v>4</v>
      </c>
      <c r="J4942" t="s">
        <v>64</v>
      </c>
      <c r="K4942">
        <v>40</v>
      </c>
      <c r="L4942">
        <v>97</v>
      </c>
      <c r="M4942">
        <v>71</v>
      </c>
      <c r="N4942">
        <v>70</v>
      </c>
      <c r="O4942">
        <v>73</v>
      </c>
      <c r="P4942">
        <v>81</v>
      </c>
      <c r="Q4942">
        <v>85</v>
      </c>
    </row>
    <row r="4943" spans="1:17" x14ac:dyDescent="0.3">
      <c r="A4943">
        <v>4942</v>
      </c>
      <c r="B4943" t="s">
        <v>102</v>
      </c>
      <c r="C4943" t="s">
        <v>682</v>
      </c>
      <c r="D4943" t="s">
        <v>1773</v>
      </c>
      <c r="E4943" t="s">
        <v>20</v>
      </c>
      <c r="F4943" t="b">
        <v>0</v>
      </c>
      <c r="G4943">
        <v>3</v>
      </c>
      <c r="H4943" t="b">
        <v>0</v>
      </c>
      <c r="I4943">
        <v>24</v>
      </c>
      <c r="J4943" t="s">
        <v>113</v>
      </c>
      <c r="K4943">
        <v>76</v>
      </c>
      <c r="L4943">
        <v>75</v>
      </c>
      <c r="M4943">
        <v>76</v>
      </c>
      <c r="N4943">
        <v>67</v>
      </c>
      <c r="O4943">
        <v>60</v>
      </c>
      <c r="P4943">
        <v>77</v>
      </c>
      <c r="Q4943">
        <v>100</v>
      </c>
    </row>
    <row r="4944" spans="1:17" x14ac:dyDescent="0.3">
      <c r="A4944">
        <v>4943</v>
      </c>
      <c r="B4944" t="s">
        <v>283</v>
      </c>
      <c r="C4944" t="s">
        <v>98</v>
      </c>
      <c r="D4944" t="s">
        <v>1774</v>
      </c>
      <c r="E4944" t="s">
        <v>20</v>
      </c>
      <c r="F4944" t="b">
        <v>0</v>
      </c>
      <c r="G4944">
        <v>3</v>
      </c>
      <c r="H4944" t="b">
        <v>0</v>
      </c>
      <c r="I4944">
        <v>15</v>
      </c>
      <c r="J4944" t="s">
        <v>105</v>
      </c>
      <c r="K4944">
        <v>89</v>
      </c>
      <c r="L4944">
        <v>76</v>
      </c>
      <c r="M4944">
        <v>84</v>
      </c>
      <c r="N4944">
        <v>93</v>
      </c>
      <c r="O4944">
        <v>64</v>
      </c>
      <c r="P4944">
        <v>86</v>
      </c>
      <c r="Q4944">
        <v>95</v>
      </c>
    </row>
    <row r="4945" spans="1:17" x14ac:dyDescent="0.3">
      <c r="A4945">
        <v>4944</v>
      </c>
      <c r="B4945" t="s">
        <v>325</v>
      </c>
      <c r="C4945" t="s">
        <v>281</v>
      </c>
      <c r="D4945" t="s">
        <v>1775</v>
      </c>
      <c r="E4945" t="s">
        <v>25</v>
      </c>
      <c r="F4945" t="b">
        <v>0</v>
      </c>
      <c r="G4945">
        <v>3</v>
      </c>
      <c r="H4945" t="b">
        <v>0</v>
      </c>
      <c r="I4945">
        <v>2</v>
      </c>
      <c r="J4945" t="s">
        <v>34</v>
      </c>
      <c r="K4945">
        <v>76</v>
      </c>
      <c r="L4945">
        <v>73</v>
      </c>
      <c r="M4945">
        <v>74</v>
      </c>
      <c r="N4945">
        <v>73</v>
      </c>
      <c r="O4945">
        <v>81</v>
      </c>
      <c r="P4945">
        <v>87</v>
      </c>
      <c r="Q4945">
        <v>84</v>
      </c>
    </row>
    <row r="4946" spans="1:17" x14ac:dyDescent="0.3">
      <c r="A4946">
        <v>4945</v>
      </c>
      <c r="B4946" t="s">
        <v>190</v>
      </c>
      <c r="C4946" t="s">
        <v>589</v>
      </c>
      <c r="D4946" t="s">
        <v>1776</v>
      </c>
      <c r="E4946" t="s">
        <v>25</v>
      </c>
      <c r="F4946" t="b">
        <v>0</v>
      </c>
      <c r="G4946">
        <v>6</v>
      </c>
      <c r="H4946" t="b">
        <v>0</v>
      </c>
      <c r="I4946">
        <v>14</v>
      </c>
      <c r="J4946" t="s">
        <v>44</v>
      </c>
      <c r="K4946">
        <v>91</v>
      </c>
      <c r="L4946">
        <v>61</v>
      </c>
      <c r="M4946">
        <v>100</v>
      </c>
      <c r="N4946">
        <v>88</v>
      </c>
      <c r="O4946">
        <v>73</v>
      </c>
      <c r="P4946">
        <v>84</v>
      </c>
      <c r="Q4946">
        <v>100</v>
      </c>
    </row>
    <row r="4947" spans="1:17" x14ac:dyDescent="0.3">
      <c r="A4947">
        <v>4946</v>
      </c>
      <c r="B4947" t="s">
        <v>1007</v>
      </c>
      <c r="C4947" t="s">
        <v>42</v>
      </c>
      <c r="D4947" t="s">
        <v>1777</v>
      </c>
      <c r="E4947" t="s">
        <v>20</v>
      </c>
      <c r="F4947" t="b">
        <v>0</v>
      </c>
      <c r="G4947">
        <v>1</v>
      </c>
      <c r="H4947" t="b">
        <v>0</v>
      </c>
      <c r="I4947">
        <v>5</v>
      </c>
      <c r="J4947" t="s">
        <v>64</v>
      </c>
      <c r="K4947">
        <v>55</v>
      </c>
      <c r="L4947">
        <v>58</v>
      </c>
      <c r="M4947">
        <v>96</v>
      </c>
      <c r="N4947">
        <v>88</v>
      </c>
      <c r="O4947">
        <v>99</v>
      </c>
      <c r="P4947">
        <v>98</v>
      </c>
      <c r="Q4947">
        <v>71</v>
      </c>
    </row>
    <row r="4948" spans="1:17" x14ac:dyDescent="0.3">
      <c r="A4948">
        <v>4947</v>
      </c>
      <c r="B4948" t="s">
        <v>593</v>
      </c>
      <c r="C4948" t="s">
        <v>1778</v>
      </c>
      <c r="D4948" t="s">
        <v>1779</v>
      </c>
      <c r="E4948" t="s">
        <v>25</v>
      </c>
      <c r="F4948" t="b">
        <v>0</v>
      </c>
      <c r="G4948">
        <v>5</v>
      </c>
      <c r="H4948" t="b">
        <v>0</v>
      </c>
      <c r="I4948">
        <v>0</v>
      </c>
      <c r="J4948" t="s">
        <v>224</v>
      </c>
      <c r="K4948">
        <v>93</v>
      </c>
      <c r="L4948">
        <v>88</v>
      </c>
      <c r="M4948">
        <v>76</v>
      </c>
      <c r="N4948">
        <v>73</v>
      </c>
      <c r="O4948">
        <v>67</v>
      </c>
      <c r="P4948">
        <v>88</v>
      </c>
      <c r="Q4948">
        <v>76</v>
      </c>
    </row>
    <row r="4949" spans="1:17" x14ac:dyDescent="0.3">
      <c r="A4949">
        <v>4948</v>
      </c>
      <c r="B4949" t="s">
        <v>369</v>
      </c>
      <c r="C4949" t="s">
        <v>1637</v>
      </c>
      <c r="D4949" t="s">
        <v>1780</v>
      </c>
      <c r="E4949" t="s">
        <v>25</v>
      </c>
      <c r="F4949" t="b">
        <v>0</v>
      </c>
      <c r="G4949">
        <v>1</v>
      </c>
      <c r="H4949" t="b">
        <v>0</v>
      </c>
      <c r="I4949">
        <v>10</v>
      </c>
      <c r="J4949" t="s">
        <v>224</v>
      </c>
      <c r="K4949">
        <v>84</v>
      </c>
      <c r="L4949">
        <v>68</v>
      </c>
      <c r="M4949">
        <v>60</v>
      </c>
      <c r="N4949">
        <v>86</v>
      </c>
      <c r="O4949">
        <v>90</v>
      </c>
      <c r="P4949">
        <v>84</v>
      </c>
      <c r="Q4949">
        <v>81</v>
      </c>
    </row>
    <row r="4950" spans="1:17" x14ac:dyDescent="0.3">
      <c r="A4950">
        <v>4949</v>
      </c>
      <c r="B4950" t="s">
        <v>315</v>
      </c>
      <c r="C4950" t="s">
        <v>1781</v>
      </c>
      <c r="D4950" t="s">
        <v>1782</v>
      </c>
      <c r="E4950" t="s">
        <v>25</v>
      </c>
      <c r="F4950" t="b">
        <v>1</v>
      </c>
      <c r="G4950">
        <v>5</v>
      </c>
      <c r="H4950" t="b">
        <v>0</v>
      </c>
      <c r="I4950">
        <v>2</v>
      </c>
      <c r="J4950" t="s">
        <v>64</v>
      </c>
      <c r="K4950">
        <v>62</v>
      </c>
      <c r="L4950">
        <v>65</v>
      </c>
      <c r="M4950">
        <v>98</v>
      </c>
      <c r="N4950">
        <v>52</v>
      </c>
      <c r="O4950">
        <v>66</v>
      </c>
      <c r="P4950">
        <v>94</v>
      </c>
      <c r="Q4950">
        <v>82</v>
      </c>
    </row>
    <row r="4951" spans="1:17" x14ac:dyDescent="0.3">
      <c r="A4951">
        <v>4950</v>
      </c>
      <c r="B4951" t="s">
        <v>939</v>
      </c>
      <c r="C4951" t="s">
        <v>1783</v>
      </c>
      <c r="D4951" t="s">
        <v>1784</v>
      </c>
      <c r="E4951" t="s">
        <v>20</v>
      </c>
      <c r="F4951" t="b">
        <v>0</v>
      </c>
      <c r="G4951">
        <v>3</v>
      </c>
      <c r="H4951" t="b">
        <v>0</v>
      </c>
      <c r="I4951">
        <v>30</v>
      </c>
      <c r="J4951" t="s">
        <v>21</v>
      </c>
      <c r="K4951">
        <v>80</v>
      </c>
      <c r="L4951">
        <v>81</v>
      </c>
      <c r="M4951">
        <v>75</v>
      </c>
      <c r="N4951">
        <v>72</v>
      </c>
      <c r="O4951">
        <v>71</v>
      </c>
      <c r="P4951">
        <v>84</v>
      </c>
      <c r="Q4951">
        <v>87</v>
      </c>
    </row>
    <row r="4952" spans="1:17" x14ac:dyDescent="0.3">
      <c r="A4952">
        <v>4951</v>
      </c>
      <c r="B4952" t="s">
        <v>22</v>
      </c>
      <c r="C4952" t="s">
        <v>143</v>
      </c>
      <c r="D4952" t="s">
        <v>1785</v>
      </c>
      <c r="E4952" t="s">
        <v>25</v>
      </c>
      <c r="F4952" t="b">
        <v>0</v>
      </c>
      <c r="G4952">
        <v>7</v>
      </c>
      <c r="H4952" t="b">
        <v>0</v>
      </c>
      <c r="I4952">
        <v>28</v>
      </c>
      <c r="J4952" t="s">
        <v>26</v>
      </c>
      <c r="K4952">
        <v>93</v>
      </c>
      <c r="L4952">
        <v>84</v>
      </c>
      <c r="M4952">
        <v>85</v>
      </c>
      <c r="N4952">
        <v>94</v>
      </c>
      <c r="O4952">
        <v>95</v>
      </c>
      <c r="P4952">
        <v>74</v>
      </c>
      <c r="Q4952">
        <v>83</v>
      </c>
    </row>
    <row r="4953" spans="1:17" x14ac:dyDescent="0.3">
      <c r="A4953">
        <v>4952</v>
      </c>
      <c r="B4953" t="s">
        <v>240</v>
      </c>
      <c r="C4953" t="s">
        <v>1786</v>
      </c>
      <c r="D4953" t="s">
        <v>1787</v>
      </c>
      <c r="E4953" t="s">
        <v>25</v>
      </c>
      <c r="F4953" t="b">
        <v>0</v>
      </c>
      <c r="G4953">
        <v>0</v>
      </c>
      <c r="H4953" t="b">
        <v>1</v>
      </c>
      <c r="I4953">
        <v>29</v>
      </c>
      <c r="J4953" t="s">
        <v>21</v>
      </c>
      <c r="K4953">
        <v>92</v>
      </c>
      <c r="L4953">
        <v>82</v>
      </c>
      <c r="M4953">
        <v>63</v>
      </c>
      <c r="N4953">
        <v>61</v>
      </c>
      <c r="O4953">
        <v>66</v>
      </c>
      <c r="P4953">
        <v>84</v>
      </c>
      <c r="Q4953">
        <v>98</v>
      </c>
    </row>
    <row r="4954" spans="1:17" x14ac:dyDescent="0.3">
      <c r="A4954">
        <v>4953</v>
      </c>
      <c r="B4954" t="s">
        <v>981</v>
      </c>
      <c r="C4954" t="s">
        <v>1788</v>
      </c>
      <c r="D4954" t="s">
        <v>1789</v>
      </c>
      <c r="E4954" t="s">
        <v>25</v>
      </c>
      <c r="F4954" t="b">
        <v>0</v>
      </c>
      <c r="G4954">
        <v>0</v>
      </c>
      <c r="H4954" t="b">
        <v>0</v>
      </c>
      <c r="I4954">
        <v>35</v>
      </c>
      <c r="J4954" t="s">
        <v>44</v>
      </c>
      <c r="K4954">
        <v>87</v>
      </c>
      <c r="L4954">
        <v>89</v>
      </c>
      <c r="M4954">
        <v>91</v>
      </c>
      <c r="N4954">
        <v>89</v>
      </c>
      <c r="O4954">
        <v>93</v>
      </c>
      <c r="P4954">
        <v>92</v>
      </c>
      <c r="Q4954">
        <v>95</v>
      </c>
    </row>
    <row r="4955" spans="1:17" x14ac:dyDescent="0.3">
      <c r="A4955">
        <v>4954</v>
      </c>
      <c r="B4955" t="s">
        <v>193</v>
      </c>
      <c r="C4955" t="s">
        <v>1024</v>
      </c>
      <c r="D4955" t="s">
        <v>1790</v>
      </c>
      <c r="E4955" t="s">
        <v>25</v>
      </c>
      <c r="F4955" t="b">
        <v>0</v>
      </c>
      <c r="G4955">
        <v>1</v>
      </c>
      <c r="H4955" t="b">
        <v>0</v>
      </c>
      <c r="I4955">
        <v>12</v>
      </c>
      <c r="J4955" t="s">
        <v>105</v>
      </c>
      <c r="K4955">
        <v>83</v>
      </c>
      <c r="L4955">
        <v>69</v>
      </c>
      <c r="M4955">
        <v>93</v>
      </c>
      <c r="N4955">
        <v>60</v>
      </c>
      <c r="O4955">
        <v>98</v>
      </c>
      <c r="P4955">
        <v>83</v>
      </c>
      <c r="Q4955">
        <v>88</v>
      </c>
    </row>
    <row r="4956" spans="1:17" x14ac:dyDescent="0.3">
      <c r="A4956">
        <v>4955</v>
      </c>
      <c r="B4956" t="s">
        <v>1024</v>
      </c>
      <c r="C4956" t="s">
        <v>1573</v>
      </c>
      <c r="D4956" t="s">
        <v>1791</v>
      </c>
      <c r="E4956" t="s">
        <v>20</v>
      </c>
      <c r="F4956" t="b">
        <v>1</v>
      </c>
      <c r="G4956">
        <v>3</v>
      </c>
      <c r="H4956" t="b">
        <v>0</v>
      </c>
      <c r="I4956">
        <v>32</v>
      </c>
      <c r="J4956" t="s">
        <v>172</v>
      </c>
      <c r="K4956">
        <v>95</v>
      </c>
      <c r="L4956">
        <v>75</v>
      </c>
      <c r="M4956">
        <v>87</v>
      </c>
      <c r="N4956">
        <v>67</v>
      </c>
      <c r="O4956">
        <v>96</v>
      </c>
      <c r="P4956">
        <v>86</v>
      </c>
      <c r="Q4956">
        <v>85</v>
      </c>
    </row>
    <row r="4957" spans="1:17" x14ac:dyDescent="0.3">
      <c r="A4957">
        <v>4956</v>
      </c>
      <c r="B4957" t="s">
        <v>408</v>
      </c>
      <c r="C4957" t="s">
        <v>406</v>
      </c>
      <c r="D4957" t="s">
        <v>1792</v>
      </c>
      <c r="E4957" t="s">
        <v>20</v>
      </c>
      <c r="F4957" t="b">
        <v>0</v>
      </c>
      <c r="G4957">
        <v>2</v>
      </c>
      <c r="H4957" t="b">
        <v>0</v>
      </c>
      <c r="I4957">
        <v>27</v>
      </c>
      <c r="J4957" t="s">
        <v>113</v>
      </c>
      <c r="K4957">
        <v>79</v>
      </c>
      <c r="L4957">
        <v>65</v>
      </c>
      <c r="M4957">
        <v>92</v>
      </c>
      <c r="N4957">
        <v>67</v>
      </c>
      <c r="O4957">
        <v>78</v>
      </c>
      <c r="P4957">
        <v>66</v>
      </c>
      <c r="Q4957">
        <v>98</v>
      </c>
    </row>
    <row r="4958" spans="1:17" x14ac:dyDescent="0.3">
      <c r="A4958">
        <v>4957</v>
      </c>
      <c r="B4958" t="s">
        <v>1046</v>
      </c>
      <c r="C4958" t="s">
        <v>1793</v>
      </c>
      <c r="D4958" t="s">
        <v>1794</v>
      </c>
      <c r="E4958" t="s">
        <v>25</v>
      </c>
      <c r="F4958" t="b">
        <v>0</v>
      </c>
      <c r="G4958">
        <v>4</v>
      </c>
      <c r="H4958" t="b">
        <v>0</v>
      </c>
      <c r="I4958">
        <v>25</v>
      </c>
      <c r="J4958" t="s">
        <v>38</v>
      </c>
      <c r="K4958">
        <v>87</v>
      </c>
      <c r="L4958">
        <v>68</v>
      </c>
      <c r="M4958">
        <v>84</v>
      </c>
      <c r="N4958">
        <v>92</v>
      </c>
      <c r="O4958">
        <v>96</v>
      </c>
      <c r="P4958">
        <v>88</v>
      </c>
      <c r="Q4958">
        <v>60</v>
      </c>
    </row>
    <row r="4959" spans="1:17" x14ac:dyDescent="0.3">
      <c r="A4959">
        <v>4958</v>
      </c>
      <c r="B4959" t="s">
        <v>1795</v>
      </c>
      <c r="C4959" t="s">
        <v>1089</v>
      </c>
      <c r="D4959" t="s">
        <v>1796</v>
      </c>
      <c r="E4959" t="s">
        <v>20</v>
      </c>
      <c r="F4959" t="b">
        <v>0</v>
      </c>
      <c r="G4959">
        <v>10</v>
      </c>
      <c r="H4959" t="b">
        <v>0</v>
      </c>
      <c r="I4959">
        <v>11</v>
      </c>
      <c r="J4959" t="s">
        <v>38</v>
      </c>
      <c r="K4959">
        <v>94</v>
      </c>
      <c r="L4959">
        <v>92</v>
      </c>
      <c r="M4959">
        <v>76</v>
      </c>
      <c r="N4959">
        <v>74</v>
      </c>
      <c r="O4959">
        <v>65</v>
      </c>
      <c r="P4959">
        <v>96</v>
      </c>
      <c r="Q4959">
        <v>87</v>
      </c>
    </row>
    <row r="4960" spans="1:17" x14ac:dyDescent="0.3">
      <c r="A4960">
        <v>4959</v>
      </c>
      <c r="B4960" t="s">
        <v>1767</v>
      </c>
      <c r="C4960" t="s">
        <v>329</v>
      </c>
      <c r="D4960" t="s">
        <v>1797</v>
      </c>
      <c r="E4960" t="s">
        <v>20</v>
      </c>
      <c r="F4960" t="b">
        <v>0</v>
      </c>
      <c r="G4960">
        <v>3</v>
      </c>
      <c r="H4960" t="b">
        <v>0</v>
      </c>
      <c r="I4960">
        <v>2</v>
      </c>
      <c r="J4960" t="s">
        <v>159</v>
      </c>
      <c r="K4960">
        <v>82</v>
      </c>
      <c r="L4960">
        <v>77</v>
      </c>
      <c r="M4960">
        <v>95</v>
      </c>
      <c r="N4960">
        <v>81</v>
      </c>
      <c r="O4960">
        <v>83</v>
      </c>
      <c r="P4960">
        <v>73</v>
      </c>
      <c r="Q4960">
        <v>76</v>
      </c>
    </row>
    <row r="4961" spans="1:17" x14ac:dyDescent="0.3">
      <c r="A4961">
        <v>4960</v>
      </c>
      <c r="B4961" t="s">
        <v>92</v>
      </c>
      <c r="C4961" t="s">
        <v>515</v>
      </c>
      <c r="D4961" t="s">
        <v>1798</v>
      </c>
      <c r="E4961" t="s">
        <v>25</v>
      </c>
      <c r="F4961" t="b">
        <v>0</v>
      </c>
      <c r="G4961">
        <v>2</v>
      </c>
      <c r="H4961" t="b">
        <v>0</v>
      </c>
      <c r="I4961">
        <v>24</v>
      </c>
      <c r="J4961" t="s">
        <v>105</v>
      </c>
      <c r="K4961">
        <v>90</v>
      </c>
      <c r="L4961">
        <v>98</v>
      </c>
      <c r="M4961">
        <v>89</v>
      </c>
      <c r="N4961">
        <v>78</v>
      </c>
      <c r="O4961">
        <v>74</v>
      </c>
      <c r="P4961">
        <v>93</v>
      </c>
      <c r="Q4961">
        <v>65</v>
      </c>
    </row>
    <row r="4962" spans="1:17" x14ac:dyDescent="0.3">
      <c r="A4962">
        <v>4961</v>
      </c>
      <c r="B4962" t="s">
        <v>560</v>
      </c>
      <c r="C4962" t="s">
        <v>1167</v>
      </c>
      <c r="D4962" t="s">
        <v>1799</v>
      </c>
      <c r="E4962" t="s">
        <v>25</v>
      </c>
      <c r="F4962" t="b">
        <v>0</v>
      </c>
      <c r="G4962">
        <v>4</v>
      </c>
      <c r="H4962" t="b">
        <v>0</v>
      </c>
      <c r="I4962">
        <v>16</v>
      </c>
      <c r="J4962" t="s">
        <v>113</v>
      </c>
      <c r="K4962">
        <v>100</v>
      </c>
      <c r="L4962">
        <v>68</v>
      </c>
      <c r="M4962">
        <v>62</v>
      </c>
      <c r="N4962">
        <v>76</v>
      </c>
      <c r="O4962">
        <v>72</v>
      </c>
      <c r="P4962">
        <v>94</v>
      </c>
      <c r="Q4962">
        <v>89</v>
      </c>
    </row>
    <row r="4963" spans="1:17" x14ac:dyDescent="0.3">
      <c r="A4963">
        <v>4962</v>
      </c>
      <c r="B4963" t="s">
        <v>1171</v>
      </c>
      <c r="C4963" t="s">
        <v>1473</v>
      </c>
      <c r="D4963" t="s">
        <v>1800</v>
      </c>
      <c r="E4963" t="s">
        <v>20</v>
      </c>
      <c r="F4963" t="b">
        <v>0</v>
      </c>
      <c r="G4963">
        <v>7</v>
      </c>
      <c r="H4963" t="b">
        <v>1</v>
      </c>
      <c r="I4963">
        <v>1</v>
      </c>
      <c r="J4963" t="s">
        <v>34</v>
      </c>
      <c r="K4963">
        <v>98</v>
      </c>
      <c r="L4963">
        <v>85</v>
      </c>
      <c r="M4963">
        <v>75</v>
      </c>
      <c r="N4963">
        <v>66</v>
      </c>
      <c r="O4963">
        <v>73</v>
      </c>
      <c r="P4963">
        <v>88</v>
      </c>
      <c r="Q4963">
        <v>85</v>
      </c>
    </row>
    <row r="4964" spans="1:17" x14ac:dyDescent="0.3">
      <c r="A4964">
        <v>4963</v>
      </c>
      <c r="B4964" t="s">
        <v>1767</v>
      </c>
      <c r="C4964" t="s">
        <v>118</v>
      </c>
      <c r="D4964" t="s">
        <v>1801</v>
      </c>
      <c r="E4964" t="s">
        <v>20</v>
      </c>
      <c r="F4964" t="b">
        <v>0</v>
      </c>
      <c r="G4964">
        <v>0</v>
      </c>
      <c r="H4964" t="b">
        <v>0</v>
      </c>
      <c r="I4964">
        <v>2</v>
      </c>
      <c r="J4964" t="s">
        <v>159</v>
      </c>
      <c r="K4964">
        <v>80</v>
      </c>
      <c r="L4964">
        <v>84</v>
      </c>
      <c r="M4964">
        <v>94</v>
      </c>
      <c r="N4964">
        <v>63</v>
      </c>
      <c r="O4964">
        <v>62</v>
      </c>
      <c r="P4964">
        <v>72</v>
      </c>
      <c r="Q4964">
        <v>68</v>
      </c>
    </row>
    <row r="4965" spans="1:17" x14ac:dyDescent="0.3">
      <c r="A4965">
        <v>4964</v>
      </c>
      <c r="B4965" t="s">
        <v>1802</v>
      </c>
      <c r="C4965" t="s">
        <v>1803</v>
      </c>
      <c r="D4965" t="s">
        <v>1804</v>
      </c>
      <c r="E4965" t="s">
        <v>25</v>
      </c>
      <c r="F4965" t="b">
        <v>0</v>
      </c>
      <c r="G4965">
        <v>1</v>
      </c>
      <c r="H4965" t="b">
        <v>0</v>
      </c>
      <c r="I4965">
        <v>35</v>
      </c>
      <c r="J4965" t="s">
        <v>109</v>
      </c>
      <c r="K4965">
        <v>89</v>
      </c>
      <c r="L4965">
        <v>91</v>
      </c>
      <c r="M4965">
        <v>96</v>
      </c>
      <c r="N4965">
        <v>100</v>
      </c>
      <c r="O4965">
        <v>95</v>
      </c>
      <c r="P4965">
        <v>93</v>
      </c>
      <c r="Q4965">
        <v>86</v>
      </c>
    </row>
    <row r="4966" spans="1:17" x14ac:dyDescent="0.3">
      <c r="A4966">
        <v>4965</v>
      </c>
      <c r="B4966" t="s">
        <v>68</v>
      </c>
      <c r="C4966" t="s">
        <v>352</v>
      </c>
      <c r="D4966" t="s">
        <v>1805</v>
      </c>
      <c r="E4966" t="s">
        <v>25</v>
      </c>
      <c r="F4966" t="b">
        <v>0</v>
      </c>
      <c r="G4966">
        <v>0</v>
      </c>
      <c r="H4966" t="b">
        <v>0</v>
      </c>
      <c r="I4966">
        <v>5</v>
      </c>
      <c r="J4966" t="s">
        <v>38</v>
      </c>
      <c r="K4966">
        <v>96</v>
      </c>
      <c r="L4966">
        <v>67</v>
      </c>
      <c r="M4966">
        <v>74</v>
      </c>
      <c r="N4966">
        <v>90</v>
      </c>
      <c r="O4966">
        <v>75</v>
      </c>
      <c r="P4966">
        <v>95</v>
      </c>
      <c r="Q4966">
        <v>83</v>
      </c>
    </row>
    <row r="4967" spans="1:17" x14ac:dyDescent="0.3">
      <c r="A4967">
        <v>4966</v>
      </c>
      <c r="B4967" t="s">
        <v>746</v>
      </c>
      <c r="C4967" t="s">
        <v>977</v>
      </c>
      <c r="D4967" t="s">
        <v>1806</v>
      </c>
      <c r="E4967" t="s">
        <v>25</v>
      </c>
      <c r="F4967" t="b">
        <v>0</v>
      </c>
      <c r="G4967">
        <v>4</v>
      </c>
      <c r="H4967" t="b">
        <v>0</v>
      </c>
      <c r="I4967">
        <v>14</v>
      </c>
      <c r="J4967" t="s">
        <v>113</v>
      </c>
      <c r="K4967">
        <v>94</v>
      </c>
      <c r="L4967">
        <v>82</v>
      </c>
      <c r="M4967">
        <v>80</v>
      </c>
      <c r="N4967">
        <v>80</v>
      </c>
      <c r="O4967">
        <v>33</v>
      </c>
      <c r="P4967">
        <v>93</v>
      </c>
      <c r="Q4967">
        <v>78</v>
      </c>
    </row>
    <row r="4968" spans="1:17" x14ac:dyDescent="0.3">
      <c r="A4968">
        <v>4967</v>
      </c>
      <c r="B4968" t="s">
        <v>345</v>
      </c>
      <c r="C4968" t="s">
        <v>233</v>
      </c>
      <c r="D4968" t="s">
        <v>1807</v>
      </c>
      <c r="E4968" t="s">
        <v>25</v>
      </c>
      <c r="F4968" t="b">
        <v>0</v>
      </c>
      <c r="G4968">
        <v>2</v>
      </c>
      <c r="H4968" t="b">
        <v>0</v>
      </c>
      <c r="I4968">
        <v>26</v>
      </c>
      <c r="J4968" t="s">
        <v>38</v>
      </c>
      <c r="K4968">
        <v>64</v>
      </c>
      <c r="L4968">
        <v>65</v>
      </c>
      <c r="M4968">
        <v>97</v>
      </c>
      <c r="N4968">
        <v>96</v>
      </c>
      <c r="O4968">
        <v>80</v>
      </c>
      <c r="P4968">
        <v>80</v>
      </c>
      <c r="Q4968">
        <v>78</v>
      </c>
    </row>
    <row r="4969" spans="1:17" x14ac:dyDescent="0.3">
      <c r="A4969">
        <v>4968</v>
      </c>
      <c r="B4969" t="s">
        <v>1110</v>
      </c>
      <c r="C4969" t="s">
        <v>653</v>
      </c>
      <c r="D4969" t="s">
        <v>1808</v>
      </c>
      <c r="E4969" t="s">
        <v>20</v>
      </c>
      <c r="F4969" t="b">
        <v>0</v>
      </c>
      <c r="G4969">
        <v>3</v>
      </c>
      <c r="H4969" t="b">
        <v>0</v>
      </c>
      <c r="I4969">
        <v>41</v>
      </c>
      <c r="J4969" t="s">
        <v>26</v>
      </c>
      <c r="K4969">
        <v>89</v>
      </c>
      <c r="L4969">
        <v>89</v>
      </c>
      <c r="M4969">
        <v>100</v>
      </c>
      <c r="N4969">
        <v>96</v>
      </c>
      <c r="O4969">
        <v>96</v>
      </c>
      <c r="P4969">
        <v>85</v>
      </c>
      <c r="Q4969">
        <v>92</v>
      </c>
    </row>
    <row r="4970" spans="1:17" x14ac:dyDescent="0.3">
      <c r="A4970">
        <v>4969</v>
      </c>
      <c r="B4970" t="s">
        <v>190</v>
      </c>
      <c r="C4970" t="s">
        <v>1809</v>
      </c>
      <c r="D4970" t="s">
        <v>1810</v>
      </c>
      <c r="E4970" t="s">
        <v>25</v>
      </c>
      <c r="F4970" t="b">
        <v>0</v>
      </c>
      <c r="G4970">
        <v>2</v>
      </c>
      <c r="H4970" t="b">
        <v>1</v>
      </c>
      <c r="I4970">
        <v>6</v>
      </c>
      <c r="J4970" t="s">
        <v>38</v>
      </c>
      <c r="K4970">
        <v>97</v>
      </c>
      <c r="L4970">
        <v>78</v>
      </c>
      <c r="M4970">
        <v>99</v>
      </c>
      <c r="N4970">
        <v>88</v>
      </c>
      <c r="O4970">
        <v>69</v>
      </c>
      <c r="P4970">
        <v>98</v>
      </c>
      <c r="Q4970">
        <v>60</v>
      </c>
    </row>
    <row r="4971" spans="1:17" x14ac:dyDescent="0.3">
      <c r="A4971">
        <v>4970</v>
      </c>
      <c r="B4971" t="s">
        <v>1007</v>
      </c>
      <c r="C4971" t="s">
        <v>457</v>
      </c>
      <c r="D4971" t="s">
        <v>1811</v>
      </c>
      <c r="E4971" t="s">
        <v>20</v>
      </c>
      <c r="F4971" t="b">
        <v>0</v>
      </c>
      <c r="G4971">
        <v>3</v>
      </c>
      <c r="H4971" t="b">
        <v>0</v>
      </c>
      <c r="I4971">
        <v>35</v>
      </c>
      <c r="J4971" t="s">
        <v>44</v>
      </c>
      <c r="K4971">
        <v>91</v>
      </c>
      <c r="L4971">
        <v>97</v>
      </c>
      <c r="M4971">
        <v>87</v>
      </c>
      <c r="N4971">
        <v>93</v>
      </c>
      <c r="O4971">
        <v>94</v>
      </c>
      <c r="P4971">
        <v>90</v>
      </c>
      <c r="Q4971">
        <v>88</v>
      </c>
    </row>
    <row r="4972" spans="1:17" x14ac:dyDescent="0.3">
      <c r="A4972">
        <v>4971</v>
      </c>
      <c r="B4972" t="s">
        <v>348</v>
      </c>
      <c r="C4972" t="s">
        <v>118</v>
      </c>
      <c r="D4972" t="s">
        <v>1812</v>
      </c>
      <c r="E4972" t="s">
        <v>20</v>
      </c>
      <c r="F4972" t="b">
        <v>0</v>
      </c>
      <c r="G4972">
        <v>0</v>
      </c>
      <c r="H4972" t="b">
        <v>1</v>
      </c>
      <c r="I4972">
        <v>30</v>
      </c>
      <c r="J4972" t="s">
        <v>138</v>
      </c>
      <c r="K4972">
        <v>96</v>
      </c>
      <c r="L4972">
        <v>98</v>
      </c>
      <c r="M4972">
        <v>99</v>
      </c>
      <c r="N4972">
        <v>65</v>
      </c>
      <c r="O4972">
        <v>95</v>
      </c>
      <c r="P4972">
        <v>76</v>
      </c>
      <c r="Q4972">
        <v>68</v>
      </c>
    </row>
    <row r="4973" spans="1:17" x14ac:dyDescent="0.3">
      <c r="A4973">
        <v>4972</v>
      </c>
      <c r="B4973" t="s">
        <v>796</v>
      </c>
      <c r="C4973" t="s">
        <v>1682</v>
      </c>
      <c r="D4973" t="s">
        <v>1813</v>
      </c>
      <c r="E4973" t="s">
        <v>20</v>
      </c>
      <c r="F4973" t="b">
        <v>0</v>
      </c>
      <c r="G4973">
        <v>2</v>
      </c>
      <c r="H4973" t="b">
        <v>1</v>
      </c>
      <c r="I4973">
        <v>12</v>
      </c>
      <c r="J4973" t="s">
        <v>105</v>
      </c>
      <c r="K4973">
        <v>81</v>
      </c>
      <c r="L4973">
        <v>68</v>
      </c>
      <c r="M4973">
        <v>97</v>
      </c>
      <c r="N4973">
        <v>86</v>
      </c>
      <c r="O4973">
        <v>90</v>
      </c>
      <c r="P4973">
        <v>78</v>
      </c>
      <c r="Q4973">
        <v>80</v>
      </c>
    </row>
    <row r="4974" spans="1:17" x14ac:dyDescent="0.3">
      <c r="A4974">
        <v>4973</v>
      </c>
      <c r="B4974" t="s">
        <v>190</v>
      </c>
      <c r="C4974" t="s">
        <v>927</v>
      </c>
      <c r="D4974" t="s">
        <v>1814</v>
      </c>
      <c r="E4974" t="s">
        <v>25</v>
      </c>
      <c r="F4974" t="b">
        <v>0</v>
      </c>
      <c r="G4974">
        <v>2</v>
      </c>
      <c r="H4974" t="b">
        <v>0</v>
      </c>
      <c r="I4974">
        <v>29</v>
      </c>
      <c r="J4974" t="s">
        <v>44</v>
      </c>
      <c r="K4974">
        <v>87</v>
      </c>
      <c r="L4974">
        <v>89</v>
      </c>
      <c r="M4974">
        <v>61</v>
      </c>
      <c r="N4974">
        <v>66</v>
      </c>
      <c r="O4974">
        <v>72</v>
      </c>
      <c r="P4974">
        <v>90</v>
      </c>
      <c r="Q4974">
        <v>61</v>
      </c>
    </row>
    <row r="4975" spans="1:17" x14ac:dyDescent="0.3">
      <c r="A4975">
        <v>4974</v>
      </c>
      <c r="B4975" t="s">
        <v>1815</v>
      </c>
      <c r="C4975" t="s">
        <v>1362</v>
      </c>
      <c r="D4975" t="s">
        <v>1816</v>
      </c>
      <c r="E4975" t="s">
        <v>25</v>
      </c>
      <c r="F4975" t="b">
        <v>1</v>
      </c>
      <c r="G4975">
        <v>9</v>
      </c>
      <c r="H4975" t="b">
        <v>1</v>
      </c>
      <c r="I4975">
        <v>4</v>
      </c>
      <c r="J4975" t="s">
        <v>64</v>
      </c>
      <c r="K4975">
        <v>67</v>
      </c>
      <c r="L4975">
        <v>56</v>
      </c>
      <c r="M4975">
        <v>77</v>
      </c>
      <c r="N4975">
        <v>93</v>
      </c>
      <c r="O4975">
        <v>95</v>
      </c>
      <c r="P4975">
        <v>50</v>
      </c>
      <c r="Q4975">
        <v>74</v>
      </c>
    </row>
    <row r="4976" spans="1:17" x14ac:dyDescent="0.3">
      <c r="A4976">
        <v>4975</v>
      </c>
      <c r="B4976" t="s">
        <v>193</v>
      </c>
      <c r="C4976" t="s">
        <v>1193</v>
      </c>
      <c r="D4976" t="s">
        <v>1817</v>
      </c>
      <c r="E4976" t="s">
        <v>25</v>
      </c>
      <c r="F4976" t="b">
        <v>1</v>
      </c>
      <c r="G4976">
        <v>2</v>
      </c>
      <c r="H4976" t="b">
        <v>0</v>
      </c>
      <c r="I4976">
        <v>0</v>
      </c>
      <c r="J4976" t="s">
        <v>34</v>
      </c>
      <c r="K4976">
        <v>100</v>
      </c>
      <c r="L4976">
        <v>95</v>
      </c>
      <c r="M4976">
        <v>60</v>
      </c>
      <c r="N4976">
        <v>89</v>
      </c>
      <c r="O4976">
        <v>77</v>
      </c>
      <c r="P4976">
        <v>89</v>
      </c>
      <c r="Q4976">
        <v>67</v>
      </c>
    </row>
    <row r="4977" spans="1:17" x14ac:dyDescent="0.3">
      <c r="A4977">
        <v>4976</v>
      </c>
      <c r="B4977" t="s">
        <v>752</v>
      </c>
      <c r="C4977" t="s">
        <v>118</v>
      </c>
      <c r="D4977" t="s">
        <v>1818</v>
      </c>
      <c r="E4977" t="s">
        <v>20</v>
      </c>
      <c r="F4977" t="b">
        <v>0</v>
      </c>
      <c r="G4977">
        <v>3</v>
      </c>
      <c r="H4977" t="b">
        <v>0</v>
      </c>
      <c r="I4977">
        <v>17</v>
      </c>
      <c r="J4977" t="s">
        <v>44</v>
      </c>
      <c r="K4977">
        <v>88</v>
      </c>
      <c r="L4977">
        <v>74</v>
      </c>
      <c r="M4977">
        <v>60</v>
      </c>
      <c r="N4977">
        <v>60</v>
      </c>
      <c r="O4977">
        <v>78</v>
      </c>
      <c r="P4977">
        <v>94</v>
      </c>
      <c r="Q4977">
        <v>69</v>
      </c>
    </row>
    <row r="4978" spans="1:17" x14ac:dyDescent="0.3">
      <c r="A4978">
        <v>4977</v>
      </c>
      <c r="B4978" t="s">
        <v>65</v>
      </c>
      <c r="C4978" t="s">
        <v>684</v>
      </c>
      <c r="D4978" t="s">
        <v>1819</v>
      </c>
      <c r="E4978" t="s">
        <v>25</v>
      </c>
      <c r="F4978" t="b">
        <v>0</v>
      </c>
      <c r="G4978">
        <v>1</v>
      </c>
      <c r="H4978" t="b">
        <v>1</v>
      </c>
      <c r="I4978">
        <v>20</v>
      </c>
      <c r="J4978" t="s">
        <v>44</v>
      </c>
      <c r="K4978">
        <v>86</v>
      </c>
      <c r="L4978">
        <v>64</v>
      </c>
      <c r="M4978">
        <v>100</v>
      </c>
      <c r="N4978">
        <v>76</v>
      </c>
      <c r="O4978">
        <v>99</v>
      </c>
      <c r="P4978">
        <v>77</v>
      </c>
      <c r="Q4978">
        <v>86</v>
      </c>
    </row>
    <row r="4979" spans="1:17" x14ac:dyDescent="0.3">
      <c r="A4979">
        <v>4978</v>
      </c>
      <c r="B4979" t="s">
        <v>369</v>
      </c>
      <c r="C4979" t="s">
        <v>518</v>
      </c>
      <c r="D4979" t="s">
        <v>1820</v>
      </c>
      <c r="E4979" t="s">
        <v>25</v>
      </c>
      <c r="F4979" t="b">
        <v>0</v>
      </c>
      <c r="G4979">
        <v>2</v>
      </c>
      <c r="H4979" t="b">
        <v>0</v>
      </c>
      <c r="I4979">
        <v>35</v>
      </c>
      <c r="J4979" t="s">
        <v>76</v>
      </c>
      <c r="K4979">
        <v>85</v>
      </c>
      <c r="L4979">
        <v>87</v>
      </c>
      <c r="M4979">
        <v>90</v>
      </c>
      <c r="N4979">
        <v>88</v>
      </c>
      <c r="O4979">
        <v>87</v>
      </c>
      <c r="P4979">
        <v>97</v>
      </c>
      <c r="Q4979">
        <v>100</v>
      </c>
    </row>
    <row r="4980" spans="1:17" x14ac:dyDescent="0.3">
      <c r="A4980">
        <v>4979</v>
      </c>
      <c r="B4980" t="s">
        <v>1141</v>
      </c>
      <c r="C4980" t="s">
        <v>1199</v>
      </c>
      <c r="D4980" t="s">
        <v>1821</v>
      </c>
      <c r="E4980" t="s">
        <v>20</v>
      </c>
      <c r="F4980" t="b">
        <v>0</v>
      </c>
      <c r="G4980">
        <v>2</v>
      </c>
      <c r="H4980" t="b">
        <v>0</v>
      </c>
      <c r="I4980">
        <v>26</v>
      </c>
      <c r="J4980" t="s">
        <v>44</v>
      </c>
      <c r="K4980">
        <v>93</v>
      </c>
      <c r="L4980">
        <v>95</v>
      </c>
      <c r="M4980">
        <v>80</v>
      </c>
      <c r="N4980">
        <v>88</v>
      </c>
      <c r="O4980">
        <v>83</v>
      </c>
      <c r="P4980">
        <v>62</v>
      </c>
      <c r="Q4980">
        <v>65</v>
      </c>
    </row>
    <row r="4981" spans="1:17" x14ac:dyDescent="0.3">
      <c r="A4981">
        <v>4980</v>
      </c>
      <c r="B4981" t="s">
        <v>1491</v>
      </c>
      <c r="C4981" t="s">
        <v>490</v>
      </c>
      <c r="D4981" t="s">
        <v>1822</v>
      </c>
      <c r="E4981" t="s">
        <v>25</v>
      </c>
      <c r="F4981" t="b">
        <v>0</v>
      </c>
      <c r="G4981">
        <v>3</v>
      </c>
      <c r="H4981" t="b">
        <v>1</v>
      </c>
      <c r="I4981">
        <v>24</v>
      </c>
      <c r="J4981" t="s">
        <v>38</v>
      </c>
      <c r="K4981">
        <v>80</v>
      </c>
      <c r="L4981">
        <v>66</v>
      </c>
      <c r="M4981">
        <v>77</v>
      </c>
      <c r="N4981">
        <v>81</v>
      </c>
      <c r="O4981">
        <v>99</v>
      </c>
      <c r="P4981">
        <v>99</v>
      </c>
      <c r="Q4981">
        <v>83</v>
      </c>
    </row>
    <row r="4982" spans="1:17" x14ac:dyDescent="0.3">
      <c r="A4982">
        <v>4981</v>
      </c>
      <c r="B4982" t="s">
        <v>1088</v>
      </c>
      <c r="C4982" t="s">
        <v>1424</v>
      </c>
      <c r="D4982" t="s">
        <v>1823</v>
      </c>
      <c r="E4982" t="s">
        <v>25</v>
      </c>
      <c r="F4982" t="b">
        <v>1</v>
      </c>
      <c r="G4982">
        <v>6</v>
      </c>
      <c r="H4982" t="b">
        <v>0</v>
      </c>
      <c r="I4982">
        <v>0</v>
      </c>
      <c r="J4982" t="s">
        <v>64</v>
      </c>
      <c r="K4982">
        <v>56</v>
      </c>
      <c r="L4982">
        <v>67</v>
      </c>
      <c r="M4982">
        <v>57</v>
      </c>
      <c r="N4982">
        <v>79</v>
      </c>
      <c r="O4982">
        <v>87</v>
      </c>
      <c r="P4982">
        <v>89</v>
      </c>
      <c r="Q4982">
        <v>89</v>
      </c>
    </row>
    <row r="4983" spans="1:17" x14ac:dyDescent="0.3">
      <c r="A4983">
        <v>4982</v>
      </c>
      <c r="B4983" t="s">
        <v>473</v>
      </c>
      <c r="C4983" t="s">
        <v>927</v>
      </c>
      <c r="D4983" t="s">
        <v>1824</v>
      </c>
      <c r="E4983" t="s">
        <v>20</v>
      </c>
      <c r="F4983" t="b">
        <v>0</v>
      </c>
      <c r="G4983">
        <v>7</v>
      </c>
      <c r="H4983" t="b">
        <v>0</v>
      </c>
      <c r="I4983">
        <v>32</v>
      </c>
      <c r="J4983" t="s">
        <v>138</v>
      </c>
      <c r="K4983">
        <v>87</v>
      </c>
      <c r="L4983">
        <v>62</v>
      </c>
      <c r="M4983">
        <v>84</v>
      </c>
      <c r="N4983">
        <v>96</v>
      </c>
      <c r="O4983">
        <v>69</v>
      </c>
      <c r="P4983">
        <v>98</v>
      </c>
      <c r="Q4983">
        <v>64</v>
      </c>
    </row>
    <row r="4984" spans="1:17" x14ac:dyDescent="0.3">
      <c r="A4984">
        <v>4983</v>
      </c>
      <c r="B4984" t="s">
        <v>1171</v>
      </c>
      <c r="C4984" t="s">
        <v>1249</v>
      </c>
      <c r="D4984" t="s">
        <v>1825</v>
      </c>
      <c r="E4984" t="s">
        <v>20</v>
      </c>
      <c r="F4984" t="b">
        <v>0</v>
      </c>
      <c r="G4984">
        <v>4</v>
      </c>
      <c r="H4984" t="b">
        <v>1</v>
      </c>
      <c r="I4984">
        <v>4</v>
      </c>
      <c r="J4984" t="s">
        <v>224</v>
      </c>
      <c r="K4984">
        <v>97</v>
      </c>
      <c r="L4984">
        <v>85</v>
      </c>
      <c r="M4984">
        <v>96</v>
      </c>
      <c r="N4984">
        <v>61</v>
      </c>
      <c r="O4984">
        <v>97</v>
      </c>
      <c r="P4984">
        <v>79</v>
      </c>
      <c r="Q4984">
        <v>70</v>
      </c>
    </row>
    <row r="4985" spans="1:17" x14ac:dyDescent="0.3">
      <c r="A4985">
        <v>4984</v>
      </c>
      <c r="B4985" t="s">
        <v>1007</v>
      </c>
      <c r="C4985" t="s">
        <v>1044</v>
      </c>
      <c r="D4985" t="s">
        <v>1826</v>
      </c>
      <c r="E4985" t="s">
        <v>20</v>
      </c>
      <c r="F4985" t="b">
        <v>0</v>
      </c>
      <c r="G4985">
        <v>3</v>
      </c>
      <c r="H4985" t="b">
        <v>0</v>
      </c>
      <c r="I4985">
        <v>34</v>
      </c>
      <c r="J4985" t="s">
        <v>76</v>
      </c>
      <c r="K4985">
        <v>86</v>
      </c>
      <c r="L4985">
        <v>67</v>
      </c>
      <c r="M4985">
        <v>98</v>
      </c>
      <c r="N4985">
        <v>86</v>
      </c>
      <c r="O4985">
        <v>86</v>
      </c>
      <c r="P4985">
        <v>83</v>
      </c>
      <c r="Q4985">
        <v>89</v>
      </c>
    </row>
    <row r="4986" spans="1:17" x14ac:dyDescent="0.3">
      <c r="A4986">
        <v>4985</v>
      </c>
      <c r="B4986" t="s">
        <v>514</v>
      </c>
      <c r="C4986" t="s">
        <v>295</v>
      </c>
      <c r="D4986" t="s">
        <v>1827</v>
      </c>
      <c r="E4986" t="s">
        <v>25</v>
      </c>
      <c r="F4986" t="b">
        <v>1</v>
      </c>
      <c r="G4986">
        <v>3</v>
      </c>
      <c r="H4986" t="b">
        <v>0</v>
      </c>
      <c r="I4986">
        <v>29</v>
      </c>
      <c r="J4986" t="s">
        <v>44</v>
      </c>
      <c r="K4986">
        <v>97</v>
      </c>
      <c r="L4986">
        <v>85</v>
      </c>
      <c r="M4986">
        <v>81</v>
      </c>
      <c r="N4986">
        <v>71</v>
      </c>
      <c r="O4986">
        <v>62</v>
      </c>
      <c r="P4986">
        <v>62</v>
      </c>
      <c r="Q4986">
        <v>82</v>
      </c>
    </row>
    <row r="4987" spans="1:17" x14ac:dyDescent="0.3">
      <c r="A4987">
        <v>4986</v>
      </c>
      <c r="B4987" t="s">
        <v>881</v>
      </c>
      <c r="C4987" t="s">
        <v>707</v>
      </c>
      <c r="D4987" t="s">
        <v>1828</v>
      </c>
      <c r="E4987" t="s">
        <v>20</v>
      </c>
      <c r="F4987" t="b">
        <v>0</v>
      </c>
      <c r="G4987">
        <v>2</v>
      </c>
      <c r="H4987" t="b">
        <v>1</v>
      </c>
      <c r="I4987">
        <v>35</v>
      </c>
      <c r="J4987" t="s">
        <v>38</v>
      </c>
      <c r="K4987">
        <v>91</v>
      </c>
      <c r="L4987">
        <v>94</v>
      </c>
      <c r="M4987">
        <v>97</v>
      </c>
      <c r="N4987">
        <v>97</v>
      </c>
      <c r="O4987">
        <v>100</v>
      </c>
      <c r="P4987">
        <v>88</v>
      </c>
      <c r="Q4987">
        <v>99</v>
      </c>
    </row>
    <row r="4988" spans="1:17" x14ac:dyDescent="0.3">
      <c r="A4988">
        <v>4987</v>
      </c>
      <c r="B4988" t="s">
        <v>1357</v>
      </c>
      <c r="C4988" t="s">
        <v>1682</v>
      </c>
      <c r="D4988" t="s">
        <v>1829</v>
      </c>
      <c r="E4988" t="s">
        <v>25</v>
      </c>
      <c r="F4988" t="b">
        <v>0</v>
      </c>
      <c r="G4988">
        <v>5</v>
      </c>
      <c r="H4988" t="b">
        <v>0</v>
      </c>
      <c r="I4988">
        <v>23</v>
      </c>
      <c r="J4988" t="s">
        <v>44</v>
      </c>
      <c r="K4988">
        <v>86</v>
      </c>
      <c r="L4988">
        <v>64</v>
      </c>
      <c r="M4988">
        <v>96</v>
      </c>
      <c r="N4988">
        <v>84</v>
      </c>
      <c r="O4988">
        <v>86</v>
      </c>
      <c r="P4988">
        <v>96</v>
      </c>
      <c r="Q4988">
        <v>92</v>
      </c>
    </row>
    <row r="4989" spans="1:17" x14ac:dyDescent="0.3">
      <c r="A4989">
        <v>4988</v>
      </c>
      <c r="B4989" t="s">
        <v>1082</v>
      </c>
      <c r="C4989" t="s">
        <v>146</v>
      </c>
      <c r="D4989" t="s">
        <v>1830</v>
      </c>
      <c r="E4989" t="s">
        <v>20</v>
      </c>
      <c r="F4989" t="b">
        <v>1</v>
      </c>
      <c r="G4989">
        <v>8</v>
      </c>
      <c r="H4989" t="b">
        <v>0</v>
      </c>
      <c r="I4989">
        <v>5</v>
      </c>
      <c r="J4989" t="s">
        <v>64</v>
      </c>
      <c r="K4989">
        <v>90</v>
      </c>
      <c r="L4989">
        <v>97</v>
      </c>
      <c r="M4989">
        <v>54</v>
      </c>
      <c r="N4989">
        <v>59</v>
      </c>
      <c r="O4989">
        <v>82</v>
      </c>
      <c r="P4989">
        <v>76</v>
      </c>
      <c r="Q4989">
        <v>72</v>
      </c>
    </row>
    <row r="4990" spans="1:17" x14ac:dyDescent="0.3">
      <c r="A4990">
        <v>4989</v>
      </c>
      <c r="B4990" t="s">
        <v>68</v>
      </c>
      <c r="C4990" t="s">
        <v>392</v>
      </c>
      <c r="D4990" t="s">
        <v>1831</v>
      </c>
      <c r="E4990" t="s">
        <v>25</v>
      </c>
      <c r="F4990" t="b">
        <v>0</v>
      </c>
      <c r="G4990">
        <v>0</v>
      </c>
      <c r="H4990" t="b">
        <v>0</v>
      </c>
      <c r="I4990">
        <v>1</v>
      </c>
      <c r="J4990" t="s">
        <v>159</v>
      </c>
      <c r="K4990">
        <v>95</v>
      </c>
      <c r="L4990">
        <v>87</v>
      </c>
      <c r="M4990">
        <v>87</v>
      </c>
      <c r="N4990">
        <v>84</v>
      </c>
      <c r="O4990">
        <v>95</v>
      </c>
      <c r="P4990">
        <v>84</v>
      </c>
      <c r="Q4990">
        <v>65</v>
      </c>
    </row>
    <row r="4991" spans="1:17" x14ac:dyDescent="0.3">
      <c r="A4991">
        <v>4990</v>
      </c>
      <c r="B4991" t="s">
        <v>1832</v>
      </c>
      <c r="C4991" t="s">
        <v>259</v>
      </c>
      <c r="D4991" t="s">
        <v>1833</v>
      </c>
      <c r="E4991" t="s">
        <v>20</v>
      </c>
      <c r="F4991" t="b">
        <v>0</v>
      </c>
      <c r="G4991">
        <v>1</v>
      </c>
      <c r="H4991" t="b">
        <v>0</v>
      </c>
      <c r="I4991">
        <v>31</v>
      </c>
      <c r="J4991" t="s">
        <v>105</v>
      </c>
      <c r="K4991">
        <v>90</v>
      </c>
      <c r="L4991">
        <v>100</v>
      </c>
      <c r="M4991">
        <v>76</v>
      </c>
      <c r="N4991">
        <v>76</v>
      </c>
      <c r="O4991">
        <v>84</v>
      </c>
      <c r="P4991">
        <v>79</v>
      </c>
      <c r="Q4991">
        <v>84</v>
      </c>
    </row>
    <row r="4992" spans="1:17" x14ac:dyDescent="0.3">
      <c r="A4992">
        <v>4991</v>
      </c>
      <c r="B4992" t="s">
        <v>294</v>
      </c>
      <c r="C4992" t="s">
        <v>246</v>
      </c>
      <c r="D4992" t="s">
        <v>1834</v>
      </c>
      <c r="E4992" t="s">
        <v>25</v>
      </c>
      <c r="F4992" t="b">
        <v>0</v>
      </c>
      <c r="G4992">
        <v>1</v>
      </c>
      <c r="H4992" t="b">
        <v>1</v>
      </c>
      <c r="I4992">
        <v>14</v>
      </c>
      <c r="J4992" t="s">
        <v>38</v>
      </c>
      <c r="K4992">
        <v>66</v>
      </c>
      <c r="L4992">
        <v>68</v>
      </c>
      <c r="M4992">
        <v>87</v>
      </c>
      <c r="N4992">
        <v>70</v>
      </c>
      <c r="O4992">
        <v>77</v>
      </c>
      <c r="P4992">
        <v>76</v>
      </c>
      <c r="Q4992">
        <v>89</v>
      </c>
    </row>
    <row r="4993" spans="1:17" x14ac:dyDescent="0.3">
      <c r="A4993">
        <v>4992</v>
      </c>
      <c r="B4993" t="s">
        <v>160</v>
      </c>
      <c r="C4993" t="s">
        <v>1193</v>
      </c>
      <c r="D4993" t="s">
        <v>1835</v>
      </c>
      <c r="E4993" t="s">
        <v>20</v>
      </c>
      <c r="F4993" t="b">
        <v>0</v>
      </c>
      <c r="G4993">
        <v>6</v>
      </c>
      <c r="H4993" t="b">
        <v>0</v>
      </c>
      <c r="I4993">
        <v>3</v>
      </c>
      <c r="J4993" t="s">
        <v>64</v>
      </c>
      <c r="K4993">
        <v>81</v>
      </c>
      <c r="L4993">
        <v>92</v>
      </c>
      <c r="M4993">
        <v>72</v>
      </c>
      <c r="N4993">
        <v>91</v>
      </c>
      <c r="O4993">
        <v>67</v>
      </c>
      <c r="P4993">
        <v>71</v>
      </c>
      <c r="Q4993">
        <v>88</v>
      </c>
    </row>
    <row r="4994" spans="1:17" x14ac:dyDescent="0.3">
      <c r="A4994">
        <v>4993</v>
      </c>
      <c r="B4994" t="s">
        <v>263</v>
      </c>
      <c r="C4994" t="s">
        <v>300</v>
      </c>
      <c r="D4994" t="s">
        <v>1836</v>
      </c>
      <c r="E4994" t="s">
        <v>20</v>
      </c>
      <c r="F4994" t="b">
        <v>1</v>
      </c>
      <c r="G4994">
        <v>2</v>
      </c>
      <c r="H4994" t="b">
        <v>0</v>
      </c>
      <c r="I4994">
        <v>18</v>
      </c>
      <c r="J4994" t="s">
        <v>44</v>
      </c>
      <c r="K4994">
        <v>85</v>
      </c>
      <c r="L4994">
        <v>99</v>
      </c>
      <c r="M4994">
        <v>86</v>
      </c>
      <c r="N4994">
        <v>69</v>
      </c>
      <c r="O4994">
        <v>68</v>
      </c>
      <c r="P4994">
        <v>98</v>
      </c>
      <c r="Q4994">
        <v>62</v>
      </c>
    </row>
    <row r="4995" spans="1:17" x14ac:dyDescent="0.3">
      <c r="A4995">
        <v>4994</v>
      </c>
      <c r="B4995" t="s">
        <v>1837</v>
      </c>
      <c r="C4995" t="s">
        <v>332</v>
      </c>
      <c r="D4995" t="s">
        <v>1838</v>
      </c>
      <c r="E4995" t="s">
        <v>20</v>
      </c>
      <c r="F4995" t="b">
        <v>0</v>
      </c>
      <c r="G4995">
        <v>1</v>
      </c>
      <c r="H4995" t="b">
        <v>1</v>
      </c>
      <c r="I4995">
        <v>47</v>
      </c>
      <c r="J4995" t="s">
        <v>26</v>
      </c>
      <c r="K4995">
        <v>94</v>
      </c>
      <c r="L4995">
        <v>90</v>
      </c>
      <c r="M4995">
        <v>95</v>
      </c>
      <c r="N4995">
        <v>85</v>
      </c>
      <c r="O4995">
        <v>98</v>
      </c>
      <c r="P4995">
        <v>91</v>
      </c>
      <c r="Q4995">
        <v>96</v>
      </c>
    </row>
    <row r="4996" spans="1:17" x14ac:dyDescent="0.3">
      <c r="A4996">
        <v>4995</v>
      </c>
      <c r="B4996" t="s">
        <v>655</v>
      </c>
      <c r="C4996" t="s">
        <v>118</v>
      </c>
      <c r="D4996" t="s">
        <v>1839</v>
      </c>
      <c r="E4996" t="s">
        <v>25</v>
      </c>
      <c r="F4996" t="b">
        <v>0</v>
      </c>
      <c r="G4996">
        <v>2</v>
      </c>
      <c r="H4996" t="b">
        <v>0</v>
      </c>
      <c r="I4996">
        <v>4</v>
      </c>
      <c r="J4996" t="s">
        <v>159</v>
      </c>
      <c r="K4996">
        <v>81</v>
      </c>
      <c r="L4996">
        <v>71</v>
      </c>
      <c r="M4996">
        <v>83</v>
      </c>
      <c r="N4996">
        <v>63</v>
      </c>
      <c r="O4996">
        <v>80</v>
      </c>
      <c r="P4996">
        <v>79</v>
      </c>
      <c r="Q4996">
        <v>83</v>
      </c>
    </row>
    <row r="4997" spans="1:17" x14ac:dyDescent="0.3">
      <c r="A4997">
        <v>4996</v>
      </c>
      <c r="B4997" t="s">
        <v>214</v>
      </c>
      <c r="C4997" t="s">
        <v>164</v>
      </c>
      <c r="D4997" t="s">
        <v>1840</v>
      </c>
      <c r="E4997" t="s">
        <v>20</v>
      </c>
      <c r="F4997" t="b">
        <v>1</v>
      </c>
      <c r="G4997">
        <v>1</v>
      </c>
      <c r="H4997" t="b">
        <v>1</v>
      </c>
      <c r="I4997">
        <v>32</v>
      </c>
      <c r="J4997" t="s">
        <v>44</v>
      </c>
      <c r="K4997">
        <v>97</v>
      </c>
      <c r="L4997">
        <v>87</v>
      </c>
      <c r="M4997">
        <v>95</v>
      </c>
      <c r="N4997">
        <v>67</v>
      </c>
      <c r="O4997">
        <v>98</v>
      </c>
      <c r="P4997">
        <v>93</v>
      </c>
      <c r="Q4997">
        <v>89</v>
      </c>
    </row>
    <row r="4998" spans="1:17" x14ac:dyDescent="0.3">
      <c r="A4998">
        <v>4997</v>
      </c>
      <c r="B4998" t="s">
        <v>283</v>
      </c>
      <c r="C4998" t="s">
        <v>167</v>
      </c>
      <c r="D4998" t="s">
        <v>1841</v>
      </c>
      <c r="E4998" t="s">
        <v>20</v>
      </c>
      <c r="F4998" t="b">
        <v>0</v>
      </c>
      <c r="G4998">
        <v>3</v>
      </c>
      <c r="H4998" t="b">
        <v>1</v>
      </c>
      <c r="I4998">
        <v>20</v>
      </c>
      <c r="J4998" t="s">
        <v>113</v>
      </c>
      <c r="K4998">
        <v>100</v>
      </c>
      <c r="L4998">
        <v>79</v>
      </c>
      <c r="M4998">
        <v>72</v>
      </c>
      <c r="N4998">
        <v>98</v>
      </c>
      <c r="O4998">
        <v>87</v>
      </c>
      <c r="P4998">
        <v>76</v>
      </c>
      <c r="Q4998">
        <v>76</v>
      </c>
    </row>
    <row r="4999" spans="1:17" x14ac:dyDescent="0.3">
      <c r="A4999">
        <v>4998</v>
      </c>
      <c r="B4999" t="s">
        <v>999</v>
      </c>
      <c r="C4999" t="s">
        <v>1005</v>
      </c>
      <c r="D4999" t="s">
        <v>1842</v>
      </c>
      <c r="E4999" t="s">
        <v>25</v>
      </c>
      <c r="F4999" t="b">
        <v>1</v>
      </c>
      <c r="G4999">
        <v>6</v>
      </c>
      <c r="H4999" t="b">
        <v>0</v>
      </c>
      <c r="I4999">
        <v>3</v>
      </c>
      <c r="J4999" t="s">
        <v>64</v>
      </c>
      <c r="K4999">
        <v>54</v>
      </c>
      <c r="L4999">
        <v>64</v>
      </c>
      <c r="M4999">
        <v>72</v>
      </c>
      <c r="N4999">
        <v>80</v>
      </c>
      <c r="O4999">
        <v>98</v>
      </c>
      <c r="P4999">
        <v>83</v>
      </c>
      <c r="Q4999">
        <v>85</v>
      </c>
    </row>
    <row r="5000" spans="1:17" x14ac:dyDescent="0.3">
      <c r="A5000">
        <v>4999</v>
      </c>
      <c r="B5000" t="s">
        <v>1843</v>
      </c>
      <c r="C5000" t="s">
        <v>346</v>
      </c>
      <c r="D5000" t="s">
        <v>1844</v>
      </c>
      <c r="E5000" t="s">
        <v>20</v>
      </c>
      <c r="F5000" t="b">
        <v>1</v>
      </c>
      <c r="G5000">
        <v>5</v>
      </c>
      <c r="H5000" t="b">
        <v>0</v>
      </c>
      <c r="I5000">
        <v>19</v>
      </c>
      <c r="J5000" t="s">
        <v>44</v>
      </c>
      <c r="K5000">
        <v>97</v>
      </c>
      <c r="L5000">
        <v>87</v>
      </c>
      <c r="M5000">
        <v>70</v>
      </c>
      <c r="N5000">
        <v>74</v>
      </c>
      <c r="O5000">
        <v>73</v>
      </c>
      <c r="P5000">
        <v>74</v>
      </c>
      <c r="Q5000">
        <v>81</v>
      </c>
    </row>
    <row r="5001" spans="1:17" x14ac:dyDescent="0.3">
      <c r="A5001">
        <v>5000</v>
      </c>
      <c r="B5001" t="s">
        <v>269</v>
      </c>
      <c r="C5001" t="s">
        <v>597</v>
      </c>
      <c r="D5001" t="s">
        <v>1845</v>
      </c>
      <c r="E5001" t="s">
        <v>20</v>
      </c>
      <c r="F5001" t="b">
        <v>0</v>
      </c>
      <c r="G5001">
        <v>1</v>
      </c>
      <c r="H5001" t="b">
        <v>1</v>
      </c>
      <c r="I5001">
        <v>5</v>
      </c>
      <c r="J5001" t="s">
        <v>224</v>
      </c>
      <c r="K5001">
        <v>65</v>
      </c>
      <c r="L5001">
        <v>83</v>
      </c>
      <c r="M5001">
        <v>67</v>
      </c>
      <c r="N5001">
        <v>84</v>
      </c>
      <c r="O5001">
        <v>89</v>
      </c>
      <c r="P5001">
        <v>65</v>
      </c>
      <c r="Q5001">
        <v>73</v>
      </c>
    </row>
    <row r="5002" spans="1:17" x14ac:dyDescent="0.3">
      <c r="A5002">
        <v>5001</v>
      </c>
      <c r="B5002" t="s">
        <v>792</v>
      </c>
      <c r="C5002" t="s">
        <v>42</v>
      </c>
      <c r="D5002" t="s">
        <v>1846</v>
      </c>
      <c r="E5002" t="s">
        <v>20</v>
      </c>
      <c r="F5002" t="b">
        <v>0</v>
      </c>
      <c r="G5002">
        <v>10</v>
      </c>
      <c r="H5002" t="b">
        <v>1</v>
      </c>
      <c r="I5002">
        <v>0</v>
      </c>
      <c r="J5002" t="s">
        <v>64</v>
      </c>
      <c r="K5002">
        <v>53</v>
      </c>
      <c r="L5002">
        <v>51</v>
      </c>
      <c r="M5002">
        <v>57</v>
      </c>
      <c r="N5002">
        <v>72</v>
      </c>
      <c r="O5002">
        <v>77</v>
      </c>
      <c r="P5002">
        <v>78</v>
      </c>
      <c r="Q5002">
        <v>79</v>
      </c>
    </row>
    <row r="5003" spans="1:17" x14ac:dyDescent="0.3">
      <c r="A5003">
        <v>5002</v>
      </c>
      <c r="B5003" t="s">
        <v>845</v>
      </c>
      <c r="C5003" t="s">
        <v>103</v>
      </c>
      <c r="D5003" t="s">
        <v>1847</v>
      </c>
      <c r="E5003" t="s">
        <v>25</v>
      </c>
      <c r="F5003" t="b">
        <v>0</v>
      </c>
      <c r="G5003">
        <v>10</v>
      </c>
      <c r="H5003" t="b">
        <v>1</v>
      </c>
      <c r="I5003">
        <v>9</v>
      </c>
      <c r="J5003" t="s">
        <v>224</v>
      </c>
      <c r="K5003">
        <v>82</v>
      </c>
      <c r="L5003">
        <v>74</v>
      </c>
      <c r="M5003">
        <v>80</v>
      </c>
      <c r="N5003">
        <v>88</v>
      </c>
      <c r="O5003">
        <v>92</v>
      </c>
      <c r="P5003">
        <v>96</v>
      </c>
      <c r="Q5003">
        <v>95</v>
      </c>
    </row>
    <row r="5004" spans="1:17" x14ac:dyDescent="0.3">
      <c r="A5004">
        <v>5003</v>
      </c>
      <c r="B5004" t="s">
        <v>493</v>
      </c>
      <c r="C5004" t="s">
        <v>1848</v>
      </c>
      <c r="D5004" t="s">
        <v>1849</v>
      </c>
      <c r="E5004" t="s">
        <v>25</v>
      </c>
      <c r="F5004" t="b">
        <v>0</v>
      </c>
      <c r="G5004">
        <v>10</v>
      </c>
      <c r="H5004" t="b">
        <v>0</v>
      </c>
      <c r="I5004">
        <v>4</v>
      </c>
      <c r="J5004" t="s">
        <v>64</v>
      </c>
      <c r="K5004">
        <v>93</v>
      </c>
      <c r="L5004">
        <v>90</v>
      </c>
      <c r="M5004">
        <v>79</v>
      </c>
      <c r="N5004">
        <v>54</v>
      </c>
      <c r="O5004">
        <v>53</v>
      </c>
      <c r="P5004">
        <v>99</v>
      </c>
      <c r="Q5004">
        <v>79</v>
      </c>
    </row>
    <row r="5005" spans="1:17" x14ac:dyDescent="0.3">
      <c r="A5005">
        <v>5004</v>
      </c>
      <c r="B5005" t="s">
        <v>1218</v>
      </c>
      <c r="C5005" t="s">
        <v>1850</v>
      </c>
      <c r="D5005" t="s">
        <v>1851</v>
      </c>
      <c r="E5005" t="s">
        <v>20</v>
      </c>
      <c r="F5005" t="b">
        <v>0</v>
      </c>
      <c r="G5005">
        <v>3</v>
      </c>
      <c r="H5005" t="b">
        <v>0</v>
      </c>
      <c r="I5005">
        <v>22</v>
      </c>
      <c r="J5005" t="s">
        <v>44</v>
      </c>
      <c r="K5005">
        <v>93</v>
      </c>
      <c r="L5005">
        <v>90</v>
      </c>
      <c r="M5005">
        <v>73</v>
      </c>
      <c r="N5005">
        <v>94</v>
      </c>
      <c r="O5005">
        <v>81</v>
      </c>
      <c r="P5005">
        <v>84</v>
      </c>
      <c r="Q5005">
        <v>74</v>
      </c>
    </row>
    <row r="5006" spans="1:17" x14ac:dyDescent="0.3">
      <c r="A5006">
        <v>5005</v>
      </c>
      <c r="B5006" t="s">
        <v>1852</v>
      </c>
      <c r="C5006" t="s">
        <v>295</v>
      </c>
      <c r="D5006" t="s">
        <v>1853</v>
      </c>
      <c r="E5006" t="s">
        <v>25</v>
      </c>
      <c r="F5006" t="b">
        <v>0</v>
      </c>
      <c r="G5006">
        <v>9</v>
      </c>
      <c r="H5006" t="b">
        <v>0</v>
      </c>
      <c r="I5006">
        <v>3</v>
      </c>
      <c r="J5006" t="s">
        <v>64</v>
      </c>
      <c r="K5006">
        <v>91</v>
      </c>
      <c r="L5006">
        <v>95</v>
      </c>
      <c r="M5006">
        <v>88</v>
      </c>
      <c r="N5006">
        <v>89</v>
      </c>
      <c r="O5006">
        <v>58</v>
      </c>
      <c r="P5006">
        <v>81</v>
      </c>
      <c r="Q5006">
        <v>69</v>
      </c>
    </row>
    <row r="5007" spans="1:17" x14ac:dyDescent="0.3">
      <c r="A5007">
        <v>5006</v>
      </c>
      <c r="B5007" t="s">
        <v>65</v>
      </c>
      <c r="C5007" t="s">
        <v>977</v>
      </c>
      <c r="D5007" t="s">
        <v>1854</v>
      </c>
      <c r="E5007" t="s">
        <v>25</v>
      </c>
      <c r="F5007" t="b">
        <v>0</v>
      </c>
      <c r="G5007">
        <v>3</v>
      </c>
      <c r="H5007" t="b">
        <v>0</v>
      </c>
      <c r="I5007">
        <v>33</v>
      </c>
      <c r="J5007" t="s">
        <v>76</v>
      </c>
      <c r="K5007">
        <v>99</v>
      </c>
      <c r="L5007">
        <v>91</v>
      </c>
      <c r="M5007">
        <v>85</v>
      </c>
      <c r="N5007">
        <v>100</v>
      </c>
      <c r="O5007">
        <v>84</v>
      </c>
      <c r="P5007">
        <v>77</v>
      </c>
      <c r="Q5007">
        <v>98</v>
      </c>
    </row>
    <row r="5008" spans="1:17" x14ac:dyDescent="0.3">
      <c r="A5008">
        <v>5007</v>
      </c>
      <c r="B5008" t="s">
        <v>1340</v>
      </c>
      <c r="C5008" t="s">
        <v>1692</v>
      </c>
      <c r="D5008" t="s">
        <v>1855</v>
      </c>
      <c r="E5008" t="s">
        <v>20</v>
      </c>
      <c r="F5008" t="b">
        <v>0</v>
      </c>
      <c r="G5008">
        <v>0</v>
      </c>
      <c r="H5008" t="b">
        <v>0</v>
      </c>
      <c r="I5008">
        <v>13</v>
      </c>
      <c r="J5008" t="s">
        <v>138</v>
      </c>
      <c r="K5008">
        <v>87</v>
      </c>
      <c r="L5008">
        <v>63</v>
      </c>
      <c r="M5008">
        <v>81</v>
      </c>
      <c r="N5008">
        <v>85</v>
      </c>
      <c r="O5008">
        <v>62</v>
      </c>
      <c r="P5008">
        <v>98</v>
      </c>
      <c r="Q5008">
        <v>81</v>
      </c>
    </row>
    <row r="5009" spans="1:17" x14ac:dyDescent="0.3">
      <c r="A5009">
        <v>5008</v>
      </c>
      <c r="B5009" t="s">
        <v>944</v>
      </c>
      <c r="C5009" t="s">
        <v>1856</v>
      </c>
      <c r="D5009" t="s">
        <v>1857</v>
      </c>
      <c r="E5009" t="s">
        <v>20</v>
      </c>
      <c r="F5009" t="b">
        <v>0</v>
      </c>
      <c r="G5009">
        <v>0</v>
      </c>
      <c r="H5009" t="b">
        <v>0</v>
      </c>
      <c r="I5009">
        <v>19</v>
      </c>
      <c r="J5009" t="s">
        <v>38</v>
      </c>
      <c r="K5009">
        <v>83</v>
      </c>
      <c r="L5009">
        <v>79</v>
      </c>
      <c r="M5009">
        <v>91</v>
      </c>
      <c r="N5009">
        <v>62</v>
      </c>
      <c r="O5009">
        <v>63</v>
      </c>
      <c r="P5009">
        <v>76</v>
      </c>
      <c r="Q5009">
        <v>93</v>
      </c>
    </row>
    <row r="5010" spans="1:17" x14ac:dyDescent="0.3">
      <c r="A5010">
        <v>5009</v>
      </c>
      <c r="B5010" t="s">
        <v>1503</v>
      </c>
      <c r="C5010" t="s">
        <v>329</v>
      </c>
      <c r="D5010" t="s">
        <v>1858</v>
      </c>
      <c r="E5010" t="s">
        <v>25</v>
      </c>
      <c r="F5010" t="b">
        <v>0</v>
      </c>
      <c r="G5010">
        <v>2</v>
      </c>
      <c r="H5010" t="b">
        <v>1</v>
      </c>
      <c r="I5010">
        <v>10</v>
      </c>
      <c r="J5010" t="s">
        <v>224</v>
      </c>
      <c r="K5010">
        <v>59</v>
      </c>
      <c r="L5010">
        <v>73</v>
      </c>
      <c r="M5010">
        <v>90</v>
      </c>
      <c r="N5010">
        <v>74</v>
      </c>
      <c r="O5010">
        <v>95</v>
      </c>
      <c r="P5010">
        <v>77</v>
      </c>
      <c r="Q5010">
        <v>81</v>
      </c>
    </row>
    <row r="5011" spans="1:17" x14ac:dyDescent="0.3">
      <c r="A5011">
        <v>5010</v>
      </c>
      <c r="B5011" t="s">
        <v>1859</v>
      </c>
      <c r="C5011" t="s">
        <v>1360</v>
      </c>
      <c r="D5011" t="s">
        <v>1860</v>
      </c>
      <c r="E5011" t="s">
        <v>25</v>
      </c>
      <c r="F5011" t="b">
        <v>1</v>
      </c>
      <c r="G5011">
        <v>2</v>
      </c>
      <c r="H5011" t="b">
        <v>0</v>
      </c>
      <c r="I5011">
        <v>29</v>
      </c>
      <c r="J5011" t="s">
        <v>38</v>
      </c>
      <c r="K5011">
        <v>74</v>
      </c>
      <c r="L5011">
        <v>68</v>
      </c>
      <c r="M5011">
        <v>71</v>
      </c>
      <c r="N5011">
        <v>60</v>
      </c>
      <c r="O5011">
        <v>97</v>
      </c>
      <c r="P5011">
        <v>64</v>
      </c>
      <c r="Q5011">
        <v>63</v>
      </c>
    </row>
    <row r="5012" spans="1:17" x14ac:dyDescent="0.3">
      <c r="A5012">
        <v>5011</v>
      </c>
      <c r="B5012" t="s">
        <v>208</v>
      </c>
      <c r="C5012" t="s">
        <v>95</v>
      </c>
      <c r="D5012" t="s">
        <v>1861</v>
      </c>
      <c r="E5012" t="s">
        <v>20</v>
      </c>
      <c r="F5012" t="b">
        <v>0</v>
      </c>
      <c r="G5012">
        <v>3</v>
      </c>
      <c r="H5012" t="b">
        <v>1</v>
      </c>
      <c r="I5012">
        <v>31</v>
      </c>
      <c r="J5012" t="s">
        <v>21</v>
      </c>
      <c r="K5012">
        <v>81</v>
      </c>
      <c r="L5012">
        <v>98</v>
      </c>
      <c r="M5012">
        <v>71</v>
      </c>
      <c r="N5012">
        <v>92</v>
      </c>
      <c r="O5012">
        <v>74</v>
      </c>
      <c r="P5012">
        <v>93</v>
      </c>
      <c r="Q5012">
        <v>63</v>
      </c>
    </row>
    <row r="5013" spans="1:17" x14ac:dyDescent="0.3">
      <c r="A5013">
        <v>5012</v>
      </c>
      <c r="B5013" t="s">
        <v>1515</v>
      </c>
      <c r="C5013" t="s">
        <v>136</v>
      </c>
      <c r="D5013" t="s">
        <v>1862</v>
      </c>
      <c r="E5013" t="s">
        <v>20</v>
      </c>
      <c r="F5013" t="b">
        <v>0</v>
      </c>
      <c r="G5013">
        <v>3</v>
      </c>
      <c r="H5013" t="b">
        <v>1</v>
      </c>
      <c r="I5013">
        <v>3</v>
      </c>
      <c r="J5013" t="s">
        <v>159</v>
      </c>
      <c r="K5013">
        <v>80</v>
      </c>
      <c r="L5013">
        <v>92</v>
      </c>
      <c r="M5013">
        <v>85</v>
      </c>
      <c r="N5013">
        <v>81</v>
      </c>
      <c r="O5013">
        <v>94</v>
      </c>
      <c r="P5013">
        <v>75</v>
      </c>
      <c r="Q5013">
        <v>72</v>
      </c>
    </row>
    <row r="5014" spans="1:17" x14ac:dyDescent="0.3">
      <c r="A5014">
        <v>5013</v>
      </c>
      <c r="B5014" t="s">
        <v>449</v>
      </c>
      <c r="C5014" t="s">
        <v>423</v>
      </c>
      <c r="D5014" t="s">
        <v>1863</v>
      </c>
      <c r="E5014" t="s">
        <v>25</v>
      </c>
      <c r="F5014" t="b">
        <v>0</v>
      </c>
      <c r="G5014">
        <v>0</v>
      </c>
      <c r="H5014" t="b">
        <v>1</v>
      </c>
      <c r="I5014">
        <v>29</v>
      </c>
      <c r="J5014" t="s">
        <v>105</v>
      </c>
      <c r="K5014">
        <v>89</v>
      </c>
      <c r="L5014">
        <v>66</v>
      </c>
      <c r="M5014">
        <v>72</v>
      </c>
      <c r="N5014">
        <v>77</v>
      </c>
      <c r="O5014">
        <v>79</v>
      </c>
      <c r="P5014">
        <v>95</v>
      </c>
      <c r="Q5014">
        <v>92</v>
      </c>
    </row>
    <row r="5015" spans="1:17" x14ac:dyDescent="0.3">
      <c r="A5015">
        <v>5014</v>
      </c>
      <c r="B5015" t="s">
        <v>1864</v>
      </c>
      <c r="C5015" t="s">
        <v>1223</v>
      </c>
      <c r="D5015" t="s">
        <v>1865</v>
      </c>
      <c r="E5015" t="s">
        <v>20</v>
      </c>
      <c r="F5015" t="b">
        <v>1</v>
      </c>
      <c r="G5015">
        <v>3</v>
      </c>
      <c r="H5015" t="b">
        <v>0</v>
      </c>
      <c r="I5015">
        <v>34</v>
      </c>
      <c r="J5015" t="s">
        <v>38</v>
      </c>
      <c r="K5015">
        <v>65</v>
      </c>
      <c r="L5015">
        <v>78</v>
      </c>
      <c r="M5015">
        <v>82</v>
      </c>
      <c r="N5015">
        <v>65</v>
      </c>
      <c r="O5015">
        <v>100</v>
      </c>
      <c r="P5015">
        <v>92</v>
      </c>
      <c r="Q5015">
        <v>64</v>
      </c>
    </row>
    <row r="5016" spans="1:17" x14ac:dyDescent="0.3">
      <c r="A5016">
        <v>5015</v>
      </c>
      <c r="B5016" t="s">
        <v>66</v>
      </c>
      <c r="C5016" t="s">
        <v>42</v>
      </c>
      <c r="D5016" t="s">
        <v>1866</v>
      </c>
      <c r="E5016" t="s">
        <v>20</v>
      </c>
      <c r="F5016" t="b">
        <v>1</v>
      </c>
      <c r="G5016">
        <v>10</v>
      </c>
      <c r="H5016" t="b">
        <v>0</v>
      </c>
      <c r="I5016">
        <v>4</v>
      </c>
      <c r="J5016" t="s">
        <v>64</v>
      </c>
      <c r="K5016">
        <v>94</v>
      </c>
      <c r="L5016">
        <v>61</v>
      </c>
      <c r="M5016">
        <v>60</v>
      </c>
      <c r="N5016">
        <v>77</v>
      </c>
      <c r="O5016">
        <v>75</v>
      </c>
      <c r="P5016">
        <v>93</v>
      </c>
      <c r="Q5016">
        <v>60</v>
      </c>
    </row>
    <row r="5017" spans="1:17" x14ac:dyDescent="0.3">
      <c r="A5017">
        <v>5016</v>
      </c>
      <c r="B5017" t="s">
        <v>252</v>
      </c>
      <c r="C5017" t="s">
        <v>218</v>
      </c>
      <c r="D5017" t="s">
        <v>1867</v>
      </c>
      <c r="E5017" t="s">
        <v>20</v>
      </c>
      <c r="F5017" t="b">
        <v>0</v>
      </c>
      <c r="G5017">
        <v>3</v>
      </c>
      <c r="H5017" t="b">
        <v>0</v>
      </c>
      <c r="I5017">
        <v>34</v>
      </c>
      <c r="J5017" t="s">
        <v>123</v>
      </c>
      <c r="K5017">
        <v>93</v>
      </c>
      <c r="L5017">
        <v>70</v>
      </c>
      <c r="M5017">
        <v>80</v>
      </c>
      <c r="N5017">
        <v>67</v>
      </c>
      <c r="O5017">
        <v>77</v>
      </c>
      <c r="P5017">
        <v>80</v>
      </c>
      <c r="Q5017">
        <v>91</v>
      </c>
    </row>
    <row r="5018" spans="1:17" x14ac:dyDescent="0.3">
      <c r="A5018">
        <v>5017</v>
      </c>
      <c r="B5018" t="s">
        <v>568</v>
      </c>
      <c r="C5018" t="s">
        <v>1868</v>
      </c>
      <c r="D5018" t="s">
        <v>1869</v>
      </c>
      <c r="E5018" t="s">
        <v>20</v>
      </c>
      <c r="F5018" t="b">
        <v>0</v>
      </c>
      <c r="G5018">
        <v>2</v>
      </c>
      <c r="H5018" t="b">
        <v>0</v>
      </c>
      <c r="I5018">
        <v>30</v>
      </c>
      <c r="J5018" t="s">
        <v>44</v>
      </c>
      <c r="K5018">
        <v>90</v>
      </c>
      <c r="L5018">
        <v>69</v>
      </c>
      <c r="M5018">
        <v>91</v>
      </c>
      <c r="N5018">
        <v>84</v>
      </c>
      <c r="O5018">
        <v>65</v>
      </c>
      <c r="P5018">
        <v>86</v>
      </c>
      <c r="Q5018">
        <v>93</v>
      </c>
    </row>
    <row r="5019" spans="1:17" x14ac:dyDescent="0.3">
      <c r="A5019">
        <v>5018</v>
      </c>
      <c r="B5019" t="s">
        <v>655</v>
      </c>
      <c r="C5019" t="s">
        <v>566</v>
      </c>
      <c r="D5019" t="s">
        <v>1870</v>
      </c>
      <c r="E5019" t="s">
        <v>25</v>
      </c>
      <c r="F5019" t="b">
        <v>0</v>
      </c>
      <c r="G5019">
        <v>3</v>
      </c>
      <c r="H5019" t="b">
        <v>0</v>
      </c>
      <c r="I5019">
        <v>18</v>
      </c>
      <c r="J5019" t="s">
        <v>38</v>
      </c>
      <c r="K5019">
        <v>67</v>
      </c>
      <c r="L5019">
        <v>60</v>
      </c>
      <c r="M5019">
        <v>87</v>
      </c>
      <c r="N5019">
        <v>73</v>
      </c>
      <c r="O5019">
        <v>92</v>
      </c>
      <c r="P5019">
        <v>82</v>
      </c>
      <c r="Q5019">
        <v>70</v>
      </c>
    </row>
    <row r="5020" spans="1:17" x14ac:dyDescent="0.3">
      <c r="A5020">
        <v>5019</v>
      </c>
      <c r="B5020" t="s">
        <v>221</v>
      </c>
      <c r="C5020" t="s">
        <v>518</v>
      </c>
      <c r="D5020" t="s">
        <v>1871</v>
      </c>
      <c r="E5020" t="s">
        <v>20</v>
      </c>
      <c r="F5020" t="b">
        <v>0</v>
      </c>
      <c r="G5020">
        <v>3</v>
      </c>
      <c r="H5020" t="b">
        <v>0</v>
      </c>
      <c r="I5020">
        <v>32</v>
      </c>
      <c r="J5020" t="s">
        <v>113</v>
      </c>
      <c r="K5020">
        <v>81</v>
      </c>
      <c r="L5020">
        <v>91</v>
      </c>
      <c r="M5020">
        <v>73</v>
      </c>
      <c r="N5020">
        <v>72</v>
      </c>
      <c r="O5020">
        <v>49</v>
      </c>
      <c r="P5020">
        <v>81</v>
      </c>
      <c r="Q5020">
        <v>72</v>
      </c>
    </row>
    <row r="5021" spans="1:17" x14ac:dyDescent="0.3">
      <c r="A5021">
        <v>5020</v>
      </c>
      <c r="B5021" t="s">
        <v>277</v>
      </c>
      <c r="C5021" t="s">
        <v>1872</v>
      </c>
      <c r="D5021" t="s">
        <v>1873</v>
      </c>
      <c r="E5021" t="s">
        <v>20</v>
      </c>
      <c r="F5021" t="b">
        <v>0</v>
      </c>
      <c r="G5021">
        <v>1</v>
      </c>
      <c r="H5021" t="b">
        <v>0</v>
      </c>
      <c r="I5021">
        <v>31</v>
      </c>
      <c r="J5021" t="s">
        <v>44</v>
      </c>
      <c r="K5021">
        <v>95</v>
      </c>
      <c r="L5021">
        <v>71</v>
      </c>
      <c r="M5021">
        <v>88</v>
      </c>
      <c r="N5021">
        <v>96</v>
      </c>
      <c r="O5021">
        <v>82</v>
      </c>
      <c r="P5021">
        <v>65</v>
      </c>
      <c r="Q5021">
        <v>80</v>
      </c>
    </row>
    <row r="5022" spans="1:17" x14ac:dyDescent="0.3">
      <c r="A5022">
        <v>5021</v>
      </c>
      <c r="B5022" t="s">
        <v>139</v>
      </c>
      <c r="C5022" t="s">
        <v>1874</v>
      </c>
      <c r="D5022" t="s">
        <v>1875</v>
      </c>
      <c r="E5022" t="s">
        <v>20</v>
      </c>
      <c r="F5022" t="b">
        <v>0</v>
      </c>
      <c r="G5022">
        <v>10</v>
      </c>
      <c r="H5022" t="b">
        <v>0</v>
      </c>
      <c r="I5022">
        <v>0</v>
      </c>
      <c r="J5022" t="s">
        <v>64</v>
      </c>
      <c r="K5022">
        <v>67</v>
      </c>
      <c r="L5022">
        <v>50</v>
      </c>
      <c r="M5022">
        <v>93</v>
      </c>
      <c r="N5022">
        <v>86</v>
      </c>
      <c r="O5022">
        <v>66</v>
      </c>
      <c r="P5022">
        <v>73</v>
      </c>
      <c r="Q5022">
        <v>85</v>
      </c>
    </row>
    <row r="5023" spans="1:17" x14ac:dyDescent="0.3">
      <c r="A5023">
        <v>5022</v>
      </c>
      <c r="B5023" t="s">
        <v>1299</v>
      </c>
      <c r="C5023" t="s">
        <v>1876</v>
      </c>
      <c r="D5023" t="s">
        <v>1877</v>
      </c>
      <c r="E5023" t="s">
        <v>20</v>
      </c>
      <c r="F5023" t="b">
        <v>0</v>
      </c>
      <c r="G5023">
        <v>7</v>
      </c>
      <c r="H5023" t="b">
        <v>0</v>
      </c>
      <c r="I5023">
        <v>3</v>
      </c>
      <c r="J5023" t="s">
        <v>159</v>
      </c>
      <c r="K5023">
        <v>83</v>
      </c>
      <c r="L5023">
        <v>69</v>
      </c>
      <c r="M5023">
        <v>99</v>
      </c>
      <c r="N5023">
        <v>88</v>
      </c>
      <c r="O5023">
        <v>87</v>
      </c>
      <c r="P5023">
        <v>81</v>
      </c>
      <c r="Q5023">
        <v>68</v>
      </c>
    </row>
    <row r="5024" spans="1:17" x14ac:dyDescent="0.3">
      <c r="A5024">
        <v>5023</v>
      </c>
      <c r="B5024" t="s">
        <v>655</v>
      </c>
      <c r="C5024" t="s">
        <v>1878</v>
      </c>
      <c r="D5024" t="s">
        <v>1879</v>
      </c>
      <c r="E5024" t="s">
        <v>25</v>
      </c>
      <c r="F5024" t="b">
        <v>0</v>
      </c>
      <c r="G5024">
        <v>3</v>
      </c>
      <c r="H5024" t="b">
        <v>1</v>
      </c>
      <c r="I5024">
        <v>5</v>
      </c>
      <c r="J5024" t="s">
        <v>34</v>
      </c>
      <c r="K5024">
        <v>87</v>
      </c>
      <c r="L5024">
        <v>96</v>
      </c>
      <c r="M5024">
        <v>67</v>
      </c>
      <c r="N5024">
        <v>64</v>
      </c>
      <c r="O5024">
        <v>67</v>
      </c>
      <c r="P5024">
        <v>81</v>
      </c>
      <c r="Q5024">
        <v>90</v>
      </c>
    </row>
    <row r="5025" spans="1:17" x14ac:dyDescent="0.3">
      <c r="A5025">
        <v>5024</v>
      </c>
      <c r="B5025" t="s">
        <v>197</v>
      </c>
      <c r="C5025" t="s">
        <v>934</v>
      </c>
      <c r="D5025" t="s">
        <v>1880</v>
      </c>
      <c r="E5025" t="s">
        <v>20</v>
      </c>
      <c r="F5025" t="b">
        <v>0</v>
      </c>
      <c r="G5025">
        <v>3</v>
      </c>
      <c r="H5025" t="b">
        <v>1</v>
      </c>
      <c r="I5025">
        <v>24</v>
      </c>
      <c r="J5025" t="s">
        <v>138</v>
      </c>
      <c r="K5025">
        <v>82</v>
      </c>
      <c r="L5025">
        <v>71</v>
      </c>
      <c r="M5025">
        <v>84</v>
      </c>
      <c r="N5025">
        <v>68</v>
      </c>
      <c r="O5025">
        <v>74</v>
      </c>
      <c r="P5025">
        <v>64</v>
      </c>
      <c r="Q5025">
        <v>73</v>
      </c>
    </row>
    <row r="5026" spans="1:17" x14ac:dyDescent="0.3">
      <c r="A5026">
        <v>5025</v>
      </c>
      <c r="B5026" t="s">
        <v>1267</v>
      </c>
      <c r="C5026" t="s">
        <v>1881</v>
      </c>
      <c r="D5026" t="s">
        <v>1882</v>
      </c>
      <c r="E5026" t="s">
        <v>25</v>
      </c>
      <c r="F5026" t="b">
        <v>0</v>
      </c>
      <c r="G5026">
        <v>4</v>
      </c>
      <c r="H5026" t="b">
        <v>0</v>
      </c>
      <c r="I5026">
        <v>27</v>
      </c>
      <c r="J5026" t="s">
        <v>113</v>
      </c>
      <c r="K5026">
        <v>97</v>
      </c>
      <c r="L5026">
        <v>87</v>
      </c>
      <c r="M5026">
        <v>65</v>
      </c>
      <c r="N5026">
        <v>90</v>
      </c>
      <c r="O5026">
        <v>66</v>
      </c>
      <c r="P5026">
        <v>84</v>
      </c>
      <c r="Q5026">
        <v>75</v>
      </c>
    </row>
    <row r="5027" spans="1:17" x14ac:dyDescent="0.3">
      <c r="A5027">
        <v>5026</v>
      </c>
      <c r="B5027" t="s">
        <v>1505</v>
      </c>
      <c r="C5027" t="s">
        <v>625</v>
      </c>
      <c r="D5027" t="s">
        <v>1883</v>
      </c>
      <c r="E5027" t="s">
        <v>20</v>
      </c>
      <c r="F5027" t="b">
        <v>0</v>
      </c>
      <c r="G5027">
        <v>1</v>
      </c>
      <c r="H5027" t="b">
        <v>1</v>
      </c>
      <c r="I5027">
        <v>21</v>
      </c>
      <c r="J5027" t="s">
        <v>44</v>
      </c>
      <c r="K5027">
        <v>88</v>
      </c>
      <c r="L5027">
        <v>67</v>
      </c>
      <c r="M5027">
        <v>77</v>
      </c>
      <c r="N5027">
        <v>89</v>
      </c>
      <c r="O5027">
        <v>97</v>
      </c>
      <c r="P5027">
        <v>70</v>
      </c>
      <c r="Q5027">
        <v>71</v>
      </c>
    </row>
    <row r="5028" spans="1:17" x14ac:dyDescent="0.3">
      <c r="A5028">
        <v>5027</v>
      </c>
      <c r="B5028" t="s">
        <v>354</v>
      </c>
      <c r="C5028" t="s">
        <v>389</v>
      </c>
      <c r="D5028" t="s">
        <v>1884</v>
      </c>
      <c r="E5028" t="s">
        <v>25</v>
      </c>
      <c r="F5028" t="b">
        <v>0</v>
      </c>
      <c r="G5028">
        <v>4</v>
      </c>
      <c r="H5028" t="b">
        <v>0</v>
      </c>
      <c r="I5028">
        <v>32</v>
      </c>
      <c r="J5028" t="s">
        <v>105</v>
      </c>
      <c r="K5028">
        <v>91</v>
      </c>
      <c r="L5028">
        <v>94</v>
      </c>
      <c r="M5028">
        <v>81</v>
      </c>
      <c r="N5028">
        <v>61</v>
      </c>
      <c r="O5028">
        <v>61</v>
      </c>
      <c r="P5028">
        <v>82</v>
      </c>
      <c r="Q5028">
        <v>73</v>
      </c>
    </row>
    <row r="5029" spans="1:17" x14ac:dyDescent="0.3">
      <c r="A5029">
        <v>5028</v>
      </c>
      <c r="B5029" t="s">
        <v>1885</v>
      </c>
      <c r="C5029" t="s">
        <v>1028</v>
      </c>
      <c r="D5029" t="s">
        <v>1886</v>
      </c>
      <c r="E5029" t="s">
        <v>25</v>
      </c>
      <c r="F5029" t="b">
        <v>1</v>
      </c>
      <c r="G5029">
        <v>7</v>
      </c>
      <c r="H5029" t="b">
        <v>0</v>
      </c>
      <c r="I5029">
        <v>5</v>
      </c>
      <c r="J5029" t="s">
        <v>64</v>
      </c>
      <c r="K5029">
        <v>77</v>
      </c>
      <c r="L5029">
        <v>60</v>
      </c>
      <c r="M5029">
        <v>83</v>
      </c>
      <c r="N5029">
        <v>65</v>
      </c>
      <c r="O5029">
        <v>81</v>
      </c>
      <c r="P5029">
        <v>80</v>
      </c>
      <c r="Q5029">
        <v>88</v>
      </c>
    </row>
    <row r="5030" spans="1:17" x14ac:dyDescent="0.3">
      <c r="A5030">
        <v>5029</v>
      </c>
      <c r="B5030" t="s">
        <v>230</v>
      </c>
      <c r="C5030" t="s">
        <v>964</v>
      </c>
      <c r="D5030" t="s">
        <v>1887</v>
      </c>
      <c r="E5030" t="s">
        <v>25</v>
      </c>
      <c r="F5030" t="b">
        <v>0</v>
      </c>
      <c r="G5030">
        <v>7</v>
      </c>
      <c r="H5030" t="b">
        <v>0</v>
      </c>
      <c r="I5030">
        <v>7</v>
      </c>
      <c r="J5030" t="s">
        <v>38</v>
      </c>
      <c r="K5030">
        <v>94</v>
      </c>
      <c r="L5030">
        <v>65</v>
      </c>
      <c r="M5030">
        <v>96</v>
      </c>
      <c r="N5030">
        <v>77</v>
      </c>
      <c r="O5030">
        <v>83</v>
      </c>
      <c r="P5030">
        <v>75</v>
      </c>
      <c r="Q5030">
        <v>98</v>
      </c>
    </row>
    <row r="5031" spans="1:17" x14ac:dyDescent="0.3">
      <c r="A5031">
        <v>5030</v>
      </c>
      <c r="B5031" t="s">
        <v>1391</v>
      </c>
      <c r="C5031" t="s">
        <v>457</v>
      </c>
      <c r="D5031" t="s">
        <v>1888</v>
      </c>
      <c r="E5031" t="s">
        <v>20</v>
      </c>
      <c r="F5031" t="b">
        <v>1</v>
      </c>
      <c r="G5031">
        <v>8</v>
      </c>
      <c r="H5031" t="b">
        <v>0</v>
      </c>
      <c r="I5031">
        <v>1</v>
      </c>
      <c r="J5031" t="s">
        <v>64</v>
      </c>
      <c r="K5031">
        <v>100</v>
      </c>
      <c r="L5031">
        <v>82</v>
      </c>
      <c r="M5031">
        <v>91</v>
      </c>
      <c r="N5031">
        <v>82</v>
      </c>
      <c r="O5031">
        <v>70</v>
      </c>
      <c r="P5031">
        <v>51</v>
      </c>
      <c r="Q5031">
        <v>77</v>
      </c>
    </row>
    <row r="5032" spans="1:17" x14ac:dyDescent="0.3">
      <c r="A5032">
        <v>5031</v>
      </c>
      <c r="B5032" t="s">
        <v>536</v>
      </c>
      <c r="C5032" t="s">
        <v>1889</v>
      </c>
      <c r="D5032" t="s">
        <v>1890</v>
      </c>
      <c r="E5032" t="s">
        <v>25</v>
      </c>
      <c r="F5032" t="b">
        <v>0</v>
      </c>
      <c r="G5032">
        <v>3</v>
      </c>
      <c r="H5032" t="b">
        <v>0</v>
      </c>
      <c r="I5032">
        <v>22</v>
      </c>
      <c r="J5032" t="s">
        <v>105</v>
      </c>
      <c r="K5032">
        <v>96</v>
      </c>
      <c r="L5032">
        <v>75</v>
      </c>
      <c r="M5032">
        <v>79</v>
      </c>
      <c r="N5032">
        <v>72</v>
      </c>
      <c r="O5032">
        <v>69</v>
      </c>
      <c r="P5032">
        <v>94</v>
      </c>
      <c r="Q5032">
        <v>64</v>
      </c>
    </row>
    <row r="5033" spans="1:17" x14ac:dyDescent="0.3">
      <c r="A5033">
        <v>5032</v>
      </c>
      <c r="B5033" t="s">
        <v>1183</v>
      </c>
      <c r="C5033" t="s">
        <v>62</v>
      </c>
      <c r="D5033" t="s">
        <v>1891</v>
      </c>
      <c r="E5033" t="s">
        <v>20</v>
      </c>
      <c r="F5033" t="b">
        <v>0</v>
      </c>
      <c r="G5033">
        <v>5</v>
      </c>
      <c r="H5033" t="b">
        <v>1</v>
      </c>
      <c r="I5033">
        <v>15</v>
      </c>
      <c r="J5033" t="s">
        <v>113</v>
      </c>
      <c r="K5033">
        <v>75</v>
      </c>
      <c r="L5033">
        <v>64</v>
      </c>
      <c r="M5033">
        <v>76</v>
      </c>
      <c r="N5033">
        <v>65</v>
      </c>
      <c r="O5033">
        <v>44</v>
      </c>
      <c r="P5033">
        <v>80</v>
      </c>
      <c r="Q5033">
        <v>91</v>
      </c>
    </row>
    <row r="5034" spans="1:17" x14ac:dyDescent="0.3">
      <c r="A5034">
        <v>5033</v>
      </c>
      <c r="B5034" t="s">
        <v>473</v>
      </c>
      <c r="C5034" t="s">
        <v>591</v>
      </c>
      <c r="D5034" t="s">
        <v>1892</v>
      </c>
      <c r="E5034" t="s">
        <v>20</v>
      </c>
      <c r="F5034" t="b">
        <v>0</v>
      </c>
      <c r="G5034">
        <v>1</v>
      </c>
      <c r="H5034" t="b">
        <v>0</v>
      </c>
      <c r="I5034">
        <v>12</v>
      </c>
      <c r="J5034" t="s">
        <v>30</v>
      </c>
      <c r="K5034">
        <v>94</v>
      </c>
      <c r="L5034">
        <v>84</v>
      </c>
      <c r="M5034">
        <v>85</v>
      </c>
      <c r="N5034">
        <v>63</v>
      </c>
      <c r="O5034">
        <v>67</v>
      </c>
      <c r="P5034">
        <v>89</v>
      </c>
      <c r="Q5034">
        <v>66</v>
      </c>
    </row>
    <row r="5035" spans="1:17" x14ac:dyDescent="0.3">
      <c r="A5035">
        <v>5034</v>
      </c>
      <c r="B5035" t="s">
        <v>568</v>
      </c>
      <c r="C5035" t="s">
        <v>1410</v>
      </c>
      <c r="D5035" t="s">
        <v>1893</v>
      </c>
      <c r="E5035" t="s">
        <v>20</v>
      </c>
      <c r="F5035" t="b">
        <v>0</v>
      </c>
      <c r="G5035">
        <v>3</v>
      </c>
      <c r="H5035" t="b">
        <v>1</v>
      </c>
      <c r="I5035">
        <v>21</v>
      </c>
      <c r="J5035" t="s">
        <v>38</v>
      </c>
      <c r="K5035">
        <v>89</v>
      </c>
      <c r="L5035">
        <v>100</v>
      </c>
      <c r="M5035">
        <v>89</v>
      </c>
      <c r="N5035">
        <v>65</v>
      </c>
      <c r="O5035">
        <v>91</v>
      </c>
      <c r="P5035">
        <v>83</v>
      </c>
      <c r="Q5035">
        <v>61</v>
      </c>
    </row>
    <row r="5036" spans="1:17" x14ac:dyDescent="0.3">
      <c r="A5036">
        <v>5035</v>
      </c>
      <c r="B5036" t="s">
        <v>413</v>
      </c>
      <c r="C5036" t="s">
        <v>1894</v>
      </c>
      <c r="D5036" t="s">
        <v>1895</v>
      </c>
      <c r="E5036" t="s">
        <v>20</v>
      </c>
      <c r="F5036" t="b">
        <v>1</v>
      </c>
      <c r="G5036">
        <v>5</v>
      </c>
      <c r="H5036" t="b">
        <v>0</v>
      </c>
      <c r="I5036">
        <v>24</v>
      </c>
      <c r="J5036" t="s">
        <v>172</v>
      </c>
      <c r="K5036">
        <v>100</v>
      </c>
      <c r="L5036">
        <v>80</v>
      </c>
      <c r="M5036">
        <v>74</v>
      </c>
      <c r="N5036">
        <v>87</v>
      </c>
      <c r="O5036">
        <v>77</v>
      </c>
      <c r="P5036">
        <v>95</v>
      </c>
      <c r="Q5036">
        <v>92</v>
      </c>
    </row>
    <row r="5037" spans="1:17" x14ac:dyDescent="0.3">
      <c r="A5037">
        <v>5036</v>
      </c>
      <c r="B5037" t="s">
        <v>599</v>
      </c>
      <c r="C5037" t="s">
        <v>932</v>
      </c>
      <c r="D5037" t="s">
        <v>1896</v>
      </c>
      <c r="E5037" t="s">
        <v>25</v>
      </c>
      <c r="F5037" t="b">
        <v>0</v>
      </c>
      <c r="G5037">
        <v>7</v>
      </c>
      <c r="H5037" t="b">
        <v>0</v>
      </c>
      <c r="I5037">
        <v>18</v>
      </c>
      <c r="J5037" t="s">
        <v>113</v>
      </c>
      <c r="K5037">
        <v>94</v>
      </c>
      <c r="L5037">
        <v>97</v>
      </c>
      <c r="M5037">
        <v>61</v>
      </c>
      <c r="N5037">
        <v>67</v>
      </c>
      <c r="O5037">
        <v>77</v>
      </c>
      <c r="P5037">
        <v>88</v>
      </c>
      <c r="Q5037">
        <v>70</v>
      </c>
    </row>
    <row r="5038" spans="1:17" x14ac:dyDescent="0.3">
      <c r="A5038">
        <v>5037</v>
      </c>
      <c r="B5038" t="s">
        <v>560</v>
      </c>
      <c r="C5038" t="s">
        <v>178</v>
      </c>
      <c r="D5038" t="s">
        <v>1897</v>
      </c>
      <c r="E5038" t="s">
        <v>25</v>
      </c>
      <c r="F5038" t="b">
        <v>0</v>
      </c>
      <c r="G5038">
        <v>6</v>
      </c>
      <c r="H5038" t="b">
        <v>0</v>
      </c>
      <c r="I5038">
        <v>4</v>
      </c>
      <c r="J5038" t="s">
        <v>30</v>
      </c>
      <c r="K5038">
        <v>78</v>
      </c>
      <c r="L5038">
        <v>78</v>
      </c>
      <c r="M5038">
        <v>100</v>
      </c>
      <c r="N5038">
        <v>87</v>
      </c>
      <c r="O5038">
        <v>98</v>
      </c>
      <c r="P5038">
        <v>80</v>
      </c>
      <c r="Q5038">
        <v>98</v>
      </c>
    </row>
    <row r="5039" spans="1:17" x14ac:dyDescent="0.3">
      <c r="A5039">
        <v>5038</v>
      </c>
      <c r="B5039" t="s">
        <v>139</v>
      </c>
      <c r="C5039" t="s">
        <v>215</v>
      </c>
      <c r="D5039" t="s">
        <v>1898</v>
      </c>
      <c r="E5039" t="s">
        <v>20</v>
      </c>
      <c r="F5039" t="b">
        <v>1</v>
      </c>
      <c r="G5039">
        <v>6</v>
      </c>
      <c r="H5039" t="b">
        <v>0</v>
      </c>
      <c r="I5039">
        <v>5</v>
      </c>
      <c r="J5039" t="s">
        <v>64</v>
      </c>
      <c r="K5039">
        <v>65</v>
      </c>
      <c r="L5039">
        <v>71</v>
      </c>
      <c r="M5039">
        <v>88</v>
      </c>
      <c r="N5039">
        <v>57</v>
      </c>
      <c r="O5039">
        <v>75</v>
      </c>
      <c r="P5039">
        <v>62</v>
      </c>
      <c r="Q5039">
        <v>62</v>
      </c>
    </row>
    <row r="5040" spans="1:17" x14ac:dyDescent="0.3">
      <c r="A5040">
        <v>5039</v>
      </c>
      <c r="B5040" t="s">
        <v>655</v>
      </c>
      <c r="C5040" t="s">
        <v>191</v>
      </c>
      <c r="D5040" t="s">
        <v>1899</v>
      </c>
      <c r="E5040" t="s">
        <v>25</v>
      </c>
      <c r="F5040" t="b">
        <v>1</v>
      </c>
      <c r="G5040">
        <v>7</v>
      </c>
      <c r="H5040" t="b">
        <v>0</v>
      </c>
      <c r="I5040">
        <v>32</v>
      </c>
      <c r="J5040" t="s">
        <v>109</v>
      </c>
      <c r="K5040">
        <v>68</v>
      </c>
      <c r="L5040">
        <v>81</v>
      </c>
      <c r="M5040">
        <v>72</v>
      </c>
      <c r="N5040">
        <v>76</v>
      </c>
      <c r="O5040">
        <v>93</v>
      </c>
      <c r="P5040">
        <v>94</v>
      </c>
      <c r="Q5040">
        <v>97</v>
      </c>
    </row>
    <row r="5041" spans="1:17" x14ac:dyDescent="0.3">
      <c r="A5041">
        <v>5040</v>
      </c>
      <c r="B5041" t="s">
        <v>302</v>
      </c>
      <c r="C5041" t="s">
        <v>1900</v>
      </c>
      <c r="D5041" t="s">
        <v>1901</v>
      </c>
      <c r="E5041" t="s">
        <v>20</v>
      </c>
      <c r="F5041" t="b">
        <v>0</v>
      </c>
      <c r="G5041">
        <v>8</v>
      </c>
      <c r="H5041" t="b">
        <v>1</v>
      </c>
      <c r="I5041">
        <v>0</v>
      </c>
      <c r="J5041" t="s">
        <v>34</v>
      </c>
      <c r="K5041">
        <v>93</v>
      </c>
      <c r="L5041">
        <v>78</v>
      </c>
      <c r="M5041">
        <v>98</v>
      </c>
      <c r="N5041">
        <v>76</v>
      </c>
      <c r="O5041">
        <v>86</v>
      </c>
      <c r="P5041">
        <v>89</v>
      </c>
      <c r="Q5041">
        <v>92</v>
      </c>
    </row>
    <row r="5042" spans="1:17" x14ac:dyDescent="0.3">
      <c r="A5042">
        <v>5041</v>
      </c>
      <c r="B5042" t="s">
        <v>1902</v>
      </c>
      <c r="C5042" t="s">
        <v>1197</v>
      </c>
      <c r="D5042" t="s">
        <v>1903</v>
      </c>
      <c r="E5042" t="s">
        <v>25</v>
      </c>
      <c r="F5042" t="b">
        <v>0</v>
      </c>
      <c r="G5042">
        <v>2</v>
      </c>
      <c r="H5042" t="b">
        <v>0</v>
      </c>
      <c r="I5042">
        <v>34</v>
      </c>
      <c r="J5042" t="s">
        <v>76</v>
      </c>
      <c r="K5042">
        <v>100</v>
      </c>
      <c r="L5042">
        <v>64</v>
      </c>
      <c r="M5042">
        <v>95</v>
      </c>
      <c r="N5042">
        <v>83</v>
      </c>
      <c r="O5042">
        <v>83</v>
      </c>
      <c r="P5042">
        <v>94</v>
      </c>
      <c r="Q5042">
        <v>83</v>
      </c>
    </row>
    <row r="5043" spans="1:17" x14ac:dyDescent="0.3">
      <c r="A5043">
        <v>5042</v>
      </c>
      <c r="B5043" t="s">
        <v>297</v>
      </c>
      <c r="C5043" t="s">
        <v>264</v>
      </c>
      <c r="D5043" t="s">
        <v>1904</v>
      </c>
      <c r="E5043" t="s">
        <v>25</v>
      </c>
      <c r="F5043" t="b">
        <v>0</v>
      </c>
      <c r="G5043">
        <v>5</v>
      </c>
      <c r="H5043" t="b">
        <v>0</v>
      </c>
      <c r="I5043">
        <v>28</v>
      </c>
      <c r="J5043" t="s">
        <v>21</v>
      </c>
      <c r="K5043">
        <v>85</v>
      </c>
      <c r="L5043">
        <v>99</v>
      </c>
      <c r="M5043">
        <v>64</v>
      </c>
      <c r="N5043">
        <v>78</v>
      </c>
      <c r="O5043">
        <v>63</v>
      </c>
      <c r="P5043">
        <v>95</v>
      </c>
      <c r="Q5043">
        <v>91</v>
      </c>
    </row>
    <row r="5044" spans="1:17" x14ac:dyDescent="0.3">
      <c r="A5044">
        <v>5043</v>
      </c>
      <c r="B5044" t="s">
        <v>160</v>
      </c>
      <c r="C5044" t="s">
        <v>373</v>
      </c>
      <c r="D5044" t="s">
        <v>1905</v>
      </c>
      <c r="E5044" t="s">
        <v>20</v>
      </c>
      <c r="F5044" t="b">
        <v>1</v>
      </c>
      <c r="G5044">
        <v>1</v>
      </c>
      <c r="H5044" t="b">
        <v>1</v>
      </c>
      <c r="I5044">
        <v>30</v>
      </c>
      <c r="J5044" t="s">
        <v>26</v>
      </c>
      <c r="K5044">
        <v>80</v>
      </c>
      <c r="L5044">
        <v>93</v>
      </c>
      <c r="M5044">
        <v>82</v>
      </c>
      <c r="N5044">
        <v>89</v>
      </c>
      <c r="O5044">
        <v>94</v>
      </c>
      <c r="P5044">
        <v>95</v>
      </c>
      <c r="Q5044">
        <v>70</v>
      </c>
    </row>
    <row r="5045" spans="1:17" x14ac:dyDescent="0.3">
      <c r="A5045">
        <v>5044</v>
      </c>
      <c r="B5045" t="s">
        <v>145</v>
      </c>
      <c r="C5045" t="s">
        <v>1473</v>
      </c>
      <c r="D5045" t="s">
        <v>1906</v>
      </c>
      <c r="E5045" t="s">
        <v>20</v>
      </c>
      <c r="F5045" t="b">
        <v>0</v>
      </c>
      <c r="G5045">
        <v>8</v>
      </c>
      <c r="H5045" t="b">
        <v>0</v>
      </c>
      <c r="I5045">
        <v>31</v>
      </c>
      <c r="J5045" t="s">
        <v>21</v>
      </c>
      <c r="K5045">
        <v>97</v>
      </c>
      <c r="L5045">
        <v>80</v>
      </c>
      <c r="M5045">
        <v>60</v>
      </c>
      <c r="N5045">
        <v>98</v>
      </c>
      <c r="O5045">
        <v>86</v>
      </c>
      <c r="P5045">
        <v>83</v>
      </c>
      <c r="Q5045">
        <v>75</v>
      </c>
    </row>
    <row r="5046" spans="1:17" x14ac:dyDescent="0.3">
      <c r="A5046">
        <v>5045</v>
      </c>
      <c r="B5046" t="s">
        <v>167</v>
      </c>
      <c r="C5046" t="s">
        <v>1907</v>
      </c>
      <c r="D5046" t="s">
        <v>1908</v>
      </c>
      <c r="E5046" t="s">
        <v>20</v>
      </c>
      <c r="F5046" t="b">
        <v>0</v>
      </c>
      <c r="G5046">
        <v>3</v>
      </c>
      <c r="H5046" t="b">
        <v>1</v>
      </c>
      <c r="I5046">
        <v>33</v>
      </c>
      <c r="J5046" t="s">
        <v>44</v>
      </c>
      <c r="K5046">
        <v>85</v>
      </c>
      <c r="L5046">
        <v>90</v>
      </c>
      <c r="M5046">
        <v>100</v>
      </c>
      <c r="N5046">
        <v>84</v>
      </c>
      <c r="O5046">
        <v>95</v>
      </c>
      <c r="P5046">
        <v>77</v>
      </c>
      <c r="Q5046">
        <v>62</v>
      </c>
    </row>
    <row r="5047" spans="1:17" x14ac:dyDescent="0.3">
      <c r="A5047">
        <v>5046</v>
      </c>
      <c r="B5047" t="s">
        <v>1357</v>
      </c>
      <c r="C5047" t="s">
        <v>488</v>
      </c>
      <c r="D5047" t="s">
        <v>1909</v>
      </c>
      <c r="E5047" t="s">
        <v>25</v>
      </c>
      <c r="F5047" t="b">
        <v>0</v>
      </c>
      <c r="G5047">
        <v>2</v>
      </c>
      <c r="H5047" t="b">
        <v>0</v>
      </c>
      <c r="I5047">
        <v>28</v>
      </c>
      <c r="J5047" t="s">
        <v>105</v>
      </c>
      <c r="K5047">
        <v>87</v>
      </c>
      <c r="L5047">
        <v>76</v>
      </c>
      <c r="M5047">
        <v>87</v>
      </c>
      <c r="N5047">
        <v>98</v>
      </c>
      <c r="O5047">
        <v>61</v>
      </c>
      <c r="P5047">
        <v>92</v>
      </c>
      <c r="Q5047">
        <v>81</v>
      </c>
    </row>
    <row r="5048" spans="1:17" x14ac:dyDescent="0.3">
      <c r="A5048">
        <v>5047</v>
      </c>
      <c r="B5048" t="s">
        <v>1009</v>
      </c>
      <c r="C5048" t="s">
        <v>616</v>
      </c>
      <c r="D5048" t="s">
        <v>1910</v>
      </c>
      <c r="E5048" t="s">
        <v>20</v>
      </c>
      <c r="F5048" t="b">
        <v>0</v>
      </c>
      <c r="G5048">
        <v>2</v>
      </c>
      <c r="H5048" t="b">
        <v>0</v>
      </c>
      <c r="I5048">
        <v>31</v>
      </c>
      <c r="J5048" t="s">
        <v>105</v>
      </c>
      <c r="K5048">
        <v>79</v>
      </c>
      <c r="L5048">
        <v>70</v>
      </c>
      <c r="M5048">
        <v>82</v>
      </c>
      <c r="N5048">
        <v>63</v>
      </c>
      <c r="O5048">
        <v>90</v>
      </c>
      <c r="P5048">
        <v>89</v>
      </c>
      <c r="Q5048">
        <v>96</v>
      </c>
    </row>
    <row r="5049" spans="1:17" x14ac:dyDescent="0.3">
      <c r="A5049">
        <v>5048</v>
      </c>
      <c r="B5049" t="s">
        <v>139</v>
      </c>
      <c r="C5049" t="s">
        <v>782</v>
      </c>
      <c r="D5049" t="s">
        <v>1911</v>
      </c>
      <c r="E5049" t="s">
        <v>20</v>
      </c>
      <c r="F5049" t="b">
        <v>1</v>
      </c>
      <c r="G5049">
        <v>3</v>
      </c>
      <c r="H5049" t="b">
        <v>0</v>
      </c>
      <c r="I5049">
        <v>7</v>
      </c>
      <c r="J5049" t="s">
        <v>30</v>
      </c>
      <c r="K5049">
        <v>87</v>
      </c>
      <c r="L5049">
        <v>86</v>
      </c>
      <c r="M5049">
        <v>73</v>
      </c>
      <c r="N5049">
        <v>88</v>
      </c>
      <c r="O5049">
        <v>98</v>
      </c>
      <c r="P5049">
        <v>71</v>
      </c>
      <c r="Q5049">
        <v>85</v>
      </c>
    </row>
    <row r="5050" spans="1:17" x14ac:dyDescent="0.3">
      <c r="A5050">
        <v>5049</v>
      </c>
      <c r="B5050" t="s">
        <v>1912</v>
      </c>
      <c r="C5050" t="s">
        <v>1146</v>
      </c>
      <c r="D5050" t="s">
        <v>1913</v>
      </c>
      <c r="E5050" t="s">
        <v>25</v>
      </c>
      <c r="F5050" t="b">
        <v>0</v>
      </c>
      <c r="G5050">
        <v>6</v>
      </c>
      <c r="H5050" t="b">
        <v>0</v>
      </c>
      <c r="I5050">
        <v>28</v>
      </c>
      <c r="J5050" t="s">
        <v>21</v>
      </c>
      <c r="K5050">
        <v>72</v>
      </c>
      <c r="L5050">
        <v>88</v>
      </c>
      <c r="M5050">
        <v>62</v>
      </c>
      <c r="N5050">
        <v>60</v>
      </c>
      <c r="O5050">
        <v>97</v>
      </c>
      <c r="P5050">
        <v>86</v>
      </c>
      <c r="Q5050">
        <v>64</v>
      </c>
    </row>
    <row r="5051" spans="1:17" x14ac:dyDescent="0.3">
      <c r="A5051">
        <v>5050</v>
      </c>
      <c r="B5051" t="s">
        <v>361</v>
      </c>
      <c r="C5051" t="s">
        <v>32</v>
      </c>
      <c r="D5051" t="s">
        <v>1914</v>
      </c>
      <c r="E5051" t="s">
        <v>25</v>
      </c>
      <c r="F5051" t="b">
        <v>0</v>
      </c>
      <c r="G5051">
        <v>4</v>
      </c>
      <c r="H5051" t="b">
        <v>1</v>
      </c>
      <c r="I5051">
        <v>44</v>
      </c>
      <c r="J5051" t="s">
        <v>26</v>
      </c>
      <c r="K5051">
        <v>89</v>
      </c>
      <c r="L5051">
        <v>99</v>
      </c>
      <c r="M5051">
        <v>93</v>
      </c>
      <c r="N5051">
        <v>99</v>
      </c>
      <c r="O5051">
        <v>87</v>
      </c>
      <c r="P5051">
        <v>89</v>
      </c>
      <c r="Q5051">
        <v>98</v>
      </c>
    </row>
    <row r="5052" spans="1:17" x14ac:dyDescent="0.3">
      <c r="A5052">
        <v>5051</v>
      </c>
      <c r="B5052" t="s">
        <v>251</v>
      </c>
      <c r="C5052" t="s">
        <v>146</v>
      </c>
      <c r="D5052" t="s">
        <v>1915</v>
      </c>
      <c r="E5052" t="s">
        <v>25</v>
      </c>
      <c r="F5052" t="b">
        <v>1</v>
      </c>
      <c r="G5052">
        <v>0</v>
      </c>
      <c r="H5052" t="b">
        <v>0</v>
      </c>
      <c r="I5052">
        <v>13</v>
      </c>
      <c r="J5052" t="s">
        <v>38</v>
      </c>
      <c r="K5052">
        <v>62</v>
      </c>
      <c r="L5052">
        <v>88</v>
      </c>
      <c r="M5052">
        <v>87</v>
      </c>
      <c r="N5052">
        <v>90</v>
      </c>
      <c r="O5052">
        <v>84</v>
      </c>
      <c r="P5052">
        <v>88</v>
      </c>
      <c r="Q5052">
        <v>95</v>
      </c>
    </row>
    <row r="5053" spans="1:17" x14ac:dyDescent="0.3">
      <c r="A5053">
        <v>5052</v>
      </c>
      <c r="B5053" t="s">
        <v>110</v>
      </c>
      <c r="C5053" t="s">
        <v>1044</v>
      </c>
      <c r="D5053" t="s">
        <v>1916</v>
      </c>
      <c r="E5053" t="s">
        <v>20</v>
      </c>
      <c r="F5053" t="b">
        <v>0</v>
      </c>
      <c r="G5053">
        <v>2</v>
      </c>
      <c r="H5053" t="b">
        <v>0</v>
      </c>
      <c r="I5053">
        <v>15</v>
      </c>
      <c r="J5053" t="s">
        <v>105</v>
      </c>
      <c r="K5053">
        <v>93</v>
      </c>
      <c r="L5053">
        <v>84</v>
      </c>
      <c r="M5053">
        <v>86</v>
      </c>
      <c r="N5053">
        <v>82</v>
      </c>
      <c r="O5053">
        <v>62</v>
      </c>
      <c r="P5053">
        <v>87</v>
      </c>
      <c r="Q5053">
        <v>84</v>
      </c>
    </row>
    <row r="5054" spans="1:17" x14ac:dyDescent="0.3">
      <c r="A5054">
        <v>5053</v>
      </c>
      <c r="B5054" t="s">
        <v>1079</v>
      </c>
      <c r="C5054" t="s">
        <v>1917</v>
      </c>
      <c r="D5054" t="s">
        <v>1918</v>
      </c>
      <c r="E5054" t="s">
        <v>25</v>
      </c>
      <c r="F5054" t="b">
        <v>0</v>
      </c>
      <c r="G5054">
        <v>3</v>
      </c>
      <c r="H5054" t="b">
        <v>0</v>
      </c>
      <c r="I5054">
        <v>16</v>
      </c>
      <c r="J5054" t="s">
        <v>113</v>
      </c>
      <c r="K5054">
        <v>75</v>
      </c>
      <c r="L5054">
        <v>97</v>
      </c>
      <c r="M5054">
        <v>97</v>
      </c>
      <c r="N5054">
        <v>83</v>
      </c>
      <c r="O5054">
        <v>74</v>
      </c>
      <c r="P5054">
        <v>74</v>
      </c>
      <c r="Q5054">
        <v>74</v>
      </c>
    </row>
    <row r="5055" spans="1:17" x14ac:dyDescent="0.3">
      <c r="A5055">
        <v>5054</v>
      </c>
      <c r="B5055" t="s">
        <v>1919</v>
      </c>
      <c r="C5055" t="s">
        <v>750</v>
      </c>
      <c r="D5055" t="s">
        <v>1920</v>
      </c>
      <c r="E5055" t="s">
        <v>25</v>
      </c>
      <c r="F5055" t="b">
        <v>0</v>
      </c>
      <c r="G5055">
        <v>1</v>
      </c>
      <c r="H5055" t="b">
        <v>0</v>
      </c>
      <c r="I5055">
        <v>18</v>
      </c>
      <c r="J5055" t="s">
        <v>105</v>
      </c>
      <c r="K5055">
        <v>75</v>
      </c>
      <c r="L5055">
        <v>66</v>
      </c>
      <c r="M5055">
        <v>61</v>
      </c>
      <c r="N5055">
        <v>69</v>
      </c>
      <c r="O5055">
        <v>68</v>
      </c>
      <c r="P5055">
        <v>96</v>
      </c>
      <c r="Q5055">
        <v>63</v>
      </c>
    </row>
    <row r="5056" spans="1:17" x14ac:dyDescent="0.3">
      <c r="A5056">
        <v>5055</v>
      </c>
      <c r="B5056" t="s">
        <v>465</v>
      </c>
      <c r="C5056" t="s">
        <v>1868</v>
      </c>
      <c r="D5056" t="s">
        <v>1921</v>
      </c>
      <c r="E5056" t="s">
        <v>25</v>
      </c>
      <c r="F5056" t="b">
        <v>0</v>
      </c>
      <c r="G5056">
        <v>1</v>
      </c>
      <c r="H5056" t="b">
        <v>0</v>
      </c>
      <c r="I5056">
        <v>28</v>
      </c>
      <c r="J5056" t="s">
        <v>38</v>
      </c>
      <c r="K5056">
        <v>88</v>
      </c>
      <c r="L5056">
        <v>93</v>
      </c>
      <c r="M5056">
        <v>92</v>
      </c>
      <c r="N5056">
        <v>70</v>
      </c>
      <c r="O5056">
        <v>90</v>
      </c>
      <c r="P5056">
        <v>94</v>
      </c>
      <c r="Q5056">
        <v>85</v>
      </c>
    </row>
    <row r="5057" spans="1:17" x14ac:dyDescent="0.3">
      <c r="A5057">
        <v>5056</v>
      </c>
      <c r="B5057" t="s">
        <v>746</v>
      </c>
      <c r="C5057" t="s">
        <v>927</v>
      </c>
      <c r="D5057" t="s">
        <v>1922</v>
      </c>
      <c r="E5057" t="s">
        <v>25</v>
      </c>
      <c r="F5057" t="b">
        <v>0</v>
      </c>
      <c r="G5057">
        <v>5</v>
      </c>
      <c r="H5057" t="b">
        <v>0</v>
      </c>
      <c r="I5057">
        <v>29</v>
      </c>
      <c r="J5057" t="s">
        <v>21</v>
      </c>
      <c r="K5057">
        <v>86</v>
      </c>
      <c r="L5057">
        <v>95</v>
      </c>
      <c r="M5057">
        <v>95</v>
      </c>
      <c r="N5057">
        <v>72</v>
      </c>
      <c r="O5057">
        <v>72</v>
      </c>
      <c r="P5057">
        <v>80</v>
      </c>
      <c r="Q5057">
        <v>65</v>
      </c>
    </row>
    <row r="5058" spans="1:17" x14ac:dyDescent="0.3">
      <c r="A5058">
        <v>5057</v>
      </c>
      <c r="B5058" t="s">
        <v>1923</v>
      </c>
      <c r="C5058" t="s">
        <v>466</v>
      </c>
      <c r="D5058" t="s">
        <v>1924</v>
      </c>
      <c r="E5058" t="s">
        <v>25</v>
      </c>
      <c r="F5058" t="b">
        <v>0</v>
      </c>
      <c r="G5058">
        <v>8</v>
      </c>
      <c r="H5058" t="b">
        <v>0</v>
      </c>
      <c r="I5058">
        <v>30</v>
      </c>
      <c r="J5058" t="s">
        <v>21</v>
      </c>
      <c r="K5058">
        <v>86</v>
      </c>
      <c r="L5058">
        <v>98</v>
      </c>
      <c r="M5058">
        <v>97</v>
      </c>
      <c r="N5058">
        <v>75</v>
      </c>
      <c r="O5058">
        <v>83</v>
      </c>
      <c r="P5058">
        <v>95</v>
      </c>
      <c r="Q5058">
        <v>80</v>
      </c>
    </row>
    <row r="5059" spans="1:17" x14ac:dyDescent="0.3">
      <c r="A5059">
        <v>5058</v>
      </c>
      <c r="B5059" t="s">
        <v>83</v>
      </c>
      <c r="C5059" t="s">
        <v>429</v>
      </c>
      <c r="D5059" t="s">
        <v>1925</v>
      </c>
      <c r="E5059" t="s">
        <v>25</v>
      </c>
      <c r="F5059" t="b">
        <v>0</v>
      </c>
      <c r="G5059">
        <v>1</v>
      </c>
      <c r="H5059" t="b">
        <v>1</v>
      </c>
      <c r="I5059">
        <v>32</v>
      </c>
      <c r="J5059" t="s">
        <v>44</v>
      </c>
      <c r="K5059">
        <v>99</v>
      </c>
      <c r="L5059">
        <v>95</v>
      </c>
      <c r="M5059">
        <v>88</v>
      </c>
      <c r="N5059">
        <v>68</v>
      </c>
      <c r="O5059">
        <v>91</v>
      </c>
      <c r="P5059">
        <v>62</v>
      </c>
      <c r="Q5059">
        <v>75</v>
      </c>
    </row>
    <row r="5060" spans="1:17" x14ac:dyDescent="0.3">
      <c r="A5060">
        <v>5059</v>
      </c>
      <c r="B5060" t="s">
        <v>1057</v>
      </c>
      <c r="C5060" t="s">
        <v>375</v>
      </c>
      <c r="D5060" t="s">
        <v>1926</v>
      </c>
      <c r="E5060" t="s">
        <v>25</v>
      </c>
      <c r="F5060" t="b">
        <v>0</v>
      </c>
      <c r="G5060">
        <v>0</v>
      </c>
      <c r="H5060" t="b">
        <v>0</v>
      </c>
      <c r="I5060">
        <v>19</v>
      </c>
      <c r="J5060" t="s">
        <v>44</v>
      </c>
      <c r="K5060">
        <v>95</v>
      </c>
      <c r="L5060">
        <v>85</v>
      </c>
      <c r="M5060">
        <v>76</v>
      </c>
      <c r="N5060">
        <v>96</v>
      </c>
      <c r="O5060">
        <v>68</v>
      </c>
      <c r="P5060">
        <v>74</v>
      </c>
      <c r="Q5060">
        <v>93</v>
      </c>
    </row>
    <row r="5061" spans="1:17" x14ac:dyDescent="0.3">
      <c r="A5061">
        <v>5060</v>
      </c>
      <c r="B5061" t="s">
        <v>465</v>
      </c>
      <c r="C5061" t="s">
        <v>1927</v>
      </c>
      <c r="D5061" t="s">
        <v>1928</v>
      </c>
      <c r="E5061" t="s">
        <v>25</v>
      </c>
      <c r="F5061" t="b">
        <v>0</v>
      </c>
      <c r="G5061">
        <v>2</v>
      </c>
      <c r="H5061" t="b">
        <v>0</v>
      </c>
      <c r="I5061">
        <v>18</v>
      </c>
      <c r="J5061" t="s">
        <v>44</v>
      </c>
      <c r="K5061">
        <v>92</v>
      </c>
      <c r="L5061">
        <v>72</v>
      </c>
      <c r="M5061">
        <v>61</v>
      </c>
      <c r="N5061">
        <v>93</v>
      </c>
      <c r="O5061">
        <v>86</v>
      </c>
      <c r="P5061">
        <v>97</v>
      </c>
      <c r="Q5061">
        <v>79</v>
      </c>
    </row>
    <row r="5062" spans="1:17" x14ac:dyDescent="0.3">
      <c r="A5062">
        <v>5061</v>
      </c>
      <c r="B5062" t="s">
        <v>369</v>
      </c>
      <c r="C5062" t="s">
        <v>423</v>
      </c>
      <c r="D5062" t="s">
        <v>1929</v>
      </c>
      <c r="E5062" t="s">
        <v>25</v>
      </c>
      <c r="F5062" t="b">
        <v>0</v>
      </c>
      <c r="G5062">
        <v>5</v>
      </c>
      <c r="H5062" t="b">
        <v>0</v>
      </c>
      <c r="I5062">
        <v>23</v>
      </c>
      <c r="J5062" t="s">
        <v>26</v>
      </c>
      <c r="K5062">
        <v>88</v>
      </c>
      <c r="L5062">
        <v>91</v>
      </c>
      <c r="M5062">
        <v>96</v>
      </c>
      <c r="N5062">
        <v>99</v>
      </c>
      <c r="O5062">
        <v>85</v>
      </c>
      <c r="P5062">
        <v>62</v>
      </c>
      <c r="Q5062">
        <v>86</v>
      </c>
    </row>
    <row r="5063" spans="1:17" x14ac:dyDescent="0.3">
      <c r="A5063">
        <v>5062</v>
      </c>
      <c r="B5063" t="s">
        <v>283</v>
      </c>
      <c r="C5063" t="s">
        <v>32</v>
      </c>
      <c r="D5063" t="s">
        <v>1930</v>
      </c>
      <c r="E5063" t="s">
        <v>20</v>
      </c>
      <c r="F5063" t="b">
        <v>0</v>
      </c>
      <c r="G5063">
        <v>7</v>
      </c>
      <c r="H5063" t="b">
        <v>0</v>
      </c>
      <c r="I5063">
        <v>16</v>
      </c>
      <c r="J5063" t="s">
        <v>105</v>
      </c>
      <c r="K5063">
        <v>92</v>
      </c>
      <c r="L5063">
        <v>60</v>
      </c>
      <c r="M5063">
        <v>76</v>
      </c>
      <c r="N5063">
        <v>61</v>
      </c>
      <c r="O5063">
        <v>94</v>
      </c>
      <c r="P5063">
        <v>93</v>
      </c>
      <c r="Q5063">
        <v>94</v>
      </c>
    </row>
    <row r="5064" spans="1:17" x14ac:dyDescent="0.3">
      <c r="A5064">
        <v>5063</v>
      </c>
      <c r="B5064" t="s">
        <v>1051</v>
      </c>
      <c r="C5064" t="s">
        <v>1931</v>
      </c>
      <c r="D5064" t="s">
        <v>1932</v>
      </c>
      <c r="E5064" t="s">
        <v>25</v>
      </c>
      <c r="F5064" t="b">
        <v>1</v>
      </c>
      <c r="G5064">
        <v>8</v>
      </c>
      <c r="H5064" t="b">
        <v>0</v>
      </c>
      <c r="I5064">
        <v>1</v>
      </c>
      <c r="J5064" t="s">
        <v>64</v>
      </c>
      <c r="K5064">
        <v>70</v>
      </c>
      <c r="L5064">
        <v>70</v>
      </c>
      <c r="M5064">
        <v>75</v>
      </c>
      <c r="N5064">
        <v>83</v>
      </c>
      <c r="O5064">
        <v>60</v>
      </c>
      <c r="P5064">
        <v>86</v>
      </c>
      <c r="Q5064">
        <v>62</v>
      </c>
    </row>
    <row r="5065" spans="1:17" x14ac:dyDescent="0.3">
      <c r="A5065">
        <v>5064</v>
      </c>
      <c r="B5065" t="s">
        <v>266</v>
      </c>
      <c r="C5065" t="s">
        <v>1460</v>
      </c>
      <c r="D5065" t="s">
        <v>1933</v>
      </c>
      <c r="E5065" t="s">
        <v>20</v>
      </c>
      <c r="F5065" t="b">
        <v>1</v>
      </c>
      <c r="G5065">
        <v>1</v>
      </c>
      <c r="H5065" t="b">
        <v>0</v>
      </c>
      <c r="I5065">
        <v>35</v>
      </c>
      <c r="J5065" t="s">
        <v>76</v>
      </c>
      <c r="K5065">
        <v>85</v>
      </c>
      <c r="L5065">
        <v>90</v>
      </c>
      <c r="M5065">
        <v>98</v>
      </c>
      <c r="N5065">
        <v>92</v>
      </c>
      <c r="O5065">
        <v>89</v>
      </c>
      <c r="P5065">
        <v>88</v>
      </c>
      <c r="Q5065">
        <v>95</v>
      </c>
    </row>
    <row r="5066" spans="1:17" x14ac:dyDescent="0.3">
      <c r="A5066">
        <v>5065</v>
      </c>
      <c r="B5066" t="s">
        <v>1024</v>
      </c>
      <c r="C5066" t="s">
        <v>1934</v>
      </c>
      <c r="D5066" t="s">
        <v>1935</v>
      </c>
      <c r="E5066" t="s">
        <v>20</v>
      </c>
      <c r="F5066" t="b">
        <v>0</v>
      </c>
      <c r="G5066">
        <v>3</v>
      </c>
      <c r="H5066" t="b">
        <v>0</v>
      </c>
      <c r="I5066">
        <v>32</v>
      </c>
      <c r="J5066" t="s">
        <v>38</v>
      </c>
      <c r="K5066">
        <v>79</v>
      </c>
      <c r="L5066">
        <v>78</v>
      </c>
      <c r="M5066">
        <v>69</v>
      </c>
      <c r="N5066">
        <v>80</v>
      </c>
      <c r="O5066">
        <v>72</v>
      </c>
      <c r="P5066">
        <v>71</v>
      </c>
      <c r="Q5066">
        <v>88</v>
      </c>
    </row>
    <row r="5067" spans="1:17" x14ac:dyDescent="0.3">
      <c r="A5067">
        <v>5066</v>
      </c>
      <c r="B5067" t="s">
        <v>805</v>
      </c>
      <c r="C5067" t="s">
        <v>1936</v>
      </c>
      <c r="D5067" t="s">
        <v>1937</v>
      </c>
      <c r="E5067" t="s">
        <v>20</v>
      </c>
      <c r="F5067" t="b">
        <v>0</v>
      </c>
      <c r="G5067">
        <v>0</v>
      </c>
      <c r="H5067" t="b">
        <v>0</v>
      </c>
      <c r="I5067">
        <v>31</v>
      </c>
      <c r="J5067" t="s">
        <v>38</v>
      </c>
      <c r="K5067">
        <v>60</v>
      </c>
      <c r="L5067">
        <v>88</v>
      </c>
      <c r="M5067">
        <v>75</v>
      </c>
      <c r="N5067">
        <v>94</v>
      </c>
      <c r="O5067">
        <v>87</v>
      </c>
      <c r="P5067">
        <v>82</v>
      </c>
      <c r="Q5067">
        <v>79</v>
      </c>
    </row>
    <row r="5068" spans="1:17" x14ac:dyDescent="0.3">
      <c r="A5068">
        <v>5067</v>
      </c>
      <c r="B5068" t="s">
        <v>163</v>
      </c>
      <c r="C5068" t="s">
        <v>856</v>
      </c>
      <c r="D5068" t="s">
        <v>1938</v>
      </c>
      <c r="E5068" t="s">
        <v>20</v>
      </c>
      <c r="F5068" t="b">
        <v>0</v>
      </c>
      <c r="G5068">
        <v>10</v>
      </c>
      <c r="H5068" t="b">
        <v>0</v>
      </c>
      <c r="I5068">
        <v>0</v>
      </c>
      <c r="J5068" t="s">
        <v>64</v>
      </c>
      <c r="K5068">
        <v>63</v>
      </c>
      <c r="L5068">
        <v>86</v>
      </c>
      <c r="M5068">
        <v>89</v>
      </c>
      <c r="N5068">
        <v>87</v>
      </c>
      <c r="O5068">
        <v>67</v>
      </c>
      <c r="P5068">
        <v>73</v>
      </c>
      <c r="Q5068">
        <v>80</v>
      </c>
    </row>
    <row r="5069" spans="1:17" x14ac:dyDescent="0.3">
      <c r="A5069">
        <v>5068</v>
      </c>
      <c r="B5069" t="s">
        <v>163</v>
      </c>
      <c r="C5069" t="s">
        <v>1211</v>
      </c>
      <c r="D5069" t="s">
        <v>1939</v>
      </c>
      <c r="E5069" t="s">
        <v>20</v>
      </c>
      <c r="F5069" t="b">
        <v>0</v>
      </c>
      <c r="G5069">
        <v>3</v>
      </c>
      <c r="H5069" t="b">
        <v>0</v>
      </c>
      <c r="I5069">
        <v>24</v>
      </c>
      <c r="J5069" t="s">
        <v>105</v>
      </c>
      <c r="K5069">
        <v>99</v>
      </c>
      <c r="L5069">
        <v>77</v>
      </c>
      <c r="M5069">
        <v>82</v>
      </c>
      <c r="N5069">
        <v>60</v>
      </c>
      <c r="O5069">
        <v>88</v>
      </c>
      <c r="P5069">
        <v>91</v>
      </c>
      <c r="Q5069">
        <v>93</v>
      </c>
    </row>
    <row r="5070" spans="1:17" x14ac:dyDescent="0.3">
      <c r="A5070">
        <v>5069</v>
      </c>
      <c r="B5070" t="s">
        <v>297</v>
      </c>
      <c r="C5070" t="s">
        <v>1244</v>
      </c>
      <c r="D5070" t="s">
        <v>1940</v>
      </c>
      <c r="E5070" t="s">
        <v>25</v>
      </c>
      <c r="F5070" t="b">
        <v>0</v>
      </c>
      <c r="G5070">
        <v>4</v>
      </c>
      <c r="H5070" t="b">
        <v>0</v>
      </c>
      <c r="I5070">
        <v>13</v>
      </c>
      <c r="J5070" t="s">
        <v>113</v>
      </c>
      <c r="K5070">
        <v>93</v>
      </c>
      <c r="L5070">
        <v>61</v>
      </c>
      <c r="M5070">
        <v>71</v>
      </c>
      <c r="N5070">
        <v>82</v>
      </c>
      <c r="O5070">
        <v>43</v>
      </c>
      <c r="P5070">
        <v>94</v>
      </c>
      <c r="Q5070">
        <v>88</v>
      </c>
    </row>
    <row r="5071" spans="1:17" x14ac:dyDescent="0.3">
      <c r="A5071">
        <v>5070</v>
      </c>
      <c r="B5071" t="s">
        <v>160</v>
      </c>
      <c r="C5071" t="s">
        <v>997</v>
      </c>
      <c r="D5071" t="s">
        <v>1941</v>
      </c>
      <c r="E5071" t="s">
        <v>20</v>
      </c>
      <c r="F5071" t="b">
        <v>0</v>
      </c>
      <c r="G5071">
        <v>1</v>
      </c>
      <c r="H5071" t="b">
        <v>0</v>
      </c>
      <c r="I5071">
        <v>4</v>
      </c>
      <c r="J5071" t="s">
        <v>38</v>
      </c>
      <c r="K5071">
        <v>63</v>
      </c>
      <c r="L5071">
        <v>72</v>
      </c>
      <c r="M5071">
        <v>92</v>
      </c>
      <c r="N5071">
        <v>82</v>
      </c>
      <c r="O5071">
        <v>84</v>
      </c>
      <c r="P5071">
        <v>82</v>
      </c>
      <c r="Q5071">
        <v>60</v>
      </c>
    </row>
    <row r="5072" spans="1:17" x14ac:dyDescent="0.3">
      <c r="A5072">
        <v>5071</v>
      </c>
      <c r="B5072" t="s">
        <v>193</v>
      </c>
      <c r="C5072" t="s">
        <v>316</v>
      </c>
      <c r="D5072" t="s">
        <v>1942</v>
      </c>
      <c r="E5072" t="s">
        <v>25</v>
      </c>
      <c r="F5072" t="b">
        <v>0</v>
      </c>
      <c r="G5072">
        <v>1</v>
      </c>
      <c r="H5072" t="b">
        <v>0</v>
      </c>
      <c r="I5072">
        <v>1</v>
      </c>
      <c r="J5072" t="s">
        <v>64</v>
      </c>
      <c r="K5072">
        <v>81</v>
      </c>
      <c r="L5072">
        <v>86</v>
      </c>
      <c r="M5072">
        <v>84</v>
      </c>
      <c r="N5072">
        <v>78</v>
      </c>
      <c r="O5072">
        <v>63</v>
      </c>
      <c r="P5072">
        <v>86</v>
      </c>
      <c r="Q5072">
        <v>73</v>
      </c>
    </row>
    <row r="5073" spans="1:17" x14ac:dyDescent="0.3">
      <c r="A5073">
        <v>5072</v>
      </c>
      <c r="B5073" t="s">
        <v>1943</v>
      </c>
      <c r="C5073" t="s">
        <v>669</v>
      </c>
      <c r="D5073" t="s">
        <v>1944</v>
      </c>
      <c r="E5073" t="s">
        <v>25</v>
      </c>
      <c r="F5073" t="b">
        <v>0</v>
      </c>
      <c r="G5073">
        <v>5</v>
      </c>
      <c r="H5073" t="b">
        <v>0</v>
      </c>
      <c r="I5073">
        <v>27</v>
      </c>
      <c r="J5073" t="s">
        <v>38</v>
      </c>
      <c r="K5073">
        <v>60</v>
      </c>
      <c r="L5073">
        <v>61</v>
      </c>
      <c r="M5073">
        <v>66</v>
      </c>
      <c r="N5073">
        <v>82</v>
      </c>
      <c r="O5073">
        <v>100</v>
      </c>
      <c r="P5073">
        <v>76</v>
      </c>
      <c r="Q5073">
        <v>79</v>
      </c>
    </row>
    <row r="5074" spans="1:17" x14ac:dyDescent="0.3">
      <c r="A5074">
        <v>5073</v>
      </c>
      <c r="B5074" t="s">
        <v>428</v>
      </c>
      <c r="C5074" t="s">
        <v>352</v>
      </c>
      <c r="D5074" t="s">
        <v>1945</v>
      </c>
      <c r="E5074" t="s">
        <v>25</v>
      </c>
      <c r="F5074" t="b">
        <v>1</v>
      </c>
      <c r="G5074">
        <v>7</v>
      </c>
      <c r="H5074" t="b">
        <v>0</v>
      </c>
      <c r="I5074">
        <v>4</v>
      </c>
      <c r="J5074" t="s">
        <v>64</v>
      </c>
      <c r="K5074">
        <v>68</v>
      </c>
      <c r="L5074">
        <v>50</v>
      </c>
      <c r="M5074">
        <v>68</v>
      </c>
      <c r="N5074">
        <v>53</v>
      </c>
      <c r="O5074">
        <v>58</v>
      </c>
      <c r="P5074">
        <v>87</v>
      </c>
      <c r="Q5074">
        <v>74</v>
      </c>
    </row>
    <row r="5075" spans="1:17" x14ac:dyDescent="0.3">
      <c r="A5075">
        <v>5074</v>
      </c>
      <c r="B5075" t="s">
        <v>413</v>
      </c>
      <c r="C5075" t="s">
        <v>457</v>
      </c>
      <c r="D5075" t="s">
        <v>1946</v>
      </c>
      <c r="E5075" t="s">
        <v>20</v>
      </c>
      <c r="F5075" t="b">
        <v>0</v>
      </c>
      <c r="G5075">
        <v>7</v>
      </c>
      <c r="H5075" t="b">
        <v>0</v>
      </c>
      <c r="I5075">
        <v>8</v>
      </c>
      <c r="J5075" t="s">
        <v>172</v>
      </c>
      <c r="K5075">
        <v>89</v>
      </c>
      <c r="L5075">
        <v>97</v>
      </c>
      <c r="M5075">
        <v>65</v>
      </c>
      <c r="N5075">
        <v>75</v>
      </c>
      <c r="O5075">
        <v>61</v>
      </c>
      <c r="P5075">
        <v>60</v>
      </c>
      <c r="Q5075">
        <v>60</v>
      </c>
    </row>
    <row r="5076" spans="1:17" x14ac:dyDescent="0.3">
      <c r="A5076">
        <v>5075</v>
      </c>
      <c r="B5076" t="s">
        <v>1947</v>
      </c>
      <c r="C5076" t="s">
        <v>1323</v>
      </c>
      <c r="D5076" t="s">
        <v>1948</v>
      </c>
      <c r="E5076" t="s">
        <v>20</v>
      </c>
      <c r="F5076" t="b">
        <v>0</v>
      </c>
      <c r="G5076">
        <v>1</v>
      </c>
      <c r="H5076" t="b">
        <v>1</v>
      </c>
      <c r="I5076">
        <v>35</v>
      </c>
      <c r="J5076" t="s">
        <v>76</v>
      </c>
      <c r="K5076">
        <v>86</v>
      </c>
      <c r="L5076">
        <v>87</v>
      </c>
      <c r="M5076">
        <v>89</v>
      </c>
      <c r="N5076">
        <v>91</v>
      </c>
      <c r="O5076">
        <v>90</v>
      </c>
      <c r="P5076">
        <v>85</v>
      </c>
      <c r="Q5076">
        <v>92</v>
      </c>
    </row>
    <row r="5077" spans="1:17" x14ac:dyDescent="0.3">
      <c r="A5077">
        <v>5076</v>
      </c>
      <c r="B5077" t="s">
        <v>160</v>
      </c>
      <c r="C5077" t="s">
        <v>1949</v>
      </c>
      <c r="D5077" t="s">
        <v>1950</v>
      </c>
      <c r="E5077" t="s">
        <v>20</v>
      </c>
      <c r="F5077" t="b">
        <v>0</v>
      </c>
      <c r="G5077">
        <v>2</v>
      </c>
      <c r="H5077" t="b">
        <v>1</v>
      </c>
      <c r="I5077">
        <v>7</v>
      </c>
      <c r="J5077" t="s">
        <v>224</v>
      </c>
      <c r="K5077">
        <v>71</v>
      </c>
      <c r="L5077">
        <v>96</v>
      </c>
      <c r="M5077">
        <v>83</v>
      </c>
      <c r="N5077">
        <v>76</v>
      </c>
      <c r="O5077">
        <v>60</v>
      </c>
      <c r="P5077">
        <v>87</v>
      </c>
      <c r="Q5077">
        <v>74</v>
      </c>
    </row>
    <row r="5078" spans="1:17" x14ac:dyDescent="0.3">
      <c r="A5078">
        <v>5077</v>
      </c>
      <c r="B5078" t="s">
        <v>1951</v>
      </c>
      <c r="C5078" t="s">
        <v>284</v>
      </c>
      <c r="D5078" t="s">
        <v>1952</v>
      </c>
      <c r="E5078" t="s">
        <v>25</v>
      </c>
      <c r="F5078" t="b">
        <v>0</v>
      </c>
      <c r="G5078">
        <v>9</v>
      </c>
      <c r="H5078" t="b">
        <v>0</v>
      </c>
      <c r="I5078">
        <v>4</v>
      </c>
      <c r="J5078" t="s">
        <v>64</v>
      </c>
      <c r="K5078">
        <v>72</v>
      </c>
      <c r="L5078">
        <v>69</v>
      </c>
      <c r="M5078">
        <v>58</v>
      </c>
      <c r="N5078">
        <v>79</v>
      </c>
      <c r="O5078">
        <v>70</v>
      </c>
      <c r="P5078">
        <v>50</v>
      </c>
      <c r="Q5078">
        <v>98</v>
      </c>
    </row>
    <row r="5079" spans="1:17" x14ac:dyDescent="0.3">
      <c r="A5079">
        <v>5078</v>
      </c>
      <c r="B5079" t="s">
        <v>1272</v>
      </c>
      <c r="C5079" t="s">
        <v>435</v>
      </c>
      <c r="D5079" t="s">
        <v>1953</v>
      </c>
      <c r="E5079" t="s">
        <v>20</v>
      </c>
      <c r="F5079" t="b">
        <v>0</v>
      </c>
      <c r="G5079">
        <v>2</v>
      </c>
      <c r="H5079" t="b">
        <v>0</v>
      </c>
      <c r="I5079">
        <v>25</v>
      </c>
      <c r="J5079" t="s">
        <v>38</v>
      </c>
      <c r="K5079">
        <v>74</v>
      </c>
      <c r="L5079">
        <v>67</v>
      </c>
      <c r="M5079">
        <v>90</v>
      </c>
      <c r="N5079">
        <v>69</v>
      </c>
      <c r="O5079">
        <v>83</v>
      </c>
      <c r="P5079">
        <v>89</v>
      </c>
      <c r="Q5079">
        <v>68</v>
      </c>
    </row>
    <row r="5080" spans="1:17" x14ac:dyDescent="0.3">
      <c r="A5080">
        <v>5079</v>
      </c>
      <c r="B5080" t="s">
        <v>277</v>
      </c>
      <c r="C5080" t="s">
        <v>608</v>
      </c>
      <c r="D5080" t="s">
        <v>1954</v>
      </c>
      <c r="E5080" t="s">
        <v>20</v>
      </c>
      <c r="F5080" t="b">
        <v>0</v>
      </c>
      <c r="G5080">
        <v>2</v>
      </c>
      <c r="H5080" t="b">
        <v>0</v>
      </c>
      <c r="I5080">
        <v>28</v>
      </c>
      <c r="J5080" t="s">
        <v>44</v>
      </c>
      <c r="K5080">
        <v>99</v>
      </c>
      <c r="L5080">
        <v>84</v>
      </c>
      <c r="M5080">
        <v>75</v>
      </c>
      <c r="N5080">
        <v>81</v>
      </c>
      <c r="O5080">
        <v>91</v>
      </c>
      <c r="P5080">
        <v>87</v>
      </c>
      <c r="Q5080">
        <v>63</v>
      </c>
    </row>
    <row r="5081" spans="1:17" x14ac:dyDescent="0.3">
      <c r="A5081">
        <v>5080</v>
      </c>
      <c r="B5081" t="s">
        <v>1515</v>
      </c>
      <c r="C5081" t="s">
        <v>1955</v>
      </c>
      <c r="D5081" t="s">
        <v>1956</v>
      </c>
      <c r="E5081" t="s">
        <v>20</v>
      </c>
      <c r="F5081" t="b">
        <v>0</v>
      </c>
      <c r="G5081">
        <v>4</v>
      </c>
      <c r="H5081" t="b">
        <v>0</v>
      </c>
      <c r="I5081">
        <v>19</v>
      </c>
      <c r="J5081" t="s">
        <v>172</v>
      </c>
      <c r="K5081">
        <v>99</v>
      </c>
      <c r="L5081">
        <v>78</v>
      </c>
      <c r="M5081">
        <v>74</v>
      </c>
      <c r="N5081">
        <v>95</v>
      </c>
      <c r="O5081">
        <v>72</v>
      </c>
      <c r="P5081">
        <v>65</v>
      </c>
      <c r="Q5081">
        <v>91</v>
      </c>
    </row>
    <row r="5082" spans="1:17" x14ac:dyDescent="0.3">
      <c r="A5082">
        <v>5081</v>
      </c>
      <c r="B5082" t="s">
        <v>1957</v>
      </c>
      <c r="C5082" t="s">
        <v>1931</v>
      </c>
      <c r="D5082" t="s">
        <v>1958</v>
      </c>
      <c r="E5082" t="s">
        <v>20</v>
      </c>
      <c r="F5082" t="b">
        <v>0</v>
      </c>
      <c r="G5082">
        <v>2</v>
      </c>
      <c r="H5082" t="b">
        <v>0</v>
      </c>
      <c r="I5082">
        <v>16</v>
      </c>
      <c r="J5082" t="s">
        <v>44</v>
      </c>
      <c r="K5082">
        <v>88</v>
      </c>
      <c r="L5082">
        <v>71</v>
      </c>
      <c r="M5082">
        <v>82</v>
      </c>
      <c r="N5082">
        <v>98</v>
      </c>
      <c r="O5082">
        <v>91</v>
      </c>
      <c r="P5082">
        <v>73</v>
      </c>
      <c r="Q5082">
        <v>74</v>
      </c>
    </row>
    <row r="5083" spans="1:17" x14ac:dyDescent="0.3">
      <c r="A5083">
        <v>5082</v>
      </c>
      <c r="B5083" t="s">
        <v>1735</v>
      </c>
      <c r="C5083" t="s">
        <v>518</v>
      </c>
      <c r="D5083" t="s">
        <v>1959</v>
      </c>
      <c r="E5083" t="s">
        <v>25</v>
      </c>
      <c r="F5083" t="b">
        <v>0</v>
      </c>
      <c r="G5083">
        <v>3</v>
      </c>
      <c r="H5083" t="b">
        <v>0</v>
      </c>
      <c r="I5083">
        <v>6</v>
      </c>
      <c r="J5083" t="s">
        <v>38</v>
      </c>
      <c r="K5083">
        <v>65</v>
      </c>
      <c r="L5083">
        <v>72</v>
      </c>
      <c r="M5083">
        <v>77</v>
      </c>
      <c r="N5083">
        <v>89</v>
      </c>
      <c r="O5083">
        <v>74</v>
      </c>
      <c r="P5083">
        <v>76</v>
      </c>
      <c r="Q5083">
        <v>61</v>
      </c>
    </row>
    <row r="5084" spans="1:17" x14ac:dyDescent="0.3">
      <c r="A5084">
        <v>5083</v>
      </c>
      <c r="B5084" t="s">
        <v>1027</v>
      </c>
      <c r="C5084" t="s">
        <v>42</v>
      </c>
      <c r="D5084" t="s">
        <v>1960</v>
      </c>
      <c r="E5084" t="s">
        <v>25</v>
      </c>
      <c r="F5084" t="b">
        <v>1</v>
      </c>
      <c r="G5084">
        <v>5</v>
      </c>
      <c r="H5084" t="b">
        <v>0</v>
      </c>
      <c r="I5084">
        <v>4</v>
      </c>
      <c r="J5084" t="s">
        <v>64</v>
      </c>
      <c r="K5084">
        <v>90</v>
      </c>
      <c r="L5084">
        <v>99</v>
      </c>
      <c r="M5084">
        <v>87</v>
      </c>
      <c r="N5084">
        <v>81</v>
      </c>
      <c r="O5084">
        <v>90</v>
      </c>
      <c r="P5084">
        <v>80</v>
      </c>
      <c r="Q5084">
        <v>92</v>
      </c>
    </row>
    <row r="5085" spans="1:17" x14ac:dyDescent="0.3">
      <c r="A5085">
        <v>5084</v>
      </c>
      <c r="B5085" t="s">
        <v>89</v>
      </c>
      <c r="C5085" t="s">
        <v>246</v>
      </c>
      <c r="D5085" t="s">
        <v>1961</v>
      </c>
      <c r="E5085" t="s">
        <v>20</v>
      </c>
      <c r="F5085" t="b">
        <v>0</v>
      </c>
      <c r="G5085">
        <v>9</v>
      </c>
      <c r="H5085" t="b">
        <v>0</v>
      </c>
      <c r="I5085">
        <v>34</v>
      </c>
      <c r="J5085" t="s">
        <v>21</v>
      </c>
      <c r="K5085">
        <v>91</v>
      </c>
      <c r="L5085">
        <v>88</v>
      </c>
      <c r="M5085">
        <v>79</v>
      </c>
      <c r="N5085">
        <v>60</v>
      </c>
      <c r="O5085">
        <v>82</v>
      </c>
      <c r="P5085">
        <v>96</v>
      </c>
      <c r="Q5085">
        <v>83</v>
      </c>
    </row>
    <row r="5086" spans="1:17" x14ac:dyDescent="0.3">
      <c r="A5086">
        <v>5085</v>
      </c>
      <c r="B5086" t="s">
        <v>550</v>
      </c>
      <c r="C5086" t="s">
        <v>1962</v>
      </c>
      <c r="D5086" t="s">
        <v>1963</v>
      </c>
      <c r="E5086" t="s">
        <v>20</v>
      </c>
      <c r="F5086" t="b">
        <v>1</v>
      </c>
      <c r="G5086">
        <v>3</v>
      </c>
      <c r="H5086" t="b">
        <v>0</v>
      </c>
      <c r="I5086">
        <v>31</v>
      </c>
      <c r="J5086" t="s">
        <v>21</v>
      </c>
      <c r="K5086">
        <v>86</v>
      </c>
      <c r="L5086">
        <v>92</v>
      </c>
      <c r="M5086">
        <v>66</v>
      </c>
      <c r="N5086">
        <v>66</v>
      </c>
      <c r="O5086">
        <v>100</v>
      </c>
      <c r="P5086">
        <v>99</v>
      </c>
      <c r="Q5086">
        <v>91</v>
      </c>
    </row>
    <row r="5087" spans="1:17" x14ac:dyDescent="0.3">
      <c r="A5087">
        <v>5086</v>
      </c>
      <c r="B5087" t="s">
        <v>1964</v>
      </c>
      <c r="C5087" t="s">
        <v>600</v>
      </c>
      <c r="D5087" t="s">
        <v>1965</v>
      </c>
      <c r="E5087" t="s">
        <v>20</v>
      </c>
      <c r="F5087" t="b">
        <v>0</v>
      </c>
      <c r="G5087">
        <v>2</v>
      </c>
      <c r="H5087" t="b">
        <v>0</v>
      </c>
      <c r="I5087">
        <v>27</v>
      </c>
      <c r="J5087" t="s">
        <v>44</v>
      </c>
      <c r="K5087">
        <v>86</v>
      </c>
      <c r="L5087">
        <v>84</v>
      </c>
      <c r="M5087">
        <v>98</v>
      </c>
      <c r="N5087">
        <v>67</v>
      </c>
      <c r="O5087">
        <v>76</v>
      </c>
      <c r="P5087">
        <v>75</v>
      </c>
      <c r="Q5087">
        <v>65</v>
      </c>
    </row>
    <row r="5088" spans="1:17" x14ac:dyDescent="0.3">
      <c r="A5088">
        <v>5087</v>
      </c>
      <c r="B5088" t="s">
        <v>1966</v>
      </c>
      <c r="C5088" t="s">
        <v>143</v>
      </c>
      <c r="D5088" t="s">
        <v>1967</v>
      </c>
      <c r="E5088" t="s">
        <v>25</v>
      </c>
      <c r="F5088" t="b">
        <v>0</v>
      </c>
      <c r="G5088">
        <v>4</v>
      </c>
      <c r="H5088" t="b">
        <v>0</v>
      </c>
      <c r="I5088">
        <v>22</v>
      </c>
      <c r="J5088" t="s">
        <v>44</v>
      </c>
      <c r="K5088">
        <v>92</v>
      </c>
      <c r="L5088">
        <v>91</v>
      </c>
      <c r="M5088">
        <v>85</v>
      </c>
      <c r="N5088">
        <v>94</v>
      </c>
      <c r="O5088">
        <v>69</v>
      </c>
      <c r="P5088">
        <v>80</v>
      </c>
      <c r="Q5088">
        <v>71</v>
      </c>
    </row>
    <row r="5089" spans="1:17" x14ac:dyDescent="0.3">
      <c r="A5089">
        <v>5088</v>
      </c>
      <c r="B5089" t="s">
        <v>634</v>
      </c>
      <c r="C5089" t="s">
        <v>1299</v>
      </c>
      <c r="D5089" t="s">
        <v>1968</v>
      </c>
      <c r="E5089" t="s">
        <v>25</v>
      </c>
      <c r="F5089" t="b">
        <v>0</v>
      </c>
      <c r="G5089">
        <v>3</v>
      </c>
      <c r="H5089" t="b">
        <v>1</v>
      </c>
      <c r="I5089">
        <v>25</v>
      </c>
      <c r="J5089" t="s">
        <v>105</v>
      </c>
      <c r="K5089">
        <v>90</v>
      </c>
      <c r="L5089">
        <v>97</v>
      </c>
      <c r="M5089">
        <v>64</v>
      </c>
      <c r="N5089">
        <v>64</v>
      </c>
      <c r="O5089">
        <v>61</v>
      </c>
      <c r="P5089">
        <v>81</v>
      </c>
      <c r="Q5089">
        <v>93</v>
      </c>
    </row>
    <row r="5090" spans="1:17" x14ac:dyDescent="0.3">
      <c r="A5090">
        <v>5089</v>
      </c>
      <c r="B5090" t="s">
        <v>173</v>
      </c>
      <c r="C5090" t="s">
        <v>1876</v>
      </c>
      <c r="D5090" t="s">
        <v>1969</v>
      </c>
      <c r="E5090" t="s">
        <v>25</v>
      </c>
      <c r="F5090" t="b">
        <v>0</v>
      </c>
      <c r="G5090">
        <v>3</v>
      </c>
      <c r="H5090" t="b">
        <v>0</v>
      </c>
      <c r="I5090">
        <v>19</v>
      </c>
      <c r="J5090" t="s">
        <v>113</v>
      </c>
      <c r="K5090">
        <v>98</v>
      </c>
      <c r="L5090">
        <v>69</v>
      </c>
      <c r="M5090">
        <v>61</v>
      </c>
      <c r="N5090">
        <v>62</v>
      </c>
      <c r="O5090">
        <v>82</v>
      </c>
      <c r="P5090">
        <v>87</v>
      </c>
      <c r="Q5090">
        <v>64</v>
      </c>
    </row>
    <row r="5091" spans="1:17" x14ac:dyDescent="0.3">
      <c r="A5091">
        <v>5090</v>
      </c>
      <c r="B5091" t="s">
        <v>280</v>
      </c>
      <c r="C5091" t="s">
        <v>1970</v>
      </c>
      <c r="D5091" t="s">
        <v>1971</v>
      </c>
      <c r="E5091" t="s">
        <v>20</v>
      </c>
      <c r="F5091" t="b">
        <v>0</v>
      </c>
      <c r="G5091">
        <v>1</v>
      </c>
      <c r="H5091" t="b">
        <v>0</v>
      </c>
      <c r="I5091">
        <v>28</v>
      </c>
      <c r="J5091" t="s">
        <v>21</v>
      </c>
      <c r="K5091">
        <v>72</v>
      </c>
      <c r="L5091">
        <v>93</v>
      </c>
      <c r="M5091">
        <v>68</v>
      </c>
      <c r="N5091">
        <v>62</v>
      </c>
      <c r="O5091">
        <v>83</v>
      </c>
      <c r="P5091">
        <v>98</v>
      </c>
      <c r="Q5091">
        <v>67</v>
      </c>
    </row>
    <row r="5092" spans="1:17" x14ac:dyDescent="0.3">
      <c r="A5092">
        <v>5091</v>
      </c>
      <c r="B5092" t="s">
        <v>792</v>
      </c>
      <c r="C5092" t="s">
        <v>862</v>
      </c>
      <c r="D5092" t="s">
        <v>1972</v>
      </c>
      <c r="E5092" t="s">
        <v>20</v>
      </c>
      <c r="F5092" t="b">
        <v>1</v>
      </c>
      <c r="G5092">
        <v>3</v>
      </c>
      <c r="H5092" t="b">
        <v>1</v>
      </c>
      <c r="I5092">
        <v>34</v>
      </c>
      <c r="J5092" t="s">
        <v>76</v>
      </c>
      <c r="K5092">
        <v>77</v>
      </c>
      <c r="L5092">
        <v>93</v>
      </c>
      <c r="M5092">
        <v>83</v>
      </c>
      <c r="N5092">
        <v>84</v>
      </c>
      <c r="O5092">
        <v>83</v>
      </c>
      <c r="P5092">
        <v>84</v>
      </c>
      <c r="Q5092">
        <v>71</v>
      </c>
    </row>
    <row r="5093" spans="1:17" x14ac:dyDescent="0.3">
      <c r="A5093">
        <v>5092</v>
      </c>
      <c r="B5093" t="s">
        <v>473</v>
      </c>
      <c r="C5093" t="s">
        <v>400</v>
      </c>
      <c r="D5093" t="s">
        <v>1973</v>
      </c>
      <c r="E5093" t="s">
        <v>20</v>
      </c>
      <c r="F5093" t="b">
        <v>0</v>
      </c>
      <c r="G5093">
        <v>10</v>
      </c>
      <c r="H5093" t="b">
        <v>0</v>
      </c>
      <c r="I5093">
        <v>5</v>
      </c>
      <c r="J5093" t="s">
        <v>64</v>
      </c>
      <c r="K5093">
        <v>75</v>
      </c>
      <c r="L5093">
        <v>52</v>
      </c>
      <c r="M5093">
        <v>84</v>
      </c>
      <c r="N5093">
        <v>70</v>
      </c>
      <c r="O5093">
        <v>81</v>
      </c>
      <c r="P5093">
        <v>99</v>
      </c>
      <c r="Q5093">
        <v>85</v>
      </c>
    </row>
    <row r="5094" spans="1:17" x14ac:dyDescent="0.3">
      <c r="A5094">
        <v>5093</v>
      </c>
      <c r="B5094" t="s">
        <v>45</v>
      </c>
      <c r="C5094" t="s">
        <v>1440</v>
      </c>
      <c r="D5094" t="s">
        <v>1974</v>
      </c>
      <c r="E5094" t="s">
        <v>20</v>
      </c>
      <c r="F5094" t="b">
        <v>1</v>
      </c>
      <c r="G5094">
        <v>1</v>
      </c>
      <c r="H5094" t="b">
        <v>0</v>
      </c>
      <c r="I5094">
        <v>34</v>
      </c>
      <c r="J5094" t="s">
        <v>21</v>
      </c>
      <c r="K5094">
        <v>94</v>
      </c>
      <c r="L5094">
        <v>82</v>
      </c>
      <c r="M5094">
        <v>83</v>
      </c>
      <c r="N5094">
        <v>76</v>
      </c>
      <c r="O5094">
        <v>83</v>
      </c>
      <c r="P5094">
        <v>93</v>
      </c>
      <c r="Q5094">
        <v>94</v>
      </c>
    </row>
    <row r="5095" spans="1:17" x14ac:dyDescent="0.3">
      <c r="A5095">
        <v>5094</v>
      </c>
      <c r="B5095" t="s">
        <v>163</v>
      </c>
      <c r="C5095" t="s">
        <v>1975</v>
      </c>
      <c r="D5095" t="s">
        <v>1976</v>
      </c>
      <c r="E5095" t="s">
        <v>20</v>
      </c>
      <c r="F5095" t="b">
        <v>0</v>
      </c>
      <c r="G5095">
        <v>7</v>
      </c>
      <c r="H5095" t="b">
        <v>0</v>
      </c>
      <c r="I5095">
        <v>34</v>
      </c>
      <c r="J5095" t="s">
        <v>105</v>
      </c>
      <c r="K5095">
        <v>75</v>
      </c>
      <c r="L5095">
        <v>88</v>
      </c>
      <c r="M5095">
        <v>71</v>
      </c>
      <c r="N5095">
        <v>62</v>
      </c>
      <c r="O5095">
        <v>90</v>
      </c>
      <c r="P5095">
        <v>78</v>
      </c>
      <c r="Q5095">
        <v>95</v>
      </c>
    </row>
    <row r="5096" spans="1:17" x14ac:dyDescent="0.3">
      <c r="A5096">
        <v>5095</v>
      </c>
      <c r="B5096" t="s">
        <v>1977</v>
      </c>
      <c r="C5096" t="s">
        <v>822</v>
      </c>
      <c r="D5096" t="s">
        <v>1978</v>
      </c>
      <c r="E5096" t="s">
        <v>25</v>
      </c>
      <c r="F5096" t="b">
        <v>0</v>
      </c>
      <c r="G5096">
        <v>0</v>
      </c>
      <c r="H5096" t="b">
        <v>0</v>
      </c>
      <c r="I5096">
        <v>19</v>
      </c>
      <c r="J5096" t="s">
        <v>44</v>
      </c>
      <c r="K5096">
        <v>91</v>
      </c>
      <c r="L5096">
        <v>91</v>
      </c>
      <c r="M5096">
        <v>66</v>
      </c>
      <c r="N5096">
        <v>97</v>
      </c>
      <c r="O5096">
        <v>62</v>
      </c>
      <c r="P5096">
        <v>89</v>
      </c>
      <c r="Q5096">
        <v>82</v>
      </c>
    </row>
    <row r="5097" spans="1:17" x14ac:dyDescent="0.3">
      <c r="A5097">
        <v>5096</v>
      </c>
      <c r="B5097" t="s">
        <v>354</v>
      </c>
      <c r="C5097" t="s">
        <v>1979</v>
      </c>
      <c r="D5097" t="s">
        <v>1980</v>
      </c>
      <c r="E5097" t="s">
        <v>20</v>
      </c>
      <c r="F5097" t="b">
        <v>0</v>
      </c>
      <c r="G5097">
        <v>0</v>
      </c>
      <c r="H5097" t="b">
        <v>0</v>
      </c>
      <c r="I5097">
        <v>13</v>
      </c>
      <c r="J5097" t="s">
        <v>113</v>
      </c>
      <c r="K5097">
        <v>75</v>
      </c>
      <c r="L5097">
        <v>64</v>
      </c>
      <c r="M5097">
        <v>100</v>
      </c>
      <c r="N5097">
        <v>63</v>
      </c>
      <c r="O5097">
        <v>98</v>
      </c>
      <c r="P5097">
        <v>71</v>
      </c>
      <c r="Q5097">
        <v>73</v>
      </c>
    </row>
    <row r="5098" spans="1:17" x14ac:dyDescent="0.3">
      <c r="A5098">
        <v>5097</v>
      </c>
      <c r="B5098" t="s">
        <v>1981</v>
      </c>
      <c r="C5098" t="s">
        <v>143</v>
      </c>
      <c r="D5098" t="s">
        <v>1982</v>
      </c>
      <c r="E5098" t="s">
        <v>20</v>
      </c>
      <c r="F5098" t="b">
        <v>0</v>
      </c>
      <c r="G5098">
        <v>3</v>
      </c>
      <c r="H5098" t="b">
        <v>0</v>
      </c>
      <c r="I5098">
        <v>18</v>
      </c>
      <c r="J5098" t="s">
        <v>113</v>
      </c>
      <c r="K5098">
        <v>93</v>
      </c>
      <c r="L5098">
        <v>79</v>
      </c>
      <c r="M5098">
        <v>86</v>
      </c>
      <c r="N5098">
        <v>72</v>
      </c>
      <c r="O5098">
        <v>89</v>
      </c>
      <c r="P5098">
        <v>61</v>
      </c>
      <c r="Q5098">
        <v>98</v>
      </c>
    </row>
    <row r="5099" spans="1:17" x14ac:dyDescent="0.3">
      <c r="A5099">
        <v>5098</v>
      </c>
      <c r="B5099" t="s">
        <v>1036</v>
      </c>
      <c r="C5099" t="s">
        <v>1983</v>
      </c>
      <c r="D5099" t="s">
        <v>1984</v>
      </c>
      <c r="E5099" t="s">
        <v>25</v>
      </c>
      <c r="F5099" t="b">
        <v>0</v>
      </c>
      <c r="G5099">
        <v>5</v>
      </c>
      <c r="H5099" t="b">
        <v>0</v>
      </c>
      <c r="I5099">
        <v>1</v>
      </c>
      <c r="J5099" t="s">
        <v>159</v>
      </c>
      <c r="K5099">
        <v>86</v>
      </c>
      <c r="L5099">
        <v>81</v>
      </c>
      <c r="M5099">
        <v>80</v>
      </c>
      <c r="N5099">
        <v>85</v>
      </c>
      <c r="O5099">
        <v>62</v>
      </c>
      <c r="P5099">
        <v>86</v>
      </c>
      <c r="Q5099">
        <v>69</v>
      </c>
    </row>
    <row r="5100" spans="1:17" x14ac:dyDescent="0.3">
      <c r="A5100">
        <v>5099</v>
      </c>
      <c r="B5100" t="s">
        <v>221</v>
      </c>
      <c r="C5100" t="s">
        <v>329</v>
      </c>
      <c r="D5100" t="s">
        <v>1985</v>
      </c>
      <c r="E5100" t="s">
        <v>20</v>
      </c>
      <c r="F5100" t="b">
        <v>0</v>
      </c>
      <c r="G5100">
        <v>1</v>
      </c>
      <c r="H5100" t="b">
        <v>0</v>
      </c>
      <c r="I5100">
        <v>29</v>
      </c>
      <c r="J5100" t="s">
        <v>38</v>
      </c>
      <c r="K5100">
        <v>92</v>
      </c>
      <c r="L5100">
        <v>61</v>
      </c>
      <c r="M5100">
        <v>96</v>
      </c>
      <c r="N5100">
        <v>79</v>
      </c>
      <c r="O5100">
        <v>97</v>
      </c>
      <c r="P5100">
        <v>89</v>
      </c>
      <c r="Q5100">
        <v>78</v>
      </c>
    </row>
    <row r="5101" spans="1:17" x14ac:dyDescent="0.3">
      <c r="A5101">
        <v>5100</v>
      </c>
      <c r="B5101" t="s">
        <v>612</v>
      </c>
      <c r="C5101" t="s">
        <v>574</v>
      </c>
      <c r="D5101" t="s">
        <v>1986</v>
      </c>
      <c r="E5101" t="s">
        <v>20</v>
      </c>
      <c r="F5101" t="b">
        <v>0</v>
      </c>
      <c r="G5101">
        <v>5</v>
      </c>
      <c r="H5101" t="b">
        <v>0</v>
      </c>
      <c r="I5101">
        <v>34</v>
      </c>
      <c r="J5101" t="s">
        <v>44</v>
      </c>
      <c r="K5101">
        <v>90</v>
      </c>
      <c r="L5101">
        <v>91</v>
      </c>
      <c r="M5101">
        <v>61</v>
      </c>
      <c r="N5101">
        <v>72</v>
      </c>
      <c r="O5101">
        <v>64</v>
      </c>
      <c r="P5101">
        <v>84</v>
      </c>
      <c r="Q5101">
        <v>72</v>
      </c>
    </row>
    <row r="5102" spans="1:17" x14ac:dyDescent="0.3">
      <c r="A5102">
        <v>5101</v>
      </c>
      <c r="B5102" t="s">
        <v>741</v>
      </c>
      <c r="C5102" t="s">
        <v>1987</v>
      </c>
      <c r="D5102" t="s">
        <v>1988</v>
      </c>
      <c r="E5102" t="s">
        <v>25</v>
      </c>
      <c r="F5102" t="b">
        <v>0</v>
      </c>
      <c r="G5102">
        <v>1</v>
      </c>
      <c r="H5102" t="b">
        <v>0</v>
      </c>
      <c r="I5102">
        <v>31</v>
      </c>
      <c r="J5102" t="s">
        <v>76</v>
      </c>
      <c r="K5102">
        <v>92</v>
      </c>
      <c r="L5102">
        <v>78</v>
      </c>
      <c r="M5102">
        <v>96</v>
      </c>
      <c r="N5102">
        <v>91</v>
      </c>
      <c r="O5102">
        <v>82</v>
      </c>
      <c r="P5102">
        <v>98</v>
      </c>
      <c r="Q5102">
        <v>100</v>
      </c>
    </row>
    <row r="5103" spans="1:17" x14ac:dyDescent="0.3">
      <c r="A5103">
        <v>5102</v>
      </c>
      <c r="B5103" t="s">
        <v>1082</v>
      </c>
      <c r="C5103" t="s">
        <v>1989</v>
      </c>
      <c r="D5103" t="s">
        <v>1990</v>
      </c>
      <c r="E5103" t="s">
        <v>20</v>
      </c>
      <c r="F5103" t="b">
        <v>0</v>
      </c>
      <c r="G5103">
        <v>2</v>
      </c>
      <c r="H5103" t="b">
        <v>0</v>
      </c>
      <c r="I5103">
        <v>14</v>
      </c>
      <c r="J5103" t="s">
        <v>113</v>
      </c>
      <c r="K5103">
        <v>90</v>
      </c>
      <c r="L5103">
        <v>88</v>
      </c>
      <c r="M5103">
        <v>71</v>
      </c>
      <c r="N5103">
        <v>96</v>
      </c>
      <c r="O5103">
        <v>72</v>
      </c>
      <c r="P5103">
        <v>74</v>
      </c>
      <c r="Q5103">
        <v>80</v>
      </c>
    </row>
    <row r="5104" spans="1:17" x14ac:dyDescent="0.3">
      <c r="A5104">
        <v>5103</v>
      </c>
      <c r="B5104" t="s">
        <v>190</v>
      </c>
      <c r="C5104" t="s">
        <v>1991</v>
      </c>
      <c r="D5104" t="s">
        <v>1992</v>
      </c>
      <c r="E5104" t="s">
        <v>25</v>
      </c>
      <c r="F5104" t="b">
        <v>0</v>
      </c>
      <c r="G5104">
        <v>6</v>
      </c>
      <c r="H5104" t="b">
        <v>1</v>
      </c>
      <c r="I5104">
        <v>32</v>
      </c>
      <c r="J5104" t="s">
        <v>21</v>
      </c>
      <c r="K5104">
        <v>78</v>
      </c>
      <c r="L5104">
        <v>92</v>
      </c>
      <c r="M5104">
        <v>77</v>
      </c>
      <c r="N5104">
        <v>100</v>
      </c>
      <c r="O5104">
        <v>61</v>
      </c>
      <c r="P5104">
        <v>82</v>
      </c>
      <c r="Q5104">
        <v>61</v>
      </c>
    </row>
    <row r="5105" spans="1:17" x14ac:dyDescent="0.3">
      <c r="A5105">
        <v>5104</v>
      </c>
      <c r="B5105" t="s">
        <v>473</v>
      </c>
      <c r="C5105" t="s">
        <v>768</v>
      </c>
      <c r="D5105" t="s">
        <v>1993</v>
      </c>
      <c r="E5105" t="s">
        <v>20</v>
      </c>
      <c r="F5105" t="b">
        <v>0</v>
      </c>
      <c r="G5105">
        <v>10</v>
      </c>
      <c r="H5105" t="b">
        <v>0</v>
      </c>
      <c r="I5105">
        <v>5</v>
      </c>
      <c r="J5105" t="s">
        <v>64</v>
      </c>
      <c r="K5105">
        <v>82</v>
      </c>
      <c r="L5105">
        <v>58</v>
      </c>
      <c r="M5105">
        <v>58</v>
      </c>
      <c r="N5105">
        <v>91</v>
      </c>
      <c r="O5105">
        <v>91</v>
      </c>
      <c r="P5105">
        <v>55</v>
      </c>
      <c r="Q5105">
        <v>98</v>
      </c>
    </row>
    <row r="5106" spans="1:17" x14ac:dyDescent="0.3">
      <c r="A5106">
        <v>5105</v>
      </c>
      <c r="B5106" t="s">
        <v>493</v>
      </c>
      <c r="C5106" t="s">
        <v>1947</v>
      </c>
      <c r="D5106" t="s">
        <v>1994</v>
      </c>
      <c r="E5106" t="s">
        <v>25</v>
      </c>
      <c r="F5106" t="b">
        <v>0</v>
      </c>
      <c r="G5106">
        <v>5</v>
      </c>
      <c r="H5106" t="b">
        <v>0</v>
      </c>
      <c r="I5106">
        <v>33</v>
      </c>
      <c r="J5106" t="s">
        <v>44</v>
      </c>
      <c r="K5106">
        <v>86</v>
      </c>
      <c r="L5106">
        <v>62</v>
      </c>
      <c r="M5106">
        <v>81</v>
      </c>
      <c r="N5106">
        <v>63</v>
      </c>
      <c r="O5106">
        <v>75</v>
      </c>
      <c r="P5106">
        <v>92</v>
      </c>
      <c r="Q5106">
        <v>95</v>
      </c>
    </row>
    <row r="5107" spans="1:17" x14ac:dyDescent="0.3">
      <c r="A5107">
        <v>5106</v>
      </c>
      <c r="B5107" t="s">
        <v>1359</v>
      </c>
      <c r="C5107" t="s">
        <v>1995</v>
      </c>
      <c r="D5107" t="s">
        <v>1996</v>
      </c>
      <c r="E5107" t="s">
        <v>20</v>
      </c>
      <c r="F5107" t="b">
        <v>0</v>
      </c>
      <c r="G5107">
        <v>1</v>
      </c>
      <c r="H5107" t="b">
        <v>0</v>
      </c>
      <c r="I5107">
        <v>32</v>
      </c>
      <c r="J5107" t="s">
        <v>76</v>
      </c>
      <c r="K5107">
        <v>83</v>
      </c>
      <c r="L5107">
        <v>63</v>
      </c>
      <c r="M5107">
        <v>93</v>
      </c>
      <c r="N5107">
        <v>94</v>
      </c>
      <c r="O5107">
        <v>93</v>
      </c>
      <c r="P5107">
        <v>90</v>
      </c>
      <c r="Q5107">
        <v>78</v>
      </c>
    </row>
    <row r="5108" spans="1:17" x14ac:dyDescent="0.3">
      <c r="A5108">
        <v>5107</v>
      </c>
      <c r="B5108" t="s">
        <v>202</v>
      </c>
      <c r="C5108" t="s">
        <v>1692</v>
      </c>
      <c r="D5108" t="s">
        <v>1997</v>
      </c>
      <c r="E5108" t="s">
        <v>25</v>
      </c>
      <c r="F5108" t="b">
        <v>0</v>
      </c>
      <c r="G5108">
        <v>0</v>
      </c>
      <c r="H5108" t="b">
        <v>0</v>
      </c>
      <c r="I5108">
        <v>11</v>
      </c>
      <c r="J5108" t="s">
        <v>54</v>
      </c>
      <c r="K5108">
        <v>69</v>
      </c>
      <c r="L5108">
        <v>85</v>
      </c>
      <c r="M5108">
        <v>70</v>
      </c>
      <c r="N5108">
        <v>79</v>
      </c>
      <c r="O5108">
        <v>68</v>
      </c>
      <c r="P5108">
        <v>81</v>
      </c>
      <c r="Q5108">
        <v>89</v>
      </c>
    </row>
    <row r="5109" spans="1:17" x14ac:dyDescent="0.3">
      <c r="A5109">
        <v>5108</v>
      </c>
      <c r="B5109" t="s">
        <v>300</v>
      </c>
      <c r="C5109" t="s">
        <v>45</v>
      </c>
      <c r="D5109" t="s">
        <v>1998</v>
      </c>
      <c r="E5109" t="s">
        <v>20</v>
      </c>
      <c r="F5109" t="b">
        <v>0</v>
      </c>
      <c r="G5109">
        <v>0</v>
      </c>
      <c r="H5109" t="b">
        <v>0</v>
      </c>
      <c r="I5109">
        <v>12</v>
      </c>
      <c r="J5109" t="s">
        <v>105</v>
      </c>
      <c r="K5109">
        <v>83</v>
      </c>
      <c r="L5109">
        <v>81</v>
      </c>
      <c r="M5109">
        <v>96</v>
      </c>
      <c r="N5109">
        <v>96</v>
      </c>
      <c r="O5109">
        <v>62</v>
      </c>
      <c r="P5109">
        <v>82</v>
      </c>
      <c r="Q5109">
        <v>77</v>
      </c>
    </row>
    <row r="5110" spans="1:17" x14ac:dyDescent="0.3">
      <c r="A5110">
        <v>5109</v>
      </c>
      <c r="B5110" t="s">
        <v>263</v>
      </c>
      <c r="C5110" t="s">
        <v>589</v>
      </c>
      <c r="D5110" t="s">
        <v>1999</v>
      </c>
      <c r="E5110" t="s">
        <v>20</v>
      </c>
      <c r="F5110" t="b">
        <v>0</v>
      </c>
      <c r="G5110">
        <v>2</v>
      </c>
      <c r="H5110" t="b">
        <v>0</v>
      </c>
      <c r="I5110">
        <v>24</v>
      </c>
      <c r="J5110" t="s">
        <v>105</v>
      </c>
      <c r="K5110">
        <v>84</v>
      </c>
      <c r="L5110">
        <v>63</v>
      </c>
      <c r="M5110">
        <v>98</v>
      </c>
      <c r="N5110">
        <v>70</v>
      </c>
      <c r="O5110">
        <v>92</v>
      </c>
      <c r="P5110">
        <v>78</v>
      </c>
      <c r="Q5110">
        <v>93</v>
      </c>
    </row>
    <row r="5111" spans="1:17" x14ac:dyDescent="0.3">
      <c r="A5111">
        <v>5110</v>
      </c>
      <c r="B5111" t="s">
        <v>80</v>
      </c>
      <c r="C5111" t="s">
        <v>2000</v>
      </c>
      <c r="D5111" t="s">
        <v>2001</v>
      </c>
      <c r="E5111" t="s">
        <v>20</v>
      </c>
      <c r="F5111" t="b">
        <v>0</v>
      </c>
      <c r="G5111">
        <v>2</v>
      </c>
      <c r="H5111" t="b">
        <v>1</v>
      </c>
      <c r="I5111">
        <v>29</v>
      </c>
      <c r="J5111" t="s">
        <v>105</v>
      </c>
      <c r="K5111">
        <v>89</v>
      </c>
      <c r="L5111">
        <v>71</v>
      </c>
      <c r="M5111">
        <v>77</v>
      </c>
      <c r="N5111">
        <v>88</v>
      </c>
      <c r="O5111">
        <v>66</v>
      </c>
      <c r="P5111">
        <v>80</v>
      </c>
      <c r="Q5111">
        <v>87</v>
      </c>
    </row>
    <row r="5112" spans="1:17" x14ac:dyDescent="0.3">
      <c r="A5112">
        <v>5111</v>
      </c>
      <c r="B5112" t="s">
        <v>838</v>
      </c>
      <c r="C5112" t="s">
        <v>1424</v>
      </c>
      <c r="D5112" t="s">
        <v>2002</v>
      </c>
      <c r="E5112" t="s">
        <v>25</v>
      </c>
      <c r="F5112" t="b">
        <v>0</v>
      </c>
      <c r="G5112">
        <v>0</v>
      </c>
      <c r="H5112" t="b">
        <v>0</v>
      </c>
      <c r="I5112">
        <v>33</v>
      </c>
      <c r="J5112" t="s">
        <v>113</v>
      </c>
      <c r="K5112">
        <v>77</v>
      </c>
      <c r="L5112">
        <v>99</v>
      </c>
      <c r="M5112">
        <v>73</v>
      </c>
      <c r="N5112">
        <v>83</v>
      </c>
      <c r="O5112">
        <v>71</v>
      </c>
      <c r="P5112">
        <v>82</v>
      </c>
      <c r="Q5112">
        <v>80</v>
      </c>
    </row>
    <row r="5113" spans="1:17" x14ac:dyDescent="0.3">
      <c r="A5113">
        <v>5112</v>
      </c>
      <c r="B5113" t="s">
        <v>80</v>
      </c>
      <c r="C5113" t="s">
        <v>515</v>
      </c>
      <c r="D5113" t="s">
        <v>2003</v>
      </c>
      <c r="E5113" t="s">
        <v>20</v>
      </c>
      <c r="F5113" t="b">
        <v>0</v>
      </c>
      <c r="G5113">
        <v>0</v>
      </c>
      <c r="H5113" t="b">
        <v>0</v>
      </c>
      <c r="I5113">
        <v>13</v>
      </c>
      <c r="J5113" t="s">
        <v>138</v>
      </c>
      <c r="K5113">
        <v>94</v>
      </c>
      <c r="L5113">
        <v>88</v>
      </c>
      <c r="M5113">
        <v>98</v>
      </c>
      <c r="N5113">
        <v>64</v>
      </c>
      <c r="O5113">
        <v>99</v>
      </c>
      <c r="P5113">
        <v>98</v>
      </c>
      <c r="Q5113">
        <v>96</v>
      </c>
    </row>
    <row r="5114" spans="1:17" x14ac:dyDescent="0.3">
      <c r="A5114">
        <v>5113</v>
      </c>
      <c r="B5114" t="s">
        <v>845</v>
      </c>
      <c r="C5114" t="s">
        <v>292</v>
      </c>
      <c r="D5114" t="s">
        <v>2004</v>
      </c>
      <c r="E5114" t="s">
        <v>25</v>
      </c>
      <c r="F5114" t="b">
        <v>0</v>
      </c>
      <c r="G5114">
        <v>3</v>
      </c>
      <c r="H5114" t="b">
        <v>0</v>
      </c>
      <c r="I5114">
        <v>10</v>
      </c>
      <c r="J5114" t="s">
        <v>54</v>
      </c>
      <c r="K5114">
        <v>93</v>
      </c>
      <c r="L5114">
        <v>64</v>
      </c>
      <c r="M5114">
        <v>81</v>
      </c>
      <c r="N5114">
        <v>74</v>
      </c>
      <c r="O5114">
        <v>96</v>
      </c>
      <c r="P5114">
        <v>94</v>
      </c>
      <c r="Q5114">
        <v>98</v>
      </c>
    </row>
    <row r="5115" spans="1:17" x14ac:dyDescent="0.3">
      <c r="A5115">
        <v>5114</v>
      </c>
      <c r="B5115" t="s">
        <v>465</v>
      </c>
      <c r="C5115" t="s">
        <v>1878</v>
      </c>
      <c r="D5115" t="s">
        <v>2005</v>
      </c>
      <c r="E5115" t="s">
        <v>25</v>
      </c>
      <c r="F5115" t="b">
        <v>0</v>
      </c>
      <c r="G5115">
        <v>3</v>
      </c>
      <c r="H5115" t="b">
        <v>0</v>
      </c>
      <c r="I5115">
        <v>38</v>
      </c>
      <c r="J5115" t="s">
        <v>26</v>
      </c>
      <c r="K5115">
        <v>92</v>
      </c>
      <c r="L5115">
        <v>88</v>
      </c>
      <c r="M5115">
        <v>90</v>
      </c>
      <c r="N5115">
        <v>94</v>
      </c>
      <c r="O5115">
        <v>88</v>
      </c>
      <c r="P5115">
        <v>92</v>
      </c>
      <c r="Q5115">
        <v>96</v>
      </c>
    </row>
    <row r="5116" spans="1:17" x14ac:dyDescent="0.3">
      <c r="A5116">
        <v>5115</v>
      </c>
      <c r="B5116" t="s">
        <v>1007</v>
      </c>
      <c r="C5116" t="s">
        <v>1214</v>
      </c>
      <c r="D5116" t="s">
        <v>2006</v>
      </c>
      <c r="E5116" t="s">
        <v>20</v>
      </c>
      <c r="F5116" t="b">
        <v>0</v>
      </c>
      <c r="G5116">
        <v>2</v>
      </c>
      <c r="H5116" t="b">
        <v>0</v>
      </c>
      <c r="I5116">
        <v>5</v>
      </c>
      <c r="J5116" t="s">
        <v>224</v>
      </c>
      <c r="K5116">
        <v>73</v>
      </c>
      <c r="L5116">
        <v>87</v>
      </c>
      <c r="M5116">
        <v>92</v>
      </c>
      <c r="N5116">
        <v>99</v>
      </c>
      <c r="O5116">
        <v>84</v>
      </c>
      <c r="P5116">
        <v>91</v>
      </c>
      <c r="Q5116">
        <v>71</v>
      </c>
    </row>
    <row r="5117" spans="1:17" x14ac:dyDescent="0.3">
      <c r="A5117">
        <v>5116</v>
      </c>
      <c r="B5117" t="s">
        <v>2007</v>
      </c>
      <c r="C5117" t="s">
        <v>1360</v>
      </c>
      <c r="D5117" t="s">
        <v>2008</v>
      </c>
      <c r="E5117" t="s">
        <v>25</v>
      </c>
      <c r="F5117" t="b">
        <v>0</v>
      </c>
      <c r="G5117">
        <v>3</v>
      </c>
      <c r="H5117" t="b">
        <v>1</v>
      </c>
      <c r="I5117">
        <v>35</v>
      </c>
      <c r="J5117" t="s">
        <v>38</v>
      </c>
      <c r="K5117">
        <v>90</v>
      </c>
      <c r="L5117">
        <v>87</v>
      </c>
      <c r="M5117">
        <v>100</v>
      </c>
      <c r="N5117">
        <v>98</v>
      </c>
      <c r="O5117">
        <v>91</v>
      </c>
      <c r="P5117">
        <v>98</v>
      </c>
      <c r="Q5117">
        <v>96</v>
      </c>
    </row>
    <row r="5118" spans="1:17" x14ac:dyDescent="0.3">
      <c r="A5118">
        <v>5117</v>
      </c>
      <c r="B5118" t="s">
        <v>560</v>
      </c>
      <c r="C5118" t="s">
        <v>406</v>
      </c>
      <c r="D5118" t="s">
        <v>2009</v>
      </c>
      <c r="E5118" t="s">
        <v>25</v>
      </c>
      <c r="F5118" t="b">
        <v>1</v>
      </c>
      <c r="G5118">
        <v>10</v>
      </c>
      <c r="H5118" t="b">
        <v>0</v>
      </c>
      <c r="I5118">
        <v>1</v>
      </c>
      <c r="J5118" t="s">
        <v>64</v>
      </c>
      <c r="K5118">
        <v>87</v>
      </c>
      <c r="L5118">
        <v>58</v>
      </c>
      <c r="M5118">
        <v>85</v>
      </c>
      <c r="N5118">
        <v>82</v>
      </c>
      <c r="O5118">
        <v>100</v>
      </c>
      <c r="P5118">
        <v>87</v>
      </c>
      <c r="Q5118">
        <v>91</v>
      </c>
    </row>
    <row r="5119" spans="1:17" x14ac:dyDescent="0.3">
      <c r="A5119">
        <v>5118</v>
      </c>
      <c r="B5119" t="s">
        <v>2010</v>
      </c>
      <c r="C5119" t="s">
        <v>1803</v>
      </c>
      <c r="D5119" t="s">
        <v>2011</v>
      </c>
      <c r="E5119" t="s">
        <v>20</v>
      </c>
      <c r="F5119" t="b">
        <v>0</v>
      </c>
      <c r="G5119">
        <v>2</v>
      </c>
      <c r="H5119" t="b">
        <v>0</v>
      </c>
      <c r="I5119">
        <v>21</v>
      </c>
      <c r="J5119" t="s">
        <v>44</v>
      </c>
      <c r="K5119">
        <v>88</v>
      </c>
      <c r="L5119">
        <v>74</v>
      </c>
      <c r="M5119">
        <v>99</v>
      </c>
      <c r="N5119">
        <v>72</v>
      </c>
      <c r="O5119">
        <v>63</v>
      </c>
      <c r="P5119">
        <v>87</v>
      </c>
      <c r="Q5119">
        <v>79</v>
      </c>
    </row>
    <row r="5120" spans="1:17" x14ac:dyDescent="0.3">
      <c r="A5120">
        <v>5119</v>
      </c>
      <c r="B5120" t="s">
        <v>205</v>
      </c>
      <c r="C5120" t="s">
        <v>639</v>
      </c>
      <c r="D5120" t="s">
        <v>2012</v>
      </c>
      <c r="E5120" t="s">
        <v>25</v>
      </c>
      <c r="F5120" t="b">
        <v>0</v>
      </c>
      <c r="G5120">
        <v>6</v>
      </c>
      <c r="H5120" t="b">
        <v>0</v>
      </c>
      <c r="I5120">
        <v>5</v>
      </c>
      <c r="J5120" t="s">
        <v>38</v>
      </c>
      <c r="K5120">
        <v>88</v>
      </c>
      <c r="L5120">
        <v>99</v>
      </c>
      <c r="M5120">
        <v>71</v>
      </c>
      <c r="N5120">
        <v>85</v>
      </c>
      <c r="O5120">
        <v>82</v>
      </c>
      <c r="P5120">
        <v>94</v>
      </c>
      <c r="Q5120">
        <v>90</v>
      </c>
    </row>
    <row r="5121" spans="1:17" x14ac:dyDescent="0.3">
      <c r="A5121">
        <v>5120</v>
      </c>
      <c r="B5121" t="s">
        <v>193</v>
      </c>
      <c r="C5121" t="s">
        <v>728</v>
      </c>
      <c r="D5121" t="s">
        <v>2013</v>
      </c>
      <c r="E5121" t="s">
        <v>25</v>
      </c>
      <c r="F5121" t="b">
        <v>1</v>
      </c>
      <c r="G5121">
        <v>1</v>
      </c>
      <c r="H5121" t="b">
        <v>1</v>
      </c>
      <c r="I5121">
        <v>15</v>
      </c>
      <c r="J5121" t="s">
        <v>105</v>
      </c>
      <c r="K5121">
        <v>96</v>
      </c>
      <c r="L5121">
        <v>87</v>
      </c>
      <c r="M5121">
        <v>64</v>
      </c>
      <c r="N5121">
        <v>88</v>
      </c>
      <c r="O5121">
        <v>64</v>
      </c>
      <c r="P5121">
        <v>92</v>
      </c>
      <c r="Q5121">
        <v>77</v>
      </c>
    </row>
    <row r="5122" spans="1:17" x14ac:dyDescent="0.3">
      <c r="A5122">
        <v>5121</v>
      </c>
      <c r="B5122" t="s">
        <v>710</v>
      </c>
      <c r="C5122" t="s">
        <v>231</v>
      </c>
      <c r="D5122" t="s">
        <v>2014</v>
      </c>
      <c r="E5122" t="s">
        <v>25</v>
      </c>
      <c r="F5122" t="b">
        <v>0</v>
      </c>
      <c r="G5122">
        <v>3</v>
      </c>
      <c r="H5122" t="b">
        <v>0</v>
      </c>
      <c r="I5122">
        <v>28</v>
      </c>
      <c r="J5122" t="s">
        <v>26</v>
      </c>
      <c r="K5122">
        <v>89</v>
      </c>
      <c r="L5122">
        <v>96</v>
      </c>
      <c r="M5122">
        <v>85</v>
      </c>
      <c r="N5122">
        <v>91</v>
      </c>
      <c r="O5122">
        <v>100</v>
      </c>
      <c r="P5122">
        <v>91</v>
      </c>
      <c r="Q5122">
        <v>91</v>
      </c>
    </row>
    <row r="5123" spans="1:17" x14ac:dyDescent="0.3">
      <c r="A5123">
        <v>5122</v>
      </c>
      <c r="B5123" t="s">
        <v>211</v>
      </c>
      <c r="C5123" t="s">
        <v>2015</v>
      </c>
      <c r="D5123" t="s">
        <v>2016</v>
      </c>
      <c r="E5123" t="s">
        <v>25</v>
      </c>
      <c r="F5123" t="b">
        <v>0</v>
      </c>
      <c r="G5123">
        <v>1</v>
      </c>
      <c r="H5123" t="b">
        <v>0</v>
      </c>
      <c r="I5123">
        <v>5</v>
      </c>
      <c r="J5123" t="s">
        <v>224</v>
      </c>
      <c r="K5123">
        <v>58</v>
      </c>
      <c r="L5123">
        <v>77</v>
      </c>
      <c r="M5123">
        <v>69</v>
      </c>
      <c r="N5123">
        <v>83</v>
      </c>
      <c r="O5123">
        <v>94</v>
      </c>
      <c r="P5123">
        <v>70</v>
      </c>
      <c r="Q5123">
        <v>97</v>
      </c>
    </row>
    <row r="5124" spans="1:17" x14ac:dyDescent="0.3">
      <c r="A5124">
        <v>5123</v>
      </c>
      <c r="B5124" t="s">
        <v>1007</v>
      </c>
      <c r="C5124" t="s">
        <v>209</v>
      </c>
      <c r="D5124" t="s">
        <v>2017</v>
      </c>
      <c r="E5124" t="s">
        <v>20</v>
      </c>
      <c r="F5124" t="b">
        <v>0</v>
      </c>
      <c r="G5124">
        <v>2</v>
      </c>
      <c r="H5124" t="b">
        <v>0</v>
      </c>
      <c r="I5124">
        <v>35</v>
      </c>
      <c r="J5124" t="s">
        <v>26</v>
      </c>
      <c r="K5124">
        <v>95</v>
      </c>
      <c r="L5124">
        <v>98</v>
      </c>
      <c r="M5124">
        <v>97</v>
      </c>
      <c r="N5124">
        <v>94</v>
      </c>
      <c r="O5124">
        <v>88</v>
      </c>
      <c r="P5124">
        <v>99</v>
      </c>
      <c r="Q5124">
        <v>96</v>
      </c>
    </row>
    <row r="5125" spans="1:17" x14ac:dyDescent="0.3">
      <c r="A5125">
        <v>5124</v>
      </c>
      <c r="B5125" t="s">
        <v>2018</v>
      </c>
      <c r="C5125" t="s">
        <v>836</v>
      </c>
      <c r="D5125" t="s">
        <v>2019</v>
      </c>
      <c r="E5125" t="s">
        <v>25</v>
      </c>
      <c r="F5125" t="b">
        <v>0</v>
      </c>
      <c r="G5125">
        <v>8</v>
      </c>
      <c r="H5125" t="b">
        <v>1</v>
      </c>
      <c r="I5125">
        <v>28</v>
      </c>
      <c r="J5125" t="s">
        <v>105</v>
      </c>
      <c r="K5125">
        <v>76</v>
      </c>
      <c r="L5125">
        <v>69</v>
      </c>
      <c r="M5125">
        <v>86</v>
      </c>
      <c r="N5125">
        <v>72</v>
      </c>
      <c r="O5125">
        <v>71</v>
      </c>
      <c r="P5125">
        <v>79</v>
      </c>
      <c r="Q5125">
        <v>63</v>
      </c>
    </row>
    <row r="5126" spans="1:17" x14ac:dyDescent="0.3">
      <c r="A5126">
        <v>5125</v>
      </c>
      <c r="B5126" t="s">
        <v>312</v>
      </c>
      <c r="C5126" t="s">
        <v>854</v>
      </c>
      <c r="D5126" t="s">
        <v>2020</v>
      </c>
      <c r="E5126" t="s">
        <v>20</v>
      </c>
      <c r="F5126" t="b">
        <v>0</v>
      </c>
      <c r="G5126">
        <v>2</v>
      </c>
      <c r="H5126" t="b">
        <v>0</v>
      </c>
      <c r="I5126">
        <v>16</v>
      </c>
      <c r="J5126" t="s">
        <v>138</v>
      </c>
      <c r="K5126">
        <v>87</v>
      </c>
      <c r="L5126">
        <v>89</v>
      </c>
      <c r="M5126">
        <v>91</v>
      </c>
      <c r="N5126">
        <v>76</v>
      </c>
      <c r="O5126">
        <v>77</v>
      </c>
      <c r="P5126">
        <v>97</v>
      </c>
      <c r="Q5126">
        <v>61</v>
      </c>
    </row>
    <row r="5127" spans="1:17" x14ac:dyDescent="0.3">
      <c r="A5127">
        <v>5126</v>
      </c>
      <c r="B5127" t="s">
        <v>348</v>
      </c>
      <c r="C5127" t="s">
        <v>1767</v>
      </c>
      <c r="D5127" t="s">
        <v>2021</v>
      </c>
      <c r="E5127" t="s">
        <v>20</v>
      </c>
      <c r="F5127" t="b">
        <v>0</v>
      </c>
      <c r="G5127">
        <v>2</v>
      </c>
      <c r="H5127" t="b">
        <v>0</v>
      </c>
      <c r="I5127">
        <v>29</v>
      </c>
      <c r="J5127" t="s">
        <v>38</v>
      </c>
      <c r="K5127">
        <v>60</v>
      </c>
      <c r="L5127">
        <v>65</v>
      </c>
      <c r="M5127">
        <v>86</v>
      </c>
      <c r="N5127">
        <v>66</v>
      </c>
      <c r="O5127">
        <v>61</v>
      </c>
      <c r="P5127">
        <v>99</v>
      </c>
      <c r="Q5127">
        <v>89</v>
      </c>
    </row>
    <row r="5128" spans="1:17" x14ac:dyDescent="0.3">
      <c r="A5128">
        <v>5127</v>
      </c>
      <c r="B5128" t="s">
        <v>160</v>
      </c>
      <c r="C5128" t="s">
        <v>2022</v>
      </c>
      <c r="D5128" t="s">
        <v>2023</v>
      </c>
      <c r="E5128" t="s">
        <v>20</v>
      </c>
      <c r="F5128" t="b">
        <v>0</v>
      </c>
      <c r="G5128">
        <v>10</v>
      </c>
      <c r="H5128" t="b">
        <v>0</v>
      </c>
      <c r="I5128">
        <v>3</v>
      </c>
      <c r="J5128" t="s">
        <v>64</v>
      </c>
      <c r="K5128">
        <v>70</v>
      </c>
      <c r="L5128">
        <v>61</v>
      </c>
      <c r="M5128">
        <v>83</v>
      </c>
      <c r="N5128">
        <v>52</v>
      </c>
      <c r="O5128">
        <v>81</v>
      </c>
      <c r="P5128">
        <v>97</v>
      </c>
      <c r="Q5128">
        <v>69</v>
      </c>
    </row>
    <row r="5129" spans="1:17" x14ac:dyDescent="0.3">
      <c r="A5129">
        <v>5128</v>
      </c>
      <c r="B5129" t="s">
        <v>17</v>
      </c>
      <c r="C5129" t="s">
        <v>146</v>
      </c>
      <c r="D5129" t="s">
        <v>2024</v>
      </c>
      <c r="E5129" t="s">
        <v>20</v>
      </c>
      <c r="F5129" t="b">
        <v>0</v>
      </c>
      <c r="G5129">
        <v>6</v>
      </c>
      <c r="H5129" t="b">
        <v>0</v>
      </c>
      <c r="I5129">
        <v>35</v>
      </c>
      <c r="J5129" t="s">
        <v>138</v>
      </c>
      <c r="K5129">
        <v>90</v>
      </c>
      <c r="L5129">
        <v>86</v>
      </c>
      <c r="M5129">
        <v>99</v>
      </c>
      <c r="N5129">
        <v>94</v>
      </c>
      <c r="O5129">
        <v>100</v>
      </c>
      <c r="P5129">
        <v>89</v>
      </c>
      <c r="Q5129">
        <v>85</v>
      </c>
    </row>
    <row r="5130" spans="1:17" x14ac:dyDescent="0.3">
      <c r="A5130">
        <v>5129</v>
      </c>
      <c r="B5130" t="s">
        <v>205</v>
      </c>
      <c r="C5130" t="s">
        <v>2025</v>
      </c>
      <c r="D5130" t="s">
        <v>2026</v>
      </c>
      <c r="E5130" t="s">
        <v>25</v>
      </c>
      <c r="F5130" t="b">
        <v>0</v>
      </c>
      <c r="G5130">
        <v>2</v>
      </c>
      <c r="H5130" t="b">
        <v>0</v>
      </c>
      <c r="I5130">
        <v>29</v>
      </c>
      <c r="J5130" t="s">
        <v>38</v>
      </c>
      <c r="K5130">
        <v>75</v>
      </c>
      <c r="L5130">
        <v>96</v>
      </c>
      <c r="M5130">
        <v>61</v>
      </c>
      <c r="N5130">
        <v>73</v>
      </c>
      <c r="O5130">
        <v>60</v>
      </c>
      <c r="P5130">
        <v>77</v>
      </c>
      <c r="Q5130">
        <v>81</v>
      </c>
    </row>
    <row r="5131" spans="1:17" x14ac:dyDescent="0.3">
      <c r="A5131">
        <v>5130</v>
      </c>
      <c r="B5131" t="s">
        <v>315</v>
      </c>
      <c r="C5131" t="s">
        <v>295</v>
      </c>
      <c r="D5131" t="s">
        <v>2027</v>
      </c>
      <c r="E5131" t="s">
        <v>25</v>
      </c>
      <c r="F5131" t="b">
        <v>0</v>
      </c>
      <c r="G5131">
        <v>3</v>
      </c>
      <c r="H5131" t="b">
        <v>1</v>
      </c>
      <c r="I5131">
        <v>14</v>
      </c>
      <c r="J5131" t="s">
        <v>113</v>
      </c>
      <c r="K5131">
        <v>96</v>
      </c>
      <c r="L5131">
        <v>100</v>
      </c>
      <c r="M5131">
        <v>96</v>
      </c>
      <c r="N5131">
        <v>87</v>
      </c>
      <c r="O5131">
        <v>83</v>
      </c>
      <c r="P5131">
        <v>81</v>
      </c>
      <c r="Q5131">
        <v>95</v>
      </c>
    </row>
    <row r="5132" spans="1:17" x14ac:dyDescent="0.3">
      <c r="A5132">
        <v>5131</v>
      </c>
      <c r="B5132" t="s">
        <v>413</v>
      </c>
      <c r="C5132" t="s">
        <v>2028</v>
      </c>
      <c r="D5132" t="s">
        <v>2029</v>
      </c>
      <c r="E5132" t="s">
        <v>20</v>
      </c>
      <c r="F5132" t="b">
        <v>0</v>
      </c>
      <c r="G5132">
        <v>2</v>
      </c>
      <c r="H5132" t="b">
        <v>0</v>
      </c>
      <c r="I5132">
        <v>11</v>
      </c>
      <c r="J5132" t="s">
        <v>105</v>
      </c>
      <c r="K5132">
        <v>88</v>
      </c>
      <c r="L5132">
        <v>98</v>
      </c>
      <c r="M5132">
        <v>81</v>
      </c>
      <c r="N5132">
        <v>61</v>
      </c>
      <c r="O5132">
        <v>62</v>
      </c>
      <c r="P5132">
        <v>96</v>
      </c>
      <c r="Q5132">
        <v>60</v>
      </c>
    </row>
    <row r="5133" spans="1:17" x14ac:dyDescent="0.3">
      <c r="A5133">
        <v>5132</v>
      </c>
      <c r="B5133" t="s">
        <v>1843</v>
      </c>
      <c r="C5133" t="s">
        <v>520</v>
      </c>
      <c r="D5133" t="s">
        <v>2030</v>
      </c>
      <c r="E5133" t="s">
        <v>20</v>
      </c>
      <c r="F5133" t="b">
        <v>0</v>
      </c>
      <c r="G5133">
        <v>2</v>
      </c>
      <c r="H5133" t="b">
        <v>1</v>
      </c>
      <c r="I5133">
        <v>1</v>
      </c>
      <c r="J5133" t="s">
        <v>159</v>
      </c>
      <c r="K5133">
        <v>99</v>
      </c>
      <c r="L5133">
        <v>60</v>
      </c>
      <c r="M5133">
        <v>87</v>
      </c>
      <c r="N5133">
        <v>94</v>
      </c>
      <c r="O5133">
        <v>71</v>
      </c>
      <c r="P5133">
        <v>93</v>
      </c>
      <c r="Q5133">
        <v>93</v>
      </c>
    </row>
    <row r="5134" spans="1:17" x14ac:dyDescent="0.3">
      <c r="A5134">
        <v>5133</v>
      </c>
      <c r="B5134" t="s">
        <v>130</v>
      </c>
      <c r="C5134" t="s">
        <v>1167</v>
      </c>
      <c r="D5134" t="s">
        <v>2031</v>
      </c>
      <c r="E5134" t="s">
        <v>25</v>
      </c>
      <c r="F5134" t="b">
        <v>0</v>
      </c>
      <c r="G5134">
        <v>4</v>
      </c>
      <c r="H5134" t="b">
        <v>0</v>
      </c>
      <c r="I5134">
        <v>14</v>
      </c>
      <c r="J5134" t="s">
        <v>54</v>
      </c>
      <c r="K5134">
        <v>86</v>
      </c>
      <c r="L5134">
        <v>99</v>
      </c>
      <c r="M5134">
        <v>64</v>
      </c>
      <c r="N5134">
        <v>88</v>
      </c>
      <c r="O5134">
        <v>84</v>
      </c>
      <c r="P5134">
        <v>95</v>
      </c>
      <c r="Q5134">
        <v>97</v>
      </c>
    </row>
    <row r="5135" spans="1:17" x14ac:dyDescent="0.3">
      <c r="A5135">
        <v>5134</v>
      </c>
      <c r="B5135" t="s">
        <v>1034</v>
      </c>
      <c r="C5135" t="s">
        <v>329</v>
      </c>
      <c r="D5135" t="s">
        <v>2032</v>
      </c>
      <c r="E5135" t="s">
        <v>25</v>
      </c>
      <c r="F5135" t="b">
        <v>0</v>
      </c>
      <c r="G5135">
        <v>4</v>
      </c>
      <c r="H5135" t="b">
        <v>1</v>
      </c>
      <c r="I5135">
        <v>11</v>
      </c>
      <c r="J5135" t="s">
        <v>123</v>
      </c>
      <c r="K5135">
        <v>96</v>
      </c>
      <c r="L5135">
        <v>61</v>
      </c>
      <c r="M5135">
        <v>85</v>
      </c>
      <c r="N5135">
        <v>87</v>
      </c>
      <c r="O5135">
        <v>83</v>
      </c>
      <c r="P5135">
        <v>80</v>
      </c>
      <c r="Q5135">
        <v>79</v>
      </c>
    </row>
    <row r="5136" spans="1:17" x14ac:dyDescent="0.3">
      <c r="A5136">
        <v>5135</v>
      </c>
      <c r="B5136" t="s">
        <v>465</v>
      </c>
      <c r="C5136" t="s">
        <v>32</v>
      </c>
      <c r="D5136" t="s">
        <v>2033</v>
      </c>
      <c r="E5136" t="s">
        <v>25</v>
      </c>
      <c r="F5136" t="b">
        <v>0</v>
      </c>
      <c r="G5136">
        <v>3</v>
      </c>
      <c r="H5136" t="b">
        <v>0</v>
      </c>
      <c r="I5136">
        <v>28</v>
      </c>
      <c r="J5136" t="s">
        <v>21</v>
      </c>
      <c r="K5136">
        <v>87</v>
      </c>
      <c r="L5136">
        <v>99</v>
      </c>
      <c r="M5136">
        <v>70</v>
      </c>
      <c r="N5136">
        <v>81</v>
      </c>
      <c r="O5136">
        <v>62</v>
      </c>
      <c r="P5136">
        <v>90</v>
      </c>
      <c r="Q5136">
        <v>91</v>
      </c>
    </row>
    <row r="5137" spans="1:17" x14ac:dyDescent="0.3">
      <c r="A5137">
        <v>5136</v>
      </c>
      <c r="B5137" t="s">
        <v>348</v>
      </c>
      <c r="C5137" t="s">
        <v>658</v>
      </c>
      <c r="D5137" t="s">
        <v>2034</v>
      </c>
      <c r="E5137" t="s">
        <v>20</v>
      </c>
      <c r="F5137" t="b">
        <v>0</v>
      </c>
      <c r="G5137">
        <v>6</v>
      </c>
      <c r="H5137" t="b">
        <v>0</v>
      </c>
      <c r="I5137">
        <v>18</v>
      </c>
      <c r="J5137" t="s">
        <v>44</v>
      </c>
      <c r="K5137">
        <v>89</v>
      </c>
      <c r="L5137">
        <v>90</v>
      </c>
      <c r="M5137">
        <v>96</v>
      </c>
      <c r="N5137">
        <v>97</v>
      </c>
      <c r="O5137">
        <v>87</v>
      </c>
      <c r="P5137">
        <v>84</v>
      </c>
      <c r="Q5137">
        <v>63</v>
      </c>
    </row>
    <row r="5138" spans="1:17" x14ac:dyDescent="0.3">
      <c r="A5138">
        <v>5137</v>
      </c>
      <c r="B5138" t="s">
        <v>1535</v>
      </c>
      <c r="C5138" t="s">
        <v>1186</v>
      </c>
      <c r="D5138" t="s">
        <v>2035</v>
      </c>
      <c r="E5138" t="s">
        <v>25</v>
      </c>
      <c r="F5138" t="b">
        <v>0</v>
      </c>
      <c r="G5138">
        <v>1</v>
      </c>
      <c r="H5138" t="b">
        <v>0</v>
      </c>
      <c r="I5138">
        <v>31</v>
      </c>
      <c r="J5138" t="s">
        <v>109</v>
      </c>
      <c r="K5138">
        <v>77</v>
      </c>
      <c r="L5138">
        <v>98</v>
      </c>
      <c r="M5138">
        <v>67</v>
      </c>
      <c r="N5138">
        <v>67</v>
      </c>
      <c r="O5138">
        <v>80</v>
      </c>
      <c r="P5138">
        <v>90</v>
      </c>
      <c r="Q5138">
        <v>66</v>
      </c>
    </row>
    <row r="5139" spans="1:17" x14ac:dyDescent="0.3">
      <c r="A5139">
        <v>5138</v>
      </c>
      <c r="B5139" t="s">
        <v>2036</v>
      </c>
      <c r="C5139" t="s">
        <v>2037</v>
      </c>
      <c r="D5139" t="s">
        <v>2038</v>
      </c>
      <c r="E5139" t="s">
        <v>25</v>
      </c>
      <c r="F5139" t="b">
        <v>1</v>
      </c>
      <c r="G5139">
        <v>6</v>
      </c>
      <c r="H5139" t="b">
        <v>0</v>
      </c>
      <c r="I5139">
        <v>2</v>
      </c>
      <c r="J5139" t="s">
        <v>64</v>
      </c>
      <c r="K5139">
        <v>57</v>
      </c>
      <c r="L5139">
        <v>71</v>
      </c>
      <c r="M5139">
        <v>51</v>
      </c>
      <c r="N5139">
        <v>59</v>
      </c>
      <c r="O5139">
        <v>84</v>
      </c>
      <c r="P5139">
        <v>74</v>
      </c>
      <c r="Q5139">
        <v>68</v>
      </c>
    </row>
    <row r="5140" spans="1:17" x14ac:dyDescent="0.3">
      <c r="A5140">
        <v>5139</v>
      </c>
      <c r="B5140" t="s">
        <v>845</v>
      </c>
      <c r="C5140" t="s">
        <v>1007</v>
      </c>
      <c r="D5140" t="s">
        <v>2039</v>
      </c>
      <c r="E5140" t="s">
        <v>25</v>
      </c>
      <c r="F5140" t="b">
        <v>0</v>
      </c>
      <c r="G5140">
        <v>0</v>
      </c>
      <c r="H5140" t="b">
        <v>0</v>
      </c>
      <c r="I5140">
        <v>32</v>
      </c>
      <c r="J5140" t="s">
        <v>113</v>
      </c>
      <c r="K5140">
        <v>88</v>
      </c>
      <c r="L5140">
        <v>93</v>
      </c>
      <c r="M5140">
        <v>91</v>
      </c>
      <c r="N5140">
        <v>92</v>
      </c>
      <c r="O5140">
        <v>53</v>
      </c>
      <c r="P5140">
        <v>65</v>
      </c>
      <c r="Q5140">
        <v>88</v>
      </c>
    </row>
    <row r="5141" spans="1:17" x14ac:dyDescent="0.3">
      <c r="A5141">
        <v>5140</v>
      </c>
      <c r="B5141" t="s">
        <v>655</v>
      </c>
      <c r="C5141" t="s">
        <v>1492</v>
      </c>
      <c r="D5141" t="s">
        <v>2040</v>
      </c>
      <c r="E5141" t="s">
        <v>25</v>
      </c>
      <c r="F5141" t="b">
        <v>0</v>
      </c>
      <c r="G5141">
        <v>3</v>
      </c>
      <c r="H5141" t="b">
        <v>0</v>
      </c>
      <c r="I5141">
        <v>3</v>
      </c>
      <c r="J5141" t="s">
        <v>224</v>
      </c>
      <c r="K5141">
        <v>56</v>
      </c>
      <c r="L5141">
        <v>75</v>
      </c>
      <c r="M5141">
        <v>78</v>
      </c>
      <c r="N5141">
        <v>82</v>
      </c>
      <c r="O5141">
        <v>98</v>
      </c>
      <c r="P5141">
        <v>99</v>
      </c>
      <c r="Q5141">
        <v>81</v>
      </c>
    </row>
    <row r="5142" spans="1:17" x14ac:dyDescent="0.3">
      <c r="A5142">
        <v>5141</v>
      </c>
      <c r="B5142" t="s">
        <v>68</v>
      </c>
      <c r="C5142" t="s">
        <v>995</v>
      </c>
      <c r="D5142" t="s">
        <v>2041</v>
      </c>
      <c r="E5142" t="s">
        <v>25</v>
      </c>
      <c r="F5142" t="b">
        <v>1</v>
      </c>
      <c r="G5142">
        <v>1</v>
      </c>
      <c r="H5142" t="b">
        <v>0</v>
      </c>
      <c r="I5142">
        <v>33</v>
      </c>
      <c r="J5142" t="s">
        <v>113</v>
      </c>
      <c r="K5142">
        <v>94</v>
      </c>
      <c r="L5142">
        <v>79</v>
      </c>
      <c r="M5142">
        <v>64</v>
      </c>
      <c r="N5142">
        <v>79</v>
      </c>
      <c r="O5142">
        <v>96</v>
      </c>
      <c r="P5142">
        <v>98</v>
      </c>
      <c r="Q5142">
        <v>93</v>
      </c>
    </row>
    <row r="5143" spans="1:17" x14ac:dyDescent="0.3">
      <c r="A5143">
        <v>5142</v>
      </c>
      <c r="B5143" t="s">
        <v>1357</v>
      </c>
      <c r="C5143" t="s">
        <v>2042</v>
      </c>
      <c r="D5143" t="s">
        <v>2043</v>
      </c>
      <c r="E5143" t="s">
        <v>25</v>
      </c>
      <c r="F5143" t="b">
        <v>0</v>
      </c>
      <c r="G5143">
        <v>3</v>
      </c>
      <c r="H5143" t="b">
        <v>0</v>
      </c>
      <c r="I5143">
        <v>4</v>
      </c>
      <c r="J5143" t="s">
        <v>64</v>
      </c>
      <c r="K5143">
        <v>57</v>
      </c>
      <c r="L5143">
        <v>71</v>
      </c>
      <c r="M5143">
        <v>76</v>
      </c>
      <c r="N5143">
        <v>59</v>
      </c>
      <c r="O5143">
        <v>58</v>
      </c>
      <c r="P5143">
        <v>84</v>
      </c>
      <c r="Q5143">
        <v>73</v>
      </c>
    </row>
    <row r="5144" spans="1:17" x14ac:dyDescent="0.3">
      <c r="A5144">
        <v>5143</v>
      </c>
      <c r="B5144" t="s">
        <v>593</v>
      </c>
      <c r="C5144" t="s">
        <v>2044</v>
      </c>
      <c r="D5144" t="s">
        <v>2045</v>
      </c>
      <c r="E5144" t="s">
        <v>25</v>
      </c>
      <c r="F5144" t="b">
        <v>1</v>
      </c>
      <c r="G5144">
        <v>4</v>
      </c>
      <c r="H5144" t="b">
        <v>0</v>
      </c>
      <c r="I5144">
        <v>0</v>
      </c>
      <c r="J5144" t="s">
        <v>64</v>
      </c>
      <c r="K5144">
        <v>81</v>
      </c>
      <c r="L5144">
        <v>86</v>
      </c>
      <c r="M5144">
        <v>68</v>
      </c>
      <c r="N5144">
        <v>65</v>
      </c>
      <c r="O5144">
        <v>87</v>
      </c>
      <c r="P5144">
        <v>78</v>
      </c>
      <c r="Q5144">
        <v>82</v>
      </c>
    </row>
    <row r="5145" spans="1:17" x14ac:dyDescent="0.3">
      <c r="A5145">
        <v>5144</v>
      </c>
      <c r="B5145" t="s">
        <v>555</v>
      </c>
      <c r="C5145" t="s">
        <v>28</v>
      </c>
      <c r="D5145" t="s">
        <v>2046</v>
      </c>
      <c r="E5145" t="s">
        <v>25</v>
      </c>
      <c r="F5145" t="b">
        <v>0</v>
      </c>
      <c r="G5145">
        <v>2</v>
      </c>
      <c r="H5145" t="b">
        <v>0</v>
      </c>
      <c r="I5145">
        <v>10</v>
      </c>
      <c r="J5145" t="s">
        <v>172</v>
      </c>
      <c r="K5145">
        <v>96</v>
      </c>
      <c r="L5145">
        <v>83</v>
      </c>
      <c r="M5145">
        <v>64</v>
      </c>
      <c r="N5145">
        <v>84</v>
      </c>
      <c r="O5145">
        <v>98</v>
      </c>
      <c r="P5145">
        <v>79</v>
      </c>
      <c r="Q5145">
        <v>99</v>
      </c>
    </row>
    <row r="5146" spans="1:17" x14ac:dyDescent="0.3">
      <c r="A5146">
        <v>5145</v>
      </c>
      <c r="B5146" t="s">
        <v>527</v>
      </c>
      <c r="C5146" t="s">
        <v>739</v>
      </c>
      <c r="D5146" t="s">
        <v>2047</v>
      </c>
      <c r="E5146" t="s">
        <v>25</v>
      </c>
      <c r="F5146" t="b">
        <v>0</v>
      </c>
      <c r="G5146">
        <v>8</v>
      </c>
      <c r="H5146" t="b">
        <v>0</v>
      </c>
      <c r="I5146">
        <v>11</v>
      </c>
      <c r="J5146" t="s">
        <v>105</v>
      </c>
      <c r="K5146">
        <v>97</v>
      </c>
      <c r="L5146">
        <v>66</v>
      </c>
      <c r="M5146">
        <v>76</v>
      </c>
      <c r="N5146">
        <v>80</v>
      </c>
      <c r="O5146">
        <v>81</v>
      </c>
      <c r="P5146">
        <v>82</v>
      </c>
      <c r="Q5146">
        <v>64</v>
      </c>
    </row>
    <row r="5147" spans="1:17" x14ac:dyDescent="0.3">
      <c r="A5147">
        <v>5146</v>
      </c>
      <c r="B5147" t="s">
        <v>139</v>
      </c>
      <c r="C5147" t="s">
        <v>2048</v>
      </c>
      <c r="D5147" t="s">
        <v>2049</v>
      </c>
      <c r="E5147" t="s">
        <v>20</v>
      </c>
      <c r="F5147" t="b">
        <v>0</v>
      </c>
      <c r="G5147">
        <v>3</v>
      </c>
      <c r="H5147" t="b">
        <v>0</v>
      </c>
      <c r="I5147">
        <v>5</v>
      </c>
      <c r="J5147" t="s">
        <v>159</v>
      </c>
      <c r="K5147">
        <v>86</v>
      </c>
      <c r="L5147">
        <v>76</v>
      </c>
      <c r="M5147">
        <v>92</v>
      </c>
      <c r="N5147">
        <v>86</v>
      </c>
      <c r="O5147">
        <v>75</v>
      </c>
      <c r="P5147">
        <v>67</v>
      </c>
      <c r="Q5147">
        <v>79</v>
      </c>
    </row>
    <row r="5148" spans="1:17" x14ac:dyDescent="0.3">
      <c r="A5148">
        <v>5147</v>
      </c>
      <c r="B5148" t="s">
        <v>208</v>
      </c>
      <c r="C5148" t="s">
        <v>520</v>
      </c>
      <c r="D5148" t="s">
        <v>2050</v>
      </c>
      <c r="E5148" t="s">
        <v>20</v>
      </c>
      <c r="F5148" t="b">
        <v>0</v>
      </c>
      <c r="G5148">
        <v>4</v>
      </c>
      <c r="H5148" t="b">
        <v>0</v>
      </c>
      <c r="I5148">
        <v>33</v>
      </c>
      <c r="J5148" t="s">
        <v>26</v>
      </c>
      <c r="K5148">
        <v>94</v>
      </c>
      <c r="L5148">
        <v>74</v>
      </c>
      <c r="M5148">
        <v>95</v>
      </c>
      <c r="N5148">
        <v>82</v>
      </c>
      <c r="O5148">
        <v>100</v>
      </c>
      <c r="P5148">
        <v>63</v>
      </c>
      <c r="Q5148">
        <v>97</v>
      </c>
    </row>
    <row r="5149" spans="1:17" x14ac:dyDescent="0.3">
      <c r="A5149">
        <v>5148</v>
      </c>
      <c r="B5149" t="s">
        <v>1057</v>
      </c>
      <c r="C5149" t="s">
        <v>600</v>
      </c>
      <c r="D5149" t="s">
        <v>2051</v>
      </c>
      <c r="E5149" t="s">
        <v>25</v>
      </c>
      <c r="F5149" t="b">
        <v>0</v>
      </c>
      <c r="G5149">
        <v>2</v>
      </c>
      <c r="H5149" t="b">
        <v>1</v>
      </c>
      <c r="I5149">
        <v>29</v>
      </c>
      <c r="J5149" t="s">
        <v>44</v>
      </c>
      <c r="K5149">
        <v>88</v>
      </c>
      <c r="L5149">
        <v>83</v>
      </c>
      <c r="M5149">
        <v>94</v>
      </c>
      <c r="N5149">
        <v>80</v>
      </c>
      <c r="O5149">
        <v>97</v>
      </c>
      <c r="P5149">
        <v>95</v>
      </c>
      <c r="Q5149">
        <v>78</v>
      </c>
    </row>
    <row r="5150" spans="1:17" x14ac:dyDescent="0.3">
      <c r="A5150">
        <v>5149</v>
      </c>
      <c r="B5150" t="s">
        <v>2052</v>
      </c>
      <c r="C5150" t="s">
        <v>934</v>
      </c>
      <c r="D5150" t="s">
        <v>2053</v>
      </c>
      <c r="E5150" t="s">
        <v>20</v>
      </c>
      <c r="F5150" t="b">
        <v>0</v>
      </c>
      <c r="G5150">
        <v>3</v>
      </c>
      <c r="H5150" t="b">
        <v>0</v>
      </c>
      <c r="I5150">
        <v>26</v>
      </c>
      <c r="J5150" t="s">
        <v>38</v>
      </c>
      <c r="K5150">
        <v>84</v>
      </c>
      <c r="L5150">
        <v>74</v>
      </c>
      <c r="M5150">
        <v>74</v>
      </c>
      <c r="N5150">
        <v>67</v>
      </c>
      <c r="O5150">
        <v>72</v>
      </c>
      <c r="P5150">
        <v>99</v>
      </c>
      <c r="Q5150">
        <v>65</v>
      </c>
    </row>
    <row r="5151" spans="1:17" x14ac:dyDescent="0.3">
      <c r="A5151">
        <v>5150</v>
      </c>
      <c r="B5151" t="s">
        <v>1007</v>
      </c>
      <c r="C5151" t="s">
        <v>222</v>
      </c>
      <c r="D5151" t="s">
        <v>2054</v>
      </c>
      <c r="E5151" t="s">
        <v>20</v>
      </c>
      <c r="F5151" t="b">
        <v>0</v>
      </c>
      <c r="G5151">
        <v>1</v>
      </c>
      <c r="H5151" t="b">
        <v>0</v>
      </c>
      <c r="I5151">
        <v>25</v>
      </c>
      <c r="J5151" t="s">
        <v>172</v>
      </c>
      <c r="K5151">
        <v>85</v>
      </c>
      <c r="L5151">
        <v>82</v>
      </c>
      <c r="M5151">
        <v>88</v>
      </c>
      <c r="N5151">
        <v>62</v>
      </c>
      <c r="O5151">
        <v>71</v>
      </c>
      <c r="P5151">
        <v>71</v>
      </c>
      <c r="Q5151">
        <v>75</v>
      </c>
    </row>
    <row r="5152" spans="1:17" x14ac:dyDescent="0.3">
      <c r="A5152">
        <v>5151</v>
      </c>
      <c r="B5152" t="s">
        <v>792</v>
      </c>
      <c r="C5152" t="s">
        <v>2055</v>
      </c>
      <c r="D5152" t="s">
        <v>2056</v>
      </c>
      <c r="E5152" t="s">
        <v>20</v>
      </c>
      <c r="F5152" t="b">
        <v>0</v>
      </c>
      <c r="G5152">
        <v>2</v>
      </c>
      <c r="H5152" t="b">
        <v>1</v>
      </c>
      <c r="I5152">
        <v>30</v>
      </c>
      <c r="J5152" t="s">
        <v>38</v>
      </c>
      <c r="K5152">
        <v>78</v>
      </c>
      <c r="L5152">
        <v>89</v>
      </c>
      <c r="M5152">
        <v>95</v>
      </c>
      <c r="N5152">
        <v>71</v>
      </c>
      <c r="O5152">
        <v>68</v>
      </c>
      <c r="P5152">
        <v>71</v>
      </c>
      <c r="Q5152">
        <v>69</v>
      </c>
    </row>
    <row r="5153" spans="1:17" x14ac:dyDescent="0.3">
      <c r="A5153">
        <v>5152</v>
      </c>
      <c r="B5153" t="s">
        <v>160</v>
      </c>
      <c r="C5153" t="s">
        <v>682</v>
      </c>
      <c r="D5153" t="s">
        <v>2057</v>
      </c>
      <c r="E5153" t="s">
        <v>20</v>
      </c>
      <c r="F5153" t="b">
        <v>0</v>
      </c>
      <c r="G5153">
        <v>2</v>
      </c>
      <c r="H5153" t="b">
        <v>0</v>
      </c>
      <c r="I5153">
        <v>13</v>
      </c>
      <c r="J5153" t="s">
        <v>38</v>
      </c>
      <c r="K5153">
        <v>86</v>
      </c>
      <c r="L5153">
        <v>66</v>
      </c>
      <c r="M5153">
        <v>77</v>
      </c>
      <c r="N5153">
        <v>74</v>
      </c>
      <c r="O5153">
        <v>84</v>
      </c>
      <c r="P5153">
        <v>72</v>
      </c>
      <c r="Q5153">
        <v>95</v>
      </c>
    </row>
    <row r="5154" spans="1:17" x14ac:dyDescent="0.3">
      <c r="A5154">
        <v>5153</v>
      </c>
      <c r="B5154" t="s">
        <v>2058</v>
      </c>
      <c r="C5154" t="s">
        <v>429</v>
      </c>
      <c r="D5154" t="s">
        <v>2059</v>
      </c>
      <c r="E5154" t="s">
        <v>25</v>
      </c>
      <c r="F5154" t="b">
        <v>0</v>
      </c>
      <c r="G5154">
        <v>1</v>
      </c>
      <c r="H5154" t="b">
        <v>0</v>
      </c>
      <c r="I5154">
        <v>25</v>
      </c>
      <c r="J5154" t="s">
        <v>44</v>
      </c>
      <c r="K5154">
        <v>99</v>
      </c>
      <c r="L5154">
        <v>98</v>
      </c>
      <c r="M5154">
        <v>80</v>
      </c>
      <c r="N5154">
        <v>83</v>
      </c>
      <c r="O5154">
        <v>89</v>
      </c>
      <c r="P5154">
        <v>68</v>
      </c>
      <c r="Q5154">
        <v>61</v>
      </c>
    </row>
    <row r="5155" spans="1:17" x14ac:dyDescent="0.3">
      <c r="A5155">
        <v>5154</v>
      </c>
      <c r="B5155" t="s">
        <v>388</v>
      </c>
      <c r="C5155" t="s">
        <v>339</v>
      </c>
      <c r="D5155" t="s">
        <v>2060</v>
      </c>
      <c r="E5155" t="s">
        <v>25</v>
      </c>
      <c r="F5155" t="b">
        <v>0</v>
      </c>
      <c r="G5155">
        <v>0</v>
      </c>
      <c r="H5155" t="b">
        <v>0</v>
      </c>
      <c r="I5155">
        <v>15</v>
      </c>
      <c r="J5155" t="s">
        <v>54</v>
      </c>
      <c r="K5155">
        <v>67</v>
      </c>
      <c r="L5155">
        <v>64</v>
      </c>
      <c r="M5155">
        <v>99</v>
      </c>
      <c r="N5155">
        <v>84</v>
      </c>
      <c r="O5155">
        <v>100</v>
      </c>
      <c r="P5155">
        <v>81</v>
      </c>
      <c r="Q5155">
        <v>78</v>
      </c>
    </row>
    <row r="5156" spans="1:17" x14ac:dyDescent="0.3">
      <c r="A5156">
        <v>5155</v>
      </c>
      <c r="B5156" t="s">
        <v>796</v>
      </c>
      <c r="C5156" t="s">
        <v>2061</v>
      </c>
      <c r="D5156" t="s">
        <v>2062</v>
      </c>
      <c r="E5156" t="s">
        <v>20</v>
      </c>
      <c r="F5156" t="b">
        <v>0</v>
      </c>
      <c r="G5156">
        <v>6</v>
      </c>
      <c r="H5156" t="b">
        <v>0</v>
      </c>
      <c r="I5156">
        <v>10</v>
      </c>
      <c r="J5156" t="s">
        <v>105</v>
      </c>
      <c r="K5156">
        <v>84</v>
      </c>
      <c r="L5156">
        <v>94</v>
      </c>
      <c r="M5156">
        <v>60</v>
      </c>
      <c r="N5156">
        <v>83</v>
      </c>
      <c r="O5156">
        <v>97</v>
      </c>
      <c r="P5156">
        <v>75</v>
      </c>
      <c r="Q5156">
        <v>97</v>
      </c>
    </row>
    <row r="5157" spans="1:17" x14ac:dyDescent="0.3">
      <c r="A5157">
        <v>5156</v>
      </c>
      <c r="B5157" t="s">
        <v>97</v>
      </c>
      <c r="C5157" t="s">
        <v>684</v>
      </c>
      <c r="D5157" t="s">
        <v>2063</v>
      </c>
      <c r="E5157" t="s">
        <v>25</v>
      </c>
      <c r="F5157" t="b">
        <v>1</v>
      </c>
      <c r="G5157">
        <v>3</v>
      </c>
      <c r="H5157" t="b">
        <v>1</v>
      </c>
      <c r="I5157">
        <v>0</v>
      </c>
      <c r="J5157" t="s">
        <v>34</v>
      </c>
      <c r="K5157">
        <v>72</v>
      </c>
      <c r="L5157">
        <v>62</v>
      </c>
      <c r="M5157">
        <v>96</v>
      </c>
      <c r="N5157">
        <v>95</v>
      </c>
      <c r="O5157">
        <v>97</v>
      </c>
      <c r="P5157">
        <v>71</v>
      </c>
      <c r="Q5157">
        <v>83</v>
      </c>
    </row>
    <row r="5158" spans="1:17" x14ac:dyDescent="0.3">
      <c r="A5158">
        <v>5157</v>
      </c>
      <c r="B5158" t="s">
        <v>142</v>
      </c>
      <c r="C5158" t="s">
        <v>518</v>
      </c>
      <c r="D5158" t="s">
        <v>2064</v>
      </c>
      <c r="E5158" t="s">
        <v>20</v>
      </c>
      <c r="F5158" t="b">
        <v>1</v>
      </c>
      <c r="G5158">
        <v>1</v>
      </c>
      <c r="H5158" t="b">
        <v>0</v>
      </c>
      <c r="I5158">
        <v>17</v>
      </c>
      <c r="J5158" t="s">
        <v>123</v>
      </c>
      <c r="K5158">
        <v>74</v>
      </c>
      <c r="L5158">
        <v>88</v>
      </c>
      <c r="M5158">
        <v>99</v>
      </c>
      <c r="N5158">
        <v>92</v>
      </c>
      <c r="O5158">
        <v>93</v>
      </c>
      <c r="P5158">
        <v>85</v>
      </c>
      <c r="Q5158">
        <v>81</v>
      </c>
    </row>
    <row r="5159" spans="1:17" x14ac:dyDescent="0.3">
      <c r="A5159">
        <v>5158</v>
      </c>
      <c r="B5159" t="s">
        <v>205</v>
      </c>
      <c r="C5159" t="s">
        <v>1553</v>
      </c>
      <c r="D5159" t="s">
        <v>2065</v>
      </c>
      <c r="E5159" t="s">
        <v>25</v>
      </c>
      <c r="F5159" t="b">
        <v>1</v>
      </c>
      <c r="G5159">
        <v>5</v>
      </c>
      <c r="H5159" t="b">
        <v>0</v>
      </c>
      <c r="I5159">
        <v>4</v>
      </c>
      <c r="J5159" t="s">
        <v>64</v>
      </c>
      <c r="K5159">
        <v>74</v>
      </c>
      <c r="L5159">
        <v>74</v>
      </c>
      <c r="M5159">
        <v>83</v>
      </c>
      <c r="N5159">
        <v>52</v>
      </c>
      <c r="O5159">
        <v>70</v>
      </c>
      <c r="P5159">
        <v>87</v>
      </c>
      <c r="Q5159">
        <v>95</v>
      </c>
    </row>
    <row r="5160" spans="1:17" x14ac:dyDescent="0.3">
      <c r="A5160">
        <v>5159</v>
      </c>
      <c r="B5160" t="s">
        <v>277</v>
      </c>
      <c r="C5160" t="s">
        <v>1272</v>
      </c>
      <c r="D5160" t="s">
        <v>2066</v>
      </c>
      <c r="E5160" t="s">
        <v>20</v>
      </c>
      <c r="F5160" t="b">
        <v>0</v>
      </c>
      <c r="G5160">
        <v>3</v>
      </c>
      <c r="H5160" t="b">
        <v>0</v>
      </c>
      <c r="I5160">
        <v>32</v>
      </c>
      <c r="J5160" t="s">
        <v>21</v>
      </c>
      <c r="K5160">
        <v>91</v>
      </c>
      <c r="L5160">
        <v>92</v>
      </c>
      <c r="M5160">
        <v>64</v>
      </c>
      <c r="N5160">
        <v>69</v>
      </c>
      <c r="O5160">
        <v>82</v>
      </c>
      <c r="P5160">
        <v>94</v>
      </c>
      <c r="Q5160">
        <v>61</v>
      </c>
    </row>
    <row r="5161" spans="1:17" x14ac:dyDescent="0.3">
      <c r="A5161">
        <v>5160</v>
      </c>
      <c r="B5161" t="s">
        <v>190</v>
      </c>
      <c r="C5161" t="s">
        <v>56</v>
      </c>
      <c r="D5161" t="s">
        <v>2067</v>
      </c>
      <c r="E5161" t="s">
        <v>25</v>
      </c>
      <c r="F5161" t="b">
        <v>0</v>
      </c>
      <c r="G5161">
        <v>5</v>
      </c>
      <c r="H5161" t="b">
        <v>0</v>
      </c>
      <c r="I5161">
        <v>34</v>
      </c>
      <c r="J5161" t="s">
        <v>113</v>
      </c>
      <c r="K5161">
        <v>77</v>
      </c>
      <c r="L5161">
        <v>66</v>
      </c>
      <c r="M5161">
        <v>94</v>
      </c>
      <c r="N5161">
        <v>77</v>
      </c>
      <c r="O5161">
        <v>49</v>
      </c>
      <c r="P5161">
        <v>83</v>
      </c>
      <c r="Q5161">
        <v>64</v>
      </c>
    </row>
    <row r="5162" spans="1:17" x14ac:dyDescent="0.3">
      <c r="A5162">
        <v>5161</v>
      </c>
      <c r="B5162" t="s">
        <v>465</v>
      </c>
      <c r="C5162" t="s">
        <v>42</v>
      </c>
      <c r="D5162" t="s">
        <v>2068</v>
      </c>
      <c r="E5162" t="s">
        <v>25</v>
      </c>
      <c r="F5162" t="b">
        <v>0</v>
      </c>
      <c r="G5162">
        <v>7</v>
      </c>
      <c r="H5162" t="b">
        <v>0</v>
      </c>
      <c r="I5162">
        <v>8</v>
      </c>
      <c r="J5162" t="s">
        <v>30</v>
      </c>
      <c r="K5162">
        <v>87</v>
      </c>
      <c r="L5162">
        <v>90</v>
      </c>
      <c r="M5162">
        <v>91</v>
      </c>
      <c r="N5162">
        <v>60</v>
      </c>
      <c r="O5162">
        <v>95</v>
      </c>
      <c r="P5162">
        <v>67</v>
      </c>
      <c r="Q5162">
        <v>62</v>
      </c>
    </row>
    <row r="5163" spans="1:17" x14ac:dyDescent="0.3">
      <c r="A5163">
        <v>5162</v>
      </c>
      <c r="B5163" t="s">
        <v>388</v>
      </c>
      <c r="C5163" t="s">
        <v>2069</v>
      </c>
      <c r="D5163" t="s">
        <v>2070</v>
      </c>
      <c r="E5163" t="s">
        <v>25</v>
      </c>
      <c r="F5163" t="b">
        <v>0</v>
      </c>
      <c r="G5163">
        <v>1</v>
      </c>
      <c r="H5163" t="b">
        <v>1</v>
      </c>
      <c r="I5163">
        <v>3</v>
      </c>
      <c r="J5163" t="s">
        <v>38</v>
      </c>
      <c r="K5163">
        <v>60</v>
      </c>
      <c r="L5163">
        <v>70</v>
      </c>
      <c r="M5163">
        <v>61</v>
      </c>
      <c r="N5163">
        <v>63</v>
      </c>
      <c r="O5163">
        <v>61</v>
      </c>
      <c r="P5163">
        <v>71</v>
      </c>
      <c r="Q5163">
        <v>73</v>
      </c>
    </row>
    <row r="5164" spans="1:17" x14ac:dyDescent="0.3">
      <c r="A5164">
        <v>5163</v>
      </c>
      <c r="B5164" t="s">
        <v>476</v>
      </c>
      <c r="C5164" t="s">
        <v>2071</v>
      </c>
      <c r="D5164" t="s">
        <v>2072</v>
      </c>
      <c r="E5164" t="s">
        <v>20</v>
      </c>
      <c r="F5164" t="b">
        <v>0</v>
      </c>
      <c r="G5164">
        <v>1</v>
      </c>
      <c r="H5164" t="b">
        <v>1</v>
      </c>
      <c r="I5164">
        <v>3</v>
      </c>
      <c r="J5164" t="s">
        <v>64</v>
      </c>
      <c r="K5164">
        <v>92</v>
      </c>
      <c r="L5164">
        <v>84</v>
      </c>
      <c r="M5164">
        <v>86</v>
      </c>
      <c r="N5164">
        <v>80</v>
      </c>
      <c r="O5164">
        <v>73</v>
      </c>
      <c r="P5164">
        <v>97</v>
      </c>
      <c r="Q5164">
        <v>88</v>
      </c>
    </row>
    <row r="5165" spans="1:17" x14ac:dyDescent="0.3">
      <c r="A5165">
        <v>5164</v>
      </c>
      <c r="B5165" t="s">
        <v>1486</v>
      </c>
      <c r="C5165" t="s">
        <v>1975</v>
      </c>
      <c r="D5165" t="s">
        <v>2073</v>
      </c>
      <c r="E5165" t="s">
        <v>25</v>
      </c>
      <c r="F5165" t="b">
        <v>1</v>
      </c>
      <c r="G5165">
        <v>9</v>
      </c>
      <c r="H5165" t="b">
        <v>0</v>
      </c>
      <c r="I5165">
        <v>4</v>
      </c>
      <c r="J5165" t="s">
        <v>64</v>
      </c>
      <c r="K5165">
        <v>71</v>
      </c>
      <c r="L5165">
        <v>89</v>
      </c>
      <c r="M5165">
        <v>63</v>
      </c>
      <c r="N5165">
        <v>50</v>
      </c>
      <c r="O5165">
        <v>63</v>
      </c>
      <c r="P5165">
        <v>64</v>
      </c>
      <c r="Q5165">
        <v>69</v>
      </c>
    </row>
    <row r="5166" spans="1:17" x14ac:dyDescent="0.3">
      <c r="A5166">
        <v>5165</v>
      </c>
      <c r="B5166" t="s">
        <v>465</v>
      </c>
      <c r="C5166" t="s">
        <v>203</v>
      </c>
      <c r="D5166" t="s">
        <v>2074</v>
      </c>
      <c r="E5166" t="s">
        <v>25</v>
      </c>
      <c r="F5166" t="b">
        <v>0</v>
      </c>
      <c r="G5166">
        <v>1</v>
      </c>
      <c r="H5166" t="b">
        <v>0</v>
      </c>
      <c r="I5166">
        <v>2</v>
      </c>
      <c r="J5166" t="s">
        <v>34</v>
      </c>
      <c r="K5166">
        <v>62</v>
      </c>
      <c r="L5166">
        <v>100</v>
      </c>
      <c r="M5166">
        <v>91</v>
      </c>
      <c r="N5166">
        <v>75</v>
      </c>
      <c r="O5166">
        <v>99</v>
      </c>
      <c r="P5166">
        <v>76</v>
      </c>
      <c r="Q5166">
        <v>78</v>
      </c>
    </row>
    <row r="5167" spans="1:17" x14ac:dyDescent="0.3">
      <c r="A5167">
        <v>5166</v>
      </c>
      <c r="B5167" t="s">
        <v>1755</v>
      </c>
      <c r="C5167" t="s">
        <v>501</v>
      </c>
      <c r="D5167" t="s">
        <v>2075</v>
      </c>
      <c r="E5167" t="s">
        <v>20</v>
      </c>
      <c r="F5167" t="b">
        <v>0</v>
      </c>
      <c r="G5167">
        <v>0</v>
      </c>
      <c r="H5167" t="b">
        <v>0</v>
      </c>
      <c r="I5167">
        <v>0</v>
      </c>
      <c r="J5167" t="s">
        <v>224</v>
      </c>
      <c r="K5167">
        <v>100</v>
      </c>
      <c r="L5167">
        <v>85</v>
      </c>
      <c r="M5167">
        <v>81</v>
      </c>
      <c r="N5167">
        <v>91</v>
      </c>
      <c r="O5167">
        <v>75</v>
      </c>
      <c r="P5167">
        <v>64</v>
      </c>
      <c r="Q5167">
        <v>83</v>
      </c>
    </row>
    <row r="5168" spans="1:17" x14ac:dyDescent="0.3">
      <c r="A5168">
        <v>5167</v>
      </c>
      <c r="B5168" t="s">
        <v>300</v>
      </c>
      <c r="C5168" t="s">
        <v>518</v>
      </c>
      <c r="D5168" t="s">
        <v>2076</v>
      </c>
      <c r="E5168" t="s">
        <v>20</v>
      </c>
      <c r="F5168" t="b">
        <v>0</v>
      </c>
      <c r="G5168">
        <v>5</v>
      </c>
      <c r="H5168" t="b">
        <v>1</v>
      </c>
      <c r="I5168">
        <v>3</v>
      </c>
      <c r="J5168" t="s">
        <v>159</v>
      </c>
      <c r="K5168">
        <v>94</v>
      </c>
      <c r="L5168">
        <v>65</v>
      </c>
      <c r="M5168">
        <v>100</v>
      </c>
      <c r="N5168">
        <v>77</v>
      </c>
      <c r="O5168">
        <v>66</v>
      </c>
      <c r="P5168">
        <v>96</v>
      </c>
      <c r="Q5168">
        <v>68</v>
      </c>
    </row>
    <row r="5169" spans="1:17" x14ac:dyDescent="0.3">
      <c r="A5169">
        <v>5168</v>
      </c>
      <c r="B5169" t="s">
        <v>351</v>
      </c>
      <c r="C5169" t="s">
        <v>118</v>
      </c>
      <c r="D5169" t="s">
        <v>2077</v>
      </c>
      <c r="E5169" t="s">
        <v>25</v>
      </c>
      <c r="F5169" t="b">
        <v>0</v>
      </c>
      <c r="G5169">
        <v>4</v>
      </c>
      <c r="H5169" t="b">
        <v>0</v>
      </c>
      <c r="I5169">
        <v>4</v>
      </c>
      <c r="J5169" t="s">
        <v>34</v>
      </c>
      <c r="K5169">
        <v>98</v>
      </c>
      <c r="L5169">
        <v>80</v>
      </c>
      <c r="M5169">
        <v>66</v>
      </c>
      <c r="N5169">
        <v>94</v>
      </c>
      <c r="O5169">
        <v>86</v>
      </c>
      <c r="P5169">
        <v>72</v>
      </c>
      <c r="Q5169">
        <v>86</v>
      </c>
    </row>
    <row r="5170" spans="1:17" x14ac:dyDescent="0.3">
      <c r="A5170">
        <v>5169</v>
      </c>
      <c r="B5170" t="s">
        <v>446</v>
      </c>
      <c r="C5170" t="s">
        <v>2078</v>
      </c>
      <c r="D5170" t="s">
        <v>2079</v>
      </c>
      <c r="E5170" t="s">
        <v>20</v>
      </c>
      <c r="F5170" t="b">
        <v>0</v>
      </c>
      <c r="G5170">
        <v>3</v>
      </c>
      <c r="H5170" t="b">
        <v>0</v>
      </c>
      <c r="I5170">
        <v>21</v>
      </c>
      <c r="J5170" t="s">
        <v>138</v>
      </c>
      <c r="K5170">
        <v>94</v>
      </c>
      <c r="L5170">
        <v>81</v>
      </c>
      <c r="M5170">
        <v>88</v>
      </c>
      <c r="N5170">
        <v>81</v>
      </c>
      <c r="O5170">
        <v>71</v>
      </c>
      <c r="P5170">
        <v>92</v>
      </c>
      <c r="Q5170">
        <v>73</v>
      </c>
    </row>
    <row r="5171" spans="1:17" x14ac:dyDescent="0.3">
      <c r="A5171">
        <v>5170</v>
      </c>
      <c r="B5171" t="s">
        <v>1832</v>
      </c>
      <c r="C5171" t="s">
        <v>281</v>
      </c>
      <c r="D5171" t="s">
        <v>2080</v>
      </c>
      <c r="E5171" t="s">
        <v>20</v>
      </c>
      <c r="F5171" t="b">
        <v>0</v>
      </c>
      <c r="G5171">
        <v>3</v>
      </c>
      <c r="H5171" t="b">
        <v>0</v>
      </c>
      <c r="I5171">
        <v>4</v>
      </c>
      <c r="J5171" t="s">
        <v>159</v>
      </c>
      <c r="K5171">
        <v>92</v>
      </c>
      <c r="L5171">
        <v>69</v>
      </c>
      <c r="M5171">
        <v>93</v>
      </c>
      <c r="N5171">
        <v>67</v>
      </c>
      <c r="O5171">
        <v>79</v>
      </c>
      <c r="P5171">
        <v>84</v>
      </c>
      <c r="Q5171">
        <v>69</v>
      </c>
    </row>
    <row r="5172" spans="1:17" x14ac:dyDescent="0.3">
      <c r="A5172">
        <v>5171</v>
      </c>
      <c r="B5172" t="s">
        <v>1082</v>
      </c>
      <c r="C5172" t="s">
        <v>2081</v>
      </c>
      <c r="D5172" t="s">
        <v>2082</v>
      </c>
      <c r="E5172" t="s">
        <v>20</v>
      </c>
      <c r="F5172" t="b">
        <v>0</v>
      </c>
      <c r="G5172">
        <v>5</v>
      </c>
      <c r="H5172" t="b">
        <v>1</v>
      </c>
      <c r="I5172">
        <v>1</v>
      </c>
      <c r="J5172" t="s">
        <v>64</v>
      </c>
      <c r="K5172">
        <v>50</v>
      </c>
      <c r="L5172">
        <v>87</v>
      </c>
      <c r="M5172">
        <v>93</v>
      </c>
      <c r="N5172">
        <v>84</v>
      </c>
      <c r="O5172">
        <v>86</v>
      </c>
      <c r="P5172">
        <v>73</v>
      </c>
      <c r="Q5172">
        <v>74</v>
      </c>
    </row>
    <row r="5173" spans="1:17" x14ac:dyDescent="0.3">
      <c r="A5173">
        <v>5172</v>
      </c>
      <c r="B5173" t="s">
        <v>1486</v>
      </c>
      <c r="C5173" t="s">
        <v>977</v>
      </c>
      <c r="D5173" t="s">
        <v>2083</v>
      </c>
      <c r="E5173" t="s">
        <v>25</v>
      </c>
      <c r="F5173" t="b">
        <v>0</v>
      </c>
      <c r="G5173">
        <v>7</v>
      </c>
      <c r="H5173" t="b">
        <v>0</v>
      </c>
      <c r="I5173">
        <v>49</v>
      </c>
      <c r="J5173" t="s">
        <v>26</v>
      </c>
      <c r="K5173">
        <v>99</v>
      </c>
      <c r="L5173">
        <v>98</v>
      </c>
      <c r="M5173">
        <v>94</v>
      </c>
      <c r="N5173">
        <v>96</v>
      </c>
      <c r="O5173">
        <v>95</v>
      </c>
      <c r="P5173">
        <v>88</v>
      </c>
      <c r="Q5173">
        <v>92</v>
      </c>
    </row>
    <row r="5174" spans="1:17" x14ac:dyDescent="0.3">
      <c r="A5174">
        <v>5173</v>
      </c>
      <c r="B5174" t="s">
        <v>27</v>
      </c>
      <c r="C5174" t="s">
        <v>782</v>
      </c>
      <c r="D5174" t="s">
        <v>2084</v>
      </c>
      <c r="E5174" t="s">
        <v>25</v>
      </c>
      <c r="F5174" t="b">
        <v>0</v>
      </c>
      <c r="G5174">
        <v>3</v>
      </c>
      <c r="H5174" t="b">
        <v>0</v>
      </c>
      <c r="I5174">
        <v>12</v>
      </c>
      <c r="J5174" t="s">
        <v>54</v>
      </c>
      <c r="K5174">
        <v>70</v>
      </c>
      <c r="L5174">
        <v>68</v>
      </c>
      <c r="M5174">
        <v>89</v>
      </c>
      <c r="N5174">
        <v>60</v>
      </c>
      <c r="O5174">
        <v>79</v>
      </c>
      <c r="P5174">
        <v>85</v>
      </c>
      <c r="Q5174">
        <v>66</v>
      </c>
    </row>
    <row r="5175" spans="1:17" x14ac:dyDescent="0.3">
      <c r="A5175">
        <v>5174</v>
      </c>
      <c r="B5175" t="s">
        <v>465</v>
      </c>
      <c r="C5175" t="s">
        <v>2085</v>
      </c>
      <c r="D5175" t="s">
        <v>2086</v>
      </c>
      <c r="E5175" t="s">
        <v>25</v>
      </c>
      <c r="F5175" t="b">
        <v>0</v>
      </c>
      <c r="G5175">
        <v>6</v>
      </c>
      <c r="H5175" t="b">
        <v>0</v>
      </c>
      <c r="I5175">
        <v>9</v>
      </c>
      <c r="J5175" t="s">
        <v>30</v>
      </c>
      <c r="K5175">
        <v>92</v>
      </c>
      <c r="L5175">
        <v>93</v>
      </c>
      <c r="M5175">
        <v>86</v>
      </c>
      <c r="N5175">
        <v>61</v>
      </c>
      <c r="O5175">
        <v>78</v>
      </c>
      <c r="P5175">
        <v>80</v>
      </c>
      <c r="Q5175">
        <v>62</v>
      </c>
    </row>
    <row r="5176" spans="1:17" x14ac:dyDescent="0.3">
      <c r="A5176">
        <v>5175</v>
      </c>
      <c r="B5176" t="s">
        <v>728</v>
      </c>
      <c r="C5176" t="s">
        <v>1515</v>
      </c>
      <c r="D5176" t="s">
        <v>2087</v>
      </c>
      <c r="E5176" t="s">
        <v>20</v>
      </c>
      <c r="F5176" t="b">
        <v>1</v>
      </c>
      <c r="G5176">
        <v>1</v>
      </c>
      <c r="H5176" t="b">
        <v>0</v>
      </c>
      <c r="I5176">
        <v>20</v>
      </c>
      <c r="J5176" t="s">
        <v>105</v>
      </c>
      <c r="K5176">
        <v>82</v>
      </c>
      <c r="L5176">
        <v>70</v>
      </c>
      <c r="M5176">
        <v>86</v>
      </c>
      <c r="N5176">
        <v>66</v>
      </c>
      <c r="O5176">
        <v>97</v>
      </c>
      <c r="P5176">
        <v>93</v>
      </c>
      <c r="Q5176">
        <v>91</v>
      </c>
    </row>
    <row r="5177" spans="1:17" x14ac:dyDescent="0.3">
      <c r="A5177">
        <v>5176</v>
      </c>
      <c r="B5177" t="s">
        <v>1218</v>
      </c>
      <c r="C5177" t="s">
        <v>167</v>
      </c>
      <c r="D5177" t="s">
        <v>2088</v>
      </c>
      <c r="E5177" t="s">
        <v>20</v>
      </c>
      <c r="F5177" t="b">
        <v>0</v>
      </c>
      <c r="G5177">
        <v>7</v>
      </c>
      <c r="H5177" t="b">
        <v>1</v>
      </c>
      <c r="I5177">
        <v>16</v>
      </c>
      <c r="J5177" t="s">
        <v>138</v>
      </c>
      <c r="K5177">
        <v>83</v>
      </c>
      <c r="L5177">
        <v>73</v>
      </c>
      <c r="M5177">
        <v>82</v>
      </c>
      <c r="N5177">
        <v>62</v>
      </c>
      <c r="O5177">
        <v>92</v>
      </c>
      <c r="P5177">
        <v>68</v>
      </c>
      <c r="Q5177">
        <v>76</v>
      </c>
    </row>
    <row r="5178" spans="1:17" x14ac:dyDescent="0.3">
      <c r="A5178">
        <v>5177</v>
      </c>
      <c r="B5178" t="s">
        <v>302</v>
      </c>
      <c r="C5178" t="s">
        <v>2022</v>
      </c>
      <c r="D5178" t="s">
        <v>2089</v>
      </c>
      <c r="E5178" t="s">
        <v>20</v>
      </c>
      <c r="F5178" t="b">
        <v>0</v>
      </c>
      <c r="G5178">
        <v>1</v>
      </c>
      <c r="H5178" t="b">
        <v>0</v>
      </c>
      <c r="I5178">
        <v>13</v>
      </c>
      <c r="J5178" t="s">
        <v>172</v>
      </c>
      <c r="K5178">
        <v>84</v>
      </c>
      <c r="L5178">
        <v>85</v>
      </c>
      <c r="M5178">
        <v>64</v>
      </c>
      <c r="N5178">
        <v>74</v>
      </c>
      <c r="O5178">
        <v>79</v>
      </c>
      <c r="P5178">
        <v>92</v>
      </c>
      <c r="Q5178">
        <v>64</v>
      </c>
    </row>
    <row r="5179" spans="1:17" x14ac:dyDescent="0.3">
      <c r="A5179">
        <v>5178</v>
      </c>
      <c r="B5179" t="s">
        <v>410</v>
      </c>
      <c r="C5179" t="s">
        <v>2090</v>
      </c>
      <c r="D5179" t="s">
        <v>2091</v>
      </c>
      <c r="E5179" t="s">
        <v>20</v>
      </c>
      <c r="F5179" t="b">
        <v>0</v>
      </c>
      <c r="G5179">
        <v>0</v>
      </c>
      <c r="H5179" t="b">
        <v>0</v>
      </c>
      <c r="I5179">
        <v>30</v>
      </c>
      <c r="J5179" t="s">
        <v>38</v>
      </c>
      <c r="K5179">
        <v>60</v>
      </c>
      <c r="L5179">
        <v>71</v>
      </c>
      <c r="M5179">
        <v>91</v>
      </c>
      <c r="N5179">
        <v>83</v>
      </c>
      <c r="O5179">
        <v>93</v>
      </c>
      <c r="P5179">
        <v>88</v>
      </c>
      <c r="Q5179">
        <v>97</v>
      </c>
    </row>
    <row r="5180" spans="1:17" x14ac:dyDescent="0.3">
      <c r="A5180">
        <v>5179</v>
      </c>
      <c r="B5180" t="s">
        <v>796</v>
      </c>
      <c r="C5180" t="s">
        <v>2092</v>
      </c>
      <c r="D5180" t="s">
        <v>2093</v>
      </c>
      <c r="E5180" t="s">
        <v>20</v>
      </c>
      <c r="F5180" t="b">
        <v>0</v>
      </c>
      <c r="G5180">
        <v>3</v>
      </c>
      <c r="H5180" t="b">
        <v>0</v>
      </c>
      <c r="I5180">
        <v>7</v>
      </c>
      <c r="J5180" t="s">
        <v>38</v>
      </c>
      <c r="K5180">
        <v>67</v>
      </c>
      <c r="L5180">
        <v>60</v>
      </c>
      <c r="M5180">
        <v>99</v>
      </c>
      <c r="N5180">
        <v>60</v>
      </c>
      <c r="O5180">
        <v>82</v>
      </c>
      <c r="P5180">
        <v>81</v>
      </c>
      <c r="Q5180">
        <v>63</v>
      </c>
    </row>
    <row r="5181" spans="1:17" x14ac:dyDescent="0.3">
      <c r="A5181">
        <v>5180</v>
      </c>
      <c r="B5181" t="s">
        <v>193</v>
      </c>
      <c r="C5181" t="s">
        <v>2094</v>
      </c>
      <c r="D5181" t="s">
        <v>2095</v>
      </c>
      <c r="E5181" t="s">
        <v>25</v>
      </c>
      <c r="F5181" t="b">
        <v>0</v>
      </c>
      <c r="G5181">
        <v>3</v>
      </c>
      <c r="H5181" t="b">
        <v>0</v>
      </c>
      <c r="I5181">
        <v>38</v>
      </c>
      <c r="J5181" t="s">
        <v>26</v>
      </c>
      <c r="K5181">
        <v>96</v>
      </c>
      <c r="L5181">
        <v>92</v>
      </c>
      <c r="M5181">
        <v>93</v>
      </c>
      <c r="N5181">
        <v>91</v>
      </c>
      <c r="O5181">
        <v>88</v>
      </c>
      <c r="P5181">
        <v>90</v>
      </c>
      <c r="Q5181">
        <v>88</v>
      </c>
    </row>
    <row r="5182" spans="1:17" x14ac:dyDescent="0.3">
      <c r="A5182">
        <v>5181</v>
      </c>
      <c r="B5182" t="s">
        <v>845</v>
      </c>
      <c r="C5182" t="s">
        <v>431</v>
      </c>
      <c r="D5182" t="s">
        <v>2096</v>
      </c>
      <c r="E5182" t="s">
        <v>25</v>
      </c>
      <c r="F5182" t="b">
        <v>0</v>
      </c>
      <c r="G5182">
        <v>4</v>
      </c>
      <c r="H5182" t="b">
        <v>0</v>
      </c>
      <c r="I5182">
        <v>7</v>
      </c>
      <c r="J5182" t="s">
        <v>172</v>
      </c>
      <c r="K5182">
        <v>97</v>
      </c>
      <c r="L5182">
        <v>63</v>
      </c>
      <c r="M5182">
        <v>61</v>
      </c>
      <c r="N5182">
        <v>77</v>
      </c>
      <c r="O5182">
        <v>74</v>
      </c>
      <c r="P5182">
        <v>94</v>
      </c>
      <c r="Q5182">
        <v>61</v>
      </c>
    </row>
    <row r="5183" spans="1:17" x14ac:dyDescent="0.3">
      <c r="A5183">
        <v>5182</v>
      </c>
      <c r="B5183" t="s">
        <v>1608</v>
      </c>
      <c r="C5183" t="s">
        <v>2097</v>
      </c>
      <c r="D5183" t="s">
        <v>2098</v>
      </c>
      <c r="E5183" t="s">
        <v>20</v>
      </c>
      <c r="F5183" t="b">
        <v>0</v>
      </c>
      <c r="G5183">
        <v>1</v>
      </c>
      <c r="H5183" t="b">
        <v>0</v>
      </c>
      <c r="I5183">
        <v>8</v>
      </c>
      <c r="J5183" t="s">
        <v>38</v>
      </c>
      <c r="K5183">
        <v>89</v>
      </c>
      <c r="L5183">
        <v>62</v>
      </c>
      <c r="M5183">
        <v>79</v>
      </c>
      <c r="N5183">
        <v>60</v>
      </c>
      <c r="O5183">
        <v>93</v>
      </c>
      <c r="P5183">
        <v>77</v>
      </c>
      <c r="Q5183">
        <v>73</v>
      </c>
    </row>
    <row r="5184" spans="1:17" x14ac:dyDescent="0.3">
      <c r="A5184">
        <v>5183</v>
      </c>
      <c r="B5184" t="s">
        <v>408</v>
      </c>
      <c r="C5184" t="s">
        <v>2099</v>
      </c>
      <c r="D5184" t="s">
        <v>2100</v>
      </c>
      <c r="E5184" t="s">
        <v>20</v>
      </c>
      <c r="F5184" t="b">
        <v>0</v>
      </c>
      <c r="G5184">
        <v>0</v>
      </c>
      <c r="H5184" t="b">
        <v>0</v>
      </c>
      <c r="I5184">
        <v>8</v>
      </c>
      <c r="J5184" t="s">
        <v>224</v>
      </c>
      <c r="K5184">
        <v>68</v>
      </c>
      <c r="L5184">
        <v>95</v>
      </c>
      <c r="M5184">
        <v>62</v>
      </c>
      <c r="N5184">
        <v>65</v>
      </c>
      <c r="O5184">
        <v>70</v>
      </c>
      <c r="P5184">
        <v>65</v>
      </c>
      <c r="Q5184">
        <v>64</v>
      </c>
    </row>
    <row r="5185" spans="1:17" x14ac:dyDescent="0.3">
      <c r="A5185">
        <v>5184</v>
      </c>
      <c r="B5185" t="s">
        <v>163</v>
      </c>
      <c r="C5185" t="s">
        <v>339</v>
      </c>
      <c r="D5185" t="s">
        <v>2101</v>
      </c>
      <c r="E5185" t="s">
        <v>20</v>
      </c>
      <c r="F5185" t="b">
        <v>0</v>
      </c>
      <c r="G5185">
        <v>9</v>
      </c>
      <c r="H5185" t="b">
        <v>1</v>
      </c>
      <c r="I5185">
        <v>11</v>
      </c>
      <c r="J5185" t="s">
        <v>138</v>
      </c>
      <c r="K5185">
        <v>82</v>
      </c>
      <c r="L5185">
        <v>85</v>
      </c>
      <c r="M5185">
        <v>94</v>
      </c>
      <c r="N5185">
        <v>75</v>
      </c>
      <c r="O5185">
        <v>97</v>
      </c>
      <c r="P5185">
        <v>98</v>
      </c>
      <c r="Q5185">
        <v>76</v>
      </c>
    </row>
    <row r="5186" spans="1:17" x14ac:dyDescent="0.3">
      <c r="A5186">
        <v>5185</v>
      </c>
      <c r="B5186" t="s">
        <v>130</v>
      </c>
      <c r="C5186" t="s">
        <v>2102</v>
      </c>
      <c r="D5186" t="s">
        <v>2103</v>
      </c>
      <c r="E5186" t="s">
        <v>25</v>
      </c>
      <c r="F5186" t="b">
        <v>0</v>
      </c>
      <c r="G5186">
        <v>3</v>
      </c>
      <c r="H5186" t="b">
        <v>1</v>
      </c>
      <c r="I5186">
        <v>30</v>
      </c>
      <c r="J5186" t="s">
        <v>44</v>
      </c>
      <c r="K5186">
        <v>85</v>
      </c>
      <c r="L5186">
        <v>78</v>
      </c>
      <c r="M5186">
        <v>99</v>
      </c>
      <c r="N5186">
        <v>81</v>
      </c>
      <c r="O5186">
        <v>60</v>
      </c>
      <c r="P5186">
        <v>83</v>
      </c>
      <c r="Q5186">
        <v>75</v>
      </c>
    </row>
    <row r="5187" spans="1:17" x14ac:dyDescent="0.3">
      <c r="A5187">
        <v>5186</v>
      </c>
      <c r="B5187" t="s">
        <v>428</v>
      </c>
      <c r="C5187" t="s">
        <v>1623</v>
      </c>
      <c r="D5187" t="s">
        <v>2104</v>
      </c>
      <c r="E5187" t="s">
        <v>25</v>
      </c>
      <c r="F5187" t="b">
        <v>0</v>
      </c>
      <c r="G5187">
        <v>3</v>
      </c>
      <c r="H5187" t="b">
        <v>1</v>
      </c>
      <c r="I5187">
        <v>11</v>
      </c>
      <c r="J5187" t="s">
        <v>38</v>
      </c>
      <c r="K5187">
        <v>86</v>
      </c>
      <c r="L5187">
        <v>66</v>
      </c>
      <c r="M5187">
        <v>84</v>
      </c>
      <c r="N5187">
        <v>86</v>
      </c>
      <c r="O5187">
        <v>74</v>
      </c>
      <c r="P5187">
        <v>91</v>
      </c>
      <c r="Q5187">
        <v>66</v>
      </c>
    </row>
    <row r="5188" spans="1:17" x14ac:dyDescent="0.3">
      <c r="A5188">
        <v>5187</v>
      </c>
      <c r="B5188" t="s">
        <v>2105</v>
      </c>
      <c r="C5188" t="s">
        <v>400</v>
      </c>
      <c r="D5188" t="s">
        <v>2106</v>
      </c>
      <c r="E5188" t="s">
        <v>20</v>
      </c>
      <c r="F5188" t="b">
        <v>0</v>
      </c>
      <c r="G5188">
        <v>2</v>
      </c>
      <c r="H5188" t="b">
        <v>0</v>
      </c>
      <c r="I5188">
        <v>35</v>
      </c>
      <c r="J5188" t="s">
        <v>113</v>
      </c>
      <c r="K5188">
        <v>87</v>
      </c>
      <c r="L5188">
        <v>86</v>
      </c>
      <c r="M5188">
        <v>89</v>
      </c>
      <c r="N5188">
        <v>94</v>
      </c>
      <c r="O5188">
        <v>93</v>
      </c>
      <c r="P5188">
        <v>91</v>
      </c>
      <c r="Q5188">
        <v>88</v>
      </c>
    </row>
    <row r="5189" spans="1:17" x14ac:dyDescent="0.3">
      <c r="A5189">
        <v>5188</v>
      </c>
      <c r="B5189" t="s">
        <v>243</v>
      </c>
      <c r="C5189" t="s">
        <v>778</v>
      </c>
      <c r="D5189" t="s">
        <v>2107</v>
      </c>
      <c r="E5189" t="s">
        <v>25</v>
      </c>
      <c r="F5189" t="b">
        <v>0</v>
      </c>
      <c r="G5189">
        <v>7</v>
      </c>
      <c r="H5189" t="b">
        <v>0</v>
      </c>
      <c r="I5189">
        <v>4</v>
      </c>
      <c r="J5189" t="s">
        <v>64</v>
      </c>
      <c r="K5189">
        <v>98</v>
      </c>
      <c r="L5189">
        <v>81</v>
      </c>
      <c r="M5189">
        <v>58</v>
      </c>
      <c r="N5189">
        <v>78</v>
      </c>
      <c r="O5189">
        <v>91</v>
      </c>
      <c r="P5189">
        <v>74</v>
      </c>
      <c r="Q5189">
        <v>75</v>
      </c>
    </row>
    <row r="5190" spans="1:17" x14ac:dyDescent="0.3">
      <c r="A5190">
        <v>5189</v>
      </c>
      <c r="B5190" t="s">
        <v>388</v>
      </c>
      <c r="C5190" t="s">
        <v>103</v>
      </c>
      <c r="D5190" t="s">
        <v>2108</v>
      </c>
      <c r="E5190" t="s">
        <v>25</v>
      </c>
      <c r="F5190" t="b">
        <v>0</v>
      </c>
      <c r="G5190">
        <v>9</v>
      </c>
      <c r="H5190" t="b">
        <v>1</v>
      </c>
      <c r="I5190">
        <v>6</v>
      </c>
      <c r="J5190" t="s">
        <v>224</v>
      </c>
      <c r="K5190">
        <v>91</v>
      </c>
      <c r="L5190">
        <v>94</v>
      </c>
      <c r="M5190">
        <v>75</v>
      </c>
      <c r="N5190">
        <v>86</v>
      </c>
      <c r="O5190">
        <v>84</v>
      </c>
      <c r="P5190">
        <v>67</v>
      </c>
      <c r="Q5190">
        <v>97</v>
      </c>
    </row>
    <row r="5191" spans="1:17" x14ac:dyDescent="0.3">
      <c r="A5191">
        <v>5190</v>
      </c>
      <c r="B5191" t="s">
        <v>2109</v>
      </c>
      <c r="C5191" t="s">
        <v>491</v>
      </c>
      <c r="D5191" t="s">
        <v>2110</v>
      </c>
      <c r="E5191" t="s">
        <v>20</v>
      </c>
      <c r="F5191" t="b">
        <v>0</v>
      </c>
      <c r="G5191">
        <v>1</v>
      </c>
      <c r="H5191" t="b">
        <v>0</v>
      </c>
      <c r="I5191">
        <v>33</v>
      </c>
      <c r="J5191" t="s">
        <v>26</v>
      </c>
      <c r="K5191">
        <v>100</v>
      </c>
      <c r="L5191">
        <v>90</v>
      </c>
      <c r="M5191">
        <v>89</v>
      </c>
      <c r="N5191">
        <v>91</v>
      </c>
      <c r="O5191">
        <v>86</v>
      </c>
      <c r="P5191">
        <v>75</v>
      </c>
      <c r="Q5191">
        <v>72</v>
      </c>
    </row>
    <row r="5192" spans="1:17" x14ac:dyDescent="0.3">
      <c r="A5192">
        <v>5191</v>
      </c>
      <c r="B5192" t="s">
        <v>202</v>
      </c>
      <c r="C5192" t="s">
        <v>997</v>
      </c>
      <c r="D5192" t="s">
        <v>2111</v>
      </c>
      <c r="E5192" t="s">
        <v>25</v>
      </c>
      <c r="F5192" t="b">
        <v>0</v>
      </c>
      <c r="G5192">
        <v>1</v>
      </c>
      <c r="H5192" t="b">
        <v>0</v>
      </c>
      <c r="I5192">
        <v>1</v>
      </c>
      <c r="J5192" t="s">
        <v>224</v>
      </c>
      <c r="K5192">
        <v>50</v>
      </c>
      <c r="L5192">
        <v>60</v>
      </c>
      <c r="M5192">
        <v>70</v>
      </c>
      <c r="N5192">
        <v>75</v>
      </c>
      <c r="O5192">
        <v>100</v>
      </c>
      <c r="P5192">
        <v>62</v>
      </c>
      <c r="Q5192">
        <v>100</v>
      </c>
    </row>
    <row r="5193" spans="1:17" x14ac:dyDescent="0.3">
      <c r="A5193">
        <v>5192</v>
      </c>
      <c r="B5193" t="s">
        <v>402</v>
      </c>
      <c r="C5193" t="s">
        <v>2078</v>
      </c>
      <c r="D5193" t="s">
        <v>2112</v>
      </c>
      <c r="E5193" t="s">
        <v>20</v>
      </c>
      <c r="F5193" t="b">
        <v>0</v>
      </c>
      <c r="G5193">
        <v>3</v>
      </c>
      <c r="H5193" t="b">
        <v>0</v>
      </c>
      <c r="I5193">
        <v>11</v>
      </c>
      <c r="J5193" t="s">
        <v>123</v>
      </c>
      <c r="K5193">
        <v>75</v>
      </c>
      <c r="L5193">
        <v>92</v>
      </c>
      <c r="M5193">
        <v>70</v>
      </c>
      <c r="N5193">
        <v>62</v>
      </c>
      <c r="O5193">
        <v>87</v>
      </c>
      <c r="P5193">
        <v>87</v>
      </c>
      <c r="Q5193">
        <v>98</v>
      </c>
    </row>
    <row r="5194" spans="1:17" x14ac:dyDescent="0.3">
      <c r="A5194">
        <v>5193</v>
      </c>
      <c r="B5194" t="s">
        <v>39</v>
      </c>
      <c r="C5194" t="s">
        <v>259</v>
      </c>
      <c r="D5194" t="s">
        <v>2113</v>
      </c>
      <c r="E5194" t="s">
        <v>25</v>
      </c>
      <c r="F5194" t="b">
        <v>0</v>
      </c>
      <c r="G5194">
        <v>7</v>
      </c>
      <c r="H5194" t="b">
        <v>0</v>
      </c>
      <c r="I5194">
        <v>21</v>
      </c>
      <c r="J5194" t="s">
        <v>172</v>
      </c>
      <c r="K5194">
        <v>86</v>
      </c>
      <c r="L5194">
        <v>62</v>
      </c>
      <c r="M5194">
        <v>81</v>
      </c>
      <c r="N5194">
        <v>63</v>
      </c>
      <c r="O5194">
        <v>92</v>
      </c>
      <c r="P5194">
        <v>75</v>
      </c>
      <c r="Q5194">
        <v>79</v>
      </c>
    </row>
    <row r="5195" spans="1:17" x14ac:dyDescent="0.3">
      <c r="A5195">
        <v>5194</v>
      </c>
      <c r="B5195" t="s">
        <v>35</v>
      </c>
      <c r="C5195" t="s">
        <v>32</v>
      </c>
      <c r="D5195" t="s">
        <v>2114</v>
      </c>
      <c r="E5195" t="s">
        <v>20</v>
      </c>
      <c r="F5195" t="b">
        <v>0</v>
      </c>
      <c r="G5195">
        <v>3</v>
      </c>
      <c r="H5195" t="b">
        <v>0</v>
      </c>
      <c r="I5195">
        <v>24</v>
      </c>
      <c r="J5195" t="s">
        <v>105</v>
      </c>
      <c r="K5195">
        <v>80</v>
      </c>
      <c r="L5195">
        <v>66</v>
      </c>
      <c r="M5195">
        <v>67</v>
      </c>
      <c r="N5195">
        <v>72</v>
      </c>
      <c r="O5195">
        <v>78</v>
      </c>
      <c r="P5195">
        <v>99</v>
      </c>
      <c r="Q5195">
        <v>67</v>
      </c>
    </row>
    <row r="5196" spans="1:17" x14ac:dyDescent="0.3">
      <c r="A5196">
        <v>5195</v>
      </c>
      <c r="B5196" t="s">
        <v>2115</v>
      </c>
      <c r="C5196" t="s">
        <v>1575</v>
      </c>
      <c r="D5196" t="s">
        <v>2116</v>
      </c>
      <c r="E5196" t="s">
        <v>20</v>
      </c>
      <c r="F5196" t="b">
        <v>0</v>
      </c>
      <c r="G5196">
        <v>7</v>
      </c>
      <c r="H5196" t="b">
        <v>0</v>
      </c>
      <c r="I5196">
        <v>4</v>
      </c>
      <c r="J5196" t="s">
        <v>64</v>
      </c>
      <c r="K5196">
        <v>56</v>
      </c>
      <c r="L5196">
        <v>66</v>
      </c>
      <c r="M5196">
        <v>92</v>
      </c>
      <c r="N5196">
        <v>74</v>
      </c>
      <c r="O5196">
        <v>79</v>
      </c>
      <c r="P5196">
        <v>80</v>
      </c>
      <c r="Q5196">
        <v>68</v>
      </c>
    </row>
    <row r="5197" spans="1:17" x14ac:dyDescent="0.3">
      <c r="A5197">
        <v>5196</v>
      </c>
      <c r="B5197" t="s">
        <v>135</v>
      </c>
      <c r="C5197" t="s">
        <v>644</v>
      </c>
      <c r="D5197" t="s">
        <v>2117</v>
      </c>
      <c r="E5197" t="s">
        <v>20</v>
      </c>
      <c r="F5197" t="b">
        <v>0</v>
      </c>
      <c r="G5197">
        <v>1</v>
      </c>
      <c r="H5197" t="b">
        <v>0</v>
      </c>
      <c r="I5197">
        <v>1</v>
      </c>
      <c r="J5197" t="s">
        <v>159</v>
      </c>
      <c r="K5197">
        <v>91</v>
      </c>
      <c r="L5197">
        <v>72</v>
      </c>
      <c r="M5197">
        <v>85</v>
      </c>
      <c r="N5197">
        <v>78</v>
      </c>
      <c r="O5197">
        <v>92</v>
      </c>
      <c r="P5197">
        <v>82</v>
      </c>
      <c r="Q5197">
        <v>85</v>
      </c>
    </row>
    <row r="5198" spans="1:17" x14ac:dyDescent="0.3">
      <c r="A5198">
        <v>5197</v>
      </c>
      <c r="B5198" t="s">
        <v>2118</v>
      </c>
      <c r="C5198" t="s">
        <v>246</v>
      </c>
      <c r="D5198" t="s">
        <v>2119</v>
      </c>
      <c r="E5198" t="s">
        <v>20</v>
      </c>
      <c r="F5198" t="b">
        <v>0</v>
      </c>
      <c r="G5198">
        <v>1</v>
      </c>
      <c r="H5198" t="b">
        <v>1</v>
      </c>
      <c r="I5198">
        <v>12</v>
      </c>
      <c r="J5198" t="s">
        <v>138</v>
      </c>
      <c r="K5198">
        <v>94</v>
      </c>
      <c r="L5198">
        <v>65</v>
      </c>
      <c r="M5198">
        <v>90</v>
      </c>
      <c r="N5198">
        <v>79</v>
      </c>
      <c r="O5198">
        <v>97</v>
      </c>
      <c r="P5198">
        <v>76</v>
      </c>
      <c r="Q5198">
        <v>75</v>
      </c>
    </row>
    <row r="5199" spans="1:17" x14ac:dyDescent="0.3">
      <c r="A5199">
        <v>5198</v>
      </c>
      <c r="B5199" t="s">
        <v>1755</v>
      </c>
      <c r="C5199" t="s">
        <v>2120</v>
      </c>
      <c r="D5199" t="s">
        <v>2121</v>
      </c>
      <c r="E5199" t="s">
        <v>20</v>
      </c>
      <c r="F5199" t="b">
        <v>0</v>
      </c>
      <c r="G5199">
        <v>7</v>
      </c>
      <c r="H5199" t="b">
        <v>0</v>
      </c>
      <c r="I5199">
        <v>28</v>
      </c>
      <c r="J5199" t="s">
        <v>138</v>
      </c>
      <c r="K5199">
        <v>81</v>
      </c>
      <c r="L5199">
        <v>82</v>
      </c>
      <c r="M5199">
        <v>99</v>
      </c>
      <c r="N5199">
        <v>86</v>
      </c>
      <c r="O5199">
        <v>88</v>
      </c>
      <c r="P5199">
        <v>60</v>
      </c>
      <c r="Q5199">
        <v>89</v>
      </c>
    </row>
    <row r="5200" spans="1:17" x14ac:dyDescent="0.3">
      <c r="A5200">
        <v>5199</v>
      </c>
      <c r="B5200" t="s">
        <v>2122</v>
      </c>
      <c r="C5200" t="s">
        <v>2123</v>
      </c>
      <c r="D5200" t="s">
        <v>2124</v>
      </c>
      <c r="E5200" t="s">
        <v>20</v>
      </c>
      <c r="F5200" t="b">
        <v>0</v>
      </c>
      <c r="G5200">
        <v>2</v>
      </c>
      <c r="H5200" t="b">
        <v>0</v>
      </c>
      <c r="I5200">
        <v>20</v>
      </c>
      <c r="J5200" t="s">
        <v>113</v>
      </c>
      <c r="K5200">
        <v>94</v>
      </c>
      <c r="L5200">
        <v>82</v>
      </c>
      <c r="M5200">
        <v>91</v>
      </c>
      <c r="N5200">
        <v>94</v>
      </c>
      <c r="O5200">
        <v>100</v>
      </c>
      <c r="P5200">
        <v>99</v>
      </c>
      <c r="Q5200">
        <v>69</v>
      </c>
    </row>
    <row r="5201" spans="1:17" x14ac:dyDescent="0.3">
      <c r="A5201">
        <v>5200</v>
      </c>
      <c r="B5201" t="s">
        <v>154</v>
      </c>
      <c r="C5201" t="s">
        <v>62</v>
      </c>
      <c r="D5201" t="s">
        <v>2125</v>
      </c>
      <c r="E5201" t="s">
        <v>25</v>
      </c>
      <c r="F5201" t="b">
        <v>0</v>
      </c>
      <c r="G5201">
        <v>3</v>
      </c>
      <c r="H5201" t="b">
        <v>0</v>
      </c>
      <c r="I5201">
        <v>35</v>
      </c>
      <c r="J5201" t="s">
        <v>26</v>
      </c>
      <c r="K5201">
        <v>99</v>
      </c>
      <c r="L5201">
        <v>89</v>
      </c>
      <c r="M5201">
        <v>93</v>
      </c>
      <c r="N5201">
        <v>87</v>
      </c>
      <c r="O5201">
        <v>86</v>
      </c>
      <c r="P5201">
        <v>90</v>
      </c>
      <c r="Q5201">
        <v>96</v>
      </c>
    </row>
    <row r="5202" spans="1:17" x14ac:dyDescent="0.3">
      <c r="A5202">
        <v>5201</v>
      </c>
      <c r="B5202" t="s">
        <v>1357</v>
      </c>
      <c r="C5202" t="s">
        <v>146</v>
      </c>
      <c r="D5202" t="s">
        <v>2126</v>
      </c>
      <c r="E5202" t="s">
        <v>25</v>
      </c>
      <c r="F5202" t="b">
        <v>0</v>
      </c>
      <c r="G5202">
        <v>0</v>
      </c>
      <c r="H5202" t="b">
        <v>0</v>
      </c>
      <c r="I5202">
        <v>33</v>
      </c>
      <c r="J5202" t="s">
        <v>21</v>
      </c>
      <c r="K5202">
        <v>88</v>
      </c>
      <c r="L5202">
        <v>83</v>
      </c>
      <c r="M5202">
        <v>62</v>
      </c>
      <c r="N5202">
        <v>88</v>
      </c>
      <c r="O5202">
        <v>100</v>
      </c>
      <c r="P5202">
        <v>83</v>
      </c>
      <c r="Q5202">
        <v>84</v>
      </c>
    </row>
    <row r="5203" spans="1:17" x14ac:dyDescent="0.3">
      <c r="A5203">
        <v>5202</v>
      </c>
      <c r="B5203" t="s">
        <v>746</v>
      </c>
      <c r="C5203" t="s">
        <v>576</v>
      </c>
      <c r="D5203" t="s">
        <v>2127</v>
      </c>
      <c r="E5203" t="s">
        <v>25</v>
      </c>
      <c r="F5203" t="b">
        <v>0</v>
      </c>
      <c r="G5203">
        <v>6</v>
      </c>
      <c r="H5203" t="b">
        <v>0</v>
      </c>
      <c r="I5203">
        <v>4</v>
      </c>
      <c r="J5203" t="s">
        <v>224</v>
      </c>
      <c r="K5203">
        <v>79</v>
      </c>
      <c r="L5203">
        <v>74</v>
      </c>
      <c r="M5203">
        <v>68</v>
      </c>
      <c r="N5203">
        <v>82</v>
      </c>
      <c r="O5203">
        <v>65</v>
      </c>
      <c r="P5203">
        <v>73</v>
      </c>
      <c r="Q5203">
        <v>89</v>
      </c>
    </row>
    <row r="5204" spans="1:17" x14ac:dyDescent="0.3">
      <c r="A5204">
        <v>5203</v>
      </c>
      <c r="B5204" t="s">
        <v>263</v>
      </c>
      <c r="C5204" t="s">
        <v>2128</v>
      </c>
      <c r="D5204" t="s">
        <v>2129</v>
      </c>
      <c r="E5204" t="s">
        <v>20</v>
      </c>
      <c r="F5204" t="b">
        <v>1</v>
      </c>
      <c r="G5204">
        <v>4</v>
      </c>
      <c r="H5204" t="b">
        <v>0</v>
      </c>
      <c r="I5204">
        <v>1</v>
      </c>
      <c r="J5204" t="s">
        <v>64</v>
      </c>
      <c r="K5204">
        <v>49</v>
      </c>
      <c r="L5204">
        <v>85</v>
      </c>
      <c r="M5204">
        <v>70</v>
      </c>
      <c r="N5204">
        <v>90</v>
      </c>
      <c r="O5204">
        <v>79</v>
      </c>
      <c r="P5204">
        <v>71</v>
      </c>
      <c r="Q5204">
        <v>67</v>
      </c>
    </row>
    <row r="5205" spans="1:17" x14ac:dyDescent="0.3">
      <c r="A5205">
        <v>5204</v>
      </c>
      <c r="B5205" t="s">
        <v>2130</v>
      </c>
      <c r="C5205" t="s">
        <v>1309</v>
      </c>
      <c r="D5205" t="s">
        <v>2131</v>
      </c>
      <c r="E5205" t="s">
        <v>25</v>
      </c>
      <c r="F5205" t="b">
        <v>0</v>
      </c>
      <c r="G5205">
        <v>5</v>
      </c>
      <c r="H5205" t="b">
        <v>0</v>
      </c>
      <c r="I5205">
        <v>7</v>
      </c>
      <c r="J5205" t="s">
        <v>30</v>
      </c>
      <c r="K5205">
        <v>97</v>
      </c>
      <c r="L5205">
        <v>99</v>
      </c>
      <c r="M5205">
        <v>67</v>
      </c>
      <c r="N5205">
        <v>87</v>
      </c>
      <c r="O5205">
        <v>66</v>
      </c>
      <c r="P5205">
        <v>68</v>
      </c>
      <c r="Q5205">
        <v>67</v>
      </c>
    </row>
    <row r="5206" spans="1:17" x14ac:dyDescent="0.3">
      <c r="A5206">
        <v>5205</v>
      </c>
      <c r="B5206" t="s">
        <v>2132</v>
      </c>
      <c r="C5206" t="s">
        <v>809</v>
      </c>
      <c r="D5206" t="s">
        <v>2133</v>
      </c>
      <c r="E5206" t="s">
        <v>20</v>
      </c>
      <c r="F5206" t="b">
        <v>0</v>
      </c>
      <c r="G5206">
        <v>3</v>
      </c>
      <c r="H5206" t="b">
        <v>0</v>
      </c>
      <c r="I5206">
        <v>27</v>
      </c>
      <c r="J5206" t="s">
        <v>138</v>
      </c>
      <c r="K5206">
        <v>96</v>
      </c>
      <c r="L5206">
        <v>70</v>
      </c>
      <c r="M5206">
        <v>82</v>
      </c>
      <c r="N5206">
        <v>71</v>
      </c>
      <c r="O5206">
        <v>99</v>
      </c>
      <c r="P5206">
        <v>90</v>
      </c>
      <c r="Q5206">
        <v>65</v>
      </c>
    </row>
    <row r="5207" spans="1:17" x14ac:dyDescent="0.3">
      <c r="A5207">
        <v>5206</v>
      </c>
      <c r="B5207" t="s">
        <v>315</v>
      </c>
      <c r="C5207" t="s">
        <v>28</v>
      </c>
      <c r="D5207" t="s">
        <v>2134</v>
      </c>
      <c r="E5207" t="s">
        <v>25</v>
      </c>
      <c r="F5207" t="b">
        <v>0</v>
      </c>
      <c r="G5207">
        <v>2</v>
      </c>
      <c r="H5207" t="b">
        <v>0</v>
      </c>
      <c r="I5207">
        <v>34</v>
      </c>
      <c r="J5207" t="s">
        <v>172</v>
      </c>
      <c r="K5207">
        <v>89</v>
      </c>
      <c r="L5207">
        <v>71</v>
      </c>
      <c r="M5207">
        <v>75</v>
      </c>
      <c r="N5207">
        <v>65</v>
      </c>
      <c r="O5207">
        <v>74</v>
      </c>
      <c r="P5207">
        <v>93</v>
      </c>
      <c r="Q5207">
        <v>90</v>
      </c>
    </row>
    <row r="5208" spans="1:17" x14ac:dyDescent="0.3">
      <c r="A5208">
        <v>5207</v>
      </c>
      <c r="B5208" t="s">
        <v>428</v>
      </c>
      <c r="C5208" t="s">
        <v>1398</v>
      </c>
      <c r="D5208" t="s">
        <v>2135</v>
      </c>
      <c r="E5208" t="s">
        <v>25</v>
      </c>
      <c r="F5208" t="b">
        <v>1</v>
      </c>
      <c r="G5208">
        <v>2</v>
      </c>
      <c r="H5208" t="b">
        <v>0</v>
      </c>
      <c r="I5208">
        <v>17</v>
      </c>
      <c r="J5208" t="s">
        <v>44</v>
      </c>
      <c r="K5208">
        <v>94</v>
      </c>
      <c r="L5208">
        <v>90</v>
      </c>
      <c r="M5208">
        <v>77</v>
      </c>
      <c r="N5208">
        <v>65</v>
      </c>
      <c r="O5208">
        <v>83</v>
      </c>
      <c r="P5208">
        <v>79</v>
      </c>
      <c r="Q5208">
        <v>96</v>
      </c>
    </row>
    <row r="5209" spans="1:17" x14ac:dyDescent="0.3">
      <c r="A5209">
        <v>5208</v>
      </c>
      <c r="B5209" t="s">
        <v>94</v>
      </c>
      <c r="C5209" t="s">
        <v>2136</v>
      </c>
      <c r="D5209" t="s">
        <v>2137</v>
      </c>
      <c r="E5209" t="s">
        <v>20</v>
      </c>
      <c r="F5209" t="b">
        <v>0</v>
      </c>
      <c r="G5209">
        <v>1</v>
      </c>
      <c r="H5209" t="b">
        <v>0</v>
      </c>
      <c r="I5209">
        <v>18</v>
      </c>
      <c r="J5209" t="s">
        <v>38</v>
      </c>
      <c r="K5209">
        <v>62</v>
      </c>
      <c r="L5209">
        <v>73</v>
      </c>
      <c r="M5209">
        <v>95</v>
      </c>
      <c r="N5209">
        <v>68</v>
      </c>
      <c r="O5209">
        <v>61</v>
      </c>
      <c r="P5209">
        <v>60</v>
      </c>
      <c r="Q5209">
        <v>68</v>
      </c>
    </row>
    <row r="5210" spans="1:17" x14ac:dyDescent="0.3">
      <c r="A5210">
        <v>5209</v>
      </c>
      <c r="B5210" t="s">
        <v>731</v>
      </c>
      <c r="C5210" t="s">
        <v>164</v>
      </c>
      <c r="D5210" t="s">
        <v>2138</v>
      </c>
      <c r="E5210" t="s">
        <v>25</v>
      </c>
      <c r="F5210" t="b">
        <v>0</v>
      </c>
      <c r="G5210">
        <v>2</v>
      </c>
      <c r="H5210" t="b">
        <v>1</v>
      </c>
      <c r="I5210">
        <v>9</v>
      </c>
      <c r="J5210" t="s">
        <v>224</v>
      </c>
      <c r="K5210">
        <v>68</v>
      </c>
      <c r="L5210">
        <v>94</v>
      </c>
      <c r="M5210">
        <v>92</v>
      </c>
      <c r="N5210">
        <v>77</v>
      </c>
      <c r="O5210">
        <v>79</v>
      </c>
      <c r="P5210">
        <v>88</v>
      </c>
      <c r="Q5210">
        <v>74</v>
      </c>
    </row>
    <row r="5211" spans="1:17" x14ac:dyDescent="0.3">
      <c r="A5211">
        <v>5210</v>
      </c>
      <c r="B5211" t="s">
        <v>173</v>
      </c>
      <c r="C5211" t="s">
        <v>2102</v>
      </c>
      <c r="D5211" t="s">
        <v>2139</v>
      </c>
      <c r="E5211" t="s">
        <v>25</v>
      </c>
      <c r="F5211" t="b">
        <v>0</v>
      </c>
      <c r="G5211">
        <v>2</v>
      </c>
      <c r="H5211" t="b">
        <v>0</v>
      </c>
      <c r="I5211">
        <v>3</v>
      </c>
      <c r="J5211" t="s">
        <v>224</v>
      </c>
      <c r="K5211">
        <v>58</v>
      </c>
      <c r="L5211">
        <v>66</v>
      </c>
      <c r="M5211">
        <v>99</v>
      </c>
      <c r="N5211">
        <v>98</v>
      </c>
      <c r="O5211">
        <v>69</v>
      </c>
      <c r="P5211">
        <v>65</v>
      </c>
      <c r="Q5211">
        <v>78</v>
      </c>
    </row>
    <row r="5212" spans="1:17" x14ac:dyDescent="0.3">
      <c r="A5212">
        <v>5211</v>
      </c>
      <c r="B5212" t="s">
        <v>722</v>
      </c>
      <c r="C5212" t="s">
        <v>246</v>
      </c>
      <c r="D5212" t="s">
        <v>2140</v>
      </c>
      <c r="E5212" t="s">
        <v>25</v>
      </c>
      <c r="F5212" t="b">
        <v>0</v>
      </c>
      <c r="G5212">
        <v>5</v>
      </c>
      <c r="H5212" t="b">
        <v>0</v>
      </c>
      <c r="I5212">
        <v>28</v>
      </c>
      <c r="J5212" t="s">
        <v>105</v>
      </c>
      <c r="K5212">
        <v>92</v>
      </c>
      <c r="L5212">
        <v>77</v>
      </c>
      <c r="M5212">
        <v>75</v>
      </c>
      <c r="N5212">
        <v>84</v>
      </c>
      <c r="O5212">
        <v>74</v>
      </c>
      <c r="P5212">
        <v>82</v>
      </c>
      <c r="Q5212">
        <v>78</v>
      </c>
    </row>
    <row r="5213" spans="1:17" x14ac:dyDescent="0.3">
      <c r="A5213">
        <v>5212</v>
      </c>
      <c r="B5213" t="s">
        <v>715</v>
      </c>
      <c r="C5213" t="s">
        <v>2141</v>
      </c>
      <c r="D5213" t="s">
        <v>2142</v>
      </c>
      <c r="E5213" t="s">
        <v>25</v>
      </c>
      <c r="F5213" t="b">
        <v>0</v>
      </c>
      <c r="G5213">
        <v>5</v>
      </c>
      <c r="H5213" t="b">
        <v>0</v>
      </c>
      <c r="I5213">
        <v>28</v>
      </c>
      <c r="J5213" t="s">
        <v>172</v>
      </c>
      <c r="K5213">
        <v>90</v>
      </c>
      <c r="L5213">
        <v>78</v>
      </c>
      <c r="M5213">
        <v>86</v>
      </c>
      <c r="N5213">
        <v>83</v>
      </c>
      <c r="O5213">
        <v>98</v>
      </c>
      <c r="P5213">
        <v>71</v>
      </c>
      <c r="Q5213">
        <v>84</v>
      </c>
    </row>
    <row r="5214" spans="1:17" x14ac:dyDescent="0.3">
      <c r="A5214">
        <v>5213</v>
      </c>
      <c r="B5214" t="s">
        <v>655</v>
      </c>
      <c r="C5214" t="s">
        <v>1522</v>
      </c>
      <c r="D5214" t="s">
        <v>2143</v>
      </c>
      <c r="E5214" t="s">
        <v>25</v>
      </c>
      <c r="F5214" t="b">
        <v>0</v>
      </c>
      <c r="G5214">
        <v>2</v>
      </c>
      <c r="H5214" t="b">
        <v>0</v>
      </c>
      <c r="I5214">
        <v>26</v>
      </c>
      <c r="J5214" t="s">
        <v>26</v>
      </c>
      <c r="K5214">
        <v>84</v>
      </c>
      <c r="L5214">
        <v>67</v>
      </c>
      <c r="M5214">
        <v>89</v>
      </c>
      <c r="N5214">
        <v>96</v>
      </c>
      <c r="O5214">
        <v>88</v>
      </c>
      <c r="P5214">
        <v>60</v>
      </c>
      <c r="Q5214">
        <v>88</v>
      </c>
    </row>
    <row r="5215" spans="1:17" x14ac:dyDescent="0.3">
      <c r="A5215">
        <v>5214</v>
      </c>
      <c r="B5215" t="s">
        <v>190</v>
      </c>
      <c r="C5215" t="s">
        <v>2144</v>
      </c>
      <c r="D5215" t="s">
        <v>2145</v>
      </c>
      <c r="E5215" t="s">
        <v>25</v>
      </c>
      <c r="F5215" t="b">
        <v>1</v>
      </c>
      <c r="G5215">
        <v>10</v>
      </c>
      <c r="H5215" t="b">
        <v>1</v>
      </c>
      <c r="I5215">
        <v>4</v>
      </c>
      <c r="J5215" t="s">
        <v>64</v>
      </c>
      <c r="K5215">
        <v>81</v>
      </c>
      <c r="L5215">
        <v>85</v>
      </c>
      <c r="M5215">
        <v>50</v>
      </c>
      <c r="N5215">
        <v>53</v>
      </c>
      <c r="O5215">
        <v>55</v>
      </c>
      <c r="P5215">
        <v>91</v>
      </c>
      <c r="Q5215">
        <v>78</v>
      </c>
    </row>
    <row r="5216" spans="1:17" x14ac:dyDescent="0.3">
      <c r="A5216">
        <v>5215</v>
      </c>
      <c r="B5216" t="s">
        <v>1383</v>
      </c>
      <c r="C5216" t="s">
        <v>2146</v>
      </c>
      <c r="D5216" t="s">
        <v>2147</v>
      </c>
      <c r="E5216" t="s">
        <v>25</v>
      </c>
      <c r="F5216" t="b">
        <v>0</v>
      </c>
      <c r="G5216">
        <v>3</v>
      </c>
      <c r="H5216" t="b">
        <v>0</v>
      </c>
      <c r="I5216">
        <v>15</v>
      </c>
      <c r="J5216" t="s">
        <v>54</v>
      </c>
      <c r="K5216">
        <v>87</v>
      </c>
      <c r="L5216">
        <v>89</v>
      </c>
      <c r="M5216">
        <v>94</v>
      </c>
      <c r="N5216">
        <v>82</v>
      </c>
      <c r="O5216">
        <v>81</v>
      </c>
      <c r="P5216">
        <v>98</v>
      </c>
      <c r="Q5216">
        <v>88</v>
      </c>
    </row>
    <row r="5217" spans="1:17" x14ac:dyDescent="0.3">
      <c r="A5217">
        <v>5216</v>
      </c>
      <c r="B5217" t="s">
        <v>388</v>
      </c>
      <c r="C5217" t="s">
        <v>42</v>
      </c>
      <c r="D5217" t="s">
        <v>2148</v>
      </c>
      <c r="E5217" t="s">
        <v>25</v>
      </c>
      <c r="F5217" t="b">
        <v>0</v>
      </c>
      <c r="G5217">
        <v>3</v>
      </c>
      <c r="H5217" t="b">
        <v>0</v>
      </c>
      <c r="I5217">
        <v>33</v>
      </c>
      <c r="J5217" t="s">
        <v>38</v>
      </c>
      <c r="K5217">
        <v>88</v>
      </c>
      <c r="L5217">
        <v>75</v>
      </c>
      <c r="M5217">
        <v>83</v>
      </c>
      <c r="N5217">
        <v>74</v>
      </c>
      <c r="O5217">
        <v>76</v>
      </c>
      <c r="P5217">
        <v>72</v>
      </c>
      <c r="Q5217">
        <v>61</v>
      </c>
    </row>
    <row r="5218" spans="1:17" x14ac:dyDescent="0.3">
      <c r="A5218">
        <v>5217</v>
      </c>
      <c r="B5218" t="s">
        <v>114</v>
      </c>
      <c r="C5218" t="s">
        <v>934</v>
      </c>
      <c r="D5218" t="s">
        <v>2149</v>
      </c>
      <c r="E5218" t="s">
        <v>25</v>
      </c>
      <c r="F5218" t="b">
        <v>0</v>
      </c>
      <c r="G5218">
        <v>3</v>
      </c>
      <c r="H5218" t="b">
        <v>1</v>
      </c>
      <c r="I5218">
        <v>31</v>
      </c>
      <c r="J5218" t="s">
        <v>109</v>
      </c>
      <c r="K5218">
        <v>76</v>
      </c>
      <c r="L5218">
        <v>83</v>
      </c>
      <c r="M5218">
        <v>100</v>
      </c>
      <c r="N5218">
        <v>96</v>
      </c>
      <c r="O5218">
        <v>65</v>
      </c>
      <c r="P5218">
        <v>98</v>
      </c>
      <c r="Q5218">
        <v>97</v>
      </c>
    </row>
    <row r="5219" spans="1:17" x14ac:dyDescent="0.3">
      <c r="A5219">
        <v>5218</v>
      </c>
      <c r="B5219" t="s">
        <v>45</v>
      </c>
      <c r="C5219" t="s">
        <v>851</v>
      </c>
      <c r="D5219" t="s">
        <v>2150</v>
      </c>
      <c r="E5219" t="s">
        <v>20</v>
      </c>
      <c r="F5219" t="b">
        <v>0</v>
      </c>
      <c r="G5219">
        <v>5</v>
      </c>
      <c r="H5219" t="b">
        <v>1</v>
      </c>
      <c r="I5219">
        <v>7</v>
      </c>
      <c r="J5219" t="s">
        <v>30</v>
      </c>
      <c r="K5219">
        <v>60</v>
      </c>
      <c r="L5219">
        <v>66</v>
      </c>
      <c r="M5219">
        <v>65</v>
      </c>
      <c r="N5219">
        <v>90</v>
      </c>
      <c r="O5219">
        <v>61</v>
      </c>
      <c r="P5219">
        <v>96</v>
      </c>
      <c r="Q5219">
        <v>74</v>
      </c>
    </row>
    <row r="5220" spans="1:17" x14ac:dyDescent="0.3">
      <c r="A5220">
        <v>5219</v>
      </c>
      <c r="B5220" t="s">
        <v>202</v>
      </c>
      <c r="C5220" t="s">
        <v>349</v>
      </c>
      <c r="D5220" t="s">
        <v>2151</v>
      </c>
      <c r="E5220" t="s">
        <v>25</v>
      </c>
      <c r="F5220" t="b">
        <v>0</v>
      </c>
      <c r="G5220">
        <v>1</v>
      </c>
      <c r="H5220" t="b">
        <v>0</v>
      </c>
      <c r="I5220">
        <v>26</v>
      </c>
      <c r="J5220" t="s">
        <v>38</v>
      </c>
      <c r="K5220">
        <v>85</v>
      </c>
      <c r="L5220">
        <v>64</v>
      </c>
      <c r="M5220">
        <v>98</v>
      </c>
      <c r="N5220">
        <v>68</v>
      </c>
      <c r="O5220">
        <v>70</v>
      </c>
      <c r="P5220">
        <v>63</v>
      </c>
      <c r="Q5220">
        <v>77</v>
      </c>
    </row>
    <row r="5221" spans="1:17" x14ac:dyDescent="0.3">
      <c r="A5221">
        <v>5220</v>
      </c>
      <c r="B5221" t="s">
        <v>599</v>
      </c>
      <c r="C5221" t="s">
        <v>45</v>
      </c>
      <c r="D5221" t="s">
        <v>2152</v>
      </c>
      <c r="E5221" t="s">
        <v>25</v>
      </c>
      <c r="F5221" t="b">
        <v>0</v>
      </c>
      <c r="G5221">
        <v>9</v>
      </c>
      <c r="H5221" t="b">
        <v>0</v>
      </c>
      <c r="I5221">
        <v>3</v>
      </c>
      <c r="J5221" t="s">
        <v>64</v>
      </c>
      <c r="K5221">
        <v>73</v>
      </c>
      <c r="L5221">
        <v>88</v>
      </c>
      <c r="M5221">
        <v>57</v>
      </c>
      <c r="N5221">
        <v>93</v>
      </c>
      <c r="O5221">
        <v>85</v>
      </c>
      <c r="P5221">
        <v>85</v>
      </c>
      <c r="Q5221">
        <v>77</v>
      </c>
    </row>
    <row r="5222" spans="1:17" x14ac:dyDescent="0.3">
      <c r="A5222">
        <v>5221</v>
      </c>
      <c r="B5222" t="s">
        <v>1455</v>
      </c>
      <c r="C5222" t="s">
        <v>1178</v>
      </c>
      <c r="D5222" t="s">
        <v>2153</v>
      </c>
      <c r="E5222" t="s">
        <v>20</v>
      </c>
      <c r="F5222" t="b">
        <v>0</v>
      </c>
      <c r="G5222">
        <v>5</v>
      </c>
      <c r="H5222" t="b">
        <v>0</v>
      </c>
      <c r="I5222">
        <v>31</v>
      </c>
      <c r="J5222" t="s">
        <v>21</v>
      </c>
      <c r="K5222">
        <v>99</v>
      </c>
      <c r="L5222">
        <v>81</v>
      </c>
      <c r="M5222">
        <v>80</v>
      </c>
      <c r="N5222">
        <v>89</v>
      </c>
      <c r="O5222">
        <v>75</v>
      </c>
      <c r="P5222">
        <v>83</v>
      </c>
      <c r="Q5222">
        <v>93</v>
      </c>
    </row>
    <row r="5223" spans="1:17" x14ac:dyDescent="0.3">
      <c r="A5223">
        <v>5222</v>
      </c>
      <c r="B5223" t="s">
        <v>263</v>
      </c>
      <c r="C5223" t="s">
        <v>520</v>
      </c>
      <c r="D5223" t="s">
        <v>2154</v>
      </c>
      <c r="E5223" t="s">
        <v>20</v>
      </c>
      <c r="F5223" t="b">
        <v>0</v>
      </c>
      <c r="G5223">
        <v>4</v>
      </c>
      <c r="H5223" t="b">
        <v>0</v>
      </c>
      <c r="I5223">
        <v>1</v>
      </c>
      <c r="J5223" t="s">
        <v>64</v>
      </c>
      <c r="K5223">
        <v>95</v>
      </c>
      <c r="L5223">
        <v>57</v>
      </c>
      <c r="M5223">
        <v>77</v>
      </c>
      <c r="N5223">
        <v>81</v>
      </c>
      <c r="O5223">
        <v>83</v>
      </c>
      <c r="P5223">
        <v>57</v>
      </c>
      <c r="Q5223">
        <v>70</v>
      </c>
    </row>
    <row r="5224" spans="1:17" x14ac:dyDescent="0.3">
      <c r="A5224">
        <v>5223</v>
      </c>
      <c r="B5224" t="s">
        <v>413</v>
      </c>
      <c r="C5224" t="s">
        <v>389</v>
      </c>
      <c r="D5224" t="s">
        <v>2155</v>
      </c>
      <c r="E5224" t="s">
        <v>20</v>
      </c>
      <c r="F5224" t="b">
        <v>0</v>
      </c>
      <c r="G5224">
        <v>4</v>
      </c>
      <c r="H5224" t="b">
        <v>1</v>
      </c>
      <c r="I5224">
        <v>30</v>
      </c>
      <c r="J5224" t="s">
        <v>113</v>
      </c>
      <c r="K5224">
        <v>92</v>
      </c>
      <c r="L5224">
        <v>90</v>
      </c>
      <c r="M5224">
        <v>92</v>
      </c>
      <c r="N5224">
        <v>78</v>
      </c>
      <c r="O5224">
        <v>59</v>
      </c>
      <c r="P5224">
        <v>68</v>
      </c>
      <c r="Q5224">
        <v>96</v>
      </c>
    </row>
    <row r="5225" spans="1:17" x14ac:dyDescent="0.3">
      <c r="A5225">
        <v>5224</v>
      </c>
      <c r="B5225" t="s">
        <v>2132</v>
      </c>
      <c r="C5225" t="s">
        <v>2156</v>
      </c>
      <c r="D5225" t="s">
        <v>2157</v>
      </c>
      <c r="E5225" t="s">
        <v>20</v>
      </c>
      <c r="F5225" t="b">
        <v>0</v>
      </c>
      <c r="G5225">
        <v>2</v>
      </c>
      <c r="H5225" t="b">
        <v>1</v>
      </c>
      <c r="I5225">
        <v>28</v>
      </c>
      <c r="J5225" t="s">
        <v>21</v>
      </c>
      <c r="K5225">
        <v>100</v>
      </c>
      <c r="L5225">
        <v>94</v>
      </c>
      <c r="M5225">
        <v>76</v>
      </c>
      <c r="N5225">
        <v>60</v>
      </c>
      <c r="O5225">
        <v>95</v>
      </c>
      <c r="P5225">
        <v>90</v>
      </c>
      <c r="Q5225">
        <v>66</v>
      </c>
    </row>
    <row r="5226" spans="1:17" x14ac:dyDescent="0.3">
      <c r="A5226">
        <v>5225</v>
      </c>
      <c r="B5226" t="s">
        <v>173</v>
      </c>
      <c r="C5226" t="s">
        <v>1406</v>
      </c>
      <c r="D5226" t="s">
        <v>2158</v>
      </c>
      <c r="E5226" t="s">
        <v>25</v>
      </c>
      <c r="F5226" t="b">
        <v>1</v>
      </c>
      <c r="G5226">
        <v>3</v>
      </c>
      <c r="H5226" t="b">
        <v>0</v>
      </c>
      <c r="I5226">
        <v>24</v>
      </c>
      <c r="J5226" t="s">
        <v>26</v>
      </c>
      <c r="K5226">
        <v>89</v>
      </c>
      <c r="L5226">
        <v>67</v>
      </c>
      <c r="M5226">
        <v>98</v>
      </c>
      <c r="N5226">
        <v>94</v>
      </c>
      <c r="O5226">
        <v>89</v>
      </c>
      <c r="P5226">
        <v>60</v>
      </c>
      <c r="Q5226">
        <v>95</v>
      </c>
    </row>
    <row r="5227" spans="1:17" x14ac:dyDescent="0.3">
      <c r="A5227">
        <v>5226</v>
      </c>
      <c r="B5227" t="s">
        <v>230</v>
      </c>
      <c r="C5227" t="s">
        <v>782</v>
      </c>
      <c r="D5227" t="s">
        <v>2159</v>
      </c>
      <c r="E5227" t="s">
        <v>25</v>
      </c>
      <c r="F5227" t="b">
        <v>0</v>
      </c>
      <c r="G5227">
        <v>1</v>
      </c>
      <c r="H5227" t="b">
        <v>1</v>
      </c>
      <c r="I5227">
        <v>28</v>
      </c>
      <c r="J5227" t="s">
        <v>105</v>
      </c>
      <c r="K5227">
        <v>94</v>
      </c>
      <c r="L5227">
        <v>66</v>
      </c>
      <c r="M5227">
        <v>68</v>
      </c>
      <c r="N5227">
        <v>94</v>
      </c>
      <c r="O5227">
        <v>62</v>
      </c>
      <c r="P5227">
        <v>76</v>
      </c>
      <c r="Q5227">
        <v>77</v>
      </c>
    </row>
    <row r="5228" spans="1:17" x14ac:dyDescent="0.3">
      <c r="A5228">
        <v>5227</v>
      </c>
      <c r="B5228" t="s">
        <v>160</v>
      </c>
      <c r="C5228" t="s">
        <v>2160</v>
      </c>
      <c r="D5228" t="s">
        <v>2161</v>
      </c>
      <c r="E5228" t="s">
        <v>20</v>
      </c>
      <c r="F5228" t="b">
        <v>0</v>
      </c>
      <c r="G5228">
        <v>6</v>
      </c>
      <c r="H5228" t="b">
        <v>0</v>
      </c>
      <c r="I5228">
        <v>6</v>
      </c>
      <c r="J5228" t="s">
        <v>224</v>
      </c>
      <c r="K5228">
        <v>89</v>
      </c>
      <c r="L5228">
        <v>64</v>
      </c>
      <c r="M5228">
        <v>78</v>
      </c>
      <c r="N5228">
        <v>85</v>
      </c>
      <c r="O5228">
        <v>68</v>
      </c>
      <c r="P5228">
        <v>84</v>
      </c>
      <c r="Q5228">
        <v>99</v>
      </c>
    </row>
    <row r="5229" spans="1:17" x14ac:dyDescent="0.3">
      <c r="A5229">
        <v>5228</v>
      </c>
      <c r="B5229" t="s">
        <v>205</v>
      </c>
      <c r="C5229" t="s">
        <v>632</v>
      </c>
      <c r="D5229" t="s">
        <v>2162</v>
      </c>
      <c r="E5229" t="s">
        <v>25</v>
      </c>
      <c r="F5229" t="b">
        <v>1</v>
      </c>
      <c r="G5229">
        <v>9</v>
      </c>
      <c r="H5229" t="b">
        <v>1</v>
      </c>
      <c r="I5229">
        <v>5</v>
      </c>
      <c r="J5229" t="s">
        <v>64</v>
      </c>
      <c r="K5229">
        <v>74</v>
      </c>
      <c r="L5229">
        <v>79</v>
      </c>
      <c r="M5229">
        <v>82</v>
      </c>
      <c r="N5229">
        <v>51</v>
      </c>
      <c r="O5229">
        <v>67</v>
      </c>
      <c r="P5229">
        <v>65</v>
      </c>
      <c r="Q5229">
        <v>82</v>
      </c>
    </row>
    <row r="5230" spans="1:17" x14ac:dyDescent="0.3">
      <c r="A5230">
        <v>5229</v>
      </c>
      <c r="B5230" t="s">
        <v>631</v>
      </c>
      <c r="C5230" t="s">
        <v>1711</v>
      </c>
      <c r="D5230" t="s">
        <v>2163</v>
      </c>
      <c r="E5230" t="s">
        <v>25</v>
      </c>
      <c r="F5230" t="b">
        <v>0</v>
      </c>
      <c r="G5230">
        <v>2</v>
      </c>
      <c r="H5230" t="b">
        <v>0</v>
      </c>
      <c r="I5230">
        <v>12</v>
      </c>
      <c r="J5230" t="s">
        <v>54</v>
      </c>
      <c r="K5230">
        <v>95</v>
      </c>
      <c r="L5230">
        <v>82</v>
      </c>
      <c r="M5230">
        <v>70</v>
      </c>
      <c r="N5230">
        <v>81</v>
      </c>
      <c r="O5230">
        <v>94</v>
      </c>
      <c r="P5230">
        <v>93</v>
      </c>
      <c r="Q5230">
        <v>69</v>
      </c>
    </row>
    <row r="5231" spans="1:17" x14ac:dyDescent="0.3">
      <c r="A5231">
        <v>5230</v>
      </c>
      <c r="B5231" t="s">
        <v>1171</v>
      </c>
      <c r="C5231" t="s">
        <v>1522</v>
      </c>
      <c r="D5231" t="s">
        <v>2164</v>
      </c>
      <c r="E5231" t="s">
        <v>20</v>
      </c>
      <c r="F5231" t="b">
        <v>0</v>
      </c>
      <c r="G5231">
        <v>7</v>
      </c>
      <c r="H5231" t="b">
        <v>0</v>
      </c>
      <c r="I5231">
        <v>3</v>
      </c>
      <c r="J5231" t="s">
        <v>38</v>
      </c>
      <c r="K5231">
        <v>93</v>
      </c>
      <c r="L5231">
        <v>74</v>
      </c>
      <c r="M5231">
        <v>98</v>
      </c>
      <c r="N5231">
        <v>100</v>
      </c>
      <c r="O5231">
        <v>62</v>
      </c>
      <c r="P5231">
        <v>83</v>
      </c>
      <c r="Q5231">
        <v>87</v>
      </c>
    </row>
    <row r="5232" spans="1:17" x14ac:dyDescent="0.3">
      <c r="A5232">
        <v>5231</v>
      </c>
      <c r="B5232" t="s">
        <v>498</v>
      </c>
      <c r="C5232" t="s">
        <v>2165</v>
      </c>
      <c r="D5232" t="s">
        <v>2166</v>
      </c>
      <c r="E5232" t="s">
        <v>25</v>
      </c>
      <c r="F5232" t="b">
        <v>0</v>
      </c>
      <c r="G5232">
        <v>4</v>
      </c>
      <c r="H5232" t="b">
        <v>0</v>
      </c>
      <c r="I5232">
        <v>26</v>
      </c>
      <c r="J5232" t="s">
        <v>21</v>
      </c>
      <c r="K5232">
        <v>94</v>
      </c>
      <c r="L5232">
        <v>91</v>
      </c>
      <c r="M5232">
        <v>98</v>
      </c>
      <c r="N5232">
        <v>94</v>
      </c>
      <c r="O5232">
        <v>88</v>
      </c>
      <c r="P5232">
        <v>97</v>
      </c>
      <c r="Q5232">
        <v>94</v>
      </c>
    </row>
    <row r="5233" spans="1:17" x14ac:dyDescent="0.3">
      <c r="A5233">
        <v>5232</v>
      </c>
      <c r="B5233" t="s">
        <v>2167</v>
      </c>
      <c r="C5233" t="s">
        <v>2168</v>
      </c>
      <c r="D5233" t="s">
        <v>2169</v>
      </c>
      <c r="E5233" t="s">
        <v>25</v>
      </c>
      <c r="F5233" t="b">
        <v>0</v>
      </c>
      <c r="G5233">
        <v>4</v>
      </c>
      <c r="H5233" t="b">
        <v>0</v>
      </c>
      <c r="I5233">
        <v>18</v>
      </c>
      <c r="J5233" t="s">
        <v>113</v>
      </c>
      <c r="K5233">
        <v>85</v>
      </c>
      <c r="L5233">
        <v>80</v>
      </c>
      <c r="M5233">
        <v>84</v>
      </c>
      <c r="N5233">
        <v>96</v>
      </c>
      <c r="O5233">
        <v>45</v>
      </c>
      <c r="P5233">
        <v>84</v>
      </c>
      <c r="Q5233">
        <v>90</v>
      </c>
    </row>
    <row r="5234" spans="1:17" x14ac:dyDescent="0.3">
      <c r="A5234">
        <v>5233</v>
      </c>
      <c r="B5234" t="s">
        <v>2170</v>
      </c>
      <c r="C5234" t="s">
        <v>2171</v>
      </c>
      <c r="D5234" t="s">
        <v>2172</v>
      </c>
      <c r="E5234" t="s">
        <v>25</v>
      </c>
      <c r="F5234" t="b">
        <v>0</v>
      </c>
      <c r="G5234">
        <v>5</v>
      </c>
      <c r="H5234" t="b">
        <v>0</v>
      </c>
      <c r="I5234">
        <v>31</v>
      </c>
      <c r="J5234" t="s">
        <v>113</v>
      </c>
      <c r="K5234">
        <v>94</v>
      </c>
      <c r="L5234">
        <v>98</v>
      </c>
      <c r="M5234">
        <v>74</v>
      </c>
      <c r="N5234">
        <v>94</v>
      </c>
      <c r="O5234">
        <v>35</v>
      </c>
      <c r="P5234">
        <v>95</v>
      </c>
      <c r="Q5234">
        <v>80</v>
      </c>
    </row>
    <row r="5235" spans="1:17" x14ac:dyDescent="0.3">
      <c r="A5235">
        <v>5234</v>
      </c>
      <c r="B5235" t="s">
        <v>1957</v>
      </c>
      <c r="C5235" t="s">
        <v>2173</v>
      </c>
      <c r="D5235" t="s">
        <v>2174</v>
      </c>
      <c r="E5235" t="s">
        <v>25</v>
      </c>
      <c r="F5235" t="b">
        <v>0</v>
      </c>
      <c r="G5235">
        <v>1</v>
      </c>
      <c r="H5235" t="b">
        <v>0</v>
      </c>
      <c r="I5235">
        <v>17</v>
      </c>
      <c r="J5235" t="s">
        <v>54</v>
      </c>
      <c r="K5235">
        <v>95</v>
      </c>
      <c r="L5235">
        <v>88</v>
      </c>
      <c r="M5235">
        <v>85</v>
      </c>
      <c r="N5235">
        <v>66</v>
      </c>
      <c r="O5235">
        <v>70</v>
      </c>
      <c r="P5235">
        <v>72</v>
      </c>
      <c r="Q5235">
        <v>97</v>
      </c>
    </row>
    <row r="5236" spans="1:17" x14ac:dyDescent="0.3">
      <c r="A5236">
        <v>5235</v>
      </c>
      <c r="B5236" t="s">
        <v>1503</v>
      </c>
      <c r="C5236" t="s">
        <v>2175</v>
      </c>
      <c r="D5236" t="s">
        <v>2176</v>
      </c>
      <c r="E5236" t="s">
        <v>25</v>
      </c>
      <c r="F5236" t="b">
        <v>0</v>
      </c>
      <c r="G5236">
        <v>2</v>
      </c>
      <c r="H5236" t="b">
        <v>1</v>
      </c>
      <c r="I5236">
        <v>23</v>
      </c>
      <c r="J5236" t="s">
        <v>44</v>
      </c>
      <c r="K5236">
        <v>97</v>
      </c>
      <c r="L5236">
        <v>82</v>
      </c>
      <c r="M5236">
        <v>100</v>
      </c>
      <c r="N5236">
        <v>69</v>
      </c>
      <c r="O5236">
        <v>64</v>
      </c>
      <c r="P5236">
        <v>73</v>
      </c>
      <c r="Q5236">
        <v>88</v>
      </c>
    </row>
    <row r="5237" spans="1:17" x14ac:dyDescent="0.3">
      <c r="A5237">
        <v>5236</v>
      </c>
      <c r="B5237" t="s">
        <v>208</v>
      </c>
      <c r="C5237" t="s">
        <v>2177</v>
      </c>
      <c r="D5237" t="s">
        <v>2178</v>
      </c>
      <c r="E5237" t="s">
        <v>20</v>
      </c>
      <c r="F5237" t="b">
        <v>0</v>
      </c>
      <c r="G5237">
        <v>0</v>
      </c>
      <c r="H5237" t="b">
        <v>0</v>
      </c>
      <c r="I5237">
        <v>17</v>
      </c>
      <c r="J5237" t="s">
        <v>123</v>
      </c>
      <c r="K5237">
        <v>100</v>
      </c>
      <c r="L5237">
        <v>83</v>
      </c>
      <c r="M5237">
        <v>67</v>
      </c>
      <c r="N5237">
        <v>77</v>
      </c>
      <c r="O5237">
        <v>88</v>
      </c>
      <c r="P5237">
        <v>76</v>
      </c>
      <c r="Q5237">
        <v>84</v>
      </c>
    </row>
    <row r="5238" spans="1:17" x14ac:dyDescent="0.3">
      <c r="A5238">
        <v>5237</v>
      </c>
      <c r="B5238" t="s">
        <v>473</v>
      </c>
      <c r="C5238" t="s">
        <v>1601</v>
      </c>
      <c r="D5238" t="s">
        <v>2179</v>
      </c>
      <c r="E5238" t="s">
        <v>20</v>
      </c>
      <c r="F5238" t="b">
        <v>0</v>
      </c>
      <c r="G5238">
        <v>4</v>
      </c>
      <c r="H5238" t="b">
        <v>0</v>
      </c>
      <c r="I5238">
        <v>29</v>
      </c>
      <c r="J5238" t="s">
        <v>26</v>
      </c>
      <c r="K5238">
        <v>99</v>
      </c>
      <c r="L5238">
        <v>65</v>
      </c>
      <c r="M5238">
        <v>97</v>
      </c>
      <c r="N5238">
        <v>89</v>
      </c>
      <c r="O5238">
        <v>87</v>
      </c>
      <c r="P5238">
        <v>72</v>
      </c>
      <c r="Q5238">
        <v>86</v>
      </c>
    </row>
    <row r="5239" spans="1:17" x14ac:dyDescent="0.3">
      <c r="A5239">
        <v>5238</v>
      </c>
      <c r="B5239" t="s">
        <v>731</v>
      </c>
      <c r="C5239" t="s">
        <v>2180</v>
      </c>
      <c r="D5239" t="s">
        <v>2181</v>
      </c>
      <c r="E5239" t="s">
        <v>25</v>
      </c>
      <c r="F5239" t="b">
        <v>0</v>
      </c>
      <c r="G5239">
        <v>0</v>
      </c>
      <c r="H5239" t="b">
        <v>0</v>
      </c>
      <c r="I5239">
        <v>13</v>
      </c>
      <c r="J5239" t="s">
        <v>123</v>
      </c>
      <c r="K5239">
        <v>97</v>
      </c>
      <c r="L5239">
        <v>67</v>
      </c>
      <c r="M5239">
        <v>79</v>
      </c>
      <c r="N5239">
        <v>76</v>
      </c>
      <c r="O5239">
        <v>76</v>
      </c>
      <c r="P5239">
        <v>66</v>
      </c>
      <c r="Q5239">
        <v>97</v>
      </c>
    </row>
    <row r="5240" spans="1:17" x14ac:dyDescent="0.3">
      <c r="A5240">
        <v>5239</v>
      </c>
      <c r="B5240" t="s">
        <v>816</v>
      </c>
      <c r="C5240" t="s">
        <v>684</v>
      </c>
      <c r="D5240" t="s">
        <v>2182</v>
      </c>
      <c r="E5240" t="s">
        <v>25</v>
      </c>
      <c r="F5240" t="b">
        <v>1</v>
      </c>
      <c r="G5240">
        <v>10</v>
      </c>
      <c r="H5240" t="b">
        <v>1</v>
      </c>
      <c r="I5240">
        <v>2</v>
      </c>
      <c r="J5240" t="s">
        <v>64</v>
      </c>
      <c r="K5240">
        <v>53</v>
      </c>
      <c r="L5240">
        <v>98</v>
      </c>
      <c r="M5240">
        <v>66</v>
      </c>
      <c r="N5240">
        <v>80</v>
      </c>
      <c r="O5240">
        <v>82</v>
      </c>
      <c r="P5240">
        <v>89</v>
      </c>
      <c r="Q5240">
        <v>85</v>
      </c>
    </row>
    <row r="5241" spans="1:17" x14ac:dyDescent="0.3">
      <c r="A5241">
        <v>5240</v>
      </c>
      <c r="B5241" t="s">
        <v>2183</v>
      </c>
      <c r="C5241" t="s">
        <v>809</v>
      </c>
      <c r="D5241" t="s">
        <v>2184</v>
      </c>
      <c r="E5241" t="s">
        <v>25</v>
      </c>
      <c r="F5241" t="b">
        <v>0</v>
      </c>
      <c r="G5241">
        <v>3</v>
      </c>
      <c r="H5241" t="b">
        <v>0</v>
      </c>
      <c r="I5241">
        <v>35</v>
      </c>
      <c r="J5241" t="s">
        <v>38</v>
      </c>
      <c r="K5241">
        <v>99</v>
      </c>
      <c r="L5241">
        <v>85</v>
      </c>
      <c r="M5241">
        <v>98</v>
      </c>
      <c r="N5241">
        <v>91</v>
      </c>
      <c r="O5241">
        <v>86</v>
      </c>
      <c r="P5241">
        <v>97</v>
      </c>
      <c r="Q5241">
        <v>85</v>
      </c>
    </row>
    <row r="5242" spans="1:17" x14ac:dyDescent="0.3">
      <c r="A5242">
        <v>5241</v>
      </c>
      <c r="B5242" t="s">
        <v>480</v>
      </c>
      <c r="C5242" t="s">
        <v>515</v>
      </c>
      <c r="D5242" t="s">
        <v>2185</v>
      </c>
      <c r="E5242" t="s">
        <v>25</v>
      </c>
      <c r="F5242" t="b">
        <v>0</v>
      </c>
      <c r="G5242">
        <v>5</v>
      </c>
      <c r="H5242" t="b">
        <v>0</v>
      </c>
      <c r="I5242">
        <v>35</v>
      </c>
      <c r="J5242" t="s">
        <v>123</v>
      </c>
      <c r="K5242">
        <v>99</v>
      </c>
      <c r="L5242">
        <v>89</v>
      </c>
      <c r="M5242">
        <v>88</v>
      </c>
      <c r="N5242">
        <v>94</v>
      </c>
      <c r="O5242">
        <v>99</v>
      </c>
      <c r="P5242">
        <v>89</v>
      </c>
      <c r="Q5242">
        <v>92</v>
      </c>
    </row>
    <row r="5243" spans="1:17" x14ac:dyDescent="0.3">
      <c r="A5243">
        <v>5242</v>
      </c>
      <c r="B5243" t="s">
        <v>277</v>
      </c>
      <c r="C5243" t="s">
        <v>2022</v>
      </c>
      <c r="D5243" t="s">
        <v>2186</v>
      </c>
      <c r="E5243" t="s">
        <v>20</v>
      </c>
      <c r="F5243" t="b">
        <v>0</v>
      </c>
      <c r="G5243">
        <v>3</v>
      </c>
      <c r="H5243" t="b">
        <v>0</v>
      </c>
      <c r="I5243">
        <v>28</v>
      </c>
      <c r="J5243" t="s">
        <v>113</v>
      </c>
      <c r="K5243">
        <v>79</v>
      </c>
      <c r="L5243">
        <v>83</v>
      </c>
      <c r="M5243">
        <v>78</v>
      </c>
      <c r="N5243">
        <v>89</v>
      </c>
      <c r="O5243">
        <v>83</v>
      </c>
      <c r="P5243">
        <v>79</v>
      </c>
      <c r="Q5243">
        <v>76</v>
      </c>
    </row>
    <row r="5244" spans="1:17" x14ac:dyDescent="0.3">
      <c r="A5244">
        <v>5243</v>
      </c>
      <c r="B5244" t="s">
        <v>145</v>
      </c>
      <c r="C5244" t="s">
        <v>2187</v>
      </c>
      <c r="D5244" t="s">
        <v>2188</v>
      </c>
      <c r="E5244" t="s">
        <v>20</v>
      </c>
      <c r="F5244" t="b">
        <v>1</v>
      </c>
      <c r="G5244">
        <v>6</v>
      </c>
      <c r="H5244" t="b">
        <v>1</v>
      </c>
      <c r="I5244">
        <v>2</v>
      </c>
      <c r="J5244" t="s">
        <v>64</v>
      </c>
      <c r="K5244">
        <v>94</v>
      </c>
      <c r="L5244">
        <v>95</v>
      </c>
      <c r="M5244">
        <v>75</v>
      </c>
      <c r="N5244">
        <v>73</v>
      </c>
      <c r="O5244">
        <v>51</v>
      </c>
      <c r="P5244">
        <v>89</v>
      </c>
      <c r="Q5244">
        <v>77</v>
      </c>
    </row>
    <row r="5245" spans="1:17" x14ac:dyDescent="0.3">
      <c r="A5245">
        <v>5244</v>
      </c>
      <c r="B5245" t="s">
        <v>328</v>
      </c>
      <c r="C5245" t="s">
        <v>1249</v>
      </c>
      <c r="D5245" t="s">
        <v>2189</v>
      </c>
      <c r="E5245" t="s">
        <v>20</v>
      </c>
      <c r="F5245" t="b">
        <v>0</v>
      </c>
      <c r="G5245">
        <v>6</v>
      </c>
      <c r="H5245" t="b">
        <v>1</v>
      </c>
      <c r="I5245">
        <v>28</v>
      </c>
      <c r="J5245" t="s">
        <v>44</v>
      </c>
      <c r="K5245">
        <v>97</v>
      </c>
      <c r="L5245">
        <v>73</v>
      </c>
      <c r="M5245">
        <v>92</v>
      </c>
      <c r="N5245">
        <v>64</v>
      </c>
      <c r="O5245">
        <v>66</v>
      </c>
      <c r="P5245">
        <v>96</v>
      </c>
      <c r="Q5245">
        <v>65</v>
      </c>
    </row>
    <row r="5246" spans="1:17" x14ac:dyDescent="0.3">
      <c r="A5246">
        <v>5245</v>
      </c>
      <c r="B5246" t="s">
        <v>413</v>
      </c>
      <c r="C5246" t="s">
        <v>977</v>
      </c>
      <c r="D5246" t="s">
        <v>2190</v>
      </c>
      <c r="E5246" t="s">
        <v>20</v>
      </c>
      <c r="F5246" t="b">
        <v>0</v>
      </c>
      <c r="G5246">
        <v>3</v>
      </c>
      <c r="H5246" t="b">
        <v>1</v>
      </c>
      <c r="I5246">
        <v>26</v>
      </c>
      <c r="J5246" t="s">
        <v>113</v>
      </c>
      <c r="K5246">
        <v>87</v>
      </c>
      <c r="L5246">
        <v>70</v>
      </c>
      <c r="M5246">
        <v>65</v>
      </c>
      <c r="N5246">
        <v>64</v>
      </c>
      <c r="O5246">
        <v>30</v>
      </c>
      <c r="P5246">
        <v>72</v>
      </c>
      <c r="Q5246">
        <v>68</v>
      </c>
    </row>
    <row r="5247" spans="1:17" x14ac:dyDescent="0.3">
      <c r="A5247">
        <v>5246</v>
      </c>
      <c r="B5247" t="s">
        <v>1505</v>
      </c>
      <c r="C5247" t="s">
        <v>515</v>
      </c>
      <c r="D5247" t="s">
        <v>2191</v>
      </c>
      <c r="E5247" t="s">
        <v>20</v>
      </c>
      <c r="F5247" t="b">
        <v>0</v>
      </c>
      <c r="G5247">
        <v>7</v>
      </c>
      <c r="H5247" t="b">
        <v>0</v>
      </c>
      <c r="I5247">
        <v>26</v>
      </c>
      <c r="J5247" t="s">
        <v>172</v>
      </c>
      <c r="K5247">
        <v>82</v>
      </c>
      <c r="L5247">
        <v>82</v>
      </c>
      <c r="M5247">
        <v>87</v>
      </c>
      <c r="N5247">
        <v>92</v>
      </c>
      <c r="O5247">
        <v>64</v>
      </c>
      <c r="P5247">
        <v>70</v>
      </c>
      <c r="Q5247">
        <v>72</v>
      </c>
    </row>
    <row r="5248" spans="1:17" x14ac:dyDescent="0.3">
      <c r="A5248">
        <v>5247</v>
      </c>
      <c r="B5248" t="s">
        <v>1902</v>
      </c>
      <c r="C5248" t="s">
        <v>28</v>
      </c>
      <c r="D5248" t="s">
        <v>2192</v>
      </c>
      <c r="E5248" t="s">
        <v>25</v>
      </c>
      <c r="F5248" t="b">
        <v>0</v>
      </c>
      <c r="G5248">
        <v>1</v>
      </c>
      <c r="H5248" t="b">
        <v>0</v>
      </c>
      <c r="I5248">
        <v>22</v>
      </c>
      <c r="J5248" t="s">
        <v>26</v>
      </c>
      <c r="K5248">
        <v>94</v>
      </c>
      <c r="L5248">
        <v>98</v>
      </c>
      <c r="M5248">
        <v>96</v>
      </c>
      <c r="N5248">
        <v>88</v>
      </c>
      <c r="O5248">
        <v>96</v>
      </c>
      <c r="P5248">
        <v>61</v>
      </c>
      <c r="Q5248">
        <v>80</v>
      </c>
    </row>
    <row r="5249" spans="1:17" x14ac:dyDescent="0.3">
      <c r="A5249">
        <v>5248</v>
      </c>
      <c r="B5249" t="s">
        <v>124</v>
      </c>
      <c r="C5249" t="s">
        <v>742</v>
      </c>
      <c r="D5249" t="s">
        <v>2193</v>
      </c>
      <c r="E5249" t="s">
        <v>20</v>
      </c>
      <c r="F5249" t="b">
        <v>1</v>
      </c>
      <c r="G5249">
        <v>1</v>
      </c>
      <c r="H5249" t="b">
        <v>0</v>
      </c>
      <c r="I5249">
        <v>26</v>
      </c>
      <c r="J5249" t="s">
        <v>44</v>
      </c>
      <c r="K5249">
        <v>99</v>
      </c>
      <c r="L5249">
        <v>85</v>
      </c>
      <c r="M5249">
        <v>97</v>
      </c>
      <c r="N5249">
        <v>72</v>
      </c>
      <c r="O5249">
        <v>79</v>
      </c>
      <c r="P5249">
        <v>92</v>
      </c>
      <c r="Q5249">
        <v>82</v>
      </c>
    </row>
    <row r="5250" spans="1:17" x14ac:dyDescent="0.3">
      <c r="A5250">
        <v>5249</v>
      </c>
      <c r="B5250" t="s">
        <v>456</v>
      </c>
      <c r="C5250" t="s">
        <v>759</v>
      </c>
      <c r="D5250" t="s">
        <v>2194</v>
      </c>
      <c r="E5250" t="s">
        <v>25</v>
      </c>
      <c r="F5250" t="b">
        <v>0</v>
      </c>
      <c r="G5250">
        <v>1</v>
      </c>
      <c r="H5250" t="b">
        <v>0</v>
      </c>
      <c r="I5250">
        <v>16</v>
      </c>
      <c r="J5250" t="s">
        <v>54</v>
      </c>
      <c r="K5250">
        <v>68</v>
      </c>
      <c r="L5250">
        <v>83</v>
      </c>
      <c r="M5250">
        <v>74</v>
      </c>
      <c r="N5250">
        <v>87</v>
      </c>
      <c r="O5250">
        <v>71</v>
      </c>
      <c r="P5250">
        <v>86</v>
      </c>
      <c r="Q5250">
        <v>82</v>
      </c>
    </row>
    <row r="5251" spans="1:17" x14ac:dyDescent="0.3">
      <c r="A5251">
        <v>5250</v>
      </c>
      <c r="B5251" t="s">
        <v>999</v>
      </c>
      <c r="C5251" t="s">
        <v>2195</v>
      </c>
      <c r="D5251" t="s">
        <v>2196</v>
      </c>
      <c r="E5251" t="s">
        <v>25</v>
      </c>
      <c r="F5251" t="b">
        <v>0</v>
      </c>
      <c r="G5251">
        <v>10</v>
      </c>
      <c r="H5251" t="b">
        <v>0</v>
      </c>
      <c r="I5251">
        <v>2</v>
      </c>
      <c r="J5251" t="s">
        <v>64</v>
      </c>
      <c r="K5251">
        <v>67</v>
      </c>
      <c r="L5251">
        <v>82</v>
      </c>
      <c r="M5251">
        <v>81</v>
      </c>
      <c r="N5251">
        <v>83</v>
      </c>
      <c r="O5251">
        <v>57</v>
      </c>
      <c r="P5251">
        <v>59</v>
      </c>
      <c r="Q5251">
        <v>91</v>
      </c>
    </row>
    <row r="5252" spans="1:17" x14ac:dyDescent="0.3">
      <c r="A5252">
        <v>5251</v>
      </c>
      <c r="B5252" t="s">
        <v>160</v>
      </c>
      <c r="C5252" t="s">
        <v>1068</v>
      </c>
      <c r="D5252" t="s">
        <v>2197</v>
      </c>
      <c r="E5252" t="s">
        <v>20</v>
      </c>
      <c r="F5252" t="b">
        <v>0</v>
      </c>
      <c r="G5252">
        <v>4</v>
      </c>
      <c r="H5252" t="b">
        <v>1</v>
      </c>
      <c r="I5252">
        <v>10</v>
      </c>
      <c r="J5252" t="s">
        <v>105</v>
      </c>
      <c r="K5252">
        <v>92</v>
      </c>
      <c r="L5252">
        <v>65</v>
      </c>
      <c r="M5252">
        <v>81</v>
      </c>
      <c r="N5252">
        <v>79</v>
      </c>
      <c r="O5252">
        <v>84</v>
      </c>
      <c r="P5252">
        <v>85</v>
      </c>
      <c r="Q5252">
        <v>74</v>
      </c>
    </row>
    <row r="5253" spans="1:17" x14ac:dyDescent="0.3">
      <c r="A5253">
        <v>5252</v>
      </c>
      <c r="B5253" t="s">
        <v>2198</v>
      </c>
      <c r="C5253" t="s">
        <v>2199</v>
      </c>
      <c r="D5253" t="s">
        <v>2200</v>
      </c>
      <c r="E5253" t="s">
        <v>25</v>
      </c>
      <c r="F5253" t="b">
        <v>0</v>
      </c>
      <c r="G5253">
        <v>3</v>
      </c>
      <c r="H5253" t="b">
        <v>1</v>
      </c>
      <c r="I5253">
        <v>21</v>
      </c>
      <c r="J5253" t="s">
        <v>109</v>
      </c>
      <c r="K5253">
        <v>69</v>
      </c>
      <c r="L5253">
        <v>77</v>
      </c>
      <c r="M5253">
        <v>82</v>
      </c>
      <c r="N5253">
        <v>93</v>
      </c>
      <c r="O5253">
        <v>92</v>
      </c>
      <c r="P5253">
        <v>90</v>
      </c>
      <c r="Q5253">
        <v>71</v>
      </c>
    </row>
    <row r="5254" spans="1:17" x14ac:dyDescent="0.3">
      <c r="A5254">
        <v>5253</v>
      </c>
      <c r="B5254" t="s">
        <v>214</v>
      </c>
      <c r="C5254" t="s">
        <v>295</v>
      </c>
      <c r="D5254" t="s">
        <v>2201</v>
      </c>
      <c r="E5254" t="s">
        <v>20</v>
      </c>
      <c r="F5254" t="b">
        <v>1</v>
      </c>
      <c r="G5254">
        <v>1</v>
      </c>
      <c r="H5254" t="b">
        <v>0</v>
      </c>
      <c r="I5254">
        <v>30</v>
      </c>
      <c r="J5254" t="s">
        <v>44</v>
      </c>
      <c r="K5254">
        <v>92</v>
      </c>
      <c r="L5254">
        <v>98</v>
      </c>
      <c r="M5254">
        <v>61</v>
      </c>
      <c r="N5254">
        <v>99</v>
      </c>
      <c r="O5254">
        <v>77</v>
      </c>
      <c r="P5254">
        <v>72</v>
      </c>
      <c r="Q5254">
        <v>75</v>
      </c>
    </row>
    <row r="5255" spans="1:17" x14ac:dyDescent="0.3">
      <c r="A5255">
        <v>5254</v>
      </c>
      <c r="B5255" t="s">
        <v>1526</v>
      </c>
      <c r="C5255" t="s">
        <v>934</v>
      </c>
      <c r="D5255" t="s">
        <v>2202</v>
      </c>
      <c r="E5255" t="s">
        <v>25</v>
      </c>
      <c r="F5255" t="b">
        <v>0</v>
      </c>
      <c r="G5255">
        <v>6</v>
      </c>
      <c r="H5255" t="b">
        <v>0</v>
      </c>
      <c r="I5255">
        <v>24</v>
      </c>
      <c r="J5255" t="s">
        <v>113</v>
      </c>
      <c r="K5255">
        <v>90</v>
      </c>
      <c r="L5255">
        <v>64</v>
      </c>
      <c r="M5255">
        <v>90</v>
      </c>
      <c r="N5255">
        <v>75</v>
      </c>
      <c r="O5255">
        <v>64</v>
      </c>
      <c r="P5255">
        <v>96</v>
      </c>
      <c r="Q5255">
        <v>71</v>
      </c>
    </row>
    <row r="5256" spans="1:17" x14ac:dyDescent="0.3">
      <c r="A5256">
        <v>5255</v>
      </c>
      <c r="B5256" t="s">
        <v>2203</v>
      </c>
      <c r="C5256" t="s">
        <v>782</v>
      </c>
      <c r="D5256" t="s">
        <v>2204</v>
      </c>
      <c r="E5256" t="s">
        <v>20</v>
      </c>
      <c r="F5256" t="b">
        <v>1</v>
      </c>
      <c r="G5256">
        <v>1</v>
      </c>
      <c r="H5256" t="b">
        <v>0</v>
      </c>
      <c r="I5256">
        <v>33</v>
      </c>
      <c r="J5256" t="s">
        <v>172</v>
      </c>
      <c r="K5256">
        <v>91</v>
      </c>
      <c r="L5256">
        <v>92</v>
      </c>
      <c r="M5256">
        <v>73</v>
      </c>
      <c r="N5256">
        <v>97</v>
      </c>
      <c r="O5256">
        <v>61</v>
      </c>
      <c r="P5256">
        <v>63</v>
      </c>
      <c r="Q5256">
        <v>71</v>
      </c>
    </row>
    <row r="5257" spans="1:17" x14ac:dyDescent="0.3">
      <c r="A5257">
        <v>5256</v>
      </c>
      <c r="B5257" t="s">
        <v>2205</v>
      </c>
      <c r="C5257" t="s">
        <v>2071</v>
      </c>
      <c r="D5257" t="s">
        <v>2206</v>
      </c>
      <c r="E5257" t="s">
        <v>25</v>
      </c>
      <c r="F5257" t="b">
        <v>0</v>
      </c>
      <c r="G5257">
        <v>5</v>
      </c>
      <c r="H5257" t="b">
        <v>0</v>
      </c>
      <c r="I5257">
        <v>3</v>
      </c>
      <c r="J5257" t="s">
        <v>34</v>
      </c>
      <c r="K5257">
        <v>65</v>
      </c>
      <c r="L5257">
        <v>67</v>
      </c>
      <c r="M5257">
        <v>91</v>
      </c>
      <c r="N5257">
        <v>81</v>
      </c>
      <c r="O5257">
        <v>97</v>
      </c>
      <c r="P5257">
        <v>99</v>
      </c>
      <c r="Q5257">
        <v>75</v>
      </c>
    </row>
    <row r="5258" spans="1:17" x14ac:dyDescent="0.3">
      <c r="A5258">
        <v>5257</v>
      </c>
      <c r="B5258" t="s">
        <v>560</v>
      </c>
      <c r="C5258" t="s">
        <v>157</v>
      </c>
      <c r="D5258" t="s">
        <v>2207</v>
      </c>
      <c r="E5258" t="s">
        <v>25</v>
      </c>
      <c r="F5258" t="b">
        <v>0</v>
      </c>
      <c r="G5258">
        <v>2</v>
      </c>
      <c r="H5258" t="b">
        <v>0</v>
      </c>
      <c r="I5258">
        <v>34</v>
      </c>
      <c r="J5258" t="s">
        <v>44</v>
      </c>
      <c r="K5258">
        <v>98</v>
      </c>
      <c r="L5258">
        <v>80</v>
      </c>
      <c r="M5258">
        <v>70</v>
      </c>
      <c r="N5258">
        <v>60</v>
      </c>
      <c r="O5258">
        <v>88</v>
      </c>
      <c r="P5258">
        <v>65</v>
      </c>
      <c r="Q5258">
        <v>92</v>
      </c>
    </row>
    <row r="5259" spans="1:17" x14ac:dyDescent="0.3">
      <c r="A5259">
        <v>5258</v>
      </c>
      <c r="B5259" t="s">
        <v>2208</v>
      </c>
      <c r="C5259" t="s">
        <v>2209</v>
      </c>
      <c r="D5259" t="s">
        <v>2210</v>
      </c>
      <c r="E5259" t="s">
        <v>25</v>
      </c>
      <c r="F5259" t="b">
        <v>0</v>
      </c>
      <c r="G5259">
        <v>6</v>
      </c>
      <c r="H5259" t="b">
        <v>1</v>
      </c>
      <c r="I5259">
        <v>2</v>
      </c>
      <c r="J5259" t="s">
        <v>64</v>
      </c>
      <c r="K5259">
        <v>70</v>
      </c>
      <c r="L5259">
        <v>89</v>
      </c>
      <c r="M5259">
        <v>78</v>
      </c>
      <c r="N5259">
        <v>87</v>
      </c>
      <c r="O5259">
        <v>87</v>
      </c>
      <c r="P5259">
        <v>62</v>
      </c>
      <c r="Q5259">
        <v>85</v>
      </c>
    </row>
    <row r="5260" spans="1:17" x14ac:dyDescent="0.3">
      <c r="A5260">
        <v>5259</v>
      </c>
      <c r="B5260" t="s">
        <v>193</v>
      </c>
      <c r="C5260" t="s">
        <v>236</v>
      </c>
      <c r="D5260" t="s">
        <v>2211</v>
      </c>
      <c r="E5260" t="s">
        <v>25</v>
      </c>
      <c r="F5260" t="b">
        <v>0</v>
      </c>
      <c r="G5260">
        <v>2</v>
      </c>
      <c r="H5260" t="b">
        <v>0</v>
      </c>
      <c r="I5260">
        <v>17</v>
      </c>
      <c r="J5260" t="s">
        <v>44</v>
      </c>
      <c r="K5260">
        <v>97</v>
      </c>
      <c r="L5260">
        <v>97</v>
      </c>
      <c r="M5260">
        <v>90</v>
      </c>
      <c r="N5260">
        <v>69</v>
      </c>
      <c r="O5260">
        <v>75</v>
      </c>
      <c r="P5260">
        <v>68</v>
      </c>
      <c r="Q5260">
        <v>70</v>
      </c>
    </row>
    <row r="5261" spans="1:17" x14ac:dyDescent="0.3">
      <c r="A5261">
        <v>5260</v>
      </c>
      <c r="B5261" t="s">
        <v>410</v>
      </c>
      <c r="C5261" t="s">
        <v>1510</v>
      </c>
      <c r="D5261" t="s">
        <v>2212</v>
      </c>
      <c r="E5261" t="s">
        <v>20</v>
      </c>
      <c r="F5261" t="b">
        <v>0</v>
      </c>
      <c r="G5261">
        <v>1</v>
      </c>
      <c r="H5261" t="b">
        <v>0</v>
      </c>
      <c r="I5261">
        <v>18</v>
      </c>
      <c r="J5261" t="s">
        <v>113</v>
      </c>
      <c r="K5261">
        <v>80</v>
      </c>
      <c r="L5261">
        <v>71</v>
      </c>
      <c r="M5261">
        <v>89</v>
      </c>
      <c r="N5261">
        <v>81</v>
      </c>
      <c r="O5261">
        <v>75</v>
      </c>
      <c r="P5261">
        <v>81</v>
      </c>
      <c r="Q5261">
        <v>63</v>
      </c>
    </row>
    <row r="5262" spans="1:17" x14ac:dyDescent="0.3">
      <c r="A5262">
        <v>5261</v>
      </c>
      <c r="B5262" t="s">
        <v>2213</v>
      </c>
      <c r="C5262" t="s">
        <v>2214</v>
      </c>
      <c r="D5262" t="s">
        <v>2215</v>
      </c>
      <c r="E5262" t="s">
        <v>20</v>
      </c>
      <c r="F5262" t="b">
        <v>0</v>
      </c>
      <c r="G5262">
        <v>2</v>
      </c>
      <c r="H5262" t="b">
        <v>0</v>
      </c>
      <c r="I5262">
        <v>16</v>
      </c>
      <c r="J5262" t="s">
        <v>109</v>
      </c>
      <c r="K5262">
        <v>70</v>
      </c>
      <c r="L5262">
        <v>75</v>
      </c>
      <c r="M5262">
        <v>79</v>
      </c>
      <c r="N5262">
        <v>77</v>
      </c>
      <c r="O5262">
        <v>65</v>
      </c>
      <c r="P5262">
        <v>92</v>
      </c>
      <c r="Q5262">
        <v>78</v>
      </c>
    </row>
    <row r="5263" spans="1:17" x14ac:dyDescent="0.3">
      <c r="A5263">
        <v>5262</v>
      </c>
      <c r="B5263" t="s">
        <v>135</v>
      </c>
      <c r="C5263" t="s">
        <v>780</v>
      </c>
      <c r="D5263" t="s">
        <v>2216</v>
      </c>
      <c r="E5263" t="s">
        <v>20</v>
      </c>
      <c r="F5263" t="b">
        <v>0</v>
      </c>
      <c r="G5263">
        <v>3</v>
      </c>
      <c r="H5263" t="b">
        <v>1</v>
      </c>
      <c r="I5263">
        <v>21</v>
      </c>
      <c r="J5263" t="s">
        <v>26</v>
      </c>
      <c r="K5263">
        <v>96</v>
      </c>
      <c r="L5263">
        <v>79</v>
      </c>
      <c r="M5263">
        <v>92</v>
      </c>
      <c r="N5263">
        <v>85</v>
      </c>
      <c r="O5263">
        <v>95</v>
      </c>
      <c r="P5263">
        <v>69</v>
      </c>
      <c r="Q5263">
        <v>65</v>
      </c>
    </row>
    <row r="5264" spans="1:17" x14ac:dyDescent="0.3">
      <c r="A5264">
        <v>5263</v>
      </c>
      <c r="B5264" t="s">
        <v>263</v>
      </c>
      <c r="C5264" t="s">
        <v>2217</v>
      </c>
      <c r="D5264" t="s">
        <v>2218</v>
      </c>
      <c r="E5264" t="s">
        <v>20</v>
      </c>
      <c r="F5264" t="b">
        <v>0</v>
      </c>
      <c r="G5264">
        <v>1</v>
      </c>
      <c r="H5264" t="b">
        <v>0</v>
      </c>
      <c r="I5264">
        <v>24</v>
      </c>
      <c r="J5264" t="s">
        <v>44</v>
      </c>
      <c r="K5264">
        <v>99</v>
      </c>
      <c r="L5264">
        <v>62</v>
      </c>
      <c r="M5264">
        <v>65</v>
      </c>
      <c r="N5264">
        <v>67</v>
      </c>
      <c r="O5264">
        <v>97</v>
      </c>
      <c r="P5264">
        <v>73</v>
      </c>
      <c r="Q5264">
        <v>96</v>
      </c>
    </row>
    <row r="5265" spans="1:17" x14ac:dyDescent="0.3">
      <c r="A5265">
        <v>5264</v>
      </c>
      <c r="B5265" t="s">
        <v>369</v>
      </c>
      <c r="C5265" t="s">
        <v>236</v>
      </c>
      <c r="D5265" t="s">
        <v>2219</v>
      </c>
      <c r="E5265" t="s">
        <v>25</v>
      </c>
      <c r="F5265" t="b">
        <v>0</v>
      </c>
      <c r="G5265">
        <v>3</v>
      </c>
      <c r="H5265" t="b">
        <v>1</v>
      </c>
      <c r="I5265">
        <v>27</v>
      </c>
      <c r="J5265" t="s">
        <v>38</v>
      </c>
      <c r="K5265">
        <v>76</v>
      </c>
      <c r="L5265">
        <v>72</v>
      </c>
      <c r="M5265">
        <v>97</v>
      </c>
      <c r="N5265">
        <v>65</v>
      </c>
      <c r="O5265">
        <v>87</v>
      </c>
      <c r="P5265">
        <v>93</v>
      </c>
      <c r="Q5265">
        <v>84</v>
      </c>
    </row>
    <row r="5266" spans="1:17" x14ac:dyDescent="0.3">
      <c r="A5266">
        <v>5265</v>
      </c>
      <c r="B5266" t="s">
        <v>148</v>
      </c>
      <c r="C5266" t="s">
        <v>660</v>
      </c>
      <c r="D5266" t="s">
        <v>2220</v>
      </c>
      <c r="E5266" t="s">
        <v>25</v>
      </c>
      <c r="F5266" t="b">
        <v>1</v>
      </c>
      <c r="G5266">
        <v>4</v>
      </c>
      <c r="H5266" t="b">
        <v>1</v>
      </c>
      <c r="I5266">
        <v>24</v>
      </c>
      <c r="J5266" t="s">
        <v>172</v>
      </c>
      <c r="K5266">
        <v>86</v>
      </c>
      <c r="L5266">
        <v>68</v>
      </c>
      <c r="M5266">
        <v>98</v>
      </c>
      <c r="N5266">
        <v>87</v>
      </c>
      <c r="O5266">
        <v>61</v>
      </c>
      <c r="P5266">
        <v>78</v>
      </c>
      <c r="Q5266">
        <v>96</v>
      </c>
    </row>
    <row r="5267" spans="1:17" x14ac:dyDescent="0.3">
      <c r="A5267">
        <v>5266</v>
      </c>
      <c r="B5267" t="s">
        <v>473</v>
      </c>
      <c r="C5267" t="s">
        <v>833</v>
      </c>
      <c r="D5267" t="s">
        <v>2221</v>
      </c>
      <c r="E5267" t="s">
        <v>20</v>
      </c>
      <c r="F5267" t="b">
        <v>0</v>
      </c>
      <c r="G5267">
        <v>5</v>
      </c>
      <c r="H5267" t="b">
        <v>0</v>
      </c>
      <c r="I5267">
        <v>27</v>
      </c>
      <c r="J5267" t="s">
        <v>138</v>
      </c>
      <c r="K5267">
        <v>98</v>
      </c>
      <c r="L5267">
        <v>100</v>
      </c>
      <c r="M5267">
        <v>100</v>
      </c>
      <c r="N5267">
        <v>81</v>
      </c>
      <c r="O5267">
        <v>73</v>
      </c>
      <c r="P5267">
        <v>75</v>
      </c>
      <c r="Q5267">
        <v>99</v>
      </c>
    </row>
    <row r="5268" spans="1:17" x14ac:dyDescent="0.3">
      <c r="A5268">
        <v>5267</v>
      </c>
      <c r="B5268" t="s">
        <v>676</v>
      </c>
      <c r="C5268" t="s">
        <v>1664</v>
      </c>
      <c r="D5268" t="s">
        <v>2222</v>
      </c>
      <c r="E5268" t="s">
        <v>20</v>
      </c>
      <c r="F5268" t="b">
        <v>0</v>
      </c>
      <c r="G5268">
        <v>3</v>
      </c>
      <c r="H5268" t="b">
        <v>0</v>
      </c>
      <c r="I5268">
        <v>14</v>
      </c>
      <c r="J5268" t="s">
        <v>30</v>
      </c>
      <c r="K5268">
        <v>88</v>
      </c>
      <c r="L5268">
        <v>74</v>
      </c>
      <c r="M5268">
        <v>88</v>
      </c>
      <c r="N5268">
        <v>92</v>
      </c>
      <c r="O5268">
        <v>83</v>
      </c>
      <c r="P5268">
        <v>71</v>
      </c>
      <c r="Q5268">
        <v>89</v>
      </c>
    </row>
    <row r="5269" spans="1:17" x14ac:dyDescent="0.3">
      <c r="A5269">
        <v>5268</v>
      </c>
      <c r="B5269" t="s">
        <v>568</v>
      </c>
      <c r="C5269" t="s">
        <v>2223</v>
      </c>
      <c r="D5269" t="s">
        <v>2224</v>
      </c>
      <c r="E5269" t="s">
        <v>20</v>
      </c>
      <c r="F5269" t="b">
        <v>0</v>
      </c>
      <c r="G5269">
        <v>8</v>
      </c>
      <c r="H5269" t="b">
        <v>0</v>
      </c>
      <c r="I5269">
        <v>30</v>
      </c>
      <c r="J5269" t="s">
        <v>44</v>
      </c>
      <c r="K5269">
        <v>89</v>
      </c>
      <c r="L5269">
        <v>65</v>
      </c>
      <c r="M5269">
        <v>71</v>
      </c>
      <c r="N5269">
        <v>96</v>
      </c>
      <c r="O5269">
        <v>65</v>
      </c>
      <c r="P5269">
        <v>63</v>
      </c>
      <c r="Q5269">
        <v>100</v>
      </c>
    </row>
    <row r="5270" spans="1:17" x14ac:dyDescent="0.3">
      <c r="A5270">
        <v>5269</v>
      </c>
      <c r="B5270" t="s">
        <v>388</v>
      </c>
      <c r="C5270" t="s">
        <v>42</v>
      </c>
      <c r="D5270" t="s">
        <v>2225</v>
      </c>
      <c r="E5270" t="s">
        <v>25</v>
      </c>
      <c r="F5270" t="b">
        <v>0</v>
      </c>
      <c r="G5270">
        <v>1</v>
      </c>
      <c r="H5270" t="b">
        <v>0</v>
      </c>
      <c r="I5270">
        <v>24</v>
      </c>
      <c r="J5270" t="s">
        <v>21</v>
      </c>
      <c r="K5270">
        <v>88</v>
      </c>
      <c r="L5270">
        <v>100</v>
      </c>
      <c r="M5270">
        <v>89</v>
      </c>
      <c r="N5270">
        <v>87</v>
      </c>
      <c r="O5270">
        <v>76</v>
      </c>
      <c r="P5270">
        <v>89</v>
      </c>
      <c r="Q5270">
        <v>85</v>
      </c>
    </row>
    <row r="5271" spans="1:17" x14ac:dyDescent="0.3">
      <c r="A5271">
        <v>5270</v>
      </c>
      <c r="B5271" t="s">
        <v>92</v>
      </c>
      <c r="C5271" t="s">
        <v>143</v>
      </c>
      <c r="D5271" t="s">
        <v>2226</v>
      </c>
      <c r="E5271" t="s">
        <v>25</v>
      </c>
      <c r="F5271" t="b">
        <v>0</v>
      </c>
      <c r="G5271">
        <v>4</v>
      </c>
      <c r="H5271" t="b">
        <v>0</v>
      </c>
      <c r="I5271">
        <v>0</v>
      </c>
      <c r="J5271" t="s">
        <v>64</v>
      </c>
      <c r="K5271">
        <v>78</v>
      </c>
      <c r="L5271">
        <v>73</v>
      </c>
      <c r="M5271">
        <v>89</v>
      </c>
      <c r="N5271">
        <v>86</v>
      </c>
      <c r="O5271">
        <v>69</v>
      </c>
      <c r="P5271">
        <v>84</v>
      </c>
      <c r="Q5271">
        <v>97</v>
      </c>
    </row>
    <row r="5272" spans="1:17" x14ac:dyDescent="0.3">
      <c r="A5272">
        <v>5271</v>
      </c>
      <c r="B5272" t="s">
        <v>163</v>
      </c>
      <c r="C5272" t="s">
        <v>927</v>
      </c>
      <c r="D5272" t="s">
        <v>2227</v>
      </c>
      <c r="E5272" t="s">
        <v>20</v>
      </c>
      <c r="F5272" t="b">
        <v>0</v>
      </c>
      <c r="G5272">
        <v>3</v>
      </c>
      <c r="H5272" t="b">
        <v>0</v>
      </c>
      <c r="I5272">
        <v>35</v>
      </c>
      <c r="J5272" t="s">
        <v>26</v>
      </c>
      <c r="K5272">
        <v>87</v>
      </c>
      <c r="L5272">
        <v>85</v>
      </c>
      <c r="M5272">
        <v>96</v>
      </c>
      <c r="N5272">
        <v>98</v>
      </c>
      <c r="O5272">
        <v>88</v>
      </c>
      <c r="P5272">
        <v>99</v>
      </c>
      <c r="Q5272">
        <v>92</v>
      </c>
    </row>
    <row r="5273" spans="1:17" x14ac:dyDescent="0.3">
      <c r="A5273">
        <v>5272</v>
      </c>
      <c r="B5273" t="s">
        <v>1027</v>
      </c>
      <c r="C5273" t="s">
        <v>435</v>
      </c>
      <c r="D5273" t="s">
        <v>2228</v>
      </c>
      <c r="E5273" t="s">
        <v>25</v>
      </c>
      <c r="F5273" t="b">
        <v>0</v>
      </c>
      <c r="G5273">
        <v>2</v>
      </c>
      <c r="H5273" t="b">
        <v>0</v>
      </c>
      <c r="I5273">
        <v>21</v>
      </c>
      <c r="J5273" t="s">
        <v>44</v>
      </c>
      <c r="K5273">
        <v>90</v>
      </c>
      <c r="L5273">
        <v>76</v>
      </c>
      <c r="M5273">
        <v>64</v>
      </c>
      <c r="N5273">
        <v>88</v>
      </c>
      <c r="O5273">
        <v>80</v>
      </c>
      <c r="P5273">
        <v>75</v>
      </c>
      <c r="Q5273">
        <v>70</v>
      </c>
    </row>
    <row r="5274" spans="1:17" x14ac:dyDescent="0.3">
      <c r="A5274">
        <v>5273</v>
      </c>
      <c r="B5274" t="s">
        <v>135</v>
      </c>
      <c r="C5274" t="s">
        <v>2229</v>
      </c>
      <c r="D5274" t="s">
        <v>2230</v>
      </c>
      <c r="E5274" t="s">
        <v>20</v>
      </c>
      <c r="F5274" t="b">
        <v>1</v>
      </c>
      <c r="G5274">
        <v>1</v>
      </c>
      <c r="H5274" t="b">
        <v>0</v>
      </c>
      <c r="I5274">
        <v>15</v>
      </c>
      <c r="J5274" t="s">
        <v>113</v>
      </c>
      <c r="K5274">
        <v>88</v>
      </c>
      <c r="L5274">
        <v>67</v>
      </c>
      <c r="M5274">
        <v>90</v>
      </c>
      <c r="N5274">
        <v>89</v>
      </c>
      <c r="O5274">
        <v>49</v>
      </c>
      <c r="P5274">
        <v>85</v>
      </c>
      <c r="Q5274">
        <v>63</v>
      </c>
    </row>
    <row r="5275" spans="1:17" x14ac:dyDescent="0.3">
      <c r="A5275">
        <v>5274</v>
      </c>
      <c r="B5275" t="s">
        <v>1036</v>
      </c>
      <c r="C5275" t="s">
        <v>2231</v>
      </c>
      <c r="D5275" t="s">
        <v>2232</v>
      </c>
      <c r="E5275" t="s">
        <v>25</v>
      </c>
      <c r="F5275" t="b">
        <v>0</v>
      </c>
      <c r="G5275">
        <v>1</v>
      </c>
      <c r="H5275" t="b">
        <v>0</v>
      </c>
      <c r="I5275">
        <v>5</v>
      </c>
      <c r="J5275" t="s">
        <v>159</v>
      </c>
      <c r="K5275">
        <v>99</v>
      </c>
      <c r="L5275">
        <v>72</v>
      </c>
      <c r="M5275">
        <v>90</v>
      </c>
      <c r="N5275">
        <v>83</v>
      </c>
      <c r="O5275">
        <v>90</v>
      </c>
      <c r="P5275">
        <v>99</v>
      </c>
      <c r="Q5275">
        <v>97</v>
      </c>
    </row>
    <row r="5276" spans="1:17" x14ac:dyDescent="0.3">
      <c r="A5276">
        <v>5275</v>
      </c>
      <c r="B5276" t="s">
        <v>254</v>
      </c>
      <c r="C5276" t="s">
        <v>212</v>
      </c>
      <c r="D5276" t="s">
        <v>2233</v>
      </c>
      <c r="E5276" t="s">
        <v>20</v>
      </c>
      <c r="F5276" t="b">
        <v>1</v>
      </c>
      <c r="G5276">
        <v>10</v>
      </c>
      <c r="H5276" t="b">
        <v>0</v>
      </c>
      <c r="I5276">
        <v>3</v>
      </c>
      <c r="J5276" t="s">
        <v>64</v>
      </c>
      <c r="K5276">
        <v>41</v>
      </c>
      <c r="L5276">
        <v>99</v>
      </c>
      <c r="M5276">
        <v>84</v>
      </c>
      <c r="N5276">
        <v>63</v>
      </c>
      <c r="O5276">
        <v>92</v>
      </c>
      <c r="P5276">
        <v>72</v>
      </c>
      <c r="Q5276">
        <v>81</v>
      </c>
    </row>
    <row r="5277" spans="1:17" x14ac:dyDescent="0.3">
      <c r="A5277">
        <v>5276</v>
      </c>
      <c r="B5277" t="s">
        <v>1034</v>
      </c>
      <c r="C5277" t="s">
        <v>1374</v>
      </c>
      <c r="D5277" t="s">
        <v>2234</v>
      </c>
      <c r="E5277" t="s">
        <v>25</v>
      </c>
      <c r="F5277" t="b">
        <v>0</v>
      </c>
      <c r="G5277">
        <v>4</v>
      </c>
      <c r="H5277" t="b">
        <v>0</v>
      </c>
      <c r="I5277">
        <v>8</v>
      </c>
      <c r="J5277" t="s">
        <v>30</v>
      </c>
      <c r="K5277">
        <v>98</v>
      </c>
      <c r="L5277">
        <v>90</v>
      </c>
      <c r="M5277">
        <v>70</v>
      </c>
      <c r="N5277">
        <v>97</v>
      </c>
      <c r="O5277">
        <v>69</v>
      </c>
      <c r="P5277">
        <v>79</v>
      </c>
      <c r="Q5277">
        <v>74</v>
      </c>
    </row>
    <row r="5278" spans="1:17" x14ac:dyDescent="0.3">
      <c r="A5278">
        <v>5277</v>
      </c>
      <c r="B5278" t="s">
        <v>1387</v>
      </c>
      <c r="C5278" t="s">
        <v>2235</v>
      </c>
      <c r="D5278" t="s">
        <v>2236</v>
      </c>
      <c r="E5278" t="s">
        <v>25</v>
      </c>
      <c r="F5278" t="b">
        <v>0</v>
      </c>
      <c r="G5278">
        <v>0</v>
      </c>
      <c r="H5278" t="b">
        <v>0</v>
      </c>
      <c r="I5278">
        <v>1</v>
      </c>
      <c r="J5278" t="s">
        <v>159</v>
      </c>
      <c r="K5278">
        <v>91</v>
      </c>
      <c r="L5278">
        <v>66</v>
      </c>
      <c r="M5278">
        <v>91</v>
      </c>
      <c r="N5278">
        <v>62</v>
      </c>
      <c r="O5278">
        <v>82</v>
      </c>
      <c r="P5278">
        <v>69</v>
      </c>
      <c r="Q5278">
        <v>62</v>
      </c>
    </row>
    <row r="5279" spans="1:17" x14ac:dyDescent="0.3">
      <c r="A5279">
        <v>5278</v>
      </c>
      <c r="B5279" t="s">
        <v>493</v>
      </c>
      <c r="C5279" t="s">
        <v>950</v>
      </c>
      <c r="D5279" t="s">
        <v>2237</v>
      </c>
      <c r="E5279" t="s">
        <v>25</v>
      </c>
      <c r="F5279" t="b">
        <v>1</v>
      </c>
      <c r="G5279">
        <v>9</v>
      </c>
      <c r="H5279" t="b">
        <v>1</v>
      </c>
      <c r="I5279">
        <v>5</v>
      </c>
      <c r="J5279" t="s">
        <v>64</v>
      </c>
      <c r="K5279">
        <v>68</v>
      </c>
      <c r="L5279">
        <v>72</v>
      </c>
      <c r="M5279">
        <v>92</v>
      </c>
      <c r="N5279">
        <v>51</v>
      </c>
      <c r="O5279">
        <v>96</v>
      </c>
      <c r="P5279">
        <v>88</v>
      </c>
      <c r="Q5279">
        <v>81</v>
      </c>
    </row>
    <row r="5280" spans="1:17" x14ac:dyDescent="0.3">
      <c r="A5280">
        <v>5279</v>
      </c>
      <c r="B5280" t="s">
        <v>22</v>
      </c>
      <c r="C5280" t="s">
        <v>2238</v>
      </c>
      <c r="D5280" t="s">
        <v>2239</v>
      </c>
      <c r="E5280" t="s">
        <v>25</v>
      </c>
      <c r="F5280" t="b">
        <v>1</v>
      </c>
      <c r="G5280">
        <v>1</v>
      </c>
      <c r="H5280" t="b">
        <v>1</v>
      </c>
      <c r="I5280">
        <v>26</v>
      </c>
      <c r="J5280" t="s">
        <v>105</v>
      </c>
      <c r="K5280">
        <v>79</v>
      </c>
      <c r="L5280">
        <v>100</v>
      </c>
      <c r="M5280">
        <v>79</v>
      </c>
      <c r="N5280">
        <v>60</v>
      </c>
      <c r="O5280">
        <v>100</v>
      </c>
      <c r="P5280">
        <v>84</v>
      </c>
      <c r="Q5280">
        <v>93</v>
      </c>
    </row>
    <row r="5281" spans="1:17" x14ac:dyDescent="0.3">
      <c r="A5281">
        <v>5280</v>
      </c>
      <c r="B5281" t="s">
        <v>921</v>
      </c>
      <c r="C5281" t="s">
        <v>778</v>
      </c>
      <c r="D5281" t="s">
        <v>2240</v>
      </c>
      <c r="E5281" t="s">
        <v>25</v>
      </c>
      <c r="F5281" t="b">
        <v>0</v>
      </c>
      <c r="G5281">
        <v>2</v>
      </c>
      <c r="H5281" t="b">
        <v>0</v>
      </c>
      <c r="I5281">
        <v>24</v>
      </c>
      <c r="J5281" t="s">
        <v>105</v>
      </c>
      <c r="K5281">
        <v>77</v>
      </c>
      <c r="L5281">
        <v>66</v>
      </c>
      <c r="M5281">
        <v>61</v>
      </c>
      <c r="N5281">
        <v>98</v>
      </c>
      <c r="O5281">
        <v>90</v>
      </c>
      <c r="P5281">
        <v>95</v>
      </c>
      <c r="Q5281">
        <v>73</v>
      </c>
    </row>
    <row r="5282" spans="1:17" x14ac:dyDescent="0.3">
      <c r="A5282">
        <v>5281</v>
      </c>
      <c r="B5282" t="s">
        <v>190</v>
      </c>
      <c r="C5282" t="s">
        <v>726</v>
      </c>
      <c r="D5282" t="s">
        <v>2241</v>
      </c>
      <c r="E5282" t="s">
        <v>25</v>
      </c>
      <c r="F5282" t="b">
        <v>0</v>
      </c>
      <c r="G5282">
        <v>5</v>
      </c>
      <c r="H5282" t="b">
        <v>0</v>
      </c>
      <c r="I5282">
        <v>24</v>
      </c>
      <c r="J5282" t="s">
        <v>105</v>
      </c>
      <c r="K5282">
        <v>89</v>
      </c>
      <c r="L5282">
        <v>100</v>
      </c>
      <c r="M5282">
        <v>90</v>
      </c>
      <c r="N5282">
        <v>81</v>
      </c>
      <c r="O5282">
        <v>86</v>
      </c>
      <c r="P5282">
        <v>80</v>
      </c>
      <c r="Q5282">
        <v>92</v>
      </c>
    </row>
    <row r="5283" spans="1:17" x14ac:dyDescent="0.3">
      <c r="A5283">
        <v>5282</v>
      </c>
      <c r="B5283" t="s">
        <v>94</v>
      </c>
      <c r="C5283" t="s">
        <v>423</v>
      </c>
      <c r="D5283" t="s">
        <v>2242</v>
      </c>
      <c r="E5283" t="s">
        <v>20</v>
      </c>
      <c r="F5283" t="b">
        <v>1</v>
      </c>
      <c r="G5283">
        <v>0</v>
      </c>
      <c r="H5283" t="b">
        <v>1</v>
      </c>
      <c r="I5283">
        <v>9</v>
      </c>
      <c r="J5283" t="s">
        <v>224</v>
      </c>
      <c r="K5283">
        <v>94</v>
      </c>
      <c r="L5283">
        <v>69</v>
      </c>
      <c r="M5283">
        <v>80</v>
      </c>
      <c r="N5283">
        <v>66</v>
      </c>
      <c r="O5283">
        <v>62</v>
      </c>
      <c r="P5283">
        <v>61</v>
      </c>
      <c r="Q5283">
        <v>88</v>
      </c>
    </row>
    <row r="5284" spans="1:17" x14ac:dyDescent="0.3">
      <c r="A5284">
        <v>5283</v>
      </c>
      <c r="B5284" t="s">
        <v>135</v>
      </c>
      <c r="C5284" t="s">
        <v>1424</v>
      </c>
      <c r="D5284" t="s">
        <v>2243</v>
      </c>
      <c r="E5284" t="s">
        <v>20</v>
      </c>
      <c r="F5284" t="b">
        <v>0</v>
      </c>
      <c r="G5284">
        <v>2</v>
      </c>
      <c r="H5284" t="b">
        <v>0</v>
      </c>
      <c r="I5284">
        <v>3</v>
      </c>
      <c r="J5284" t="s">
        <v>34</v>
      </c>
      <c r="K5284">
        <v>80</v>
      </c>
      <c r="L5284">
        <v>85</v>
      </c>
      <c r="M5284">
        <v>85</v>
      </c>
      <c r="N5284">
        <v>60</v>
      </c>
      <c r="O5284">
        <v>77</v>
      </c>
      <c r="P5284">
        <v>90</v>
      </c>
      <c r="Q5284">
        <v>81</v>
      </c>
    </row>
    <row r="5285" spans="1:17" x14ac:dyDescent="0.3">
      <c r="A5285">
        <v>5284</v>
      </c>
      <c r="B5285" t="s">
        <v>277</v>
      </c>
      <c r="C5285" t="s">
        <v>1329</v>
      </c>
      <c r="D5285" t="s">
        <v>2244</v>
      </c>
      <c r="E5285" t="s">
        <v>20</v>
      </c>
      <c r="F5285" t="b">
        <v>0</v>
      </c>
      <c r="G5285">
        <v>2</v>
      </c>
      <c r="H5285" t="b">
        <v>0</v>
      </c>
      <c r="I5285">
        <v>1</v>
      </c>
      <c r="J5285" t="s">
        <v>34</v>
      </c>
      <c r="K5285">
        <v>79</v>
      </c>
      <c r="L5285">
        <v>88</v>
      </c>
      <c r="M5285">
        <v>97</v>
      </c>
      <c r="N5285">
        <v>94</v>
      </c>
      <c r="O5285">
        <v>89</v>
      </c>
      <c r="P5285">
        <v>82</v>
      </c>
      <c r="Q5285">
        <v>97</v>
      </c>
    </row>
    <row r="5286" spans="1:17" x14ac:dyDescent="0.3">
      <c r="A5286">
        <v>5285</v>
      </c>
      <c r="B5286" t="s">
        <v>1034</v>
      </c>
      <c r="C5286" t="s">
        <v>423</v>
      </c>
      <c r="D5286" t="s">
        <v>2245</v>
      </c>
      <c r="E5286" t="s">
        <v>25</v>
      </c>
      <c r="F5286" t="b">
        <v>0</v>
      </c>
      <c r="G5286">
        <v>2</v>
      </c>
      <c r="H5286" t="b">
        <v>0</v>
      </c>
      <c r="I5286">
        <v>15</v>
      </c>
      <c r="J5286" t="s">
        <v>105</v>
      </c>
      <c r="K5286">
        <v>92</v>
      </c>
      <c r="L5286">
        <v>65</v>
      </c>
      <c r="M5286">
        <v>88</v>
      </c>
      <c r="N5286">
        <v>78</v>
      </c>
      <c r="O5286">
        <v>67</v>
      </c>
      <c r="P5286">
        <v>95</v>
      </c>
      <c r="Q5286">
        <v>96</v>
      </c>
    </row>
    <row r="5287" spans="1:17" x14ac:dyDescent="0.3">
      <c r="A5287">
        <v>5286</v>
      </c>
      <c r="B5287" t="s">
        <v>868</v>
      </c>
      <c r="C5287" t="s">
        <v>586</v>
      </c>
      <c r="D5287" t="s">
        <v>2246</v>
      </c>
      <c r="E5287" t="s">
        <v>25</v>
      </c>
      <c r="F5287" t="b">
        <v>0</v>
      </c>
      <c r="G5287">
        <v>5</v>
      </c>
      <c r="H5287" t="b">
        <v>0</v>
      </c>
      <c r="I5287">
        <v>32</v>
      </c>
      <c r="J5287" t="s">
        <v>105</v>
      </c>
      <c r="K5287">
        <v>85</v>
      </c>
      <c r="L5287">
        <v>62</v>
      </c>
      <c r="M5287">
        <v>92</v>
      </c>
      <c r="N5287">
        <v>89</v>
      </c>
      <c r="O5287">
        <v>92</v>
      </c>
      <c r="P5287">
        <v>75</v>
      </c>
      <c r="Q5287">
        <v>78</v>
      </c>
    </row>
    <row r="5288" spans="1:17" x14ac:dyDescent="0.3">
      <c r="A5288">
        <v>5287</v>
      </c>
      <c r="B5288" t="s">
        <v>1957</v>
      </c>
      <c r="C5288" t="s">
        <v>56</v>
      </c>
      <c r="D5288" t="s">
        <v>2247</v>
      </c>
      <c r="E5288" t="s">
        <v>25</v>
      </c>
      <c r="F5288" t="b">
        <v>0</v>
      </c>
      <c r="G5288">
        <v>3</v>
      </c>
      <c r="H5288" t="b">
        <v>0</v>
      </c>
      <c r="I5288">
        <v>26</v>
      </c>
      <c r="J5288" t="s">
        <v>113</v>
      </c>
      <c r="K5288">
        <v>75</v>
      </c>
      <c r="L5288">
        <v>83</v>
      </c>
      <c r="M5288">
        <v>66</v>
      </c>
      <c r="N5288">
        <v>70</v>
      </c>
      <c r="O5288">
        <v>57</v>
      </c>
      <c r="P5288">
        <v>77</v>
      </c>
      <c r="Q5288">
        <v>96</v>
      </c>
    </row>
    <row r="5289" spans="1:17" x14ac:dyDescent="0.3">
      <c r="A5289">
        <v>5288</v>
      </c>
      <c r="B5289" t="s">
        <v>2248</v>
      </c>
      <c r="C5289" t="s">
        <v>1533</v>
      </c>
      <c r="D5289" t="s">
        <v>2249</v>
      </c>
      <c r="E5289" t="s">
        <v>20</v>
      </c>
      <c r="F5289" t="b">
        <v>0</v>
      </c>
      <c r="G5289">
        <v>5</v>
      </c>
      <c r="H5289" t="b">
        <v>1</v>
      </c>
      <c r="I5289">
        <v>32</v>
      </c>
      <c r="J5289" t="s">
        <v>44</v>
      </c>
      <c r="K5289">
        <v>88</v>
      </c>
      <c r="L5289">
        <v>65</v>
      </c>
      <c r="M5289">
        <v>75</v>
      </c>
      <c r="N5289">
        <v>73</v>
      </c>
      <c r="O5289">
        <v>66</v>
      </c>
      <c r="P5289">
        <v>98</v>
      </c>
      <c r="Q5289">
        <v>81</v>
      </c>
    </row>
    <row r="5290" spans="1:17" x14ac:dyDescent="0.3">
      <c r="A5290">
        <v>5289</v>
      </c>
      <c r="B5290" t="s">
        <v>2250</v>
      </c>
      <c r="C5290" t="s">
        <v>381</v>
      </c>
      <c r="D5290" t="s">
        <v>2251</v>
      </c>
      <c r="E5290" t="s">
        <v>20</v>
      </c>
      <c r="F5290" t="b">
        <v>0</v>
      </c>
      <c r="G5290">
        <v>0</v>
      </c>
      <c r="H5290" t="b">
        <v>0</v>
      </c>
      <c r="I5290">
        <v>35</v>
      </c>
      <c r="J5290" t="s">
        <v>105</v>
      </c>
      <c r="K5290">
        <v>93</v>
      </c>
      <c r="L5290">
        <v>89</v>
      </c>
      <c r="M5290">
        <v>88</v>
      </c>
      <c r="N5290">
        <v>86</v>
      </c>
      <c r="O5290">
        <v>85</v>
      </c>
      <c r="P5290">
        <v>89</v>
      </c>
      <c r="Q5290">
        <v>95</v>
      </c>
    </row>
    <row r="5291" spans="1:17" x14ac:dyDescent="0.3">
      <c r="A5291">
        <v>5290</v>
      </c>
      <c r="B5291" t="s">
        <v>1391</v>
      </c>
      <c r="C5291" t="s">
        <v>1247</v>
      </c>
      <c r="D5291" t="s">
        <v>2252</v>
      </c>
      <c r="E5291" t="s">
        <v>20</v>
      </c>
      <c r="F5291" t="b">
        <v>0</v>
      </c>
      <c r="G5291">
        <v>3</v>
      </c>
      <c r="H5291" t="b">
        <v>0</v>
      </c>
      <c r="I5291">
        <v>2</v>
      </c>
      <c r="J5291" t="s">
        <v>159</v>
      </c>
      <c r="K5291">
        <v>86</v>
      </c>
      <c r="L5291">
        <v>93</v>
      </c>
      <c r="M5291">
        <v>91</v>
      </c>
      <c r="N5291">
        <v>64</v>
      </c>
      <c r="O5291">
        <v>69</v>
      </c>
      <c r="P5291">
        <v>71</v>
      </c>
      <c r="Q5291">
        <v>64</v>
      </c>
    </row>
    <row r="5292" spans="1:17" x14ac:dyDescent="0.3">
      <c r="A5292">
        <v>5291</v>
      </c>
      <c r="B5292" t="s">
        <v>1112</v>
      </c>
      <c r="C5292" t="s">
        <v>222</v>
      </c>
      <c r="D5292" t="s">
        <v>2253</v>
      </c>
      <c r="E5292" t="s">
        <v>20</v>
      </c>
      <c r="F5292" t="b">
        <v>0</v>
      </c>
      <c r="G5292">
        <v>1</v>
      </c>
      <c r="H5292" t="b">
        <v>0</v>
      </c>
      <c r="I5292">
        <v>13</v>
      </c>
      <c r="J5292" t="s">
        <v>30</v>
      </c>
      <c r="K5292">
        <v>62</v>
      </c>
      <c r="L5292">
        <v>91</v>
      </c>
      <c r="M5292">
        <v>92</v>
      </c>
      <c r="N5292">
        <v>61</v>
      </c>
      <c r="O5292">
        <v>85</v>
      </c>
      <c r="P5292">
        <v>98</v>
      </c>
      <c r="Q5292">
        <v>72</v>
      </c>
    </row>
    <row r="5293" spans="1:17" x14ac:dyDescent="0.3">
      <c r="A5293">
        <v>5292</v>
      </c>
      <c r="B5293" t="s">
        <v>449</v>
      </c>
      <c r="C5293" t="s">
        <v>2254</v>
      </c>
      <c r="D5293" t="s">
        <v>2255</v>
      </c>
      <c r="E5293" t="s">
        <v>25</v>
      </c>
      <c r="F5293" t="b">
        <v>1</v>
      </c>
      <c r="G5293">
        <v>2</v>
      </c>
      <c r="H5293" t="b">
        <v>1</v>
      </c>
      <c r="I5293">
        <v>20</v>
      </c>
      <c r="J5293" t="s">
        <v>172</v>
      </c>
      <c r="K5293">
        <v>82</v>
      </c>
      <c r="L5293">
        <v>74</v>
      </c>
      <c r="M5293">
        <v>80</v>
      </c>
      <c r="N5293">
        <v>60</v>
      </c>
      <c r="O5293">
        <v>96</v>
      </c>
      <c r="P5293">
        <v>76</v>
      </c>
      <c r="Q5293">
        <v>99</v>
      </c>
    </row>
    <row r="5294" spans="1:17" x14ac:dyDescent="0.3">
      <c r="A5294">
        <v>5293</v>
      </c>
      <c r="B5294" t="s">
        <v>999</v>
      </c>
      <c r="C5294" t="s">
        <v>231</v>
      </c>
      <c r="D5294" t="s">
        <v>2256</v>
      </c>
      <c r="E5294" t="s">
        <v>25</v>
      </c>
      <c r="F5294" t="b">
        <v>0</v>
      </c>
      <c r="G5294">
        <v>5</v>
      </c>
      <c r="H5294" t="b">
        <v>0</v>
      </c>
      <c r="I5294">
        <v>5</v>
      </c>
      <c r="J5294" t="s">
        <v>34</v>
      </c>
      <c r="K5294">
        <v>83</v>
      </c>
      <c r="L5294">
        <v>94</v>
      </c>
      <c r="M5294">
        <v>77</v>
      </c>
      <c r="N5294">
        <v>97</v>
      </c>
      <c r="O5294">
        <v>78</v>
      </c>
      <c r="P5294">
        <v>60</v>
      </c>
      <c r="Q5294">
        <v>85</v>
      </c>
    </row>
    <row r="5295" spans="1:17" x14ac:dyDescent="0.3">
      <c r="A5295">
        <v>5294</v>
      </c>
      <c r="B5295" t="s">
        <v>1218</v>
      </c>
      <c r="C5295" t="s">
        <v>977</v>
      </c>
      <c r="D5295" t="s">
        <v>2257</v>
      </c>
      <c r="E5295" t="s">
        <v>20</v>
      </c>
      <c r="F5295" t="b">
        <v>0</v>
      </c>
      <c r="G5295">
        <v>1</v>
      </c>
      <c r="H5295" t="b">
        <v>0</v>
      </c>
      <c r="I5295">
        <v>5</v>
      </c>
      <c r="J5295" t="s">
        <v>224</v>
      </c>
      <c r="K5295">
        <v>98</v>
      </c>
      <c r="L5295">
        <v>75</v>
      </c>
      <c r="M5295">
        <v>62</v>
      </c>
      <c r="N5295">
        <v>64</v>
      </c>
      <c r="O5295">
        <v>68</v>
      </c>
      <c r="P5295">
        <v>80</v>
      </c>
      <c r="Q5295">
        <v>79</v>
      </c>
    </row>
    <row r="5296" spans="1:17" x14ac:dyDescent="0.3">
      <c r="A5296">
        <v>5295</v>
      </c>
      <c r="B5296" t="s">
        <v>465</v>
      </c>
      <c r="C5296" t="s">
        <v>1007</v>
      </c>
      <c r="D5296" t="s">
        <v>2258</v>
      </c>
      <c r="E5296" t="s">
        <v>25</v>
      </c>
      <c r="F5296" t="b">
        <v>0</v>
      </c>
      <c r="G5296">
        <v>2</v>
      </c>
      <c r="H5296" t="b">
        <v>0</v>
      </c>
      <c r="I5296">
        <v>34</v>
      </c>
      <c r="J5296" t="s">
        <v>105</v>
      </c>
      <c r="K5296">
        <v>84</v>
      </c>
      <c r="L5296">
        <v>74</v>
      </c>
      <c r="M5296">
        <v>90</v>
      </c>
      <c r="N5296">
        <v>99</v>
      </c>
      <c r="O5296">
        <v>90</v>
      </c>
      <c r="P5296">
        <v>92</v>
      </c>
      <c r="Q5296">
        <v>72</v>
      </c>
    </row>
    <row r="5297" spans="1:17" x14ac:dyDescent="0.3">
      <c r="A5297">
        <v>5296</v>
      </c>
      <c r="B5297" t="s">
        <v>2259</v>
      </c>
      <c r="C5297" t="s">
        <v>259</v>
      </c>
      <c r="D5297" t="s">
        <v>2260</v>
      </c>
      <c r="E5297" t="s">
        <v>25</v>
      </c>
      <c r="F5297" t="b">
        <v>0</v>
      </c>
      <c r="G5297">
        <v>6</v>
      </c>
      <c r="H5297" t="b">
        <v>0</v>
      </c>
      <c r="I5297">
        <v>34</v>
      </c>
      <c r="J5297" t="s">
        <v>109</v>
      </c>
      <c r="K5297">
        <v>91</v>
      </c>
      <c r="L5297">
        <v>75</v>
      </c>
      <c r="M5297">
        <v>82</v>
      </c>
      <c r="N5297">
        <v>68</v>
      </c>
      <c r="O5297">
        <v>88</v>
      </c>
      <c r="P5297">
        <v>98</v>
      </c>
      <c r="Q5297">
        <v>88</v>
      </c>
    </row>
    <row r="5298" spans="1:17" x14ac:dyDescent="0.3">
      <c r="A5298">
        <v>5297</v>
      </c>
      <c r="B5298" t="s">
        <v>2261</v>
      </c>
      <c r="C5298" t="s">
        <v>146</v>
      </c>
      <c r="D5298" t="s">
        <v>2262</v>
      </c>
      <c r="E5298" t="s">
        <v>20</v>
      </c>
      <c r="F5298" t="b">
        <v>0</v>
      </c>
      <c r="G5298">
        <v>2</v>
      </c>
      <c r="H5298" t="b">
        <v>0</v>
      </c>
      <c r="I5298">
        <v>21</v>
      </c>
      <c r="J5298" t="s">
        <v>138</v>
      </c>
      <c r="K5298">
        <v>83</v>
      </c>
      <c r="L5298">
        <v>81</v>
      </c>
      <c r="M5298">
        <v>96</v>
      </c>
      <c r="N5298">
        <v>62</v>
      </c>
      <c r="O5298">
        <v>66</v>
      </c>
      <c r="P5298">
        <v>90</v>
      </c>
      <c r="Q5298">
        <v>91</v>
      </c>
    </row>
    <row r="5299" spans="1:17" x14ac:dyDescent="0.3">
      <c r="A5299">
        <v>5298</v>
      </c>
      <c r="B5299" t="s">
        <v>369</v>
      </c>
      <c r="C5299" t="s">
        <v>586</v>
      </c>
      <c r="D5299" t="s">
        <v>2263</v>
      </c>
      <c r="E5299" t="s">
        <v>25</v>
      </c>
      <c r="F5299" t="b">
        <v>0</v>
      </c>
      <c r="G5299">
        <v>4</v>
      </c>
      <c r="H5299" t="b">
        <v>0</v>
      </c>
      <c r="I5299">
        <v>27</v>
      </c>
      <c r="J5299" t="s">
        <v>113</v>
      </c>
      <c r="K5299">
        <v>83</v>
      </c>
      <c r="L5299">
        <v>63</v>
      </c>
      <c r="M5299">
        <v>84</v>
      </c>
      <c r="N5299">
        <v>82</v>
      </c>
      <c r="O5299">
        <v>78</v>
      </c>
      <c r="P5299">
        <v>60</v>
      </c>
      <c r="Q5299">
        <v>71</v>
      </c>
    </row>
    <row r="5300" spans="1:17" x14ac:dyDescent="0.3">
      <c r="A5300">
        <v>5299</v>
      </c>
      <c r="B5300" t="s">
        <v>796</v>
      </c>
      <c r="C5300" t="s">
        <v>594</v>
      </c>
      <c r="D5300" t="s">
        <v>2264</v>
      </c>
      <c r="E5300" t="s">
        <v>20</v>
      </c>
      <c r="F5300" t="b">
        <v>0</v>
      </c>
      <c r="G5300">
        <v>0</v>
      </c>
      <c r="H5300" t="b">
        <v>0</v>
      </c>
      <c r="I5300">
        <v>31</v>
      </c>
      <c r="J5300" t="s">
        <v>44</v>
      </c>
      <c r="K5300">
        <v>90</v>
      </c>
      <c r="L5300">
        <v>72</v>
      </c>
      <c r="M5300">
        <v>62</v>
      </c>
      <c r="N5300">
        <v>84</v>
      </c>
      <c r="O5300">
        <v>74</v>
      </c>
      <c r="P5300">
        <v>75</v>
      </c>
      <c r="Q5300">
        <v>100</v>
      </c>
    </row>
    <row r="5301" spans="1:17" x14ac:dyDescent="0.3">
      <c r="A5301">
        <v>5300</v>
      </c>
      <c r="B5301" t="s">
        <v>151</v>
      </c>
      <c r="C5301" t="s">
        <v>295</v>
      </c>
      <c r="D5301" t="s">
        <v>2265</v>
      </c>
      <c r="E5301" t="s">
        <v>20</v>
      </c>
      <c r="F5301" t="b">
        <v>0</v>
      </c>
      <c r="G5301">
        <v>4</v>
      </c>
      <c r="H5301" t="b">
        <v>0</v>
      </c>
      <c r="I5301">
        <v>31</v>
      </c>
      <c r="J5301" t="s">
        <v>21</v>
      </c>
      <c r="K5301">
        <v>81</v>
      </c>
      <c r="L5301">
        <v>92</v>
      </c>
      <c r="M5301">
        <v>97</v>
      </c>
      <c r="N5301">
        <v>73</v>
      </c>
      <c r="O5301">
        <v>90</v>
      </c>
      <c r="P5301">
        <v>90</v>
      </c>
      <c r="Q5301">
        <v>60</v>
      </c>
    </row>
    <row r="5302" spans="1:17" x14ac:dyDescent="0.3">
      <c r="A5302">
        <v>5301</v>
      </c>
      <c r="B5302" t="s">
        <v>536</v>
      </c>
      <c r="C5302" t="s">
        <v>2266</v>
      </c>
      <c r="D5302" t="s">
        <v>2267</v>
      </c>
      <c r="E5302" t="s">
        <v>25</v>
      </c>
      <c r="F5302" t="b">
        <v>1</v>
      </c>
      <c r="G5302">
        <v>3</v>
      </c>
      <c r="H5302" t="b">
        <v>0</v>
      </c>
      <c r="I5302">
        <v>12</v>
      </c>
      <c r="J5302" t="s">
        <v>54</v>
      </c>
      <c r="K5302">
        <v>89</v>
      </c>
      <c r="L5302">
        <v>67</v>
      </c>
      <c r="M5302">
        <v>87</v>
      </c>
      <c r="N5302">
        <v>61</v>
      </c>
      <c r="O5302">
        <v>91</v>
      </c>
      <c r="P5302">
        <v>80</v>
      </c>
      <c r="Q5302">
        <v>76</v>
      </c>
    </row>
    <row r="5303" spans="1:17" x14ac:dyDescent="0.3">
      <c r="A5303">
        <v>5302</v>
      </c>
      <c r="B5303" t="s">
        <v>145</v>
      </c>
      <c r="C5303" t="s">
        <v>501</v>
      </c>
      <c r="D5303" t="s">
        <v>2268</v>
      </c>
      <c r="E5303" t="s">
        <v>20</v>
      </c>
      <c r="F5303" t="b">
        <v>0</v>
      </c>
      <c r="G5303">
        <v>2</v>
      </c>
      <c r="H5303" t="b">
        <v>0</v>
      </c>
      <c r="I5303">
        <v>13</v>
      </c>
      <c r="J5303" t="s">
        <v>138</v>
      </c>
      <c r="K5303">
        <v>97</v>
      </c>
      <c r="L5303">
        <v>65</v>
      </c>
      <c r="M5303">
        <v>96</v>
      </c>
      <c r="N5303">
        <v>92</v>
      </c>
      <c r="O5303">
        <v>91</v>
      </c>
      <c r="P5303">
        <v>66</v>
      </c>
      <c r="Q5303">
        <v>74</v>
      </c>
    </row>
    <row r="5304" spans="1:17" x14ac:dyDescent="0.3">
      <c r="A5304">
        <v>5303</v>
      </c>
      <c r="B5304" t="s">
        <v>367</v>
      </c>
      <c r="C5304" t="s">
        <v>2015</v>
      </c>
      <c r="D5304" t="s">
        <v>2269</v>
      </c>
      <c r="E5304" t="s">
        <v>20</v>
      </c>
      <c r="F5304" t="b">
        <v>0</v>
      </c>
      <c r="G5304">
        <v>3</v>
      </c>
      <c r="H5304" t="b">
        <v>0</v>
      </c>
      <c r="I5304">
        <v>28</v>
      </c>
      <c r="J5304" t="s">
        <v>113</v>
      </c>
      <c r="K5304">
        <v>97</v>
      </c>
      <c r="L5304">
        <v>88</v>
      </c>
      <c r="M5304">
        <v>88</v>
      </c>
      <c r="N5304">
        <v>79</v>
      </c>
      <c r="O5304">
        <v>100</v>
      </c>
      <c r="P5304">
        <v>74</v>
      </c>
      <c r="Q5304">
        <v>83</v>
      </c>
    </row>
    <row r="5305" spans="1:17" x14ac:dyDescent="0.3">
      <c r="A5305">
        <v>5304</v>
      </c>
      <c r="B5305" t="s">
        <v>799</v>
      </c>
      <c r="C5305" t="s">
        <v>1934</v>
      </c>
      <c r="D5305" t="s">
        <v>2270</v>
      </c>
      <c r="E5305" t="s">
        <v>20</v>
      </c>
      <c r="F5305" t="b">
        <v>0</v>
      </c>
      <c r="G5305">
        <v>5</v>
      </c>
      <c r="H5305" t="b">
        <v>0</v>
      </c>
      <c r="I5305">
        <v>27</v>
      </c>
      <c r="J5305" t="s">
        <v>44</v>
      </c>
      <c r="K5305">
        <v>100</v>
      </c>
      <c r="L5305">
        <v>89</v>
      </c>
      <c r="M5305">
        <v>98</v>
      </c>
      <c r="N5305">
        <v>81</v>
      </c>
      <c r="O5305">
        <v>78</v>
      </c>
      <c r="P5305">
        <v>91</v>
      </c>
      <c r="Q5305">
        <v>87</v>
      </c>
    </row>
    <row r="5306" spans="1:17" x14ac:dyDescent="0.3">
      <c r="A5306">
        <v>5305</v>
      </c>
      <c r="B5306" t="s">
        <v>2271</v>
      </c>
      <c r="C5306" t="s">
        <v>56</v>
      </c>
      <c r="D5306" t="s">
        <v>2272</v>
      </c>
      <c r="E5306" t="s">
        <v>25</v>
      </c>
      <c r="F5306" t="b">
        <v>1</v>
      </c>
      <c r="G5306">
        <v>3</v>
      </c>
      <c r="H5306" t="b">
        <v>0</v>
      </c>
      <c r="I5306">
        <v>4</v>
      </c>
      <c r="J5306" t="s">
        <v>159</v>
      </c>
      <c r="K5306">
        <v>98</v>
      </c>
      <c r="L5306">
        <v>63</v>
      </c>
      <c r="M5306">
        <v>82</v>
      </c>
      <c r="N5306">
        <v>61</v>
      </c>
      <c r="O5306">
        <v>79</v>
      </c>
      <c r="P5306">
        <v>70</v>
      </c>
      <c r="Q5306">
        <v>86</v>
      </c>
    </row>
    <row r="5307" spans="1:17" x14ac:dyDescent="0.3">
      <c r="A5307">
        <v>5306</v>
      </c>
      <c r="B5307" t="s">
        <v>277</v>
      </c>
      <c r="C5307" t="s">
        <v>281</v>
      </c>
      <c r="D5307" t="s">
        <v>2273</v>
      </c>
      <c r="E5307" t="s">
        <v>20</v>
      </c>
      <c r="F5307" t="b">
        <v>0</v>
      </c>
      <c r="G5307">
        <v>2</v>
      </c>
      <c r="H5307" t="b">
        <v>0</v>
      </c>
      <c r="I5307">
        <v>33</v>
      </c>
      <c r="J5307" t="s">
        <v>44</v>
      </c>
      <c r="K5307">
        <v>97</v>
      </c>
      <c r="L5307">
        <v>98</v>
      </c>
      <c r="M5307">
        <v>83</v>
      </c>
      <c r="N5307">
        <v>87</v>
      </c>
      <c r="O5307">
        <v>60</v>
      </c>
      <c r="P5307">
        <v>78</v>
      </c>
      <c r="Q5307">
        <v>70</v>
      </c>
    </row>
    <row r="5308" spans="1:17" x14ac:dyDescent="0.3">
      <c r="A5308">
        <v>5307</v>
      </c>
      <c r="B5308" t="s">
        <v>468</v>
      </c>
      <c r="C5308" t="s">
        <v>888</v>
      </c>
      <c r="D5308" t="s">
        <v>2274</v>
      </c>
      <c r="E5308" t="s">
        <v>25</v>
      </c>
      <c r="F5308" t="b">
        <v>0</v>
      </c>
      <c r="G5308">
        <v>4</v>
      </c>
      <c r="H5308" t="b">
        <v>0</v>
      </c>
      <c r="I5308">
        <v>18</v>
      </c>
      <c r="J5308" t="s">
        <v>113</v>
      </c>
      <c r="K5308">
        <v>78</v>
      </c>
      <c r="L5308">
        <v>80</v>
      </c>
      <c r="M5308">
        <v>73</v>
      </c>
      <c r="N5308">
        <v>91</v>
      </c>
      <c r="O5308">
        <v>34</v>
      </c>
      <c r="P5308">
        <v>73</v>
      </c>
      <c r="Q5308">
        <v>60</v>
      </c>
    </row>
    <row r="5309" spans="1:17" x14ac:dyDescent="0.3">
      <c r="A5309">
        <v>5308</v>
      </c>
      <c r="B5309" t="s">
        <v>166</v>
      </c>
      <c r="C5309" t="s">
        <v>42</v>
      </c>
      <c r="D5309" t="s">
        <v>2275</v>
      </c>
      <c r="E5309" t="s">
        <v>25</v>
      </c>
      <c r="F5309" t="b">
        <v>0</v>
      </c>
      <c r="G5309">
        <v>0</v>
      </c>
      <c r="H5309" t="b">
        <v>0</v>
      </c>
      <c r="I5309">
        <v>29</v>
      </c>
      <c r="J5309" t="s">
        <v>21</v>
      </c>
      <c r="K5309">
        <v>100</v>
      </c>
      <c r="L5309">
        <v>92</v>
      </c>
      <c r="M5309">
        <v>67</v>
      </c>
      <c r="N5309">
        <v>89</v>
      </c>
      <c r="O5309">
        <v>90</v>
      </c>
      <c r="P5309">
        <v>83</v>
      </c>
      <c r="Q5309">
        <v>89</v>
      </c>
    </row>
    <row r="5310" spans="1:17" x14ac:dyDescent="0.3">
      <c r="A5310">
        <v>5309</v>
      </c>
      <c r="B5310" t="s">
        <v>190</v>
      </c>
      <c r="C5310" t="s">
        <v>167</v>
      </c>
      <c r="D5310" t="s">
        <v>2276</v>
      </c>
      <c r="E5310" t="s">
        <v>25</v>
      </c>
      <c r="F5310" t="b">
        <v>0</v>
      </c>
      <c r="G5310">
        <v>1</v>
      </c>
      <c r="H5310" t="b">
        <v>0</v>
      </c>
      <c r="I5310">
        <v>13</v>
      </c>
      <c r="J5310" t="s">
        <v>109</v>
      </c>
      <c r="K5310">
        <v>92</v>
      </c>
      <c r="L5310">
        <v>77</v>
      </c>
      <c r="M5310">
        <v>89</v>
      </c>
      <c r="N5310">
        <v>97</v>
      </c>
      <c r="O5310">
        <v>61</v>
      </c>
      <c r="P5310">
        <v>93</v>
      </c>
      <c r="Q5310">
        <v>82</v>
      </c>
    </row>
    <row r="5311" spans="1:17" x14ac:dyDescent="0.3">
      <c r="A5311">
        <v>5310</v>
      </c>
      <c r="B5311" t="s">
        <v>160</v>
      </c>
      <c r="C5311" t="s">
        <v>42</v>
      </c>
      <c r="D5311" t="s">
        <v>2277</v>
      </c>
      <c r="E5311" t="s">
        <v>20</v>
      </c>
      <c r="F5311" t="b">
        <v>0</v>
      </c>
      <c r="G5311">
        <v>4</v>
      </c>
      <c r="H5311" t="b">
        <v>0</v>
      </c>
      <c r="I5311">
        <v>5</v>
      </c>
      <c r="J5311" t="s">
        <v>159</v>
      </c>
      <c r="K5311">
        <v>81</v>
      </c>
      <c r="L5311">
        <v>95</v>
      </c>
      <c r="M5311">
        <v>84</v>
      </c>
      <c r="N5311">
        <v>85</v>
      </c>
      <c r="O5311">
        <v>82</v>
      </c>
      <c r="P5311">
        <v>62</v>
      </c>
      <c r="Q5311">
        <v>63</v>
      </c>
    </row>
    <row r="5312" spans="1:17" x14ac:dyDescent="0.3">
      <c r="A5312">
        <v>5311</v>
      </c>
      <c r="B5312" t="s">
        <v>1001</v>
      </c>
      <c r="C5312" t="s">
        <v>515</v>
      </c>
      <c r="D5312" t="s">
        <v>2278</v>
      </c>
      <c r="E5312" t="s">
        <v>25</v>
      </c>
      <c r="F5312" t="b">
        <v>0</v>
      </c>
      <c r="G5312">
        <v>6</v>
      </c>
      <c r="H5312" t="b">
        <v>0</v>
      </c>
      <c r="I5312">
        <v>15</v>
      </c>
      <c r="J5312" t="s">
        <v>44</v>
      </c>
      <c r="K5312">
        <v>98</v>
      </c>
      <c r="L5312">
        <v>67</v>
      </c>
      <c r="M5312">
        <v>74</v>
      </c>
      <c r="N5312">
        <v>94</v>
      </c>
      <c r="O5312">
        <v>94</v>
      </c>
      <c r="P5312">
        <v>96</v>
      </c>
      <c r="Q5312">
        <v>85</v>
      </c>
    </row>
    <row r="5313" spans="1:17" x14ac:dyDescent="0.3">
      <c r="A5313">
        <v>5312</v>
      </c>
      <c r="B5313" t="s">
        <v>167</v>
      </c>
      <c r="C5313" t="s">
        <v>246</v>
      </c>
      <c r="D5313" t="s">
        <v>2279</v>
      </c>
      <c r="E5313" t="s">
        <v>20</v>
      </c>
      <c r="F5313" t="b">
        <v>0</v>
      </c>
      <c r="G5313">
        <v>2</v>
      </c>
      <c r="H5313" t="b">
        <v>0</v>
      </c>
      <c r="I5313">
        <v>2</v>
      </c>
      <c r="J5313" t="s">
        <v>38</v>
      </c>
      <c r="K5313">
        <v>62</v>
      </c>
      <c r="L5313">
        <v>74</v>
      </c>
      <c r="M5313">
        <v>98</v>
      </c>
      <c r="N5313">
        <v>97</v>
      </c>
      <c r="O5313">
        <v>72</v>
      </c>
      <c r="P5313">
        <v>72</v>
      </c>
      <c r="Q5313">
        <v>95</v>
      </c>
    </row>
    <row r="5314" spans="1:17" x14ac:dyDescent="0.3">
      <c r="A5314">
        <v>5313</v>
      </c>
      <c r="B5314" t="s">
        <v>627</v>
      </c>
      <c r="C5314" t="s">
        <v>836</v>
      </c>
      <c r="D5314" t="s">
        <v>2280</v>
      </c>
      <c r="E5314" t="s">
        <v>25</v>
      </c>
      <c r="F5314" t="b">
        <v>0</v>
      </c>
      <c r="G5314">
        <v>3</v>
      </c>
      <c r="H5314" t="b">
        <v>0</v>
      </c>
      <c r="I5314">
        <v>27</v>
      </c>
      <c r="J5314" t="s">
        <v>113</v>
      </c>
      <c r="K5314">
        <v>95</v>
      </c>
      <c r="L5314">
        <v>88</v>
      </c>
      <c r="M5314">
        <v>85</v>
      </c>
      <c r="N5314">
        <v>86</v>
      </c>
      <c r="O5314">
        <v>76</v>
      </c>
      <c r="P5314">
        <v>78</v>
      </c>
      <c r="Q5314">
        <v>81</v>
      </c>
    </row>
    <row r="5315" spans="1:17" x14ac:dyDescent="0.3">
      <c r="A5315">
        <v>5314</v>
      </c>
      <c r="B5315" t="s">
        <v>124</v>
      </c>
      <c r="C5315" t="s">
        <v>2102</v>
      </c>
      <c r="D5315" t="s">
        <v>2281</v>
      </c>
      <c r="E5315" t="s">
        <v>20</v>
      </c>
      <c r="F5315" t="b">
        <v>0</v>
      </c>
      <c r="G5315">
        <v>1</v>
      </c>
      <c r="H5315" t="b">
        <v>0</v>
      </c>
      <c r="I5315">
        <v>22</v>
      </c>
      <c r="J5315" t="s">
        <v>105</v>
      </c>
      <c r="K5315">
        <v>87</v>
      </c>
      <c r="L5315">
        <v>90</v>
      </c>
      <c r="M5315">
        <v>80</v>
      </c>
      <c r="N5315">
        <v>88</v>
      </c>
      <c r="O5315">
        <v>71</v>
      </c>
      <c r="P5315">
        <v>95</v>
      </c>
      <c r="Q5315">
        <v>81</v>
      </c>
    </row>
    <row r="5316" spans="1:17" x14ac:dyDescent="0.3">
      <c r="A5316">
        <v>5315</v>
      </c>
      <c r="B5316" t="s">
        <v>999</v>
      </c>
      <c r="C5316" t="s">
        <v>332</v>
      </c>
      <c r="D5316" t="s">
        <v>2282</v>
      </c>
      <c r="E5316" t="s">
        <v>25</v>
      </c>
      <c r="F5316" t="b">
        <v>0</v>
      </c>
      <c r="G5316">
        <v>5</v>
      </c>
      <c r="H5316" t="b">
        <v>1</v>
      </c>
      <c r="I5316">
        <v>24</v>
      </c>
      <c r="J5316" t="s">
        <v>113</v>
      </c>
      <c r="K5316">
        <v>85</v>
      </c>
      <c r="L5316">
        <v>85</v>
      </c>
      <c r="M5316">
        <v>67</v>
      </c>
      <c r="N5316">
        <v>91</v>
      </c>
      <c r="O5316">
        <v>75</v>
      </c>
      <c r="P5316">
        <v>93</v>
      </c>
      <c r="Q5316">
        <v>81</v>
      </c>
    </row>
    <row r="5317" spans="1:17" x14ac:dyDescent="0.3">
      <c r="A5317">
        <v>5316</v>
      </c>
      <c r="B5317" t="s">
        <v>845</v>
      </c>
      <c r="C5317" t="s">
        <v>259</v>
      </c>
      <c r="D5317" t="s">
        <v>2283</v>
      </c>
      <c r="E5317" t="s">
        <v>25</v>
      </c>
      <c r="F5317" t="b">
        <v>0</v>
      </c>
      <c r="G5317">
        <v>6</v>
      </c>
      <c r="H5317" t="b">
        <v>0</v>
      </c>
      <c r="I5317">
        <v>27</v>
      </c>
      <c r="J5317" t="s">
        <v>105</v>
      </c>
      <c r="K5317">
        <v>96</v>
      </c>
      <c r="L5317">
        <v>72</v>
      </c>
      <c r="M5317">
        <v>66</v>
      </c>
      <c r="N5317">
        <v>80</v>
      </c>
      <c r="O5317">
        <v>72</v>
      </c>
      <c r="P5317">
        <v>83</v>
      </c>
      <c r="Q5317">
        <v>98</v>
      </c>
    </row>
    <row r="5318" spans="1:17" x14ac:dyDescent="0.3">
      <c r="A5318">
        <v>5317</v>
      </c>
      <c r="B5318" t="s">
        <v>420</v>
      </c>
      <c r="C5318" t="s">
        <v>876</v>
      </c>
      <c r="D5318" t="s">
        <v>2284</v>
      </c>
      <c r="E5318" t="s">
        <v>25</v>
      </c>
      <c r="F5318" t="b">
        <v>0</v>
      </c>
      <c r="G5318">
        <v>2</v>
      </c>
      <c r="H5318" t="b">
        <v>0</v>
      </c>
      <c r="I5318">
        <v>25</v>
      </c>
      <c r="J5318" t="s">
        <v>113</v>
      </c>
      <c r="K5318">
        <v>83</v>
      </c>
      <c r="L5318">
        <v>63</v>
      </c>
      <c r="M5318">
        <v>66</v>
      </c>
      <c r="N5318">
        <v>67</v>
      </c>
      <c r="O5318">
        <v>60</v>
      </c>
      <c r="P5318">
        <v>60</v>
      </c>
      <c r="Q5318">
        <v>61</v>
      </c>
    </row>
    <row r="5319" spans="1:17" x14ac:dyDescent="0.3">
      <c r="A5319">
        <v>5318</v>
      </c>
      <c r="B5319" t="s">
        <v>1141</v>
      </c>
      <c r="C5319" t="s">
        <v>2285</v>
      </c>
      <c r="D5319" t="s">
        <v>2286</v>
      </c>
      <c r="E5319" t="s">
        <v>20</v>
      </c>
      <c r="F5319" t="b">
        <v>0</v>
      </c>
      <c r="G5319">
        <v>3</v>
      </c>
      <c r="H5319" t="b">
        <v>0</v>
      </c>
      <c r="I5319">
        <v>17</v>
      </c>
      <c r="J5319" t="s">
        <v>138</v>
      </c>
      <c r="K5319">
        <v>89</v>
      </c>
      <c r="L5319">
        <v>92</v>
      </c>
      <c r="M5319">
        <v>88</v>
      </c>
      <c r="N5319">
        <v>99</v>
      </c>
      <c r="O5319">
        <v>92</v>
      </c>
      <c r="P5319">
        <v>62</v>
      </c>
      <c r="Q5319">
        <v>71</v>
      </c>
    </row>
    <row r="5320" spans="1:17" x14ac:dyDescent="0.3">
      <c r="A5320">
        <v>5319</v>
      </c>
      <c r="B5320" t="s">
        <v>2287</v>
      </c>
      <c r="C5320" t="s">
        <v>32</v>
      </c>
      <c r="D5320" t="s">
        <v>2288</v>
      </c>
      <c r="E5320" t="s">
        <v>20</v>
      </c>
      <c r="F5320" t="b">
        <v>0</v>
      </c>
      <c r="G5320">
        <v>1</v>
      </c>
      <c r="H5320" t="b">
        <v>0</v>
      </c>
      <c r="I5320">
        <v>14</v>
      </c>
      <c r="J5320" t="s">
        <v>138</v>
      </c>
      <c r="K5320">
        <v>90</v>
      </c>
      <c r="L5320">
        <v>73</v>
      </c>
      <c r="M5320">
        <v>98</v>
      </c>
      <c r="N5320">
        <v>72</v>
      </c>
      <c r="O5320">
        <v>69</v>
      </c>
      <c r="P5320">
        <v>84</v>
      </c>
      <c r="Q5320">
        <v>86</v>
      </c>
    </row>
    <row r="5321" spans="1:17" x14ac:dyDescent="0.3">
      <c r="A5321">
        <v>5320</v>
      </c>
      <c r="B5321" t="s">
        <v>710</v>
      </c>
      <c r="C5321" t="s">
        <v>2289</v>
      </c>
      <c r="D5321" t="s">
        <v>2290</v>
      </c>
      <c r="E5321" t="s">
        <v>25</v>
      </c>
      <c r="F5321" t="b">
        <v>0</v>
      </c>
      <c r="G5321">
        <v>5</v>
      </c>
      <c r="H5321" t="b">
        <v>0</v>
      </c>
      <c r="I5321">
        <v>14</v>
      </c>
      <c r="J5321" t="s">
        <v>105</v>
      </c>
      <c r="K5321">
        <v>99</v>
      </c>
      <c r="L5321">
        <v>72</v>
      </c>
      <c r="M5321">
        <v>74</v>
      </c>
      <c r="N5321">
        <v>88</v>
      </c>
      <c r="O5321">
        <v>90</v>
      </c>
      <c r="P5321">
        <v>81</v>
      </c>
      <c r="Q5321">
        <v>95</v>
      </c>
    </row>
    <row r="5322" spans="1:17" x14ac:dyDescent="0.3">
      <c r="A5322">
        <v>5321</v>
      </c>
      <c r="B5322" t="s">
        <v>2291</v>
      </c>
      <c r="C5322" t="s">
        <v>42</v>
      </c>
      <c r="D5322" t="s">
        <v>2292</v>
      </c>
      <c r="E5322" t="s">
        <v>20</v>
      </c>
      <c r="F5322" t="b">
        <v>0</v>
      </c>
      <c r="G5322">
        <v>1</v>
      </c>
      <c r="H5322" t="b">
        <v>0</v>
      </c>
      <c r="I5322">
        <v>3</v>
      </c>
      <c r="J5322" t="s">
        <v>30</v>
      </c>
      <c r="K5322">
        <v>62</v>
      </c>
      <c r="L5322">
        <v>67</v>
      </c>
      <c r="M5322">
        <v>96</v>
      </c>
      <c r="N5322">
        <v>67</v>
      </c>
      <c r="O5322">
        <v>82</v>
      </c>
      <c r="P5322">
        <v>65</v>
      </c>
      <c r="Q5322">
        <v>73</v>
      </c>
    </row>
    <row r="5323" spans="1:17" x14ac:dyDescent="0.3">
      <c r="A5323">
        <v>5322</v>
      </c>
      <c r="B5323" t="s">
        <v>417</v>
      </c>
      <c r="C5323" t="s">
        <v>2293</v>
      </c>
      <c r="D5323" t="s">
        <v>2294</v>
      </c>
      <c r="E5323" t="s">
        <v>25</v>
      </c>
      <c r="F5323" t="b">
        <v>0</v>
      </c>
      <c r="G5323">
        <v>7</v>
      </c>
      <c r="H5323" t="b">
        <v>0</v>
      </c>
      <c r="I5323">
        <v>5</v>
      </c>
      <c r="J5323" t="s">
        <v>64</v>
      </c>
      <c r="K5323">
        <v>42</v>
      </c>
      <c r="L5323">
        <v>79</v>
      </c>
      <c r="M5323">
        <v>79</v>
      </c>
      <c r="N5323">
        <v>59</v>
      </c>
      <c r="O5323">
        <v>61</v>
      </c>
      <c r="P5323">
        <v>87</v>
      </c>
      <c r="Q5323">
        <v>65</v>
      </c>
    </row>
    <row r="5324" spans="1:17" x14ac:dyDescent="0.3">
      <c r="A5324">
        <v>5323</v>
      </c>
      <c r="B5324" t="s">
        <v>1852</v>
      </c>
      <c r="C5324" t="s">
        <v>2295</v>
      </c>
      <c r="D5324" t="s">
        <v>2296</v>
      </c>
      <c r="E5324" t="s">
        <v>25</v>
      </c>
      <c r="F5324" t="b">
        <v>0</v>
      </c>
      <c r="G5324">
        <v>10</v>
      </c>
      <c r="H5324" t="b">
        <v>1</v>
      </c>
      <c r="I5324">
        <v>2</v>
      </c>
      <c r="J5324" t="s">
        <v>64</v>
      </c>
      <c r="K5324">
        <v>46</v>
      </c>
      <c r="L5324">
        <v>52</v>
      </c>
      <c r="M5324">
        <v>87</v>
      </c>
      <c r="N5324">
        <v>80</v>
      </c>
      <c r="O5324">
        <v>76</v>
      </c>
      <c r="P5324">
        <v>73</v>
      </c>
      <c r="Q5324">
        <v>76</v>
      </c>
    </row>
    <row r="5325" spans="1:17" x14ac:dyDescent="0.3">
      <c r="A5325">
        <v>5324</v>
      </c>
      <c r="B5325" t="s">
        <v>110</v>
      </c>
      <c r="C5325" t="s">
        <v>28</v>
      </c>
      <c r="D5325" t="s">
        <v>2297</v>
      </c>
      <c r="E5325" t="s">
        <v>20</v>
      </c>
      <c r="F5325" t="b">
        <v>0</v>
      </c>
      <c r="G5325">
        <v>3</v>
      </c>
      <c r="H5325" t="b">
        <v>0</v>
      </c>
      <c r="I5325">
        <v>4</v>
      </c>
      <c r="J5325" t="s">
        <v>159</v>
      </c>
      <c r="K5325">
        <v>92</v>
      </c>
      <c r="L5325">
        <v>63</v>
      </c>
      <c r="M5325">
        <v>100</v>
      </c>
      <c r="N5325">
        <v>97</v>
      </c>
      <c r="O5325">
        <v>91</v>
      </c>
      <c r="P5325">
        <v>87</v>
      </c>
      <c r="Q5325">
        <v>68</v>
      </c>
    </row>
    <row r="5326" spans="1:17" x14ac:dyDescent="0.3">
      <c r="A5326">
        <v>5325</v>
      </c>
      <c r="B5326" t="s">
        <v>534</v>
      </c>
      <c r="C5326" t="s">
        <v>143</v>
      </c>
      <c r="D5326" t="s">
        <v>2298</v>
      </c>
      <c r="E5326" t="s">
        <v>25</v>
      </c>
      <c r="F5326" t="b">
        <v>0</v>
      </c>
      <c r="G5326">
        <v>10</v>
      </c>
      <c r="H5326" t="b">
        <v>0</v>
      </c>
      <c r="I5326">
        <v>33</v>
      </c>
      <c r="J5326" t="s">
        <v>21</v>
      </c>
      <c r="K5326">
        <v>94</v>
      </c>
      <c r="L5326">
        <v>89</v>
      </c>
      <c r="M5326">
        <v>96</v>
      </c>
      <c r="N5326">
        <v>98</v>
      </c>
      <c r="O5326">
        <v>61</v>
      </c>
      <c r="P5326">
        <v>95</v>
      </c>
      <c r="Q5326">
        <v>67</v>
      </c>
    </row>
    <row r="5327" spans="1:17" x14ac:dyDescent="0.3">
      <c r="A5327">
        <v>5326</v>
      </c>
      <c r="B5327" t="s">
        <v>830</v>
      </c>
      <c r="C5327" t="s">
        <v>2299</v>
      </c>
      <c r="D5327" t="s">
        <v>2300</v>
      </c>
      <c r="E5327" t="s">
        <v>20</v>
      </c>
      <c r="F5327" t="b">
        <v>0</v>
      </c>
      <c r="G5327">
        <v>2</v>
      </c>
      <c r="H5327" t="b">
        <v>0</v>
      </c>
      <c r="I5327">
        <v>31</v>
      </c>
      <c r="J5327" t="s">
        <v>105</v>
      </c>
      <c r="K5327">
        <v>89</v>
      </c>
      <c r="L5327">
        <v>99</v>
      </c>
      <c r="M5327">
        <v>89</v>
      </c>
      <c r="N5327">
        <v>71</v>
      </c>
      <c r="O5327">
        <v>74</v>
      </c>
      <c r="P5327">
        <v>94</v>
      </c>
      <c r="Q5327">
        <v>78</v>
      </c>
    </row>
    <row r="5328" spans="1:17" x14ac:dyDescent="0.3">
      <c r="A5328">
        <v>5327</v>
      </c>
      <c r="B5328" t="s">
        <v>1201</v>
      </c>
      <c r="C5328" t="s">
        <v>2301</v>
      </c>
      <c r="D5328" t="s">
        <v>2302</v>
      </c>
      <c r="E5328" t="s">
        <v>20</v>
      </c>
      <c r="F5328" t="b">
        <v>0</v>
      </c>
      <c r="G5328">
        <v>1</v>
      </c>
      <c r="H5328" t="b">
        <v>0</v>
      </c>
      <c r="I5328">
        <v>16</v>
      </c>
      <c r="J5328" t="s">
        <v>138</v>
      </c>
      <c r="K5328">
        <v>90</v>
      </c>
      <c r="L5328">
        <v>100</v>
      </c>
      <c r="M5328">
        <v>98</v>
      </c>
      <c r="N5328">
        <v>95</v>
      </c>
      <c r="O5328">
        <v>97</v>
      </c>
      <c r="P5328">
        <v>74</v>
      </c>
      <c r="Q5328">
        <v>63</v>
      </c>
    </row>
    <row r="5329" spans="1:17" x14ac:dyDescent="0.3">
      <c r="A5329">
        <v>5328</v>
      </c>
      <c r="B5329" t="s">
        <v>585</v>
      </c>
      <c r="C5329" t="s">
        <v>167</v>
      </c>
      <c r="D5329" t="s">
        <v>2303</v>
      </c>
      <c r="E5329" t="s">
        <v>20</v>
      </c>
      <c r="F5329" t="b">
        <v>0</v>
      </c>
      <c r="G5329">
        <v>5</v>
      </c>
      <c r="H5329" t="b">
        <v>0</v>
      </c>
      <c r="I5329">
        <v>15</v>
      </c>
      <c r="J5329" t="s">
        <v>38</v>
      </c>
      <c r="K5329">
        <v>69</v>
      </c>
      <c r="L5329">
        <v>81</v>
      </c>
      <c r="M5329">
        <v>83</v>
      </c>
      <c r="N5329">
        <v>68</v>
      </c>
      <c r="O5329">
        <v>76</v>
      </c>
      <c r="P5329">
        <v>90</v>
      </c>
      <c r="Q5329">
        <v>95</v>
      </c>
    </row>
    <row r="5330" spans="1:17" x14ac:dyDescent="0.3">
      <c r="A5330">
        <v>5329</v>
      </c>
      <c r="B5330" t="s">
        <v>190</v>
      </c>
      <c r="C5330" t="s">
        <v>515</v>
      </c>
      <c r="D5330" t="s">
        <v>2304</v>
      </c>
      <c r="E5330" t="s">
        <v>25</v>
      </c>
      <c r="F5330" t="b">
        <v>0</v>
      </c>
      <c r="G5330">
        <v>7</v>
      </c>
      <c r="H5330" t="b">
        <v>1</v>
      </c>
      <c r="I5330">
        <v>5</v>
      </c>
      <c r="J5330" t="s">
        <v>64</v>
      </c>
      <c r="K5330">
        <v>40</v>
      </c>
      <c r="L5330">
        <v>51</v>
      </c>
      <c r="M5330">
        <v>67</v>
      </c>
      <c r="N5330">
        <v>63</v>
      </c>
      <c r="O5330">
        <v>98</v>
      </c>
      <c r="P5330">
        <v>54</v>
      </c>
      <c r="Q5330">
        <v>79</v>
      </c>
    </row>
    <row r="5331" spans="1:17" x14ac:dyDescent="0.3">
      <c r="A5331">
        <v>5330</v>
      </c>
      <c r="B5331" t="s">
        <v>35</v>
      </c>
      <c r="C5331" t="s">
        <v>2305</v>
      </c>
      <c r="D5331" t="s">
        <v>2306</v>
      </c>
      <c r="E5331" t="s">
        <v>20</v>
      </c>
      <c r="F5331" t="b">
        <v>1</v>
      </c>
      <c r="G5331">
        <v>10</v>
      </c>
      <c r="H5331" t="b">
        <v>0</v>
      </c>
      <c r="I5331">
        <v>3</v>
      </c>
      <c r="J5331" t="s">
        <v>64</v>
      </c>
      <c r="K5331">
        <v>42</v>
      </c>
      <c r="L5331">
        <v>92</v>
      </c>
      <c r="M5331">
        <v>60</v>
      </c>
      <c r="N5331">
        <v>54</v>
      </c>
      <c r="O5331">
        <v>68</v>
      </c>
      <c r="P5331">
        <v>69</v>
      </c>
      <c r="Q5331">
        <v>76</v>
      </c>
    </row>
    <row r="5332" spans="1:17" x14ac:dyDescent="0.3">
      <c r="A5332">
        <v>5331</v>
      </c>
      <c r="B5332" t="s">
        <v>824</v>
      </c>
      <c r="C5332" t="s">
        <v>604</v>
      </c>
      <c r="D5332" t="s">
        <v>2307</v>
      </c>
      <c r="E5332" t="s">
        <v>25</v>
      </c>
      <c r="F5332" t="b">
        <v>0</v>
      </c>
      <c r="G5332">
        <v>8</v>
      </c>
      <c r="H5332" t="b">
        <v>0</v>
      </c>
      <c r="I5332">
        <v>4</v>
      </c>
      <c r="J5332" t="s">
        <v>64</v>
      </c>
      <c r="K5332">
        <v>82</v>
      </c>
      <c r="L5332">
        <v>91</v>
      </c>
      <c r="M5332">
        <v>69</v>
      </c>
      <c r="N5332">
        <v>61</v>
      </c>
      <c r="O5332">
        <v>79</v>
      </c>
      <c r="P5332">
        <v>76</v>
      </c>
      <c r="Q5332">
        <v>83</v>
      </c>
    </row>
    <row r="5333" spans="1:17" x14ac:dyDescent="0.3">
      <c r="A5333">
        <v>5332</v>
      </c>
      <c r="B5333" t="s">
        <v>83</v>
      </c>
      <c r="C5333" t="s">
        <v>836</v>
      </c>
      <c r="D5333" t="s">
        <v>2308</v>
      </c>
      <c r="E5333" t="s">
        <v>25</v>
      </c>
      <c r="F5333" t="b">
        <v>0</v>
      </c>
      <c r="G5333">
        <v>1</v>
      </c>
      <c r="H5333" t="b">
        <v>1</v>
      </c>
      <c r="I5333">
        <v>29</v>
      </c>
      <c r="J5333" t="s">
        <v>113</v>
      </c>
      <c r="K5333">
        <v>82</v>
      </c>
      <c r="L5333">
        <v>93</v>
      </c>
      <c r="M5333">
        <v>67</v>
      </c>
      <c r="N5333">
        <v>79</v>
      </c>
      <c r="O5333">
        <v>84</v>
      </c>
      <c r="P5333">
        <v>90</v>
      </c>
      <c r="Q5333">
        <v>64</v>
      </c>
    </row>
    <row r="5334" spans="1:17" x14ac:dyDescent="0.3">
      <c r="A5334">
        <v>5333</v>
      </c>
      <c r="B5334" t="s">
        <v>473</v>
      </c>
      <c r="C5334" t="s">
        <v>2309</v>
      </c>
      <c r="D5334" t="s">
        <v>2310</v>
      </c>
      <c r="E5334" t="s">
        <v>20</v>
      </c>
      <c r="F5334" t="b">
        <v>0</v>
      </c>
      <c r="G5334">
        <v>7</v>
      </c>
      <c r="H5334" t="b">
        <v>1</v>
      </c>
      <c r="I5334">
        <v>18</v>
      </c>
      <c r="J5334" t="s">
        <v>38</v>
      </c>
      <c r="K5334">
        <v>76</v>
      </c>
      <c r="L5334">
        <v>80</v>
      </c>
      <c r="M5334">
        <v>93</v>
      </c>
      <c r="N5334">
        <v>74</v>
      </c>
      <c r="O5334">
        <v>73</v>
      </c>
      <c r="P5334">
        <v>63</v>
      </c>
      <c r="Q5334">
        <v>81</v>
      </c>
    </row>
    <row r="5335" spans="1:17" x14ac:dyDescent="0.3">
      <c r="A5335">
        <v>5334</v>
      </c>
      <c r="B5335" t="s">
        <v>417</v>
      </c>
      <c r="C5335" t="s">
        <v>62</v>
      </c>
      <c r="D5335" t="s">
        <v>2311</v>
      </c>
      <c r="E5335" t="s">
        <v>25</v>
      </c>
      <c r="F5335" t="b">
        <v>0</v>
      </c>
      <c r="G5335">
        <v>2</v>
      </c>
      <c r="H5335" t="b">
        <v>0</v>
      </c>
      <c r="I5335">
        <v>16</v>
      </c>
      <c r="J5335" t="s">
        <v>54</v>
      </c>
      <c r="K5335">
        <v>80</v>
      </c>
      <c r="L5335">
        <v>62</v>
      </c>
      <c r="M5335">
        <v>66</v>
      </c>
      <c r="N5335">
        <v>88</v>
      </c>
      <c r="O5335">
        <v>75</v>
      </c>
      <c r="P5335">
        <v>98</v>
      </c>
      <c r="Q5335">
        <v>68</v>
      </c>
    </row>
    <row r="5336" spans="1:17" x14ac:dyDescent="0.3">
      <c r="A5336">
        <v>5335</v>
      </c>
      <c r="B5336" t="s">
        <v>1227</v>
      </c>
      <c r="C5336" t="s">
        <v>403</v>
      </c>
      <c r="D5336" t="s">
        <v>2312</v>
      </c>
      <c r="E5336" t="s">
        <v>20</v>
      </c>
      <c r="F5336" t="b">
        <v>0</v>
      </c>
      <c r="G5336">
        <v>0</v>
      </c>
      <c r="H5336" t="b">
        <v>0</v>
      </c>
      <c r="I5336">
        <v>23</v>
      </c>
      <c r="J5336" t="s">
        <v>44</v>
      </c>
      <c r="K5336">
        <v>87</v>
      </c>
      <c r="L5336">
        <v>90</v>
      </c>
      <c r="M5336">
        <v>92</v>
      </c>
      <c r="N5336">
        <v>62</v>
      </c>
      <c r="O5336">
        <v>96</v>
      </c>
      <c r="P5336">
        <v>77</v>
      </c>
      <c r="Q5336">
        <v>80</v>
      </c>
    </row>
    <row r="5337" spans="1:17" x14ac:dyDescent="0.3">
      <c r="A5337">
        <v>5336</v>
      </c>
      <c r="B5337" t="s">
        <v>1364</v>
      </c>
      <c r="C5337" t="s">
        <v>32</v>
      </c>
      <c r="D5337" t="s">
        <v>2313</v>
      </c>
      <c r="E5337" t="s">
        <v>25</v>
      </c>
      <c r="F5337" t="b">
        <v>1</v>
      </c>
      <c r="G5337">
        <v>3</v>
      </c>
      <c r="H5337" t="b">
        <v>0</v>
      </c>
      <c r="I5337">
        <v>28</v>
      </c>
      <c r="J5337" t="s">
        <v>44</v>
      </c>
      <c r="K5337">
        <v>91</v>
      </c>
      <c r="L5337">
        <v>98</v>
      </c>
      <c r="M5337">
        <v>60</v>
      </c>
      <c r="N5337">
        <v>88</v>
      </c>
      <c r="O5337">
        <v>63</v>
      </c>
      <c r="P5337">
        <v>78</v>
      </c>
      <c r="Q5337">
        <v>95</v>
      </c>
    </row>
    <row r="5338" spans="1:17" x14ac:dyDescent="0.3">
      <c r="A5338">
        <v>5337</v>
      </c>
      <c r="B5338" t="s">
        <v>2208</v>
      </c>
      <c r="C5338" t="s">
        <v>52</v>
      </c>
      <c r="D5338" t="s">
        <v>2314</v>
      </c>
      <c r="E5338" t="s">
        <v>25</v>
      </c>
      <c r="F5338" t="b">
        <v>0</v>
      </c>
      <c r="G5338">
        <v>7</v>
      </c>
      <c r="H5338" t="b">
        <v>0</v>
      </c>
      <c r="I5338">
        <v>31</v>
      </c>
      <c r="J5338" t="s">
        <v>21</v>
      </c>
      <c r="K5338">
        <v>100</v>
      </c>
      <c r="L5338">
        <v>94</v>
      </c>
      <c r="M5338">
        <v>94</v>
      </c>
      <c r="N5338">
        <v>87</v>
      </c>
      <c r="O5338">
        <v>65</v>
      </c>
      <c r="P5338">
        <v>83</v>
      </c>
      <c r="Q5338">
        <v>95</v>
      </c>
    </row>
    <row r="5339" spans="1:17" x14ac:dyDescent="0.3">
      <c r="A5339">
        <v>5338</v>
      </c>
      <c r="B5339" t="s">
        <v>2315</v>
      </c>
      <c r="C5339" t="s">
        <v>215</v>
      </c>
      <c r="D5339" t="s">
        <v>2316</v>
      </c>
      <c r="E5339" t="s">
        <v>25</v>
      </c>
      <c r="F5339" t="b">
        <v>0</v>
      </c>
      <c r="G5339">
        <v>9</v>
      </c>
      <c r="H5339" t="b">
        <v>0</v>
      </c>
      <c r="I5339">
        <v>5</v>
      </c>
      <c r="J5339" t="s">
        <v>64</v>
      </c>
      <c r="K5339">
        <v>56</v>
      </c>
      <c r="L5339">
        <v>60</v>
      </c>
      <c r="M5339">
        <v>88</v>
      </c>
      <c r="N5339">
        <v>96</v>
      </c>
      <c r="O5339">
        <v>57</v>
      </c>
      <c r="P5339">
        <v>68</v>
      </c>
      <c r="Q5339">
        <v>76</v>
      </c>
    </row>
    <row r="5340" spans="1:17" x14ac:dyDescent="0.3">
      <c r="A5340">
        <v>5339</v>
      </c>
      <c r="B5340" t="s">
        <v>302</v>
      </c>
      <c r="C5340" t="s">
        <v>1247</v>
      </c>
      <c r="D5340" t="s">
        <v>2317</v>
      </c>
      <c r="E5340" t="s">
        <v>20</v>
      </c>
      <c r="F5340" t="b">
        <v>0</v>
      </c>
      <c r="G5340">
        <v>2</v>
      </c>
      <c r="H5340" t="b">
        <v>0</v>
      </c>
      <c r="I5340">
        <v>6</v>
      </c>
      <c r="J5340" t="s">
        <v>172</v>
      </c>
      <c r="K5340">
        <v>84</v>
      </c>
      <c r="L5340">
        <v>86</v>
      </c>
      <c r="M5340">
        <v>96</v>
      </c>
      <c r="N5340">
        <v>95</v>
      </c>
      <c r="O5340">
        <v>75</v>
      </c>
      <c r="P5340">
        <v>61</v>
      </c>
      <c r="Q5340">
        <v>99</v>
      </c>
    </row>
    <row r="5341" spans="1:17" x14ac:dyDescent="0.3">
      <c r="A5341">
        <v>5340</v>
      </c>
      <c r="B5341" t="s">
        <v>2318</v>
      </c>
      <c r="C5341" t="s">
        <v>2319</v>
      </c>
      <c r="D5341" t="s">
        <v>2320</v>
      </c>
      <c r="E5341" t="s">
        <v>20</v>
      </c>
      <c r="F5341" t="b">
        <v>0</v>
      </c>
      <c r="G5341">
        <v>1</v>
      </c>
      <c r="H5341" t="b">
        <v>0</v>
      </c>
      <c r="I5341">
        <v>33</v>
      </c>
      <c r="J5341" t="s">
        <v>21</v>
      </c>
      <c r="K5341">
        <v>86</v>
      </c>
      <c r="L5341">
        <v>86</v>
      </c>
      <c r="M5341">
        <v>64</v>
      </c>
      <c r="N5341">
        <v>61</v>
      </c>
      <c r="O5341">
        <v>97</v>
      </c>
      <c r="P5341">
        <v>97</v>
      </c>
      <c r="Q5341">
        <v>91</v>
      </c>
    </row>
    <row r="5342" spans="1:17" x14ac:dyDescent="0.3">
      <c r="A5342">
        <v>5341</v>
      </c>
      <c r="B5342" t="s">
        <v>1027</v>
      </c>
      <c r="C5342" t="s">
        <v>1492</v>
      </c>
      <c r="D5342" t="s">
        <v>2321</v>
      </c>
      <c r="E5342" t="s">
        <v>25</v>
      </c>
      <c r="F5342" t="b">
        <v>0</v>
      </c>
      <c r="G5342">
        <v>7</v>
      </c>
      <c r="H5342" t="b">
        <v>0</v>
      </c>
      <c r="I5342">
        <v>0</v>
      </c>
      <c r="J5342" t="s">
        <v>64</v>
      </c>
      <c r="K5342">
        <v>79</v>
      </c>
      <c r="L5342">
        <v>67</v>
      </c>
      <c r="M5342">
        <v>72</v>
      </c>
      <c r="N5342">
        <v>50</v>
      </c>
      <c r="O5342">
        <v>75</v>
      </c>
      <c r="P5342">
        <v>95</v>
      </c>
      <c r="Q5342">
        <v>62</v>
      </c>
    </row>
    <row r="5343" spans="1:17" x14ac:dyDescent="0.3">
      <c r="A5343">
        <v>5342</v>
      </c>
      <c r="B5343" t="s">
        <v>731</v>
      </c>
      <c r="C5343" t="s">
        <v>2322</v>
      </c>
      <c r="D5343" t="s">
        <v>2323</v>
      </c>
      <c r="E5343" t="s">
        <v>25</v>
      </c>
      <c r="F5343" t="b">
        <v>0</v>
      </c>
      <c r="G5343">
        <v>6</v>
      </c>
      <c r="H5343" t="b">
        <v>1</v>
      </c>
      <c r="I5343">
        <v>19</v>
      </c>
      <c r="J5343" t="s">
        <v>44</v>
      </c>
      <c r="K5343">
        <v>99</v>
      </c>
      <c r="L5343">
        <v>78</v>
      </c>
      <c r="M5343">
        <v>61</v>
      </c>
      <c r="N5343">
        <v>64</v>
      </c>
      <c r="O5343">
        <v>75</v>
      </c>
      <c r="P5343">
        <v>66</v>
      </c>
      <c r="Q5343">
        <v>76</v>
      </c>
    </row>
    <row r="5344" spans="1:17" x14ac:dyDescent="0.3">
      <c r="A5344">
        <v>5343</v>
      </c>
      <c r="B5344" t="s">
        <v>173</v>
      </c>
      <c r="C5344" t="s">
        <v>1995</v>
      </c>
      <c r="D5344" t="s">
        <v>2324</v>
      </c>
      <c r="E5344" t="s">
        <v>25</v>
      </c>
      <c r="F5344" t="b">
        <v>0</v>
      </c>
      <c r="G5344">
        <v>2</v>
      </c>
      <c r="H5344" t="b">
        <v>0</v>
      </c>
      <c r="I5344">
        <v>26</v>
      </c>
      <c r="J5344" t="s">
        <v>113</v>
      </c>
      <c r="K5344">
        <v>95</v>
      </c>
      <c r="L5344">
        <v>79</v>
      </c>
      <c r="M5344">
        <v>95</v>
      </c>
      <c r="N5344">
        <v>62</v>
      </c>
      <c r="O5344">
        <v>69</v>
      </c>
      <c r="P5344">
        <v>82</v>
      </c>
      <c r="Q5344">
        <v>94</v>
      </c>
    </row>
    <row r="5345" spans="1:17" x14ac:dyDescent="0.3">
      <c r="A5345">
        <v>5344</v>
      </c>
      <c r="B5345" t="s">
        <v>738</v>
      </c>
      <c r="C5345" t="s">
        <v>1374</v>
      </c>
      <c r="D5345" t="s">
        <v>2325</v>
      </c>
      <c r="E5345" t="s">
        <v>25</v>
      </c>
      <c r="F5345" t="b">
        <v>0</v>
      </c>
      <c r="G5345">
        <v>1</v>
      </c>
      <c r="H5345" t="b">
        <v>0</v>
      </c>
      <c r="I5345">
        <v>3</v>
      </c>
      <c r="J5345" t="s">
        <v>34</v>
      </c>
      <c r="K5345">
        <v>65</v>
      </c>
      <c r="L5345">
        <v>67</v>
      </c>
      <c r="M5345">
        <v>90</v>
      </c>
      <c r="N5345">
        <v>99</v>
      </c>
      <c r="O5345">
        <v>93</v>
      </c>
      <c r="P5345">
        <v>91</v>
      </c>
      <c r="Q5345">
        <v>99</v>
      </c>
    </row>
    <row r="5346" spans="1:17" x14ac:dyDescent="0.3">
      <c r="A5346">
        <v>5345</v>
      </c>
      <c r="B5346" t="s">
        <v>476</v>
      </c>
      <c r="C5346" t="s">
        <v>305</v>
      </c>
      <c r="D5346" t="s">
        <v>2326</v>
      </c>
      <c r="E5346" t="s">
        <v>20</v>
      </c>
      <c r="F5346" t="b">
        <v>0</v>
      </c>
      <c r="G5346">
        <v>2</v>
      </c>
      <c r="H5346" t="b">
        <v>0</v>
      </c>
      <c r="I5346">
        <v>10</v>
      </c>
      <c r="J5346" t="s">
        <v>38</v>
      </c>
      <c r="K5346">
        <v>85</v>
      </c>
      <c r="L5346">
        <v>90</v>
      </c>
      <c r="M5346">
        <v>61</v>
      </c>
      <c r="N5346">
        <v>94</v>
      </c>
      <c r="O5346">
        <v>86</v>
      </c>
      <c r="P5346">
        <v>79</v>
      </c>
      <c r="Q5346">
        <v>90</v>
      </c>
    </row>
    <row r="5347" spans="1:17" x14ac:dyDescent="0.3">
      <c r="A5347">
        <v>5346</v>
      </c>
      <c r="B5347" t="s">
        <v>61</v>
      </c>
      <c r="C5347" t="s">
        <v>2141</v>
      </c>
      <c r="D5347" t="s">
        <v>2327</v>
      </c>
      <c r="E5347" t="s">
        <v>25</v>
      </c>
      <c r="F5347" t="b">
        <v>0</v>
      </c>
      <c r="G5347">
        <v>5</v>
      </c>
      <c r="H5347" t="b">
        <v>0</v>
      </c>
      <c r="I5347">
        <v>24</v>
      </c>
      <c r="J5347" t="s">
        <v>26</v>
      </c>
      <c r="K5347">
        <v>99</v>
      </c>
      <c r="L5347">
        <v>82</v>
      </c>
      <c r="M5347">
        <v>81</v>
      </c>
      <c r="N5347">
        <v>98</v>
      </c>
      <c r="O5347">
        <v>86</v>
      </c>
      <c r="P5347">
        <v>85</v>
      </c>
      <c r="Q5347">
        <v>85</v>
      </c>
    </row>
    <row r="5348" spans="1:17" x14ac:dyDescent="0.3">
      <c r="A5348">
        <v>5347</v>
      </c>
      <c r="B5348" t="s">
        <v>2328</v>
      </c>
      <c r="C5348" t="s">
        <v>2329</v>
      </c>
      <c r="D5348" t="s">
        <v>2330</v>
      </c>
      <c r="E5348" t="s">
        <v>25</v>
      </c>
      <c r="F5348" t="b">
        <v>0</v>
      </c>
      <c r="G5348">
        <v>5</v>
      </c>
      <c r="H5348" t="b">
        <v>0</v>
      </c>
      <c r="I5348">
        <v>1</v>
      </c>
      <c r="J5348" t="s">
        <v>34</v>
      </c>
      <c r="K5348">
        <v>88</v>
      </c>
      <c r="L5348">
        <v>62</v>
      </c>
      <c r="M5348">
        <v>65</v>
      </c>
      <c r="N5348">
        <v>98</v>
      </c>
      <c r="O5348">
        <v>92</v>
      </c>
      <c r="P5348">
        <v>64</v>
      </c>
      <c r="Q5348">
        <v>82</v>
      </c>
    </row>
    <row r="5349" spans="1:17" x14ac:dyDescent="0.3">
      <c r="A5349">
        <v>5348</v>
      </c>
      <c r="B5349" t="s">
        <v>65</v>
      </c>
      <c r="C5349" t="s">
        <v>982</v>
      </c>
      <c r="D5349" t="s">
        <v>2331</v>
      </c>
      <c r="E5349" t="s">
        <v>25</v>
      </c>
      <c r="F5349" t="b">
        <v>0</v>
      </c>
      <c r="G5349">
        <v>1</v>
      </c>
      <c r="H5349" t="b">
        <v>0</v>
      </c>
      <c r="I5349">
        <v>25</v>
      </c>
      <c r="J5349" t="s">
        <v>44</v>
      </c>
      <c r="K5349">
        <v>100</v>
      </c>
      <c r="L5349">
        <v>87</v>
      </c>
      <c r="M5349">
        <v>88</v>
      </c>
      <c r="N5349">
        <v>100</v>
      </c>
      <c r="O5349">
        <v>89</v>
      </c>
      <c r="P5349">
        <v>98</v>
      </c>
      <c r="Q5349">
        <v>71</v>
      </c>
    </row>
    <row r="5350" spans="1:17" x14ac:dyDescent="0.3">
      <c r="A5350">
        <v>5349</v>
      </c>
      <c r="B5350" t="s">
        <v>493</v>
      </c>
      <c r="C5350" t="s">
        <v>103</v>
      </c>
      <c r="D5350" t="s">
        <v>2332</v>
      </c>
      <c r="E5350" t="s">
        <v>25</v>
      </c>
      <c r="F5350" t="b">
        <v>0</v>
      </c>
      <c r="G5350">
        <v>10</v>
      </c>
      <c r="H5350" t="b">
        <v>0</v>
      </c>
      <c r="I5350">
        <v>15</v>
      </c>
      <c r="J5350" t="s">
        <v>38</v>
      </c>
      <c r="K5350">
        <v>62</v>
      </c>
      <c r="L5350">
        <v>63</v>
      </c>
      <c r="M5350">
        <v>94</v>
      </c>
      <c r="N5350">
        <v>74</v>
      </c>
      <c r="O5350">
        <v>75</v>
      </c>
      <c r="P5350">
        <v>86</v>
      </c>
      <c r="Q5350">
        <v>100</v>
      </c>
    </row>
    <row r="5351" spans="1:17" x14ac:dyDescent="0.3">
      <c r="A5351">
        <v>5350</v>
      </c>
      <c r="B5351" t="s">
        <v>94</v>
      </c>
      <c r="C5351" t="s">
        <v>1771</v>
      </c>
      <c r="D5351" t="s">
        <v>2333</v>
      </c>
      <c r="E5351" t="s">
        <v>20</v>
      </c>
      <c r="F5351" t="b">
        <v>1</v>
      </c>
      <c r="G5351">
        <v>10</v>
      </c>
      <c r="H5351" t="b">
        <v>0</v>
      </c>
      <c r="I5351">
        <v>3</v>
      </c>
      <c r="J5351" t="s">
        <v>64</v>
      </c>
      <c r="K5351">
        <v>84</v>
      </c>
      <c r="L5351">
        <v>75</v>
      </c>
      <c r="M5351">
        <v>61</v>
      </c>
      <c r="N5351">
        <v>87</v>
      </c>
      <c r="O5351">
        <v>86</v>
      </c>
      <c r="P5351">
        <v>67</v>
      </c>
      <c r="Q5351">
        <v>93</v>
      </c>
    </row>
    <row r="5352" spans="1:17" x14ac:dyDescent="0.3">
      <c r="A5352">
        <v>5351</v>
      </c>
      <c r="B5352" t="s">
        <v>291</v>
      </c>
      <c r="C5352" t="s">
        <v>2334</v>
      </c>
      <c r="D5352" t="s">
        <v>2335</v>
      </c>
      <c r="E5352" t="s">
        <v>25</v>
      </c>
      <c r="F5352" t="b">
        <v>0</v>
      </c>
      <c r="G5352">
        <v>3</v>
      </c>
      <c r="H5352" t="b">
        <v>1</v>
      </c>
      <c r="I5352">
        <v>14</v>
      </c>
      <c r="J5352" t="s">
        <v>54</v>
      </c>
      <c r="K5352">
        <v>60</v>
      </c>
      <c r="L5352">
        <v>61</v>
      </c>
      <c r="M5352">
        <v>71</v>
      </c>
      <c r="N5352">
        <v>60</v>
      </c>
      <c r="O5352">
        <v>69</v>
      </c>
      <c r="P5352">
        <v>91</v>
      </c>
      <c r="Q5352">
        <v>84</v>
      </c>
    </row>
    <row r="5353" spans="1:17" x14ac:dyDescent="0.3">
      <c r="A5353">
        <v>5352</v>
      </c>
      <c r="B5353" t="s">
        <v>676</v>
      </c>
      <c r="C5353" t="s">
        <v>128</v>
      </c>
      <c r="D5353" t="s">
        <v>2336</v>
      </c>
      <c r="E5353" t="s">
        <v>20</v>
      </c>
      <c r="F5353" t="b">
        <v>0</v>
      </c>
      <c r="G5353">
        <v>9</v>
      </c>
      <c r="H5353" t="b">
        <v>0</v>
      </c>
      <c r="I5353">
        <v>31</v>
      </c>
      <c r="J5353" t="s">
        <v>172</v>
      </c>
      <c r="K5353">
        <v>96</v>
      </c>
      <c r="L5353">
        <v>76</v>
      </c>
      <c r="M5353">
        <v>74</v>
      </c>
      <c r="N5353">
        <v>92</v>
      </c>
      <c r="O5353">
        <v>96</v>
      </c>
      <c r="P5353">
        <v>74</v>
      </c>
      <c r="Q5353">
        <v>99</v>
      </c>
    </row>
    <row r="5354" spans="1:17" x14ac:dyDescent="0.3">
      <c r="A5354">
        <v>5353</v>
      </c>
      <c r="B5354" t="s">
        <v>345</v>
      </c>
      <c r="C5354" t="s">
        <v>295</v>
      </c>
      <c r="D5354" t="s">
        <v>2337</v>
      </c>
      <c r="E5354" t="s">
        <v>25</v>
      </c>
      <c r="F5354" t="b">
        <v>0</v>
      </c>
      <c r="G5354">
        <v>2</v>
      </c>
      <c r="H5354" t="b">
        <v>1</v>
      </c>
      <c r="I5354">
        <v>9</v>
      </c>
      <c r="J5354" t="s">
        <v>224</v>
      </c>
      <c r="K5354">
        <v>58</v>
      </c>
      <c r="L5354">
        <v>81</v>
      </c>
      <c r="M5354">
        <v>100</v>
      </c>
      <c r="N5354">
        <v>97</v>
      </c>
      <c r="O5354">
        <v>74</v>
      </c>
      <c r="P5354">
        <v>90</v>
      </c>
      <c r="Q5354">
        <v>87</v>
      </c>
    </row>
    <row r="5355" spans="1:17" x14ac:dyDescent="0.3">
      <c r="A5355">
        <v>5354</v>
      </c>
      <c r="B5355" t="s">
        <v>527</v>
      </c>
      <c r="C5355" t="s">
        <v>2214</v>
      </c>
      <c r="D5355" t="s">
        <v>2338</v>
      </c>
      <c r="E5355" t="s">
        <v>25</v>
      </c>
      <c r="F5355" t="b">
        <v>0</v>
      </c>
      <c r="G5355">
        <v>1</v>
      </c>
      <c r="H5355" t="b">
        <v>0</v>
      </c>
      <c r="I5355">
        <v>8</v>
      </c>
      <c r="J5355" t="s">
        <v>54</v>
      </c>
      <c r="K5355">
        <v>90</v>
      </c>
      <c r="L5355">
        <v>67</v>
      </c>
      <c r="M5355">
        <v>73</v>
      </c>
      <c r="N5355">
        <v>82</v>
      </c>
      <c r="O5355">
        <v>66</v>
      </c>
      <c r="P5355">
        <v>75</v>
      </c>
      <c r="Q5355">
        <v>90</v>
      </c>
    </row>
    <row r="5356" spans="1:17" x14ac:dyDescent="0.3">
      <c r="A5356">
        <v>5355</v>
      </c>
      <c r="B5356" t="s">
        <v>1391</v>
      </c>
      <c r="C5356" t="s">
        <v>1739</v>
      </c>
      <c r="D5356" t="s">
        <v>2339</v>
      </c>
      <c r="E5356" t="s">
        <v>20</v>
      </c>
      <c r="F5356" t="b">
        <v>0</v>
      </c>
      <c r="G5356">
        <v>2</v>
      </c>
      <c r="H5356" t="b">
        <v>0</v>
      </c>
      <c r="I5356">
        <v>22</v>
      </c>
      <c r="J5356" t="s">
        <v>113</v>
      </c>
      <c r="K5356">
        <v>75</v>
      </c>
      <c r="L5356">
        <v>80</v>
      </c>
      <c r="M5356">
        <v>65</v>
      </c>
      <c r="N5356">
        <v>80</v>
      </c>
      <c r="O5356">
        <v>55</v>
      </c>
      <c r="P5356">
        <v>86</v>
      </c>
      <c r="Q5356">
        <v>95</v>
      </c>
    </row>
    <row r="5357" spans="1:17" x14ac:dyDescent="0.3">
      <c r="A5357">
        <v>5356</v>
      </c>
      <c r="B5357" t="s">
        <v>83</v>
      </c>
      <c r="C5357" t="s">
        <v>1300</v>
      </c>
      <c r="D5357" t="s">
        <v>2340</v>
      </c>
      <c r="E5357" t="s">
        <v>25</v>
      </c>
      <c r="F5357" t="b">
        <v>0</v>
      </c>
      <c r="G5357">
        <v>3</v>
      </c>
      <c r="H5357" t="b">
        <v>0</v>
      </c>
      <c r="I5357">
        <v>11</v>
      </c>
      <c r="J5357" t="s">
        <v>105</v>
      </c>
      <c r="K5357">
        <v>76</v>
      </c>
      <c r="L5357">
        <v>82</v>
      </c>
      <c r="M5357">
        <v>74</v>
      </c>
      <c r="N5357">
        <v>79</v>
      </c>
      <c r="O5357">
        <v>81</v>
      </c>
      <c r="P5357">
        <v>93</v>
      </c>
      <c r="Q5357">
        <v>72</v>
      </c>
    </row>
    <row r="5358" spans="1:17" x14ac:dyDescent="0.3">
      <c r="A5358">
        <v>5357</v>
      </c>
      <c r="B5358" t="s">
        <v>154</v>
      </c>
      <c r="C5358" t="s">
        <v>900</v>
      </c>
      <c r="D5358" t="s">
        <v>2341</v>
      </c>
      <c r="E5358" t="s">
        <v>25</v>
      </c>
      <c r="F5358" t="b">
        <v>1</v>
      </c>
      <c r="G5358">
        <v>10</v>
      </c>
      <c r="H5358" t="b">
        <v>0</v>
      </c>
      <c r="I5358">
        <v>2</v>
      </c>
      <c r="J5358" t="s">
        <v>64</v>
      </c>
      <c r="K5358">
        <v>81</v>
      </c>
      <c r="L5358">
        <v>100</v>
      </c>
      <c r="M5358">
        <v>64</v>
      </c>
      <c r="N5358">
        <v>61</v>
      </c>
      <c r="O5358">
        <v>91</v>
      </c>
      <c r="P5358">
        <v>76</v>
      </c>
      <c r="Q5358">
        <v>93</v>
      </c>
    </row>
    <row r="5359" spans="1:17" x14ac:dyDescent="0.3">
      <c r="A5359">
        <v>5358</v>
      </c>
      <c r="B5359" t="s">
        <v>342</v>
      </c>
      <c r="C5359" t="s">
        <v>118</v>
      </c>
      <c r="D5359" t="s">
        <v>2342</v>
      </c>
      <c r="E5359" t="s">
        <v>25</v>
      </c>
      <c r="F5359" t="b">
        <v>0</v>
      </c>
      <c r="G5359">
        <v>2</v>
      </c>
      <c r="H5359" t="b">
        <v>0</v>
      </c>
      <c r="I5359">
        <v>21</v>
      </c>
      <c r="J5359" t="s">
        <v>38</v>
      </c>
      <c r="K5359">
        <v>73</v>
      </c>
      <c r="L5359">
        <v>98</v>
      </c>
      <c r="M5359">
        <v>72</v>
      </c>
      <c r="N5359">
        <v>100</v>
      </c>
      <c r="O5359">
        <v>77</v>
      </c>
      <c r="P5359">
        <v>62</v>
      </c>
      <c r="Q5359">
        <v>69</v>
      </c>
    </row>
    <row r="5360" spans="1:17" x14ac:dyDescent="0.3">
      <c r="A5360">
        <v>5359</v>
      </c>
      <c r="B5360" t="s">
        <v>130</v>
      </c>
      <c r="C5360" t="s">
        <v>1105</v>
      </c>
      <c r="D5360" t="s">
        <v>2343</v>
      </c>
      <c r="E5360" t="s">
        <v>25</v>
      </c>
      <c r="F5360" t="b">
        <v>0</v>
      </c>
      <c r="G5360">
        <v>1</v>
      </c>
      <c r="H5360" t="b">
        <v>0</v>
      </c>
      <c r="I5360">
        <v>28</v>
      </c>
      <c r="J5360" t="s">
        <v>38</v>
      </c>
      <c r="K5360">
        <v>60</v>
      </c>
      <c r="L5360">
        <v>64</v>
      </c>
      <c r="M5360">
        <v>84</v>
      </c>
      <c r="N5360">
        <v>64</v>
      </c>
      <c r="O5360">
        <v>66</v>
      </c>
      <c r="P5360">
        <v>96</v>
      </c>
      <c r="Q5360">
        <v>99</v>
      </c>
    </row>
    <row r="5361" spans="1:17" x14ac:dyDescent="0.3">
      <c r="A5361">
        <v>5360</v>
      </c>
      <c r="B5361" t="s">
        <v>845</v>
      </c>
      <c r="C5361" t="s">
        <v>246</v>
      </c>
      <c r="D5361" t="s">
        <v>2344</v>
      </c>
      <c r="E5361" t="s">
        <v>25</v>
      </c>
      <c r="F5361" t="b">
        <v>1</v>
      </c>
      <c r="G5361">
        <v>9</v>
      </c>
      <c r="H5361" t="b">
        <v>0</v>
      </c>
      <c r="I5361">
        <v>4</v>
      </c>
      <c r="J5361" t="s">
        <v>64</v>
      </c>
      <c r="K5361">
        <v>89</v>
      </c>
      <c r="L5361">
        <v>100</v>
      </c>
      <c r="M5361">
        <v>72</v>
      </c>
      <c r="N5361">
        <v>73</v>
      </c>
      <c r="O5361">
        <v>78</v>
      </c>
      <c r="P5361">
        <v>67</v>
      </c>
      <c r="Q5361">
        <v>91</v>
      </c>
    </row>
    <row r="5362" spans="1:17" x14ac:dyDescent="0.3">
      <c r="A5362">
        <v>5361</v>
      </c>
      <c r="B5362" t="s">
        <v>280</v>
      </c>
      <c r="C5362" t="s">
        <v>136</v>
      </c>
      <c r="D5362" t="s">
        <v>2345</v>
      </c>
      <c r="E5362" t="s">
        <v>20</v>
      </c>
      <c r="F5362" t="b">
        <v>0</v>
      </c>
      <c r="G5362">
        <v>4</v>
      </c>
      <c r="H5362" t="b">
        <v>0</v>
      </c>
      <c r="I5362">
        <v>35</v>
      </c>
      <c r="J5362" t="s">
        <v>44</v>
      </c>
      <c r="K5362">
        <v>91</v>
      </c>
      <c r="L5362">
        <v>98</v>
      </c>
      <c r="M5362">
        <v>93</v>
      </c>
      <c r="N5362">
        <v>93</v>
      </c>
      <c r="O5362">
        <v>88</v>
      </c>
      <c r="P5362">
        <v>96</v>
      </c>
      <c r="Q5362">
        <v>97</v>
      </c>
    </row>
    <row r="5363" spans="1:17" x14ac:dyDescent="0.3">
      <c r="A5363">
        <v>5362</v>
      </c>
      <c r="B5363" t="s">
        <v>145</v>
      </c>
      <c r="C5363" t="s">
        <v>2346</v>
      </c>
      <c r="D5363" t="s">
        <v>2347</v>
      </c>
      <c r="E5363" t="s">
        <v>20</v>
      </c>
      <c r="F5363" t="b">
        <v>0</v>
      </c>
      <c r="G5363">
        <v>6</v>
      </c>
      <c r="H5363" t="b">
        <v>0</v>
      </c>
      <c r="I5363">
        <v>27</v>
      </c>
      <c r="J5363" t="s">
        <v>26</v>
      </c>
      <c r="K5363">
        <v>85</v>
      </c>
      <c r="L5363">
        <v>72</v>
      </c>
      <c r="M5363">
        <v>80</v>
      </c>
      <c r="N5363">
        <v>85</v>
      </c>
      <c r="O5363">
        <v>94</v>
      </c>
      <c r="P5363">
        <v>96</v>
      </c>
      <c r="Q5363">
        <v>87</v>
      </c>
    </row>
    <row r="5364" spans="1:17" x14ac:dyDescent="0.3">
      <c r="A5364">
        <v>5363</v>
      </c>
      <c r="B5364" t="s">
        <v>160</v>
      </c>
      <c r="C5364" t="s">
        <v>2348</v>
      </c>
      <c r="D5364" t="s">
        <v>2349</v>
      </c>
      <c r="E5364" t="s">
        <v>20</v>
      </c>
      <c r="F5364" t="b">
        <v>0</v>
      </c>
      <c r="G5364">
        <v>0</v>
      </c>
      <c r="H5364" t="b">
        <v>1</v>
      </c>
      <c r="I5364">
        <v>14</v>
      </c>
      <c r="J5364" t="s">
        <v>113</v>
      </c>
      <c r="K5364">
        <v>81</v>
      </c>
      <c r="L5364">
        <v>84</v>
      </c>
      <c r="M5364">
        <v>69</v>
      </c>
      <c r="N5364">
        <v>99</v>
      </c>
      <c r="O5364">
        <v>55</v>
      </c>
      <c r="P5364">
        <v>68</v>
      </c>
      <c r="Q5364">
        <v>73</v>
      </c>
    </row>
    <row r="5365" spans="1:17" x14ac:dyDescent="0.3">
      <c r="A5365">
        <v>5364</v>
      </c>
      <c r="B5365" t="s">
        <v>1034</v>
      </c>
      <c r="C5365" t="s">
        <v>354</v>
      </c>
      <c r="D5365" t="s">
        <v>2350</v>
      </c>
      <c r="E5365" t="s">
        <v>25</v>
      </c>
      <c r="F5365" t="b">
        <v>0</v>
      </c>
      <c r="G5365">
        <v>10</v>
      </c>
      <c r="H5365" t="b">
        <v>0</v>
      </c>
      <c r="I5365">
        <v>1</v>
      </c>
      <c r="J5365" t="s">
        <v>64</v>
      </c>
      <c r="K5365">
        <v>67</v>
      </c>
      <c r="L5365">
        <v>63</v>
      </c>
      <c r="M5365">
        <v>65</v>
      </c>
      <c r="N5365">
        <v>95</v>
      </c>
      <c r="O5365">
        <v>52</v>
      </c>
      <c r="P5365">
        <v>84</v>
      </c>
      <c r="Q5365">
        <v>77</v>
      </c>
    </row>
    <row r="5366" spans="1:17" x14ac:dyDescent="0.3">
      <c r="A5366">
        <v>5365</v>
      </c>
      <c r="B5366" t="s">
        <v>568</v>
      </c>
      <c r="C5366" t="s">
        <v>2351</v>
      </c>
      <c r="D5366" t="s">
        <v>2352</v>
      </c>
      <c r="E5366" t="s">
        <v>20</v>
      </c>
      <c r="F5366" t="b">
        <v>0</v>
      </c>
      <c r="G5366">
        <v>4</v>
      </c>
      <c r="H5366" t="b">
        <v>0</v>
      </c>
      <c r="I5366">
        <v>29</v>
      </c>
      <c r="J5366" t="s">
        <v>26</v>
      </c>
      <c r="K5366">
        <v>86</v>
      </c>
      <c r="L5366">
        <v>71</v>
      </c>
      <c r="M5366">
        <v>86</v>
      </c>
      <c r="N5366">
        <v>93</v>
      </c>
      <c r="O5366">
        <v>99</v>
      </c>
      <c r="P5366">
        <v>92</v>
      </c>
      <c r="Q5366">
        <v>77</v>
      </c>
    </row>
    <row r="5367" spans="1:17" x14ac:dyDescent="0.3">
      <c r="A5367">
        <v>5366</v>
      </c>
      <c r="B5367" t="s">
        <v>534</v>
      </c>
      <c r="C5367" t="s">
        <v>2353</v>
      </c>
      <c r="D5367" t="s">
        <v>2354</v>
      </c>
      <c r="E5367" t="s">
        <v>25</v>
      </c>
      <c r="F5367" t="b">
        <v>0</v>
      </c>
      <c r="G5367">
        <v>1</v>
      </c>
      <c r="H5367" t="b">
        <v>0</v>
      </c>
      <c r="I5367">
        <v>33</v>
      </c>
      <c r="J5367" t="s">
        <v>21</v>
      </c>
      <c r="K5367">
        <v>94</v>
      </c>
      <c r="L5367">
        <v>85</v>
      </c>
      <c r="M5367">
        <v>78</v>
      </c>
      <c r="N5367">
        <v>66</v>
      </c>
      <c r="O5367">
        <v>95</v>
      </c>
      <c r="P5367">
        <v>87</v>
      </c>
      <c r="Q5367">
        <v>95</v>
      </c>
    </row>
    <row r="5368" spans="1:17" x14ac:dyDescent="0.3">
      <c r="A5368">
        <v>5367</v>
      </c>
      <c r="B5368" t="s">
        <v>300</v>
      </c>
      <c r="C5368" t="s">
        <v>1547</v>
      </c>
      <c r="D5368" t="s">
        <v>2355</v>
      </c>
      <c r="E5368" t="s">
        <v>20</v>
      </c>
      <c r="F5368" t="b">
        <v>0</v>
      </c>
      <c r="G5368">
        <v>1</v>
      </c>
      <c r="H5368" t="b">
        <v>0</v>
      </c>
      <c r="I5368">
        <v>18</v>
      </c>
      <c r="J5368" t="s">
        <v>109</v>
      </c>
      <c r="K5368">
        <v>83</v>
      </c>
      <c r="L5368">
        <v>96</v>
      </c>
      <c r="M5368">
        <v>72</v>
      </c>
      <c r="N5368">
        <v>81</v>
      </c>
      <c r="O5368">
        <v>86</v>
      </c>
      <c r="P5368">
        <v>93</v>
      </c>
      <c r="Q5368">
        <v>75</v>
      </c>
    </row>
    <row r="5369" spans="1:17" x14ac:dyDescent="0.3">
      <c r="A5369">
        <v>5368</v>
      </c>
      <c r="B5369" t="s">
        <v>695</v>
      </c>
      <c r="C5369" t="s">
        <v>136</v>
      </c>
      <c r="D5369" t="s">
        <v>2356</v>
      </c>
      <c r="E5369" t="s">
        <v>20</v>
      </c>
      <c r="F5369" t="b">
        <v>0</v>
      </c>
      <c r="G5369">
        <v>2</v>
      </c>
      <c r="H5369" t="b">
        <v>0</v>
      </c>
      <c r="I5369">
        <v>11</v>
      </c>
      <c r="J5369" t="s">
        <v>38</v>
      </c>
      <c r="K5369">
        <v>98</v>
      </c>
      <c r="L5369">
        <v>77</v>
      </c>
      <c r="M5369">
        <v>91</v>
      </c>
      <c r="N5369">
        <v>88</v>
      </c>
      <c r="O5369">
        <v>87</v>
      </c>
      <c r="P5369">
        <v>76</v>
      </c>
      <c r="Q5369">
        <v>68</v>
      </c>
    </row>
    <row r="5370" spans="1:17" x14ac:dyDescent="0.3">
      <c r="A5370">
        <v>5369</v>
      </c>
      <c r="B5370" t="s">
        <v>2357</v>
      </c>
      <c r="C5370" t="s">
        <v>406</v>
      </c>
      <c r="D5370" t="s">
        <v>2358</v>
      </c>
      <c r="E5370" t="s">
        <v>25</v>
      </c>
      <c r="F5370" t="b">
        <v>1</v>
      </c>
      <c r="G5370">
        <v>5</v>
      </c>
      <c r="H5370" t="b">
        <v>0</v>
      </c>
      <c r="I5370">
        <v>3</v>
      </c>
      <c r="J5370" t="s">
        <v>64</v>
      </c>
      <c r="K5370">
        <v>46</v>
      </c>
      <c r="L5370">
        <v>63</v>
      </c>
      <c r="M5370">
        <v>60</v>
      </c>
      <c r="N5370">
        <v>61</v>
      </c>
      <c r="O5370">
        <v>66</v>
      </c>
      <c r="P5370">
        <v>91</v>
      </c>
      <c r="Q5370">
        <v>97</v>
      </c>
    </row>
    <row r="5371" spans="1:17" x14ac:dyDescent="0.3">
      <c r="A5371">
        <v>5370</v>
      </c>
      <c r="B5371" t="s">
        <v>637</v>
      </c>
      <c r="C5371" t="s">
        <v>400</v>
      </c>
      <c r="D5371" t="s">
        <v>2359</v>
      </c>
      <c r="E5371" t="s">
        <v>20</v>
      </c>
      <c r="F5371" t="b">
        <v>0</v>
      </c>
      <c r="G5371">
        <v>2</v>
      </c>
      <c r="H5371" t="b">
        <v>0</v>
      </c>
      <c r="I5371">
        <v>19</v>
      </c>
      <c r="J5371" t="s">
        <v>44</v>
      </c>
      <c r="K5371">
        <v>95</v>
      </c>
      <c r="L5371">
        <v>92</v>
      </c>
      <c r="M5371">
        <v>73</v>
      </c>
      <c r="N5371">
        <v>94</v>
      </c>
      <c r="O5371">
        <v>73</v>
      </c>
      <c r="P5371">
        <v>70</v>
      </c>
      <c r="Q5371">
        <v>94</v>
      </c>
    </row>
    <row r="5372" spans="1:17" x14ac:dyDescent="0.3">
      <c r="A5372">
        <v>5371</v>
      </c>
      <c r="B5372" t="s">
        <v>1024</v>
      </c>
      <c r="C5372" t="s">
        <v>135</v>
      </c>
      <c r="D5372" t="s">
        <v>2360</v>
      </c>
      <c r="E5372" t="s">
        <v>20</v>
      </c>
      <c r="F5372" t="b">
        <v>0</v>
      </c>
      <c r="G5372">
        <v>1</v>
      </c>
      <c r="H5372" t="b">
        <v>0</v>
      </c>
      <c r="I5372">
        <v>31</v>
      </c>
      <c r="J5372" t="s">
        <v>44</v>
      </c>
      <c r="K5372">
        <v>88</v>
      </c>
      <c r="L5372">
        <v>68</v>
      </c>
      <c r="M5372">
        <v>81</v>
      </c>
      <c r="N5372">
        <v>68</v>
      </c>
      <c r="O5372">
        <v>73</v>
      </c>
      <c r="P5372">
        <v>61</v>
      </c>
      <c r="Q5372">
        <v>93</v>
      </c>
    </row>
    <row r="5373" spans="1:17" x14ac:dyDescent="0.3">
      <c r="A5373">
        <v>5372</v>
      </c>
      <c r="B5373" t="s">
        <v>1505</v>
      </c>
      <c r="C5373" t="s">
        <v>246</v>
      </c>
      <c r="D5373" t="s">
        <v>2361</v>
      </c>
      <c r="E5373" t="s">
        <v>20</v>
      </c>
      <c r="F5373" t="b">
        <v>0</v>
      </c>
      <c r="G5373">
        <v>5</v>
      </c>
      <c r="H5373" t="b">
        <v>1</v>
      </c>
      <c r="I5373">
        <v>28</v>
      </c>
      <c r="J5373" t="s">
        <v>172</v>
      </c>
      <c r="K5373">
        <v>90</v>
      </c>
      <c r="L5373">
        <v>73</v>
      </c>
      <c r="M5373">
        <v>78</v>
      </c>
      <c r="N5373">
        <v>72</v>
      </c>
      <c r="O5373">
        <v>63</v>
      </c>
      <c r="P5373">
        <v>88</v>
      </c>
      <c r="Q5373">
        <v>72</v>
      </c>
    </row>
    <row r="5374" spans="1:17" x14ac:dyDescent="0.3">
      <c r="A5374">
        <v>5373</v>
      </c>
      <c r="B5374" t="s">
        <v>266</v>
      </c>
      <c r="C5374" t="s">
        <v>2092</v>
      </c>
      <c r="D5374" t="s">
        <v>2362</v>
      </c>
      <c r="E5374" t="s">
        <v>20</v>
      </c>
      <c r="F5374" t="b">
        <v>0</v>
      </c>
      <c r="G5374">
        <v>10</v>
      </c>
      <c r="H5374" t="b">
        <v>0</v>
      </c>
      <c r="I5374">
        <v>11</v>
      </c>
      <c r="J5374" t="s">
        <v>138</v>
      </c>
      <c r="K5374">
        <v>100</v>
      </c>
      <c r="L5374">
        <v>60</v>
      </c>
      <c r="M5374">
        <v>87</v>
      </c>
      <c r="N5374">
        <v>60</v>
      </c>
      <c r="O5374">
        <v>86</v>
      </c>
      <c r="P5374">
        <v>93</v>
      </c>
      <c r="Q5374">
        <v>75</v>
      </c>
    </row>
    <row r="5375" spans="1:17" x14ac:dyDescent="0.3">
      <c r="A5375">
        <v>5374</v>
      </c>
      <c r="B5375" t="s">
        <v>263</v>
      </c>
      <c r="C5375" t="s">
        <v>200</v>
      </c>
      <c r="D5375" t="s">
        <v>2363</v>
      </c>
      <c r="E5375" t="s">
        <v>20</v>
      </c>
      <c r="F5375" t="b">
        <v>0</v>
      </c>
      <c r="G5375">
        <v>1</v>
      </c>
      <c r="H5375" t="b">
        <v>0</v>
      </c>
      <c r="I5375">
        <v>16</v>
      </c>
      <c r="J5375" t="s">
        <v>123</v>
      </c>
      <c r="K5375">
        <v>76</v>
      </c>
      <c r="L5375">
        <v>76</v>
      </c>
      <c r="M5375">
        <v>92</v>
      </c>
      <c r="N5375">
        <v>86</v>
      </c>
      <c r="O5375">
        <v>79</v>
      </c>
      <c r="P5375">
        <v>85</v>
      </c>
      <c r="Q5375">
        <v>78</v>
      </c>
    </row>
    <row r="5376" spans="1:17" x14ac:dyDescent="0.3">
      <c r="A5376">
        <v>5375</v>
      </c>
      <c r="B5376" t="s">
        <v>1367</v>
      </c>
      <c r="C5376" t="s">
        <v>136</v>
      </c>
      <c r="D5376" t="s">
        <v>2364</v>
      </c>
      <c r="E5376" t="s">
        <v>20</v>
      </c>
      <c r="F5376" t="b">
        <v>0</v>
      </c>
      <c r="G5376">
        <v>3</v>
      </c>
      <c r="H5376" t="b">
        <v>0</v>
      </c>
      <c r="I5376">
        <v>4</v>
      </c>
      <c r="J5376" t="s">
        <v>34</v>
      </c>
      <c r="K5376">
        <v>73</v>
      </c>
      <c r="L5376">
        <v>73</v>
      </c>
      <c r="M5376">
        <v>81</v>
      </c>
      <c r="N5376">
        <v>78</v>
      </c>
      <c r="O5376">
        <v>82</v>
      </c>
      <c r="P5376">
        <v>85</v>
      </c>
      <c r="Q5376">
        <v>66</v>
      </c>
    </row>
    <row r="5377" spans="1:17" x14ac:dyDescent="0.3">
      <c r="A5377">
        <v>5376</v>
      </c>
      <c r="B5377" t="s">
        <v>634</v>
      </c>
      <c r="C5377" t="s">
        <v>1601</v>
      </c>
      <c r="D5377" t="s">
        <v>2365</v>
      </c>
      <c r="E5377" t="s">
        <v>25</v>
      </c>
      <c r="F5377" t="b">
        <v>0</v>
      </c>
      <c r="G5377">
        <v>1</v>
      </c>
      <c r="H5377" t="b">
        <v>0</v>
      </c>
      <c r="I5377">
        <v>15</v>
      </c>
      <c r="J5377" t="s">
        <v>105</v>
      </c>
      <c r="K5377">
        <v>96</v>
      </c>
      <c r="L5377">
        <v>95</v>
      </c>
      <c r="M5377">
        <v>67</v>
      </c>
      <c r="N5377">
        <v>88</v>
      </c>
      <c r="O5377">
        <v>68</v>
      </c>
      <c r="P5377">
        <v>93</v>
      </c>
      <c r="Q5377">
        <v>75</v>
      </c>
    </row>
    <row r="5378" spans="1:17" x14ac:dyDescent="0.3">
      <c r="A5378">
        <v>5377</v>
      </c>
      <c r="B5378" t="s">
        <v>214</v>
      </c>
      <c r="C5378" t="s">
        <v>2366</v>
      </c>
      <c r="D5378" t="s">
        <v>2367</v>
      </c>
      <c r="E5378" t="s">
        <v>20</v>
      </c>
      <c r="F5378" t="b">
        <v>0</v>
      </c>
      <c r="G5378">
        <v>4</v>
      </c>
      <c r="H5378" t="b">
        <v>0</v>
      </c>
      <c r="I5378">
        <v>31</v>
      </c>
      <c r="J5378" t="s">
        <v>109</v>
      </c>
      <c r="K5378">
        <v>85</v>
      </c>
      <c r="L5378">
        <v>87</v>
      </c>
      <c r="M5378">
        <v>99</v>
      </c>
      <c r="N5378">
        <v>65</v>
      </c>
      <c r="O5378">
        <v>66</v>
      </c>
      <c r="P5378">
        <v>95</v>
      </c>
      <c r="Q5378">
        <v>77</v>
      </c>
    </row>
    <row r="5379" spans="1:17" x14ac:dyDescent="0.3">
      <c r="A5379">
        <v>5378</v>
      </c>
      <c r="B5379" t="s">
        <v>473</v>
      </c>
      <c r="C5379" t="s">
        <v>231</v>
      </c>
      <c r="D5379" t="s">
        <v>2368</v>
      </c>
      <c r="E5379" t="s">
        <v>20</v>
      </c>
      <c r="F5379" t="b">
        <v>0</v>
      </c>
      <c r="G5379">
        <v>4</v>
      </c>
      <c r="H5379" t="b">
        <v>0</v>
      </c>
      <c r="I5379">
        <v>29</v>
      </c>
      <c r="J5379" t="s">
        <v>44</v>
      </c>
      <c r="K5379">
        <v>91</v>
      </c>
      <c r="L5379">
        <v>93</v>
      </c>
      <c r="M5379">
        <v>62</v>
      </c>
      <c r="N5379">
        <v>63</v>
      </c>
      <c r="O5379">
        <v>100</v>
      </c>
      <c r="P5379">
        <v>85</v>
      </c>
      <c r="Q5379">
        <v>85</v>
      </c>
    </row>
    <row r="5380" spans="1:17" x14ac:dyDescent="0.3">
      <c r="A5380">
        <v>5379</v>
      </c>
      <c r="B5380" t="s">
        <v>2109</v>
      </c>
      <c r="C5380" t="s">
        <v>246</v>
      </c>
      <c r="D5380" t="s">
        <v>2369</v>
      </c>
      <c r="E5380" t="s">
        <v>20</v>
      </c>
      <c r="F5380" t="b">
        <v>0</v>
      </c>
      <c r="G5380">
        <v>5</v>
      </c>
      <c r="H5380" t="b">
        <v>0</v>
      </c>
      <c r="I5380">
        <v>27</v>
      </c>
      <c r="J5380" t="s">
        <v>38</v>
      </c>
      <c r="K5380">
        <v>61</v>
      </c>
      <c r="L5380">
        <v>85</v>
      </c>
      <c r="M5380">
        <v>92</v>
      </c>
      <c r="N5380">
        <v>62</v>
      </c>
      <c r="O5380">
        <v>64</v>
      </c>
      <c r="P5380">
        <v>66</v>
      </c>
      <c r="Q5380">
        <v>95</v>
      </c>
    </row>
    <row r="5381" spans="1:17" x14ac:dyDescent="0.3">
      <c r="A5381">
        <v>5380</v>
      </c>
      <c r="B5381" t="s">
        <v>2370</v>
      </c>
      <c r="C5381" t="s">
        <v>423</v>
      </c>
      <c r="D5381" t="s">
        <v>2371</v>
      </c>
      <c r="E5381" t="s">
        <v>20</v>
      </c>
      <c r="F5381" t="b">
        <v>0</v>
      </c>
      <c r="G5381">
        <v>1</v>
      </c>
      <c r="H5381" t="b">
        <v>0</v>
      </c>
      <c r="I5381">
        <v>29</v>
      </c>
      <c r="J5381" t="s">
        <v>123</v>
      </c>
      <c r="K5381">
        <v>79</v>
      </c>
      <c r="L5381">
        <v>69</v>
      </c>
      <c r="M5381">
        <v>78</v>
      </c>
      <c r="N5381">
        <v>78</v>
      </c>
      <c r="O5381">
        <v>99</v>
      </c>
      <c r="P5381">
        <v>61</v>
      </c>
      <c r="Q5381">
        <v>87</v>
      </c>
    </row>
    <row r="5382" spans="1:17" x14ac:dyDescent="0.3">
      <c r="A5382">
        <v>5381</v>
      </c>
      <c r="B5382" t="s">
        <v>2372</v>
      </c>
      <c r="C5382" t="s">
        <v>191</v>
      </c>
      <c r="D5382" t="s">
        <v>2373</v>
      </c>
      <c r="E5382" t="s">
        <v>25</v>
      </c>
      <c r="F5382" t="b">
        <v>0</v>
      </c>
      <c r="G5382">
        <v>2</v>
      </c>
      <c r="H5382" t="b">
        <v>0</v>
      </c>
      <c r="I5382">
        <v>23</v>
      </c>
      <c r="J5382" t="s">
        <v>44</v>
      </c>
      <c r="K5382">
        <v>99</v>
      </c>
      <c r="L5382">
        <v>75</v>
      </c>
      <c r="M5382">
        <v>79</v>
      </c>
      <c r="N5382">
        <v>87</v>
      </c>
      <c r="O5382">
        <v>63</v>
      </c>
      <c r="P5382">
        <v>90</v>
      </c>
      <c r="Q5382">
        <v>90</v>
      </c>
    </row>
    <row r="5383" spans="1:17" x14ac:dyDescent="0.3">
      <c r="A5383">
        <v>5382</v>
      </c>
      <c r="B5383" t="s">
        <v>710</v>
      </c>
      <c r="C5383" t="s">
        <v>1874</v>
      </c>
      <c r="D5383" t="s">
        <v>2374</v>
      </c>
      <c r="E5383" t="s">
        <v>25</v>
      </c>
      <c r="F5383" t="b">
        <v>0</v>
      </c>
      <c r="G5383">
        <v>2</v>
      </c>
      <c r="H5383" t="b">
        <v>0</v>
      </c>
      <c r="I5383">
        <v>32</v>
      </c>
      <c r="J5383" t="s">
        <v>76</v>
      </c>
      <c r="K5383">
        <v>81</v>
      </c>
      <c r="L5383">
        <v>64</v>
      </c>
      <c r="M5383">
        <v>81</v>
      </c>
      <c r="N5383">
        <v>92</v>
      </c>
      <c r="O5383">
        <v>87</v>
      </c>
      <c r="P5383">
        <v>84</v>
      </c>
      <c r="Q5383">
        <v>95</v>
      </c>
    </row>
    <row r="5384" spans="1:17" x14ac:dyDescent="0.3">
      <c r="A5384">
        <v>5383</v>
      </c>
      <c r="B5384" t="s">
        <v>417</v>
      </c>
      <c r="C5384" t="s">
        <v>2375</v>
      </c>
      <c r="D5384" t="s">
        <v>2376</v>
      </c>
      <c r="E5384" t="s">
        <v>25</v>
      </c>
      <c r="F5384" t="b">
        <v>0</v>
      </c>
      <c r="G5384">
        <v>5</v>
      </c>
      <c r="H5384" t="b">
        <v>0</v>
      </c>
      <c r="I5384">
        <v>9</v>
      </c>
      <c r="J5384" t="s">
        <v>54</v>
      </c>
      <c r="K5384">
        <v>91</v>
      </c>
      <c r="L5384">
        <v>87</v>
      </c>
      <c r="M5384">
        <v>71</v>
      </c>
      <c r="N5384">
        <v>98</v>
      </c>
      <c r="O5384">
        <v>93</v>
      </c>
      <c r="P5384">
        <v>83</v>
      </c>
      <c r="Q5384">
        <v>81</v>
      </c>
    </row>
    <row r="5385" spans="1:17" x14ac:dyDescent="0.3">
      <c r="A5385">
        <v>5384</v>
      </c>
      <c r="B5385" t="s">
        <v>120</v>
      </c>
      <c r="C5385" t="s">
        <v>423</v>
      </c>
      <c r="D5385" t="s">
        <v>2377</v>
      </c>
      <c r="E5385" t="s">
        <v>25</v>
      </c>
      <c r="F5385" t="b">
        <v>0</v>
      </c>
      <c r="G5385">
        <v>3</v>
      </c>
      <c r="H5385" t="b">
        <v>0</v>
      </c>
      <c r="I5385">
        <v>16</v>
      </c>
      <c r="J5385" t="s">
        <v>44</v>
      </c>
      <c r="K5385">
        <v>91</v>
      </c>
      <c r="L5385">
        <v>84</v>
      </c>
      <c r="M5385">
        <v>95</v>
      </c>
      <c r="N5385">
        <v>97</v>
      </c>
      <c r="O5385">
        <v>88</v>
      </c>
      <c r="P5385">
        <v>70</v>
      </c>
      <c r="Q5385">
        <v>77</v>
      </c>
    </row>
    <row r="5386" spans="1:17" x14ac:dyDescent="0.3">
      <c r="A5386">
        <v>5385</v>
      </c>
      <c r="B5386" t="s">
        <v>300</v>
      </c>
      <c r="C5386" t="s">
        <v>1030</v>
      </c>
      <c r="D5386" t="s">
        <v>2378</v>
      </c>
      <c r="E5386" t="s">
        <v>20</v>
      </c>
      <c r="F5386" t="b">
        <v>0</v>
      </c>
      <c r="G5386">
        <v>2</v>
      </c>
      <c r="H5386" t="b">
        <v>0</v>
      </c>
      <c r="I5386">
        <v>29</v>
      </c>
      <c r="J5386" t="s">
        <v>44</v>
      </c>
      <c r="K5386">
        <v>100</v>
      </c>
      <c r="L5386">
        <v>79</v>
      </c>
      <c r="M5386">
        <v>77</v>
      </c>
      <c r="N5386">
        <v>61</v>
      </c>
      <c r="O5386">
        <v>79</v>
      </c>
      <c r="P5386">
        <v>70</v>
      </c>
      <c r="Q5386">
        <v>69</v>
      </c>
    </row>
    <row r="5387" spans="1:17" x14ac:dyDescent="0.3">
      <c r="A5387">
        <v>5386</v>
      </c>
      <c r="B5387" t="s">
        <v>61</v>
      </c>
      <c r="C5387" t="s">
        <v>2379</v>
      </c>
      <c r="D5387" t="s">
        <v>2380</v>
      </c>
      <c r="E5387" t="s">
        <v>25</v>
      </c>
      <c r="F5387" t="b">
        <v>0</v>
      </c>
      <c r="G5387">
        <v>3</v>
      </c>
      <c r="H5387" t="b">
        <v>1</v>
      </c>
      <c r="I5387">
        <v>5</v>
      </c>
      <c r="J5387" t="s">
        <v>34</v>
      </c>
      <c r="K5387">
        <v>60</v>
      </c>
      <c r="L5387">
        <v>69</v>
      </c>
      <c r="M5387">
        <v>80</v>
      </c>
      <c r="N5387">
        <v>87</v>
      </c>
      <c r="O5387">
        <v>100</v>
      </c>
      <c r="P5387">
        <v>93</v>
      </c>
      <c r="Q5387">
        <v>92</v>
      </c>
    </row>
    <row r="5388" spans="1:17" x14ac:dyDescent="0.3">
      <c r="A5388">
        <v>5387</v>
      </c>
      <c r="B5388" t="s">
        <v>1227</v>
      </c>
      <c r="C5388" t="s">
        <v>1188</v>
      </c>
      <c r="D5388" t="s">
        <v>2381</v>
      </c>
      <c r="E5388" t="s">
        <v>20</v>
      </c>
      <c r="F5388" t="b">
        <v>0</v>
      </c>
      <c r="G5388">
        <v>3</v>
      </c>
      <c r="H5388" t="b">
        <v>0</v>
      </c>
      <c r="I5388">
        <v>14</v>
      </c>
      <c r="J5388" t="s">
        <v>44</v>
      </c>
      <c r="K5388">
        <v>90</v>
      </c>
      <c r="L5388">
        <v>95</v>
      </c>
      <c r="M5388">
        <v>68</v>
      </c>
      <c r="N5388">
        <v>75</v>
      </c>
      <c r="O5388">
        <v>71</v>
      </c>
      <c r="P5388">
        <v>68</v>
      </c>
      <c r="Q5388">
        <v>95</v>
      </c>
    </row>
    <row r="5389" spans="1:17" x14ac:dyDescent="0.3">
      <c r="A5389">
        <v>5388</v>
      </c>
      <c r="B5389" t="s">
        <v>221</v>
      </c>
      <c r="C5389" t="s">
        <v>1711</v>
      </c>
      <c r="D5389" t="s">
        <v>2382</v>
      </c>
      <c r="E5389" t="s">
        <v>20</v>
      </c>
      <c r="F5389" t="b">
        <v>0</v>
      </c>
      <c r="G5389">
        <v>2</v>
      </c>
      <c r="H5389" t="b">
        <v>0</v>
      </c>
      <c r="I5389">
        <v>20</v>
      </c>
      <c r="J5389" t="s">
        <v>105</v>
      </c>
      <c r="K5389">
        <v>94</v>
      </c>
      <c r="L5389">
        <v>88</v>
      </c>
      <c r="M5389">
        <v>78</v>
      </c>
      <c r="N5389">
        <v>99</v>
      </c>
      <c r="O5389">
        <v>65</v>
      </c>
      <c r="P5389">
        <v>76</v>
      </c>
      <c r="Q5389">
        <v>68</v>
      </c>
    </row>
    <row r="5390" spans="1:17" x14ac:dyDescent="0.3">
      <c r="A5390">
        <v>5389</v>
      </c>
      <c r="B5390" t="s">
        <v>919</v>
      </c>
      <c r="C5390" t="s">
        <v>2383</v>
      </c>
      <c r="D5390" t="s">
        <v>2384</v>
      </c>
      <c r="E5390" t="s">
        <v>25</v>
      </c>
      <c r="F5390" t="b">
        <v>0</v>
      </c>
      <c r="G5390">
        <v>2</v>
      </c>
      <c r="H5390" t="b">
        <v>0</v>
      </c>
      <c r="I5390">
        <v>28</v>
      </c>
      <c r="J5390" t="s">
        <v>44</v>
      </c>
      <c r="K5390">
        <v>90</v>
      </c>
      <c r="L5390">
        <v>79</v>
      </c>
      <c r="M5390">
        <v>64</v>
      </c>
      <c r="N5390">
        <v>93</v>
      </c>
      <c r="O5390">
        <v>81</v>
      </c>
      <c r="P5390">
        <v>63</v>
      </c>
      <c r="Q5390">
        <v>76</v>
      </c>
    </row>
    <row r="5391" spans="1:17" x14ac:dyDescent="0.3">
      <c r="A5391">
        <v>5390</v>
      </c>
      <c r="B5391" t="s">
        <v>68</v>
      </c>
      <c r="C5391" t="s">
        <v>756</v>
      </c>
      <c r="D5391" t="s">
        <v>2385</v>
      </c>
      <c r="E5391" t="s">
        <v>25</v>
      </c>
      <c r="F5391" t="b">
        <v>1</v>
      </c>
      <c r="G5391">
        <v>2</v>
      </c>
      <c r="H5391" t="b">
        <v>0</v>
      </c>
      <c r="I5391">
        <v>13</v>
      </c>
      <c r="J5391" t="s">
        <v>105</v>
      </c>
      <c r="K5391">
        <v>78</v>
      </c>
      <c r="L5391">
        <v>89</v>
      </c>
      <c r="M5391">
        <v>83</v>
      </c>
      <c r="N5391">
        <v>80</v>
      </c>
      <c r="O5391">
        <v>67</v>
      </c>
      <c r="P5391">
        <v>90</v>
      </c>
      <c r="Q5391">
        <v>93</v>
      </c>
    </row>
    <row r="5392" spans="1:17" x14ac:dyDescent="0.3">
      <c r="A5392">
        <v>5391</v>
      </c>
      <c r="B5392" t="s">
        <v>939</v>
      </c>
      <c r="C5392" t="s">
        <v>385</v>
      </c>
      <c r="D5392" t="s">
        <v>2386</v>
      </c>
      <c r="E5392" t="s">
        <v>20</v>
      </c>
      <c r="F5392" t="b">
        <v>1</v>
      </c>
      <c r="G5392">
        <v>9</v>
      </c>
      <c r="H5392" t="b">
        <v>1</v>
      </c>
      <c r="I5392">
        <v>3</v>
      </c>
      <c r="J5392" t="s">
        <v>64</v>
      </c>
      <c r="K5392">
        <v>40</v>
      </c>
      <c r="L5392">
        <v>73</v>
      </c>
      <c r="M5392">
        <v>88</v>
      </c>
      <c r="N5392">
        <v>95</v>
      </c>
      <c r="O5392">
        <v>64</v>
      </c>
      <c r="P5392">
        <v>61</v>
      </c>
      <c r="Q5392">
        <v>92</v>
      </c>
    </row>
    <row r="5393" spans="1:17" x14ac:dyDescent="0.3">
      <c r="A5393">
        <v>5392</v>
      </c>
      <c r="B5393" t="s">
        <v>83</v>
      </c>
      <c r="C5393" t="s">
        <v>876</v>
      </c>
      <c r="D5393" t="s">
        <v>2387</v>
      </c>
      <c r="E5393" t="s">
        <v>25</v>
      </c>
      <c r="F5393" t="b">
        <v>0</v>
      </c>
      <c r="G5393">
        <v>5</v>
      </c>
      <c r="H5393" t="b">
        <v>0</v>
      </c>
      <c r="I5393">
        <v>26</v>
      </c>
      <c r="J5393" t="s">
        <v>105</v>
      </c>
      <c r="K5393">
        <v>97</v>
      </c>
      <c r="L5393">
        <v>84</v>
      </c>
      <c r="M5393">
        <v>70</v>
      </c>
      <c r="N5393">
        <v>90</v>
      </c>
      <c r="O5393">
        <v>97</v>
      </c>
      <c r="P5393">
        <v>95</v>
      </c>
      <c r="Q5393">
        <v>87</v>
      </c>
    </row>
    <row r="5394" spans="1:17" x14ac:dyDescent="0.3">
      <c r="A5394">
        <v>5393</v>
      </c>
      <c r="B5394" t="s">
        <v>830</v>
      </c>
      <c r="C5394" t="s">
        <v>136</v>
      </c>
      <c r="D5394" t="s">
        <v>2388</v>
      </c>
      <c r="E5394" t="s">
        <v>20</v>
      </c>
      <c r="F5394" t="b">
        <v>1</v>
      </c>
      <c r="G5394">
        <v>3</v>
      </c>
      <c r="H5394" t="b">
        <v>0</v>
      </c>
      <c r="I5394">
        <v>8</v>
      </c>
      <c r="J5394" t="s">
        <v>172</v>
      </c>
      <c r="K5394">
        <v>84</v>
      </c>
      <c r="L5394">
        <v>98</v>
      </c>
      <c r="M5394">
        <v>71</v>
      </c>
      <c r="N5394">
        <v>62</v>
      </c>
      <c r="O5394">
        <v>89</v>
      </c>
      <c r="P5394">
        <v>86</v>
      </c>
      <c r="Q5394">
        <v>67</v>
      </c>
    </row>
    <row r="5395" spans="1:17" x14ac:dyDescent="0.3">
      <c r="A5395">
        <v>5394</v>
      </c>
      <c r="B5395" t="s">
        <v>593</v>
      </c>
      <c r="C5395" t="s">
        <v>1569</v>
      </c>
      <c r="D5395" t="s">
        <v>2389</v>
      </c>
      <c r="E5395" t="s">
        <v>25</v>
      </c>
      <c r="F5395" t="b">
        <v>0</v>
      </c>
      <c r="G5395">
        <v>3</v>
      </c>
      <c r="H5395" t="b">
        <v>0</v>
      </c>
      <c r="I5395">
        <v>4</v>
      </c>
      <c r="J5395" t="s">
        <v>64</v>
      </c>
      <c r="K5395">
        <v>64</v>
      </c>
      <c r="L5395">
        <v>66</v>
      </c>
      <c r="M5395">
        <v>56</v>
      </c>
      <c r="N5395">
        <v>59</v>
      </c>
      <c r="O5395">
        <v>68</v>
      </c>
      <c r="P5395">
        <v>68</v>
      </c>
      <c r="Q5395">
        <v>84</v>
      </c>
    </row>
    <row r="5396" spans="1:17" x14ac:dyDescent="0.3">
      <c r="A5396">
        <v>5395</v>
      </c>
      <c r="B5396" t="s">
        <v>568</v>
      </c>
      <c r="C5396" t="s">
        <v>2136</v>
      </c>
      <c r="D5396" t="s">
        <v>2390</v>
      </c>
      <c r="E5396" t="s">
        <v>20</v>
      </c>
      <c r="F5396" t="b">
        <v>0</v>
      </c>
      <c r="G5396">
        <v>4</v>
      </c>
      <c r="H5396" t="b">
        <v>1</v>
      </c>
      <c r="I5396">
        <v>20</v>
      </c>
      <c r="J5396" t="s">
        <v>44</v>
      </c>
      <c r="K5396">
        <v>89</v>
      </c>
      <c r="L5396">
        <v>88</v>
      </c>
      <c r="M5396">
        <v>86</v>
      </c>
      <c r="N5396">
        <v>77</v>
      </c>
      <c r="O5396">
        <v>87</v>
      </c>
      <c r="P5396">
        <v>88</v>
      </c>
      <c r="Q5396">
        <v>78</v>
      </c>
    </row>
    <row r="5397" spans="1:17" x14ac:dyDescent="0.3">
      <c r="A5397">
        <v>5396</v>
      </c>
      <c r="B5397" t="s">
        <v>939</v>
      </c>
      <c r="C5397" t="s">
        <v>604</v>
      </c>
      <c r="D5397" t="s">
        <v>2391</v>
      </c>
      <c r="E5397" t="s">
        <v>20</v>
      </c>
      <c r="F5397" t="b">
        <v>0</v>
      </c>
      <c r="G5397">
        <v>3</v>
      </c>
      <c r="H5397" t="b">
        <v>0</v>
      </c>
      <c r="I5397">
        <v>34</v>
      </c>
      <c r="J5397" t="s">
        <v>138</v>
      </c>
      <c r="K5397">
        <v>99</v>
      </c>
      <c r="L5397">
        <v>93</v>
      </c>
      <c r="M5397">
        <v>98</v>
      </c>
      <c r="N5397">
        <v>74</v>
      </c>
      <c r="O5397">
        <v>87</v>
      </c>
      <c r="P5397">
        <v>88</v>
      </c>
      <c r="Q5397">
        <v>78</v>
      </c>
    </row>
    <row r="5398" spans="1:17" x14ac:dyDescent="0.3">
      <c r="A5398">
        <v>5397</v>
      </c>
      <c r="B5398" t="s">
        <v>2392</v>
      </c>
      <c r="C5398" t="s">
        <v>2071</v>
      </c>
      <c r="D5398" t="s">
        <v>2393</v>
      </c>
      <c r="E5398" t="s">
        <v>20</v>
      </c>
      <c r="F5398" t="b">
        <v>0</v>
      </c>
      <c r="G5398">
        <v>2</v>
      </c>
      <c r="H5398" t="b">
        <v>0</v>
      </c>
      <c r="I5398">
        <v>42</v>
      </c>
      <c r="J5398" t="s">
        <v>26</v>
      </c>
      <c r="K5398">
        <v>85</v>
      </c>
      <c r="L5398">
        <v>96</v>
      </c>
      <c r="M5398">
        <v>98</v>
      </c>
      <c r="N5398">
        <v>85</v>
      </c>
      <c r="O5398">
        <v>95</v>
      </c>
      <c r="P5398">
        <v>96</v>
      </c>
      <c r="Q5398">
        <v>97</v>
      </c>
    </row>
    <row r="5399" spans="1:17" x14ac:dyDescent="0.3">
      <c r="A5399">
        <v>5398</v>
      </c>
      <c r="B5399" t="s">
        <v>2394</v>
      </c>
      <c r="C5399" t="s">
        <v>103</v>
      </c>
      <c r="D5399" t="s">
        <v>2395</v>
      </c>
      <c r="E5399" t="s">
        <v>20</v>
      </c>
      <c r="F5399" t="b">
        <v>0</v>
      </c>
      <c r="G5399">
        <v>6</v>
      </c>
      <c r="H5399" t="b">
        <v>0</v>
      </c>
      <c r="I5399">
        <v>4</v>
      </c>
      <c r="J5399" t="s">
        <v>159</v>
      </c>
      <c r="K5399">
        <v>89</v>
      </c>
      <c r="L5399">
        <v>78</v>
      </c>
      <c r="M5399">
        <v>89</v>
      </c>
      <c r="N5399">
        <v>91</v>
      </c>
      <c r="O5399">
        <v>76</v>
      </c>
      <c r="P5399">
        <v>96</v>
      </c>
      <c r="Q5399">
        <v>81</v>
      </c>
    </row>
    <row r="5400" spans="1:17" x14ac:dyDescent="0.3">
      <c r="A5400">
        <v>5399</v>
      </c>
      <c r="B5400" t="s">
        <v>2396</v>
      </c>
      <c r="C5400" t="s">
        <v>143</v>
      </c>
      <c r="D5400" t="s">
        <v>2397</v>
      </c>
      <c r="E5400" t="s">
        <v>25</v>
      </c>
      <c r="F5400" t="b">
        <v>0</v>
      </c>
      <c r="G5400">
        <v>6</v>
      </c>
      <c r="H5400" t="b">
        <v>1</v>
      </c>
      <c r="I5400">
        <v>14</v>
      </c>
      <c r="J5400" t="s">
        <v>44</v>
      </c>
      <c r="K5400">
        <v>97</v>
      </c>
      <c r="L5400">
        <v>92</v>
      </c>
      <c r="M5400">
        <v>64</v>
      </c>
      <c r="N5400">
        <v>93</v>
      </c>
      <c r="O5400">
        <v>60</v>
      </c>
      <c r="P5400">
        <v>63</v>
      </c>
      <c r="Q5400">
        <v>90</v>
      </c>
    </row>
    <row r="5401" spans="1:17" x14ac:dyDescent="0.3">
      <c r="A5401">
        <v>5400</v>
      </c>
      <c r="B5401" t="s">
        <v>641</v>
      </c>
      <c r="C5401" t="s">
        <v>257</v>
      </c>
      <c r="D5401" t="s">
        <v>2398</v>
      </c>
      <c r="E5401" t="s">
        <v>20</v>
      </c>
      <c r="F5401" t="b">
        <v>0</v>
      </c>
      <c r="G5401">
        <v>1</v>
      </c>
      <c r="H5401" t="b">
        <v>0</v>
      </c>
      <c r="I5401">
        <v>29</v>
      </c>
      <c r="J5401" t="s">
        <v>138</v>
      </c>
      <c r="K5401">
        <v>86</v>
      </c>
      <c r="L5401">
        <v>100</v>
      </c>
      <c r="M5401">
        <v>86</v>
      </c>
      <c r="N5401">
        <v>96</v>
      </c>
      <c r="O5401">
        <v>73</v>
      </c>
      <c r="P5401">
        <v>60</v>
      </c>
      <c r="Q5401">
        <v>77</v>
      </c>
    </row>
    <row r="5402" spans="1:17" x14ac:dyDescent="0.3">
      <c r="A5402">
        <v>5401</v>
      </c>
      <c r="B5402" t="s">
        <v>2399</v>
      </c>
      <c r="C5402" t="s">
        <v>520</v>
      </c>
      <c r="D5402" t="s">
        <v>2400</v>
      </c>
      <c r="E5402" t="s">
        <v>25</v>
      </c>
      <c r="F5402" t="b">
        <v>0</v>
      </c>
      <c r="G5402">
        <v>3</v>
      </c>
      <c r="H5402" t="b">
        <v>0</v>
      </c>
      <c r="I5402">
        <v>34</v>
      </c>
      <c r="J5402" t="s">
        <v>21</v>
      </c>
      <c r="K5402">
        <v>72</v>
      </c>
      <c r="L5402">
        <v>86</v>
      </c>
      <c r="M5402">
        <v>69</v>
      </c>
      <c r="N5402">
        <v>81</v>
      </c>
      <c r="O5402">
        <v>67</v>
      </c>
      <c r="P5402">
        <v>98</v>
      </c>
      <c r="Q5402">
        <v>72</v>
      </c>
    </row>
    <row r="5403" spans="1:17" x14ac:dyDescent="0.3">
      <c r="A5403">
        <v>5402</v>
      </c>
      <c r="B5403" t="s">
        <v>476</v>
      </c>
      <c r="C5403" t="s">
        <v>2102</v>
      </c>
      <c r="D5403" t="s">
        <v>2401</v>
      </c>
      <c r="E5403" t="s">
        <v>20</v>
      </c>
      <c r="F5403" t="b">
        <v>0</v>
      </c>
      <c r="G5403">
        <v>3</v>
      </c>
      <c r="H5403" t="b">
        <v>0</v>
      </c>
      <c r="I5403">
        <v>1</v>
      </c>
      <c r="J5403" t="s">
        <v>34</v>
      </c>
      <c r="K5403">
        <v>63</v>
      </c>
      <c r="L5403">
        <v>78</v>
      </c>
      <c r="M5403">
        <v>97</v>
      </c>
      <c r="N5403">
        <v>67</v>
      </c>
      <c r="O5403">
        <v>72</v>
      </c>
      <c r="P5403">
        <v>64</v>
      </c>
      <c r="Q5403">
        <v>67</v>
      </c>
    </row>
    <row r="5404" spans="1:17" x14ac:dyDescent="0.3">
      <c r="A5404">
        <v>5403</v>
      </c>
      <c r="B5404" t="s">
        <v>446</v>
      </c>
      <c r="C5404" t="s">
        <v>1473</v>
      </c>
      <c r="D5404" t="s">
        <v>2402</v>
      </c>
      <c r="E5404" t="s">
        <v>20</v>
      </c>
      <c r="F5404" t="b">
        <v>0</v>
      </c>
      <c r="G5404">
        <v>5</v>
      </c>
      <c r="H5404" t="b">
        <v>0</v>
      </c>
      <c r="I5404">
        <v>27</v>
      </c>
      <c r="J5404" t="s">
        <v>44</v>
      </c>
      <c r="K5404">
        <v>99</v>
      </c>
      <c r="L5404">
        <v>78</v>
      </c>
      <c r="M5404">
        <v>92</v>
      </c>
      <c r="N5404">
        <v>65</v>
      </c>
      <c r="O5404">
        <v>90</v>
      </c>
      <c r="P5404">
        <v>96</v>
      </c>
      <c r="Q5404">
        <v>96</v>
      </c>
    </row>
    <row r="5405" spans="1:17" x14ac:dyDescent="0.3">
      <c r="A5405">
        <v>5404</v>
      </c>
      <c r="B5405" t="s">
        <v>190</v>
      </c>
      <c r="C5405" t="s">
        <v>2403</v>
      </c>
      <c r="D5405" t="s">
        <v>2404</v>
      </c>
      <c r="E5405" t="s">
        <v>25</v>
      </c>
      <c r="F5405" t="b">
        <v>0</v>
      </c>
      <c r="G5405">
        <v>4</v>
      </c>
      <c r="H5405" t="b">
        <v>0</v>
      </c>
      <c r="I5405">
        <v>30</v>
      </c>
      <c r="J5405" t="s">
        <v>105</v>
      </c>
      <c r="K5405">
        <v>81</v>
      </c>
      <c r="L5405">
        <v>85</v>
      </c>
      <c r="M5405">
        <v>64</v>
      </c>
      <c r="N5405">
        <v>61</v>
      </c>
      <c r="O5405">
        <v>86</v>
      </c>
      <c r="P5405">
        <v>80</v>
      </c>
      <c r="Q5405">
        <v>83</v>
      </c>
    </row>
    <row r="5406" spans="1:17" x14ac:dyDescent="0.3">
      <c r="A5406">
        <v>5405</v>
      </c>
      <c r="B5406" t="s">
        <v>1795</v>
      </c>
      <c r="C5406" t="s">
        <v>403</v>
      </c>
      <c r="D5406" t="s">
        <v>2405</v>
      </c>
      <c r="E5406" t="s">
        <v>20</v>
      </c>
      <c r="F5406" t="b">
        <v>0</v>
      </c>
      <c r="G5406">
        <v>10</v>
      </c>
      <c r="H5406" t="b">
        <v>0</v>
      </c>
      <c r="I5406">
        <v>33</v>
      </c>
      <c r="J5406" t="s">
        <v>21</v>
      </c>
      <c r="K5406">
        <v>72</v>
      </c>
      <c r="L5406">
        <v>80</v>
      </c>
      <c r="M5406">
        <v>84</v>
      </c>
      <c r="N5406">
        <v>91</v>
      </c>
      <c r="O5406">
        <v>96</v>
      </c>
      <c r="P5406">
        <v>93</v>
      </c>
      <c r="Q5406">
        <v>74</v>
      </c>
    </row>
    <row r="5407" spans="1:17" x14ac:dyDescent="0.3">
      <c r="A5407">
        <v>5406</v>
      </c>
      <c r="B5407" t="s">
        <v>861</v>
      </c>
      <c r="C5407" t="s">
        <v>707</v>
      </c>
      <c r="D5407" t="s">
        <v>2406</v>
      </c>
      <c r="E5407" t="s">
        <v>25</v>
      </c>
      <c r="F5407" t="b">
        <v>0</v>
      </c>
      <c r="G5407">
        <v>1</v>
      </c>
      <c r="H5407" t="b">
        <v>0</v>
      </c>
      <c r="I5407">
        <v>15</v>
      </c>
      <c r="J5407" t="s">
        <v>54</v>
      </c>
      <c r="K5407">
        <v>94</v>
      </c>
      <c r="L5407">
        <v>98</v>
      </c>
      <c r="M5407">
        <v>65</v>
      </c>
      <c r="N5407">
        <v>98</v>
      </c>
      <c r="O5407">
        <v>78</v>
      </c>
      <c r="P5407">
        <v>96</v>
      </c>
      <c r="Q5407">
        <v>86</v>
      </c>
    </row>
    <row r="5408" spans="1:17" x14ac:dyDescent="0.3">
      <c r="A5408">
        <v>5407</v>
      </c>
      <c r="B5408" t="s">
        <v>465</v>
      </c>
      <c r="C5408" t="s">
        <v>639</v>
      </c>
      <c r="D5408" t="s">
        <v>2407</v>
      </c>
      <c r="E5408" t="s">
        <v>25</v>
      </c>
      <c r="F5408" t="b">
        <v>0</v>
      </c>
      <c r="G5408">
        <v>2</v>
      </c>
      <c r="H5408" t="b">
        <v>0</v>
      </c>
      <c r="I5408">
        <v>5</v>
      </c>
      <c r="J5408" t="s">
        <v>224</v>
      </c>
      <c r="K5408">
        <v>58</v>
      </c>
      <c r="L5408">
        <v>71</v>
      </c>
      <c r="M5408">
        <v>73</v>
      </c>
      <c r="N5408">
        <v>65</v>
      </c>
      <c r="O5408">
        <v>63</v>
      </c>
      <c r="P5408">
        <v>85</v>
      </c>
      <c r="Q5408">
        <v>64</v>
      </c>
    </row>
    <row r="5409" spans="1:17" x14ac:dyDescent="0.3">
      <c r="A5409">
        <v>5408</v>
      </c>
      <c r="B5409" t="s">
        <v>89</v>
      </c>
      <c r="C5409" t="s">
        <v>1130</v>
      </c>
      <c r="D5409" t="s">
        <v>2408</v>
      </c>
      <c r="E5409" t="s">
        <v>20</v>
      </c>
      <c r="F5409" t="b">
        <v>0</v>
      </c>
      <c r="G5409">
        <v>3</v>
      </c>
      <c r="H5409" t="b">
        <v>0</v>
      </c>
      <c r="I5409">
        <v>29</v>
      </c>
      <c r="J5409" t="s">
        <v>38</v>
      </c>
      <c r="K5409">
        <v>61</v>
      </c>
      <c r="L5409">
        <v>86</v>
      </c>
      <c r="M5409">
        <v>78</v>
      </c>
      <c r="N5409">
        <v>80</v>
      </c>
      <c r="O5409">
        <v>94</v>
      </c>
      <c r="P5409">
        <v>60</v>
      </c>
      <c r="Q5409">
        <v>88</v>
      </c>
    </row>
    <row r="5410" spans="1:17" x14ac:dyDescent="0.3">
      <c r="A5410">
        <v>5409</v>
      </c>
      <c r="B5410" t="s">
        <v>627</v>
      </c>
      <c r="C5410" t="s">
        <v>658</v>
      </c>
      <c r="D5410" t="s">
        <v>2409</v>
      </c>
      <c r="E5410" t="s">
        <v>25</v>
      </c>
      <c r="F5410" t="b">
        <v>1</v>
      </c>
      <c r="G5410">
        <v>1</v>
      </c>
      <c r="H5410" t="b">
        <v>0</v>
      </c>
      <c r="I5410">
        <v>28</v>
      </c>
      <c r="J5410" t="s">
        <v>26</v>
      </c>
      <c r="K5410">
        <v>89</v>
      </c>
      <c r="L5410">
        <v>76</v>
      </c>
      <c r="M5410">
        <v>100</v>
      </c>
      <c r="N5410">
        <v>100</v>
      </c>
      <c r="O5410">
        <v>99</v>
      </c>
      <c r="P5410">
        <v>68</v>
      </c>
      <c r="Q5410">
        <v>79</v>
      </c>
    </row>
    <row r="5411" spans="1:17" x14ac:dyDescent="0.3">
      <c r="A5411">
        <v>5410</v>
      </c>
      <c r="B5411" t="s">
        <v>146</v>
      </c>
      <c r="C5411" t="s">
        <v>660</v>
      </c>
      <c r="D5411" t="s">
        <v>2410</v>
      </c>
      <c r="E5411" t="s">
        <v>25</v>
      </c>
      <c r="F5411" t="b">
        <v>1</v>
      </c>
      <c r="G5411">
        <v>9</v>
      </c>
      <c r="H5411" t="b">
        <v>0</v>
      </c>
      <c r="I5411">
        <v>1</v>
      </c>
      <c r="J5411" t="s">
        <v>64</v>
      </c>
      <c r="K5411">
        <v>96</v>
      </c>
      <c r="L5411">
        <v>58</v>
      </c>
      <c r="M5411">
        <v>65</v>
      </c>
      <c r="N5411">
        <v>62</v>
      </c>
      <c r="O5411">
        <v>76</v>
      </c>
      <c r="P5411">
        <v>93</v>
      </c>
      <c r="Q5411">
        <v>77</v>
      </c>
    </row>
    <row r="5412" spans="1:17" x14ac:dyDescent="0.3">
      <c r="A5412">
        <v>5411</v>
      </c>
      <c r="B5412" t="s">
        <v>417</v>
      </c>
      <c r="C5412" t="s">
        <v>87</v>
      </c>
      <c r="D5412" t="s">
        <v>2411</v>
      </c>
      <c r="E5412" t="s">
        <v>25</v>
      </c>
      <c r="F5412" t="b">
        <v>0</v>
      </c>
      <c r="G5412">
        <v>2</v>
      </c>
      <c r="H5412" t="b">
        <v>0</v>
      </c>
      <c r="I5412">
        <v>22</v>
      </c>
      <c r="J5412" t="s">
        <v>26</v>
      </c>
      <c r="K5412">
        <v>96</v>
      </c>
      <c r="L5412">
        <v>73</v>
      </c>
      <c r="M5412">
        <v>80</v>
      </c>
      <c r="N5412">
        <v>99</v>
      </c>
      <c r="O5412">
        <v>91</v>
      </c>
      <c r="P5412">
        <v>82</v>
      </c>
      <c r="Q5412">
        <v>91</v>
      </c>
    </row>
    <row r="5413" spans="1:17" x14ac:dyDescent="0.3">
      <c r="A5413">
        <v>5412</v>
      </c>
      <c r="B5413" t="s">
        <v>473</v>
      </c>
      <c r="C5413" t="s">
        <v>2412</v>
      </c>
      <c r="D5413" t="s">
        <v>2413</v>
      </c>
      <c r="E5413" t="s">
        <v>20</v>
      </c>
      <c r="F5413" t="b">
        <v>0</v>
      </c>
      <c r="G5413">
        <v>6</v>
      </c>
      <c r="H5413" t="b">
        <v>0</v>
      </c>
      <c r="I5413">
        <v>21</v>
      </c>
      <c r="J5413" t="s">
        <v>38</v>
      </c>
      <c r="K5413">
        <v>60</v>
      </c>
      <c r="L5413">
        <v>88</v>
      </c>
      <c r="M5413">
        <v>75</v>
      </c>
      <c r="N5413">
        <v>86</v>
      </c>
      <c r="O5413">
        <v>72</v>
      </c>
      <c r="P5413">
        <v>80</v>
      </c>
      <c r="Q5413">
        <v>69</v>
      </c>
    </row>
    <row r="5414" spans="1:17" x14ac:dyDescent="0.3">
      <c r="A5414">
        <v>5413</v>
      </c>
      <c r="B5414" t="s">
        <v>280</v>
      </c>
      <c r="C5414" t="s">
        <v>135</v>
      </c>
      <c r="D5414" t="s">
        <v>2414</v>
      </c>
      <c r="E5414" t="s">
        <v>20</v>
      </c>
      <c r="F5414" t="b">
        <v>0</v>
      </c>
      <c r="G5414">
        <v>2</v>
      </c>
      <c r="H5414" t="b">
        <v>0</v>
      </c>
      <c r="I5414">
        <v>34</v>
      </c>
      <c r="J5414" t="s">
        <v>44</v>
      </c>
      <c r="K5414">
        <v>93</v>
      </c>
      <c r="L5414">
        <v>65</v>
      </c>
      <c r="M5414">
        <v>81</v>
      </c>
      <c r="N5414">
        <v>94</v>
      </c>
      <c r="O5414">
        <v>92</v>
      </c>
      <c r="P5414">
        <v>60</v>
      </c>
      <c r="Q5414">
        <v>100</v>
      </c>
    </row>
    <row r="5415" spans="1:17" x14ac:dyDescent="0.3">
      <c r="A5415">
        <v>5414</v>
      </c>
      <c r="B5415" t="s">
        <v>568</v>
      </c>
      <c r="C5415" t="s">
        <v>406</v>
      </c>
      <c r="D5415" t="s">
        <v>2415</v>
      </c>
      <c r="E5415" t="s">
        <v>20</v>
      </c>
      <c r="F5415" t="b">
        <v>0</v>
      </c>
      <c r="G5415">
        <v>3</v>
      </c>
      <c r="H5415" t="b">
        <v>0</v>
      </c>
      <c r="I5415">
        <v>33</v>
      </c>
      <c r="J5415" t="s">
        <v>172</v>
      </c>
      <c r="K5415">
        <v>93</v>
      </c>
      <c r="L5415">
        <v>63</v>
      </c>
      <c r="M5415">
        <v>69</v>
      </c>
      <c r="N5415">
        <v>97</v>
      </c>
      <c r="O5415">
        <v>64</v>
      </c>
      <c r="P5415">
        <v>82</v>
      </c>
      <c r="Q5415">
        <v>83</v>
      </c>
    </row>
    <row r="5416" spans="1:17" x14ac:dyDescent="0.3">
      <c r="A5416">
        <v>5415</v>
      </c>
      <c r="B5416" t="s">
        <v>534</v>
      </c>
      <c r="C5416" t="s">
        <v>1202</v>
      </c>
      <c r="D5416" t="s">
        <v>2416</v>
      </c>
      <c r="E5416" t="s">
        <v>25</v>
      </c>
      <c r="F5416" t="b">
        <v>0</v>
      </c>
      <c r="G5416">
        <v>10</v>
      </c>
      <c r="H5416" t="b">
        <v>1</v>
      </c>
      <c r="I5416">
        <v>3</v>
      </c>
      <c r="J5416" t="s">
        <v>64</v>
      </c>
      <c r="K5416">
        <v>58</v>
      </c>
      <c r="L5416">
        <v>65</v>
      </c>
      <c r="M5416">
        <v>72</v>
      </c>
      <c r="N5416">
        <v>98</v>
      </c>
      <c r="O5416">
        <v>56</v>
      </c>
      <c r="P5416">
        <v>59</v>
      </c>
      <c r="Q5416">
        <v>81</v>
      </c>
    </row>
    <row r="5417" spans="1:17" x14ac:dyDescent="0.3">
      <c r="A5417">
        <v>5416</v>
      </c>
      <c r="B5417" t="s">
        <v>68</v>
      </c>
      <c r="C5417" t="s">
        <v>735</v>
      </c>
      <c r="D5417" t="s">
        <v>2417</v>
      </c>
      <c r="E5417" t="s">
        <v>25</v>
      </c>
      <c r="F5417" t="b">
        <v>1</v>
      </c>
      <c r="G5417">
        <v>1</v>
      </c>
      <c r="H5417" t="b">
        <v>0</v>
      </c>
      <c r="I5417">
        <v>0</v>
      </c>
      <c r="J5417" t="s">
        <v>64</v>
      </c>
      <c r="K5417">
        <v>73</v>
      </c>
      <c r="L5417">
        <v>85</v>
      </c>
      <c r="M5417">
        <v>84</v>
      </c>
      <c r="N5417">
        <v>88</v>
      </c>
      <c r="O5417">
        <v>78</v>
      </c>
      <c r="P5417">
        <v>87</v>
      </c>
      <c r="Q5417">
        <v>76</v>
      </c>
    </row>
    <row r="5418" spans="1:17" x14ac:dyDescent="0.3">
      <c r="A5418">
        <v>5417</v>
      </c>
      <c r="B5418" t="s">
        <v>676</v>
      </c>
      <c r="C5418" t="s">
        <v>66</v>
      </c>
      <c r="D5418" t="s">
        <v>2418</v>
      </c>
      <c r="E5418" t="s">
        <v>20</v>
      </c>
      <c r="F5418" t="b">
        <v>0</v>
      </c>
      <c r="G5418">
        <v>9</v>
      </c>
      <c r="H5418" t="b">
        <v>0</v>
      </c>
      <c r="I5418">
        <v>3</v>
      </c>
      <c r="J5418" t="s">
        <v>64</v>
      </c>
      <c r="K5418">
        <v>93</v>
      </c>
      <c r="L5418">
        <v>51</v>
      </c>
      <c r="M5418">
        <v>58</v>
      </c>
      <c r="N5418">
        <v>70</v>
      </c>
      <c r="O5418">
        <v>63</v>
      </c>
      <c r="P5418">
        <v>64</v>
      </c>
      <c r="Q5418">
        <v>89</v>
      </c>
    </row>
    <row r="5419" spans="1:17" x14ac:dyDescent="0.3">
      <c r="A5419">
        <v>5418</v>
      </c>
      <c r="B5419" t="s">
        <v>2419</v>
      </c>
      <c r="C5419" t="s">
        <v>1254</v>
      </c>
      <c r="D5419" t="s">
        <v>2420</v>
      </c>
      <c r="E5419" t="s">
        <v>25</v>
      </c>
      <c r="F5419" t="b">
        <v>0</v>
      </c>
      <c r="G5419">
        <v>0</v>
      </c>
      <c r="H5419" t="b">
        <v>0</v>
      </c>
      <c r="I5419">
        <v>20</v>
      </c>
      <c r="J5419" t="s">
        <v>113</v>
      </c>
      <c r="K5419">
        <v>92</v>
      </c>
      <c r="L5419">
        <v>66</v>
      </c>
      <c r="M5419">
        <v>77</v>
      </c>
      <c r="N5419">
        <v>96</v>
      </c>
      <c r="O5419">
        <v>92</v>
      </c>
      <c r="P5419">
        <v>62</v>
      </c>
      <c r="Q5419">
        <v>90</v>
      </c>
    </row>
    <row r="5420" spans="1:17" x14ac:dyDescent="0.3">
      <c r="A5420">
        <v>5419</v>
      </c>
      <c r="B5420" t="s">
        <v>102</v>
      </c>
      <c r="C5420" t="s">
        <v>520</v>
      </c>
      <c r="D5420" t="s">
        <v>2421</v>
      </c>
      <c r="E5420" t="s">
        <v>20</v>
      </c>
      <c r="F5420" t="b">
        <v>0</v>
      </c>
      <c r="G5420">
        <v>1</v>
      </c>
      <c r="H5420" t="b">
        <v>0</v>
      </c>
      <c r="I5420">
        <v>18</v>
      </c>
      <c r="J5420" t="s">
        <v>44</v>
      </c>
      <c r="K5420">
        <v>99</v>
      </c>
      <c r="L5420">
        <v>99</v>
      </c>
      <c r="M5420">
        <v>69</v>
      </c>
      <c r="N5420">
        <v>92</v>
      </c>
      <c r="O5420">
        <v>95</v>
      </c>
      <c r="P5420">
        <v>79</v>
      </c>
      <c r="Q5420">
        <v>81</v>
      </c>
    </row>
    <row r="5421" spans="1:17" x14ac:dyDescent="0.3">
      <c r="A5421">
        <v>5420</v>
      </c>
      <c r="B5421" t="s">
        <v>1267</v>
      </c>
      <c r="C5421" t="s">
        <v>2422</v>
      </c>
      <c r="D5421" t="s">
        <v>2423</v>
      </c>
      <c r="E5421" t="s">
        <v>25</v>
      </c>
      <c r="F5421" t="b">
        <v>0</v>
      </c>
      <c r="G5421">
        <v>1</v>
      </c>
      <c r="H5421" t="b">
        <v>0</v>
      </c>
      <c r="I5421">
        <v>35</v>
      </c>
      <c r="J5421" t="s">
        <v>123</v>
      </c>
      <c r="K5421">
        <v>99</v>
      </c>
      <c r="L5421">
        <v>96</v>
      </c>
      <c r="M5421">
        <v>99</v>
      </c>
      <c r="N5421">
        <v>91</v>
      </c>
      <c r="O5421">
        <v>94</v>
      </c>
      <c r="P5421">
        <v>92</v>
      </c>
      <c r="Q5421">
        <v>99</v>
      </c>
    </row>
    <row r="5422" spans="1:17" x14ac:dyDescent="0.3">
      <c r="A5422">
        <v>5421</v>
      </c>
      <c r="B5422" t="s">
        <v>1815</v>
      </c>
      <c r="C5422" t="s">
        <v>594</v>
      </c>
      <c r="D5422" t="s">
        <v>2424</v>
      </c>
      <c r="E5422" t="s">
        <v>25</v>
      </c>
      <c r="F5422" t="b">
        <v>0</v>
      </c>
      <c r="G5422">
        <v>2</v>
      </c>
      <c r="H5422" t="b">
        <v>0</v>
      </c>
      <c r="I5422">
        <v>3</v>
      </c>
      <c r="J5422" t="s">
        <v>64</v>
      </c>
      <c r="K5422">
        <v>73</v>
      </c>
      <c r="L5422">
        <v>70</v>
      </c>
      <c r="M5422">
        <v>80</v>
      </c>
      <c r="N5422">
        <v>74</v>
      </c>
      <c r="O5422">
        <v>71</v>
      </c>
      <c r="P5422">
        <v>90</v>
      </c>
      <c r="Q5422">
        <v>80</v>
      </c>
    </row>
    <row r="5423" spans="1:17" x14ac:dyDescent="0.3">
      <c r="A5423">
        <v>5422</v>
      </c>
      <c r="B5423" t="s">
        <v>2425</v>
      </c>
      <c r="C5423" t="s">
        <v>178</v>
      </c>
      <c r="D5423" t="s">
        <v>2426</v>
      </c>
      <c r="E5423" t="s">
        <v>25</v>
      </c>
      <c r="F5423" t="b">
        <v>0</v>
      </c>
      <c r="G5423">
        <v>1</v>
      </c>
      <c r="H5423" t="b">
        <v>0</v>
      </c>
      <c r="I5423">
        <v>27</v>
      </c>
      <c r="J5423" t="s">
        <v>38</v>
      </c>
      <c r="K5423">
        <v>87</v>
      </c>
      <c r="L5423">
        <v>91</v>
      </c>
      <c r="M5423">
        <v>92</v>
      </c>
      <c r="N5423">
        <v>66</v>
      </c>
      <c r="O5423">
        <v>62</v>
      </c>
      <c r="P5423">
        <v>89</v>
      </c>
      <c r="Q5423">
        <v>76</v>
      </c>
    </row>
    <row r="5424" spans="1:17" x14ac:dyDescent="0.3">
      <c r="A5424">
        <v>5423</v>
      </c>
      <c r="B5424" t="s">
        <v>17</v>
      </c>
      <c r="C5424" t="s">
        <v>515</v>
      </c>
      <c r="D5424" t="s">
        <v>2427</v>
      </c>
      <c r="E5424" t="s">
        <v>20</v>
      </c>
      <c r="F5424" t="b">
        <v>0</v>
      </c>
      <c r="G5424">
        <v>4</v>
      </c>
      <c r="H5424" t="b">
        <v>0</v>
      </c>
      <c r="I5424">
        <v>32</v>
      </c>
      <c r="J5424" t="s">
        <v>26</v>
      </c>
      <c r="K5424">
        <v>86</v>
      </c>
      <c r="L5424">
        <v>78</v>
      </c>
      <c r="M5424">
        <v>81</v>
      </c>
      <c r="N5424">
        <v>87</v>
      </c>
      <c r="O5424">
        <v>99</v>
      </c>
      <c r="P5424">
        <v>71</v>
      </c>
      <c r="Q5424">
        <v>97</v>
      </c>
    </row>
    <row r="5425" spans="1:17" x14ac:dyDescent="0.3">
      <c r="A5425">
        <v>5424</v>
      </c>
      <c r="B5425" t="s">
        <v>354</v>
      </c>
      <c r="C5425" t="s">
        <v>2428</v>
      </c>
      <c r="D5425" t="s">
        <v>2429</v>
      </c>
      <c r="E5425" t="s">
        <v>20</v>
      </c>
      <c r="F5425" t="b">
        <v>0</v>
      </c>
      <c r="G5425">
        <v>1</v>
      </c>
      <c r="H5425" t="b">
        <v>0</v>
      </c>
      <c r="I5425">
        <v>30</v>
      </c>
      <c r="J5425" t="s">
        <v>44</v>
      </c>
      <c r="K5425">
        <v>89</v>
      </c>
      <c r="L5425">
        <v>93</v>
      </c>
      <c r="M5425">
        <v>71</v>
      </c>
      <c r="N5425">
        <v>84</v>
      </c>
      <c r="O5425">
        <v>63</v>
      </c>
      <c r="P5425">
        <v>61</v>
      </c>
      <c r="Q5425">
        <v>76</v>
      </c>
    </row>
    <row r="5426" spans="1:17" x14ac:dyDescent="0.3">
      <c r="A5426">
        <v>5425</v>
      </c>
      <c r="B5426" t="s">
        <v>70</v>
      </c>
      <c r="C5426" t="s">
        <v>349</v>
      </c>
      <c r="D5426" t="s">
        <v>2430</v>
      </c>
      <c r="E5426" t="s">
        <v>20</v>
      </c>
      <c r="F5426" t="b">
        <v>0</v>
      </c>
      <c r="G5426">
        <v>7</v>
      </c>
      <c r="H5426" t="b">
        <v>0</v>
      </c>
      <c r="I5426">
        <v>3</v>
      </c>
      <c r="J5426" t="s">
        <v>159</v>
      </c>
      <c r="K5426">
        <v>96</v>
      </c>
      <c r="L5426">
        <v>64</v>
      </c>
      <c r="M5426">
        <v>85</v>
      </c>
      <c r="N5426">
        <v>86</v>
      </c>
      <c r="O5426">
        <v>93</v>
      </c>
      <c r="P5426">
        <v>92</v>
      </c>
      <c r="Q5426">
        <v>65</v>
      </c>
    </row>
    <row r="5427" spans="1:17" x14ac:dyDescent="0.3">
      <c r="A5427">
        <v>5426</v>
      </c>
      <c r="B5427" t="s">
        <v>61</v>
      </c>
      <c r="C5427" t="s">
        <v>2431</v>
      </c>
      <c r="D5427" t="s">
        <v>2432</v>
      </c>
      <c r="E5427" t="s">
        <v>25</v>
      </c>
      <c r="F5427" t="b">
        <v>0</v>
      </c>
      <c r="G5427">
        <v>2</v>
      </c>
      <c r="H5427" t="b">
        <v>1</v>
      </c>
      <c r="I5427">
        <v>19</v>
      </c>
      <c r="J5427" t="s">
        <v>44</v>
      </c>
      <c r="K5427">
        <v>90</v>
      </c>
      <c r="L5427">
        <v>73</v>
      </c>
      <c r="M5427">
        <v>71</v>
      </c>
      <c r="N5427">
        <v>68</v>
      </c>
      <c r="O5427">
        <v>74</v>
      </c>
      <c r="P5427">
        <v>87</v>
      </c>
      <c r="Q5427">
        <v>66</v>
      </c>
    </row>
    <row r="5428" spans="1:17" x14ac:dyDescent="0.3">
      <c r="A5428">
        <v>5427</v>
      </c>
      <c r="B5428" t="s">
        <v>369</v>
      </c>
      <c r="C5428" t="s">
        <v>164</v>
      </c>
      <c r="D5428" t="s">
        <v>2433</v>
      </c>
      <c r="E5428" t="s">
        <v>25</v>
      </c>
      <c r="F5428" t="b">
        <v>0</v>
      </c>
      <c r="G5428">
        <v>2</v>
      </c>
      <c r="H5428" t="b">
        <v>0</v>
      </c>
      <c r="I5428">
        <v>9</v>
      </c>
      <c r="J5428" t="s">
        <v>54</v>
      </c>
      <c r="K5428">
        <v>98</v>
      </c>
      <c r="L5428">
        <v>65</v>
      </c>
      <c r="M5428">
        <v>66</v>
      </c>
      <c r="N5428">
        <v>87</v>
      </c>
      <c r="O5428">
        <v>78</v>
      </c>
      <c r="P5428">
        <v>84</v>
      </c>
      <c r="Q5428">
        <v>91</v>
      </c>
    </row>
    <row r="5429" spans="1:17" x14ac:dyDescent="0.3">
      <c r="A5429">
        <v>5428</v>
      </c>
      <c r="B5429" t="s">
        <v>139</v>
      </c>
      <c r="C5429" t="s">
        <v>1728</v>
      </c>
      <c r="D5429" t="s">
        <v>2434</v>
      </c>
      <c r="E5429" t="s">
        <v>20</v>
      </c>
      <c r="F5429" t="b">
        <v>0</v>
      </c>
      <c r="G5429">
        <v>3</v>
      </c>
      <c r="H5429" t="b">
        <v>0</v>
      </c>
      <c r="I5429">
        <v>26</v>
      </c>
      <c r="J5429" t="s">
        <v>21</v>
      </c>
      <c r="K5429">
        <v>85</v>
      </c>
      <c r="L5429">
        <v>87</v>
      </c>
      <c r="M5429">
        <v>85</v>
      </c>
      <c r="N5429">
        <v>69</v>
      </c>
      <c r="O5429">
        <v>80</v>
      </c>
      <c r="P5429">
        <v>99</v>
      </c>
      <c r="Q5429">
        <v>93</v>
      </c>
    </row>
    <row r="5430" spans="1:17" x14ac:dyDescent="0.3">
      <c r="A5430">
        <v>5429</v>
      </c>
      <c r="B5430" t="s">
        <v>193</v>
      </c>
      <c r="C5430" t="s">
        <v>292</v>
      </c>
      <c r="D5430" t="s">
        <v>2435</v>
      </c>
      <c r="E5430" t="s">
        <v>25</v>
      </c>
      <c r="F5430" t="b">
        <v>0</v>
      </c>
      <c r="G5430">
        <v>1</v>
      </c>
      <c r="H5430" t="b">
        <v>0</v>
      </c>
      <c r="I5430">
        <v>28</v>
      </c>
      <c r="J5430" t="s">
        <v>44</v>
      </c>
      <c r="K5430">
        <v>85</v>
      </c>
      <c r="L5430">
        <v>96</v>
      </c>
      <c r="M5430">
        <v>100</v>
      </c>
      <c r="N5430">
        <v>75</v>
      </c>
      <c r="O5430">
        <v>63</v>
      </c>
      <c r="P5430">
        <v>87</v>
      </c>
      <c r="Q5430">
        <v>89</v>
      </c>
    </row>
    <row r="5431" spans="1:17" x14ac:dyDescent="0.3">
      <c r="A5431">
        <v>5430</v>
      </c>
      <c r="B5431" t="s">
        <v>527</v>
      </c>
      <c r="C5431" t="s">
        <v>1223</v>
      </c>
      <c r="D5431" t="s">
        <v>2436</v>
      </c>
      <c r="E5431" t="s">
        <v>25</v>
      </c>
      <c r="F5431" t="b">
        <v>1</v>
      </c>
      <c r="G5431">
        <v>1</v>
      </c>
      <c r="H5431" t="b">
        <v>0</v>
      </c>
      <c r="I5431">
        <v>35</v>
      </c>
      <c r="J5431" t="s">
        <v>105</v>
      </c>
      <c r="K5431">
        <v>89</v>
      </c>
      <c r="L5431">
        <v>94</v>
      </c>
      <c r="M5431">
        <v>92</v>
      </c>
      <c r="N5431">
        <v>98</v>
      </c>
      <c r="O5431">
        <v>92</v>
      </c>
      <c r="P5431">
        <v>92</v>
      </c>
      <c r="Q5431">
        <v>99</v>
      </c>
    </row>
    <row r="5432" spans="1:17" x14ac:dyDescent="0.3">
      <c r="A5432">
        <v>5431</v>
      </c>
      <c r="B5432" t="s">
        <v>2437</v>
      </c>
      <c r="C5432" t="s">
        <v>2438</v>
      </c>
      <c r="D5432" t="s">
        <v>2439</v>
      </c>
      <c r="E5432" t="s">
        <v>20</v>
      </c>
      <c r="F5432" t="b">
        <v>0</v>
      </c>
      <c r="G5432">
        <v>4</v>
      </c>
      <c r="H5432" t="b">
        <v>0</v>
      </c>
      <c r="I5432">
        <v>32</v>
      </c>
      <c r="J5432" t="s">
        <v>105</v>
      </c>
      <c r="K5432">
        <v>93</v>
      </c>
      <c r="L5432">
        <v>97</v>
      </c>
      <c r="M5432">
        <v>93</v>
      </c>
      <c r="N5432">
        <v>66</v>
      </c>
      <c r="O5432">
        <v>83</v>
      </c>
      <c r="P5432">
        <v>88</v>
      </c>
      <c r="Q5432">
        <v>79</v>
      </c>
    </row>
    <row r="5433" spans="1:17" x14ac:dyDescent="0.3">
      <c r="A5433">
        <v>5432</v>
      </c>
      <c r="B5433" t="s">
        <v>83</v>
      </c>
      <c r="C5433" t="s">
        <v>2440</v>
      </c>
      <c r="D5433" t="s">
        <v>2441</v>
      </c>
      <c r="E5433" t="s">
        <v>25</v>
      </c>
      <c r="F5433" t="b">
        <v>1</v>
      </c>
      <c r="G5433">
        <v>2</v>
      </c>
      <c r="H5433" t="b">
        <v>0</v>
      </c>
      <c r="I5433">
        <v>35</v>
      </c>
      <c r="J5433" t="s">
        <v>44</v>
      </c>
      <c r="K5433">
        <v>96</v>
      </c>
      <c r="L5433">
        <v>91</v>
      </c>
      <c r="M5433">
        <v>95</v>
      </c>
      <c r="N5433">
        <v>88</v>
      </c>
      <c r="O5433">
        <v>89</v>
      </c>
      <c r="P5433">
        <v>85</v>
      </c>
      <c r="Q5433">
        <v>92</v>
      </c>
    </row>
    <row r="5434" spans="1:17" x14ac:dyDescent="0.3">
      <c r="A5434">
        <v>5433</v>
      </c>
      <c r="B5434" t="s">
        <v>861</v>
      </c>
      <c r="C5434" t="s">
        <v>836</v>
      </c>
      <c r="D5434" t="s">
        <v>2442</v>
      </c>
      <c r="E5434" t="s">
        <v>25</v>
      </c>
      <c r="F5434" t="b">
        <v>0</v>
      </c>
      <c r="G5434">
        <v>3</v>
      </c>
      <c r="H5434" t="b">
        <v>0</v>
      </c>
      <c r="I5434">
        <v>26</v>
      </c>
      <c r="J5434" t="s">
        <v>123</v>
      </c>
      <c r="K5434">
        <v>84</v>
      </c>
      <c r="L5434">
        <v>64</v>
      </c>
      <c r="M5434">
        <v>98</v>
      </c>
      <c r="N5434">
        <v>100</v>
      </c>
      <c r="O5434">
        <v>89</v>
      </c>
      <c r="P5434">
        <v>79</v>
      </c>
      <c r="Q5434">
        <v>96</v>
      </c>
    </row>
    <row r="5435" spans="1:17" x14ac:dyDescent="0.3">
      <c r="A5435">
        <v>5434</v>
      </c>
      <c r="B5435" t="s">
        <v>2318</v>
      </c>
      <c r="C5435" t="s">
        <v>146</v>
      </c>
      <c r="D5435" t="s">
        <v>2443</v>
      </c>
      <c r="E5435" t="s">
        <v>20</v>
      </c>
      <c r="F5435" t="b">
        <v>0</v>
      </c>
      <c r="G5435">
        <v>3</v>
      </c>
      <c r="H5435" t="b">
        <v>0</v>
      </c>
      <c r="I5435">
        <v>14</v>
      </c>
      <c r="J5435" t="s">
        <v>105</v>
      </c>
      <c r="K5435">
        <v>76</v>
      </c>
      <c r="L5435">
        <v>97</v>
      </c>
      <c r="M5435">
        <v>99</v>
      </c>
      <c r="N5435">
        <v>83</v>
      </c>
      <c r="O5435">
        <v>74</v>
      </c>
      <c r="P5435">
        <v>94</v>
      </c>
      <c r="Q5435">
        <v>99</v>
      </c>
    </row>
    <row r="5436" spans="1:17" x14ac:dyDescent="0.3">
      <c r="A5436">
        <v>5435</v>
      </c>
      <c r="B5436" t="s">
        <v>190</v>
      </c>
      <c r="C5436" t="s">
        <v>1936</v>
      </c>
      <c r="D5436" t="s">
        <v>2444</v>
      </c>
      <c r="E5436" t="s">
        <v>25</v>
      </c>
      <c r="F5436" t="b">
        <v>0</v>
      </c>
      <c r="G5436">
        <v>4</v>
      </c>
      <c r="H5436" t="b">
        <v>0</v>
      </c>
      <c r="I5436">
        <v>26</v>
      </c>
      <c r="J5436" t="s">
        <v>105</v>
      </c>
      <c r="K5436">
        <v>80</v>
      </c>
      <c r="L5436">
        <v>78</v>
      </c>
      <c r="M5436">
        <v>71</v>
      </c>
      <c r="N5436">
        <v>69</v>
      </c>
      <c r="O5436">
        <v>76</v>
      </c>
      <c r="P5436">
        <v>97</v>
      </c>
      <c r="Q5436">
        <v>77</v>
      </c>
    </row>
    <row r="5437" spans="1:17" x14ac:dyDescent="0.3">
      <c r="A5437">
        <v>5436</v>
      </c>
      <c r="B5437" t="s">
        <v>190</v>
      </c>
      <c r="C5437" t="s">
        <v>2445</v>
      </c>
      <c r="D5437" t="s">
        <v>2446</v>
      </c>
      <c r="E5437" t="s">
        <v>25</v>
      </c>
      <c r="F5437" t="b">
        <v>0</v>
      </c>
      <c r="G5437">
        <v>5</v>
      </c>
      <c r="H5437" t="b">
        <v>1</v>
      </c>
      <c r="I5437">
        <v>3</v>
      </c>
      <c r="J5437" t="s">
        <v>224</v>
      </c>
      <c r="K5437">
        <v>63</v>
      </c>
      <c r="L5437">
        <v>77</v>
      </c>
      <c r="M5437">
        <v>89</v>
      </c>
      <c r="N5437">
        <v>79</v>
      </c>
      <c r="O5437">
        <v>79</v>
      </c>
      <c r="P5437">
        <v>60</v>
      </c>
      <c r="Q5437">
        <v>81</v>
      </c>
    </row>
    <row r="5438" spans="1:17" x14ac:dyDescent="0.3">
      <c r="A5438">
        <v>5437</v>
      </c>
      <c r="B5438" t="s">
        <v>1007</v>
      </c>
      <c r="C5438" t="s">
        <v>300</v>
      </c>
      <c r="D5438" t="s">
        <v>2447</v>
      </c>
      <c r="E5438" t="s">
        <v>20</v>
      </c>
      <c r="F5438" t="b">
        <v>0</v>
      </c>
      <c r="G5438">
        <v>1</v>
      </c>
      <c r="H5438" t="b">
        <v>0</v>
      </c>
      <c r="I5438">
        <v>33</v>
      </c>
      <c r="J5438" t="s">
        <v>138</v>
      </c>
      <c r="K5438">
        <v>90</v>
      </c>
      <c r="L5438">
        <v>86</v>
      </c>
      <c r="M5438">
        <v>100</v>
      </c>
      <c r="N5438">
        <v>90</v>
      </c>
      <c r="O5438">
        <v>76</v>
      </c>
      <c r="P5438">
        <v>66</v>
      </c>
      <c r="Q5438">
        <v>83</v>
      </c>
    </row>
    <row r="5439" spans="1:17" x14ac:dyDescent="0.3">
      <c r="A5439">
        <v>5438</v>
      </c>
      <c r="B5439" t="s">
        <v>208</v>
      </c>
      <c r="C5439" t="s">
        <v>1262</v>
      </c>
      <c r="D5439" t="s">
        <v>2448</v>
      </c>
      <c r="E5439" t="s">
        <v>20</v>
      </c>
      <c r="F5439" t="b">
        <v>0</v>
      </c>
      <c r="G5439">
        <v>1</v>
      </c>
      <c r="H5439" t="b">
        <v>0</v>
      </c>
      <c r="I5439">
        <v>35</v>
      </c>
      <c r="J5439" t="s">
        <v>105</v>
      </c>
      <c r="K5439">
        <v>85</v>
      </c>
      <c r="L5439">
        <v>93</v>
      </c>
      <c r="M5439">
        <v>85</v>
      </c>
      <c r="N5439">
        <v>91</v>
      </c>
      <c r="O5439">
        <v>86</v>
      </c>
      <c r="P5439">
        <v>94</v>
      </c>
      <c r="Q5439">
        <v>89</v>
      </c>
    </row>
    <row r="5440" spans="1:17" x14ac:dyDescent="0.3">
      <c r="A5440">
        <v>5439</v>
      </c>
      <c r="B5440" t="s">
        <v>388</v>
      </c>
      <c r="C5440" t="s">
        <v>1012</v>
      </c>
      <c r="D5440" t="s">
        <v>2449</v>
      </c>
      <c r="E5440" t="s">
        <v>25</v>
      </c>
      <c r="F5440" t="b">
        <v>0</v>
      </c>
      <c r="G5440">
        <v>1</v>
      </c>
      <c r="H5440" t="b">
        <v>0</v>
      </c>
      <c r="I5440">
        <v>22</v>
      </c>
      <c r="J5440" t="s">
        <v>38</v>
      </c>
      <c r="K5440">
        <v>78</v>
      </c>
      <c r="L5440">
        <v>81</v>
      </c>
      <c r="M5440">
        <v>94</v>
      </c>
      <c r="N5440">
        <v>64</v>
      </c>
      <c r="O5440">
        <v>61</v>
      </c>
      <c r="P5440">
        <v>91</v>
      </c>
      <c r="Q5440">
        <v>88</v>
      </c>
    </row>
    <row r="5441" spans="1:17" x14ac:dyDescent="0.3">
      <c r="A5441">
        <v>5440</v>
      </c>
      <c r="B5441" t="s">
        <v>527</v>
      </c>
      <c r="C5441" t="s">
        <v>435</v>
      </c>
      <c r="D5441" t="s">
        <v>2450</v>
      </c>
      <c r="E5441" t="s">
        <v>25</v>
      </c>
      <c r="F5441" t="b">
        <v>0</v>
      </c>
      <c r="G5441">
        <v>2</v>
      </c>
      <c r="H5441" t="b">
        <v>0</v>
      </c>
      <c r="I5441">
        <v>23</v>
      </c>
      <c r="J5441" t="s">
        <v>123</v>
      </c>
      <c r="K5441">
        <v>74</v>
      </c>
      <c r="L5441">
        <v>90</v>
      </c>
      <c r="M5441">
        <v>90</v>
      </c>
      <c r="N5441">
        <v>80</v>
      </c>
      <c r="O5441">
        <v>91</v>
      </c>
      <c r="P5441">
        <v>92</v>
      </c>
      <c r="Q5441">
        <v>100</v>
      </c>
    </row>
    <row r="5442" spans="1:17" x14ac:dyDescent="0.3">
      <c r="A5442">
        <v>5441</v>
      </c>
      <c r="B5442" t="s">
        <v>476</v>
      </c>
      <c r="C5442" t="s">
        <v>604</v>
      </c>
      <c r="D5442" t="s">
        <v>2451</v>
      </c>
      <c r="E5442" t="s">
        <v>20</v>
      </c>
      <c r="F5442" t="b">
        <v>0</v>
      </c>
      <c r="G5442">
        <v>2</v>
      </c>
      <c r="H5442" t="b">
        <v>1</v>
      </c>
      <c r="I5442">
        <v>27</v>
      </c>
      <c r="J5442" t="s">
        <v>21</v>
      </c>
      <c r="K5442">
        <v>83</v>
      </c>
      <c r="L5442">
        <v>89</v>
      </c>
      <c r="M5442">
        <v>95</v>
      </c>
      <c r="N5442">
        <v>70</v>
      </c>
      <c r="O5442">
        <v>95</v>
      </c>
      <c r="P5442">
        <v>80</v>
      </c>
      <c r="Q5442">
        <v>70</v>
      </c>
    </row>
    <row r="5443" spans="1:17" x14ac:dyDescent="0.3">
      <c r="A5443">
        <v>5442</v>
      </c>
      <c r="B5443" t="s">
        <v>139</v>
      </c>
      <c r="C5443" t="s">
        <v>782</v>
      </c>
      <c r="D5443" t="s">
        <v>2452</v>
      </c>
      <c r="E5443" t="s">
        <v>20</v>
      </c>
      <c r="F5443" t="b">
        <v>0</v>
      </c>
      <c r="G5443">
        <v>6</v>
      </c>
      <c r="H5443" t="b">
        <v>0</v>
      </c>
      <c r="I5443">
        <v>31</v>
      </c>
      <c r="J5443" t="s">
        <v>44</v>
      </c>
      <c r="K5443">
        <v>87</v>
      </c>
      <c r="L5443">
        <v>96</v>
      </c>
      <c r="M5443">
        <v>79</v>
      </c>
      <c r="N5443">
        <v>79</v>
      </c>
      <c r="O5443">
        <v>74</v>
      </c>
      <c r="P5443">
        <v>86</v>
      </c>
      <c r="Q5443">
        <v>85</v>
      </c>
    </row>
    <row r="5444" spans="1:17" x14ac:dyDescent="0.3">
      <c r="A5444">
        <v>5443</v>
      </c>
      <c r="B5444" t="s">
        <v>2453</v>
      </c>
      <c r="C5444" t="s">
        <v>1881</v>
      </c>
      <c r="D5444" t="s">
        <v>2454</v>
      </c>
      <c r="E5444" t="s">
        <v>25</v>
      </c>
      <c r="F5444" t="b">
        <v>0</v>
      </c>
      <c r="G5444">
        <v>1</v>
      </c>
      <c r="H5444" t="b">
        <v>0</v>
      </c>
      <c r="I5444">
        <v>26</v>
      </c>
      <c r="J5444" t="s">
        <v>105</v>
      </c>
      <c r="K5444">
        <v>90</v>
      </c>
      <c r="L5444">
        <v>77</v>
      </c>
      <c r="M5444">
        <v>84</v>
      </c>
      <c r="N5444">
        <v>70</v>
      </c>
      <c r="O5444">
        <v>77</v>
      </c>
      <c r="P5444">
        <v>86</v>
      </c>
      <c r="Q5444">
        <v>70</v>
      </c>
    </row>
    <row r="5445" spans="1:17" x14ac:dyDescent="0.3">
      <c r="A5445">
        <v>5444</v>
      </c>
      <c r="B5445" t="s">
        <v>148</v>
      </c>
      <c r="C5445" t="s">
        <v>1323</v>
      </c>
      <c r="D5445" t="s">
        <v>2455</v>
      </c>
      <c r="E5445" t="s">
        <v>25</v>
      </c>
      <c r="F5445" t="b">
        <v>0</v>
      </c>
      <c r="G5445">
        <v>4</v>
      </c>
      <c r="H5445" t="b">
        <v>0</v>
      </c>
      <c r="I5445">
        <v>1</v>
      </c>
      <c r="J5445" t="s">
        <v>224</v>
      </c>
      <c r="K5445">
        <v>73</v>
      </c>
      <c r="L5445">
        <v>71</v>
      </c>
      <c r="M5445">
        <v>95</v>
      </c>
      <c r="N5445">
        <v>63</v>
      </c>
      <c r="O5445">
        <v>62</v>
      </c>
      <c r="P5445">
        <v>85</v>
      </c>
      <c r="Q5445">
        <v>99</v>
      </c>
    </row>
    <row r="5446" spans="1:17" x14ac:dyDescent="0.3">
      <c r="A5446">
        <v>5445</v>
      </c>
      <c r="B5446" t="s">
        <v>190</v>
      </c>
      <c r="C5446" t="s">
        <v>1193</v>
      </c>
      <c r="D5446" t="s">
        <v>2456</v>
      </c>
      <c r="E5446" t="s">
        <v>25</v>
      </c>
      <c r="F5446" t="b">
        <v>0</v>
      </c>
      <c r="G5446">
        <v>2</v>
      </c>
      <c r="H5446" t="b">
        <v>0</v>
      </c>
      <c r="I5446">
        <v>7</v>
      </c>
      <c r="J5446" t="s">
        <v>54</v>
      </c>
      <c r="K5446">
        <v>79</v>
      </c>
      <c r="L5446">
        <v>78</v>
      </c>
      <c r="M5446">
        <v>100</v>
      </c>
      <c r="N5446">
        <v>90</v>
      </c>
      <c r="O5446">
        <v>89</v>
      </c>
      <c r="P5446">
        <v>80</v>
      </c>
      <c r="Q5446">
        <v>68</v>
      </c>
    </row>
    <row r="5447" spans="1:17" x14ac:dyDescent="0.3">
      <c r="A5447">
        <v>5446</v>
      </c>
      <c r="B5447" t="s">
        <v>560</v>
      </c>
      <c r="C5447" t="s">
        <v>423</v>
      </c>
      <c r="D5447" t="s">
        <v>2457</v>
      </c>
      <c r="E5447" t="s">
        <v>25</v>
      </c>
      <c r="F5447" t="b">
        <v>0</v>
      </c>
      <c r="G5447">
        <v>1</v>
      </c>
      <c r="H5447" t="b">
        <v>1</v>
      </c>
      <c r="I5447">
        <v>4</v>
      </c>
      <c r="J5447" t="s">
        <v>224</v>
      </c>
      <c r="K5447">
        <v>62</v>
      </c>
      <c r="L5447">
        <v>84</v>
      </c>
      <c r="M5447">
        <v>74</v>
      </c>
      <c r="N5447">
        <v>74</v>
      </c>
      <c r="O5447">
        <v>66</v>
      </c>
      <c r="P5447">
        <v>61</v>
      </c>
      <c r="Q5447">
        <v>90</v>
      </c>
    </row>
    <row r="5448" spans="1:17" x14ac:dyDescent="0.3">
      <c r="A5448">
        <v>5447</v>
      </c>
      <c r="B5448" t="s">
        <v>35</v>
      </c>
      <c r="C5448" t="s">
        <v>600</v>
      </c>
      <c r="D5448" t="s">
        <v>2458</v>
      </c>
      <c r="E5448" t="s">
        <v>20</v>
      </c>
      <c r="F5448" t="b">
        <v>0</v>
      </c>
      <c r="G5448">
        <v>0</v>
      </c>
      <c r="H5448" t="b">
        <v>0</v>
      </c>
      <c r="I5448">
        <v>31</v>
      </c>
      <c r="J5448" t="s">
        <v>44</v>
      </c>
      <c r="K5448">
        <v>87</v>
      </c>
      <c r="L5448">
        <v>78</v>
      </c>
      <c r="M5448">
        <v>96</v>
      </c>
      <c r="N5448">
        <v>84</v>
      </c>
      <c r="O5448">
        <v>97</v>
      </c>
      <c r="P5448">
        <v>89</v>
      </c>
      <c r="Q5448">
        <v>82</v>
      </c>
    </row>
    <row r="5449" spans="1:17" x14ac:dyDescent="0.3">
      <c r="A5449">
        <v>5448</v>
      </c>
      <c r="B5449" t="s">
        <v>2132</v>
      </c>
      <c r="C5449" t="s">
        <v>128</v>
      </c>
      <c r="D5449" t="s">
        <v>2459</v>
      </c>
      <c r="E5449" t="s">
        <v>20</v>
      </c>
      <c r="F5449" t="b">
        <v>0</v>
      </c>
      <c r="G5449">
        <v>7</v>
      </c>
      <c r="H5449" t="b">
        <v>1</v>
      </c>
      <c r="I5449">
        <v>23</v>
      </c>
      <c r="J5449" t="s">
        <v>113</v>
      </c>
      <c r="K5449">
        <v>81</v>
      </c>
      <c r="L5449">
        <v>83</v>
      </c>
      <c r="M5449">
        <v>79</v>
      </c>
      <c r="N5449">
        <v>94</v>
      </c>
      <c r="O5449">
        <v>37</v>
      </c>
      <c r="P5449">
        <v>84</v>
      </c>
      <c r="Q5449">
        <v>71</v>
      </c>
    </row>
    <row r="5450" spans="1:17" x14ac:dyDescent="0.3">
      <c r="A5450">
        <v>5449</v>
      </c>
      <c r="B5450" t="s">
        <v>2460</v>
      </c>
      <c r="C5450" t="s">
        <v>2375</v>
      </c>
      <c r="D5450" t="s">
        <v>2461</v>
      </c>
      <c r="E5450" t="s">
        <v>25</v>
      </c>
      <c r="F5450" t="b">
        <v>0</v>
      </c>
      <c r="G5450">
        <v>4</v>
      </c>
      <c r="H5450" t="b">
        <v>0</v>
      </c>
      <c r="I5450">
        <v>5</v>
      </c>
      <c r="J5450" t="s">
        <v>38</v>
      </c>
      <c r="K5450">
        <v>83</v>
      </c>
      <c r="L5450">
        <v>66</v>
      </c>
      <c r="M5450">
        <v>94</v>
      </c>
      <c r="N5450">
        <v>75</v>
      </c>
      <c r="O5450">
        <v>72</v>
      </c>
      <c r="P5450">
        <v>78</v>
      </c>
      <c r="Q5450">
        <v>74</v>
      </c>
    </row>
    <row r="5451" spans="1:17" x14ac:dyDescent="0.3">
      <c r="A5451">
        <v>5450</v>
      </c>
      <c r="B5451" t="s">
        <v>80</v>
      </c>
      <c r="C5451" t="s">
        <v>1599</v>
      </c>
      <c r="D5451" t="s">
        <v>2462</v>
      </c>
      <c r="E5451" t="s">
        <v>20</v>
      </c>
      <c r="F5451" t="b">
        <v>0</v>
      </c>
      <c r="G5451">
        <v>10</v>
      </c>
      <c r="H5451" t="b">
        <v>0</v>
      </c>
      <c r="I5451">
        <v>1</v>
      </c>
      <c r="J5451" t="s">
        <v>64</v>
      </c>
      <c r="K5451">
        <v>90</v>
      </c>
      <c r="L5451">
        <v>50</v>
      </c>
      <c r="M5451">
        <v>84</v>
      </c>
      <c r="N5451">
        <v>90</v>
      </c>
      <c r="O5451">
        <v>83</v>
      </c>
      <c r="P5451">
        <v>62</v>
      </c>
      <c r="Q5451">
        <v>100</v>
      </c>
    </row>
    <row r="5452" spans="1:17" x14ac:dyDescent="0.3">
      <c r="A5452">
        <v>5451</v>
      </c>
      <c r="B5452" t="s">
        <v>300</v>
      </c>
      <c r="C5452" t="s">
        <v>2463</v>
      </c>
      <c r="D5452" t="s">
        <v>2464</v>
      </c>
      <c r="E5452" t="s">
        <v>20</v>
      </c>
      <c r="F5452" t="b">
        <v>0</v>
      </c>
      <c r="G5452">
        <v>3</v>
      </c>
      <c r="H5452" t="b">
        <v>0</v>
      </c>
      <c r="I5452">
        <v>4</v>
      </c>
      <c r="J5452" t="s">
        <v>34</v>
      </c>
      <c r="K5452">
        <v>75</v>
      </c>
      <c r="L5452">
        <v>69</v>
      </c>
      <c r="M5452">
        <v>97</v>
      </c>
      <c r="N5452">
        <v>98</v>
      </c>
      <c r="O5452">
        <v>60</v>
      </c>
      <c r="P5452">
        <v>60</v>
      </c>
      <c r="Q5452">
        <v>85</v>
      </c>
    </row>
    <row r="5453" spans="1:17" x14ac:dyDescent="0.3">
      <c r="A5453">
        <v>5452</v>
      </c>
      <c r="B5453" t="s">
        <v>473</v>
      </c>
      <c r="C5453" t="s">
        <v>1492</v>
      </c>
      <c r="D5453" t="s">
        <v>2465</v>
      </c>
      <c r="E5453" t="s">
        <v>20</v>
      </c>
      <c r="F5453" t="b">
        <v>0</v>
      </c>
      <c r="G5453">
        <v>0</v>
      </c>
      <c r="H5453" t="b">
        <v>1</v>
      </c>
      <c r="I5453">
        <v>23</v>
      </c>
      <c r="J5453" t="s">
        <v>138</v>
      </c>
      <c r="K5453">
        <v>94</v>
      </c>
      <c r="L5453">
        <v>61</v>
      </c>
      <c r="M5453">
        <v>81</v>
      </c>
      <c r="N5453">
        <v>64</v>
      </c>
      <c r="O5453">
        <v>75</v>
      </c>
      <c r="P5453">
        <v>72</v>
      </c>
      <c r="Q5453">
        <v>61</v>
      </c>
    </row>
    <row r="5454" spans="1:17" x14ac:dyDescent="0.3">
      <c r="A5454">
        <v>5453</v>
      </c>
      <c r="B5454" t="s">
        <v>1024</v>
      </c>
      <c r="C5454" t="s">
        <v>1698</v>
      </c>
      <c r="D5454" t="s">
        <v>2466</v>
      </c>
      <c r="E5454" t="s">
        <v>20</v>
      </c>
      <c r="F5454" t="b">
        <v>0</v>
      </c>
      <c r="G5454">
        <v>3</v>
      </c>
      <c r="H5454" t="b">
        <v>0</v>
      </c>
      <c r="I5454">
        <v>15</v>
      </c>
      <c r="J5454" t="s">
        <v>30</v>
      </c>
      <c r="K5454">
        <v>91</v>
      </c>
      <c r="L5454">
        <v>68</v>
      </c>
      <c r="M5454">
        <v>62</v>
      </c>
      <c r="N5454">
        <v>82</v>
      </c>
      <c r="O5454">
        <v>70</v>
      </c>
      <c r="P5454">
        <v>92</v>
      </c>
      <c r="Q5454">
        <v>73</v>
      </c>
    </row>
    <row r="5455" spans="1:17" x14ac:dyDescent="0.3">
      <c r="A5455">
        <v>5454</v>
      </c>
      <c r="B5455" t="s">
        <v>106</v>
      </c>
      <c r="C5455" t="s">
        <v>2467</v>
      </c>
      <c r="D5455" t="s">
        <v>2468</v>
      </c>
      <c r="E5455" t="s">
        <v>20</v>
      </c>
      <c r="F5455" t="b">
        <v>0</v>
      </c>
      <c r="G5455">
        <v>2</v>
      </c>
      <c r="H5455" t="b">
        <v>0</v>
      </c>
      <c r="I5455">
        <v>24</v>
      </c>
      <c r="J5455" t="s">
        <v>21</v>
      </c>
      <c r="K5455">
        <v>96</v>
      </c>
      <c r="L5455">
        <v>88</v>
      </c>
      <c r="M5455">
        <v>68</v>
      </c>
      <c r="N5455">
        <v>95</v>
      </c>
      <c r="O5455">
        <v>67</v>
      </c>
      <c r="P5455">
        <v>95</v>
      </c>
      <c r="Q5455">
        <v>75</v>
      </c>
    </row>
    <row r="5456" spans="1:17" x14ac:dyDescent="0.3">
      <c r="A5456">
        <v>5455</v>
      </c>
      <c r="B5456" t="s">
        <v>2469</v>
      </c>
      <c r="C5456" t="s">
        <v>1889</v>
      </c>
      <c r="D5456" t="s">
        <v>2470</v>
      </c>
      <c r="E5456" t="s">
        <v>20</v>
      </c>
      <c r="F5456" t="b">
        <v>0</v>
      </c>
      <c r="G5456">
        <v>2</v>
      </c>
      <c r="H5456" t="b">
        <v>0</v>
      </c>
      <c r="I5456">
        <v>31</v>
      </c>
      <c r="J5456" t="s">
        <v>44</v>
      </c>
      <c r="K5456">
        <v>85</v>
      </c>
      <c r="L5456">
        <v>76</v>
      </c>
      <c r="M5456">
        <v>82</v>
      </c>
      <c r="N5456">
        <v>85</v>
      </c>
      <c r="O5456">
        <v>73</v>
      </c>
      <c r="P5456">
        <v>60</v>
      </c>
      <c r="Q5456">
        <v>90</v>
      </c>
    </row>
    <row r="5457" spans="1:17" x14ac:dyDescent="0.3">
      <c r="A5457">
        <v>5456</v>
      </c>
      <c r="B5457" t="s">
        <v>139</v>
      </c>
      <c r="C5457" t="s">
        <v>2471</v>
      </c>
      <c r="D5457" t="s">
        <v>2472</v>
      </c>
      <c r="E5457" t="s">
        <v>20</v>
      </c>
      <c r="F5457" t="b">
        <v>0</v>
      </c>
      <c r="G5457">
        <v>4</v>
      </c>
      <c r="H5457" t="b">
        <v>0</v>
      </c>
      <c r="I5457">
        <v>29</v>
      </c>
      <c r="J5457" t="s">
        <v>21</v>
      </c>
      <c r="K5457">
        <v>71</v>
      </c>
      <c r="L5457">
        <v>93</v>
      </c>
      <c r="M5457">
        <v>90</v>
      </c>
      <c r="N5457">
        <v>89</v>
      </c>
      <c r="O5457">
        <v>69</v>
      </c>
      <c r="P5457">
        <v>94</v>
      </c>
      <c r="Q5457">
        <v>79</v>
      </c>
    </row>
    <row r="5458" spans="1:17" x14ac:dyDescent="0.3">
      <c r="A5458">
        <v>5457</v>
      </c>
      <c r="B5458" t="s">
        <v>383</v>
      </c>
      <c r="C5458" t="s">
        <v>1533</v>
      </c>
      <c r="D5458" t="s">
        <v>2473</v>
      </c>
      <c r="E5458" t="s">
        <v>25</v>
      </c>
      <c r="F5458" t="b">
        <v>0</v>
      </c>
      <c r="G5458">
        <v>3</v>
      </c>
      <c r="H5458" t="b">
        <v>0</v>
      </c>
      <c r="I5458">
        <v>49</v>
      </c>
      <c r="J5458" t="s">
        <v>26</v>
      </c>
      <c r="K5458">
        <v>98</v>
      </c>
      <c r="L5458">
        <v>90</v>
      </c>
      <c r="M5458">
        <v>87</v>
      </c>
      <c r="N5458">
        <v>92</v>
      </c>
      <c r="O5458">
        <v>92</v>
      </c>
      <c r="P5458">
        <v>99</v>
      </c>
      <c r="Q5458">
        <v>98</v>
      </c>
    </row>
    <row r="5459" spans="1:17" x14ac:dyDescent="0.3">
      <c r="A5459">
        <v>5458</v>
      </c>
      <c r="B5459" t="s">
        <v>266</v>
      </c>
      <c r="C5459" t="s">
        <v>1275</v>
      </c>
      <c r="D5459" t="s">
        <v>2474</v>
      </c>
      <c r="E5459" t="s">
        <v>20</v>
      </c>
      <c r="F5459" t="b">
        <v>0</v>
      </c>
      <c r="G5459">
        <v>4</v>
      </c>
      <c r="H5459" t="b">
        <v>0</v>
      </c>
      <c r="I5459">
        <v>6</v>
      </c>
      <c r="J5459" t="s">
        <v>38</v>
      </c>
      <c r="K5459">
        <v>66</v>
      </c>
      <c r="L5459">
        <v>97</v>
      </c>
      <c r="M5459">
        <v>82</v>
      </c>
      <c r="N5459">
        <v>70</v>
      </c>
      <c r="O5459">
        <v>93</v>
      </c>
      <c r="P5459">
        <v>68</v>
      </c>
      <c r="Q5459">
        <v>98</v>
      </c>
    </row>
    <row r="5460" spans="1:17" x14ac:dyDescent="0.3">
      <c r="A5460">
        <v>5459</v>
      </c>
      <c r="B5460" t="s">
        <v>139</v>
      </c>
      <c r="C5460" t="s">
        <v>42</v>
      </c>
      <c r="D5460" t="s">
        <v>2475</v>
      </c>
      <c r="E5460" t="s">
        <v>20</v>
      </c>
      <c r="F5460" t="b">
        <v>0</v>
      </c>
      <c r="G5460">
        <v>7</v>
      </c>
      <c r="H5460" t="b">
        <v>1</v>
      </c>
      <c r="I5460">
        <v>33</v>
      </c>
      <c r="J5460" t="s">
        <v>113</v>
      </c>
      <c r="K5460">
        <v>99</v>
      </c>
      <c r="L5460">
        <v>82</v>
      </c>
      <c r="M5460">
        <v>69</v>
      </c>
      <c r="N5460">
        <v>84</v>
      </c>
      <c r="O5460">
        <v>79</v>
      </c>
      <c r="P5460">
        <v>88</v>
      </c>
      <c r="Q5460">
        <v>67</v>
      </c>
    </row>
    <row r="5461" spans="1:17" x14ac:dyDescent="0.3">
      <c r="A5461">
        <v>5460</v>
      </c>
      <c r="B5461" t="s">
        <v>845</v>
      </c>
      <c r="C5461" t="s">
        <v>1300</v>
      </c>
      <c r="D5461" t="s">
        <v>2476</v>
      </c>
      <c r="E5461" t="s">
        <v>25</v>
      </c>
      <c r="F5461" t="b">
        <v>1</v>
      </c>
      <c r="G5461">
        <v>5</v>
      </c>
      <c r="H5461" t="b">
        <v>1</v>
      </c>
      <c r="I5461">
        <v>10</v>
      </c>
      <c r="J5461" t="s">
        <v>123</v>
      </c>
      <c r="K5461">
        <v>71</v>
      </c>
      <c r="L5461">
        <v>70</v>
      </c>
      <c r="M5461">
        <v>87</v>
      </c>
      <c r="N5461">
        <v>62</v>
      </c>
      <c r="O5461">
        <v>92</v>
      </c>
      <c r="P5461">
        <v>63</v>
      </c>
      <c r="Q5461">
        <v>80</v>
      </c>
    </row>
    <row r="5462" spans="1:17" x14ac:dyDescent="0.3">
      <c r="A5462">
        <v>5461</v>
      </c>
      <c r="B5462" t="s">
        <v>2477</v>
      </c>
      <c r="C5462" t="s">
        <v>118</v>
      </c>
      <c r="D5462" t="s">
        <v>2478</v>
      </c>
      <c r="E5462" t="s">
        <v>25</v>
      </c>
      <c r="F5462" t="b">
        <v>0</v>
      </c>
      <c r="G5462">
        <v>1</v>
      </c>
      <c r="H5462" t="b">
        <v>0</v>
      </c>
      <c r="I5462">
        <v>13</v>
      </c>
      <c r="J5462" t="s">
        <v>30</v>
      </c>
      <c r="K5462">
        <v>74</v>
      </c>
      <c r="L5462">
        <v>76</v>
      </c>
      <c r="M5462">
        <v>81</v>
      </c>
      <c r="N5462">
        <v>69</v>
      </c>
      <c r="O5462">
        <v>98</v>
      </c>
      <c r="P5462">
        <v>96</v>
      </c>
      <c r="Q5462">
        <v>65</v>
      </c>
    </row>
    <row r="5463" spans="1:17" x14ac:dyDescent="0.3">
      <c r="A5463">
        <v>5462</v>
      </c>
      <c r="B5463" t="s">
        <v>1079</v>
      </c>
      <c r="C5463" t="s">
        <v>203</v>
      </c>
      <c r="D5463" t="s">
        <v>2479</v>
      </c>
      <c r="E5463" t="s">
        <v>25</v>
      </c>
      <c r="F5463" t="b">
        <v>0</v>
      </c>
      <c r="G5463">
        <v>6</v>
      </c>
      <c r="H5463" t="b">
        <v>1</v>
      </c>
      <c r="I5463">
        <v>25</v>
      </c>
      <c r="J5463" t="s">
        <v>105</v>
      </c>
      <c r="K5463">
        <v>93</v>
      </c>
      <c r="L5463">
        <v>60</v>
      </c>
      <c r="M5463">
        <v>71</v>
      </c>
      <c r="N5463">
        <v>63</v>
      </c>
      <c r="O5463">
        <v>75</v>
      </c>
      <c r="P5463">
        <v>76</v>
      </c>
      <c r="Q5463">
        <v>77</v>
      </c>
    </row>
    <row r="5464" spans="1:17" x14ac:dyDescent="0.3">
      <c r="A5464">
        <v>5463</v>
      </c>
      <c r="B5464" t="s">
        <v>1383</v>
      </c>
      <c r="C5464" t="s">
        <v>2480</v>
      </c>
      <c r="D5464" t="s">
        <v>2481</v>
      </c>
      <c r="E5464" t="s">
        <v>25</v>
      </c>
      <c r="F5464" t="b">
        <v>0</v>
      </c>
      <c r="G5464">
        <v>2</v>
      </c>
      <c r="H5464" t="b">
        <v>0</v>
      </c>
      <c r="I5464">
        <v>35</v>
      </c>
      <c r="J5464" t="s">
        <v>21</v>
      </c>
      <c r="K5464">
        <v>89</v>
      </c>
      <c r="L5464">
        <v>90</v>
      </c>
      <c r="M5464">
        <v>99</v>
      </c>
      <c r="N5464">
        <v>91</v>
      </c>
      <c r="O5464">
        <v>94</v>
      </c>
      <c r="P5464">
        <v>96</v>
      </c>
      <c r="Q5464">
        <v>85</v>
      </c>
    </row>
    <row r="5465" spans="1:17" x14ac:dyDescent="0.3">
      <c r="A5465">
        <v>5464</v>
      </c>
      <c r="B5465" t="s">
        <v>1378</v>
      </c>
      <c r="C5465" t="s">
        <v>1204</v>
      </c>
      <c r="D5465" t="s">
        <v>2482</v>
      </c>
      <c r="E5465" t="s">
        <v>20</v>
      </c>
      <c r="F5465" t="b">
        <v>1</v>
      </c>
      <c r="G5465">
        <v>8</v>
      </c>
      <c r="H5465" t="b">
        <v>1</v>
      </c>
      <c r="I5465">
        <v>1</v>
      </c>
      <c r="J5465" t="s">
        <v>64</v>
      </c>
      <c r="K5465">
        <v>66</v>
      </c>
      <c r="L5465">
        <v>53</v>
      </c>
      <c r="M5465">
        <v>85</v>
      </c>
      <c r="N5465">
        <v>84</v>
      </c>
      <c r="O5465">
        <v>98</v>
      </c>
      <c r="P5465">
        <v>86</v>
      </c>
      <c r="Q5465">
        <v>79</v>
      </c>
    </row>
    <row r="5466" spans="1:17" x14ac:dyDescent="0.3">
      <c r="A5466">
        <v>5465</v>
      </c>
      <c r="B5466" t="s">
        <v>1141</v>
      </c>
      <c r="C5466" t="s">
        <v>135</v>
      </c>
      <c r="D5466" t="s">
        <v>2483</v>
      </c>
      <c r="E5466" t="s">
        <v>20</v>
      </c>
      <c r="F5466" t="b">
        <v>0</v>
      </c>
      <c r="G5466">
        <v>1</v>
      </c>
      <c r="H5466" t="b">
        <v>0</v>
      </c>
      <c r="I5466">
        <v>29</v>
      </c>
      <c r="J5466" t="s">
        <v>172</v>
      </c>
      <c r="K5466">
        <v>80</v>
      </c>
      <c r="L5466">
        <v>96</v>
      </c>
      <c r="M5466">
        <v>79</v>
      </c>
      <c r="N5466">
        <v>95</v>
      </c>
      <c r="O5466">
        <v>74</v>
      </c>
      <c r="P5466">
        <v>95</v>
      </c>
      <c r="Q5466">
        <v>61</v>
      </c>
    </row>
    <row r="5467" spans="1:17" x14ac:dyDescent="0.3">
      <c r="A5467">
        <v>5466</v>
      </c>
      <c r="B5467" t="s">
        <v>197</v>
      </c>
      <c r="C5467" t="s">
        <v>742</v>
      </c>
      <c r="D5467" t="s">
        <v>2484</v>
      </c>
      <c r="E5467" t="s">
        <v>20</v>
      </c>
      <c r="F5467" t="b">
        <v>0</v>
      </c>
      <c r="G5467">
        <v>3</v>
      </c>
      <c r="H5467" t="b">
        <v>0</v>
      </c>
      <c r="I5467">
        <v>20</v>
      </c>
      <c r="J5467" t="s">
        <v>44</v>
      </c>
      <c r="K5467">
        <v>97</v>
      </c>
      <c r="L5467">
        <v>93</v>
      </c>
      <c r="M5467">
        <v>67</v>
      </c>
      <c r="N5467">
        <v>85</v>
      </c>
      <c r="O5467">
        <v>90</v>
      </c>
      <c r="P5467">
        <v>72</v>
      </c>
      <c r="Q5467">
        <v>96</v>
      </c>
    </row>
    <row r="5468" spans="1:17" x14ac:dyDescent="0.3">
      <c r="A5468">
        <v>5467</v>
      </c>
      <c r="B5468" t="s">
        <v>410</v>
      </c>
      <c r="C5468" t="s">
        <v>316</v>
      </c>
      <c r="D5468" t="s">
        <v>2485</v>
      </c>
      <c r="E5468" t="s">
        <v>20</v>
      </c>
      <c r="F5468" t="b">
        <v>1</v>
      </c>
      <c r="G5468">
        <v>3</v>
      </c>
      <c r="H5468" t="b">
        <v>0</v>
      </c>
      <c r="I5468">
        <v>49</v>
      </c>
      <c r="J5468" t="s">
        <v>26</v>
      </c>
      <c r="K5468">
        <v>87</v>
      </c>
      <c r="L5468">
        <v>86</v>
      </c>
      <c r="M5468">
        <v>87</v>
      </c>
      <c r="N5468">
        <v>91</v>
      </c>
      <c r="O5468">
        <v>86</v>
      </c>
      <c r="P5468">
        <v>96</v>
      </c>
      <c r="Q5468">
        <v>92</v>
      </c>
    </row>
    <row r="5469" spans="1:17" x14ac:dyDescent="0.3">
      <c r="A5469">
        <v>5468</v>
      </c>
      <c r="B5469" t="s">
        <v>190</v>
      </c>
      <c r="C5469" t="s">
        <v>316</v>
      </c>
      <c r="D5469" t="s">
        <v>2486</v>
      </c>
      <c r="E5469" t="s">
        <v>25</v>
      </c>
      <c r="F5469" t="b">
        <v>0</v>
      </c>
      <c r="G5469">
        <v>4</v>
      </c>
      <c r="H5469" t="b">
        <v>0</v>
      </c>
      <c r="I5469">
        <v>13</v>
      </c>
      <c r="J5469" t="s">
        <v>54</v>
      </c>
      <c r="K5469">
        <v>77</v>
      </c>
      <c r="L5469">
        <v>87</v>
      </c>
      <c r="M5469">
        <v>83</v>
      </c>
      <c r="N5469">
        <v>81</v>
      </c>
      <c r="O5469">
        <v>60</v>
      </c>
      <c r="P5469">
        <v>92</v>
      </c>
      <c r="Q5469">
        <v>76</v>
      </c>
    </row>
    <row r="5470" spans="1:17" x14ac:dyDescent="0.3">
      <c r="A5470">
        <v>5469</v>
      </c>
      <c r="B5470" t="s">
        <v>173</v>
      </c>
      <c r="C5470" t="s">
        <v>2487</v>
      </c>
      <c r="D5470" t="s">
        <v>2488</v>
      </c>
      <c r="E5470" t="s">
        <v>25</v>
      </c>
      <c r="F5470" t="b">
        <v>0</v>
      </c>
      <c r="G5470">
        <v>2</v>
      </c>
      <c r="H5470" t="b">
        <v>0</v>
      </c>
      <c r="I5470">
        <v>20</v>
      </c>
      <c r="J5470" t="s">
        <v>38</v>
      </c>
      <c r="K5470">
        <v>99</v>
      </c>
      <c r="L5470">
        <v>93</v>
      </c>
      <c r="M5470">
        <v>90</v>
      </c>
      <c r="N5470">
        <v>79</v>
      </c>
      <c r="O5470">
        <v>93</v>
      </c>
      <c r="P5470">
        <v>71</v>
      </c>
      <c r="Q5470">
        <v>84</v>
      </c>
    </row>
    <row r="5471" spans="1:17" x14ac:dyDescent="0.3">
      <c r="A5471">
        <v>5470</v>
      </c>
      <c r="B5471" t="s">
        <v>845</v>
      </c>
      <c r="C5471" t="s">
        <v>1947</v>
      </c>
      <c r="D5471" t="s">
        <v>2489</v>
      </c>
      <c r="E5471" t="s">
        <v>25</v>
      </c>
      <c r="F5471" t="b">
        <v>0</v>
      </c>
      <c r="G5471">
        <v>2</v>
      </c>
      <c r="H5471" t="b">
        <v>1</v>
      </c>
      <c r="I5471">
        <v>18</v>
      </c>
      <c r="J5471" t="s">
        <v>54</v>
      </c>
      <c r="K5471">
        <v>89</v>
      </c>
      <c r="L5471">
        <v>75</v>
      </c>
      <c r="M5471">
        <v>65</v>
      </c>
      <c r="N5471">
        <v>100</v>
      </c>
      <c r="O5471">
        <v>74</v>
      </c>
      <c r="P5471">
        <v>71</v>
      </c>
      <c r="Q5471">
        <v>75</v>
      </c>
    </row>
    <row r="5472" spans="1:17" x14ac:dyDescent="0.3">
      <c r="A5472">
        <v>5471</v>
      </c>
      <c r="B5472" t="s">
        <v>106</v>
      </c>
      <c r="C5472" t="s">
        <v>782</v>
      </c>
      <c r="D5472" t="s">
        <v>2490</v>
      </c>
      <c r="E5472" t="s">
        <v>20</v>
      </c>
      <c r="F5472" t="b">
        <v>0</v>
      </c>
      <c r="G5472">
        <v>1</v>
      </c>
      <c r="H5472" t="b">
        <v>0</v>
      </c>
      <c r="I5472">
        <v>23</v>
      </c>
      <c r="J5472" t="s">
        <v>44</v>
      </c>
      <c r="K5472">
        <v>86</v>
      </c>
      <c r="L5472">
        <v>79</v>
      </c>
      <c r="M5472">
        <v>69</v>
      </c>
      <c r="N5472">
        <v>60</v>
      </c>
      <c r="O5472">
        <v>76</v>
      </c>
      <c r="P5472">
        <v>76</v>
      </c>
      <c r="Q5472">
        <v>92</v>
      </c>
    </row>
    <row r="5473" spans="1:17" x14ac:dyDescent="0.3">
      <c r="A5473">
        <v>5472</v>
      </c>
      <c r="B5473" t="s">
        <v>861</v>
      </c>
      <c r="C5473" t="s">
        <v>518</v>
      </c>
      <c r="D5473" t="s">
        <v>2491</v>
      </c>
      <c r="E5473" t="s">
        <v>25</v>
      </c>
      <c r="F5473" t="b">
        <v>0</v>
      </c>
      <c r="G5473">
        <v>0</v>
      </c>
      <c r="H5473" t="b">
        <v>0</v>
      </c>
      <c r="I5473">
        <v>10</v>
      </c>
      <c r="J5473" t="s">
        <v>224</v>
      </c>
      <c r="K5473">
        <v>82</v>
      </c>
      <c r="L5473">
        <v>86</v>
      </c>
      <c r="M5473">
        <v>91</v>
      </c>
      <c r="N5473">
        <v>68</v>
      </c>
      <c r="O5473">
        <v>80</v>
      </c>
      <c r="P5473">
        <v>62</v>
      </c>
      <c r="Q5473">
        <v>81</v>
      </c>
    </row>
    <row r="5474" spans="1:17" x14ac:dyDescent="0.3">
      <c r="A5474">
        <v>5473</v>
      </c>
      <c r="B5474" t="s">
        <v>861</v>
      </c>
      <c r="C5474" t="s">
        <v>42</v>
      </c>
      <c r="D5474" t="s">
        <v>2492</v>
      </c>
      <c r="E5474" t="s">
        <v>25</v>
      </c>
      <c r="F5474" t="b">
        <v>0</v>
      </c>
      <c r="G5474">
        <v>4</v>
      </c>
      <c r="H5474" t="b">
        <v>1</v>
      </c>
      <c r="I5474">
        <v>4</v>
      </c>
      <c r="J5474" t="s">
        <v>34</v>
      </c>
      <c r="K5474">
        <v>79</v>
      </c>
      <c r="L5474">
        <v>100</v>
      </c>
      <c r="M5474">
        <v>75</v>
      </c>
      <c r="N5474">
        <v>85</v>
      </c>
      <c r="O5474">
        <v>100</v>
      </c>
      <c r="P5474">
        <v>81</v>
      </c>
      <c r="Q5474">
        <v>64</v>
      </c>
    </row>
    <row r="5475" spans="1:17" x14ac:dyDescent="0.3">
      <c r="A5475">
        <v>5474</v>
      </c>
      <c r="B5475" t="s">
        <v>410</v>
      </c>
      <c r="C5475" t="s">
        <v>292</v>
      </c>
      <c r="D5475" t="s">
        <v>2493</v>
      </c>
      <c r="E5475" t="s">
        <v>20</v>
      </c>
      <c r="F5475" t="b">
        <v>0</v>
      </c>
      <c r="G5475">
        <v>1</v>
      </c>
      <c r="H5475" t="b">
        <v>0</v>
      </c>
      <c r="I5475">
        <v>11</v>
      </c>
      <c r="J5475" t="s">
        <v>138</v>
      </c>
      <c r="K5475">
        <v>89</v>
      </c>
      <c r="L5475">
        <v>70</v>
      </c>
      <c r="M5475">
        <v>92</v>
      </c>
      <c r="N5475">
        <v>100</v>
      </c>
      <c r="O5475">
        <v>100</v>
      </c>
      <c r="P5475">
        <v>95</v>
      </c>
      <c r="Q5475">
        <v>65</v>
      </c>
    </row>
    <row r="5476" spans="1:17" x14ac:dyDescent="0.3">
      <c r="A5476">
        <v>5475</v>
      </c>
      <c r="B5476" t="s">
        <v>498</v>
      </c>
      <c r="C5476" t="s">
        <v>2494</v>
      </c>
      <c r="D5476" t="s">
        <v>2495</v>
      </c>
      <c r="E5476" t="s">
        <v>25</v>
      </c>
      <c r="F5476" t="b">
        <v>0</v>
      </c>
      <c r="G5476">
        <v>3</v>
      </c>
      <c r="H5476" t="b">
        <v>0</v>
      </c>
      <c r="I5476">
        <v>15</v>
      </c>
      <c r="J5476" t="s">
        <v>54</v>
      </c>
      <c r="K5476">
        <v>77</v>
      </c>
      <c r="L5476">
        <v>73</v>
      </c>
      <c r="M5476">
        <v>67</v>
      </c>
      <c r="N5476">
        <v>67</v>
      </c>
      <c r="O5476">
        <v>88</v>
      </c>
      <c r="P5476">
        <v>89</v>
      </c>
      <c r="Q5476">
        <v>99</v>
      </c>
    </row>
    <row r="5477" spans="1:17" x14ac:dyDescent="0.3">
      <c r="A5477">
        <v>5476</v>
      </c>
      <c r="B5477" t="s">
        <v>2496</v>
      </c>
      <c r="C5477" t="s">
        <v>209</v>
      </c>
      <c r="D5477" t="s">
        <v>2497</v>
      </c>
      <c r="E5477" t="s">
        <v>25</v>
      </c>
      <c r="F5477" t="b">
        <v>0</v>
      </c>
      <c r="G5477">
        <v>1</v>
      </c>
      <c r="H5477" t="b">
        <v>1</v>
      </c>
      <c r="I5477">
        <v>16</v>
      </c>
      <c r="J5477" t="s">
        <v>105</v>
      </c>
      <c r="K5477">
        <v>95</v>
      </c>
      <c r="L5477">
        <v>79</v>
      </c>
      <c r="M5477">
        <v>85</v>
      </c>
      <c r="N5477">
        <v>73</v>
      </c>
      <c r="O5477">
        <v>74</v>
      </c>
      <c r="P5477">
        <v>86</v>
      </c>
      <c r="Q5477">
        <v>68</v>
      </c>
    </row>
    <row r="5478" spans="1:17" x14ac:dyDescent="0.3">
      <c r="A5478">
        <v>5477</v>
      </c>
      <c r="B5478" t="s">
        <v>331</v>
      </c>
      <c r="C5478" t="s">
        <v>103</v>
      </c>
      <c r="D5478" t="s">
        <v>2498</v>
      </c>
      <c r="E5478" t="s">
        <v>20</v>
      </c>
      <c r="F5478" t="b">
        <v>0</v>
      </c>
      <c r="G5478">
        <v>10</v>
      </c>
      <c r="H5478" t="b">
        <v>1</v>
      </c>
      <c r="I5478">
        <v>5</v>
      </c>
      <c r="J5478" t="s">
        <v>64</v>
      </c>
      <c r="K5478">
        <v>63</v>
      </c>
      <c r="L5478">
        <v>54</v>
      </c>
      <c r="M5478">
        <v>57</v>
      </c>
      <c r="N5478">
        <v>51</v>
      </c>
      <c r="O5478">
        <v>63</v>
      </c>
      <c r="P5478">
        <v>88</v>
      </c>
      <c r="Q5478">
        <v>83</v>
      </c>
    </row>
    <row r="5479" spans="1:17" x14ac:dyDescent="0.3">
      <c r="A5479">
        <v>5478</v>
      </c>
      <c r="B5479" t="s">
        <v>120</v>
      </c>
      <c r="C5479" t="s">
        <v>143</v>
      </c>
      <c r="D5479" t="s">
        <v>2499</v>
      </c>
      <c r="E5479" t="s">
        <v>25</v>
      </c>
      <c r="F5479" t="b">
        <v>0</v>
      </c>
      <c r="G5479">
        <v>1</v>
      </c>
      <c r="H5479" t="b">
        <v>1</v>
      </c>
      <c r="I5479">
        <v>26</v>
      </c>
      <c r="J5479" t="s">
        <v>44</v>
      </c>
      <c r="K5479">
        <v>98</v>
      </c>
      <c r="L5479">
        <v>85</v>
      </c>
      <c r="M5479">
        <v>95</v>
      </c>
      <c r="N5479">
        <v>92</v>
      </c>
      <c r="O5479">
        <v>74</v>
      </c>
      <c r="P5479">
        <v>79</v>
      </c>
      <c r="Q5479">
        <v>63</v>
      </c>
    </row>
    <row r="5480" spans="1:17" x14ac:dyDescent="0.3">
      <c r="A5480">
        <v>5479</v>
      </c>
      <c r="B5480" t="s">
        <v>676</v>
      </c>
      <c r="C5480" t="s">
        <v>2500</v>
      </c>
      <c r="D5480" t="s">
        <v>2501</v>
      </c>
      <c r="E5480" t="s">
        <v>20</v>
      </c>
      <c r="F5480" t="b">
        <v>0</v>
      </c>
      <c r="G5480">
        <v>2</v>
      </c>
      <c r="H5480" t="b">
        <v>0</v>
      </c>
      <c r="I5480">
        <v>29</v>
      </c>
      <c r="J5480" t="s">
        <v>38</v>
      </c>
      <c r="K5480">
        <v>76</v>
      </c>
      <c r="L5480">
        <v>81</v>
      </c>
      <c r="M5480">
        <v>69</v>
      </c>
      <c r="N5480">
        <v>87</v>
      </c>
      <c r="O5480">
        <v>60</v>
      </c>
      <c r="P5480">
        <v>93</v>
      </c>
      <c r="Q5480">
        <v>62</v>
      </c>
    </row>
    <row r="5481" spans="1:17" x14ac:dyDescent="0.3">
      <c r="A5481">
        <v>5480</v>
      </c>
      <c r="B5481" t="s">
        <v>388</v>
      </c>
      <c r="C5481" t="s">
        <v>2502</v>
      </c>
      <c r="D5481" t="s">
        <v>2503</v>
      </c>
      <c r="E5481" t="s">
        <v>25</v>
      </c>
      <c r="F5481" t="b">
        <v>0</v>
      </c>
      <c r="G5481">
        <v>10</v>
      </c>
      <c r="H5481" t="b">
        <v>0</v>
      </c>
      <c r="I5481">
        <v>3</v>
      </c>
      <c r="J5481" t="s">
        <v>64</v>
      </c>
      <c r="K5481">
        <v>40</v>
      </c>
      <c r="L5481">
        <v>81</v>
      </c>
      <c r="M5481">
        <v>54</v>
      </c>
      <c r="N5481">
        <v>70</v>
      </c>
      <c r="O5481">
        <v>53</v>
      </c>
      <c r="P5481">
        <v>98</v>
      </c>
      <c r="Q5481">
        <v>61</v>
      </c>
    </row>
    <row r="5482" spans="1:17" x14ac:dyDescent="0.3">
      <c r="A5482">
        <v>5481</v>
      </c>
      <c r="B5482" t="s">
        <v>124</v>
      </c>
      <c r="C5482" t="s">
        <v>1623</v>
      </c>
      <c r="D5482" t="s">
        <v>2504</v>
      </c>
      <c r="E5482" t="s">
        <v>20</v>
      </c>
      <c r="F5482" t="b">
        <v>0</v>
      </c>
      <c r="G5482">
        <v>4</v>
      </c>
      <c r="H5482" t="b">
        <v>1</v>
      </c>
      <c r="I5482">
        <v>32</v>
      </c>
      <c r="J5482" t="s">
        <v>44</v>
      </c>
      <c r="K5482">
        <v>89</v>
      </c>
      <c r="L5482">
        <v>84</v>
      </c>
      <c r="M5482">
        <v>84</v>
      </c>
      <c r="N5482">
        <v>100</v>
      </c>
      <c r="O5482">
        <v>77</v>
      </c>
      <c r="P5482">
        <v>62</v>
      </c>
      <c r="Q5482">
        <v>69</v>
      </c>
    </row>
    <row r="5483" spans="1:17" x14ac:dyDescent="0.3">
      <c r="A5483">
        <v>5482</v>
      </c>
      <c r="B5483" t="s">
        <v>560</v>
      </c>
      <c r="C5483" t="s">
        <v>2505</v>
      </c>
      <c r="D5483" t="s">
        <v>2506</v>
      </c>
      <c r="E5483" t="s">
        <v>25</v>
      </c>
      <c r="F5483" t="b">
        <v>0</v>
      </c>
      <c r="G5483">
        <v>5</v>
      </c>
      <c r="H5483" t="b">
        <v>0</v>
      </c>
      <c r="I5483">
        <v>24</v>
      </c>
      <c r="J5483" t="s">
        <v>26</v>
      </c>
      <c r="K5483">
        <v>86</v>
      </c>
      <c r="L5483">
        <v>75</v>
      </c>
      <c r="M5483">
        <v>97</v>
      </c>
      <c r="N5483">
        <v>93</v>
      </c>
      <c r="O5483">
        <v>88</v>
      </c>
      <c r="P5483">
        <v>74</v>
      </c>
      <c r="Q5483">
        <v>97</v>
      </c>
    </row>
    <row r="5484" spans="1:17" x14ac:dyDescent="0.3">
      <c r="A5484">
        <v>5483</v>
      </c>
      <c r="B5484" t="s">
        <v>202</v>
      </c>
      <c r="C5484" t="s">
        <v>1214</v>
      </c>
      <c r="D5484" t="s">
        <v>2507</v>
      </c>
      <c r="E5484" t="s">
        <v>25</v>
      </c>
      <c r="F5484" t="b">
        <v>0</v>
      </c>
      <c r="G5484">
        <v>3</v>
      </c>
      <c r="H5484" t="b">
        <v>1</v>
      </c>
      <c r="I5484">
        <v>20</v>
      </c>
      <c r="J5484" t="s">
        <v>44</v>
      </c>
      <c r="K5484">
        <v>99</v>
      </c>
      <c r="L5484">
        <v>77</v>
      </c>
      <c r="M5484">
        <v>60</v>
      </c>
      <c r="N5484">
        <v>99</v>
      </c>
      <c r="O5484">
        <v>100</v>
      </c>
      <c r="P5484">
        <v>83</v>
      </c>
      <c r="Q5484">
        <v>72</v>
      </c>
    </row>
    <row r="5485" spans="1:17" x14ac:dyDescent="0.3">
      <c r="A5485">
        <v>5484</v>
      </c>
      <c r="B5485" t="s">
        <v>1034</v>
      </c>
      <c r="C5485" t="s">
        <v>2508</v>
      </c>
      <c r="D5485" t="s">
        <v>2509</v>
      </c>
      <c r="E5485" t="s">
        <v>25</v>
      </c>
      <c r="F5485" t="b">
        <v>1</v>
      </c>
      <c r="G5485">
        <v>5</v>
      </c>
      <c r="H5485" t="b">
        <v>1</v>
      </c>
      <c r="I5485">
        <v>1</v>
      </c>
      <c r="J5485" t="s">
        <v>64</v>
      </c>
      <c r="K5485">
        <v>67</v>
      </c>
      <c r="L5485">
        <v>61</v>
      </c>
      <c r="M5485">
        <v>61</v>
      </c>
      <c r="N5485">
        <v>82</v>
      </c>
      <c r="O5485">
        <v>69</v>
      </c>
      <c r="P5485">
        <v>87</v>
      </c>
      <c r="Q5485">
        <v>97</v>
      </c>
    </row>
    <row r="5486" spans="1:17" x14ac:dyDescent="0.3">
      <c r="A5486">
        <v>5485</v>
      </c>
      <c r="B5486" t="s">
        <v>1335</v>
      </c>
      <c r="C5486" t="s">
        <v>2510</v>
      </c>
      <c r="D5486" t="s">
        <v>2511</v>
      </c>
      <c r="E5486" t="s">
        <v>20</v>
      </c>
      <c r="F5486" t="b">
        <v>0</v>
      </c>
      <c r="G5486">
        <v>9</v>
      </c>
      <c r="H5486" t="b">
        <v>0</v>
      </c>
      <c r="I5486">
        <v>0</v>
      </c>
      <c r="J5486" t="s">
        <v>64</v>
      </c>
      <c r="K5486">
        <v>43</v>
      </c>
      <c r="L5486">
        <v>87</v>
      </c>
      <c r="M5486">
        <v>81</v>
      </c>
      <c r="N5486">
        <v>61</v>
      </c>
      <c r="O5486">
        <v>65</v>
      </c>
      <c r="P5486">
        <v>53</v>
      </c>
      <c r="Q5486">
        <v>84</v>
      </c>
    </row>
    <row r="5487" spans="1:17" x14ac:dyDescent="0.3">
      <c r="A5487">
        <v>5486</v>
      </c>
      <c r="B5487" t="s">
        <v>160</v>
      </c>
      <c r="C5487" t="s">
        <v>800</v>
      </c>
      <c r="D5487" t="s">
        <v>2512</v>
      </c>
      <c r="E5487" t="s">
        <v>20</v>
      </c>
      <c r="F5487" t="b">
        <v>0</v>
      </c>
      <c r="G5487">
        <v>8</v>
      </c>
      <c r="H5487" t="b">
        <v>1</v>
      </c>
      <c r="I5487">
        <v>5</v>
      </c>
      <c r="J5487" t="s">
        <v>64</v>
      </c>
      <c r="K5487">
        <v>40</v>
      </c>
      <c r="L5487">
        <v>97</v>
      </c>
      <c r="M5487">
        <v>92</v>
      </c>
      <c r="N5487">
        <v>93</v>
      </c>
      <c r="O5487">
        <v>92</v>
      </c>
      <c r="P5487">
        <v>65</v>
      </c>
      <c r="Q5487">
        <v>82</v>
      </c>
    </row>
    <row r="5488" spans="1:17" x14ac:dyDescent="0.3">
      <c r="A5488">
        <v>5487</v>
      </c>
      <c r="B5488" t="s">
        <v>981</v>
      </c>
      <c r="C5488" t="s">
        <v>2099</v>
      </c>
      <c r="D5488" t="s">
        <v>2513</v>
      </c>
      <c r="E5488" t="s">
        <v>25</v>
      </c>
      <c r="F5488" t="b">
        <v>0</v>
      </c>
      <c r="G5488">
        <v>2</v>
      </c>
      <c r="H5488" t="b">
        <v>0</v>
      </c>
      <c r="I5488">
        <v>5</v>
      </c>
      <c r="J5488" t="s">
        <v>64</v>
      </c>
      <c r="K5488">
        <v>65</v>
      </c>
      <c r="L5488">
        <v>93</v>
      </c>
      <c r="M5488">
        <v>67</v>
      </c>
      <c r="N5488">
        <v>73</v>
      </c>
      <c r="O5488">
        <v>57</v>
      </c>
      <c r="P5488">
        <v>72</v>
      </c>
      <c r="Q5488">
        <v>97</v>
      </c>
    </row>
    <row r="5489" spans="1:17" x14ac:dyDescent="0.3">
      <c r="A5489">
        <v>5488</v>
      </c>
      <c r="B5489" t="s">
        <v>300</v>
      </c>
      <c r="C5489" t="s">
        <v>2514</v>
      </c>
      <c r="D5489" t="s">
        <v>2515</v>
      </c>
      <c r="E5489" t="s">
        <v>20</v>
      </c>
      <c r="F5489" t="b">
        <v>0</v>
      </c>
      <c r="G5489">
        <v>6</v>
      </c>
      <c r="H5489" t="b">
        <v>0</v>
      </c>
      <c r="I5489">
        <v>1</v>
      </c>
      <c r="J5489" t="s">
        <v>64</v>
      </c>
      <c r="K5489">
        <v>96</v>
      </c>
      <c r="L5489">
        <v>92</v>
      </c>
      <c r="M5489">
        <v>64</v>
      </c>
      <c r="N5489">
        <v>54</v>
      </c>
      <c r="O5489">
        <v>87</v>
      </c>
      <c r="P5489">
        <v>60</v>
      </c>
      <c r="Q5489">
        <v>88</v>
      </c>
    </row>
    <row r="5490" spans="1:17" x14ac:dyDescent="0.3">
      <c r="A5490">
        <v>5489</v>
      </c>
      <c r="B5490" t="s">
        <v>715</v>
      </c>
      <c r="C5490" t="s">
        <v>2173</v>
      </c>
      <c r="D5490" t="s">
        <v>2516</v>
      </c>
      <c r="E5490" t="s">
        <v>25</v>
      </c>
      <c r="F5490" t="b">
        <v>0</v>
      </c>
      <c r="G5490">
        <v>1</v>
      </c>
      <c r="H5490" t="b">
        <v>1</v>
      </c>
      <c r="I5490">
        <v>27</v>
      </c>
      <c r="J5490" t="s">
        <v>44</v>
      </c>
      <c r="K5490">
        <v>96</v>
      </c>
      <c r="L5490">
        <v>92</v>
      </c>
      <c r="M5490">
        <v>80</v>
      </c>
      <c r="N5490">
        <v>61</v>
      </c>
      <c r="O5490">
        <v>66</v>
      </c>
      <c r="P5490">
        <v>98</v>
      </c>
      <c r="Q5490">
        <v>70</v>
      </c>
    </row>
    <row r="5491" spans="1:17" x14ac:dyDescent="0.3">
      <c r="A5491">
        <v>5490</v>
      </c>
      <c r="B5491" t="s">
        <v>1007</v>
      </c>
      <c r="C5491" t="s">
        <v>136</v>
      </c>
      <c r="D5491" t="s">
        <v>2517</v>
      </c>
      <c r="E5491" t="s">
        <v>20</v>
      </c>
      <c r="F5491" t="b">
        <v>1</v>
      </c>
      <c r="G5491">
        <v>1</v>
      </c>
      <c r="H5491" t="b">
        <v>0</v>
      </c>
      <c r="I5491">
        <v>29</v>
      </c>
      <c r="J5491" t="s">
        <v>21</v>
      </c>
      <c r="K5491">
        <v>90</v>
      </c>
      <c r="L5491">
        <v>84</v>
      </c>
      <c r="M5491">
        <v>90</v>
      </c>
      <c r="N5491">
        <v>81</v>
      </c>
      <c r="O5491">
        <v>92</v>
      </c>
      <c r="P5491">
        <v>83</v>
      </c>
      <c r="Q5491">
        <v>69</v>
      </c>
    </row>
    <row r="5492" spans="1:17" x14ac:dyDescent="0.3">
      <c r="A5492">
        <v>5491</v>
      </c>
      <c r="B5492" t="s">
        <v>1034</v>
      </c>
      <c r="C5492" t="s">
        <v>295</v>
      </c>
      <c r="D5492" t="s">
        <v>2518</v>
      </c>
      <c r="E5492" t="s">
        <v>25</v>
      </c>
      <c r="F5492" t="b">
        <v>1</v>
      </c>
      <c r="G5492">
        <v>9</v>
      </c>
      <c r="H5492" t="b">
        <v>0</v>
      </c>
      <c r="I5492">
        <v>4</v>
      </c>
      <c r="J5492" t="s">
        <v>64</v>
      </c>
      <c r="K5492">
        <v>85</v>
      </c>
      <c r="L5492">
        <v>57</v>
      </c>
      <c r="M5492">
        <v>77</v>
      </c>
      <c r="N5492">
        <v>81</v>
      </c>
      <c r="O5492">
        <v>65</v>
      </c>
      <c r="P5492">
        <v>75</v>
      </c>
      <c r="Q5492">
        <v>85</v>
      </c>
    </row>
    <row r="5493" spans="1:17" x14ac:dyDescent="0.3">
      <c r="A5493">
        <v>5492</v>
      </c>
      <c r="B5493" t="s">
        <v>493</v>
      </c>
      <c r="C5493" t="s">
        <v>1991</v>
      </c>
      <c r="D5493" t="s">
        <v>2519</v>
      </c>
      <c r="E5493" t="s">
        <v>25</v>
      </c>
      <c r="F5493" t="b">
        <v>1</v>
      </c>
      <c r="G5493">
        <v>8</v>
      </c>
      <c r="H5493" t="b">
        <v>1</v>
      </c>
      <c r="I5493">
        <v>4</v>
      </c>
      <c r="J5493" t="s">
        <v>64</v>
      </c>
      <c r="K5493">
        <v>92</v>
      </c>
      <c r="L5493">
        <v>96</v>
      </c>
      <c r="M5493">
        <v>80</v>
      </c>
      <c r="N5493">
        <v>98</v>
      </c>
      <c r="O5493">
        <v>61</v>
      </c>
      <c r="P5493">
        <v>84</v>
      </c>
      <c r="Q5493">
        <v>74</v>
      </c>
    </row>
    <row r="5494" spans="1:17" x14ac:dyDescent="0.3">
      <c r="A5494">
        <v>5493</v>
      </c>
      <c r="B5494" t="s">
        <v>1837</v>
      </c>
      <c r="C5494" t="s">
        <v>322</v>
      </c>
      <c r="D5494" t="s">
        <v>2520</v>
      </c>
      <c r="E5494" t="s">
        <v>20</v>
      </c>
      <c r="F5494" t="b">
        <v>0</v>
      </c>
      <c r="G5494">
        <v>3</v>
      </c>
      <c r="H5494" t="b">
        <v>0</v>
      </c>
      <c r="I5494">
        <v>21</v>
      </c>
      <c r="J5494" t="s">
        <v>26</v>
      </c>
      <c r="K5494">
        <v>100</v>
      </c>
      <c r="L5494">
        <v>82</v>
      </c>
      <c r="M5494">
        <v>84</v>
      </c>
      <c r="N5494">
        <v>100</v>
      </c>
      <c r="O5494">
        <v>90</v>
      </c>
      <c r="P5494">
        <v>62</v>
      </c>
      <c r="Q5494">
        <v>87</v>
      </c>
    </row>
    <row r="5495" spans="1:17" x14ac:dyDescent="0.3">
      <c r="A5495">
        <v>5494</v>
      </c>
      <c r="B5495" t="s">
        <v>634</v>
      </c>
      <c r="C5495" t="s">
        <v>281</v>
      </c>
      <c r="D5495" t="s">
        <v>2521</v>
      </c>
      <c r="E5495" t="s">
        <v>25</v>
      </c>
      <c r="F5495" t="b">
        <v>0</v>
      </c>
      <c r="G5495">
        <v>3</v>
      </c>
      <c r="H5495" t="b">
        <v>0</v>
      </c>
      <c r="I5495">
        <v>31</v>
      </c>
      <c r="J5495" t="s">
        <v>172</v>
      </c>
      <c r="K5495">
        <v>94</v>
      </c>
      <c r="L5495">
        <v>63</v>
      </c>
      <c r="M5495">
        <v>98</v>
      </c>
      <c r="N5495">
        <v>73</v>
      </c>
      <c r="O5495">
        <v>63</v>
      </c>
      <c r="P5495">
        <v>98</v>
      </c>
      <c r="Q5495">
        <v>100</v>
      </c>
    </row>
    <row r="5496" spans="1:17" x14ac:dyDescent="0.3">
      <c r="A5496">
        <v>5495</v>
      </c>
      <c r="B5496" t="s">
        <v>190</v>
      </c>
      <c r="C5496" t="s">
        <v>167</v>
      </c>
      <c r="D5496" t="s">
        <v>2522</v>
      </c>
      <c r="E5496" t="s">
        <v>25</v>
      </c>
      <c r="F5496" t="b">
        <v>0</v>
      </c>
      <c r="G5496">
        <v>3</v>
      </c>
      <c r="H5496" t="b">
        <v>0</v>
      </c>
      <c r="I5496">
        <v>15</v>
      </c>
      <c r="J5496" t="s">
        <v>105</v>
      </c>
      <c r="K5496">
        <v>85</v>
      </c>
      <c r="L5496">
        <v>76</v>
      </c>
      <c r="M5496">
        <v>94</v>
      </c>
      <c r="N5496">
        <v>89</v>
      </c>
      <c r="O5496">
        <v>85</v>
      </c>
      <c r="P5496">
        <v>83</v>
      </c>
      <c r="Q5496">
        <v>80</v>
      </c>
    </row>
    <row r="5497" spans="1:17" x14ac:dyDescent="0.3">
      <c r="A5497">
        <v>5496</v>
      </c>
      <c r="B5497" t="s">
        <v>110</v>
      </c>
      <c r="C5497" t="s">
        <v>606</v>
      </c>
      <c r="D5497" t="s">
        <v>2523</v>
      </c>
      <c r="E5497" t="s">
        <v>20</v>
      </c>
      <c r="F5497" t="b">
        <v>0</v>
      </c>
      <c r="G5497">
        <v>0</v>
      </c>
      <c r="H5497" t="b">
        <v>0</v>
      </c>
      <c r="I5497">
        <v>30</v>
      </c>
      <c r="J5497" t="s">
        <v>21</v>
      </c>
      <c r="K5497">
        <v>80</v>
      </c>
      <c r="L5497">
        <v>84</v>
      </c>
      <c r="M5497">
        <v>82</v>
      </c>
      <c r="N5497">
        <v>69</v>
      </c>
      <c r="O5497">
        <v>91</v>
      </c>
      <c r="P5497">
        <v>80</v>
      </c>
      <c r="Q5497">
        <v>96</v>
      </c>
    </row>
    <row r="5498" spans="1:17" x14ac:dyDescent="0.3">
      <c r="A5498">
        <v>5497</v>
      </c>
      <c r="B5498" t="s">
        <v>379</v>
      </c>
      <c r="C5498" t="s">
        <v>604</v>
      </c>
      <c r="D5498" t="s">
        <v>2524</v>
      </c>
      <c r="E5498" t="s">
        <v>20</v>
      </c>
      <c r="F5498" t="b">
        <v>0</v>
      </c>
      <c r="G5498">
        <v>1</v>
      </c>
      <c r="H5498" t="b">
        <v>0</v>
      </c>
      <c r="I5498">
        <v>31</v>
      </c>
      <c r="J5498" t="s">
        <v>44</v>
      </c>
      <c r="K5498">
        <v>99</v>
      </c>
      <c r="L5498">
        <v>61</v>
      </c>
      <c r="M5498">
        <v>91</v>
      </c>
      <c r="N5498">
        <v>73</v>
      </c>
      <c r="O5498">
        <v>89</v>
      </c>
      <c r="P5498">
        <v>62</v>
      </c>
      <c r="Q5498">
        <v>82</v>
      </c>
    </row>
    <row r="5499" spans="1:17" x14ac:dyDescent="0.3">
      <c r="A5499">
        <v>5498</v>
      </c>
      <c r="B5499" t="s">
        <v>160</v>
      </c>
      <c r="C5499" t="s">
        <v>773</v>
      </c>
      <c r="D5499" t="s">
        <v>2525</v>
      </c>
      <c r="E5499" t="s">
        <v>20</v>
      </c>
      <c r="F5499" t="b">
        <v>0</v>
      </c>
      <c r="G5499">
        <v>7</v>
      </c>
      <c r="H5499" t="b">
        <v>0</v>
      </c>
      <c r="I5499">
        <v>23</v>
      </c>
      <c r="J5499" t="s">
        <v>109</v>
      </c>
      <c r="K5499">
        <v>70</v>
      </c>
      <c r="L5499">
        <v>91</v>
      </c>
      <c r="M5499">
        <v>81</v>
      </c>
      <c r="N5499">
        <v>61</v>
      </c>
      <c r="O5499">
        <v>64</v>
      </c>
      <c r="P5499">
        <v>93</v>
      </c>
      <c r="Q5499">
        <v>96</v>
      </c>
    </row>
    <row r="5500" spans="1:17" x14ac:dyDescent="0.3">
      <c r="A5500">
        <v>5499</v>
      </c>
      <c r="B5500" t="s">
        <v>110</v>
      </c>
      <c r="C5500" t="s">
        <v>429</v>
      </c>
      <c r="D5500" t="s">
        <v>2526</v>
      </c>
      <c r="E5500" t="s">
        <v>20</v>
      </c>
      <c r="F5500" t="b">
        <v>0</v>
      </c>
      <c r="G5500">
        <v>1</v>
      </c>
      <c r="H5500" t="b">
        <v>0</v>
      </c>
      <c r="I5500">
        <v>23</v>
      </c>
      <c r="J5500" t="s">
        <v>123</v>
      </c>
      <c r="K5500">
        <v>62</v>
      </c>
      <c r="L5500">
        <v>72</v>
      </c>
      <c r="M5500">
        <v>78</v>
      </c>
      <c r="N5500">
        <v>96</v>
      </c>
      <c r="O5500">
        <v>70</v>
      </c>
      <c r="P5500">
        <v>74</v>
      </c>
      <c r="Q5500">
        <v>72</v>
      </c>
    </row>
    <row r="5501" spans="1:17" x14ac:dyDescent="0.3">
      <c r="A5501">
        <v>5500</v>
      </c>
      <c r="B5501" t="s">
        <v>1559</v>
      </c>
      <c r="C5501" t="s">
        <v>103</v>
      </c>
      <c r="D5501" t="s">
        <v>2527</v>
      </c>
      <c r="E5501" t="s">
        <v>25</v>
      </c>
      <c r="F5501" t="b">
        <v>1</v>
      </c>
      <c r="G5501">
        <v>0</v>
      </c>
      <c r="H5501" t="b">
        <v>0</v>
      </c>
      <c r="I5501">
        <v>27</v>
      </c>
      <c r="J5501" t="s">
        <v>44</v>
      </c>
      <c r="K5501">
        <v>94</v>
      </c>
      <c r="L5501">
        <v>97</v>
      </c>
      <c r="M5501">
        <v>73</v>
      </c>
      <c r="N5501">
        <v>79</v>
      </c>
      <c r="O5501">
        <v>84</v>
      </c>
      <c r="P5501">
        <v>66</v>
      </c>
      <c r="Q5501">
        <v>64</v>
      </c>
    </row>
    <row r="5502" spans="1:17" x14ac:dyDescent="0.3">
      <c r="A5502">
        <v>5501</v>
      </c>
      <c r="B5502" t="s">
        <v>345</v>
      </c>
      <c r="C5502" t="s">
        <v>222</v>
      </c>
      <c r="D5502" t="s">
        <v>2528</v>
      </c>
      <c r="E5502" t="s">
        <v>25</v>
      </c>
      <c r="F5502" t="b">
        <v>0</v>
      </c>
      <c r="G5502">
        <v>3</v>
      </c>
      <c r="H5502" t="b">
        <v>1</v>
      </c>
      <c r="I5502">
        <v>5</v>
      </c>
      <c r="J5502" t="s">
        <v>224</v>
      </c>
      <c r="K5502">
        <v>79</v>
      </c>
      <c r="L5502">
        <v>93</v>
      </c>
      <c r="M5502">
        <v>100</v>
      </c>
      <c r="N5502">
        <v>83</v>
      </c>
      <c r="O5502">
        <v>78</v>
      </c>
      <c r="P5502">
        <v>80</v>
      </c>
      <c r="Q5502">
        <v>87</v>
      </c>
    </row>
    <row r="5503" spans="1:17" x14ac:dyDescent="0.3">
      <c r="A5503">
        <v>5502</v>
      </c>
      <c r="B5503" t="s">
        <v>130</v>
      </c>
      <c r="C5503" t="s">
        <v>1907</v>
      </c>
      <c r="D5503" t="s">
        <v>2529</v>
      </c>
      <c r="E5503" t="s">
        <v>25</v>
      </c>
      <c r="F5503" t="b">
        <v>1</v>
      </c>
      <c r="G5503">
        <v>10</v>
      </c>
      <c r="H5503" t="b">
        <v>0</v>
      </c>
      <c r="I5503">
        <v>4</v>
      </c>
      <c r="J5503" t="s">
        <v>64</v>
      </c>
      <c r="K5503">
        <v>47</v>
      </c>
      <c r="L5503">
        <v>75</v>
      </c>
      <c r="M5503">
        <v>53</v>
      </c>
      <c r="N5503">
        <v>60</v>
      </c>
      <c r="O5503">
        <v>90</v>
      </c>
      <c r="P5503">
        <v>59</v>
      </c>
      <c r="Q5503">
        <v>86</v>
      </c>
    </row>
    <row r="5504" spans="1:17" x14ac:dyDescent="0.3">
      <c r="A5504">
        <v>5503</v>
      </c>
      <c r="B5504" t="s">
        <v>655</v>
      </c>
      <c r="C5504" t="s">
        <v>2530</v>
      </c>
      <c r="D5504" t="s">
        <v>2531</v>
      </c>
      <c r="E5504" t="s">
        <v>25</v>
      </c>
      <c r="F5504" t="b">
        <v>0</v>
      </c>
      <c r="G5504">
        <v>9</v>
      </c>
      <c r="H5504" t="b">
        <v>0</v>
      </c>
      <c r="I5504">
        <v>21</v>
      </c>
      <c r="J5504" t="s">
        <v>105</v>
      </c>
      <c r="K5504">
        <v>100</v>
      </c>
      <c r="L5504">
        <v>73</v>
      </c>
      <c r="M5504">
        <v>70</v>
      </c>
      <c r="N5504">
        <v>71</v>
      </c>
      <c r="O5504">
        <v>73</v>
      </c>
      <c r="P5504">
        <v>96</v>
      </c>
      <c r="Q5504">
        <v>67</v>
      </c>
    </row>
    <row r="5505" spans="1:17" x14ac:dyDescent="0.3">
      <c r="A5505">
        <v>5504</v>
      </c>
      <c r="B5505" t="s">
        <v>2165</v>
      </c>
      <c r="C5505" t="s">
        <v>501</v>
      </c>
      <c r="D5505" t="s">
        <v>2532</v>
      </c>
      <c r="E5505" t="s">
        <v>20</v>
      </c>
      <c r="F5505" t="b">
        <v>0</v>
      </c>
      <c r="G5505">
        <v>5</v>
      </c>
      <c r="H5505" t="b">
        <v>0</v>
      </c>
      <c r="I5505">
        <v>26</v>
      </c>
      <c r="J5505" t="s">
        <v>105</v>
      </c>
      <c r="K5505">
        <v>90</v>
      </c>
      <c r="L5505">
        <v>69</v>
      </c>
      <c r="M5505">
        <v>75</v>
      </c>
      <c r="N5505">
        <v>98</v>
      </c>
      <c r="O5505">
        <v>70</v>
      </c>
      <c r="P5505">
        <v>75</v>
      </c>
      <c r="Q5505">
        <v>80</v>
      </c>
    </row>
    <row r="5506" spans="1:17" x14ac:dyDescent="0.3">
      <c r="A5506">
        <v>5505</v>
      </c>
      <c r="B5506" t="s">
        <v>120</v>
      </c>
      <c r="C5506" t="s">
        <v>56</v>
      </c>
      <c r="D5506" t="s">
        <v>2533</v>
      </c>
      <c r="E5506" t="s">
        <v>25</v>
      </c>
      <c r="F5506" t="b">
        <v>0</v>
      </c>
      <c r="G5506">
        <v>2</v>
      </c>
      <c r="H5506" t="b">
        <v>0</v>
      </c>
      <c r="I5506">
        <v>13</v>
      </c>
      <c r="J5506" t="s">
        <v>54</v>
      </c>
      <c r="K5506">
        <v>63</v>
      </c>
      <c r="L5506">
        <v>94</v>
      </c>
      <c r="M5506">
        <v>65</v>
      </c>
      <c r="N5506">
        <v>98</v>
      </c>
      <c r="O5506">
        <v>69</v>
      </c>
      <c r="P5506">
        <v>90</v>
      </c>
      <c r="Q5506">
        <v>85</v>
      </c>
    </row>
    <row r="5507" spans="1:17" x14ac:dyDescent="0.3">
      <c r="A5507">
        <v>5506</v>
      </c>
      <c r="B5507" t="s">
        <v>560</v>
      </c>
      <c r="C5507" t="s">
        <v>2015</v>
      </c>
      <c r="D5507" t="s">
        <v>2534</v>
      </c>
      <c r="E5507" t="s">
        <v>25</v>
      </c>
      <c r="F5507" t="b">
        <v>0</v>
      </c>
      <c r="G5507">
        <v>7</v>
      </c>
      <c r="H5507" t="b">
        <v>0</v>
      </c>
      <c r="I5507">
        <v>10</v>
      </c>
      <c r="J5507" t="s">
        <v>38</v>
      </c>
      <c r="K5507">
        <v>78</v>
      </c>
      <c r="L5507">
        <v>76</v>
      </c>
      <c r="M5507">
        <v>93</v>
      </c>
      <c r="N5507">
        <v>88</v>
      </c>
      <c r="O5507">
        <v>83</v>
      </c>
      <c r="P5507">
        <v>99</v>
      </c>
      <c r="Q5507">
        <v>98</v>
      </c>
    </row>
    <row r="5508" spans="1:17" x14ac:dyDescent="0.3">
      <c r="A5508">
        <v>5507</v>
      </c>
      <c r="B5508" t="s">
        <v>2535</v>
      </c>
      <c r="C5508" t="s">
        <v>2141</v>
      </c>
      <c r="D5508" t="s">
        <v>2536</v>
      </c>
      <c r="E5508" t="s">
        <v>25</v>
      </c>
      <c r="F5508" t="b">
        <v>0</v>
      </c>
      <c r="G5508">
        <v>4</v>
      </c>
      <c r="H5508" t="b">
        <v>0</v>
      </c>
      <c r="I5508">
        <v>25</v>
      </c>
      <c r="J5508" t="s">
        <v>44</v>
      </c>
      <c r="K5508">
        <v>95</v>
      </c>
      <c r="L5508">
        <v>94</v>
      </c>
      <c r="M5508">
        <v>69</v>
      </c>
      <c r="N5508">
        <v>73</v>
      </c>
      <c r="O5508">
        <v>71</v>
      </c>
      <c r="P5508">
        <v>93</v>
      </c>
      <c r="Q5508">
        <v>71</v>
      </c>
    </row>
    <row r="5509" spans="1:17" x14ac:dyDescent="0.3">
      <c r="A5509">
        <v>5508</v>
      </c>
      <c r="B5509" t="s">
        <v>388</v>
      </c>
      <c r="C5509" t="s">
        <v>295</v>
      </c>
      <c r="D5509" t="s">
        <v>2537</v>
      </c>
      <c r="E5509" t="s">
        <v>25</v>
      </c>
      <c r="F5509" t="b">
        <v>0</v>
      </c>
      <c r="G5509">
        <v>4</v>
      </c>
      <c r="H5509" t="b">
        <v>0</v>
      </c>
      <c r="I5509">
        <v>13</v>
      </c>
      <c r="J5509" t="s">
        <v>38</v>
      </c>
      <c r="K5509">
        <v>88</v>
      </c>
      <c r="L5509">
        <v>92</v>
      </c>
      <c r="M5509">
        <v>66</v>
      </c>
      <c r="N5509">
        <v>100</v>
      </c>
      <c r="O5509">
        <v>98</v>
      </c>
      <c r="P5509">
        <v>99</v>
      </c>
      <c r="Q5509">
        <v>70</v>
      </c>
    </row>
    <row r="5510" spans="1:17" x14ac:dyDescent="0.3">
      <c r="A5510">
        <v>5509</v>
      </c>
      <c r="B5510" t="s">
        <v>410</v>
      </c>
      <c r="C5510" t="s">
        <v>42</v>
      </c>
      <c r="D5510" t="s">
        <v>2538</v>
      </c>
      <c r="E5510" t="s">
        <v>20</v>
      </c>
      <c r="F5510" t="b">
        <v>0</v>
      </c>
      <c r="G5510">
        <v>2</v>
      </c>
      <c r="H5510" t="b">
        <v>0</v>
      </c>
      <c r="I5510">
        <v>29</v>
      </c>
      <c r="J5510" t="s">
        <v>138</v>
      </c>
      <c r="K5510">
        <v>87</v>
      </c>
      <c r="L5510">
        <v>86</v>
      </c>
      <c r="M5510">
        <v>95</v>
      </c>
      <c r="N5510">
        <v>92</v>
      </c>
      <c r="O5510">
        <v>91</v>
      </c>
      <c r="P5510">
        <v>79</v>
      </c>
      <c r="Q5510">
        <v>64</v>
      </c>
    </row>
    <row r="5511" spans="1:17" x14ac:dyDescent="0.3">
      <c r="A5511">
        <v>5510</v>
      </c>
      <c r="B5511" t="s">
        <v>1852</v>
      </c>
      <c r="C5511" t="s">
        <v>2539</v>
      </c>
      <c r="D5511" t="s">
        <v>2540</v>
      </c>
      <c r="E5511" t="s">
        <v>25</v>
      </c>
      <c r="F5511" t="b">
        <v>0</v>
      </c>
      <c r="G5511">
        <v>4</v>
      </c>
      <c r="H5511" t="b">
        <v>0</v>
      </c>
      <c r="I5511">
        <v>1</v>
      </c>
      <c r="J5511" t="s">
        <v>224</v>
      </c>
      <c r="K5511">
        <v>89</v>
      </c>
      <c r="L5511">
        <v>100</v>
      </c>
      <c r="M5511">
        <v>81</v>
      </c>
      <c r="N5511">
        <v>62</v>
      </c>
      <c r="O5511">
        <v>75</v>
      </c>
      <c r="P5511">
        <v>68</v>
      </c>
      <c r="Q5511">
        <v>71</v>
      </c>
    </row>
    <row r="5512" spans="1:17" x14ac:dyDescent="0.3">
      <c r="A5512">
        <v>5511</v>
      </c>
      <c r="B5512" t="s">
        <v>190</v>
      </c>
      <c r="C5512" t="s">
        <v>2541</v>
      </c>
      <c r="D5512" t="s">
        <v>2542</v>
      </c>
      <c r="E5512" t="s">
        <v>25</v>
      </c>
      <c r="F5512" t="b">
        <v>1</v>
      </c>
      <c r="G5512">
        <v>2</v>
      </c>
      <c r="H5512" t="b">
        <v>0</v>
      </c>
      <c r="I5512">
        <v>11</v>
      </c>
      <c r="J5512" t="s">
        <v>172</v>
      </c>
      <c r="K5512">
        <v>89</v>
      </c>
      <c r="L5512">
        <v>65</v>
      </c>
      <c r="M5512">
        <v>82</v>
      </c>
      <c r="N5512">
        <v>77</v>
      </c>
      <c r="O5512">
        <v>90</v>
      </c>
      <c r="P5512">
        <v>76</v>
      </c>
      <c r="Q5512">
        <v>84</v>
      </c>
    </row>
    <row r="5513" spans="1:17" x14ac:dyDescent="0.3">
      <c r="A5513">
        <v>5512</v>
      </c>
      <c r="B5513" t="s">
        <v>190</v>
      </c>
      <c r="C5513" t="s">
        <v>2422</v>
      </c>
      <c r="D5513" t="s">
        <v>2543</v>
      </c>
      <c r="E5513" t="s">
        <v>25</v>
      </c>
      <c r="F5513" t="b">
        <v>0</v>
      </c>
      <c r="G5513">
        <v>1</v>
      </c>
      <c r="H5513" t="b">
        <v>0</v>
      </c>
      <c r="I5513">
        <v>26</v>
      </c>
      <c r="J5513" t="s">
        <v>21</v>
      </c>
      <c r="K5513">
        <v>90</v>
      </c>
      <c r="L5513">
        <v>100</v>
      </c>
      <c r="M5513">
        <v>89</v>
      </c>
      <c r="N5513">
        <v>69</v>
      </c>
      <c r="O5513">
        <v>100</v>
      </c>
      <c r="P5513">
        <v>95</v>
      </c>
      <c r="Q5513">
        <v>94</v>
      </c>
    </row>
    <row r="5514" spans="1:17" x14ac:dyDescent="0.3">
      <c r="A5514">
        <v>5513</v>
      </c>
      <c r="B5514" t="s">
        <v>68</v>
      </c>
      <c r="C5514" t="s">
        <v>42</v>
      </c>
      <c r="D5514" t="s">
        <v>2544</v>
      </c>
      <c r="E5514" t="s">
        <v>25</v>
      </c>
      <c r="F5514" t="b">
        <v>0</v>
      </c>
      <c r="G5514">
        <v>0</v>
      </c>
      <c r="H5514" t="b">
        <v>0</v>
      </c>
      <c r="I5514">
        <v>12</v>
      </c>
      <c r="J5514" t="s">
        <v>54</v>
      </c>
      <c r="K5514">
        <v>99</v>
      </c>
      <c r="L5514">
        <v>75</v>
      </c>
      <c r="M5514">
        <v>71</v>
      </c>
      <c r="N5514">
        <v>90</v>
      </c>
      <c r="O5514">
        <v>92</v>
      </c>
      <c r="P5514">
        <v>78</v>
      </c>
      <c r="Q5514">
        <v>69</v>
      </c>
    </row>
    <row r="5515" spans="1:17" x14ac:dyDescent="0.3">
      <c r="A5515">
        <v>5514</v>
      </c>
      <c r="B5515" t="s">
        <v>160</v>
      </c>
      <c r="C5515" t="s">
        <v>2545</v>
      </c>
      <c r="D5515" t="s">
        <v>2546</v>
      </c>
      <c r="E5515" t="s">
        <v>20</v>
      </c>
      <c r="F5515" t="b">
        <v>1</v>
      </c>
      <c r="G5515">
        <v>0</v>
      </c>
      <c r="H5515" t="b">
        <v>0</v>
      </c>
      <c r="I5515">
        <v>32</v>
      </c>
      <c r="J5515" t="s">
        <v>44</v>
      </c>
      <c r="K5515">
        <v>91</v>
      </c>
      <c r="L5515">
        <v>75</v>
      </c>
      <c r="M5515">
        <v>77</v>
      </c>
      <c r="N5515">
        <v>95</v>
      </c>
      <c r="O5515">
        <v>80</v>
      </c>
      <c r="P5515">
        <v>95</v>
      </c>
      <c r="Q5515">
        <v>88</v>
      </c>
    </row>
    <row r="5516" spans="1:17" x14ac:dyDescent="0.3">
      <c r="A5516">
        <v>5515</v>
      </c>
      <c r="B5516" t="s">
        <v>838</v>
      </c>
      <c r="C5516" t="s">
        <v>2547</v>
      </c>
      <c r="D5516" t="s">
        <v>2548</v>
      </c>
      <c r="E5516" t="s">
        <v>25</v>
      </c>
      <c r="F5516" t="b">
        <v>0</v>
      </c>
      <c r="G5516">
        <v>5</v>
      </c>
      <c r="H5516" t="b">
        <v>0</v>
      </c>
      <c r="I5516">
        <v>28</v>
      </c>
      <c r="J5516" t="s">
        <v>113</v>
      </c>
      <c r="K5516">
        <v>75</v>
      </c>
      <c r="L5516">
        <v>99</v>
      </c>
      <c r="M5516">
        <v>60</v>
      </c>
      <c r="N5516">
        <v>90</v>
      </c>
      <c r="O5516">
        <v>51</v>
      </c>
      <c r="P5516">
        <v>77</v>
      </c>
      <c r="Q5516">
        <v>84</v>
      </c>
    </row>
    <row r="5517" spans="1:17" x14ac:dyDescent="0.3">
      <c r="A5517">
        <v>5516</v>
      </c>
      <c r="B5517" t="s">
        <v>1387</v>
      </c>
      <c r="C5517" t="s">
        <v>515</v>
      </c>
      <c r="D5517" t="s">
        <v>2549</v>
      </c>
      <c r="E5517" t="s">
        <v>25</v>
      </c>
      <c r="F5517" t="b">
        <v>0</v>
      </c>
      <c r="G5517">
        <v>1</v>
      </c>
      <c r="H5517" t="b">
        <v>0</v>
      </c>
      <c r="I5517">
        <v>34</v>
      </c>
      <c r="J5517" t="s">
        <v>38</v>
      </c>
      <c r="K5517">
        <v>60</v>
      </c>
      <c r="L5517">
        <v>93</v>
      </c>
      <c r="M5517">
        <v>99</v>
      </c>
      <c r="N5517">
        <v>81</v>
      </c>
      <c r="O5517">
        <v>96</v>
      </c>
      <c r="P5517">
        <v>92</v>
      </c>
      <c r="Q5517">
        <v>80</v>
      </c>
    </row>
    <row r="5518" spans="1:17" x14ac:dyDescent="0.3">
      <c r="A5518">
        <v>5517</v>
      </c>
      <c r="B5518" t="s">
        <v>193</v>
      </c>
      <c r="C5518" t="s">
        <v>66</v>
      </c>
      <c r="D5518" t="s">
        <v>2550</v>
      </c>
      <c r="E5518" t="s">
        <v>25</v>
      </c>
      <c r="F5518" t="b">
        <v>0</v>
      </c>
      <c r="G5518">
        <v>6</v>
      </c>
      <c r="H5518" t="b">
        <v>0</v>
      </c>
      <c r="I5518">
        <v>17</v>
      </c>
      <c r="J5518" t="s">
        <v>44</v>
      </c>
      <c r="K5518">
        <v>90</v>
      </c>
      <c r="L5518">
        <v>64</v>
      </c>
      <c r="M5518">
        <v>79</v>
      </c>
      <c r="N5518">
        <v>66</v>
      </c>
      <c r="O5518">
        <v>96</v>
      </c>
      <c r="P5518">
        <v>61</v>
      </c>
      <c r="Q5518">
        <v>81</v>
      </c>
    </row>
    <row r="5519" spans="1:17" x14ac:dyDescent="0.3">
      <c r="A5519">
        <v>5518</v>
      </c>
      <c r="B5519" t="s">
        <v>173</v>
      </c>
      <c r="C5519" t="s">
        <v>118</v>
      </c>
      <c r="D5519" t="s">
        <v>2551</v>
      </c>
      <c r="E5519" t="s">
        <v>25</v>
      </c>
      <c r="F5519" t="b">
        <v>0</v>
      </c>
      <c r="G5519">
        <v>2</v>
      </c>
      <c r="H5519" t="b">
        <v>0</v>
      </c>
      <c r="I5519">
        <v>31</v>
      </c>
      <c r="J5519" t="s">
        <v>44</v>
      </c>
      <c r="K5519">
        <v>93</v>
      </c>
      <c r="L5519">
        <v>74</v>
      </c>
      <c r="M5519">
        <v>80</v>
      </c>
      <c r="N5519">
        <v>79</v>
      </c>
      <c r="O5519">
        <v>70</v>
      </c>
      <c r="P5519">
        <v>66</v>
      </c>
      <c r="Q5519">
        <v>91</v>
      </c>
    </row>
    <row r="5520" spans="1:17" x14ac:dyDescent="0.3">
      <c r="A5520">
        <v>5519</v>
      </c>
      <c r="B5520" t="s">
        <v>348</v>
      </c>
      <c r="C5520" t="s">
        <v>48</v>
      </c>
      <c r="D5520" t="s">
        <v>2552</v>
      </c>
      <c r="E5520" t="s">
        <v>20</v>
      </c>
      <c r="F5520" t="b">
        <v>0</v>
      </c>
      <c r="G5520">
        <v>2</v>
      </c>
      <c r="H5520" t="b">
        <v>1</v>
      </c>
      <c r="I5520">
        <v>25</v>
      </c>
      <c r="J5520" t="s">
        <v>113</v>
      </c>
      <c r="K5520">
        <v>93</v>
      </c>
      <c r="L5520">
        <v>74</v>
      </c>
      <c r="M5520">
        <v>96</v>
      </c>
      <c r="N5520">
        <v>69</v>
      </c>
      <c r="O5520">
        <v>71</v>
      </c>
      <c r="P5520">
        <v>82</v>
      </c>
      <c r="Q5520">
        <v>76</v>
      </c>
    </row>
    <row r="5521" spans="1:17" x14ac:dyDescent="0.3">
      <c r="A5521">
        <v>5520</v>
      </c>
      <c r="B5521" t="s">
        <v>1267</v>
      </c>
      <c r="C5521" t="s">
        <v>146</v>
      </c>
      <c r="D5521" t="s">
        <v>2553</v>
      </c>
      <c r="E5521" t="s">
        <v>25</v>
      </c>
      <c r="F5521" t="b">
        <v>0</v>
      </c>
      <c r="G5521">
        <v>7</v>
      </c>
      <c r="H5521" t="b">
        <v>0</v>
      </c>
      <c r="I5521">
        <v>14</v>
      </c>
      <c r="J5521" t="s">
        <v>44</v>
      </c>
      <c r="K5521">
        <v>92</v>
      </c>
      <c r="L5521">
        <v>74</v>
      </c>
      <c r="M5521">
        <v>90</v>
      </c>
      <c r="N5521">
        <v>87</v>
      </c>
      <c r="O5521">
        <v>89</v>
      </c>
      <c r="P5521">
        <v>94</v>
      </c>
      <c r="Q5521">
        <v>87</v>
      </c>
    </row>
    <row r="5522" spans="1:17" x14ac:dyDescent="0.3">
      <c r="A5522">
        <v>5521</v>
      </c>
      <c r="B5522" t="s">
        <v>2554</v>
      </c>
      <c r="C5522" t="s">
        <v>295</v>
      </c>
      <c r="D5522" t="s">
        <v>2555</v>
      </c>
      <c r="E5522" t="s">
        <v>25</v>
      </c>
      <c r="F5522" t="b">
        <v>0</v>
      </c>
      <c r="G5522">
        <v>2</v>
      </c>
      <c r="H5522" t="b">
        <v>0</v>
      </c>
      <c r="I5522">
        <v>2</v>
      </c>
      <c r="J5522" t="s">
        <v>159</v>
      </c>
      <c r="K5522">
        <v>86</v>
      </c>
      <c r="L5522">
        <v>60</v>
      </c>
      <c r="M5522">
        <v>91</v>
      </c>
      <c r="N5522">
        <v>82</v>
      </c>
      <c r="O5522">
        <v>73</v>
      </c>
      <c r="P5522">
        <v>77</v>
      </c>
      <c r="Q5522">
        <v>64</v>
      </c>
    </row>
    <row r="5523" spans="1:17" x14ac:dyDescent="0.3">
      <c r="A5523">
        <v>5522</v>
      </c>
      <c r="B5523" t="s">
        <v>473</v>
      </c>
      <c r="C5523" t="s">
        <v>739</v>
      </c>
      <c r="D5523" t="s">
        <v>2556</v>
      </c>
      <c r="E5523" t="s">
        <v>20</v>
      </c>
      <c r="F5523" t="b">
        <v>1</v>
      </c>
      <c r="G5523">
        <v>10</v>
      </c>
      <c r="H5523" t="b">
        <v>0</v>
      </c>
      <c r="I5523">
        <v>5</v>
      </c>
      <c r="J5523" t="s">
        <v>64</v>
      </c>
      <c r="K5523">
        <v>64</v>
      </c>
      <c r="L5523">
        <v>69</v>
      </c>
      <c r="M5523">
        <v>85</v>
      </c>
      <c r="N5523">
        <v>99</v>
      </c>
      <c r="O5523">
        <v>76</v>
      </c>
      <c r="P5523">
        <v>98</v>
      </c>
      <c r="Q5523">
        <v>60</v>
      </c>
    </row>
    <row r="5524" spans="1:17" x14ac:dyDescent="0.3">
      <c r="A5524">
        <v>5523</v>
      </c>
      <c r="B5524" t="s">
        <v>369</v>
      </c>
      <c r="C5524" t="s">
        <v>653</v>
      </c>
      <c r="D5524" t="s">
        <v>2557</v>
      </c>
      <c r="E5524" t="s">
        <v>25</v>
      </c>
      <c r="F5524" t="b">
        <v>0</v>
      </c>
      <c r="G5524">
        <v>2</v>
      </c>
      <c r="H5524" t="b">
        <v>0</v>
      </c>
      <c r="I5524">
        <v>2</v>
      </c>
      <c r="J5524" t="s">
        <v>34</v>
      </c>
      <c r="K5524">
        <v>91</v>
      </c>
      <c r="L5524">
        <v>87</v>
      </c>
      <c r="M5524">
        <v>84</v>
      </c>
      <c r="N5524">
        <v>91</v>
      </c>
      <c r="O5524">
        <v>96</v>
      </c>
      <c r="P5524">
        <v>88</v>
      </c>
      <c r="Q5524">
        <v>82</v>
      </c>
    </row>
    <row r="5525" spans="1:17" x14ac:dyDescent="0.3">
      <c r="A5525">
        <v>5524</v>
      </c>
      <c r="B5525" t="s">
        <v>676</v>
      </c>
      <c r="C5525" t="s">
        <v>206</v>
      </c>
      <c r="D5525" t="s">
        <v>2558</v>
      </c>
      <c r="E5525" t="s">
        <v>20</v>
      </c>
      <c r="F5525" t="b">
        <v>0</v>
      </c>
      <c r="G5525">
        <v>3</v>
      </c>
      <c r="H5525" t="b">
        <v>0</v>
      </c>
      <c r="I5525">
        <v>33</v>
      </c>
      <c r="J5525" t="s">
        <v>76</v>
      </c>
      <c r="K5525">
        <v>76</v>
      </c>
      <c r="L5525">
        <v>66</v>
      </c>
      <c r="M5525">
        <v>96</v>
      </c>
      <c r="N5525">
        <v>86</v>
      </c>
      <c r="O5525">
        <v>85</v>
      </c>
      <c r="P5525">
        <v>62</v>
      </c>
      <c r="Q5525">
        <v>68</v>
      </c>
    </row>
    <row r="5526" spans="1:17" x14ac:dyDescent="0.3">
      <c r="A5526">
        <v>5525</v>
      </c>
      <c r="B5526" t="s">
        <v>557</v>
      </c>
      <c r="C5526" t="s">
        <v>1175</v>
      </c>
      <c r="D5526" t="s">
        <v>2559</v>
      </c>
      <c r="E5526" t="s">
        <v>20</v>
      </c>
      <c r="F5526" t="b">
        <v>0</v>
      </c>
      <c r="G5526">
        <v>6</v>
      </c>
      <c r="H5526" t="b">
        <v>0</v>
      </c>
      <c r="I5526">
        <v>33</v>
      </c>
      <c r="J5526" t="s">
        <v>38</v>
      </c>
      <c r="K5526">
        <v>72</v>
      </c>
      <c r="L5526">
        <v>67</v>
      </c>
      <c r="M5526">
        <v>65</v>
      </c>
      <c r="N5526">
        <v>76</v>
      </c>
      <c r="O5526">
        <v>69</v>
      </c>
      <c r="P5526">
        <v>81</v>
      </c>
      <c r="Q5526">
        <v>70</v>
      </c>
    </row>
    <row r="5527" spans="1:17" x14ac:dyDescent="0.3">
      <c r="A5527">
        <v>5526</v>
      </c>
      <c r="B5527" t="s">
        <v>1034</v>
      </c>
      <c r="C5527" t="s">
        <v>639</v>
      </c>
      <c r="D5527" t="s">
        <v>2560</v>
      </c>
      <c r="E5527" t="s">
        <v>25</v>
      </c>
      <c r="F5527" t="b">
        <v>0</v>
      </c>
      <c r="G5527">
        <v>1</v>
      </c>
      <c r="H5527" t="b">
        <v>0</v>
      </c>
      <c r="I5527">
        <v>5</v>
      </c>
      <c r="J5527" t="s">
        <v>34</v>
      </c>
      <c r="K5527">
        <v>63</v>
      </c>
      <c r="L5527">
        <v>86</v>
      </c>
      <c r="M5527">
        <v>72</v>
      </c>
      <c r="N5527">
        <v>72</v>
      </c>
      <c r="O5527">
        <v>90</v>
      </c>
      <c r="P5527">
        <v>75</v>
      </c>
      <c r="Q5527">
        <v>92</v>
      </c>
    </row>
    <row r="5528" spans="1:17" x14ac:dyDescent="0.3">
      <c r="A5528">
        <v>5527</v>
      </c>
      <c r="B5528" t="s">
        <v>106</v>
      </c>
      <c r="C5528" t="s">
        <v>2561</v>
      </c>
      <c r="D5528" t="s">
        <v>2562</v>
      </c>
      <c r="E5528" t="s">
        <v>20</v>
      </c>
      <c r="F5528" t="b">
        <v>1</v>
      </c>
      <c r="G5528">
        <v>3</v>
      </c>
      <c r="H5528" t="b">
        <v>0</v>
      </c>
      <c r="I5528">
        <v>23</v>
      </c>
      <c r="J5528" t="s">
        <v>44</v>
      </c>
      <c r="K5528">
        <v>94</v>
      </c>
      <c r="L5528">
        <v>61</v>
      </c>
      <c r="M5528">
        <v>72</v>
      </c>
      <c r="N5528">
        <v>70</v>
      </c>
      <c r="O5528">
        <v>87</v>
      </c>
      <c r="P5528">
        <v>82</v>
      </c>
      <c r="Q5528">
        <v>76</v>
      </c>
    </row>
    <row r="5529" spans="1:17" x14ac:dyDescent="0.3">
      <c r="A5529">
        <v>5528</v>
      </c>
      <c r="B5529" t="s">
        <v>2419</v>
      </c>
      <c r="C5529" t="s">
        <v>2102</v>
      </c>
      <c r="D5529" t="s">
        <v>2563</v>
      </c>
      <c r="E5529" t="s">
        <v>25</v>
      </c>
      <c r="F5529" t="b">
        <v>0</v>
      </c>
      <c r="G5529">
        <v>10</v>
      </c>
      <c r="H5529" t="b">
        <v>0</v>
      </c>
      <c r="I5529">
        <v>2</v>
      </c>
      <c r="J5529" t="s">
        <v>64</v>
      </c>
      <c r="K5529">
        <v>70</v>
      </c>
      <c r="L5529">
        <v>75</v>
      </c>
      <c r="M5529">
        <v>59</v>
      </c>
      <c r="N5529">
        <v>91</v>
      </c>
      <c r="O5529">
        <v>53</v>
      </c>
      <c r="P5529">
        <v>97</v>
      </c>
      <c r="Q5529">
        <v>95</v>
      </c>
    </row>
    <row r="5530" spans="1:17" x14ac:dyDescent="0.3">
      <c r="A5530">
        <v>5529</v>
      </c>
      <c r="B5530" t="s">
        <v>1034</v>
      </c>
      <c r="C5530" t="s">
        <v>295</v>
      </c>
      <c r="D5530" t="s">
        <v>2564</v>
      </c>
      <c r="E5530" t="s">
        <v>25</v>
      </c>
      <c r="F5530" t="b">
        <v>0</v>
      </c>
      <c r="G5530">
        <v>3</v>
      </c>
      <c r="H5530" t="b">
        <v>0</v>
      </c>
      <c r="I5530">
        <v>23</v>
      </c>
      <c r="J5530" t="s">
        <v>105</v>
      </c>
      <c r="K5530">
        <v>83</v>
      </c>
      <c r="L5530">
        <v>69</v>
      </c>
      <c r="M5530">
        <v>66</v>
      </c>
      <c r="N5530">
        <v>95</v>
      </c>
      <c r="O5530">
        <v>93</v>
      </c>
      <c r="P5530">
        <v>77</v>
      </c>
      <c r="Q5530">
        <v>77</v>
      </c>
    </row>
    <row r="5531" spans="1:17" x14ac:dyDescent="0.3">
      <c r="A5531">
        <v>5530</v>
      </c>
      <c r="B5531" t="s">
        <v>428</v>
      </c>
      <c r="C5531" t="s">
        <v>2022</v>
      </c>
      <c r="D5531" t="s">
        <v>2565</v>
      </c>
      <c r="E5531" t="s">
        <v>25</v>
      </c>
      <c r="F5531" t="b">
        <v>0</v>
      </c>
      <c r="G5531">
        <v>6</v>
      </c>
      <c r="H5531" t="b">
        <v>0</v>
      </c>
      <c r="I5531">
        <v>3</v>
      </c>
      <c r="J5531" t="s">
        <v>64</v>
      </c>
      <c r="K5531">
        <v>50</v>
      </c>
      <c r="L5531">
        <v>61</v>
      </c>
      <c r="M5531">
        <v>50</v>
      </c>
      <c r="N5531">
        <v>96</v>
      </c>
      <c r="O5531">
        <v>70</v>
      </c>
      <c r="P5531">
        <v>58</v>
      </c>
      <c r="Q5531">
        <v>86</v>
      </c>
    </row>
    <row r="5532" spans="1:17" x14ac:dyDescent="0.3">
      <c r="A5532">
        <v>5531</v>
      </c>
      <c r="B5532" t="s">
        <v>2566</v>
      </c>
      <c r="C5532" t="s">
        <v>281</v>
      </c>
      <c r="D5532" t="s">
        <v>2567</v>
      </c>
      <c r="E5532" t="s">
        <v>20</v>
      </c>
      <c r="F5532" t="b">
        <v>0</v>
      </c>
      <c r="G5532">
        <v>0</v>
      </c>
      <c r="H5532" t="b">
        <v>0</v>
      </c>
      <c r="I5532">
        <v>48</v>
      </c>
      <c r="J5532" t="s">
        <v>26</v>
      </c>
      <c r="K5532">
        <v>99</v>
      </c>
      <c r="L5532">
        <v>89</v>
      </c>
      <c r="M5532">
        <v>96</v>
      </c>
      <c r="N5532">
        <v>98</v>
      </c>
      <c r="O5532">
        <v>89</v>
      </c>
      <c r="P5532">
        <v>98</v>
      </c>
      <c r="Q5532">
        <v>93</v>
      </c>
    </row>
    <row r="5533" spans="1:17" x14ac:dyDescent="0.3">
      <c r="A5533">
        <v>5532</v>
      </c>
      <c r="B5533" t="s">
        <v>300</v>
      </c>
      <c r="C5533" t="s">
        <v>995</v>
      </c>
      <c r="D5533" t="s">
        <v>2568</v>
      </c>
      <c r="E5533" t="s">
        <v>20</v>
      </c>
      <c r="F5533" t="b">
        <v>0</v>
      </c>
      <c r="G5533">
        <v>3</v>
      </c>
      <c r="H5533" t="b">
        <v>0</v>
      </c>
      <c r="I5533">
        <v>32</v>
      </c>
      <c r="J5533" t="s">
        <v>105</v>
      </c>
      <c r="K5533">
        <v>76</v>
      </c>
      <c r="L5533">
        <v>85</v>
      </c>
      <c r="M5533">
        <v>62</v>
      </c>
      <c r="N5533">
        <v>65</v>
      </c>
      <c r="O5533">
        <v>79</v>
      </c>
      <c r="P5533">
        <v>81</v>
      </c>
      <c r="Q5533">
        <v>61</v>
      </c>
    </row>
    <row r="5534" spans="1:17" x14ac:dyDescent="0.3">
      <c r="A5534">
        <v>5533</v>
      </c>
      <c r="B5534" t="s">
        <v>252</v>
      </c>
      <c r="C5534" t="s">
        <v>1420</v>
      </c>
      <c r="D5534" t="s">
        <v>2569</v>
      </c>
      <c r="E5534" t="s">
        <v>20</v>
      </c>
      <c r="F5534" t="b">
        <v>1</v>
      </c>
      <c r="G5534">
        <v>4</v>
      </c>
      <c r="H5534" t="b">
        <v>1</v>
      </c>
      <c r="I5534">
        <v>3</v>
      </c>
      <c r="J5534" t="s">
        <v>64</v>
      </c>
      <c r="K5534">
        <v>71</v>
      </c>
      <c r="L5534">
        <v>66</v>
      </c>
      <c r="M5534">
        <v>52</v>
      </c>
      <c r="N5534">
        <v>99</v>
      </c>
      <c r="O5534">
        <v>87</v>
      </c>
      <c r="P5534">
        <v>89</v>
      </c>
      <c r="Q5534">
        <v>70</v>
      </c>
    </row>
    <row r="5535" spans="1:17" x14ac:dyDescent="0.3">
      <c r="A5535">
        <v>5534</v>
      </c>
      <c r="B5535" t="s">
        <v>139</v>
      </c>
      <c r="C5535" t="s">
        <v>1146</v>
      </c>
      <c r="D5535" t="s">
        <v>2570</v>
      </c>
      <c r="E5535" t="s">
        <v>20</v>
      </c>
      <c r="F5535" t="b">
        <v>0</v>
      </c>
      <c r="G5535">
        <v>1</v>
      </c>
      <c r="H5535" t="b">
        <v>0</v>
      </c>
      <c r="I5535">
        <v>24</v>
      </c>
      <c r="J5535" t="s">
        <v>38</v>
      </c>
      <c r="K5535">
        <v>60</v>
      </c>
      <c r="L5535">
        <v>78</v>
      </c>
      <c r="M5535">
        <v>96</v>
      </c>
      <c r="N5535">
        <v>93</v>
      </c>
      <c r="O5535">
        <v>62</v>
      </c>
      <c r="P5535">
        <v>60</v>
      </c>
      <c r="Q5535">
        <v>83</v>
      </c>
    </row>
    <row r="5536" spans="1:17" x14ac:dyDescent="0.3">
      <c r="A5536">
        <v>5535</v>
      </c>
      <c r="B5536" t="s">
        <v>1730</v>
      </c>
      <c r="C5536" t="s">
        <v>87</v>
      </c>
      <c r="D5536" t="s">
        <v>2571</v>
      </c>
      <c r="E5536" t="s">
        <v>25</v>
      </c>
      <c r="F5536" t="b">
        <v>0</v>
      </c>
      <c r="G5536">
        <v>4</v>
      </c>
      <c r="H5536" t="b">
        <v>0</v>
      </c>
      <c r="I5536">
        <v>21</v>
      </c>
      <c r="J5536" t="s">
        <v>44</v>
      </c>
      <c r="K5536">
        <v>87</v>
      </c>
      <c r="L5536">
        <v>74</v>
      </c>
      <c r="M5536">
        <v>81</v>
      </c>
      <c r="N5536">
        <v>65</v>
      </c>
      <c r="O5536">
        <v>74</v>
      </c>
      <c r="P5536">
        <v>91</v>
      </c>
      <c r="Q5536">
        <v>82</v>
      </c>
    </row>
    <row r="5537" spans="1:17" x14ac:dyDescent="0.3">
      <c r="A5537">
        <v>5536</v>
      </c>
      <c r="B5537" t="s">
        <v>208</v>
      </c>
      <c r="C5537" t="s">
        <v>246</v>
      </c>
      <c r="D5537" t="s">
        <v>2572</v>
      </c>
      <c r="E5537" t="s">
        <v>20</v>
      </c>
      <c r="F5537" t="b">
        <v>0</v>
      </c>
      <c r="G5537">
        <v>10</v>
      </c>
      <c r="H5537" t="b">
        <v>0</v>
      </c>
      <c r="I5537">
        <v>0</v>
      </c>
      <c r="J5537" t="s">
        <v>64</v>
      </c>
      <c r="K5537">
        <v>93</v>
      </c>
      <c r="L5537">
        <v>84</v>
      </c>
      <c r="M5537">
        <v>65</v>
      </c>
      <c r="N5537">
        <v>56</v>
      </c>
      <c r="O5537">
        <v>67</v>
      </c>
      <c r="P5537">
        <v>92</v>
      </c>
      <c r="Q5537">
        <v>81</v>
      </c>
    </row>
    <row r="5538" spans="1:17" x14ac:dyDescent="0.3">
      <c r="A5538">
        <v>5537</v>
      </c>
      <c r="B5538" t="s">
        <v>2573</v>
      </c>
      <c r="C5538" t="s">
        <v>42</v>
      </c>
      <c r="D5538" t="s">
        <v>2574</v>
      </c>
      <c r="E5538" t="s">
        <v>25</v>
      </c>
      <c r="F5538" t="b">
        <v>0</v>
      </c>
      <c r="G5538">
        <v>0</v>
      </c>
      <c r="H5538" t="b">
        <v>0</v>
      </c>
      <c r="I5538">
        <v>25</v>
      </c>
      <c r="J5538" t="s">
        <v>21</v>
      </c>
      <c r="K5538">
        <v>87</v>
      </c>
      <c r="L5538">
        <v>87</v>
      </c>
      <c r="M5538">
        <v>69</v>
      </c>
      <c r="N5538">
        <v>71</v>
      </c>
      <c r="O5538">
        <v>74</v>
      </c>
      <c r="P5538">
        <v>91</v>
      </c>
      <c r="Q5538">
        <v>74</v>
      </c>
    </row>
    <row r="5539" spans="1:17" x14ac:dyDescent="0.3">
      <c r="A5539">
        <v>5538</v>
      </c>
      <c r="B5539" t="s">
        <v>2575</v>
      </c>
      <c r="C5539" t="s">
        <v>528</v>
      </c>
      <c r="D5539" t="s">
        <v>2576</v>
      </c>
      <c r="E5539" t="s">
        <v>25</v>
      </c>
      <c r="F5539" t="b">
        <v>0</v>
      </c>
      <c r="G5539">
        <v>3</v>
      </c>
      <c r="H5539" t="b">
        <v>0</v>
      </c>
      <c r="I5539">
        <v>10</v>
      </c>
      <c r="J5539" t="s">
        <v>30</v>
      </c>
      <c r="K5539">
        <v>93</v>
      </c>
      <c r="L5539">
        <v>68</v>
      </c>
      <c r="M5539">
        <v>61</v>
      </c>
      <c r="N5539">
        <v>78</v>
      </c>
      <c r="O5539">
        <v>80</v>
      </c>
      <c r="P5539">
        <v>65</v>
      </c>
      <c r="Q5539">
        <v>77</v>
      </c>
    </row>
    <row r="5540" spans="1:17" x14ac:dyDescent="0.3">
      <c r="A5540">
        <v>5539</v>
      </c>
      <c r="B5540" t="s">
        <v>1505</v>
      </c>
      <c r="C5540" t="s">
        <v>977</v>
      </c>
      <c r="D5540" t="s">
        <v>2577</v>
      </c>
      <c r="E5540" t="s">
        <v>20</v>
      </c>
      <c r="F5540" t="b">
        <v>0</v>
      </c>
      <c r="G5540">
        <v>1</v>
      </c>
      <c r="H5540" t="b">
        <v>0</v>
      </c>
      <c r="I5540">
        <v>4</v>
      </c>
      <c r="J5540" t="s">
        <v>159</v>
      </c>
      <c r="K5540">
        <v>96</v>
      </c>
      <c r="L5540">
        <v>64</v>
      </c>
      <c r="M5540">
        <v>91</v>
      </c>
      <c r="N5540">
        <v>69</v>
      </c>
      <c r="O5540">
        <v>60</v>
      </c>
      <c r="P5540">
        <v>62</v>
      </c>
      <c r="Q5540">
        <v>62</v>
      </c>
    </row>
    <row r="5541" spans="1:17" x14ac:dyDescent="0.3">
      <c r="A5541">
        <v>5540</v>
      </c>
      <c r="B5541" t="s">
        <v>173</v>
      </c>
      <c r="C5541" t="s">
        <v>1556</v>
      </c>
      <c r="D5541" t="s">
        <v>2578</v>
      </c>
      <c r="E5541" t="s">
        <v>25</v>
      </c>
      <c r="F5541" t="b">
        <v>0</v>
      </c>
      <c r="G5541">
        <v>2</v>
      </c>
      <c r="H5541" t="b">
        <v>0</v>
      </c>
      <c r="I5541">
        <v>7</v>
      </c>
      <c r="J5541" t="s">
        <v>38</v>
      </c>
      <c r="K5541">
        <v>62</v>
      </c>
      <c r="L5541">
        <v>73</v>
      </c>
      <c r="M5541">
        <v>74</v>
      </c>
      <c r="N5541">
        <v>72</v>
      </c>
      <c r="O5541">
        <v>83</v>
      </c>
      <c r="P5541">
        <v>63</v>
      </c>
      <c r="Q5541">
        <v>79</v>
      </c>
    </row>
    <row r="5542" spans="1:17" x14ac:dyDescent="0.3">
      <c r="A5542">
        <v>5541</v>
      </c>
      <c r="B5542" t="s">
        <v>413</v>
      </c>
      <c r="C5542" t="s">
        <v>2579</v>
      </c>
      <c r="D5542" t="s">
        <v>2580</v>
      </c>
      <c r="E5542" t="s">
        <v>20</v>
      </c>
      <c r="F5542" t="b">
        <v>1</v>
      </c>
      <c r="G5542">
        <v>8</v>
      </c>
      <c r="H5542" t="b">
        <v>0</v>
      </c>
      <c r="I5542">
        <v>0</v>
      </c>
      <c r="J5542" t="s">
        <v>64</v>
      </c>
      <c r="K5542">
        <v>50</v>
      </c>
      <c r="L5542">
        <v>80</v>
      </c>
      <c r="M5542">
        <v>100</v>
      </c>
      <c r="N5542">
        <v>81</v>
      </c>
      <c r="O5542">
        <v>61</v>
      </c>
      <c r="P5542">
        <v>68</v>
      </c>
      <c r="Q5542">
        <v>72</v>
      </c>
    </row>
    <row r="5543" spans="1:17" x14ac:dyDescent="0.3">
      <c r="A5543">
        <v>5542</v>
      </c>
      <c r="B5543" t="s">
        <v>1034</v>
      </c>
      <c r="C5543" t="s">
        <v>2581</v>
      </c>
      <c r="D5543" t="s">
        <v>2582</v>
      </c>
      <c r="E5543" t="s">
        <v>25</v>
      </c>
      <c r="F5543" t="b">
        <v>0</v>
      </c>
      <c r="G5543">
        <v>4</v>
      </c>
      <c r="H5543" t="b">
        <v>0</v>
      </c>
      <c r="I5543">
        <v>2</v>
      </c>
      <c r="J5543" t="s">
        <v>38</v>
      </c>
      <c r="K5543">
        <v>71</v>
      </c>
      <c r="L5543">
        <v>68</v>
      </c>
      <c r="M5543">
        <v>77</v>
      </c>
      <c r="N5543">
        <v>73</v>
      </c>
      <c r="O5543">
        <v>68</v>
      </c>
      <c r="P5543">
        <v>73</v>
      </c>
      <c r="Q5543">
        <v>64</v>
      </c>
    </row>
    <row r="5544" spans="1:17" x14ac:dyDescent="0.3">
      <c r="A5544">
        <v>5543</v>
      </c>
      <c r="B5544" t="s">
        <v>1359</v>
      </c>
      <c r="C5544" t="s">
        <v>238</v>
      </c>
      <c r="D5544" t="s">
        <v>2583</v>
      </c>
      <c r="E5544" t="s">
        <v>20</v>
      </c>
      <c r="F5544" t="b">
        <v>0</v>
      </c>
      <c r="G5544">
        <v>0</v>
      </c>
      <c r="H5544" t="b">
        <v>1</v>
      </c>
      <c r="I5544">
        <v>16</v>
      </c>
      <c r="J5544" t="s">
        <v>138</v>
      </c>
      <c r="K5544">
        <v>99</v>
      </c>
      <c r="L5544">
        <v>88</v>
      </c>
      <c r="M5544">
        <v>88</v>
      </c>
      <c r="N5544">
        <v>90</v>
      </c>
      <c r="O5544">
        <v>82</v>
      </c>
      <c r="P5544">
        <v>88</v>
      </c>
      <c r="Q5544">
        <v>90</v>
      </c>
    </row>
    <row r="5545" spans="1:17" x14ac:dyDescent="0.3">
      <c r="A5545">
        <v>5544</v>
      </c>
      <c r="B5545" t="s">
        <v>2584</v>
      </c>
      <c r="C5545" t="s">
        <v>39</v>
      </c>
      <c r="D5545" t="s">
        <v>2585</v>
      </c>
      <c r="E5545" t="s">
        <v>20</v>
      </c>
      <c r="F5545" t="b">
        <v>0</v>
      </c>
      <c r="G5545">
        <v>4</v>
      </c>
      <c r="H5545" t="b">
        <v>0</v>
      </c>
      <c r="I5545">
        <v>12</v>
      </c>
      <c r="J5545" t="s">
        <v>172</v>
      </c>
      <c r="K5545">
        <v>100</v>
      </c>
      <c r="L5545">
        <v>67</v>
      </c>
      <c r="M5545">
        <v>100</v>
      </c>
      <c r="N5545">
        <v>60</v>
      </c>
      <c r="O5545">
        <v>94</v>
      </c>
      <c r="P5545">
        <v>72</v>
      </c>
      <c r="Q5545">
        <v>70</v>
      </c>
    </row>
    <row r="5546" spans="1:17" x14ac:dyDescent="0.3">
      <c r="A5546">
        <v>5545</v>
      </c>
      <c r="B5546" t="s">
        <v>1171</v>
      </c>
      <c r="C5546" t="s">
        <v>558</v>
      </c>
      <c r="D5546" t="s">
        <v>2586</v>
      </c>
      <c r="E5546" t="s">
        <v>20</v>
      </c>
      <c r="F5546" t="b">
        <v>1</v>
      </c>
      <c r="G5546">
        <v>9</v>
      </c>
      <c r="H5546" t="b">
        <v>0</v>
      </c>
      <c r="I5546">
        <v>4</v>
      </c>
      <c r="J5546" t="s">
        <v>64</v>
      </c>
      <c r="K5546">
        <v>77</v>
      </c>
      <c r="L5546">
        <v>59</v>
      </c>
      <c r="M5546">
        <v>60</v>
      </c>
      <c r="N5546">
        <v>98</v>
      </c>
      <c r="O5546">
        <v>74</v>
      </c>
      <c r="P5546">
        <v>76</v>
      </c>
      <c r="Q5546">
        <v>60</v>
      </c>
    </row>
    <row r="5547" spans="1:17" x14ac:dyDescent="0.3">
      <c r="A5547">
        <v>5546</v>
      </c>
      <c r="B5547" t="s">
        <v>277</v>
      </c>
      <c r="C5547" t="s">
        <v>2587</v>
      </c>
      <c r="D5547" t="s">
        <v>2588</v>
      </c>
      <c r="E5547" t="s">
        <v>20</v>
      </c>
      <c r="F5547" t="b">
        <v>0</v>
      </c>
      <c r="G5547">
        <v>3</v>
      </c>
      <c r="H5547" t="b">
        <v>1</v>
      </c>
      <c r="I5547">
        <v>23</v>
      </c>
      <c r="J5547" t="s">
        <v>44</v>
      </c>
      <c r="K5547">
        <v>88</v>
      </c>
      <c r="L5547">
        <v>73</v>
      </c>
      <c r="M5547">
        <v>86</v>
      </c>
      <c r="N5547">
        <v>75</v>
      </c>
      <c r="O5547">
        <v>65</v>
      </c>
      <c r="P5547">
        <v>62</v>
      </c>
      <c r="Q5547">
        <v>83</v>
      </c>
    </row>
    <row r="5548" spans="1:17" x14ac:dyDescent="0.3">
      <c r="A5548">
        <v>5547</v>
      </c>
      <c r="B5548" t="s">
        <v>2589</v>
      </c>
      <c r="C5548" t="s">
        <v>699</v>
      </c>
      <c r="D5548" t="s">
        <v>2590</v>
      </c>
      <c r="E5548" t="s">
        <v>25</v>
      </c>
      <c r="F5548" t="b">
        <v>0</v>
      </c>
      <c r="G5548">
        <v>6</v>
      </c>
      <c r="H5548" t="b">
        <v>0</v>
      </c>
      <c r="I5548">
        <v>15</v>
      </c>
      <c r="J5548" t="s">
        <v>113</v>
      </c>
      <c r="K5548">
        <v>88</v>
      </c>
      <c r="L5548">
        <v>99</v>
      </c>
      <c r="M5548">
        <v>64</v>
      </c>
      <c r="N5548">
        <v>79</v>
      </c>
      <c r="O5548">
        <v>52</v>
      </c>
      <c r="P5548">
        <v>75</v>
      </c>
      <c r="Q5548">
        <v>92</v>
      </c>
    </row>
    <row r="5549" spans="1:17" x14ac:dyDescent="0.3">
      <c r="A5549">
        <v>5548</v>
      </c>
      <c r="B5549" t="s">
        <v>280</v>
      </c>
      <c r="C5549" t="s">
        <v>2591</v>
      </c>
      <c r="D5549" t="s">
        <v>2592</v>
      </c>
      <c r="E5549" t="s">
        <v>20</v>
      </c>
      <c r="F5549" t="b">
        <v>0</v>
      </c>
      <c r="G5549">
        <v>2</v>
      </c>
      <c r="H5549" t="b">
        <v>0</v>
      </c>
      <c r="I5549">
        <v>31</v>
      </c>
      <c r="J5549" t="s">
        <v>172</v>
      </c>
      <c r="K5549">
        <v>99</v>
      </c>
      <c r="L5549">
        <v>88</v>
      </c>
      <c r="M5549">
        <v>97</v>
      </c>
      <c r="N5549">
        <v>97</v>
      </c>
      <c r="O5549">
        <v>71</v>
      </c>
      <c r="P5549">
        <v>67</v>
      </c>
      <c r="Q5549">
        <v>79</v>
      </c>
    </row>
    <row r="5550" spans="1:17" x14ac:dyDescent="0.3">
      <c r="A5550">
        <v>5549</v>
      </c>
      <c r="B5550" t="s">
        <v>446</v>
      </c>
      <c r="C5550" t="s">
        <v>228</v>
      </c>
      <c r="D5550" t="s">
        <v>2593</v>
      </c>
      <c r="E5550" t="s">
        <v>20</v>
      </c>
      <c r="F5550" t="b">
        <v>1</v>
      </c>
      <c r="G5550">
        <v>8</v>
      </c>
      <c r="H5550" t="b">
        <v>0</v>
      </c>
      <c r="I5550">
        <v>3</v>
      </c>
      <c r="J5550" t="s">
        <v>64</v>
      </c>
      <c r="K5550">
        <v>50</v>
      </c>
      <c r="L5550">
        <v>88</v>
      </c>
      <c r="M5550">
        <v>58</v>
      </c>
      <c r="N5550">
        <v>78</v>
      </c>
      <c r="O5550">
        <v>83</v>
      </c>
      <c r="P5550">
        <v>97</v>
      </c>
      <c r="Q5550">
        <v>88</v>
      </c>
    </row>
    <row r="5551" spans="1:17" x14ac:dyDescent="0.3">
      <c r="A5551">
        <v>5550</v>
      </c>
      <c r="B5551" t="s">
        <v>614</v>
      </c>
      <c r="C5551" t="s">
        <v>623</v>
      </c>
      <c r="D5551" t="s">
        <v>2594</v>
      </c>
      <c r="E5551" t="s">
        <v>25</v>
      </c>
      <c r="F5551" t="b">
        <v>0</v>
      </c>
      <c r="G5551">
        <v>4</v>
      </c>
      <c r="H5551" t="b">
        <v>0</v>
      </c>
      <c r="I5551">
        <v>2</v>
      </c>
      <c r="J5551" t="s">
        <v>38</v>
      </c>
      <c r="K5551">
        <v>69</v>
      </c>
      <c r="L5551">
        <v>93</v>
      </c>
      <c r="M5551">
        <v>62</v>
      </c>
      <c r="N5551">
        <v>99</v>
      </c>
      <c r="O5551">
        <v>98</v>
      </c>
      <c r="P5551">
        <v>98</v>
      </c>
      <c r="Q5551">
        <v>68</v>
      </c>
    </row>
    <row r="5552" spans="1:17" x14ac:dyDescent="0.3">
      <c r="A5552">
        <v>5551</v>
      </c>
      <c r="B5552" t="s">
        <v>97</v>
      </c>
      <c r="C5552" t="s">
        <v>2595</v>
      </c>
      <c r="D5552" t="s">
        <v>2596</v>
      </c>
      <c r="E5552" t="s">
        <v>25</v>
      </c>
      <c r="F5552" t="b">
        <v>0</v>
      </c>
      <c r="G5552">
        <v>5</v>
      </c>
      <c r="H5552" t="b">
        <v>0</v>
      </c>
      <c r="I5552">
        <v>35</v>
      </c>
      <c r="J5552" t="s">
        <v>105</v>
      </c>
      <c r="K5552">
        <v>89</v>
      </c>
      <c r="L5552">
        <v>86</v>
      </c>
      <c r="M5552">
        <v>96</v>
      </c>
      <c r="N5552">
        <v>92</v>
      </c>
      <c r="O5552">
        <v>97</v>
      </c>
      <c r="P5552">
        <v>89</v>
      </c>
      <c r="Q5552">
        <v>95</v>
      </c>
    </row>
    <row r="5553" spans="1:17" x14ac:dyDescent="0.3">
      <c r="A5553">
        <v>5552</v>
      </c>
      <c r="B5553" t="s">
        <v>277</v>
      </c>
      <c r="C5553" t="s">
        <v>897</v>
      </c>
      <c r="D5553" t="s">
        <v>2597</v>
      </c>
      <c r="E5553" t="s">
        <v>20</v>
      </c>
      <c r="F5553" t="b">
        <v>0</v>
      </c>
      <c r="G5553">
        <v>5</v>
      </c>
      <c r="H5553" t="b">
        <v>0</v>
      </c>
      <c r="I5553">
        <v>27</v>
      </c>
      <c r="J5553" t="s">
        <v>123</v>
      </c>
      <c r="K5553">
        <v>93</v>
      </c>
      <c r="L5553">
        <v>97</v>
      </c>
      <c r="M5553">
        <v>77</v>
      </c>
      <c r="N5553">
        <v>70</v>
      </c>
      <c r="O5553">
        <v>81</v>
      </c>
      <c r="P5553">
        <v>83</v>
      </c>
      <c r="Q5553">
        <v>87</v>
      </c>
    </row>
    <row r="5554" spans="1:17" x14ac:dyDescent="0.3">
      <c r="A5554">
        <v>5553</v>
      </c>
      <c r="B5554" t="s">
        <v>291</v>
      </c>
      <c r="C5554" t="s">
        <v>2431</v>
      </c>
      <c r="D5554" t="s">
        <v>2598</v>
      </c>
      <c r="E5554" t="s">
        <v>25</v>
      </c>
      <c r="F5554" t="b">
        <v>0</v>
      </c>
      <c r="G5554">
        <v>5</v>
      </c>
      <c r="H5554" t="b">
        <v>0</v>
      </c>
      <c r="I5554">
        <v>32</v>
      </c>
      <c r="J5554" t="s">
        <v>44</v>
      </c>
      <c r="K5554">
        <v>96</v>
      </c>
      <c r="L5554">
        <v>83</v>
      </c>
      <c r="M5554">
        <v>67</v>
      </c>
      <c r="N5554">
        <v>86</v>
      </c>
      <c r="O5554">
        <v>81</v>
      </c>
      <c r="P5554">
        <v>92</v>
      </c>
      <c r="Q5554">
        <v>73</v>
      </c>
    </row>
    <row r="5555" spans="1:17" x14ac:dyDescent="0.3">
      <c r="A5555">
        <v>5554</v>
      </c>
      <c r="B5555" t="s">
        <v>193</v>
      </c>
      <c r="C5555" t="s">
        <v>756</v>
      </c>
      <c r="D5555" t="s">
        <v>2599</v>
      </c>
      <c r="E5555" t="s">
        <v>25</v>
      </c>
      <c r="F5555" t="b">
        <v>1</v>
      </c>
      <c r="G5555">
        <v>4</v>
      </c>
      <c r="H5555" t="b">
        <v>0</v>
      </c>
      <c r="I5555">
        <v>24</v>
      </c>
      <c r="J5555" t="s">
        <v>44</v>
      </c>
      <c r="K5555">
        <v>92</v>
      </c>
      <c r="L5555">
        <v>98</v>
      </c>
      <c r="M5555">
        <v>93</v>
      </c>
      <c r="N5555">
        <v>60</v>
      </c>
      <c r="O5555">
        <v>74</v>
      </c>
      <c r="P5555">
        <v>84</v>
      </c>
      <c r="Q5555">
        <v>97</v>
      </c>
    </row>
    <row r="5556" spans="1:17" x14ac:dyDescent="0.3">
      <c r="A5556">
        <v>5555</v>
      </c>
      <c r="B5556" t="s">
        <v>331</v>
      </c>
      <c r="C5556" t="s">
        <v>2600</v>
      </c>
      <c r="D5556" t="s">
        <v>2601</v>
      </c>
      <c r="E5556" t="s">
        <v>20</v>
      </c>
      <c r="F5556" t="b">
        <v>0</v>
      </c>
      <c r="G5556">
        <v>3</v>
      </c>
      <c r="H5556" t="b">
        <v>1</v>
      </c>
      <c r="I5556">
        <v>29</v>
      </c>
      <c r="J5556" t="s">
        <v>44</v>
      </c>
      <c r="K5556">
        <v>99</v>
      </c>
      <c r="L5556">
        <v>72</v>
      </c>
      <c r="M5556">
        <v>65</v>
      </c>
      <c r="N5556">
        <v>66</v>
      </c>
      <c r="O5556">
        <v>71</v>
      </c>
      <c r="P5556">
        <v>85</v>
      </c>
      <c r="Q5556">
        <v>83</v>
      </c>
    </row>
    <row r="5557" spans="1:17" x14ac:dyDescent="0.3">
      <c r="A5557">
        <v>5556</v>
      </c>
      <c r="B5557" t="s">
        <v>1201</v>
      </c>
      <c r="C5557" t="s">
        <v>1424</v>
      </c>
      <c r="D5557" t="s">
        <v>2602</v>
      </c>
      <c r="E5557" t="s">
        <v>20</v>
      </c>
      <c r="F5557" t="b">
        <v>0</v>
      </c>
      <c r="G5557">
        <v>10</v>
      </c>
      <c r="H5557" t="b">
        <v>1</v>
      </c>
      <c r="I5557">
        <v>4</v>
      </c>
      <c r="J5557" t="s">
        <v>64</v>
      </c>
      <c r="K5557">
        <v>86</v>
      </c>
      <c r="L5557">
        <v>59</v>
      </c>
      <c r="M5557">
        <v>81</v>
      </c>
      <c r="N5557">
        <v>55</v>
      </c>
      <c r="O5557">
        <v>77</v>
      </c>
      <c r="P5557">
        <v>69</v>
      </c>
      <c r="Q5557">
        <v>87</v>
      </c>
    </row>
    <row r="5558" spans="1:17" x14ac:dyDescent="0.3">
      <c r="A5558">
        <v>5557</v>
      </c>
      <c r="B5558" t="s">
        <v>596</v>
      </c>
      <c r="C5558" t="s">
        <v>2603</v>
      </c>
      <c r="D5558" t="s">
        <v>2604</v>
      </c>
      <c r="E5558" t="s">
        <v>20</v>
      </c>
      <c r="F5558" t="b">
        <v>0</v>
      </c>
      <c r="G5558">
        <v>4</v>
      </c>
      <c r="H5558" t="b">
        <v>0</v>
      </c>
      <c r="I5558">
        <v>17</v>
      </c>
      <c r="J5558" t="s">
        <v>44</v>
      </c>
      <c r="K5558">
        <v>91</v>
      </c>
      <c r="L5558">
        <v>92</v>
      </c>
      <c r="M5558">
        <v>95</v>
      </c>
      <c r="N5558">
        <v>90</v>
      </c>
      <c r="O5558">
        <v>73</v>
      </c>
      <c r="P5558">
        <v>75</v>
      </c>
      <c r="Q5558">
        <v>95</v>
      </c>
    </row>
    <row r="5559" spans="1:17" x14ac:dyDescent="0.3">
      <c r="A5559">
        <v>5558</v>
      </c>
      <c r="B5559" t="s">
        <v>676</v>
      </c>
      <c r="C5559" t="s">
        <v>339</v>
      </c>
      <c r="D5559" t="s">
        <v>2605</v>
      </c>
      <c r="E5559" t="s">
        <v>20</v>
      </c>
      <c r="F5559" t="b">
        <v>1</v>
      </c>
      <c r="G5559">
        <v>3</v>
      </c>
      <c r="H5559" t="b">
        <v>0</v>
      </c>
      <c r="I5559">
        <v>18</v>
      </c>
      <c r="J5559" t="s">
        <v>105</v>
      </c>
      <c r="K5559">
        <v>95</v>
      </c>
      <c r="L5559">
        <v>91</v>
      </c>
      <c r="M5559">
        <v>74</v>
      </c>
      <c r="N5559">
        <v>61</v>
      </c>
      <c r="O5559">
        <v>94</v>
      </c>
      <c r="P5559">
        <v>86</v>
      </c>
      <c r="Q5559">
        <v>87</v>
      </c>
    </row>
    <row r="5560" spans="1:17" x14ac:dyDescent="0.3">
      <c r="A5560">
        <v>5559</v>
      </c>
      <c r="B5560" t="s">
        <v>2606</v>
      </c>
      <c r="C5560" t="s">
        <v>1119</v>
      </c>
      <c r="D5560" t="s">
        <v>2607</v>
      </c>
      <c r="E5560" t="s">
        <v>20</v>
      </c>
      <c r="F5560" t="b">
        <v>0</v>
      </c>
      <c r="G5560">
        <v>5</v>
      </c>
      <c r="H5560" t="b">
        <v>0</v>
      </c>
      <c r="I5560">
        <v>15</v>
      </c>
      <c r="J5560" t="s">
        <v>30</v>
      </c>
      <c r="K5560">
        <v>61</v>
      </c>
      <c r="L5560">
        <v>94</v>
      </c>
      <c r="M5560">
        <v>87</v>
      </c>
      <c r="N5560">
        <v>74</v>
      </c>
      <c r="O5560">
        <v>92</v>
      </c>
      <c r="P5560">
        <v>79</v>
      </c>
      <c r="Q5560">
        <v>97</v>
      </c>
    </row>
    <row r="5561" spans="1:17" x14ac:dyDescent="0.3">
      <c r="A5561">
        <v>5560</v>
      </c>
      <c r="B5561" t="s">
        <v>410</v>
      </c>
      <c r="C5561" t="s">
        <v>2608</v>
      </c>
      <c r="D5561" t="s">
        <v>2609</v>
      </c>
      <c r="E5561" t="s">
        <v>20</v>
      </c>
      <c r="F5561" t="b">
        <v>0</v>
      </c>
      <c r="G5561">
        <v>1</v>
      </c>
      <c r="H5561" t="b">
        <v>0</v>
      </c>
      <c r="I5561">
        <v>32</v>
      </c>
      <c r="J5561" t="s">
        <v>109</v>
      </c>
      <c r="K5561">
        <v>65</v>
      </c>
      <c r="L5561">
        <v>89</v>
      </c>
      <c r="M5561">
        <v>70</v>
      </c>
      <c r="N5561">
        <v>71</v>
      </c>
      <c r="O5561">
        <v>74</v>
      </c>
      <c r="P5561">
        <v>97</v>
      </c>
      <c r="Q5561">
        <v>64</v>
      </c>
    </row>
    <row r="5562" spans="1:17" x14ac:dyDescent="0.3">
      <c r="A5562">
        <v>5561</v>
      </c>
      <c r="B5562" t="s">
        <v>240</v>
      </c>
      <c r="C5562" t="s">
        <v>809</v>
      </c>
      <c r="D5562" t="s">
        <v>2610</v>
      </c>
      <c r="E5562" t="s">
        <v>25</v>
      </c>
      <c r="F5562" t="b">
        <v>0</v>
      </c>
      <c r="G5562">
        <v>7</v>
      </c>
      <c r="H5562" t="b">
        <v>0</v>
      </c>
      <c r="I5562">
        <v>3</v>
      </c>
      <c r="J5562" t="s">
        <v>159</v>
      </c>
      <c r="K5562">
        <v>94</v>
      </c>
      <c r="L5562">
        <v>97</v>
      </c>
      <c r="M5562">
        <v>97</v>
      </c>
      <c r="N5562">
        <v>75</v>
      </c>
      <c r="O5562">
        <v>79</v>
      </c>
      <c r="P5562">
        <v>68</v>
      </c>
      <c r="Q5562">
        <v>92</v>
      </c>
    </row>
    <row r="5563" spans="1:17" x14ac:dyDescent="0.3">
      <c r="A5563">
        <v>5562</v>
      </c>
      <c r="B5563" t="s">
        <v>593</v>
      </c>
      <c r="C5563" t="s">
        <v>2505</v>
      </c>
      <c r="D5563" t="s">
        <v>2611</v>
      </c>
      <c r="E5563" t="s">
        <v>25</v>
      </c>
      <c r="F5563" t="b">
        <v>0</v>
      </c>
      <c r="G5563">
        <v>5</v>
      </c>
      <c r="H5563" t="b">
        <v>0</v>
      </c>
      <c r="I5563">
        <v>31</v>
      </c>
      <c r="J5563" t="s">
        <v>123</v>
      </c>
      <c r="K5563">
        <v>94</v>
      </c>
      <c r="L5563">
        <v>68</v>
      </c>
      <c r="M5563">
        <v>89</v>
      </c>
      <c r="N5563">
        <v>90</v>
      </c>
      <c r="O5563">
        <v>91</v>
      </c>
      <c r="P5563">
        <v>98</v>
      </c>
      <c r="Q5563">
        <v>72</v>
      </c>
    </row>
    <row r="5564" spans="1:17" x14ac:dyDescent="0.3">
      <c r="A5564">
        <v>5563</v>
      </c>
      <c r="B5564" t="s">
        <v>208</v>
      </c>
      <c r="C5564" t="s">
        <v>600</v>
      </c>
      <c r="D5564" t="s">
        <v>2612</v>
      </c>
      <c r="E5564" t="s">
        <v>20</v>
      </c>
      <c r="F5564" t="b">
        <v>0</v>
      </c>
      <c r="G5564">
        <v>5</v>
      </c>
      <c r="H5564" t="b">
        <v>1</v>
      </c>
      <c r="I5564">
        <v>3</v>
      </c>
      <c r="J5564" t="s">
        <v>64</v>
      </c>
      <c r="K5564">
        <v>56</v>
      </c>
      <c r="L5564">
        <v>67</v>
      </c>
      <c r="M5564">
        <v>87</v>
      </c>
      <c r="N5564">
        <v>97</v>
      </c>
      <c r="O5564">
        <v>88</v>
      </c>
      <c r="P5564">
        <v>57</v>
      </c>
      <c r="Q5564">
        <v>86</v>
      </c>
    </row>
    <row r="5565" spans="1:17" x14ac:dyDescent="0.3">
      <c r="A5565">
        <v>5564</v>
      </c>
      <c r="B5565" t="s">
        <v>139</v>
      </c>
      <c r="C5565" t="s">
        <v>266</v>
      </c>
      <c r="D5565" t="s">
        <v>2613</v>
      </c>
      <c r="E5565" t="s">
        <v>20</v>
      </c>
      <c r="F5565" t="b">
        <v>0</v>
      </c>
      <c r="G5565">
        <v>7</v>
      </c>
      <c r="H5565" t="b">
        <v>0</v>
      </c>
      <c r="I5565">
        <v>25</v>
      </c>
      <c r="J5565" t="s">
        <v>44</v>
      </c>
      <c r="K5565">
        <v>89</v>
      </c>
      <c r="L5565">
        <v>63</v>
      </c>
      <c r="M5565">
        <v>88</v>
      </c>
      <c r="N5565">
        <v>73</v>
      </c>
      <c r="O5565">
        <v>78</v>
      </c>
      <c r="P5565">
        <v>84</v>
      </c>
      <c r="Q5565">
        <v>74</v>
      </c>
    </row>
    <row r="5566" spans="1:17" x14ac:dyDescent="0.3">
      <c r="A5566">
        <v>5565</v>
      </c>
      <c r="B5566" t="s">
        <v>277</v>
      </c>
      <c r="C5566" t="s">
        <v>518</v>
      </c>
      <c r="D5566" t="s">
        <v>2614</v>
      </c>
      <c r="E5566" t="s">
        <v>20</v>
      </c>
      <c r="F5566" t="b">
        <v>1</v>
      </c>
      <c r="G5566">
        <v>1</v>
      </c>
      <c r="H5566" t="b">
        <v>1</v>
      </c>
      <c r="I5566">
        <v>0</v>
      </c>
      <c r="J5566" t="s">
        <v>224</v>
      </c>
      <c r="K5566">
        <v>65</v>
      </c>
      <c r="L5566">
        <v>70</v>
      </c>
      <c r="M5566">
        <v>100</v>
      </c>
      <c r="N5566">
        <v>66</v>
      </c>
      <c r="O5566">
        <v>71</v>
      </c>
      <c r="P5566">
        <v>61</v>
      </c>
      <c r="Q5566">
        <v>61</v>
      </c>
    </row>
    <row r="5567" spans="1:17" x14ac:dyDescent="0.3">
      <c r="A5567">
        <v>5566</v>
      </c>
      <c r="B5567" t="s">
        <v>35</v>
      </c>
      <c r="C5567" t="s">
        <v>2615</v>
      </c>
      <c r="D5567" t="s">
        <v>2616</v>
      </c>
      <c r="E5567" t="s">
        <v>20</v>
      </c>
      <c r="F5567" t="b">
        <v>1</v>
      </c>
      <c r="G5567">
        <v>1</v>
      </c>
      <c r="H5567" t="b">
        <v>0</v>
      </c>
      <c r="I5567">
        <v>29</v>
      </c>
      <c r="J5567" t="s">
        <v>172</v>
      </c>
      <c r="K5567">
        <v>91</v>
      </c>
      <c r="L5567">
        <v>96</v>
      </c>
      <c r="M5567">
        <v>63</v>
      </c>
      <c r="N5567">
        <v>81</v>
      </c>
      <c r="O5567">
        <v>97</v>
      </c>
      <c r="P5567">
        <v>74</v>
      </c>
      <c r="Q5567">
        <v>66</v>
      </c>
    </row>
    <row r="5568" spans="1:17" x14ac:dyDescent="0.3">
      <c r="A5568">
        <v>5567</v>
      </c>
      <c r="B5568" t="s">
        <v>2617</v>
      </c>
      <c r="C5568" t="s">
        <v>209</v>
      </c>
      <c r="D5568" t="s">
        <v>2618</v>
      </c>
      <c r="E5568" t="s">
        <v>25</v>
      </c>
      <c r="F5568" t="b">
        <v>0</v>
      </c>
      <c r="G5568">
        <v>1</v>
      </c>
      <c r="H5568" t="b">
        <v>0</v>
      </c>
      <c r="I5568">
        <v>17</v>
      </c>
      <c r="J5568" t="s">
        <v>105</v>
      </c>
      <c r="K5568">
        <v>88</v>
      </c>
      <c r="L5568">
        <v>100</v>
      </c>
      <c r="M5568">
        <v>71</v>
      </c>
      <c r="N5568">
        <v>85</v>
      </c>
      <c r="O5568">
        <v>72</v>
      </c>
      <c r="P5568">
        <v>91</v>
      </c>
      <c r="Q5568">
        <v>81</v>
      </c>
    </row>
    <row r="5569" spans="1:17" x14ac:dyDescent="0.3">
      <c r="A5569">
        <v>5568</v>
      </c>
      <c r="B5569" t="s">
        <v>351</v>
      </c>
      <c r="C5569" t="s">
        <v>2619</v>
      </c>
      <c r="D5569" t="s">
        <v>2620</v>
      </c>
      <c r="E5569" t="s">
        <v>25</v>
      </c>
      <c r="F5569" t="b">
        <v>1</v>
      </c>
      <c r="G5569">
        <v>4</v>
      </c>
      <c r="H5569" t="b">
        <v>0</v>
      </c>
      <c r="I5569">
        <v>0</v>
      </c>
      <c r="J5569" t="s">
        <v>64</v>
      </c>
      <c r="K5569">
        <v>49</v>
      </c>
      <c r="L5569">
        <v>51</v>
      </c>
      <c r="M5569">
        <v>57</v>
      </c>
      <c r="N5569">
        <v>80</v>
      </c>
      <c r="O5569">
        <v>89</v>
      </c>
      <c r="P5569">
        <v>53</v>
      </c>
      <c r="Q5569">
        <v>76</v>
      </c>
    </row>
    <row r="5570" spans="1:17" x14ac:dyDescent="0.3">
      <c r="A5570">
        <v>5569</v>
      </c>
      <c r="B5570" t="s">
        <v>208</v>
      </c>
      <c r="C5570" t="s">
        <v>326</v>
      </c>
      <c r="D5570" t="s">
        <v>2621</v>
      </c>
      <c r="E5570" t="s">
        <v>20</v>
      </c>
      <c r="F5570" t="b">
        <v>0</v>
      </c>
      <c r="G5570">
        <v>5</v>
      </c>
      <c r="H5570" t="b">
        <v>0</v>
      </c>
      <c r="I5570">
        <v>25</v>
      </c>
      <c r="J5570" t="s">
        <v>109</v>
      </c>
      <c r="K5570">
        <v>73</v>
      </c>
      <c r="L5570">
        <v>94</v>
      </c>
      <c r="M5570">
        <v>74</v>
      </c>
      <c r="N5570">
        <v>72</v>
      </c>
      <c r="O5570">
        <v>80</v>
      </c>
      <c r="P5570">
        <v>98</v>
      </c>
      <c r="Q5570">
        <v>100</v>
      </c>
    </row>
    <row r="5571" spans="1:17" x14ac:dyDescent="0.3">
      <c r="A5571">
        <v>5570</v>
      </c>
      <c r="B5571" t="s">
        <v>214</v>
      </c>
      <c r="C5571" t="s">
        <v>1128</v>
      </c>
      <c r="D5571" t="s">
        <v>2622</v>
      </c>
      <c r="E5571" t="s">
        <v>20</v>
      </c>
      <c r="F5571" t="b">
        <v>0</v>
      </c>
      <c r="G5571">
        <v>2</v>
      </c>
      <c r="H5571" t="b">
        <v>0</v>
      </c>
      <c r="I5571">
        <v>23</v>
      </c>
      <c r="J5571" t="s">
        <v>44</v>
      </c>
      <c r="K5571">
        <v>94</v>
      </c>
      <c r="L5571">
        <v>94</v>
      </c>
      <c r="M5571">
        <v>74</v>
      </c>
      <c r="N5571">
        <v>66</v>
      </c>
      <c r="O5571">
        <v>73</v>
      </c>
      <c r="P5571">
        <v>92</v>
      </c>
      <c r="Q5571">
        <v>80</v>
      </c>
    </row>
    <row r="5572" spans="1:17" x14ac:dyDescent="0.3">
      <c r="A5572">
        <v>5571</v>
      </c>
      <c r="B5572" t="s">
        <v>631</v>
      </c>
      <c r="C5572" t="s">
        <v>1457</v>
      </c>
      <c r="D5572" t="s">
        <v>2623</v>
      </c>
      <c r="E5572" t="s">
        <v>25</v>
      </c>
      <c r="F5572" t="b">
        <v>1</v>
      </c>
      <c r="G5572">
        <v>5</v>
      </c>
      <c r="H5572" t="b">
        <v>0</v>
      </c>
      <c r="I5572">
        <v>4</v>
      </c>
      <c r="J5572" t="s">
        <v>64</v>
      </c>
      <c r="K5572">
        <v>84</v>
      </c>
      <c r="L5572">
        <v>61</v>
      </c>
      <c r="M5572">
        <v>59</v>
      </c>
      <c r="N5572">
        <v>76</v>
      </c>
      <c r="O5572">
        <v>72</v>
      </c>
      <c r="P5572">
        <v>54</v>
      </c>
      <c r="Q5572">
        <v>66</v>
      </c>
    </row>
    <row r="5573" spans="1:17" x14ac:dyDescent="0.3">
      <c r="A5573">
        <v>5572</v>
      </c>
      <c r="B5573" t="s">
        <v>17</v>
      </c>
      <c r="C5573" t="s">
        <v>118</v>
      </c>
      <c r="D5573" t="s">
        <v>2624</v>
      </c>
      <c r="E5573" t="s">
        <v>20</v>
      </c>
      <c r="F5573" t="b">
        <v>0</v>
      </c>
      <c r="G5573">
        <v>7</v>
      </c>
      <c r="H5573" t="b">
        <v>1</v>
      </c>
      <c r="I5573">
        <v>11</v>
      </c>
      <c r="J5573" t="s">
        <v>138</v>
      </c>
      <c r="K5573">
        <v>97</v>
      </c>
      <c r="L5573">
        <v>91</v>
      </c>
      <c r="M5573">
        <v>91</v>
      </c>
      <c r="N5573">
        <v>61</v>
      </c>
      <c r="O5573">
        <v>68</v>
      </c>
      <c r="P5573">
        <v>77</v>
      </c>
      <c r="Q5573">
        <v>97</v>
      </c>
    </row>
    <row r="5574" spans="1:17" x14ac:dyDescent="0.3">
      <c r="A5574">
        <v>5573</v>
      </c>
      <c r="B5574" t="s">
        <v>1357</v>
      </c>
      <c r="C5574" t="s">
        <v>215</v>
      </c>
      <c r="D5574" t="s">
        <v>2625</v>
      </c>
      <c r="E5574" t="s">
        <v>25</v>
      </c>
      <c r="F5574" t="b">
        <v>0</v>
      </c>
      <c r="G5574">
        <v>7</v>
      </c>
      <c r="H5574" t="b">
        <v>0</v>
      </c>
      <c r="I5574">
        <v>12</v>
      </c>
      <c r="J5574" t="s">
        <v>38</v>
      </c>
      <c r="K5574">
        <v>82</v>
      </c>
      <c r="L5574">
        <v>84</v>
      </c>
      <c r="M5574">
        <v>69</v>
      </c>
      <c r="N5574">
        <v>66</v>
      </c>
      <c r="O5574">
        <v>65</v>
      </c>
      <c r="P5574">
        <v>74</v>
      </c>
      <c r="Q5574">
        <v>68</v>
      </c>
    </row>
    <row r="5575" spans="1:17" x14ac:dyDescent="0.3">
      <c r="A5575">
        <v>5574</v>
      </c>
      <c r="B5575" t="s">
        <v>2626</v>
      </c>
      <c r="C5575" t="s">
        <v>518</v>
      </c>
      <c r="D5575" t="s">
        <v>2627</v>
      </c>
      <c r="E5575" t="s">
        <v>25</v>
      </c>
      <c r="F5575" t="b">
        <v>1</v>
      </c>
      <c r="G5575">
        <v>2</v>
      </c>
      <c r="H5575" t="b">
        <v>0</v>
      </c>
      <c r="I5575">
        <v>48</v>
      </c>
      <c r="J5575" t="s">
        <v>26</v>
      </c>
      <c r="K5575">
        <v>96</v>
      </c>
      <c r="L5575">
        <v>97</v>
      </c>
      <c r="M5575">
        <v>98</v>
      </c>
      <c r="N5575">
        <v>98</v>
      </c>
      <c r="O5575">
        <v>97</v>
      </c>
      <c r="P5575">
        <v>96</v>
      </c>
      <c r="Q5575">
        <v>89</v>
      </c>
    </row>
    <row r="5576" spans="1:17" x14ac:dyDescent="0.3">
      <c r="A5576">
        <v>5575</v>
      </c>
      <c r="B5576" t="s">
        <v>1391</v>
      </c>
      <c r="C5576" t="s">
        <v>2628</v>
      </c>
      <c r="D5576" t="s">
        <v>2629</v>
      </c>
      <c r="E5576" t="s">
        <v>20</v>
      </c>
      <c r="F5576" t="b">
        <v>0</v>
      </c>
      <c r="G5576">
        <v>4</v>
      </c>
      <c r="H5576" t="b">
        <v>1</v>
      </c>
      <c r="I5576">
        <v>0</v>
      </c>
      <c r="J5576" t="s">
        <v>64</v>
      </c>
      <c r="K5576">
        <v>44</v>
      </c>
      <c r="L5576">
        <v>98</v>
      </c>
      <c r="M5576">
        <v>53</v>
      </c>
      <c r="N5576">
        <v>68</v>
      </c>
      <c r="O5576">
        <v>94</v>
      </c>
      <c r="P5576">
        <v>91</v>
      </c>
      <c r="Q5576">
        <v>84</v>
      </c>
    </row>
    <row r="5577" spans="1:17" x14ac:dyDescent="0.3">
      <c r="A5577">
        <v>5576</v>
      </c>
      <c r="B5577" t="s">
        <v>80</v>
      </c>
      <c r="C5577" t="s">
        <v>1420</v>
      </c>
      <c r="D5577" t="s">
        <v>2630</v>
      </c>
      <c r="E5577" t="s">
        <v>20</v>
      </c>
      <c r="F5577" t="b">
        <v>0</v>
      </c>
      <c r="G5577">
        <v>7</v>
      </c>
      <c r="H5577" t="b">
        <v>1</v>
      </c>
      <c r="I5577">
        <v>12</v>
      </c>
      <c r="J5577" t="s">
        <v>105</v>
      </c>
      <c r="K5577">
        <v>97</v>
      </c>
      <c r="L5577">
        <v>64</v>
      </c>
      <c r="M5577">
        <v>90</v>
      </c>
      <c r="N5577">
        <v>69</v>
      </c>
      <c r="O5577">
        <v>88</v>
      </c>
      <c r="P5577">
        <v>83</v>
      </c>
      <c r="Q5577">
        <v>77</v>
      </c>
    </row>
    <row r="5578" spans="1:17" x14ac:dyDescent="0.3">
      <c r="A5578">
        <v>5577</v>
      </c>
      <c r="B5578" t="s">
        <v>534</v>
      </c>
      <c r="C5578" t="s">
        <v>934</v>
      </c>
      <c r="D5578" t="s">
        <v>2631</v>
      </c>
      <c r="E5578" t="s">
        <v>25</v>
      </c>
      <c r="F5578" t="b">
        <v>0</v>
      </c>
      <c r="G5578">
        <v>1</v>
      </c>
      <c r="H5578" t="b">
        <v>1</v>
      </c>
      <c r="I5578">
        <v>31</v>
      </c>
      <c r="J5578" t="s">
        <v>105</v>
      </c>
      <c r="K5578">
        <v>77</v>
      </c>
      <c r="L5578">
        <v>93</v>
      </c>
      <c r="M5578">
        <v>65</v>
      </c>
      <c r="N5578">
        <v>68</v>
      </c>
      <c r="O5578">
        <v>71</v>
      </c>
      <c r="P5578">
        <v>75</v>
      </c>
      <c r="Q5578">
        <v>76</v>
      </c>
    </row>
    <row r="5579" spans="1:17" x14ac:dyDescent="0.3">
      <c r="A5579">
        <v>5578</v>
      </c>
      <c r="B5579" t="s">
        <v>433</v>
      </c>
      <c r="C5579" t="s">
        <v>1420</v>
      </c>
      <c r="D5579" t="s">
        <v>2632</v>
      </c>
      <c r="E5579" t="s">
        <v>25</v>
      </c>
      <c r="F5579" t="b">
        <v>1</v>
      </c>
      <c r="G5579">
        <v>9</v>
      </c>
      <c r="H5579" t="b">
        <v>0</v>
      </c>
      <c r="I5579">
        <v>19</v>
      </c>
      <c r="J5579" t="s">
        <v>113</v>
      </c>
      <c r="K5579">
        <v>89</v>
      </c>
      <c r="L5579">
        <v>99</v>
      </c>
      <c r="M5579">
        <v>96</v>
      </c>
      <c r="N5579">
        <v>72</v>
      </c>
      <c r="O5579">
        <v>84</v>
      </c>
      <c r="P5579">
        <v>62</v>
      </c>
      <c r="Q5579">
        <v>98</v>
      </c>
    </row>
    <row r="5580" spans="1:17" x14ac:dyDescent="0.3">
      <c r="A5580">
        <v>5579</v>
      </c>
      <c r="B5580" t="s">
        <v>2633</v>
      </c>
      <c r="C5580" t="s">
        <v>667</v>
      </c>
      <c r="D5580" t="s">
        <v>2634</v>
      </c>
      <c r="E5580" t="s">
        <v>25</v>
      </c>
      <c r="F5580" t="b">
        <v>0</v>
      </c>
      <c r="G5580">
        <v>0</v>
      </c>
      <c r="H5580" t="b">
        <v>0</v>
      </c>
      <c r="I5580">
        <v>17</v>
      </c>
      <c r="J5580" t="s">
        <v>44</v>
      </c>
      <c r="K5580">
        <v>86</v>
      </c>
      <c r="L5580">
        <v>92</v>
      </c>
      <c r="M5580">
        <v>65</v>
      </c>
      <c r="N5580">
        <v>81</v>
      </c>
      <c r="O5580">
        <v>73</v>
      </c>
      <c r="P5580">
        <v>84</v>
      </c>
      <c r="Q5580">
        <v>79</v>
      </c>
    </row>
    <row r="5581" spans="1:17" x14ac:dyDescent="0.3">
      <c r="A5581">
        <v>5580</v>
      </c>
      <c r="B5581" t="s">
        <v>1589</v>
      </c>
      <c r="C5581" t="s">
        <v>768</v>
      </c>
      <c r="D5581" t="s">
        <v>2635</v>
      </c>
      <c r="E5581" t="s">
        <v>20</v>
      </c>
      <c r="F5581" t="b">
        <v>0</v>
      </c>
      <c r="G5581">
        <v>6</v>
      </c>
      <c r="H5581" t="b">
        <v>1</v>
      </c>
      <c r="I5581">
        <v>24</v>
      </c>
      <c r="J5581" t="s">
        <v>38</v>
      </c>
      <c r="K5581">
        <v>73</v>
      </c>
      <c r="L5581">
        <v>71</v>
      </c>
      <c r="M5581">
        <v>84</v>
      </c>
      <c r="N5581">
        <v>96</v>
      </c>
      <c r="O5581">
        <v>92</v>
      </c>
      <c r="P5581">
        <v>94</v>
      </c>
      <c r="Q5581">
        <v>75</v>
      </c>
    </row>
    <row r="5582" spans="1:17" x14ac:dyDescent="0.3">
      <c r="A5582">
        <v>5581</v>
      </c>
      <c r="B5582" t="s">
        <v>68</v>
      </c>
      <c r="C5582" t="s">
        <v>181</v>
      </c>
      <c r="D5582" t="s">
        <v>2636</v>
      </c>
      <c r="E5582" t="s">
        <v>25</v>
      </c>
      <c r="F5582" t="b">
        <v>0</v>
      </c>
      <c r="G5582">
        <v>2</v>
      </c>
      <c r="H5582" t="b">
        <v>0</v>
      </c>
      <c r="I5582">
        <v>11</v>
      </c>
      <c r="J5582" t="s">
        <v>54</v>
      </c>
      <c r="K5582">
        <v>61</v>
      </c>
      <c r="L5582">
        <v>75</v>
      </c>
      <c r="M5582">
        <v>95</v>
      </c>
      <c r="N5582">
        <v>62</v>
      </c>
      <c r="O5582">
        <v>93</v>
      </c>
      <c r="P5582">
        <v>92</v>
      </c>
      <c r="Q5582">
        <v>87</v>
      </c>
    </row>
    <row r="5583" spans="1:17" x14ac:dyDescent="0.3">
      <c r="A5583">
        <v>5582</v>
      </c>
      <c r="B5583" t="s">
        <v>280</v>
      </c>
      <c r="C5583" t="s">
        <v>1030</v>
      </c>
      <c r="D5583" t="s">
        <v>2637</v>
      </c>
      <c r="E5583" t="s">
        <v>20</v>
      </c>
      <c r="F5583" t="b">
        <v>1</v>
      </c>
      <c r="G5583">
        <v>6</v>
      </c>
      <c r="H5583" t="b">
        <v>0</v>
      </c>
      <c r="I5583">
        <v>2</v>
      </c>
      <c r="J5583" t="s">
        <v>64</v>
      </c>
      <c r="K5583">
        <v>81</v>
      </c>
      <c r="L5583">
        <v>90</v>
      </c>
      <c r="M5583">
        <v>75</v>
      </c>
      <c r="N5583">
        <v>83</v>
      </c>
      <c r="O5583">
        <v>70</v>
      </c>
      <c r="P5583">
        <v>55</v>
      </c>
      <c r="Q5583">
        <v>62</v>
      </c>
    </row>
    <row r="5584" spans="1:17" x14ac:dyDescent="0.3">
      <c r="A5584">
        <v>5583</v>
      </c>
      <c r="B5584" t="s">
        <v>848</v>
      </c>
      <c r="C5584" t="s">
        <v>1975</v>
      </c>
      <c r="D5584" t="s">
        <v>2638</v>
      </c>
      <c r="E5584" t="s">
        <v>25</v>
      </c>
      <c r="F5584" t="b">
        <v>1</v>
      </c>
      <c r="G5584">
        <v>2</v>
      </c>
      <c r="H5584" t="b">
        <v>1</v>
      </c>
      <c r="I5584">
        <v>32</v>
      </c>
      <c r="J5584" t="s">
        <v>26</v>
      </c>
      <c r="K5584">
        <v>90</v>
      </c>
      <c r="L5584">
        <v>99</v>
      </c>
      <c r="M5584">
        <v>94</v>
      </c>
      <c r="N5584">
        <v>91</v>
      </c>
      <c r="O5584">
        <v>92</v>
      </c>
      <c r="P5584">
        <v>85</v>
      </c>
      <c r="Q5584">
        <v>64</v>
      </c>
    </row>
    <row r="5585" spans="1:17" x14ac:dyDescent="0.3">
      <c r="A5585">
        <v>5584</v>
      </c>
      <c r="B5585" t="s">
        <v>1391</v>
      </c>
      <c r="C5585" t="s">
        <v>364</v>
      </c>
      <c r="D5585" t="s">
        <v>2639</v>
      </c>
      <c r="E5585" t="s">
        <v>20</v>
      </c>
      <c r="F5585" t="b">
        <v>0</v>
      </c>
      <c r="G5585">
        <v>7</v>
      </c>
      <c r="H5585" t="b">
        <v>0</v>
      </c>
      <c r="I5585">
        <v>5</v>
      </c>
      <c r="J5585" t="s">
        <v>159</v>
      </c>
      <c r="K5585">
        <v>88</v>
      </c>
      <c r="L5585">
        <v>60</v>
      </c>
      <c r="M5585">
        <v>87</v>
      </c>
      <c r="N5585">
        <v>95</v>
      </c>
      <c r="O5585">
        <v>65</v>
      </c>
      <c r="P5585">
        <v>75</v>
      </c>
      <c r="Q5585">
        <v>76</v>
      </c>
    </row>
    <row r="5586" spans="1:17" x14ac:dyDescent="0.3">
      <c r="A5586">
        <v>5585</v>
      </c>
      <c r="B5586" t="s">
        <v>2261</v>
      </c>
      <c r="C5586" t="s">
        <v>1478</v>
      </c>
      <c r="D5586" t="s">
        <v>2640</v>
      </c>
      <c r="E5586" t="s">
        <v>20</v>
      </c>
      <c r="F5586" t="b">
        <v>0</v>
      </c>
      <c r="G5586">
        <v>5</v>
      </c>
      <c r="H5586" t="b">
        <v>1</v>
      </c>
      <c r="I5586">
        <v>23</v>
      </c>
      <c r="J5586" t="s">
        <v>26</v>
      </c>
      <c r="K5586">
        <v>86</v>
      </c>
      <c r="L5586">
        <v>92</v>
      </c>
      <c r="M5586">
        <v>84</v>
      </c>
      <c r="N5586">
        <v>82</v>
      </c>
      <c r="O5586">
        <v>88</v>
      </c>
      <c r="P5586">
        <v>84</v>
      </c>
      <c r="Q5586">
        <v>65</v>
      </c>
    </row>
    <row r="5587" spans="1:17" x14ac:dyDescent="0.3">
      <c r="A5587">
        <v>5586</v>
      </c>
      <c r="B5587" t="s">
        <v>417</v>
      </c>
      <c r="C5587" t="s">
        <v>2641</v>
      </c>
      <c r="D5587" t="s">
        <v>2642</v>
      </c>
      <c r="E5587" t="s">
        <v>25</v>
      </c>
      <c r="F5587" t="b">
        <v>0</v>
      </c>
      <c r="G5587">
        <v>8</v>
      </c>
      <c r="H5587" t="b">
        <v>0</v>
      </c>
      <c r="I5587">
        <v>14</v>
      </c>
      <c r="J5587" t="s">
        <v>105</v>
      </c>
      <c r="K5587">
        <v>78</v>
      </c>
      <c r="L5587">
        <v>75</v>
      </c>
      <c r="M5587">
        <v>82</v>
      </c>
      <c r="N5587">
        <v>91</v>
      </c>
      <c r="O5587">
        <v>86</v>
      </c>
      <c r="P5587">
        <v>76</v>
      </c>
      <c r="Q5587">
        <v>69</v>
      </c>
    </row>
    <row r="5588" spans="1:17" x14ac:dyDescent="0.3">
      <c r="A5588">
        <v>5587</v>
      </c>
      <c r="B5588" t="s">
        <v>1043</v>
      </c>
      <c r="C5588" t="s">
        <v>1508</v>
      </c>
      <c r="D5588" t="s">
        <v>2643</v>
      </c>
      <c r="E5588" t="s">
        <v>20</v>
      </c>
      <c r="F5588" t="b">
        <v>1</v>
      </c>
      <c r="G5588">
        <v>6</v>
      </c>
      <c r="H5588" t="b">
        <v>0</v>
      </c>
      <c r="I5588">
        <v>1</v>
      </c>
      <c r="J5588" t="s">
        <v>64</v>
      </c>
      <c r="K5588">
        <v>73</v>
      </c>
      <c r="L5588">
        <v>90</v>
      </c>
      <c r="M5588">
        <v>70</v>
      </c>
      <c r="N5588">
        <v>80</v>
      </c>
      <c r="O5588">
        <v>64</v>
      </c>
      <c r="P5588">
        <v>53</v>
      </c>
      <c r="Q5588">
        <v>79</v>
      </c>
    </row>
    <row r="5589" spans="1:17" x14ac:dyDescent="0.3">
      <c r="A5589">
        <v>5588</v>
      </c>
      <c r="B5589" t="s">
        <v>102</v>
      </c>
      <c r="C5589" t="s">
        <v>300</v>
      </c>
      <c r="D5589" t="s">
        <v>2644</v>
      </c>
      <c r="E5589" t="s">
        <v>20</v>
      </c>
      <c r="F5589" t="b">
        <v>0</v>
      </c>
      <c r="G5589">
        <v>4</v>
      </c>
      <c r="H5589" t="b">
        <v>0</v>
      </c>
      <c r="I5589">
        <v>32</v>
      </c>
      <c r="J5589" t="s">
        <v>76</v>
      </c>
      <c r="K5589">
        <v>98</v>
      </c>
      <c r="L5589">
        <v>82</v>
      </c>
      <c r="M5589">
        <v>91</v>
      </c>
      <c r="N5589">
        <v>93</v>
      </c>
      <c r="O5589">
        <v>85</v>
      </c>
      <c r="P5589">
        <v>75</v>
      </c>
      <c r="Q5589">
        <v>78</v>
      </c>
    </row>
    <row r="5590" spans="1:17" x14ac:dyDescent="0.3">
      <c r="A5590">
        <v>5589</v>
      </c>
      <c r="B5590" t="s">
        <v>1378</v>
      </c>
      <c r="C5590" t="s">
        <v>2173</v>
      </c>
      <c r="D5590" t="s">
        <v>2645</v>
      </c>
      <c r="E5590" t="s">
        <v>20</v>
      </c>
      <c r="F5590" t="b">
        <v>0</v>
      </c>
      <c r="G5590">
        <v>1</v>
      </c>
      <c r="H5590" t="b">
        <v>0</v>
      </c>
      <c r="I5590">
        <v>34</v>
      </c>
      <c r="J5590" t="s">
        <v>76</v>
      </c>
      <c r="K5590">
        <v>81</v>
      </c>
      <c r="L5590">
        <v>79</v>
      </c>
      <c r="M5590">
        <v>100</v>
      </c>
      <c r="N5590">
        <v>88</v>
      </c>
      <c r="O5590">
        <v>81</v>
      </c>
      <c r="P5590">
        <v>64</v>
      </c>
      <c r="Q5590">
        <v>95</v>
      </c>
    </row>
    <row r="5591" spans="1:17" x14ac:dyDescent="0.3">
      <c r="A5591">
        <v>5590</v>
      </c>
      <c r="B5591" t="s">
        <v>1902</v>
      </c>
      <c r="C5591" t="s">
        <v>1664</v>
      </c>
      <c r="D5591" t="s">
        <v>2646</v>
      </c>
      <c r="E5591" t="s">
        <v>25</v>
      </c>
      <c r="F5591" t="b">
        <v>0</v>
      </c>
      <c r="G5591">
        <v>2</v>
      </c>
      <c r="H5591" t="b">
        <v>1</v>
      </c>
      <c r="I5591">
        <v>13</v>
      </c>
      <c r="J5591" t="s">
        <v>38</v>
      </c>
      <c r="K5591">
        <v>73</v>
      </c>
      <c r="L5591">
        <v>87</v>
      </c>
      <c r="M5591">
        <v>72</v>
      </c>
      <c r="N5591">
        <v>98</v>
      </c>
      <c r="O5591">
        <v>82</v>
      </c>
      <c r="P5591">
        <v>89</v>
      </c>
      <c r="Q5591">
        <v>98</v>
      </c>
    </row>
    <row r="5592" spans="1:17" x14ac:dyDescent="0.3">
      <c r="A5592">
        <v>5591</v>
      </c>
      <c r="B5592" t="s">
        <v>944</v>
      </c>
      <c r="C5592" t="s">
        <v>658</v>
      </c>
      <c r="D5592" t="s">
        <v>2647</v>
      </c>
      <c r="E5592" t="s">
        <v>20</v>
      </c>
      <c r="F5592" t="b">
        <v>0</v>
      </c>
      <c r="G5592">
        <v>1</v>
      </c>
      <c r="H5592" t="b">
        <v>0</v>
      </c>
      <c r="I5592">
        <v>24</v>
      </c>
      <c r="J5592" t="s">
        <v>21</v>
      </c>
      <c r="K5592">
        <v>84</v>
      </c>
      <c r="L5592">
        <v>95</v>
      </c>
      <c r="M5592">
        <v>87</v>
      </c>
      <c r="N5592">
        <v>100</v>
      </c>
      <c r="O5592">
        <v>96</v>
      </c>
      <c r="P5592">
        <v>92</v>
      </c>
      <c r="Q5592">
        <v>76</v>
      </c>
    </row>
    <row r="5593" spans="1:17" x14ac:dyDescent="0.3">
      <c r="A5593">
        <v>5592</v>
      </c>
      <c r="B5593" t="s">
        <v>2648</v>
      </c>
      <c r="C5593" t="s">
        <v>2649</v>
      </c>
      <c r="D5593" t="s">
        <v>2650</v>
      </c>
      <c r="E5593" t="s">
        <v>25</v>
      </c>
      <c r="F5593" t="b">
        <v>0</v>
      </c>
      <c r="G5593">
        <v>5</v>
      </c>
      <c r="H5593" t="b">
        <v>0</v>
      </c>
      <c r="I5593">
        <v>32</v>
      </c>
      <c r="J5593" t="s">
        <v>21</v>
      </c>
      <c r="K5593">
        <v>81</v>
      </c>
      <c r="L5593">
        <v>90</v>
      </c>
      <c r="M5593">
        <v>82</v>
      </c>
      <c r="N5593">
        <v>80</v>
      </c>
      <c r="O5593">
        <v>98</v>
      </c>
      <c r="P5593">
        <v>81</v>
      </c>
      <c r="Q5593">
        <v>91</v>
      </c>
    </row>
    <row r="5594" spans="1:17" x14ac:dyDescent="0.3">
      <c r="A5594">
        <v>5593</v>
      </c>
      <c r="B5594" t="s">
        <v>302</v>
      </c>
      <c r="C5594" t="s">
        <v>566</v>
      </c>
      <c r="D5594" t="s">
        <v>2651</v>
      </c>
      <c r="E5594" t="s">
        <v>20</v>
      </c>
      <c r="F5594" t="b">
        <v>0</v>
      </c>
      <c r="G5594">
        <v>2</v>
      </c>
      <c r="H5594" t="b">
        <v>0</v>
      </c>
      <c r="I5594">
        <v>21</v>
      </c>
      <c r="J5594" t="s">
        <v>105</v>
      </c>
      <c r="K5594">
        <v>100</v>
      </c>
      <c r="L5594">
        <v>77</v>
      </c>
      <c r="M5594">
        <v>90</v>
      </c>
      <c r="N5594">
        <v>83</v>
      </c>
      <c r="O5594">
        <v>88</v>
      </c>
      <c r="P5594">
        <v>91</v>
      </c>
      <c r="Q5594">
        <v>80</v>
      </c>
    </row>
    <row r="5595" spans="1:17" x14ac:dyDescent="0.3">
      <c r="A5595">
        <v>5594</v>
      </c>
      <c r="B5595" t="s">
        <v>337</v>
      </c>
      <c r="C5595" t="s">
        <v>1167</v>
      </c>
      <c r="D5595" t="s">
        <v>2652</v>
      </c>
      <c r="E5595" t="s">
        <v>25</v>
      </c>
      <c r="F5595" t="b">
        <v>1</v>
      </c>
      <c r="G5595">
        <v>6</v>
      </c>
      <c r="H5595" t="b">
        <v>0</v>
      </c>
      <c r="I5595">
        <v>0</v>
      </c>
      <c r="J5595" t="s">
        <v>64</v>
      </c>
      <c r="K5595">
        <v>83</v>
      </c>
      <c r="L5595">
        <v>50</v>
      </c>
      <c r="M5595">
        <v>59</v>
      </c>
      <c r="N5595">
        <v>77</v>
      </c>
      <c r="O5595">
        <v>66</v>
      </c>
      <c r="P5595">
        <v>87</v>
      </c>
      <c r="Q5595">
        <v>60</v>
      </c>
    </row>
    <row r="5596" spans="1:17" x14ac:dyDescent="0.3">
      <c r="A5596">
        <v>5595</v>
      </c>
      <c r="B5596" t="s">
        <v>248</v>
      </c>
      <c r="C5596" t="s">
        <v>42</v>
      </c>
      <c r="D5596" t="s">
        <v>2653</v>
      </c>
      <c r="E5596" t="s">
        <v>25</v>
      </c>
      <c r="F5596" t="b">
        <v>0</v>
      </c>
      <c r="G5596">
        <v>6</v>
      </c>
      <c r="H5596" t="b">
        <v>0</v>
      </c>
      <c r="I5596">
        <v>34</v>
      </c>
      <c r="J5596" t="s">
        <v>113</v>
      </c>
      <c r="K5596">
        <v>87</v>
      </c>
      <c r="L5596">
        <v>75</v>
      </c>
      <c r="M5596">
        <v>90</v>
      </c>
      <c r="N5596">
        <v>82</v>
      </c>
      <c r="O5596">
        <v>99</v>
      </c>
      <c r="P5596">
        <v>66</v>
      </c>
      <c r="Q5596">
        <v>92</v>
      </c>
    </row>
    <row r="5597" spans="1:17" x14ac:dyDescent="0.3">
      <c r="A5597">
        <v>5596</v>
      </c>
      <c r="B5597" t="s">
        <v>1369</v>
      </c>
      <c r="C5597" t="s">
        <v>2654</v>
      </c>
      <c r="D5597" t="s">
        <v>2655</v>
      </c>
      <c r="E5597" t="s">
        <v>20</v>
      </c>
      <c r="F5597" t="b">
        <v>0</v>
      </c>
      <c r="G5597">
        <v>2</v>
      </c>
      <c r="H5597" t="b">
        <v>0</v>
      </c>
      <c r="I5597">
        <v>14</v>
      </c>
      <c r="J5597" t="s">
        <v>123</v>
      </c>
      <c r="K5597">
        <v>96</v>
      </c>
      <c r="L5597">
        <v>94</v>
      </c>
      <c r="M5597">
        <v>60</v>
      </c>
      <c r="N5597">
        <v>62</v>
      </c>
      <c r="O5597">
        <v>86</v>
      </c>
      <c r="P5597">
        <v>79</v>
      </c>
      <c r="Q5597">
        <v>79</v>
      </c>
    </row>
    <row r="5598" spans="1:17" x14ac:dyDescent="0.3">
      <c r="A5598">
        <v>5597</v>
      </c>
      <c r="B5598" t="s">
        <v>160</v>
      </c>
      <c r="C5598" t="s">
        <v>2656</v>
      </c>
      <c r="D5598" t="s">
        <v>2657</v>
      </c>
      <c r="E5598" t="s">
        <v>20</v>
      </c>
      <c r="F5598" t="b">
        <v>0</v>
      </c>
      <c r="G5598">
        <v>3</v>
      </c>
      <c r="H5598" t="b">
        <v>0</v>
      </c>
      <c r="I5598">
        <v>25</v>
      </c>
      <c r="J5598" t="s">
        <v>44</v>
      </c>
      <c r="K5598">
        <v>98</v>
      </c>
      <c r="L5598">
        <v>76</v>
      </c>
      <c r="M5598">
        <v>69</v>
      </c>
      <c r="N5598">
        <v>75</v>
      </c>
      <c r="O5598">
        <v>76</v>
      </c>
      <c r="P5598">
        <v>98</v>
      </c>
      <c r="Q5598">
        <v>81</v>
      </c>
    </row>
    <row r="5599" spans="1:17" x14ac:dyDescent="0.3">
      <c r="A5599">
        <v>5598</v>
      </c>
      <c r="B5599" t="s">
        <v>369</v>
      </c>
      <c r="C5599" t="s">
        <v>457</v>
      </c>
      <c r="D5599" t="s">
        <v>2658</v>
      </c>
      <c r="E5599" t="s">
        <v>25</v>
      </c>
      <c r="F5599" t="b">
        <v>0</v>
      </c>
      <c r="G5599">
        <v>3</v>
      </c>
      <c r="H5599" t="b">
        <v>0</v>
      </c>
      <c r="I5599">
        <v>5</v>
      </c>
      <c r="J5599" t="s">
        <v>159</v>
      </c>
      <c r="K5599">
        <v>83</v>
      </c>
      <c r="L5599">
        <v>66</v>
      </c>
      <c r="M5599">
        <v>97</v>
      </c>
      <c r="N5599">
        <v>95</v>
      </c>
      <c r="O5599">
        <v>91</v>
      </c>
      <c r="P5599">
        <v>76</v>
      </c>
      <c r="Q5599">
        <v>80</v>
      </c>
    </row>
    <row r="5600" spans="1:17" x14ac:dyDescent="0.3">
      <c r="A5600">
        <v>5599</v>
      </c>
      <c r="B5600" t="s">
        <v>120</v>
      </c>
      <c r="C5600" t="s">
        <v>1463</v>
      </c>
      <c r="D5600" t="s">
        <v>2659</v>
      </c>
      <c r="E5600" t="s">
        <v>25</v>
      </c>
      <c r="F5600" t="b">
        <v>1</v>
      </c>
      <c r="G5600">
        <v>10</v>
      </c>
      <c r="H5600" t="b">
        <v>0</v>
      </c>
      <c r="I5600">
        <v>3</v>
      </c>
      <c r="J5600" t="s">
        <v>64</v>
      </c>
      <c r="K5600">
        <v>86</v>
      </c>
      <c r="L5600">
        <v>59</v>
      </c>
      <c r="M5600">
        <v>83</v>
      </c>
      <c r="N5600">
        <v>81</v>
      </c>
      <c r="O5600">
        <v>100</v>
      </c>
      <c r="P5600">
        <v>82</v>
      </c>
      <c r="Q5600">
        <v>99</v>
      </c>
    </row>
    <row r="5601" spans="1:17" x14ac:dyDescent="0.3">
      <c r="A5601">
        <v>5600</v>
      </c>
      <c r="B5601" t="s">
        <v>1357</v>
      </c>
      <c r="C5601" t="s">
        <v>339</v>
      </c>
      <c r="D5601" t="s">
        <v>2660</v>
      </c>
      <c r="E5601" t="s">
        <v>25</v>
      </c>
      <c r="F5601" t="b">
        <v>0</v>
      </c>
      <c r="G5601">
        <v>7</v>
      </c>
      <c r="H5601" t="b">
        <v>0</v>
      </c>
      <c r="I5601">
        <v>20</v>
      </c>
      <c r="J5601" t="s">
        <v>123</v>
      </c>
      <c r="K5601">
        <v>82</v>
      </c>
      <c r="L5601">
        <v>67</v>
      </c>
      <c r="M5601">
        <v>88</v>
      </c>
      <c r="N5601">
        <v>62</v>
      </c>
      <c r="O5601">
        <v>73</v>
      </c>
      <c r="P5601">
        <v>64</v>
      </c>
      <c r="Q5601">
        <v>79</v>
      </c>
    </row>
    <row r="5602" spans="1:17" x14ac:dyDescent="0.3">
      <c r="A5602">
        <v>5601</v>
      </c>
      <c r="B5602" t="s">
        <v>568</v>
      </c>
      <c r="C5602" t="s">
        <v>1041</v>
      </c>
      <c r="D5602" t="s">
        <v>2661</v>
      </c>
      <c r="E5602" t="s">
        <v>20</v>
      </c>
      <c r="F5602" t="b">
        <v>0</v>
      </c>
      <c r="G5602">
        <v>1</v>
      </c>
      <c r="H5602" t="b">
        <v>1</v>
      </c>
      <c r="I5602">
        <v>26</v>
      </c>
      <c r="J5602" t="s">
        <v>123</v>
      </c>
      <c r="K5602">
        <v>82</v>
      </c>
      <c r="L5602">
        <v>98</v>
      </c>
      <c r="M5602">
        <v>78</v>
      </c>
      <c r="N5602">
        <v>63</v>
      </c>
      <c r="O5602">
        <v>83</v>
      </c>
      <c r="P5602">
        <v>91</v>
      </c>
      <c r="Q5602">
        <v>94</v>
      </c>
    </row>
    <row r="5603" spans="1:17" x14ac:dyDescent="0.3">
      <c r="A5603">
        <v>5602</v>
      </c>
      <c r="B5603" t="s">
        <v>230</v>
      </c>
      <c r="C5603" t="s">
        <v>164</v>
      </c>
      <c r="D5603" t="s">
        <v>2662</v>
      </c>
      <c r="E5603" t="s">
        <v>25</v>
      </c>
      <c r="F5603" t="b">
        <v>0</v>
      </c>
      <c r="G5603">
        <v>9</v>
      </c>
      <c r="H5603" t="b">
        <v>0</v>
      </c>
      <c r="I5603">
        <v>2</v>
      </c>
      <c r="J5603" t="s">
        <v>64</v>
      </c>
      <c r="K5603">
        <v>100</v>
      </c>
      <c r="L5603">
        <v>71</v>
      </c>
      <c r="M5603">
        <v>70</v>
      </c>
      <c r="N5603">
        <v>86</v>
      </c>
      <c r="O5603">
        <v>80</v>
      </c>
      <c r="P5603">
        <v>91</v>
      </c>
      <c r="Q5603">
        <v>62</v>
      </c>
    </row>
    <row r="5604" spans="1:17" x14ac:dyDescent="0.3">
      <c r="A5604">
        <v>5603</v>
      </c>
      <c r="B5604" t="s">
        <v>456</v>
      </c>
      <c r="C5604" t="s">
        <v>429</v>
      </c>
      <c r="D5604" t="s">
        <v>2663</v>
      </c>
      <c r="E5604" t="s">
        <v>25</v>
      </c>
      <c r="F5604" t="b">
        <v>0</v>
      </c>
      <c r="G5604">
        <v>3</v>
      </c>
      <c r="H5604" t="b">
        <v>1</v>
      </c>
      <c r="I5604">
        <v>1</v>
      </c>
      <c r="J5604" t="s">
        <v>224</v>
      </c>
      <c r="K5604">
        <v>100</v>
      </c>
      <c r="L5604">
        <v>80</v>
      </c>
      <c r="M5604">
        <v>88</v>
      </c>
      <c r="N5604">
        <v>81</v>
      </c>
      <c r="O5604">
        <v>93</v>
      </c>
      <c r="P5604">
        <v>93</v>
      </c>
      <c r="Q5604">
        <v>84</v>
      </c>
    </row>
    <row r="5605" spans="1:17" x14ac:dyDescent="0.3">
      <c r="A5605">
        <v>5604</v>
      </c>
      <c r="B5605" t="s">
        <v>214</v>
      </c>
      <c r="C5605" t="s">
        <v>1856</v>
      </c>
      <c r="D5605" t="s">
        <v>2664</v>
      </c>
      <c r="E5605" t="s">
        <v>20</v>
      </c>
      <c r="F5605" t="b">
        <v>0</v>
      </c>
      <c r="G5605">
        <v>10</v>
      </c>
      <c r="H5605" t="b">
        <v>0</v>
      </c>
      <c r="I5605">
        <v>1</v>
      </c>
      <c r="J5605" t="s">
        <v>64</v>
      </c>
      <c r="K5605">
        <v>83</v>
      </c>
      <c r="L5605">
        <v>93</v>
      </c>
      <c r="M5605">
        <v>75</v>
      </c>
      <c r="N5605">
        <v>55</v>
      </c>
      <c r="O5605">
        <v>82</v>
      </c>
      <c r="P5605">
        <v>51</v>
      </c>
      <c r="Q5605">
        <v>91</v>
      </c>
    </row>
    <row r="5606" spans="1:17" x14ac:dyDescent="0.3">
      <c r="A5606">
        <v>5605</v>
      </c>
      <c r="B5606" t="s">
        <v>1088</v>
      </c>
      <c r="C5606" t="s">
        <v>355</v>
      </c>
      <c r="D5606" t="s">
        <v>2665</v>
      </c>
      <c r="E5606" t="s">
        <v>25</v>
      </c>
      <c r="F5606" t="b">
        <v>0</v>
      </c>
      <c r="G5606">
        <v>10</v>
      </c>
      <c r="H5606" t="b">
        <v>0</v>
      </c>
      <c r="I5606">
        <v>25</v>
      </c>
      <c r="J5606" t="s">
        <v>105</v>
      </c>
      <c r="K5606">
        <v>93</v>
      </c>
      <c r="L5606">
        <v>92</v>
      </c>
      <c r="M5606">
        <v>71</v>
      </c>
      <c r="N5606">
        <v>89</v>
      </c>
      <c r="O5606">
        <v>91</v>
      </c>
      <c r="P5606">
        <v>76</v>
      </c>
      <c r="Q5606">
        <v>61</v>
      </c>
    </row>
    <row r="5607" spans="1:17" x14ac:dyDescent="0.3">
      <c r="A5607">
        <v>5606</v>
      </c>
      <c r="B5607" t="s">
        <v>1057</v>
      </c>
      <c r="C5607" t="s">
        <v>377</v>
      </c>
      <c r="D5607" t="s">
        <v>2666</v>
      </c>
      <c r="E5607" t="s">
        <v>25</v>
      </c>
      <c r="F5607" t="b">
        <v>0</v>
      </c>
      <c r="G5607">
        <v>5</v>
      </c>
      <c r="H5607" t="b">
        <v>0</v>
      </c>
      <c r="I5607">
        <v>35</v>
      </c>
      <c r="J5607" t="s">
        <v>21</v>
      </c>
      <c r="K5607">
        <v>86</v>
      </c>
      <c r="L5607">
        <v>86</v>
      </c>
      <c r="M5607">
        <v>100</v>
      </c>
      <c r="N5607">
        <v>86</v>
      </c>
      <c r="O5607">
        <v>94</v>
      </c>
      <c r="P5607">
        <v>87</v>
      </c>
      <c r="Q5607">
        <v>85</v>
      </c>
    </row>
    <row r="5608" spans="1:17" x14ac:dyDescent="0.3">
      <c r="A5608">
        <v>5607</v>
      </c>
      <c r="B5608" t="s">
        <v>2007</v>
      </c>
      <c r="C5608" t="s">
        <v>1232</v>
      </c>
      <c r="D5608" t="s">
        <v>2667</v>
      </c>
      <c r="E5608" t="s">
        <v>25</v>
      </c>
      <c r="F5608" t="b">
        <v>1</v>
      </c>
      <c r="G5608">
        <v>3</v>
      </c>
      <c r="H5608" t="b">
        <v>0</v>
      </c>
      <c r="I5608">
        <v>2</v>
      </c>
      <c r="J5608" t="s">
        <v>64</v>
      </c>
      <c r="K5608">
        <v>50</v>
      </c>
      <c r="L5608">
        <v>78</v>
      </c>
      <c r="M5608">
        <v>67</v>
      </c>
      <c r="N5608">
        <v>95</v>
      </c>
      <c r="O5608">
        <v>82</v>
      </c>
      <c r="P5608">
        <v>97</v>
      </c>
      <c r="Q5608">
        <v>80</v>
      </c>
    </row>
    <row r="5609" spans="1:17" x14ac:dyDescent="0.3">
      <c r="A5609">
        <v>5608</v>
      </c>
      <c r="B5609" t="s">
        <v>193</v>
      </c>
      <c r="C5609" t="s">
        <v>2668</v>
      </c>
      <c r="D5609" t="s">
        <v>2669</v>
      </c>
      <c r="E5609" t="s">
        <v>25</v>
      </c>
      <c r="F5609" t="b">
        <v>0</v>
      </c>
      <c r="G5609">
        <v>7</v>
      </c>
      <c r="H5609" t="b">
        <v>0</v>
      </c>
      <c r="I5609">
        <v>5</v>
      </c>
      <c r="J5609" t="s">
        <v>64</v>
      </c>
      <c r="K5609">
        <v>78</v>
      </c>
      <c r="L5609">
        <v>68</v>
      </c>
      <c r="M5609">
        <v>56</v>
      </c>
      <c r="N5609">
        <v>50</v>
      </c>
      <c r="O5609">
        <v>76</v>
      </c>
      <c r="P5609">
        <v>67</v>
      </c>
      <c r="Q5609">
        <v>97</v>
      </c>
    </row>
    <row r="5610" spans="1:17" x14ac:dyDescent="0.3">
      <c r="A5610">
        <v>5609</v>
      </c>
      <c r="B5610" t="s">
        <v>27</v>
      </c>
      <c r="C5610" t="s">
        <v>42</v>
      </c>
      <c r="D5610" t="s">
        <v>2670</v>
      </c>
      <c r="E5610" t="s">
        <v>25</v>
      </c>
      <c r="F5610" t="b">
        <v>0</v>
      </c>
      <c r="G5610">
        <v>3</v>
      </c>
      <c r="H5610" t="b">
        <v>0</v>
      </c>
      <c r="I5610">
        <v>24</v>
      </c>
      <c r="J5610" t="s">
        <v>44</v>
      </c>
      <c r="K5610">
        <v>91</v>
      </c>
      <c r="L5610">
        <v>69</v>
      </c>
      <c r="M5610">
        <v>82</v>
      </c>
      <c r="N5610">
        <v>87</v>
      </c>
      <c r="O5610">
        <v>100</v>
      </c>
      <c r="P5610">
        <v>93</v>
      </c>
      <c r="Q5610">
        <v>100</v>
      </c>
    </row>
    <row r="5611" spans="1:17" x14ac:dyDescent="0.3">
      <c r="A5611">
        <v>5610</v>
      </c>
      <c r="B5611" t="s">
        <v>248</v>
      </c>
      <c r="C5611" t="s">
        <v>932</v>
      </c>
      <c r="D5611" t="s">
        <v>2671</v>
      </c>
      <c r="E5611" t="s">
        <v>25</v>
      </c>
      <c r="F5611" t="b">
        <v>0</v>
      </c>
      <c r="G5611">
        <v>0</v>
      </c>
      <c r="H5611" t="b">
        <v>0</v>
      </c>
      <c r="I5611">
        <v>5</v>
      </c>
      <c r="J5611" t="s">
        <v>34</v>
      </c>
      <c r="K5611">
        <v>73</v>
      </c>
      <c r="L5611">
        <v>100</v>
      </c>
      <c r="M5611">
        <v>78</v>
      </c>
      <c r="N5611">
        <v>77</v>
      </c>
      <c r="O5611">
        <v>71</v>
      </c>
      <c r="P5611">
        <v>61</v>
      </c>
      <c r="Q5611">
        <v>66</v>
      </c>
    </row>
    <row r="5612" spans="1:17" x14ac:dyDescent="0.3">
      <c r="A5612">
        <v>5611</v>
      </c>
      <c r="B5612" t="s">
        <v>614</v>
      </c>
      <c r="C5612" t="s">
        <v>515</v>
      </c>
      <c r="D5612" t="s">
        <v>2672</v>
      </c>
      <c r="E5612" t="s">
        <v>25</v>
      </c>
      <c r="F5612" t="b">
        <v>0</v>
      </c>
      <c r="G5612">
        <v>6</v>
      </c>
      <c r="H5612" t="b">
        <v>0</v>
      </c>
      <c r="I5612">
        <v>3</v>
      </c>
      <c r="J5612" t="s">
        <v>159</v>
      </c>
      <c r="K5612">
        <v>99</v>
      </c>
      <c r="L5612">
        <v>66</v>
      </c>
      <c r="M5612">
        <v>81</v>
      </c>
      <c r="N5612">
        <v>69</v>
      </c>
      <c r="O5612">
        <v>82</v>
      </c>
      <c r="P5612">
        <v>73</v>
      </c>
      <c r="Q5612">
        <v>72</v>
      </c>
    </row>
    <row r="5613" spans="1:17" x14ac:dyDescent="0.3">
      <c r="A5613">
        <v>5612</v>
      </c>
      <c r="B5613" t="s">
        <v>331</v>
      </c>
      <c r="C5613" t="s">
        <v>164</v>
      </c>
      <c r="D5613" t="s">
        <v>2673</v>
      </c>
      <c r="E5613" t="s">
        <v>20</v>
      </c>
      <c r="F5613" t="b">
        <v>0</v>
      </c>
      <c r="G5613">
        <v>6</v>
      </c>
      <c r="H5613" t="b">
        <v>0</v>
      </c>
      <c r="I5613">
        <v>5</v>
      </c>
      <c r="J5613" t="s">
        <v>159</v>
      </c>
      <c r="K5613">
        <v>88</v>
      </c>
      <c r="L5613">
        <v>82</v>
      </c>
      <c r="M5613">
        <v>99</v>
      </c>
      <c r="N5613">
        <v>65</v>
      </c>
      <c r="O5613">
        <v>83</v>
      </c>
      <c r="P5613">
        <v>65</v>
      </c>
      <c r="Q5613">
        <v>98</v>
      </c>
    </row>
    <row r="5614" spans="1:17" x14ac:dyDescent="0.3">
      <c r="A5614">
        <v>5613</v>
      </c>
      <c r="B5614" t="s">
        <v>68</v>
      </c>
      <c r="C5614" t="s">
        <v>658</v>
      </c>
      <c r="D5614" t="s">
        <v>2674</v>
      </c>
      <c r="E5614" t="s">
        <v>25</v>
      </c>
      <c r="F5614" t="b">
        <v>0</v>
      </c>
      <c r="G5614">
        <v>1</v>
      </c>
      <c r="H5614" t="b">
        <v>0</v>
      </c>
      <c r="I5614">
        <v>33</v>
      </c>
      <c r="J5614" t="s">
        <v>21</v>
      </c>
      <c r="K5614">
        <v>100</v>
      </c>
      <c r="L5614">
        <v>82</v>
      </c>
      <c r="M5614">
        <v>85</v>
      </c>
      <c r="N5614">
        <v>68</v>
      </c>
      <c r="O5614">
        <v>97</v>
      </c>
      <c r="P5614">
        <v>81</v>
      </c>
      <c r="Q5614">
        <v>100</v>
      </c>
    </row>
    <row r="5615" spans="1:17" x14ac:dyDescent="0.3">
      <c r="A5615">
        <v>5614</v>
      </c>
      <c r="B5615" t="s">
        <v>462</v>
      </c>
      <c r="C5615" t="s">
        <v>851</v>
      </c>
      <c r="D5615" t="s">
        <v>2675</v>
      </c>
      <c r="E5615" t="s">
        <v>20</v>
      </c>
      <c r="F5615" t="b">
        <v>0</v>
      </c>
      <c r="G5615">
        <v>2</v>
      </c>
      <c r="H5615" t="b">
        <v>0</v>
      </c>
      <c r="I5615">
        <v>15</v>
      </c>
      <c r="J5615" t="s">
        <v>38</v>
      </c>
      <c r="K5615">
        <v>100</v>
      </c>
      <c r="L5615">
        <v>62</v>
      </c>
      <c r="M5615">
        <v>84</v>
      </c>
      <c r="N5615">
        <v>66</v>
      </c>
      <c r="O5615">
        <v>88</v>
      </c>
      <c r="P5615">
        <v>90</v>
      </c>
      <c r="Q5615">
        <v>71</v>
      </c>
    </row>
    <row r="5616" spans="1:17" x14ac:dyDescent="0.3">
      <c r="A5616">
        <v>5615</v>
      </c>
      <c r="B5616" t="s">
        <v>120</v>
      </c>
      <c r="C5616" t="s">
        <v>118</v>
      </c>
      <c r="D5616" t="s">
        <v>2676</v>
      </c>
      <c r="E5616" t="s">
        <v>25</v>
      </c>
      <c r="F5616" t="b">
        <v>1</v>
      </c>
      <c r="G5616">
        <v>5</v>
      </c>
      <c r="H5616" t="b">
        <v>0</v>
      </c>
      <c r="I5616">
        <v>32</v>
      </c>
      <c r="J5616" t="s">
        <v>105</v>
      </c>
      <c r="K5616">
        <v>99</v>
      </c>
      <c r="L5616">
        <v>61</v>
      </c>
      <c r="M5616">
        <v>76</v>
      </c>
      <c r="N5616">
        <v>95</v>
      </c>
      <c r="O5616">
        <v>79</v>
      </c>
      <c r="P5616">
        <v>78</v>
      </c>
      <c r="Q5616">
        <v>66</v>
      </c>
    </row>
    <row r="5617" spans="1:17" x14ac:dyDescent="0.3">
      <c r="A5617">
        <v>5616</v>
      </c>
      <c r="B5617" t="s">
        <v>1627</v>
      </c>
      <c r="C5617" t="s">
        <v>118</v>
      </c>
      <c r="D5617" t="s">
        <v>2677</v>
      </c>
      <c r="E5617" t="s">
        <v>20</v>
      </c>
      <c r="F5617" t="b">
        <v>0</v>
      </c>
      <c r="G5617">
        <v>0</v>
      </c>
      <c r="H5617" t="b">
        <v>1</v>
      </c>
      <c r="I5617">
        <v>14</v>
      </c>
      <c r="J5617" t="s">
        <v>105</v>
      </c>
      <c r="K5617">
        <v>81</v>
      </c>
      <c r="L5617">
        <v>99</v>
      </c>
      <c r="M5617">
        <v>85</v>
      </c>
      <c r="N5617">
        <v>72</v>
      </c>
      <c r="O5617">
        <v>67</v>
      </c>
      <c r="P5617">
        <v>78</v>
      </c>
      <c r="Q5617">
        <v>69</v>
      </c>
    </row>
    <row r="5618" spans="1:17" x14ac:dyDescent="0.3">
      <c r="A5618">
        <v>5617</v>
      </c>
      <c r="B5618" t="s">
        <v>1171</v>
      </c>
      <c r="C5618" t="s">
        <v>1522</v>
      </c>
      <c r="D5618" t="s">
        <v>2678</v>
      </c>
      <c r="E5618" t="s">
        <v>20</v>
      </c>
      <c r="F5618" t="b">
        <v>0</v>
      </c>
      <c r="G5618">
        <v>3</v>
      </c>
      <c r="H5618" t="b">
        <v>0</v>
      </c>
      <c r="I5618">
        <v>47</v>
      </c>
      <c r="J5618" t="s">
        <v>26</v>
      </c>
      <c r="K5618">
        <v>90</v>
      </c>
      <c r="L5618">
        <v>86</v>
      </c>
      <c r="M5618">
        <v>98</v>
      </c>
      <c r="N5618">
        <v>97</v>
      </c>
      <c r="O5618">
        <v>99</v>
      </c>
      <c r="P5618">
        <v>96</v>
      </c>
      <c r="Q5618">
        <v>85</v>
      </c>
    </row>
    <row r="5619" spans="1:17" x14ac:dyDescent="0.3">
      <c r="A5619">
        <v>5618</v>
      </c>
      <c r="B5619" t="s">
        <v>2419</v>
      </c>
      <c r="C5619" t="s">
        <v>2679</v>
      </c>
      <c r="D5619" t="s">
        <v>2680</v>
      </c>
      <c r="E5619" t="s">
        <v>25</v>
      </c>
      <c r="F5619" t="b">
        <v>0</v>
      </c>
      <c r="G5619">
        <v>4</v>
      </c>
      <c r="H5619" t="b">
        <v>0</v>
      </c>
      <c r="I5619">
        <v>6</v>
      </c>
      <c r="J5619" t="s">
        <v>38</v>
      </c>
      <c r="K5619">
        <v>67</v>
      </c>
      <c r="L5619">
        <v>88</v>
      </c>
      <c r="M5619">
        <v>89</v>
      </c>
      <c r="N5619">
        <v>90</v>
      </c>
      <c r="O5619">
        <v>78</v>
      </c>
      <c r="P5619">
        <v>84</v>
      </c>
      <c r="Q5619">
        <v>73</v>
      </c>
    </row>
    <row r="5620" spans="1:17" x14ac:dyDescent="0.3">
      <c r="A5620">
        <v>5619</v>
      </c>
      <c r="B5620" t="s">
        <v>1171</v>
      </c>
      <c r="C5620" t="s">
        <v>270</v>
      </c>
      <c r="D5620" t="s">
        <v>2681</v>
      </c>
      <c r="E5620" t="s">
        <v>20</v>
      </c>
      <c r="F5620" t="b">
        <v>0</v>
      </c>
      <c r="G5620">
        <v>5</v>
      </c>
      <c r="H5620" t="b">
        <v>1</v>
      </c>
      <c r="I5620">
        <v>3</v>
      </c>
      <c r="J5620" t="s">
        <v>224</v>
      </c>
      <c r="K5620">
        <v>68</v>
      </c>
      <c r="L5620">
        <v>91</v>
      </c>
      <c r="M5620">
        <v>78</v>
      </c>
      <c r="N5620">
        <v>63</v>
      </c>
      <c r="O5620">
        <v>90</v>
      </c>
      <c r="P5620">
        <v>95</v>
      </c>
      <c r="Q5620">
        <v>80</v>
      </c>
    </row>
    <row r="5621" spans="1:17" x14ac:dyDescent="0.3">
      <c r="A5621">
        <v>5620</v>
      </c>
      <c r="B5621" t="s">
        <v>463</v>
      </c>
      <c r="C5621" t="s">
        <v>2682</v>
      </c>
      <c r="D5621" t="s">
        <v>2683</v>
      </c>
      <c r="E5621" t="s">
        <v>20</v>
      </c>
      <c r="F5621" t="b">
        <v>0</v>
      </c>
      <c r="G5621">
        <v>1</v>
      </c>
      <c r="H5621" t="b">
        <v>1</v>
      </c>
      <c r="I5621">
        <v>42</v>
      </c>
      <c r="J5621" t="s">
        <v>26</v>
      </c>
      <c r="K5621">
        <v>93</v>
      </c>
      <c r="L5621">
        <v>90</v>
      </c>
      <c r="M5621">
        <v>93</v>
      </c>
      <c r="N5621">
        <v>89</v>
      </c>
      <c r="O5621">
        <v>92</v>
      </c>
      <c r="P5621">
        <v>93</v>
      </c>
      <c r="Q5621">
        <v>100</v>
      </c>
    </row>
    <row r="5622" spans="1:17" x14ac:dyDescent="0.3">
      <c r="A5622">
        <v>5621</v>
      </c>
      <c r="B5622" t="s">
        <v>1112</v>
      </c>
      <c r="C5622" t="s">
        <v>103</v>
      </c>
      <c r="D5622" t="s">
        <v>2684</v>
      </c>
      <c r="E5622" t="s">
        <v>20</v>
      </c>
      <c r="F5622" t="b">
        <v>0</v>
      </c>
      <c r="G5622">
        <v>1</v>
      </c>
      <c r="H5622" t="b">
        <v>0</v>
      </c>
      <c r="I5622">
        <v>22</v>
      </c>
      <c r="J5622" t="s">
        <v>138</v>
      </c>
      <c r="K5622">
        <v>94</v>
      </c>
      <c r="L5622">
        <v>95</v>
      </c>
      <c r="M5622">
        <v>80</v>
      </c>
      <c r="N5622">
        <v>60</v>
      </c>
      <c r="O5622">
        <v>89</v>
      </c>
      <c r="P5622">
        <v>93</v>
      </c>
      <c r="Q5622">
        <v>88</v>
      </c>
    </row>
    <row r="5623" spans="1:17" x14ac:dyDescent="0.3">
      <c r="A5623">
        <v>5622</v>
      </c>
      <c r="B5623" t="s">
        <v>294</v>
      </c>
      <c r="C5623" t="s">
        <v>231</v>
      </c>
      <c r="D5623" t="s">
        <v>2685</v>
      </c>
      <c r="E5623" t="s">
        <v>25</v>
      </c>
      <c r="F5623" t="b">
        <v>0</v>
      </c>
      <c r="G5623">
        <v>7</v>
      </c>
      <c r="H5623" t="b">
        <v>0</v>
      </c>
      <c r="I5623">
        <v>1</v>
      </c>
      <c r="J5623" t="s">
        <v>64</v>
      </c>
      <c r="K5623">
        <v>88</v>
      </c>
      <c r="L5623">
        <v>96</v>
      </c>
      <c r="M5623">
        <v>74</v>
      </c>
      <c r="N5623">
        <v>90</v>
      </c>
      <c r="O5623">
        <v>82</v>
      </c>
      <c r="P5623">
        <v>70</v>
      </c>
      <c r="Q5623">
        <v>83</v>
      </c>
    </row>
    <row r="5624" spans="1:17" x14ac:dyDescent="0.3">
      <c r="A5624">
        <v>5623</v>
      </c>
      <c r="B5624" t="s">
        <v>2633</v>
      </c>
      <c r="C5624" t="s">
        <v>897</v>
      </c>
      <c r="D5624" t="s">
        <v>2686</v>
      </c>
      <c r="E5624" t="s">
        <v>25</v>
      </c>
      <c r="F5624" t="b">
        <v>0</v>
      </c>
      <c r="G5624">
        <v>1</v>
      </c>
      <c r="H5624" t="b">
        <v>1</v>
      </c>
      <c r="I5624">
        <v>21</v>
      </c>
      <c r="J5624" t="s">
        <v>105</v>
      </c>
      <c r="K5624">
        <v>75</v>
      </c>
      <c r="L5624">
        <v>93</v>
      </c>
      <c r="M5624">
        <v>66</v>
      </c>
      <c r="N5624">
        <v>63</v>
      </c>
      <c r="O5624">
        <v>68</v>
      </c>
      <c r="P5624">
        <v>91</v>
      </c>
      <c r="Q5624">
        <v>99</v>
      </c>
    </row>
    <row r="5625" spans="1:17" x14ac:dyDescent="0.3">
      <c r="A5625">
        <v>5624</v>
      </c>
      <c r="B5625" t="s">
        <v>145</v>
      </c>
      <c r="C5625" t="s">
        <v>1723</v>
      </c>
      <c r="D5625" t="s">
        <v>2687</v>
      </c>
      <c r="E5625" t="s">
        <v>20</v>
      </c>
      <c r="F5625" t="b">
        <v>0</v>
      </c>
      <c r="G5625">
        <v>4</v>
      </c>
      <c r="H5625" t="b">
        <v>0</v>
      </c>
      <c r="I5625">
        <v>50</v>
      </c>
      <c r="J5625" t="s">
        <v>26</v>
      </c>
      <c r="K5625">
        <v>99</v>
      </c>
      <c r="L5625">
        <v>89</v>
      </c>
      <c r="M5625">
        <v>87</v>
      </c>
      <c r="N5625">
        <v>90</v>
      </c>
      <c r="O5625">
        <v>87</v>
      </c>
      <c r="P5625">
        <v>90</v>
      </c>
      <c r="Q5625">
        <v>95</v>
      </c>
    </row>
    <row r="5626" spans="1:17" x14ac:dyDescent="0.3">
      <c r="A5626">
        <v>5625</v>
      </c>
      <c r="B5626" t="s">
        <v>145</v>
      </c>
      <c r="C5626" t="s">
        <v>1970</v>
      </c>
      <c r="D5626" t="s">
        <v>2688</v>
      </c>
      <c r="E5626" t="s">
        <v>20</v>
      </c>
      <c r="F5626" t="b">
        <v>1</v>
      </c>
      <c r="G5626">
        <v>7</v>
      </c>
      <c r="H5626" t="b">
        <v>0</v>
      </c>
      <c r="I5626">
        <v>29</v>
      </c>
      <c r="J5626" t="s">
        <v>113</v>
      </c>
      <c r="K5626">
        <v>93</v>
      </c>
      <c r="L5626">
        <v>64</v>
      </c>
      <c r="M5626">
        <v>86</v>
      </c>
      <c r="N5626">
        <v>82</v>
      </c>
      <c r="O5626">
        <v>35</v>
      </c>
      <c r="P5626">
        <v>73</v>
      </c>
      <c r="Q5626">
        <v>84</v>
      </c>
    </row>
    <row r="5627" spans="1:17" x14ac:dyDescent="0.3">
      <c r="A5627">
        <v>5626</v>
      </c>
      <c r="B5627" t="s">
        <v>524</v>
      </c>
      <c r="C5627" t="s">
        <v>2689</v>
      </c>
      <c r="D5627" t="s">
        <v>2690</v>
      </c>
      <c r="E5627" t="s">
        <v>25</v>
      </c>
      <c r="F5627" t="b">
        <v>0</v>
      </c>
      <c r="G5627">
        <v>4</v>
      </c>
      <c r="H5627" t="b">
        <v>0</v>
      </c>
      <c r="I5627">
        <v>31</v>
      </c>
      <c r="J5627" t="s">
        <v>21</v>
      </c>
      <c r="K5627">
        <v>73</v>
      </c>
      <c r="L5627">
        <v>95</v>
      </c>
      <c r="M5627">
        <v>78</v>
      </c>
      <c r="N5627">
        <v>79</v>
      </c>
      <c r="O5627">
        <v>84</v>
      </c>
      <c r="P5627">
        <v>89</v>
      </c>
      <c r="Q5627">
        <v>96</v>
      </c>
    </row>
    <row r="5628" spans="1:17" x14ac:dyDescent="0.3">
      <c r="A5628">
        <v>5627</v>
      </c>
      <c r="B5628" t="s">
        <v>1151</v>
      </c>
      <c r="C5628" t="s">
        <v>1579</v>
      </c>
      <c r="D5628" t="s">
        <v>2691</v>
      </c>
      <c r="E5628" t="s">
        <v>25</v>
      </c>
      <c r="F5628" t="b">
        <v>0</v>
      </c>
      <c r="G5628">
        <v>6</v>
      </c>
      <c r="H5628" t="b">
        <v>0</v>
      </c>
      <c r="I5628">
        <v>5</v>
      </c>
      <c r="J5628" t="s">
        <v>224</v>
      </c>
      <c r="K5628">
        <v>64</v>
      </c>
      <c r="L5628">
        <v>61</v>
      </c>
      <c r="M5628">
        <v>76</v>
      </c>
      <c r="N5628">
        <v>100</v>
      </c>
      <c r="O5628">
        <v>93</v>
      </c>
      <c r="P5628">
        <v>61</v>
      </c>
      <c r="Q5628">
        <v>65</v>
      </c>
    </row>
    <row r="5629" spans="1:17" x14ac:dyDescent="0.3">
      <c r="A5629">
        <v>5628</v>
      </c>
      <c r="B5629" t="s">
        <v>840</v>
      </c>
      <c r="C5629" t="s">
        <v>2692</v>
      </c>
      <c r="D5629" t="s">
        <v>2693</v>
      </c>
      <c r="E5629" t="s">
        <v>20</v>
      </c>
      <c r="F5629" t="b">
        <v>0</v>
      </c>
      <c r="G5629">
        <v>1</v>
      </c>
      <c r="H5629" t="b">
        <v>1</v>
      </c>
      <c r="I5629">
        <v>25</v>
      </c>
      <c r="J5629" t="s">
        <v>21</v>
      </c>
      <c r="K5629">
        <v>76</v>
      </c>
      <c r="L5629">
        <v>87</v>
      </c>
      <c r="M5629">
        <v>98</v>
      </c>
      <c r="N5629">
        <v>88</v>
      </c>
      <c r="O5629">
        <v>94</v>
      </c>
      <c r="P5629">
        <v>86</v>
      </c>
      <c r="Q5629">
        <v>64</v>
      </c>
    </row>
    <row r="5630" spans="1:17" x14ac:dyDescent="0.3">
      <c r="A5630">
        <v>5629</v>
      </c>
      <c r="B5630" t="s">
        <v>1447</v>
      </c>
      <c r="C5630" t="s">
        <v>796</v>
      </c>
      <c r="D5630" t="s">
        <v>2694</v>
      </c>
      <c r="E5630" t="s">
        <v>25</v>
      </c>
      <c r="F5630" t="b">
        <v>0</v>
      </c>
      <c r="G5630">
        <v>2</v>
      </c>
      <c r="H5630" t="b">
        <v>0</v>
      </c>
      <c r="I5630">
        <v>22</v>
      </c>
      <c r="J5630" t="s">
        <v>172</v>
      </c>
      <c r="K5630">
        <v>91</v>
      </c>
      <c r="L5630">
        <v>93</v>
      </c>
      <c r="M5630">
        <v>82</v>
      </c>
      <c r="N5630">
        <v>81</v>
      </c>
      <c r="O5630">
        <v>95</v>
      </c>
      <c r="P5630">
        <v>91</v>
      </c>
      <c r="Q5630">
        <v>70</v>
      </c>
    </row>
    <row r="5631" spans="1:17" x14ac:dyDescent="0.3">
      <c r="A5631">
        <v>5630</v>
      </c>
      <c r="B5631" t="s">
        <v>388</v>
      </c>
      <c r="C5631" t="s">
        <v>66</v>
      </c>
      <c r="D5631" t="s">
        <v>2695</v>
      </c>
      <c r="E5631" t="s">
        <v>25</v>
      </c>
      <c r="F5631" t="b">
        <v>0</v>
      </c>
      <c r="G5631">
        <v>8</v>
      </c>
      <c r="H5631" t="b">
        <v>1</v>
      </c>
      <c r="I5631">
        <v>1</v>
      </c>
      <c r="J5631" t="s">
        <v>64</v>
      </c>
      <c r="K5631">
        <v>70</v>
      </c>
      <c r="L5631">
        <v>98</v>
      </c>
      <c r="M5631">
        <v>51</v>
      </c>
      <c r="N5631">
        <v>51</v>
      </c>
      <c r="O5631">
        <v>96</v>
      </c>
      <c r="P5631">
        <v>96</v>
      </c>
      <c r="Q5631">
        <v>70</v>
      </c>
    </row>
    <row r="5632" spans="1:17" x14ac:dyDescent="0.3">
      <c r="A5632">
        <v>5631</v>
      </c>
      <c r="B5632" t="s">
        <v>154</v>
      </c>
      <c r="C5632" t="s">
        <v>1931</v>
      </c>
      <c r="D5632" t="s">
        <v>2696</v>
      </c>
      <c r="E5632" t="s">
        <v>25</v>
      </c>
      <c r="F5632" t="b">
        <v>0</v>
      </c>
      <c r="G5632">
        <v>5</v>
      </c>
      <c r="H5632" t="b">
        <v>0</v>
      </c>
      <c r="I5632">
        <v>26</v>
      </c>
      <c r="J5632" t="s">
        <v>26</v>
      </c>
      <c r="K5632">
        <v>90</v>
      </c>
      <c r="L5632">
        <v>92</v>
      </c>
      <c r="M5632">
        <v>95</v>
      </c>
      <c r="N5632">
        <v>85</v>
      </c>
      <c r="O5632">
        <v>93</v>
      </c>
      <c r="P5632">
        <v>69</v>
      </c>
      <c r="Q5632">
        <v>65</v>
      </c>
    </row>
    <row r="5633" spans="1:17" x14ac:dyDescent="0.3">
      <c r="A5633">
        <v>5632</v>
      </c>
      <c r="B5633" t="s">
        <v>1167</v>
      </c>
      <c r="C5633" t="s">
        <v>281</v>
      </c>
      <c r="D5633" t="s">
        <v>2697</v>
      </c>
      <c r="E5633" t="s">
        <v>20</v>
      </c>
      <c r="F5633" t="b">
        <v>0</v>
      </c>
      <c r="G5633">
        <v>9</v>
      </c>
      <c r="H5633" t="b">
        <v>0</v>
      </c>
      <c r="I5633">
        <v>3</v>
      </c>
      <c r="J5633" t="s">
        <v>64</v>
      </c>
      <c r="K5633">
        <v>93</v>
      </c>
      <c r="L5633">
        <v>83</v>
      </c>
      <c r="M5633">
        <v>61</v>
      </c>
      <c r="N5633">
        <v>95</v>
      </c>
      <c r="O5633">
        <v>70</v>
      </c>
      <c r="P5633">
        <v>93</v>
      </c>
      <c r="Q5633">
        <v>65</v>
      </c>
    </row>
    <row r="5634" spans="1:17" x14ac:dyDescent="0.3">
      <c r="A5634">
        <v>5633</v>
      </c>
      <c r="B5634" t="s">
        <v>300</v>
      </c>
      <c r="C5634" t="s">
        <v>42</v>
      </c>
      <c r="D5634" t="s">
        <v>2698</v>
      </c>
      <c r="E5634" t="s">
        <v>20</v>
      </c>
      <c r="F5634" t="b">
        <v>1</v>
      </c>
      <c r="G5634">
        <v>7</v>
      </c>
      <c r="H5634" t="b">
        <v>0</v>
      </c>
      <c r="I5634">
        <v>12</v>
      </c>
      <c r="J5634" t="s">
        <v>38</v>
      </c>
      <c r="K5634">
        <v>61</v>
      </c>
      <c r="L5634">
        <v>99</v>
      </c>
      <c r="M5634">
        <v>66</v>
      </c>
      <c r="N5634">
        <v>99</v>
      </c>
      <c r="O5634">
        <v>100</v>
      </c>
      <c r="P5634">
        <v>70</v>
      </c>
      <c r="Q5634">
        <v>60</v>
      </c>
    </row>
    <row r="5635" spans="1:17" x14ac:dyDescent="0.3">
      <c r="A5635">
        <v>5634</v>
      </c>
      <c r="B5635" t="s">
        <v>80</v>
      </c>
      <c r="C5635" t="s">
        <v>589</v>
      </c>
      <c r="D5635" t="s">
        <v>2699</v>
      </c>
      <c r="E5635" t="s">
        <v>20</v>
      </c>
      <c r="F5635" t="b">
        <v>0</v>
      </c>
      <c r="G5635">
        <v>1</v>
      </c>
      <c r="H5635" t="b">
        <v>0</v>
      </c>
      <c r="I5635">
        <v>1</v>
      </c>
      <c r="J5635" t="s">
        <v>64</v>
      </c>
      <c r="K5635">
        <v>51</v>
      </c>
      <c r="L5635">
        <v>69</v>
      </c>
      <c r="M5635">
        <v>85</v>
      </c>
      <c r="N5635">
        <v>61</v>
      </c>
      <c r="O5635">
        <v>59</v>
      </c>
      <c r="P5635">
        <v>81</v>
      </c>
      <c r="Q5635">
        <v>63</v>
      </c>
    </row>
    <row r="5636" spans="1:17" x14ac:dyDescent="0.3">
      <c r="A5636">
        <v>5635</v>
      </c>
      <c r="B5636" t="s">
        <v>710</v>
      </c>
      <c r="C5636" t="s">
        <v>1007</v>
      </c>
      <c r="D5636" t="s">
        <v>2700</v>
      </c>
      <c r="E5636" t="s">
        <v>25</v>
      </c>
      <c r="F5636" t="b">
        <v>0</v>
      </c>
      <c r="G5636">
        <v>4</v>
      </c>
      <c r="H5636" t="b">
        <v>1</v>
      </c>
      <c r="I5636">
        <v>18</v>
      </c>
      <c r="J5636" t="s">
        <v>38</v>
      </c>
      <c r="K5636">
        <v>91</v>
      </c>
      <c r="L5636">
        <v>72</v>
      </c>
      <c r="M5636">
        <v>69</v>
      </c>
      <c r="N5636">
        <v>88</v>
      </c>
      <c r="O5636">
        <v>92</v>
      </c>
      <c r="P5636">
        <v>61</v>
      </c>
      <c r="Q5636">
        <v>76</v>
      </c>
    </row>
    <row r="5637" spans="1:17" x14ac:dyDescent="0.3">
      <c r="A5637">
        <v>5636</v>
      </c>
      <c r="B5637" t="s">
        <v>35</v>
      </c>
      <c r="C5637" t="s">
        <v>457</v>
      </c>
      <c r="D5637" t="s">
        <v>2701</v>
      </c>
      <c r="E5637" t="s">
        <v>20</v>
      </c>
      <c r="F5637" t="b">
        <v>0</v>
      </c>
      <c r="G5637">
        <v>3</v>
      </c>
      <c r="H5637" t="b">
        <v>0</v>
      </c>
      <c r="I5637">
        <v>27</v>
      </c>
      <c r="J5637" t="s">
        <v>113</v>
      </c>
      <c r="K5637">
        <v>96</v>
      </c>
      <c r="L5637">
        <v>64</v>
      </c>
      <c r="M5637">
        <v>76</v>
      </c>
      <c r="N5637">
        <v>97</v>
      </c>
      <c r="O5637">
        <v>81</v>
      </c>
      <c r="P5637">
        <v>87</v>
      </c>
      <c r="Q5637">
        <v>99</v>
      </c>
    </row>
    <row r="5638" spans="1:17" x14ac:dyDescent="0.3">
      <c r="A5638">
        <v>5637</v>
      </c>
      <c r="B5638" t="s">
        <v>746</v>
      </c>
      <c r="C5638" t="s">
        <v>2682</v>
      </c>
      <c r="D5638" t="s">
        <v>2702</v>
      </c>
      <c r="E5638" t="s">
        <v>25</v>
      </c>
      <c r="F5638" t="b">
        <v>0</v>
      </c>
      <c r="G5638">
        <v>5</v>
      </c>
      <c r="H5638" t="b">
        <v>0</v>
      </c>
      <c r="I5638">
        <v>24</v>
      </c>
      <c r="J5638" t="s">
        <v>44</v>
      </c>
      <c r="K5638">
        <v>93</v>
      </c>
      <c r="L5638">
        <v>75</v>
      </c>
      <c r="M5638">
        <v>84</v>
      </c>
      <c r="N5638">
        <v>66</v>
      </c>
      <c r="O5638">
        <v>74</v>
      </c>
      <c r="P5638">
        <v>99</v>
      </c>
      <c r="Q5638">
        <v>66</v>
      </c>
    </row>
    <row r="5639" spans="1:17" x14ac:dyDescent="0.3">
      <c r="A5639">
        <v>5638</v>
      </c>
      <c r="B5639" t="s">
        <v>190</v>
      </c>
      <c r="C5639" t="s">
        <v>178</v>
      </c>
      <c r="D5639" t="s">
        <v>2703</v>
      </c>
      <c r="E5639" t="s">
        <v>25</v>
      </c>
      <c r="F5639" t="b">
        <v>0</v>
      </c>
      <c r="G5639">
        <v>1</v>
      </c>
      <c r="H5639" t="b">
        <v>1</v>
      </c>
      <c r="I5639">
        <v>19</v>
      </c>
      <c r="J5639" t="s">
        <v>38</v>
      </c>
      <c r="K5639">
        <v>70</v>
      </c>
      <c r="L5639">
        <v>96</v>
      </c>
      <c r="M5639">
        <v>60</v>
      </c>
      <c r="N5639">
        <v>87</v>
      </c>
      <c r="O5639">
        <v>92</v>
      </c>
      <c r="P5639">
        <v>63</v>
      </c>
      <c r="Q5639">
        <v>95</v>
      </c>
    </row>
    <row r="5640" spans="1:17" x14ac:dyDescent="0.3">
      <c r="A5640">
        <v>5639</v>
      </c>
      <c r="B5640" t="s">
        <v>266</v>
      </c>
      <c r="C5640" t="s">
        <v>2704</v>
      </c>
      <c r="D5640" t="s">
        <v>2705</v>
      </c>
      <c r="E5640" t="s">
        <v>20</v>
      </c>
      <c r="F5640" t="b">
        <v>0</v>
      </c>
      <c r="G5640">
        <v>2</v>
      </c>
      <c r="H5640" t="b">
        <v>0</v>
      </c>
      <c r="I5640">
        <v>47</v>
      </c>
      <c r="J5640" t="s">
        <v>26</v>
      </c>
      <c r="K5640">
        <v>90</v>
      </c>
      <c r="L5640">
        <v>90</v>
      </c>
      <c r="M5640">
        <v>93</v>
      </c>
      <c r="N5640">
        <v>87</v>
      </c>
      <c r="O5640">
        <v>93</v>
      </c>
      <c r="P5640">
        <v>99</v>
      </c>
      <c r="Q5640">
        <v>100</v>
      </c>
    </row>
    <row r="5641" spans="1:17" x14ac:dyDescent="0.3">
      <c r="A5641">
        <v>5640</v>
      </c>
      <c r="B5641" t="s">
        <v>160</v>
      </c>
      <c r="C5641" t="s">
        <v>2214</v>
      </c>
      <c r="D5641" t="s">
        <v>2706</v>
      </c>
      <c r="E5641" t="s">
        <v>20</v>
      </c>
      <c r="F5641" t="b">
        <v>0</v>
      </c>
      <c r="G5641">
        <v>1</v>
      </c>
      <c r="H5641" t="b">
        <v>0</v>
      </c>
      <c r="I5641">
        <v>11</v>
      </c>
      <c r="J5641" t="s">
        <v>38</v>
      </c>
      <c r="K5641">
        <v>69</v>
      </c>
      <c r="L5641">
        <v>78</v>
      </c>
      <c r="M5641">
        <v>80</v>
      </c>
      <c r="N5641">
        <v>60</v>
      </c>
      <c r="O5641">
        <v>76</v>
      </c>
      <c r="P5641">
        <v>86</v>
      </c>
      <c r="Q5641">
        <v>96</v>
      </c>
    </row>
    <row r="5642" spans="1:17" x14ac:dyDescent="0.3">
      <c r="A5642">
        <v>5641</v>
      </c>
      <c r="B5642" t="s">
        <v>1034</v>
      </c>
      <c r="C5642" t="s">
        <v>977</v>
      </c>
      <c r="D5642" t="s">
        <v>2707</v>
      </c>
      <c r="E5642" t="s">
        <v>25</v>
      </c>
      <c r="F5642" t="b">
        <v>0</v>
      </c>
      <c r="G5642">
        <v>2</v>
      </c>
      <c r="H5642" t="b">
        <v>0</v>
      </c>
      <c r="I5642">
        <v>29</v>
      </c>
      <c r="J5642" t="s">
        <v>44</v>
      </c>
      <c r="K5642">
        <v>89</v>
      </c>
      <c r="L5642">
        <v>90</v>
      </c>
      <c r="M5642">
        <v>72</v>
      </c>
      <c r="N5642">
        <v>98</v>
      </c>
      <c r="O5642">
        <v>96</v>
      </c>
      <c r="P5642">
        <v>84</v>
      </c>
      <c r="Q5642">
        <v>87</v>
      </c>
    </row>
    <row r="5643" spans="1:17" x14ac:dyDescent="0.3">
      <c r="A5643">
        <v>5642</v>
      </c>
      <c r="B5643" t="s">
        <v>1135</v>
      </c>
      <c r="C5643" t="s">
        <v>87</v>
      </c>
      <c r="D5643" t="s">
        <v>2708</v>
      </c>
      <c r="E5643" t="s">
        <v>20</v>
      </c>
      <c r="F5643" t="b">
        <v>0</v>
      </c>
      <c r="G5643">
        <v>2</v>
      </c>
      <c r="H5643" t="b">
        <v>1</v>
      </c>
      <c r="I5643">
        <v>14</v>
      </c>
      <c r="J5643" t="s">
        <v>44</v>
      </c>
      <c r="K5643">
        <v>86</v>
      </c>
      <c r="L5643">
        <v>99</v>
      </c>
      <c r="M5643">
        <v>90</v>
      </c>
      <c r="N5643">
        <v>61</v>
      </c>
      <c r="O5643">
        <v>66</v>
      </c>
      <c r="P5643">
        <v>96</v>
      </c>
      <c r="Q5643">
        <v>87</v>
      </c>
    </row>
    <row r="5644" spans="1:17" x14ac:dyDescent="0.3">
      <c r="A5644">
        <v>5643</v>
      </c>
      <c r="B5644" t="s">
        <v>468</v>
      </c>
      <c r="C5644" t="s">
        <v>501</v>
      </c>
      <c r="D5644" t="s">
        <v>2709</v>
      </c>
      <c r="E5644" t="s">
        <v>25</v>
      </c>
      <c r="F5644" t="b">
        <v>0</v>
      </c>
      <c r="G5644">
        <v>5</v>
      </c>
      <c r="H5644" t="b">
        <v>0</v>
      </c>
      <c r="I5644">
        <v>4</v>
      </c>
      <c r="J5644" t="s">
        <v>34</v>
      </c>
      <c r="K5644">
        <v>80</v>
      </c>
      <c r="L5644">
        <v>61</v>
      </c>
      <c r="M5644">
        <v>89</v>
      </c>
      <c r="N5644">
        <v>98</v>
      </c>
      <c r="O5644">
        <v>73</v>
      </c>
      <c r="P5644">
        <v>90</v>
      </c>
      <c r="Q5644">
        <v>88</v>
      </c>
    </row>
    <row r="5645" spans="1:17" x14ac:dyDescent="0.3">
      <c r="A5645">
        <v>5644</v>
      </c>
      <c r="B5645" t="s">
        <v>130</v>
      </c>
      <c r="C5645" t="s">
        <v>2710</v>
      </c>
      <c r="D5645" t="s">
        <v>2711</v>
      </c>
      <c r="E5645" t="s">
        <v>25</v>
      </c>
      <c r="F5645" t="b">
        <v>0</v>
      </c>
      <c r="G5645">
        <v>4</v>
      </c>
      <c r="H5645" t="b">
        <v>0</v>
      </c>
      <c r="I5645">
        <v>15</v>
      </c>
      <c r="J5645" t="s">
        <v>44</v>
      </c>
      <c r="K5645">
        <v>93</v>
      </c>
      <c r="L5645">
        <v>77</v>
      </c>
      <c r="M5645">
        <v>85</v>
      </c>
      <c r="N5645">
        <v>95</v>
      </c>
      <c r="O5645">
        <v>60</v>
      </c>
      <c r="P5645">
        <v>99</v>
      </c>
      <c r="Q5645">
        <v>67</v>
      </c>
    </row>
    <row r="5646" spans="1:17" x14ac:dyDescent="0.3">
      <c r="A5646">
        <v>5645</v>
      </c>
      <c r="B5646" t="s">
        <v>899</v>
      </c>
      <c r="C5646" t="s">
        <v>49</v>
      </c>
      <c r="D5646" t="s">
        <v>2712</v>
      </c>
      <c r="E5646" t="s">
        <v>25</v>
      </c>
      <c r="F5646" t="b">
        <v>0</v>
      </c>
      <c r="G5646">
        <v>5</v>
      </c>
      <c r="H5646" t="b">
        <v>0</v>
      </c>
      <c r="I5646">
        <v>32</v>
      </c>
      <c r="J5646" t="s">
        <v>44</v>
      </c>
      <c r="K5646">
        <v>87</v>
      </c>
      <c r="L5646">
        <v>91</v>
      </c>
      <c r="M5646">
        <v>86</v>
      </c>
      <c r="N5646">
        <v>96</v>
      </c>
      <c r="O5646">
        <v>65</v>
      </c>
      <c r="P5646">
        <v>77</v>
      </c>
      <c r="Q5646">
        <v>83</v>
      </c>
    </row>
    <row r="5647" spans="1:17" x14ac:dyDescent="0.3">
      <c r="A5647">
        <v>5646</v>
      </c>
      <c r="B5647" t="s">
        <v>312</v>
      </c>
      <c r="C5647" t="s">
        <v>625</v>
      </c>
      <c r="D5647" t="s">
        <v>2713</v>
      </c>
      <c r="E5647" t="s">
        <v>20</v>
      </c>
      <c r="F5647" t="b">
        <v>0</v>
      </c>
      <c r="G5647">
        <v>7</v>
      </c>
      <c r="H5647" t="b">
        <v>0</v>
      </c>
      <c r="I5647">
        <v>33</v>
      </c>
      <c r="J5647" t="s">
        <v>172</v>
      </c>
      <c r="K5647">
        <v>86</v>
      </c>
      <c r="L5647">
        <v>88</v>
      </c>
      <c r="M5647">
        <v>96</v>
      </c>
      <c r="N5647">
        <v>86</v>
      </c>
      <c r="O5647">
        <v>87</v>
      </c>
      <c r="P5647">
        <v>99</v>
      </c>
      <c r="Q5647">
        <v>80</v>
      </c>
    </row>
    <row r="5648" spans="1:17" x14ac:dyDescent="0.3">
      <c r="A5648">
        <v>5647</v>
      </c>
      <c r="B5648" t="s">
        <v>291</v>
      </c>
      <c r="C5648" t="s">
        <v>103</v>
      </c>
      <c r="D5648" t="s">
        <v>2714</v>
      </c>
      <c r="E5648" t="s">
        <v>25</v>
      </c>
      <c r="F5648" t="b">
        <v>0</v>
      </c>
      <c r="G5648">
        <v>4</v>
      </c>
      <c r="H5648" t="b">
        <v>1</v>
      </c>
      <c r="I5648">
        <v>29</v>
      </c>
      <c r="J5648" t="s">
        <v>44</v>
      </c>
      <c r="K5648">
        <v>87</v>
      </c>
      <c r="L5648">
        <v>80</v>
      </c>
      <c r="M5648">
        <v>97</v>
      </c>
      <c r="N5648">
        <v>98</v>
      </c>
      <c r="O5648">
        <v>91</v>
      </c>
      <c r="P5648">
        <v>64</v>
      </c>
      <c r="Q5648">
        <v>97</v>
      </c>
    </row>
    <row r="5649" spans="1:17" x14ac:dyDescent="0.3">
      <c r="A5649">
        <v>5648</v>
      </c>
      <c r="B5649" t="s">
        <v>35</v>
      </c>
      <c r="C5649" t="s">
        <v>2422</v>
      </c>
      <c r="D5649" t="s">
        <v>2715</v>
      </c>
      <c r="E5649" t="s">
        <v>20</v>
      </c>
      <c r="F5649" t="b">
        <v>0</v>
      </c>
      <c r="G5649">
        <v>2</v>
      </c>
      <c r="H5649" t="b">
        <v>0</v>
      </c>
      <c r="I5649">
        <v>31</v>
      </c>
      <c r="J5649" t="s">
        <v>21</v>
      </c>
      <c r="K5649">
        <v>96</v>
      </c>
      <c r="L5649">
        <v>83</v>
      </c>
      <c r="M5649">
        <v>97</v>
      </c>
      <c r="N5649">
        <v>100</v>
      </c>
      <c r="O5649">
        <v>85</v>
      </c>
      <c r="P5649">
        <v>92</v>
      </c>
      <c r="Q5649">
        <v>69</v>
      </c>
    </row>
    <row r="5650" spans="1:17" x14ac:dyDescent="0.3">
      <c r="A5650">
        <v>5649</v>
      </c>
      <c r="B5650" t="s">
        <v>2716</v>
      </c>
      <c r="C5650" t="s">
        <v>1353</v>
      </c>
      <c r="D5650" t="s">
        <v>2717</v>
      </c>
      <c r="E5650" t="s">
        <v>25</v>
      </c>
      <c r="F5650" t="b">
        <v>0</v>
      </c>
      <c r="G5650">
        <v>5</v>
      </c>
      <c r="H5650" t="b">
        <v>0</v>
      </c>
      <c r="I5650">
        <v>29</v>
      </c>
      <c r="J5650" t="s">
        <v>21</v>
      </c>
      <c r="K5650">
        <v>90</v>
      </c>
      <c r="L5650">
        <v>89</v>
      </c>
      <c r="M5650">
        <v>70</v>
      </c>
      <c r="N5650">
        <v>90</v>
      </c>
      <c r="O5650">
        <v>83</v>
      </c>
      <c r="P5650">
        <v>82</v>
      </c>
      <c r="Q5650">
        <v>87</v>
      </c>
    </row>
    <row r="5651" spans="1:17" x14ac:dyDescent="0.3">
      <c r="A5651">
        <v>5650</v>
      </c>
      <c r="B5651" t="s">
        <v>130</v>
      </c>
      <c r="C5651" t="s">
        <v>2718</v>
      </c>
      <c r="D5651" t="s">
        <v>2719</v>
      </c>
      <c r="E5651" t="s">
        <v>25</v>
      </c>
      <c r="F5651" t="b">
        <v>1</v>
      </c>
      <c r="G5651">
        <v>5</v>
      </c>
      <c r="H5651" t="b">
        <v>0</v>
      </c>
      <c r="I5651">
        <v>0</v>
      </c>
      <c r="J5651" t="s">
        <v>64</v>
      </c>
      <c r="K5651">
        <v>89</v>
      </c>
      <c r="L5651">
        <v>65</v>
      </c>
      <c r="M5651">
        <v>65</v>
      </c>
      <c r="N5651">
        <v>91</v>
      </c>
      <c r="O5651">
        <v>76</v>
      </c>
      <c r="P5651">
        <v>91</v>
      </c>
      <c r="Q5651">
        <v>92</v>
      </c>
    </row>
    <row r="5652" spans="1:17" x14ac:dyDescent="0.3">
      <c r="A5652">
        <v>5651</v>
      </c>
      <c r="B5652" t="s">
        <v>1034</v>
      </c>
      <c r="C5652" t="s">
        <v>118</v>
      </c>
      <c r="D5652" t="s">
        <v>2720</v>
      </c>
      <c r="E5652" t="s">
        <v>25</v>
      </c>
      <c r="F5652" t="b">
        <v>1</v>
      </c>
      <c r="G5652">
        <v>6</v>
      </c>
      <c r="H5652" t="b">
        <v>0</v>
      </c>
      <c r="I5652">
        <v>1</v>
      </c>
      <c r="J5652" t="s">
        <v>64</v>
      </c>
      <c r="K5652">
        <v>98</v>
      </c>
      <c r="L5652">
        <v>62</v>
      </c>
      <c r="M5652">
        <v>75</v>
      </c>
      <c r="N5652">
        <v>72</v>
      </c>
      <c r="O5652">
        <v>81</v>
      </c>
      <c r="P5652">
        <v>73</v>
      </c>
      <c r="Q5652">
        <v>93</v>
      </c>
    </row>
    <row r="5653" spans="1:17" x14ac:dyDescent="0.3">
      <c r="A5653">
        <v>5652</v>
      </c>
      <c r="B5653" t="s">
        <v>456</v>
      </c>
      <c r="C5653" t="s">
        <v>56</v>
      </c>
      <c r="D5653" t="s">
        <v>2721</v>
      </c>
      <c r="E5653" t="s">
        <v>25</v>
      </c>
      <c r="F5653" t="b">
        <v>0</v>
      </c>
      <c r="G5653">
        <v>3</v>
      </c>
      <c r="H5653" t="b">
        <v>0</v>
      </c>
      <c r="I5653">
        <v>42</v>
      </c>
      <c r="J5653" t="s">
        <v>26</v>
      </c>
      <c r="K5653">
        <v>99</v>
      </c>
      <c r="L5653">
        <v>100</v>
      </c>
      <c r="M5653">
        <v>87</v>
      </c>
      <c r="N5653">
        <v>96</v>
      </c>
      <c r="O5653">
        <v>93</v>
      </c>
      <c r="P5653">
        <v>92</v>
      </c>
      <c r="Q5653">
        <v>88</v>
      </c>
    </row>
    <row r="5654" spans="1:17" x14ac:dyDescent="0.3">
      <c r="A5654">
        <v>5653</v>
      </c>
      <c r="B5654" t="s">
        <v>2722</v>
      </c>
      <c r="C5654" t="s">
        <v>100</v>
      </c>
      <c r="D5654" t="s">
        <v>2723</v>
      </c>
      <c r="E5654" t="s">
        <v>25</v>
      </c>
      <c r="F5654" t="b">
        <v>1</v>
      </c>
      <c r="G5654">
        <v>9</v>
      </c>
      <c r="H5654" t="b">
        <v>1</v>
      </c>
      <c r="I5654">
        <v>2</v>
      </c>
      <c r="J5654" t="s">
        <v>64</v>
      </c>
      <c r="K5654">
        <v>99</v>
      </c>
      <c r="L5654">
        <v>65</v>
      </c>
      <c r="M5654">
        <v>100</v>
      </c>
      <c r="N5654">
        <v>93</v>
      </c>
      <c r="O5654">
        <v>91</v>
      </c>
      <c r="P5654">
        <v>60</v>
      </c>
      <c r="Q5654">
        <v>83</v>
      </c>
    </row>
    <row r="5655" spans="1:17" x14ac:dyDescent="0.3">
      <c r="A5655">
        <v>5654</v>
      </c>
      <c r="B5655" t="s">
        <v>1024</v>
      </c>
      <c r="C5655" t="s">
        <v>1669</v>
      </c>
      <c r="D5655" t="s">
        <v>2724</v>
      </c>
      <c r="E5655" t="s">
        <v>20</v>
      </c>
      <c r="F5655" t="b">
        <v>0</v>
      </c>
      <c r="G5655">
        <v>3</v>
      </c>
      <c r="H5655" t="b">
        <v>0</v>
      </c>
      <c r="I5655">
        <v>1</v>
      </c>
      <c r="J5655" t="s">
        <v>224</v>
      </c>
      <c r="K5655">
        <v>55</v>
      </c>
      <c r="L5655">
        <v>81</v>
      </c>
      <c r="M5655">
        <v>72</v>
      </c>
      <c r="N5655">
        <v>100</v>
      </c>
      <c r="O5655">
        <v>87</v>
      </c>
      <c r="P5655">
        <v>85</v>
      </c>
      <c r="Q5655">
        <v>94</v>
      </c>
    </row>
    <row r="5656" spans="1:17" x14ac:dyDescent="0.3">
      <c r="A5656">
        <v>5655</v>
      </c>
      <c r="B5656" t="s">
        <v>676</v>
      </c>
      <c r="C5656" t="s">
        <v>558</v>
      </c>
      <c r="D5656" t="s">
        <v>2725</v>
      </c>
      <c r="E5656" t="s">
        <v>20</v>
      </c>
      <c r="F5656" t="b">
        <v>0</v>
      </c>
      <c r="G5656">
        <v>1</v>
      </c>
      <c r="H5656" t="b">
        <v>0</v>
      </c>
      <c r="I5656">
        <v>11</v>
      </c>
      <c r="J5656" t="s">
        <v>30</v>
      </c>
      <c r="K5656">
        <v>86</v>
      </c>
      <c r="L5656">
        <v>87</v>
      </c>
      <c r="M5656">
        <v>64</v>
      </c>
      <c r="N5656">
        <v>74</v>
      </c>
      <c r="O5656">
        <v>60</v>
      </c>
      <c r="P5656">
        <v>89</v>
      </c>
      <c r="Q5656">
        <v>84</v>
      </c>
    </row>
    <row r="5657" spans="1:17" x14ac:dyDescent="0.3">
      <c r="A5657">
        <v>5656</v>
      </c>
      <c r="B5657" t="s">
        <v>148</v>
      </c>
      <c r="C5657" t="s">
        <v>2726</v>
      </c>
      <c r="D5657" t="s">
        <v>2727</v>
      </c>
      <c r="E5657" t="s">
        <v>25</v>
      </c>
      <c r="F5657" t="b">
        <v>1</v>
      </c>
      <c r="G5657">
        <v>4</v>
      </c>
      <c r="H5657" t="b">
        <v>0</v>
      </c>
      <c r="I5657">
        <v>18</v>
      </c>
      <c r="J5657" t="s">
        <v>44</v>
      </c>
      <c r="K5657">
        <v>89</v>
      </c>
      <c r="L5657">
        <v>65</v>
      </c>
      <c r="M5657">
        <v>60</v>
      </c>
      <c r="N5657">
        <v>70</v>
      </c>
      <c r="O5657">
        <v>86</v>
      </c>
      <c r="P5657">
        <v>62</v>
      </c>
      <c r="Q5657">
        <v>74</v>
      </c>
    </row>
    <row r="5658" spans="1:17" x14ac:dyDescent="0.3">
      <c r="A5658">
        <v>5657</v>
      </c>
      <c r="B5658" t="s">
        <v>1001</v>
      </c>
      <c r="C5658" t="s">
        <v>553</v>
      </c>
      <c r="D5658" t="s">
        <v>2728</v>
      </c>
      <c r="E5658" t="s">
        <v>25</v>
      </c>
      <c r="F5658" t="b">
        <v>0</v>
      </c>
      <c r="G5658">
        <v>2</v>
      </c>
      <c r="H5658" t="b">
        <v>1</v>
      </c>
      <c r="I5658">
        <v>35</v>
      </c>
      <c r="J5658" t="s">
        <v>44</v>
      </c>
      <c r="K5658">
        <v>94</v>
      </c>
      <c r="L5658">
        <v>97</v>
      </c>
      <c r="M5658">
        <v>90</v>
      </c>
      <c r="N5658">
        <v>93</v>
      </c>
      <c r="O5658">
        <v>85</v>
      </c>
      <c r="P5658">
        <v>95</v>
      </c>
      <c r="Q5658">
        <v>92</v>
      </c>
    </row>
    <row r="5659" spans="1:17" x14ac:dyDescent="0.3">
      <c r="A5659">
        <v>5658</v>
      </c>
      <c r="B5659" t="s">
        <v>277</v>
      </c>
      <c r="C5659" t="s">
        <v>2729</v>
      </c>
      <c r="D5659" t="s">
        <v>2730</v>
      </c>
      <c r="E5659" t="s">
        <v>20</v>
      </c>
      <c r="F5659" t="b">
        <v>0</v>
      </c>
      <c r="G5659">
        <v>1</v>
      </c>
      <c r="H5659" t="b">
        <v>0</v>
      </c>
      <c r="I5659">
        <v>1</v>
      </c>
      <c r="J5659" t="s">
        <v>159</v>
      </c>
      <c r="K5659">
        <v>85</v>
      </c>
      <c r="L5659">
        <v>61</v>
      </c>
      <c r="M5659">
        <v>100</v>
      </c>
      <c r="N5659">
        <v>75</v>
      </c>
      <c r="O5659">
        <v>70</v>
      </c>
      <c r="P5659">
        <v>89</v>
      </c>
      <c r="Q5659">
        <v>80</v>
      </c>
    </row>
    <row r="5660" spans="1:17" x14ac:dyDescent="0.3">
      <c r="A5660">
        <v>5659</v>
      </c>
      <c r="B5660" t="s">
        <v>214</v>
      </c>
      <c r="C5660" t="s">
        <v>1272</v>
      </c>
      <c r="D5660" t="s">
        <v>2731</v>
      </c>
      <c r="E5660" t="s">
        <v>20</v>
      </c>
      <c r="F5660" t="b">
        <v>1</v>
      </c>
      <c r="G5660">
        <v>0</v>
      </c>
      <c r="H5660" t="b">
        <v>0</v>
      </c>
      <c r="I5660">
        <v>12</v>
      </c>
      <c r="J5660" t="s">
        <v>38</v>
      </c>
      <c r="K5660">
        <v>78</v>
      </c>
      <c r="L5660">
        <v>70</v>
      </c>
      <c r="M5660">
        <v>90</v>
      </c>
      <c r="N5660">
        <v>68</v>
      </c>
      <c r="O5660">
        <v>90</v>
      </c>
      <c r="P5660">
        <v>87</v>
      </c>
      <c r="Q5660">
        <v>77</v>
      </c>
    </row>
    <row r="5661" spans="1:17" x14ac:dyDescent="0.3">
      <c r="A5661">
        <v>5660</v>
      </c>
      <c r="B5661" t="s">
        <v>2732</v>
      </c>
      <c r="C5661" t="s">
        <v>421</v>
      </c>
      <c r="D5661" t="s">
        <v>2733</v>
      </c>
      <c r="E5661" t="s">
        <v>25</v>
      </c>
      <c r="F5661" t="b">
        <v>0</v>
      </c>
      <c r="G5661">
        <v>2</v>
      </c>
      <c r="H5661" t="b">
        <v>0</v>
      </c>
      <c r="I5661">
        <v>21</v>
      </c>
      <c r="J5661" t="s">
        <v>105</v>
      </c>
      <c r="K5661">
        <v>75</v>
      </c>
      <c r="L5661">
        <v>67</v>
      </c>
      <c r="M5661">
        <v>64</v>
      </c>
      <c r="N5661">
        <v>80</v>
      </c>
      <c r="O5661">
        <v>79</v>
      </c>
      <c r="P5661">
        <v>77</v>
      </c>
      <c r="Q5661">
        <v>80</v>
      </c>
    </row>
    <row r="5662" spans="1:17" x14ac:dyDescent="0.3">
      <c r="A5662">
        <v>5661</v>
      </c>
      <c r="B5662" t="s">
        <v>163</v>
      </c>
      <c r="C5662" t="s">
        <v>1073</v>
      </c>
      <c r="D5662" t="s">
        <v>2734</v>
      </c>
      <c r="E5662" t="s">
        <v>20</v>
      </c>
      <c r="F5662" t="b">
        <v>0</v>
      </c>
      <c r="G5662">
        <v>2</v>
      </c>
      <c r="H5662" t="b">
        <v>1</v>
      </c>
      <c r="I5662">
        <v>18</v>
      </c>
      <c r="J5662" t="s">
        <v>138</v>
      </c>
      <c r="K5662">
        <v>82</v>
      </c>
      <c r="L5662">
        <v>61</v>
      </c>
      <c r="M5662">
        <v>89</v>
      </c>
      <c r="N5662">
        <v>88</v>
      </c>
      <c r="O5662">
        <v>74</v>
      </c>
      <c r="P5662">
        <v>78</v>
      </c>
      <c r="Q5662">
        <v>72</v>
      </c>
    </row>
    <row r="5663" spans="1:17" x14ac:dyDescent="0.3">
      <c r="A5663">
        <v>5662</v>
      </c>
      <c r="B5663" t="s">
        <v>300</v>
      </c>
      <c r="C5663" t="s">
        <v>796</v>
      </c>
      <c r="D5663" t="s">
        <v>2735</v>
      </c>
      <c r="E5663" t="s">
        <v>20</v>
      </c>
      <c r="F5663" t="b">
        <v>1</v>
      </c>
      <c r="G5663">
        <v>6</v>
      </c>
      <c r="H5663" t="b">
        <v>0</v>
      </c>
      <c r="I5663">
        <v>5</v>
      </c>
      <c r="J5663" t="s">
        <v>64</v>
      </c>
      <c r="K5663">
        <v>41</v>
      </c>
      <c r="L5663">
        <v>53</v>
      </c>
      <c r="M5663">
        <v>64</v>
      </c>
      <c r="N5663">
        <v>62</v>
      </c>
      <c r="O5663">
        <v>79</v>
      </c>
      <c r="P5663">
        <v>50</v>
      </c>
      <c r="Q5663">
        <v>65</v>
      </c>
    </row>
    <row r="5664" spans="1:17" x14ac:dyDescent="0.3">
      <c r="A5664">
        <v>5663</v>
      </c>
      <c r="B5664" t="s">
        <v>166</v>
      </c>
      <c r="C5664" t="s">
        <v>295</v>
      </c>
      <c r="D5664" t="s">
        <v>2736</v>
      </c>
      <c r="E5664" t="s">
        <v>25</v>
      </c>
      <c r="F5664" t="b">
        <v>0</v>
      </c>
      <c r="G5664">
        <v>5</v>
      </c>
      <c r="H5664" t="b">
        <v>0</v>
      </c>
      <c r="I5664">
        <v>2</v>
      </c>
      <c r="J5664" t="s">
        <v>64</v>
      </c>
      <c r="K5664">
        <v>44</v>
      </c>
      <c r="L5664">
        <v>79</v>
      </c>
      <c r="M5664">
        <v>83</v>
      </c>
      <c r="N5664">
        <v>50</v>
      </c>
      <c r="O5664">
        <v>52</v>
      </c>
      <c r="P5664">
        <v>79</v>
      </c>
      <c r="Q5664">
        <v>96</v>
      </c>
    </row>
    <row r="5665" spans="1:17" x14ac:dyDescent="0.3">
      <c r="A5665">
        <v>5664</v>
      </c>
      <c r="B5665" t="s">
        <v>413</v>
      </c>
      <c r="C5665" t="s">
        <v>2737</v>
      </c>
      <c r="D5665" t="s">
        <v>2738</v>
      </c>
      <c r="E5665" t="s">
        <v>20</v>
      </c>
      <c r="F5665" t="b">
        <v>0</v>
      </c>
      <c r="G5665">
        <v>5</v>
      </c>
      <c r="H5665" t="b">
        <v>1</v>
      </c>
      <c r="I5665">
        <v>27</v>
      </c>
      <c r="J5665" t="s">
        <v>21</v>
      </c>
      <c r="K5665">
        <v>81</v>
      </c>
      <c r="L5665">
        <v>94</v>
      </c>
      <c r="M5665">
        <v>61</v>
      </c>
      <c r="N5665">
        <v>86</v>
      </c>
      <c r="O5665">
        <v>72</v>
      </c>
      <c r="P5665">
        <v>97</v>
      </c>
      <c r="Q5665">
        <v>82</v>
      </c>
    </row>
    <row r="5666" spans="1:17" x14ac:dyDescent="0.3">
      <c r="A5666">
        <v>5665</v>
      </c>
      <c r="B5666" t="s">
        <v>1086</v>
      </c>
      <c r="C5666" t="s">
        <v>231</v>
      </c>
      <c r="D5666" t="s">
        <v>2739</v>
      </c>
      <c r="E5666" t="s">
        <v>25</v>
      </c>
      <c r="F5666" t="b">
        <v>1</v>
      </c>
      <c r="G5666">
        <v>6</v>
      </c>
      <c r="H5666" t="b">
        <v>0</v>
      </c>
      <c r="I5666">
        <v>18</v>
      </c>
      <c r="J5666" t="s">
        <v>105</v>
      </c>
      <c r="K5666">
        <v>77</v>
      </c>
      <c r="L5666">
        <v>90</v>
      </c>
      <c r="M5666">
        <v>74</v>
      </c>
      <c r="N5666">
        <v>65</v>
      </c>
      <c r="O5666">
        <v>100</v>
      </c>
      <c r="P5666">
        <v>76</v>
      </c>
      <c r="Q5666">
        <v>80</v>
      </c>
    </row>
    <row r="5667" spans="1:17" x14ac:dyDescent="0.3">
      <c r="A5667">
        <v>5666</v>
      </c>
      <c r="B5667" t="s">
        <v>1007</v>
      </c>
      <c r="C5667" t="s">
        <v>2156</v>
      </c>
      <c r="D5667" t="s">
        <v>2740</v>
      </c>
      <c r="E5667" t="s">
        <v>20</v>
      </c>
      <c r="F5667" t="b">
        <v>0</v>
      </c>
      <c r="G5667">
        <v>2</v>
      </c>
      <c r="H5667" t="b">
        <v>0</v>
      </c>
      <c r="I5667">
        <v>28</v>
      </c>
      <c r="J5667" t="s">
        <v>44</v>
      </c>
      <c r="K5667">
        <v>97</v>
      </c>
      <c r="L5667">
        <v>97</v>
      </c>
      <c r="M5667">
        <v>70</v>
      </c>
      <c r="N5667">
        <v>94</v>
      </c>
      <c r="O5667">
        <v>66</v>
      </c>
      <c r="P5667">
        <v>83</v>
      </c>
      <c r="Q5667">
        <v>66</v>
      </c>
    </row>
    <row r="5668" spans="1:17" x14ac:dyDescent="0.3">
      <c r="A5668">
        <v>5667</v>
      </c>
      <c r="B5668" t="s">
        <v>799</v>
      </c>
      <c r="C5668" t="s">
        <v>1218</v>
      </c>
      <c r="D5668" t="s">
        <v>2741</v>
      </c>
      <c r="E5668" t="s">
        <v>20</v>
      </c>
      <c r="F5668" t="b">
        <v>0</v>
      </c>
      <c r="G5668">
        <v>5</v>
      </c>
      <c r="H5668" t="b">
        <v>0</v>
      </c>
      <c r="I5668">
        <v>1</v>
      </c>
      <c r="J5668" t="s">
        <v>64</v>
      </c>
      <c r="K5668">
        <v>66</v>
      </c>
      <c r="L5668">
        <v>83</v>
      </c>
      <c r="M5668">
        <v>79</v>
      </c>
      <c r="N5668">
        <v>65</v>
      </c>
      <c r="O5668">
        <v>57</v>
      </c>
      <c r="P5668">
        <v>61</v>
      </c>
      <c r="Q5668">
        <v>86</v>
      </c>
    </row>
    <row r="5669" spans="1:17" x14ac:dyDescent="0.3">
      <c r="A5669">
        <v>5668</v>
      </c>
      <c r="B5669" t="s">
        <v>446</v>
      </c>
      <c r="C5669" t="s">
        <v>2742</v>
      </c>
      <c r="D5669" t="s">
        <v>2743</v>
      </c>
      <c r="E5669" t="s">
        <v>20</v>
      </c>
      <c r="F5669" t="b">
        <v>0</v>
      </c>
      <c r="G5669">
        <v>7</v>
      </c>
      <c r="H5669" t="b">
        <v>0</v>
      </c>
      <c r="I5669">
        <v>42</v>
      </c>
      <c r="J5669" t="s">
        <v>26</v>
      </c>
      <c r="K5669">
        <v>91</v>
      </c>
      <c r="L5669">
        <v>96</v>
      </c>
      <c r="M5669">
        <v>96</v>
      </c>
      <c r="N5669">
        <v>90</v>
      </c>
      <c r="O5669">
        <v>97</v>
      </c>
      <c r="P5669">
        <v>85</v>
      </c>
      <c r="Q5669">
        <v>98</v>
      </c>
    </row>
    <row r="5670" spans="1:17" x14ac:dyDescent="0.3">
      <c r="A5670">
        <v>5669</v>
      </c>
      <c r="B5670" t="s">
        <v>315</v>
      </c>
      <c r="C5670" t="s">
        <v>569</v>
      </c>
      <c r="D5670" t="s">
        <v>2744</v>
      </c>
      <c r="E5670" t="s">
        <v>25</v>
      </c>
      <c r="F5670" t="b">
        <v>0</v>
      </c>
      <c r="G5670">
        <v>8</v>
      </c>
      <c r="H5670" t="b">
        <v>0</v>
      </c>
      <c r="I5670">
        <v>21</v>
      </c>
      <c r="J5670" t="s">
        <v>113</v>
      </c>
      <c r="K5670">
        <v>76</v>
      </c>
      <c r="L5670">
        <v>84</v>
      </c>
      <c r="M5670">
        <v>95</v>
      </c>
      <c r="N5670">
        <v>66</v>
      </c>
      <c r="O5670">
        <v>84</v>
      </c>
      <c r="P5670">
        <v>74</v>
      </c>
      <c r="Q5670">
        <v>64</v>
      </c>
    </row>
    <row r="5671" spans="1:17" x14ac:dyDescent="0.3">
      <c r="A5671">
        <v>5670</v>
      </c>
      <c r="B5671" t="s">
        <v>160</v>
      </c>
      <c r="C5671" t="s">
        <v>281</v>
      </c>
      <c r="D5671" t="s">
        <v>2745</v>
      </c>
      <c r="E5671" t="s">
        <v>20</v>
      </c>
      <c r="F5671" t="b">
        <v>0</v>
      </c>
      <c r="G5671">
        <v>4</v>
      </c>
      <c r="H5671" t="b">
        <v>0</v>
      </c>
      <c r="I5671">
        <v>31</v>
      </c>
      <c r="J5671" t="s">
        <v>44</v>
      </c>
      <c r="K5671">
        <v>97</v>
      </c>
      <c r="L5671">
        <v>93</v>
      </c>
      <c r="M5671">
        <v>60</v>
      </c>
      <c r="N5671">
        <v>90</v>
      </c>
      <c r="O5671">
        <v>85</v>
      </c>
      <c r="P5671">
        <v>72</v>
      </c>
      <c r="Q5671">
        <v>83</v>
      </c>
    </row>
    <row r="5672" spans="1:17" x14ac:dyDescent="0.3">
      <c r="A5672">
        <v>5671</v>
      </c>
      <c r="B5672" t="s">
        <v>2746</v>
      </c>
      <c r="C5672" t="s">
        <v>704</v>
      </c>
      <c r="D5672" t="s">
        <v>2747</v>
      </c>
      <c r="E5672" t="s">
        <v>25</v>
      </c>
      <c r="F5672" t="b">
        <v>0</v>
      </c>
      <c r="G5672">
        <v>8</v>
      </c>
      <c r="H5672" t="b">
        <v>0</v>
      </c>
      <c r="I5672">
        <v>34</v>
      </c>
      <c r="J5672" t="s">
        <v>21</v>
      </c>
      <c r="K5672">
        <v>83</v>
      </c>
      <c r="L5672">
        <v>94</v>
      </c>
      <c r="M5672">
        <v>93</v>
      </c>
      <c r="N5672">
        <v>62</v>
      </c>
      <c r="O5672">
        <v>92</v>
      </c>
      <c r="P5672">
        <v>98</v>
      </c>
      <c r="Q5672">
        <v>94</v>
      </c>
    </row>
    <row r="5673" spans="1:17" x14ac:dyDescent="0.3">
      <c r="A5673">
        <v>5672</v>
      </c>
      <c r="B5673" t="s">
        <v>1589</v>
      </c>
      <c r="C5673" t="s">
        <v>1044</v>
      </c>
      <c r="D5673" t="s">
        <v>2748</v>
      </c>
      <c r="E5673" t="s">
        <v>20</v>
      </c>
      <c r="F5673" t="b">
        <v>0</v>
      </c>
      <c r="G5673">
        <v>1</v>
      </c>
      <c r="H5673" t="b">
        <v>1</v>
      </c>
      <c r="I5673">
        <v>5</v>
      </c>
      <c r="J5673" t="s">
        <v>224</v>
      </c>
      <c r="K5673">
        <v>98</v>
      </c>
      <c r="L5673">
        <v>83</v>
      </c>
      <c r="M5673">
        <v>93</v>
      </c>
      <c r="N5673">
        <v>73</v>
      </c>
      <c r="O5673">
        <v>100</v>
      </c>
      <c r="P5673">
        <v>82</v>
      </c>
      <c r="Q5673">
        <v>81</v>
      </c>
    </row>
    <row r="5674" spans="1:17" x14ac:dyDescent="0.3">
      <c r="A5674">
        <v>5673</v>
      </c>
      <c r="B5674" t="s">
        <v>413</v>
      </c>
      <c r="C5674" t="s">
        <v>429</v>
      </c>
      <c r="D5674" t="s">
        <v>2749</v>
      </c>
      <c r="E5674" t="s">
        <v>20</v>
      </c>
      <c r="F5674" t="b">
        <v>0</v>
      </c>
      <c r="G5674">
        <v>3</v>
      </c>
      <c r="H5674" t="b">
        <v>0</v>
      </c>
      <c r="I5674">
        <v>46</v>
      </c>
      <c r="J5674" t="s">
        <v>26</v>
      </c>
      <c r="K5674">
        <v>91</v>
      </c>
      <c r="L5674">
        <v>88</v>
      </c>
      <c r="M5674">
        <v>88</v>
      </c>
      <c r="N5674">
        <v>91</v>
      </c>
      <c r="O5674">
        <v>85</v>
      </c>
      <c r="P5674">
        <v>95</v>
      </c>
      <c r="Q5674">
        <v>88</v>
      </c>
    </row>
    <row r="5675" spans="1:17" x14ac:dyDescent="0.3">
      <c r="A5675">
        <v>5674</v>
      </c>
      <c r="B5675" t="s">
        <v>190</v>
      </c>
      <c r="C5675" t="s">
        <v>2750</v>
      </c>
      <c r="D5675" t="s">
        <v>2751</v>
      </c>
      <c r="E5675" t="s">
        <v>25</v>
      </c>
      <c r="F5675" t="b">
        <v>0</v>
      </c>
      <c r="G5675">
        <v>3</v>
      </c>
      <c r="H5675" t="b">
        <v>0</v>
      </c>
      <c r="I5675">
        <v>9</v>
      </c>
      <c r="J5675" t="s">
        <v>30</v>
      </c>
      <c r="K5675">
        <v>82</v>
      </c>
      <c r="L5675">
        <v>84</v>
      </c>
      <c r="M5675">
        <v>93</v>
      </c>
      <c r="N5675">
        <v>89</v>
      </c>
      <c r="O5675">
        <v>88</v>
      </c>
      <c r="P5675">
        <v>76</v>
      </c>
      <c r="Q5675">
        <v>98</v>
      </c>
    </row>
    <row r="5676" spans="1:17" x14ac:dyDescent="0.3">
      <c r="A5676">
        <v>5675</v>
      </c>
      <c r="B5676" t="s">
        <v>145</v>
      </c>
      <c r="C5676" t="s">
        <v>586</v>
      </c>
      <c r="D5676" t="s">
        <v>2752</v>
      </c>
      <c r="E5676" t="s">
        <v>20</v>
      </c>
      <c r="F5676" t="b">
        <v>0</v>
      </c>
      <c r="G5676">
        <v>5</v>
      </c>
      <c r="H5676" t="b">
        <v>0</v>
      </c>
      <c r="I5676">
        <v>26</v>
      </c>
      <c r="J5676" t="s">
        <v>21</v>
      </c>
      <c r="K5676">
        <v>77</v>
      </c>
      <c r="L5676">
        <v>86</v>
      </c>
      <c r="M5676">
        <v>62</v>
      </c>
      <c r="N5676">
        <v>85</v>
      </c>
      <c r="O5676">
        <v>72</v>
      </c>
      <c r="P5676">
        <v>98</v>
      </c>
      <c r="Q5676">
        <v>90</v>
      </c>
    </row>
    <row r="5677" spans="1:17" x14ac:dyDescent="0.3">
      <c r="A5677">
        <v>5676</v>
      </c>
      <c r="B5677" t="s">
        <v>31</v>
      </c>
      <c r="C5677" t="s">
        <v>1498</v>
      </c>
      <c r="D5677" t="s">
        <v>2753</v>
      </c>
      <c r="E5677" t="s">
        <v>25</v>
      </c>
      <c r="F5677" t="b">
        <v>0</v>
      </c>
      <c r="G5677">
        <v>3</v>
      </c>
      <c r="H5677" t="b">
        <v>0</v>
      </c>
      <c r="I5677">
        <v>31</v>
      </c>
      <c r="J5677" t="s">
        <v>44</v>
      </c>
      <c r="K5677">
        <v>95</v>
      </c>
      <c r="L5677">
        <v>98</v>
      </c>
      <c r="M5677">
        <v>76</v>
      </c>
      <c r="N5677">
        <v>61</v>
      </c>
      <c r="O5677">
        <v>87</v>
      </c>
      <c r="P5677">
        <v>72</v>
      </c>
      <c r="Q5677">
        <v>100</v>
      </c>
    </row>
    <row r="5678" spans="1:17" x14ac:dyDescent="0.3">
      <c r="A5678">
        <v>5677</v>
      </c>
      <c r="B5678" t="s">
        <v>102</v>
      </c>
      <c r="C5678" t="s">
        <v>684</v>
      </c>
      <c r="D5678" t="s">
        <v>2754</v>
      </c>
      <c r="E5678" t="s">
        <v>20</v>
      </c>
      <c r="F5678" t="b">
        <v>0</v>
      </c>
      <c r="G5678">
        <v>4</v>
      </c>
      <c r="H5678" t="b">
        <v>0</v>
      </c>
      <c r="I5678">
        <v>27</v>
      </c>
      <c r="J5678" t="s">
        <v>109</v>
      </c>
      <c r="K5678">
        <v>80</v>
      </c>
      <c r="L5678">
        <v>76</v>
      </c>
      <c r="M5678">
        <v>71</v>
      </c>
      <c r="N5678">
        <v>62</v>
      </c>
      <c r="O5678">
        <v>92</v>
      </c>
      <c r="P5678">
        <v>99</v>
      </c>
      <c r="Q5678">
        <v>77</v>
      </c>
    </row>
    <row r="5679" spans="1:17" x14ac:dyDescent="0.3">
      <c r="A5679">
        <v>5678</v>
      </c>
      <c r="B5679" t="s">
        <v>160</v>
      </c>
      <c r="C5679" t="s">
        <v>684</v>
      </c>
      <c r="D5679" t="s">
        <v>2755</v>
      </c>
      <c r="E5679" t="s">
        <v>20</v>
      </c>
      <c r="F5679" t="b">
        <v>1</v>
      </c>
      <c r="G5679">
        <v>7</v>
      </c>
      <c r="H5679" t="b">
        <v>0</v>
      </c>
      <c r="I5679">
        <v>28</v>
      </c>
      <c r="J5679" t="s">
        <v>44</v>
      </c>
      <c r="K5679">
        <v>89</v>
      </c>
      <c r="L5679">
        <v>79</v>
      </c>
      <c r="M5679">
        <v>97</v>
      </c>
      <c r="N5679">
        <v>61</v>
      </c>
      <c r="O5679">
        <v>64</v>
      </c>
      <c r="P5679">
        <v>79</v>
      </c>
      <c r="Q5679">
        <v>72</v>
      </c>
    </row>
    <row r="5680" spans="1:17" x14ac:dyDescent="0.3">
      <c r="A5680">
        <v>5679</v>
      </c>
      <c r="B5680" t="s">
        <v>61</v>
      </c>
      <c r="C5680" t="s">
        <v>1223</v>
      </c>
      <c r="D5680" t="s">
        <v>2756</v>
      </c>
      <c r="E5680" t="s">
        <v>25</v>
      </c>
      <c r="F5680" t="b">
        <v>0</v>
      </c>
      <c r="G5680">
        <v>3</v>
      </c>
      <c r="H5680" t="b">
        <v>1</v>
      </c>
      <c r="I5680">
        <v>5</v>
      </c>
      <c r="J5680" t="s">
        <v>30</v>
      </c>
      <c r="K5680">
        <v>69</v>
      </c>
      <c r="L5680">
        <v>87</v>
      </c>
      <c r="M5680">
        <v>91</v>
      </c>
      <c r="N5680">
        <v>82</v>
      </c>
      <c r="O5680">
        <v>86</v>
      </c>
      <c r="P5680">
        <v>77</v>
      </c>
      <c r="Q5680">
        <v>80</v>
      </c>
    </row>
    <row r="5681" spans="1:17" x14ac:dyDescent="0.3">
      <c r="A5681">
        <v>5680</v>
      </c>
      <c r="B5681" t="s">
        <v>1605</v>
      </c>
      <c r="C5681" t="s">
        <v>1296</v>
      </c>
      <c r="D5681" t="s">
        <v>2757</v>
      </c>
      <c r="E5681" t="s">
        <v>25</v>
      </c>
      <c r="F5681" t="b">
        <v>0</v>
      </c>
      <c r="G5681">
        <v>2</v>
      </c>
      <c r="H5681" t="b">
        <v>0</v>
      </c>
      <c r="I5681">
        <v>4</v>
      </c>
      <c r="J5681" t="s">
        <v>64</v>
      </c>
      <c r="K5681">
        <v>76</v>
      </c>
      <c r="L5681">
        <v>72</v>
      </c>
      <c r="M5681">
        <v>58</v>
      </c>
      <c r="N5681">
        <v>66</v>
      </c>
      <c r="O5681">
        <v>66</v>
      </c>
      <c r="P5681">
        <v>62</v>
      </c>
      <c r="Q5681">
        <v>60</v>
      </c>
    </row>
    <row r="5682" spans="1:17" x14ac:dyDescent="0.3">
      <c r="A5682">
        <v>5681</v>
      </c>
      <c r="B5682" t="s">
        <v>796</v>
      </c>
      <c r="C5682" t="s">
        <v>735</v>
      </c>
      <c r="D5682" t="s">
        <v>2758</v>
      </c>
      <c r="E5682" t="s">
        <v>20</v>
      </c>
      <c r="F5682" t="b">
        <v>0</v>
      </c>
      <c r="G5682">
        <v>1</v>
      </c>
      <c r="H5682" t="b">
        <v>0</v>
      </c>
      <c r="I5682">
        <v>33</v>
      </c>
      <c r="J5682" t="s">
        <v>26</v>
      </c>
      <c r="K5682">
        <v>85</v>
      </c>
      <c r="L5682">
        <v>97</v>
      </c>
      <c r="M5682">
        <v>95</v>
      </c>
      <c r="N5682">
        <v>97</v>
      </c>
      <c r="O5682">
        <v>98</v>
      </c>
      <c r="P5682">
        <v>84</v>
      </c>
      <c r="Q5682">
        <v>94</v>
      </c>
    </row>
    <row r="5683" spans="1:17" x14ac:dyDescent="0.3">
      <c r="A5683">
        <v>5682</v>
      </c>
      <c r="B5683" t="s">
        <v>89</v>
      </c>
      <c r="C5683" t="s">
        <v>2759</v>
      </c>
      <c r="D5683" t="s">
        <v>2760</v>
      </c>
      <c r="E5683" t="s">
        <v>20</v>
      </c>
      <c r="F5683" t="b">
        <v>0</v>
      </c>
      <c r="G5683">
        <v>3</v>
      </c>
      <c r="H5683" t="b">
        <v>0</v>
      </c>
      <c r="I5683">
        <v>16</v>
      </c>
      <c r="J5683" t="s">
        <v>105</v>
      </c>
      <c r="K5683">
        <v>79</v>
      </c>
      <c r="L5683">
        <v>100</v>
      </c>
      <c r="M5683">
        <v>72</v>
      </c>
      <c r="N5683">
        <v>89</v>
      </c>
      <c r="O5683">
        <v>68</v>
      </c>
      <c r="P5683">
        <v>99</v>
      </c>
      <c r="Q5683">
        <v>76</v>
      </c>
    </row>
    <row r="5684" spans="1:17" x14ac:dyDescent="0.3">
      <c r="A5684">
        <v>5683</v>
      </c>
      <c r="B5684" t="s">
        <v>428</v>
      </c>
      <c r="C5684" t="s">
        <v>2761</v>
      </c>
      <c r="D5684" t="s">
        <v>2762</v>
      </c>
      <c r="E5684" t="s">
        <v>25</v>
      </c>
      <c r="F5684" t="b">
        <v>0</v>
      </c>
      <c r="G5684">
        <v>1</v>
      </c>
      <c r="H5684" t="b">
        <v>0</v>
      </c>
      <c r="I5684">
        <v>15</v>
      </c>
      <c r="J5684" t="s">
        <v>54</v>
      </c>
      <c r="K5684">
        <v>85</v>
      </c>
      <c r="L5684">
        <v>76</v>
      </c>
      <c r="M5684">
        <v>63</v>
      </c>
      <c r="N5684">
        <v>62</v>
      </c>
      <c r="O5684">
        <v>74</v>
      </c>
      <c r="P5684">
        <v>82</v>
      </c>
      <c r="Q5684">
        <v>96</v>
      </c>
    </row>
    <row r="5685" spans="1:17" x14ac:dyDescent="0.3">
      <c r="A5685">
        <v>5684</v>
      </c>
      <c r="B5685" t="s">
        <v>1663</v>
      </c>
      <c r="C5685" t="s">
        <v>1561</v>
      </c>
      <c r="D5685" t="s">
        <v>2763</v>
      </c>
      <c r="E5685" t="s">
        <v>20</v>
      </c>
      <c r="F5685" t="b">
        <v>0</v>
      </c>
      <c r="G5685">
        <v>7</v>
      </c>
      <c r="H5685" t="b">
        <v>0</v>
      </c>
      <c r="I5685">
        <v>10</v>
      </c>
      <c r="J5685" t="s">
        <v>30</v>
      </c>
      <c r="K5685">
        <v>78</v>
      </c>
      <c r="L5685">
        <v>69</v>
      </c>
      <c r="M5685">
        <v>87</v>
      </c>
      <c r="N5685">
        <v>93</v>
      </c>
      <c r="O5685">
        <v>83</v>
      </c>
      <c r="P5685">
        <v>94</v>
      </c>
      <c r="Q5685">
        <v>75</v>
      </c>
    </row>
    <row r="5686" spans="1:17" x14ac:dyDescent="0.3">
      <c r="A5686">
        <v>5685</v>
      </c>
      <c r="B5686" t="s">
        <v>861</v>
      </c>
      <c r="C5686" t="s">
        <v>1223</v>
      </c>
      <c r="D5686" t="s">
        <v>2764</v>
      </c>
      <c r="E5686" t="s">
        <v>25</v>
      </c>
      <c r="F5686" t="b">
        <v>0</v>
      </c>
      <c r="G5686">
        <v>0</v>
      </c>
      <c r="H5686" t="b">
        <v>1</v>
      </c>
      <c r="I5686">
        <v>18</v>
      </c>
      <c r="J5686" t="s">
        <v>38</v>
      </c>
      <c r="K5686">
        <v>62</v>
      </c>
      <c r="L5686">
        <v>91</v>
      </c>
      <c r="M5686">
        <v>86</v>
      </c>
      <c r="N5686">
        <v>88</v>
      </c>
      <c r="O5686">
        <v>80</v>
      </c>
      <c r="P5686">
        <v>62</v>
      </c>
      <c r="Q5686">
        <v>75</v>
      </c>
    </row>
    <row r="5687" spans="1:17" x14ac:dyDescent="0.3">
      <c r="A5687">
        <v>5686</v>
      </c>
      <c r="B5687" t="s">
        <v>280</v>
      </c>
      <c r="C5687" t="s">
        <v>2500</v>
      </c>
      <c r="D5687" t="s">
        <v>2765</v>
      </c>
      <c r="E5687" t="s">
        <v>20</v>
      </c>
      <c r="F5687" t="b">
        <v>0</v>
      </c>
      <c r="G5687">
        <v>1</v>
      </c>
      <c r="H5687" t="b">
        <v>0</v>
      </c>
      <c r="I5687">
        <v>12</v>
      </c>
      <c r="J5687" t="s">
        <v>172</v>
      </c>
      <c r="K5687">
        <v>93</v>
      </c>
      <c r="L5687">
        <v>86</v>
      </c>
      <c r="M5687">
        <v>61</v>
      </c>
      <c r="N5687">
        <v>71</v>
      </c>
      <c r="O5687">
        <v>98</v>
      </c>
      <c r="P5687">
        <v>79</v>
      </c>
      <c r="Q5687">
        <v>87</v>
      </c>
    </row>
    <row r="5688" spans="1:17" x14ac:dyDescent="0.3">
      <c r="A5688">
        <v>5687</v>
      </c>
      <c r="B5688" t="s">
        <v>555</v>
      </c>
      <c r="C5688" t="s">
        <v>569</v>
      </c>
      <c r="D5688" t="s">
        <v>2766</v>
      </c>
      <c r="E5688" t="s">
        <v>25</v>
      </c>
      <c r="F5688" t="b">
        <v>0</v>
      </c>
      <c r="G5688">
        <v>3</v>
      </c>
      <c r="H5688" t="b">
        <v>0</v>
      </c>
      <c r="I5688">
        <v>25</v>
      </c>
      <c r="J5688" t="s">
        <v>105</v>
      </c>
      <c r="K5688">
        <v>94</v>
      </c>
      <c r="L5688">
        <v>76</v>
      </c>
      <c r="M5688">
        <v>100</v>
      </c>
      <c r="N5688">
        <v>60</v>
      </c>
      <c r="O5688">
        <v>80</v>
      </c>
      <c r="P5688">
        <v>94</v>
      </c>
      <c r="Q5688">
        <v>61</v>
      </c>
    </row>
    <row r="5689" spans="1:17" x14ac:dyDescent="0.3">
      <c r="A5689">
        <v>5688</v>
      </c>
      <c r="B5689" t="s">
        <v>173</v>
      </c>
      <c r="C5689" t="s">
        <v>2214</v>
      </c>
      <c r="D5689" t="s">
        <v>2767</v>
      </c>
      <c r="E5689" t="s">
        <v>25</v>
      </c>
      <c r="F5689" t="b">
        <v>0</v>
      </c>
      <c r="G5689">
        <v>3</v>
      </c>
      <c r="H5689" t="b">
        <v>0</v>
      </c>
      <c r="I5689">
        <v>23</v>
      </c>
      <c r="J5689" t="s">
        <v>105</v>
      </c>
      <c r="K5689">
        <v>95</v>
      </c>
      <c r="L5689">
        <v>83</v>
      </c>
      <c r="M5689">
        <v>94</v>
      </c>
      <c r="N5689">
        <v>83</v>
      </c>
      <c r="O5689">
        <v>75</v>
      </c>
      <c r="P5689">
        <v>99</v>
      </c>
      <c r="Q5689">
        <v>75</v>
      </c>
    </row>
    <row r="5690" spans="1:17" x14ac:dyDescent="0.3">
      <c r="A5690">
        <v>5689</v>
      </c>
      <c r="B5690" t="s">
        <v>2768</v>
      </c>
      <c r="C5690" t="s">
        <v>191</v>
      </c>
      <c r="D5690" t="s">
        <v>2769</v>
      </c>
      <c r="E5690" t="s">
        <v>25</v>
      </c>
      <c r="F5690" t="b">
        <v>0</v>
      </c>
      <c r="G5690">
        <v>6</v>
      </c>
      <c r="H5690" t="b">
        <v>0</v>
      </c>
      <c r="I5690">
        <v>8</v>
      </c>
      <c r="J5690" t="s">
        <v>224</v>
      </c>
      <c r="K5690">
        <v>81</v>
      </c>
      <c r="L5690">
        <v>67</v>
      </c>
      <c r="M5690">
        <v>93</v>
      </c>
      <c r="N5690">
        <v>65</v>
      </c>
      <c r="O5690">
        <v>87</v>
      </c>
      <c r="P5690">
        <v>84</v>
      </c>
      <c r="Q5690">
        <v>79</v>
      </c>
    </row>
    <row r="5691" spans="1:17" x14ac:dyDescent="0.3">
      <c r="A5691">
        <v>5690</v>
      </c>
      <c r="B5691" t="s">
        <v>277</v>
      </c>
      <c r="C5691" t="s">
        <v>2044</v>
      </c>
      <c r="D5691" t="s">
        <v>2770</v>
      </c>
      <c r="E5691" t="s">
        <v>20</v>
      </c>
      <c r="F5691" t="b">
        <v>0</v>
      </c>
      <c r="G5691">
        <v>4</v>
      </c>
      <c r="H5691" t="b">
        <v>0</v>
      </c>
      <c r="I5691">
        <v>32</v>
      </c>
      <c r="J5691" t="s">
        <v>113</v>
      </c>
      <c r="K5691">
        <v>87</v>
      </c>
      <c r="L5691">
        <v>100</v>
      </c>
      <c r="M5691">
        <v>60</v>
      </c>
      <c r="N5691">
        <v>99</v>
      </c>
      <c r="O5691">
        <v>45</v>
      </c>
      <c r="P5691">
        <v>73</v>
      </c>
      <c r="Q5691">
        <v>86</v>
      </c>
    </row>
    <row r="5692" spans="1:17" x14ac:dyDescent="0.3">
      <c r="A5692">
        <v>5691</v>
      </c>
      <c r="B5692" t="s">
        <v>417</v>
      </c>
      <c r="C5692" t="s">
        <v>2771</v>
      </c>
      <c r="D5692" t="s">
        <v>2772</v>
      </c>
      <c r="E5692" t="s">
        <v>25</v>
      </c>
      <c r="F5692" t="b">
        <v>1</v>
      </c>
      <c r="G5692">
        <v>10</v>
      </c>
      <c r="H5692" t="b">
        <v>0</v>
      </c>
      <c r="I5692">
        <v>0</v>
      </c>
      <c r="J5692" t="s">
        <v>64</v>
      </c>
      <c r="K5692">
        <v>55</v>
      </c>
      <c r="L5692">
        <v>86</v>
      </c>
      <c r="M5692">
        <v>54</v>
      </c>
      <c r="N5692">
        <v>78</v>
      </c>
      <c r="O5692">
        <v>55</v>
      </c>
      <c r="P5692">
        <v>60</v>
      </c>
      <c r="Q5692">
        <v>88</v>
      </c>
    </row>
    <row r="5693" spans="1:17" x14ac:dyDescent="0.3">
      <c r="A5693">
        <v>5692</v>
      </c>
      <c r="B5693" t="s">
        <v>826</v>
      </c>
      <c r="C5693" t="s">
        <v>146</v>
      </c>
      <c r="D5693" t="s">
        <v>2773</v>
      </c>
      <c r="E5693" t="s">
        <v>20</v>
      </c>
      <c r="F5693" t="b">
        <v>0</v>
      </c>
      <c r="G5693">
        <v>8</v>
      </c>
      <c r="H5693" t="b">
        <v>0</v>
      </c>
      <c r="I5693">
        <v>0</v>
      </c>
      <c r="J5693" t="s">
        <v>64</v>
      </c>
      <c r="K5693">
        <v>77</v>
      </c>
      <c r="L5693">
        <v>71</v>
      </c>
      <c r="M5693">
        <v>68</v>
      </c>
      <c r="N5693">
        <v>53</v>
      </c>
      <c r="O5693">
        <v>70</v>
      </c>
      <c r="P5693">
        <v>72</v>
      </c>
      <c r="Q5693">
        <v>69</v>
      </c>
    </row>
    <row r="5694" spans="1:17" x14ac:dyDescent="0.3">
      <c r="A5694">
        <v>5693</v>
      </c>
      <c r="B5694" t="s">
        <v>269</v>
      </c>
      <c r="C5694" t="s">
        <v>332</v>
      </c>
      <c r="D5694" t="s">
        <v>2774</v>
      </c>
      <c r="E5694" t="s">
        <v>20</v>
      </c>
      <c r="F5694" t="b">
        <v>0</v>
      </c>
      <c r="G5694">
        <v>1</v>
      </c>
      <c r="H5694" t="b">
        <v>0</v>
      </c>
      <c r="I5694">
        <v>6</v>
      </c>
      <c r="J5694" t="s">
        <v>172</v>
      </c>
      <c r="K5694">
        <v>82</v>
      </c>
      <c r="L5694">
        <v>79</v>
      </c>
      <c r="M5694">
        <v>60</v>
      </c>
      <c r="N5694">
        <v>80</v>
      </c>
      <c r="O5694">
        <v>65</v>
      </c>
      <c r="P5694">
        <v>64</v>
      </c>
      <c r="Q5694">
        <v>71</v>
      </c>
    </row>
    <row r="5695" spans="1:17" x14ac:dyDescent="0.3">
      <c r="A5695">
        <v>5694</v>
      </c>
      <c r="B5695" t="s">
        <v>1486</v>
      </c>
      <c r="C5695" t="s">
        <v>103</v>
      </c>
      <c r="D5695" t="s">
        <v>2775</v>
      </c>
      <c r="E5695" t="s">
        <v>20</v>
      </c>
      <c r="F5695" t="b">
        <v>0</v>
      </c>
      <c r="G5695">
        <v>6</v>
      </c>
      <c r="H5695" t="b">
        <v>0</v>
      </c>
      <c r="I5695">
        <v>5</v>
      </c>
      <c r="J5695" t="s">
        <v>34</v>
      </c>
      <c r="K5695">
        <v>81</v>
      </c>
      <c r="L5695">
        <v>97</v>
      </c>
      <c r="M5695">
        <v>88</v>
      </c>
      <c r="N5695">
        <v>81</v>
      </c>
      <c r="O5695">
        <v>63</v>
      </c>
      <c r="P5695">
        <v>88</v>
      </c>
      <c r="Q5695">
        <v>67</v>
      </c>
    </row>
    <row r="5696" spans="1:17" x14ac:dyDescent="0.3">
      <c r="A5696">
        <v>5695</v>
      </c>
      <c r="B5696" t="s">
        <v>2132</v>
      </c>
      <c r="C5696" t="s">
        <v>2776</v>
      </c>
      <c r="D5696" t="s">
        <v>2777</v>
      </c>
      <c r="E5696" t="s">
        <v>20</v>
      </c>
      <c r="F5696" t="b">
        <v>0</v>
      </c>
      <c r="G5696">
        <v>0</v>
      </c>
      <c r="H5696" t="b">
        <v>0</v>
      </c>
      <c r="I5696">
        <v>16</v>
      </c>
      <c r="J5696" t="s">
        <v>44</v>
      </c>
      <c r="K5696">
        <v>99</v>
      </c>
      <c r="L5696">
        <v>70</v>
      </c>
      <c r="M5696">
        <v>86</v>
      </c>
      <c r="N5696">
        <v>61</v>
      </c>
      <c r="O5696">
        <v>70</v>
      </c>
      <c r="P5696">
        <v>90</v>
      </c>
      <c r="Q5696">
        <v>66</v>
      </c>
    </row>
    <row r="5697" spans="1:17" x14ac:dyDescent="0.3">
      <c r="A5697">
        <v>5696</v>
      </c>
      <c r="B5697" t="s">
        <v>618</v>
      </c>
      <c r="C5697" t="s">
        <v>48</v>
      </c>
      <c r="D5697" t="s">
        <v>2778</v>
      </c>
      <c r="E5697" t="s">
        <v>20</v>
      </c>
      <c r="F5697" t="b">
        <v>0</v>
      </c>
      <c r="G5697">
        <v>5</v>
      </c>
      <c r="H5697" t="b">
        <v>1</v>
      </c>
      <c r="I5697">
        <v>4</v>
      </c>
      <c r="J5697" t="s">
        <v>224</v>
      </c>
      <c r="K5697">
        <v>87</v>
      </c>
      <c r="L5697">
        <v>77</v>
      </c>
      <c r="M5697">
        <v>64</v>
      </c>
      <c r="N5697">
        <v>84</v>
      </c>
      <c r="O5697">
        <v>84</v>
      </c>
      <c r="P5697">
        <v>94</v>
      </c>
      <c r="Q5697">
        <v>80</v>
      </c>
    </row>
    <row r="5698" spans="1:17" x14ac:dyDescent="0.3">
      <c r="A5698">
        <v>5697</v>
      </c>
      <c r="B5698" t="s">
        <v>190</v>
      </c>
      <c r="C5698" t="s">
        <v>209</v>
      </c>
      <c r="D5698" t="s">
        <v>2779</v>
      </c>
      <c r="E5698" t="s">
        <v>25</v>
      </c>
      <c r="F5698" t="b">
        <v>1</v>
      </c>
      <c r="G5698">
        <v>8</v>
      </c>
      <c r="H5698" t="b">
        <v>0</v>
      </c>
      <c r="I5698">
        <v>2</v>
      </c>
      <c r="J5698" t="s">
        <v>64</v>
      </c>
      <c r="K5698">
        <v>94</v>
      </c>
      <c r="L5698">
        <v>62</v>
      </c>
      <c r="M5698">
        <v>100</v>
      </c>
      <c r="N5698">
        <v>87</v>
      </c>
      <c r="O5698">
        <v>91</v>
      </c>
      <c r="P5698">
        <v>89</v>
      </c>
      <c r="Q5698">
        <v>93</v>
      </c>
    </row>
    <row r="5699" spans="1:17" x14ac:dyDescent="0.3">
      <c r="A5699">
        <v>5698</v>
      </c>
      <c r="B5699" t="s">
        <v>410</v>
      </c>
      <c r="C5699" t="s">
        <v>591</v>
      </c>
      <c r="D5699" t="s">
        <v>2780</v>
      </c>
      <c r="E5699" t="s">
        <v>20</v>
      </c>
      <c r="F5699" t="b">
        <v>0</v>
      </c>
      <c r="G5699">
        <v>2</v>
      </c>
      <c r="H5699" t="b">
        <v>0</v>
      </c>
      <c r="I5699">
        <v>35</v>
      </c>
      <c r="J5699" t="s">
        <v>38</v>
      </c>
      <c r="K5699">
        <v>98</v>
      </c>
      <c r="L5699">
        <v>92</v>
      </c>
      <c r="M5699">
        <v>91</v>
      </c>
      <c r="N5699">
        <v>89</v>
      </c>
      <c r="O5699">
        <v>95</v>
      </c>
      <c r="P5699">
        <v>92</v>
      </c>
      <c r="Q5699">
        <v>90</v>
      </c>
    </row>
    <row r="5700" spans="1:17" x14ac:dyDescent="0.3">
      <c r="A5700">
        <v>5699</v>
      </c>
      <c r="B5700" t="s">
        <v>68</v>
      </c>
      <c r="C5700" t="s">
        <v>2718</v>
      </c>
      <c r="D5700" t="s">
        <v>2781</v>
      </c>
      <c r="E5700" t="s">
        <v>25</v>
      </c>
      <c r="F5700" t="b">
        <v>0</v>
      </c>
      <c r="G5700">
        <v>2</v>
      </c>
      <c r="H5700" t="b">
        <v>1</v>
      </c>
      <c r="I5700">
        <v>34</v>
      </c>
      <c r="J5700" t="s">
        <v>21</v>
      </c>
      <c r="K5700">
        <v>97</v>
      </c>
      <c r="L5700">
        <v>89</v>
      </c>
      <c r="M5700">
        <v>76</v>
      </c>
      <c r="N5700">
        <v>61</v>
      </c>
      <c r="O5700">
        <v>91</v>
      </c>
      <c r="P5700">
        <v>91</v>
      </c>
      <c r="Q5700">
        <v>70</v>
      </c>
    </row>
    <row r="5701" spans="1:17" x14ac:dyDescent="0.3">
      <c r="A5701">
        <v>5700</v>
      </c>
      <c r="B5701" t="s">
        <v>845</v>
      </c>
      <c r="C5701" t="s">
        <v>1463</v>
      </c>
      <c r="D5701" t="s">
        <v>2782</v>
      </c>
      <c r="E5701" t="s">
        <v>25</v>
      </c>
      <c r="F5701" t="b">
        <v>0</v>
      </c>
      <c r="G5701">
        <v>1</v>
      </c>
      <c r="H5701" t="b">
        <v>0</v>
      </c>
      <c r="I5701">
        <v>7</v>
      </c>
      <c r="J5701" t="s">
        <v>123</v>
      </c>
      <c r="K5701">
        <v>83</v>
      </c>
      <c r="L5701">
        <v>81</v>
      </c>
      <c r="M5701">
        <v>70</v>
      </c>
      <c r="N5701">
        <v>90</v>
      </c>
      <c r="O5701">
        <v>73</v>
      </c>
      <c r="P5701">
        <v>89</v>
      </c>
      <c r="Q5701">
        <v>87</v>
      </c>
    </row>
    <row r="5702" spans="1:17" x14ac:dyDescent="0.3">
      <c r="A5702">
        <v>5701</v>
      </c>
      <c r="B5702" t="s">
        <v>818</v>
      </c>
      <c r="C5702" t="s">
        <v>352</v>
      </c>
      <c r="D5702" t="s">
        <v>2783</v>
      </c>
      <c r="E5702" t="s">
        <v>20</v>
      </c>
      <c r="F5702" t="b">
        <v>0</v>
      </c>
      <c r="G5702">
        <v>0</v>
      </c>
      <c r="H5702" t="b">
        <v>0</v>
      </c>
      <c r="I5702">
        <v>14</v>
      </c>
      <c r="J5702" t="s">
        <v>138</v>
      </c>
      <c r="K5702">
        <v>92</v>
      </c>
      <c r="L5702">
        <v>92</v>
      </c>
      <c r="M5702">
        <v>92</v>
      </c>
      <c r="N5702">
        <v>66</v>
      </c>
      <c r="O5702">
        <v>90</v>
      </c>
      <c r="P5702">
        <v>68</v>
      </c>
      <c r="Q5702">
        <v>66</v>
      </c>
    </row>
    <row r="5703" spans="1:17" x14ac:dyDescent="0.3">
      <c r="A5703">
        <v>5702</v>
      </c>
      <c r="B5703" t="s">
        <v>666</v>
      </c>
      <c r="C5703" t="s">
        <v>2784</v>
      </c>
      <c r="D5703" t="s">
        <v>2785</v>
      </c>
      <c r="E5703" t="s">
        <v>25</v>
      </c>
      <c r="F5703" t="b">
        <v>0</v>
      </c>
      <c r="G5703">
        <v>1</v>
      </c>
      <c r="H5703" t="b">
        <v>0</v>
      </c>
      <c r="I5703">
        <v>24</v>
      </c>
      <c r="J5703" t="s">
        <v>26</v>
      </c>
      <c r="K5703">
        <v>100</v>
      </c>
      <c r="L5703">
        <v>74</v>
      </c>
      <c r="M5703">
        <v>80</v>
      </c>
      <c r="N5703">
        <v>84</v>
      </c>
      <c r="O5703">
        <v>85</v>
      </c>
      <c r="P5703">
        <v>82</v>
      </c>
      <c r="Q5703">
        <v>74</v>
      </c>
    </row>
    <row r="5704" spans="1:17" x14ac:dyDescent="0.3">
      <c r="A5704">
        <v>5703</v>
      </c>
      <c r="B5704" t="s">
        <v>593</v>
      </c>
      <c r="C5704" t="s">
        <v>200</v>
      </c>
      <c r="D5704" t="s">
        <v>2786</v>
      </c>
      <c r="E5704" t="s">
        <v>25</v>
      </c>
      <c r="F5704" t="b">
        <v>0</v>
      </c>
      <c r="G5704">
        <v>4</v>
      </c>
      <c r="H5704" t="b">
        <v>0</v>
      </c>
      <c r="I5704">
        <v>25</v>
      </c>
      <c r="J5704" t="s">
        <v>44</v>
      </c>
      <c r="K5704">
        <v>86</v>
      </c>
      <c r="L5704">
        <v>69</v>
      </c>
      <c r="M5704">
        <v>79</v>
      </c>
      <c r="N5704">
        <v>85</v>
      </c>
      <c r="O5704">
        <v>63</v>
      </c>
      <c r="P5704">
        <v>82</v>
      </c>
      <c r="Q5704">
        <v>77</v>
      </c>
    </row>
    <row r="5705" spans="1:17" x14ac:dyDescent="0.3">
      <c r="A5705">
        <v>5704</v>
      </c>
      <c r="B5705" t="s">
        <v>758</v>
      </c>
      <c r="C5705" t="s">
        <v>103</v>
      </c>
      <c r="D5705" t="s">
        <v>2787</v>
      </c>
      <c r="E5705" t="s">
        <v>20</v>
      </c>
      <c r="F5705" t="b">
        <v>0</v>
      </c>
      <c r="G5705">
        <v>8</v>
      </c>
      <c r="H5705" t="b">
        <v>0</v>
      </c>
      <c r="I5705">
        <v>3</v>
      </c>
      <c r="J5705" t="s">
        <v>64</v>
      </c>
      <c r="K5705">
        <v>48</v>
      </c>
      <c r="L5705">
        <v>80</v>
      </c>
      <c r="M5705">
        <v>73</v>
      </c>
      <c r="N5705">
        <v>67</v>
      </c>
      <c r="O5705">
        <v>84</v>
      </c>
      <c r="P5705">
        <v>99</v>
      </c>
      <c r="Q5705">
        <v>83</v>
      </c>
    </row>
    <row r="5706" spans="1:17" x14ac:dyDescent="0.3">
      <c r="A5706">
        <v>5705</v>
      </c>
      <c r="B5706" t="s">
        <v>2788</v>
      </c>
      <c r="C5706" t="s">
        <v>623</v>
      </c>
      <c r="D5706" t="s">
        <v>2789</v>
      </c>
      <c r="E5706" t="s">
        <v>25</v>
      </c>
      <c r="F5706" t="b">
        <v>1</v>
      </c>
      <c r="G5706">
        <v>7</v>
      </c>
      <c r="H5706" t="b">
        <v>1</v>
      </c>
      <c r="I5706">
        <v>0</v>
      </c>
      <c r="J5706" t="s">
        <v>64</v>
      </c>
      <c r="K5706">
        <v>69</v>
      </c>
      <c r="L5706">
        <v>56</v>
      </c>
      <c r="M5706">
        <v>71</v>
      </c>
      <c r="N5706">
        <v>84</v>
      </c>
      <c r="O5706">
        <v>52</v>
      </c>
      <c r="P5706">
        <v>71</v>
      </c>
      <c r="Q5706">
        <v>88</v>
      </c>
    </row>
    <row r="5707" spans="1:17" x14ac:dyDescent="0.3">
      <c r="A5707">
        <v>5706</v>
      </c>
      <c r="B5707" t="s">
        <v>919</v>
      </c>
      <c r="C5707" t="s">
        <v>118</v>
      </c>
      <c r="D5707" t="s">
        <v>2790</v>
      </c>
      <c r="E5707" t="s">
        <v>25</v>
      </c>
      <c r="F5707" t="b">
        <v>0</v>
      </c>
      <c r="G5707">
        <v>2</v>
      </c>
      <c r="H5707" t="b">
        <v>0</v>
      </c>
      <c r="I5707">
        <v>33</v>
      </c>
      <c r="J5707" t="s">
        <v>38</v>
      </c>
      <c r="K5707">
        <v>73</v>
      </c>
      <c r="L5707">
        <v>84</v>
      </c>
      <c r="M5707">
        <v>97</v>
      </c>
      <c r="N5707">
        <v>64</v>
      </c>
      <c r="O5707">
        <v>87</v>
      </c>
      <c r="P5707">
        <v>82</v>
      </c>
      <c r="Q5707">
        <v>70</v>
      </c>
    </row>
    <row r="5708" spans="1:17" x14ac:dyDescent="0.3">
      <c r="A5708">
        <v>5707</v>
      </c>
      <c r="B5708" t="s">
        <v>160</v>
      </c>
      <c r="C5708" t="s">
        <v>1664</v>
      </c>
      <c r="D5708" t="s">
        <v>2791</v>
      </c>
      <c r="E5708" t="s">
        <v>20</v>
      </c>
      <c r="F5708" t="b">
        <v>0</v>
      </c>
      <c r="G5708">
        <v>3</v>
      </c>
      <c r="H5708" t="b">
        <v>0</v>
      </c>
      <c r="I5708">
        <v>12</v>
      </c>
      <c r="J5708" t="s">
        <v>38</v>
      </c>
      <c r="K5708">
        <v>82</v>
      </c>
      <c r="L5708">
        <v>81</v>
      </c>
      <c r="M5708">
        <v>78</v>
      </c>
      <c r="N5708">
        <v>95</v>
      </c>
      <c r="O5708">
        <v>60</v>
      </c>
      <c r="P5708">
        <v>88</v>
      </c>
      <c r="Q5708">
        <v>72</v>
      </c>
    </row>
    <row r="5709" spans="1:17" x14ac:dyDescent="0.3">
      <c r="A5709">
        <v>5708</v>
      </c>
      <c r="B5709" t="s">
        <v>465</v>
      </c>
      <c r="C5709" t="s">
        <v>2792</v>
      </c>
      <c r="D5709" t="s">
        <v>2793</v>
      </c>
      <c r="E5709" t="s">
        <v>25</v>
      </c>
      <c r="F5709" t="b">
        <v>0</v>
      </c>
      <c r="G5709">
        <v>3</v>
      </c>
      <c r="H5709" t="b">
        <v>1</v>
      </c>
      <c r="I5709">
        <v>1</v>
      </c>
      <c r="J5709" t="s">
        <v>34</v>
      </c>
      <c r="K5709">
        <v>90</v>
      </c>
      <c r="L5709">
        <v>96</v>
      </c>
      <c r="M5709">
        <v>89</v>
      </c>
      <c r="N5709">
        <v>88</v>
      </c>
      <c r="O5709">
        <v>94</v>
      </c>
      <c r="P5709">
        <v>73</v>
      </c>
      <c r="Q5709">
        <v>77</v>
      </c>
    </row>
    <row r="5710" spans="1:17" x14ac:dyDescent="0.3">
      <c r="A5710">
        <v>5709</v>
      </c>
      <c r="B5710" t="s">
        <v>403</v>
      </c>
      <c r="C5710" t="s">
        <v>352</v>
      </c>
      <c r="D5710" t="s">
        <v>2794</v>
      </c>
      <c r="E5710" t="s">
        <v>20</v>
      </c>
      <c r="F5710" t="b">
        <v>0</v>
      </c>
      <c r="G5710">
        <v>5</v>
      </c>
      <c r="H5710" t="b">
        <v>1</v>
      </c>
      <c r="I5710">
        <v>19</v>
      </c>
      <c r="J5710" t="s">
        <v>172</v>
      </c>
      <c r="K5710">
        <v>85</v>
      </c>
      <c r="L5710">
        <v>66</v>
      </c>
      <c r="M5710">
        <v>61</v>
      </c>
      <c r="N5710">
        <v>85</v>
      </c>
      <c r="O5710">
        <v>75</v>
      </c>
      <c r="P5710">
        <v>94</v>
      </c>
      <c r="Q5710">
        <v>76</v>
      </c>
    </row>
    <row r="5711" spans="1:17" x14ac:dyDescent="0.3">
      <c r="A5711">
        <v>5710</v>
      </c>
      <c r="B5711" t="s">
        <v>266</v>
      </c>
      <c r="C5711" t="s">
        <v>2795</v>
      </c>
      <c r="D5711" t="s">
        <v>2796</v>
      </c>
      <c r="E5711" t="s">
        <v>20</v>
      </c>
      <c r="F5711" t="b">
        <v>0</v>
      </c>
      <c r="G5711">
        <v>2</v>
      </c>
      <c r="H5711" t="b">
        <v>0</v>
      </c>
      <c r="I5711">
        <v>2</v>
      </c>
      <c r="J5711" t="s">
        <v>123</v>
      </c>
      <c r="K5711">
        <v>82</v>
      </c>
      <c r="L5711">
        <v>73</v>
      </c>
      <c r="M5711">
        <v>64</v>
      </c>
      <c r="N5711">
        <v>95</v>
      </c>
      <c r="O5711">
        <v>87</v>
      </c>
      <c r="P5711">
        <v>73</v>
      </c>
      <c r="Q5711">
        <v>99</v>
      </c>
    </row>
    <row r="5712" spans="1:17" x14ac:dyDescent="0.3">
      <c r="A5712">
        <v>5711</v>
      </c>
      <c r="B5712" t="s">
        <v>1171</v>
      </c>
      <c r="C5712" t="s">
        <v>515</v>
      </c>
      <c r="D5712" t="s">
        <v>2797</v>
      </c>
      <c r="E5712" t="s">
        <v>20</v>
      </c>
      <c r="F5712" t="b">
        <v>0</v>
      </c>
      <c r="G5712">
        <v>4</v>
      </c>
      <c r="H5712" t="b">
        <v>0</v>
      </c>
      <c r="I5712">
        <v>3</v>
      </c>
      <c r="J5712" t="s">
        <v>159</v>
      </c>
      <c r="K5712">
        <v>80</v>
      </c>
      <c r="L5712">
        <v>61</v>
      </c>
      <c r="M5712">
        <v>96</v>
      </c>
      <c r="N5712">
        <v>89</v>
      </c>
      <c r="O5712">
        <v>96</v>
      </c>
      <c r="P5712">
        <v>61</v>
      </c>
      <c r="Q5712">
        <v>80</v>
      </c>
    </row>
    <row r="5713" spans="1:17" x14ac:dyDescent="0.3">
      <c r="A5713">
        <v>5712</v>
      </c>
      <c r="B5713" t="s">
        <v>715</v>
      </c>
      <c r="C5713" t="s">
        <v>1244</v>
      </c>
      <c r="D5713" t="s">
        <v>2798</v>
      </c>
      <c r="E5713" t="s">
        <v>25</v>
      </c>
      <c r="F5713" t="b">
        <v>0</v>
      </c>
      <c r="G5713">
        <v>10</v>
      </c>
      <c r="H5713" t="b">
        <v>1</v>
      </c>
      <c r="I5713">
        <v>1</v>
      </c>
      <c r="J5713" t="s">
        <v>64</v>
      </c>
      <c r="K5713">
        <v>41</v>
      </c>
      <c r="L5713">
        <v>53</v>
      </c>
      <c r="M5713">
        <v>98</v>
      </c>
      <c r="N5713">
        <v>67</v>
      </c>
      <c r="O5713">
        <v>61</v>
      </c>
      <c r="P5713">
        <v>83</v>
      </c>
      <c r="Q5713">
        <v>97</v>
      </c>
    </row>
    <row r="5714" spans="1:17" x14ac:dyDescent="0.3">
      <c r="A5714">
        <v>5713</v>
      </c>
      <c r="B5714" t="s">
        <v>1505</v>
      </c>
      <c r="C5714" t="s">
        <v>1900</v>
      </c>
      <c r="D5714" t="s">
        <v>2799</v>
      </c>
      <c r="E5714" t="s">
        <v>20</v>
      </c>
      <c r="F5714" t="b">
        <v>0</v>
      </c>
      <c r="G5714">
        <v>1</v>
      </c>
      <c r="H5714" t="b">
        <v>0</v>
      </c>
      <c r="I5714">
        <v>48</v>
      </c>
      <c r="J5714" t="s">
        <v>26</v>
      </c>
      <c r="K5714">
        <v>99</v>
      </c>
      <c r="L5714">
        <v>93</v>
      </c>
      <c r="M5714">
        <v>88</v>
      </c>
      <c r="N5714">
        <v>92</v>
      </c>
      <c r="O5714">
        <v>99</v>
      </c>
      <c r="P5714">
        <v>94</v>
      </c>
      <c r="Q5714">
        <v>95</v>
      </c>
    </row>
    <row r="5715" spans="1:17" x14ac:dyDescent="0.3">
      <c r="A5715">
        <v>5714</v>
      </c>
      <c r="B5715" t="s">
        <v>2800</v>
      </c>
      <c r="C5715" t="s">
        <v>997</v>
      </c>
      <c r="D5715" t="s">
        <v>2801</v>
      </c>
      <c r="E5715" t="s">
        <v>20</v>
      </c>
      <c r="F5715" t="b">
        <v>0</v>
      </c>
      <c r="G5715">
        <v>2</v>
      </c>
      <c r="H5715" t="b">
        <v>0</v>
      </c>
      <c r="I5715">
        <v>32</v>
      </c>
      <c r="J5715" t="s">
        <v>21</v>
      </c>
      <c r="K5715">
        <v>95</v>
      </c>
      <c r="L5715">
        <v>95</v>
      </c>
      <c r="M5715">
        <v>92</v>
      </c>
      <c r="N5715">
        <v>61</v>
      </c>
      <c r="O5715">
        <v>63</v>
      </c>
      <c r="P5715">
        <v>81</v>
      </c>
      <c r="Q5715">
        <v>100</v>
      </c>
    </row>
    <row r="5716" spans="1:17" x14ac:dyDescent="0.3">
      <c r="A5716">
        <v>5715</v>
      </c>
      <c r="B5716" t="s">
        <v>560</v>
      </c>
      <c r="C5716" t="s">
        <v>782</v>
      </c>
      <c r="D5716" t="s">
        <v>2802</v>
      </c>
      <c r="E5716" t="s">
        <v>25</v>
      </c>
      <c r="F5716" t="b">
        <v>0</v>
      </c>
      <c r="G5716">
        <v>6</v>
      </c>
      <c r="H5716" t="b">
        <v>0</v>
      </c>
      <c r="I5716">
        <v>1</v>
      </c>
      <c r="J5716" t="s">
        <v>38</v>
      </c>
      <c r="K5716">
        <v>76</v>
      </c>
      <c r="L5716">
        <v>69</v>
      </c>
      <c r="M5716">
        <v>100</v>
      </c>
      <c r="N5716">
        <v>88</v>
      </c>
      <c r="O5716">
        <v>65</v>
      </c>
      <c r="P5716">
        <v>96</v>
      </c>
      <c r="Q5716">
        <v>70</v>
      </c>
    </row>
    <row r="5717" spans="1:17" x14ac:dyDescent="0.3">
      <c r="A5717">
        <v>5716</v>
      </c>
      <c r="B5717" t="s">
        <v>185</v>
      </c>
      <c r="C5717" t="s">
        <v>2803</v>
      </c>
      <c r="D5717" t="s">
        <v>2804</v>
      </c>
      <c r="E5717" t="s">
        <v>25</v>
      </c>
      <c r="F5717" t="b">
        <v>0</v>
      </c>
      <c r="G5717">
        <v>1</v>
      </c>
      <c r="H5717" t="b">
        <v>0</v>
      </c>
      <c r="I5717">
        <v>22</v>
      </c>
      <c r="J5717" t="s">
        <v>26</v>
      </c>
      <c r="K5717">
        <v>91</v>
      </c>
      <c r="L5717">
        <v>92</v>
      </c>
      <c r="M5717">
        <v>81</v>
      </c>
      <c r="N5717">
        <v>98</v>
      </c>
      <c r="O5717">
        <v>88</v>
      </c>
      <c r="P5717">
        <v>76</v>
      </c>
      <c r="Q5717">
        <v>99</v>
      </c>
    </row>
    <row r="5718" spans="1:17" x14ac:dyDescent="0.3">
      <c r="A5718">
        <v>5717</v>
      </c>
      <c r="B5718" t="s">
        <v>473</v>
      </c>
      <c r="C5718" t="s">
        <v>2805</v>
      </c>
      <c r="D5718" t="s">
        <v>2806</v>
      </c>
      <c r="E5718" t="s">
        <v>20</v>
      </c>
      <c r="F5718" t="b">
        <v>0</v>
      </c>
      <c r="G5718">
        <v>5</v>
      </c>
      <c r="H5718" t="b">
        <v>0</v>
      </c>
      <c r="I5718">
        <v>16</v>
      </c>
      <c r="J5718" t="s">
        <v>105</v>
      </c>
      <c r="K5718">
        <v>98</v>
      </c>
      <c r="L5718">
        <v>75</v>
      </c>
      <c r="M5718">
        <v>69</v>
      </c>
      <c r="N5718">
        <v>65</v>
      </c>
      <c r="O5718">
        <v>67</v>
      </c>
      <c r="P5718">
        <v>79</v>
      </c>
      <c r="Q5718">
        <v>72</v>
      </c>
    </row>
    <row r="5719" spans="1:17" x14ac:dyDescent="0.3">
      <c r="A5719">
        <v>5718</v>
      </c>
      <c r="B5719" t="s">
        <v>2807</v>
      </c>
      <c r="C5719" t="s">
        <v>551</v>
      </c>
      <c r="D5719" t="s">
        <v>2808</v>
      </c>
      <c r="E5719" t="s">
        <v>20</v>
      </c>
      <c r="F5719" t="b">
        <v>1</v>
      </c>
      <c r="G5719">
        <v>6</v>
      </c>
      <c r="H5719" t="b">
        <v>0</v>
      </c>
      <c r="I5719">
        <v>15</v>
      </c>
      <c r="J5719" t="s">
        <v>138</v>
      </c>
      <c r="K5719">
        <v>90</v>
      </c>
      <c r="L5719">
        <v>71</v>
      </c>
      <c r="M5719">
        <v>93</v>
      </c>
      <c r="N5719">
        <v>73</v>
      </c>
      <c r="O5719">
        <v>80</v>
      </c>
      <c r="P5719">
        <v>78</v>
      </c>
      <c r="Q5719">
        <v>69</v>
      </c>
    </row>
    <row r="5720" spans="1:17" x14ac:dyDescent="0.3">
      <c r="A5720">
        <v>5719</v>
      </c>
      <c r="B5720" t="s">
        <v>208</v>
      </c>
      <c r="C5720" t="s">
        <v>927</v>
      </c>
      <c r="D5720" t="s">
        <v>2809</v>
      </c>
      <c r="E5720" t="s">
        <v>20</v>
      </c>
      <c r="F5720" t="b">
        <v>0</v>
      </c>
      <c r="G5720">
        <v>3</v>
      </c>
      <c r="H5720" t="b">
        <v>1</v>
      </c>
      <c r="I5720">
        <v>26</v>
      </c>
      <c r="J5720" t="s">
        <v>44</v>
      </c>
      <c r="K5720">
        <v>85</v>
      </c>
      <c r="L5720">
        <v>68</v>
      </c>
      <c r="M5720">
        <v>73</v>
      </c>
      <c r="N5720">
        <v>94</v>
      </c>
      <c r="O5720">
        <v>88</v>
      </c>
      <c r="P5720">
        <v>86</v>
      </c>
      <c r="Q5720">
        <v>77</v>
      </c>
    </row>
    <row r="5721" spans="1:17" x14ac:dyDescent="0.3">
      <c r="A5721">
        <v>5720</v>
      </c>
      <c r="B5721" t="s">
        <v>331</v>
      </c>
      <c r="C5721" t="s">
        <v>2810</v>
      </c>
      <c r="D5721" t="s">
        <v>2811</v>
      </c>
      <c r="E5721" t="s">
        <v>20</v>
      </c>
      <c r="F5721" t="b">
        <v>0</v>
      </c>
      <c r="G5721">
        <v>5</v>
      </c>
      <c r="H5721" t="b">
        <v>0</v>
      </c>
      <c r="I5721">
        <v>46</v>
      </c>
      <c r="J5721" t="s">
        <v>26</v>
      </c>
      <c r="K5721">
        <v>100</v>
      </c>
      <c r="L5721">
        <v>97</v>
      </c>
      <c r="M5721">
        <v>94</v>
      </c>
      <c r="N5721">
        <v>87</v>
      </c>
      <c r="O5721">
        <v>89</v>
      </c>
      <c r="P5721">
        <v>91</v>
      </c>
      <c r="Q5721">
        <v>100</v>
      </c>
    </row>
    <row r="5722" spans="1:17" x14ac:dyDescent="0.3">
      <c r="A5722">
        <v>5721</v>
      </c>
      <c r="B5722" t="s">
        <v>145</v>
      </c>
      <c r="C5722" t="s">
        <v>222</v>
      </c>
      <c r="D5722" t="s">
        <v>2812</v>
      </c>
      <c r="E5722" t="s">
        <v>20</v>
      </c>
      <c r="F5722" t="b">
        <v>1</v>
      </c>
      <c r="G5722">
        <v>4</v>
      </c>
      <c r="H5722" t="b">
        <v>0</v>
      </c>
      <c r="I5722">
        <v>31</v>
      </c>
      <c r="J5722" t="s">
        <v>76</v>
      </c>
      <c r="K5722">
        <v>77</v>
      </c>
      <c r="L5722">
        <v>81</v>
      </c>
      <c r="M5722">
        <v>80</v>
      </c>
      <c r="N5722">
        <v>95</v>
      </c>
      <c r="O5722">
        <v>80</v>
      </c>
      <c r="P5722">
        <v>74</v>
      </c>
      <c r="Q5722">
        <v>80</v>
      </c>
    </row>
    <row r="5723" spans="1:17" x14ac:dyDescent="0.3">
      <c r="A5723">
        <v>5722</v>
      </c>
      <c r="B5723" t="s">
        <v>173</v>
      </c>
      <c r="C5723" t="s">
        <v>2545</v>
      </c>
      <c r="D5723" t="s">
        <v>2813</v>
      </c>
      <c r="E5723" t="s">
        <v>25</v>
      </c>
      <c r="F5723" t="b">
        <v>0</v>
      </c>
      <c r="G5723">
        <v>10</v>
      </c>
      <c r="H5723" t="b">
        <v>0</v>
      </c>
      <c r="I5723">
        <v>4</v>
      </c>
      <c r="J5723" t="s">
        <v>64</v>
      </c>
      <c r="K5723">
        <v>92</v>
      </c>
      <c r="L5723">
        <v>98</v>
      </c>
      <c r="M5723">
        <v>60</v>
      </c>
      <c r="N5723">
        <v>74</v>
      </c>
      <c r="O5723">
        <v>63</v>
      </c>
      <c r="P5723">
        <v>89</v>
      </c>
      <c r="Q5723">
        <v>80</v>
      </c>
    </row>
    <row r="5724" spans="1:17" x14ac:dyDescent="0.3">
      <c r="A5724">
        <v>5723</v>
      </c>
      <c r="B5724" t="s">
        <v>2814</v>
      </c>
      <c r="C5724" t="s">
        <v>2561</v>
      </c>
      <c r="D5724" t="s">
        <v>2815</v>
      </c>
      <c r="E5724" t="s">
        <v>25</v>
      </c>
      <c r="F5724" t="b">
        <v>0</v>
      </c>
      <c r="G5724">
        <v>9</v>
      </c>
      <c r="H5724" t="b">
        <v>0</v>
      </c>
      <c r="I5724">
        <v>5</v>
      </c>
      <c r="J5724" t="s">
        <v>64</v>
      </c>
      <c r="K5724">
        <v>53</v>
      </c>
      <c r="L5724">
        <v>87</v>
      </c>
      <c r="M5724">
        <v>60</v>
      </c>
      <c r="N5724">
        <v>94</v>
      </c>
      <c r="O5724">
        <v>93</v>
      </c>
      <c r="P5724">
        <v>65</v>
      </c>
      <c r="Q5724">
        <v>88</v>
      </c>
    </row>
    <row r="5725" spans="1:17" x14ac:dyDescent="0.3">
      <c r="A5725">
        <v>5724</v>
      </c>
      <c r="B5725" t="s">
        <v>410</v>
      </c>
      <c r="C5725" t="s">
        <v>1012</v>
      </c>
      <c r="D5725" t="s">
        <v>2816</v>
      </c>
      <c r="E5725" t="s">
        <v>20</v>
      </c>
      <c r="F5725" t="b">
        <v>0</v>
      </c>
      <c r="G5725">
        <v>6</v>
      </c>
      <c r="H5725" t="b">
        <v>0</v>
      </c>
      <c r="I5725">
        <v>21</v>
      </c>
      <c r="J5725" t="s">
        <v>113</v>
      </c>
      <c r="K5725">
        <v>79</v>
      </c>
      <c r="L5725">
        <v>74</v>
      </c>
      <c r="M5725">
        <v>78</v>
      </c>
      <c r="N5725">
        <v>97</v>
      </c>
      <c r="O5725">
        <v>87</v>
      </c>
      <c r="P5725">
        <v>85</v>
      </c>
      <c r="Q5725">
        <v>79</v>
      </c>
    </row>
    <row r="5726" spans="1:17" x14ac:dyDescent="0.3">
      <c r="A5726">
        <v>5725</v>
      </c>
      <c r="B5726" t="s">
        <v>913</v>
      </c>
      <c r="C5726" t="s">
        <v>501</v>
      </c>
      <c r="D5726" t="s">
        <v>2817</v>
      </c>
      <c r="E5726" t="s">
        <v>25</v>
      </c>
      <c r="F5726" t="b">
        <v>0</v>
      </c>
      <c r="G5726">
        <v>2</v>
      </c>
      <c r="H5726" t="b">
        <v>0</v>
      </c>
      <c r="I5726">
        <v>26</v>
      </c>
      <c r="J5726" t="s">
        <v>123</v>
      </c>
      <c r="K5726">
        <v>85</v>
      </c>
      <c r="L5726">
        <v>89</v>
      </c>
      <c r="M5726">
        <v>72</v>
      </c>
      <c r="N5726">
        <v>80</v>
      </c>
      <c r="O5726">
        <v>99</v>
      </c>
      <c r="P5726">
        <v>94</v>
      </c>
      <c r="Q5726">
        <v>90</v>
      </c>
    </row>
    <row r="5727" spans="1:17" x14ac:dyDescent="0.3">
      <c r="A5727">
        <v>5726</v>
      </c>
      <c r="B5727" t="s">
        <v>68</v>
      </c>
      <c r="C5727" t="s">
        <v>329</v>
      </c>
      <c r="D5727" t="s">
        <v>2818</v>
      </c>
      <c r="E5727" t="s">
        <v>25</v>
      </c>
      <c r="F5727" t="b">
        <v>0</v>
      </c>
      <c r="G5727">
        <v>1</v>
      </c>
      <c r="H5727" t="b">
        <v>0</v>
      </c>
      <c r="I5727">
        <v>3</v>
      </c>
      <c r="J5727" t="s">
        <v>34</v>
      </c>
      <c r="K5727">
        <v>99</v>
      </c>
      <c r="L5727">
        <v>85</v>
      </c>
      <c r="M5727">
        <v>60</v>
      </c>
      <c r="N5727">
        <v>81</v>
      </c>
      <c r="O5727">
        <v>75</v>
      </c>
      <c r="P5727">
        <v>78</v>
      </c>
      <c r="Q5727">
        <v>78</v>
      </c>
    </row>
    <row r="5728" spans="1:17" x14ac:dyDescent="0.3">
      <c r="A5728">
        <v>5727</v>
      </c>
      <c r="B5728" t="s">
        <v>130</v>
      </c>
      <c r="C5728" t="s">
        <v>854</v>
      </c>
      <c r="D5728" t="s">
        <v>2819</v>
      </c>
      <c r="E5728" t="s">
        <v>25</v>
      </c>
      <c r="F5728" t="b">
        <v>0</v>
      </c>
      <c r="G5728">
        <v>1</v>
      </c>
      <c r="H5728" t="b">
        <v>1</v>
      </c>
      <c r="I5728">
        <v>11</v>
      </c>
      <c r="J5728" t="s">
        <v>105</v>
      </c>
      <c r="K5728">
        <v>99</v>
      </c>
      <c r="L5728">
        <v>91</v>
      </c>
      <c r="M5728">
        <v>73</v>
      </c>
      <c r="N5728">
        <v>77</v>
      </c>
      <c r="O5728">
        <v>81</v>
      </c>
      <c r="P5728">
        <v>75</v>
      </c>
      <c r="Q5728">
        <v>90</v>
      </c>
    </row>
    <row r="5729" spans="1:17" x14ac:dyDescent="0.3">
      <c r="A5729">
        <v>5728</v>
      </c>
      <c r="B5729" t="s">
        <v>2394</v>
      </c>
      <c r="C5729" t="s">
        <v>707</v>
      </c>
      <c r="D5729" t="s">
        <v>2820</v>
      </c>
      <c r="E5729" t="s">
        <v>20</v>
      </c>
      <c r="F5729" t="b">
        <v>0</v>
      </c>
      <c r="G5729">
        <v>6</v>
      </c>
      <c r="H5729" t="b">
        <v>0</v>
      </c>
      <c r="I5729">
        <v>5</v>
      </c>
      <c r="J5729" t="s">
        <v>64</v>
      </c>
      <c r="K5729">
        <v>65</v>
      </c>
      <c r="L5729">
        <v>68</v>
      </c>
      <c r="M5729">
        <v>74</v>
      </c>
      <c r="N5729">
        <v>50</v>
      </c>
      <c r="O5729">
        <v>98</v>
      </c>
      <c r="P5729">
        <v>60</v>
      </c>
      <c r="Q5729">
        <v>83</v>
      </c>
    </row>
    <row r="5730" spans="1:17" x14ac:dyDescent="0.3">
      <c r="A5730">
        <v>5729</v>
      </c>
      <c r="B5730" t="s">
        <v>173</v>
      </c>
      <c r="C5730" t="s">
        <v>1522</v>
      </c>
      <c r="D5730" t="s">
        <v>2821</v>
      </c>
      <c r="E5730" t="s">
        <v>25</v>
      </c>
      <c r="F5730" t="b">
        <v>0</v>
      </c>
      <c r="G5730">
        <v>8</v>
      </c>
      <c r="H5730" t="b">
        <v>1</v>
      </c>
      <c r="I5730">
        <v>19</v>
      </c>
      <c r="J5730" t="s">
        <v>44</v>
      </c>
      <c r="K5730">
        <v>94</v>
      </c>
      <c r="L5730">
        <v>83</v>
      </c>
      <c r="M5730">
        <v>72</v>
      </c>
      <c r="N5730">
        <v>63</v>
      </c>
      <c r="O5730">
        <v>65</v>
      </c>
      <c r="P5730">
        <v>63</v>
      </c>
      <c r="Q5730">
        <v>74</v>
      </c>
    </row>
    <row r="5731" spans="1:17" x14ac:dyDescent="0.3">
      <c r="A5731">
        <v>5730</v>
      </c>
      <c r="B5731" t="s">
        <v>787</v>
      </c>
      <c r="C5731" t="s">
        <v>501</v>
      </c>
      <c r="D5731" t="s">
        <v>2822</v>
      </c>
      <c r="E5731" t="s">
        <v>25</v>
      </c>
      <c r="F5731" t="b">
        <v>1</v>
      </c>
      <c r="G5731">
        <v>7</v>
      </c>
      <c r="H5731" t="b">
        <v>0</v>
      </c>
      <c r="I5731">
        <v>3</v>
      </c>
      <c r="J5731" t="s">
        <v>64</v>
      </c>
      <c r="K5731">
        <v>73</v>
      </c>
      <c r="L5731">
        <v>52</v>
      </c>
      <c r="M5731">
        <v>89</v>
      </c>
      <c r="N5731">
        <v>85</v>
      </c>
      <c r="O5731">
        <v>74</v>
      </c>
      <c r="P5731">
        <v>66</v>
      </c>
      <c r="Q5731">
        <v>79</v>
      </c>
    </row>
    <row r="5732" spans="1:17" x14ac:dyDescent="0.3">
      <c r="A5732">
        <v>5731</v>
      </c>
      <c r="B5732" t="s">
        <v>596</v>
      </c>
      <c r="C5732" t="s">
        <v>42</v>
      </c>
      <c r="D5732" t="s">
        <v>2823</v>
      </c>
      <c r="E5732" t="s">
        <v>20</v>
      </c>
      <c r="F5732" t="b">
        <v>1</v>
      </c>
      <c r="G5732">
        <v>5</v>
      </c>
      <c r="H5732" t="b">
        <v>0</v>
      </c>
      <c r="I5732">
        <v>15</v>
      </c>
      <c r="J5732" t="s">
        <v>44</v>
      </c>
      <c r="K5732">
        <v>85</v>
      </c>
      <c r="L5732">
        <v>76</v>
      </c>
      <c r="M5732">
        <v>61</v>
      </c>
      <c r="N5732">
        <v>93</v>
      </c>
      <c r="O5732">
        <v>98</v>
      </c>
      <c r="P5732">
        <v>87</v>
      </c>
      <c r="Q5732">
        <v>67</v>
      </c>
    </row>
    <row r="5733" spans="1:17" x14ac:dyDescent="0.3">
      <c r="A5733">
        <v>5732</v>
      </c>
      <c r="B5733" t="s">
        <v>214</v>
      </c>
      <c r="C5733" t="s">
        <v>2136</v>
      </c>
      <c r="D5733" t="s">
        <v>2824</v>
      </c>
      <c r="E5733" t="s">
        <v>20</v>
      </c>
      <c r="F5733" t="b">
        <v>0</v>
      </c>
      <c r="G5733">
        <v>4</v>
      </c>
      <c r="H5733" t="b">
        <v>0</v>
      </c>
      <c r="I5733">
        <v>32</v>
      </c>
      <c r="J5733" t="s">
        <v>21</v>
      </c>
      <c r="K5733">
        <v>87</v>
      </c>
      <c r="L5733">
        <v>82</v>
      </c>
      <c r="M5733">
        <v>74</v>
      </c>
      <c r="N5733">
        <v>77</v>
      </c>
      <c r="O5733">
        <v>100</v>
      </c>
      <c r="P5733">
        <v>93</v>
      </c>
      <c r="Q5733">
        <v>65</v>
      </c>
    </row>
    <row r="5734" spans="1:17" x14ac:dyDescent="0.3">
      <c r="A5734">
        <v>5733</v>
      </c>
      <c r="B5734" t="s">
        <v>2825</v>
      </c>
      <c r="C5734" t="s">
        <v>927</v>
      </c>
      <c r="D5734" t="s">
        <v>2826</v>
      </c>
      <c r="E5734" t="s">
        <v>20</v>
      </c>
      <c r="F5734" t="b">
        <v>1</v>
      </c>
      <c r="G5734">
        <v>5</v>
      </c>
      <c r="H5734" t="b">
        <v>0</v>
      </c>
      <c r="I5734">
        <v>4</v>
      </c>
      <c r="J5734" t="s">
        <v>64</v>
      </c>
      <c r="K5734">
        <v>77</v>
      </c>
      <c r="L5734">
        <v>58</v>
      </c>
      <c r="M5734">
        <v>90</v>
      </c>
      <c r="N5734">
        <v>72</v>
      </c>
      <c r="O5734">
        <v>75</v>
      </c>
      <c r="P5734">
        <v>88</v>
      </c>
      <c r="Q5734">
        <v>90</v>
      </c>
    </row>
    <row r="5735" spans="1:17" x14ac:dyDescent="0.3">
      <c r="A5735">
        <v>5734</v>
      </c>
      <c r="B5735" t="s">
        <v>89</v>
      </c>
      <c r="C5735" t="s">
        <v>2827</v>
      </c>
      <c r="D5735" t="s">
        <v>2828</v>
      </c>
      <c r="E5735" t="s">
        <v>20</v>
      </c>
      <c r="F5735" t="b">
        <v>0</v>
      </c>
      <c r="G5735">
        <v>1</v>
      </c>
      <c r="H5735" t="b">
        <v>0</v>
      </c>
      <c r="I5735">
        <v>31</v>
      </c>
      <c r="J5735" t="s">
        <v>76</v>
      </c>
      <c r="K5735">
        <v>85</v>
      </c>
      <c r="L5735">
        <v>60</v>
      </c>
      <c r="M5735">
        <v>92</v>
      </c>
      <c r="N5735">
        <v>92</v>
      </c>
      <c r="O5735">
        <v>85</v>
      </c>
      <c r="P5735">
        <v>62</v>
      </c>
      <c r="Q5735">
        <v>84</v>
      </c>
    </row>
    <row r="5736" spans="1:17" x14ac:dyDescent="0.3">
      <c r="A5736">
        <v>5735</v>
      </c>
      <c r="B5736" t="s">
        <v>2829</v>
      </c>
      <c r="C5736" t="s">
        <v>2830</v>
      </c>
      <c r="D5736" t="s">
        <v>2831</v>
      </c>
      <c r="E5736" t="s">
        <v>20</v>
      </c>
      <c r="F5736" t="b">
        <v>0</v>
      </c>
      <c r="G5736">
        <v>2</v>
      </c>
      <c r="H5736" t="b">
        <v>0</v>
      </c>
      <c r="I5736">
        <v>19</v>
      </c>
      <c r="J5736" t="s">
        <v>44</v>
      </c>
      <c r="K5736">
        <v>91</v>
      </c>
      <c r="L5736">
        <v>69</v>
      </c>
      <c r="M5736">
        <v>90</v>
      </c>
      <c r="N5736">
        <v>76</v>
      </c>
      <c r="O5736">
        <v>79</v>
      </c>
      <c r="P5736">
        <v>80</v>
      </c>
      <c r="Q5736">
        <v>82</v>
      </c>
    </row>
    <row r="5737" spans="1:17" x14ac:dyDescent="0.3">
      <c r="A5737">
        <v>5736</v>
      </c>
      <c r="B5737" t="s">
        <v>2832</v>
      </c>
      <c r="C5737" t="s">
        <v>200</v>
      </c>
      <c r="D5737" t="s">
        <v>2833</v>
      </c>
      <c r="E5737" t="s">
        <v>25</v>
      </c>
      <c r="F5737" t="b">
        <v>0</v>
      </c>
      <c r="G5737">
        <v>1</v>
      </c>
      <c r="H5737" t="b">
        <v>0</v>
      </c>
      <c r="I5737">
        <v>16</v>
      </c>
      <c r="J5737" t="s">
        <v>44</v>
      </c>
      <c r="K5737">
        <v>86</v>
      </c>
      <c r="L5737">
        <v>96</v>
      </c>
      <c r="M5737">
        <v>83</v>
      </c>
      <c r="N5737">
        <v>78</v>
      </c>
      <c r="O5737">
        <v>71</v>
      </c>
      <c r="P5737">
        <v>78</v>
      </c>
      <c r="Q5737">
        <v>75</v>
      </c>
    </row>
    <row r="5738" spans="1:17" x14ac:dyDescent="0.3">
      <c r="A5738">
        <v>5737</v>
      </c>
      <c r="B5738" t="s">
        <v>2606</v>
      </c>
      <c r="C5738" t="s">
        <v>501</v>
      </c>
      <c r="D5738" t="s">
        <v>2834</v>
      </c>
      <c r="E5738" t="s">
        <v>20</v>
      </c>
      <c r="F5738" t="b">
        <v>0</v>
      </c>
      <c r="G5738">
        <v>1</v>
      </c>
      <c r="H5738" t="b">
        <v>0</v>
      </c>
      <c r="I5738">
        <v>29</v>
      </c>
      <c r="J5738" t="s">
        <v>21</v>
      </c>
      <c r="K5738">
        <v>78</v>
      </c>
      <c r="L5738">
        <v>80</v>
      </c>
      <c r="M5738">
        <v>72</v>
      </c>
      <c r="N5738">
        <v>65</v>
      </c>
      <c r="O5738">
        <v>90</v>
      </c>
      <c r="P5738">
        <v>99</v>
      </c>
      <c r="Q5738">
        <v>95</v>
      </c>
    </row>
    <row r="5739" spans="1:17" x14ac:dyDescent="0.3">
      <c r="A5739">
        <v>5738</v>
      </c>
      <c r="B5739" t="s">
        <v>214</v>
      </c>
      <c r="C5739" t="s">
        <v>375</v>
      </c>
      <c r="D5739" t="s">
        <v>2835</v>
      </c>
      <c r="E5739" t="s">
        <v>20</v>
      </c>
      <c r="F5739" t="b">
        <v>0</v>
      </c>
      <c r="G5739">
        <v>3</v>
      </c>
      <c r="H5739" t="b">
        <v>0</v>
      </c>
      <c r="I5739">
        <v>26</v>
      </c>
      <c r="J5739" t="s">
        <v>21</v>
      </c>
      <c r="K5739">
        <v>71</v>
      </c>
      <c r="L5739">
        <v>92</v>
      </c>
      <c r="M5739">
        <v>92</v>
      </c>
      <c r="N5739">
        <v>96</v>
      </c>
      <c r="O5739">
        <v>81</v>
      </c>
      <c r="P5739">
        <v>81</v>
      </c>
      <c r="Q5739">
        <v>85</v>
      </c>
    </row>
    <row r="5740" spans="1:17" x14ac:dyDescent="0.3">
      <c r="A5740">
        <v>5739</v>
      </c>
      <c r="B5740" t="s">
        <v>676</v>
      </c>
      <c r="C5740" t="s">
        <v>1121</v>
      </c>
      <c r="D5740" t="s">
        <v>2836</v>
      </c>
      <c r="E5740" t="s">
        <v>20</v>
      </c>
      <c r="F5740" t="b">
        <v>1</v>
      </c>
      <c r="G5740">
        <v>4</v>
      </c>
      <c r="H5740" t="b">
        <v>0</v>
      </c>
      <c r="I5740">
        <v>27</v>
      </c>
      <c r="J5740" t="s">
        <v>21</v>
      </c>
      <c r="K5740">
        <v>72</v>
      </c>
      <c r="L5740">
        <v>85</v>
      </c>
      <c r="M5740">
        <v>92</v>
      </c>
      <c r="N5740">
        <v>83</v>
      </c>
      <c r="O5740">
        <v>84</v>
      </c>
      <c r="P5740">
        <v>96</v>
      </c>
      <c r="Q5740">
        <v>81</v>
      </c>
    </row>
    <row r="5741" spans="1:17" x14ac:dyDescent="0.3">
      <c r="A5741">
        <v>5740</v>
      </c>
      <c r="B5741" t="s">
        <v>300</v>
      </c>
      <c r="C5741" t="s">
        <v>305</v>
      </c>
      <c r="D5741" t="s">
        <v>2837</v>
      </c>
      <c r="E5741" t="s">
        <v>20</v>
      </c>
      <c r="F5741" t="b">
        <v>0</v>
      </c>
      <c r="G5741">
        <v>3</v>
      </c>
      <c r="H5741" t="b">
        <v>0</v>
      </c>
      <c r="I5741">
        <v>35</v>
      </c>
      <c r="J5741" t="s">
        <v>44</v>
      </c>
      <c r="K5741">
        <v>88</v>
      </c>
      <c r="L5741">
        <v>92</v>
      </c>
      <c r="M5741">
        <v>88</v>
      </c>
      <c r="N5741">
        <v>100</v>
      </c>
      <c r="O5741">
        <v>89</v>
      </c>
      <c r="P5741">
        <v>94</v>
      </c>
      <c r="Q5741">
        <v>87</v>
      </c>
    </row>
    <row r="5742" spans="1:17" x14ac:dyDescent="0.3">
      <c r="A5742">
        <v>5741</v>
      </c>
      <c r="B5742" t="s">
        <v>2170</v>
      </c>
      <c r="C5742" t="s">
        <v>42</v>
      </c>
      <c r="D5742" t="s">
        <v>2838</v>
      </c>
      <c r="E5742" t="s">
        <v>25</v>
      </c>
      <c r="F5742" t="b">
        <v>0</v>
      </c>
      <c r="G5742">
        <v>5</v>
      </c>
      <c r="H5742" t="b">
        <v>0</v>
      </c>
      <c r="I5742">
        <v>26</v>
      </c>
      <c r="J5742" t="s">
        <v>38</v>
      </c>
      <c r="K5742">
        <v>68</v>
      </c>
      <c r="L5742">
        <v>100</v>
      </c>
      <c r="M5742">
        <v>94</v>
      </c>
      <c r="N5742">
        <v>69</v>
      </c>
      <c r="O5742">
        <v>93</v>
      </c>
      <c r="P5742">
        <v>64</v>
      </c>
      <c r="Q5742">
        <v>93</v>
      </c>
    </row>
    <row r="5743" spans="1:17" x14ac:dyDescent="0.3">
      <c r="A5743">
        <v>5742</v>
      </c>
      <c r="B5743" t="s">
        <v>974</v>
      </c>
      <c r="C5743" t="s">
        <v>794</v>
      </c>
      <c r="D5743" t="s">
        <v>2839</v>
      </c>
      <c r="E5743" t="s">
        <v>25</v>
      </c>
      <c r="F5743" t="b">
        <v>1</v>
      </c>
      <c r="G5743">
        <v>2</v>
      </c>
      <c r="H5743" t="b">
        <v>0</v>
      </c>
      <c r="I5743">
        <v>28</v>
      </c>
      <c r="J5743" t="s">
        <v>26</v>
      </c>
      <c r="K5743">
        <v>81</v>
      </c>
      <c r="L5743">
        <v>75</v>
      </c>
      <c r="M5743">
        <v>94</v>
      </c>
      <c r="N5743">
        <v>93</v>
      </c>
      <c r="O5743">
        <v>87</v>
      </c>
      <c r="P5743">
        <v>77</v>
      </c>
      <c r="Q5743">
        <v>67</v>
      </c>
    </row>
    <row r="5744" spans="1:17" x14ac:dyDescent="0.3">
      <c r="A5744">
        <v>5743</v>
      </c>
      <c r="B5744" t="s">
        <v>1171</v>
      </c>
      <c r="C5744" t="s">
        <v>135</v>
      </c>
      <c r="D5744" t="s">
        <v>2840</v>
      </c>
      <c r="E5744" t="s">
        <v>20</v>
      </c>
      <c r="F5744" t="b">
        <v>1</v>
      </c>
      <c r="G5744">
        <v>1</v>
      </c>
      <c r="H5744" t="b">
        <v>0</v>
      </c>
      <c r="I5744">
        <v>32</v>
      </c>
      <c r="J5744" t="s">
        <v>105</v>
      </c>
      <c r="K5744">
        <v>92</v>
      </c>
      <c r="L5744">
        <v>69</v>
      </c>
      <c r="M5744">
        <v>92</v>
      </c>
      <c r="N5744">
        <v>91</v>
      </c>
      <c r="O5744">
        <v>82</v>
      </c>
      <c r="P5744">
        <v>89</v>
      </c>
      <c r="Q5744">
        <v>69</v>
      </c>
    </row>
    <row r="5745" spans="1:17" x14ac:dyDescent="0.3">
      <c r="A5745">
        <v>5744</v>
      </c>
      <c r="B5745" t="s">
        <v>568</v>
      </c>
      <c r="C5745" t="s">
        <v>95</v>
      </c>
      <c r="D5745" t="s">
        <v>2841</v>
      </c>
      <c r="E5745" t="s">
        <v>20</v>
      </c>
      <c r="F5745" t="b">
        <v>0</v>
      </c>
      <c r="G5745">
        <v>0</v>
      </c>
      <c r="H5745" t="b">
        <v>0</v>
      </c>
      <c r="I5745">
        <v>33</v>
      </c>
      <c r="J5745" t="s">
        <v>113</v>
      </c>
      <c r="K5745">
        <v>84</v>
      </c>
      <c r="L5745">
        <v>64</v>
      </c>
      <c r="M5745">
        <v>82</v>
      </c>
      <c r="N5745">
        <v>81</v>
      </c>
      <c r="O5745">
        <v>85</v>
      </c>
      <c r="P5745">
        <v>84</v>
      </c>
      <c r="Q5745">
        <v>89</v>
      </c>
    </row>
    <row r="5746" spans="1:17" x14ac:dyDescent="0.3">
      <c r="A5746">
        <v>5745</v>
      </c>
      <c r="B5746" t="s">
        <v>816</v>
      </c>
      <c r="C5746" t="s">
        <v>766</v>
      </c>
      <c r="D5746" t="s">
        <v>2842</v>
      </c>
      <c r="E5746" t="s">
        <v>25</v>
      </c>
      <c r="F5746" t="b">
        <v>0</v>
      </c>
      <c r="G5746">
        <v>2</v>
      </c>
      <c r="H5746" t="b">
        <v>1</v>
      </c>
      <c r="I5746">
        <v>18</v>
      </c>
      <c r="J5746" t="s">
        <v>172</v>
      </c>
      <c r="K5746">
        <v>89</v>
      </c>
      <c r="L5746">
        <v>60</v>
      </c>
      <c r="M5746">
        <v>82</v>
      </c>
      <c r="N5746">
        <v>90</v>
      </c>
      <c r="O5746">
        <v>96</v>
      </c>
      <c r="P5746">
        <v>67</v>
      </c>
      <c r="Q5746">
        <v>68</v>
      </c>
    </row>
    <row r="5747" spans="1:17" x14ac:dyDescent="0.3">
      <c r="A5747">
        <v>5746</v>
      </c>
      <c r="B5747" t="s">
        <v>160</v>
      </c>
      <c r="C5747" t="s">
        <v>2843</v>
      </c>
      <c r="D5747" t="s">
        <v>2844</v>
      </c>
      <c r="E5747" t="s">
        <v>20</v>
      </c>
      <c r="F5747" t="b">
        <v>0</v>
      </c>
      <c r="G5747">
        <v>1</v>
      </c>
      <c r="H5747" t="b">
        <v>0</v>
      </c>
      <c r="I5747">
        <v>18</v>
      </c>
      <c r="J5747" t="s">
        <v>44</v>
      </c>
      <c r="K5747">
        <v>94</v>
      </c>
      <c r="L5747">
        <v>66</v>
      </c>
      <c r="M5747">
        <v>84</v>
      </c>
      <c r="N5747">
        <v>92</v>
      </c>
      <c r="O5747">
        <v>71</v>
      </c>
      <c r="P5747">
        <v>81</v>
      </c>
      <c r="Q5747">
        <v>99</v>
      </c>
    </row>
    <row r="5748" spans="1:17" x14ac:dyDescent="0.3">
      <c r="A5748">
        <v>5747</v>
      </c>
      <c r="B5748" t="s">
        <v>2845</v>
      </c>
      <c r="C5748" t="s">
        <v>281</v>
      </c>
      <c r="D5748" t="s">
        <v>2846</v>
      </c>
      <c r="E5748" t="s">
        <v>25</v>
      </c>
      <c r="F5748" t="b">
        <v>0</v>
      </c>
      <c r="G5748">
        <v>1</v>
      </c>
      <c r="H5748" t="b">
        <v>1</v>
      </c>
      <c r="I5748">
        <v>9</v>
      </c>
      <c r="J5748" t="s">
        <v>38</v>
      </c>
      <c r="K5748">
        <v>64</v>
      </c>
      <c r="L5748">
        <v>89</v>
      </c>
      <c r="M5748">
        <v>91</v>
      </c>
      <c r="N5748">
        <v>99</v>
      </c>
      <c r="O5748">
        <v>60</v>
      </c>
      <c r="P5748">
        <v>98</v>
      </c>
      <c r="Q5748">
        <v>93</v>
      </c>
    </row>
    <row r="5749" spans="1:17" x14ac:dyDescent="0.3">
      <c r="A5749">
        <v>5748</v>
      </c>
      <c r="B5749" t="s">
        <v>139</v>
      </c>
      <c r="C5749" t="s">
        <v>586</v>
      </c>
      <c r="D5749" t="s">
        <v>2847</v>
      </c>
      <c r="E5749" t="s">
        <v>20</v>
      </c>
      <c r="F5749" t="b">
        <v>1</v>
      </c>
      <c r="G5749">
        <v>5</v>
      </c>
      <c r="H5749" t="b">
        <v>0</v>
      </c>
      <c r="I5749">
        <v>25</v>
      </c>
      <c r="J5749" t="s">
        <v>172</v>
      </c>
      <c r="K5749">
        <v>81</v>
      </c>
      <c r="L5749">
        <v>88</v>
      </c>
      <c r="M5749">
        <v>85</v>
      </c>
      <c r="N5749">
        <v>90</v>
      </c>
      <c r="O5749">
        <v>93</v>
      </c>
      <c r="P5749">
        <v>62</v>
      </c>
      <c r="Q5749">
        <v>96</v>
      </c>
    </row>
    <row r="5750" spans="1:17" x14ac:dyDescent="0.3">
      <c r="A5750">
        <v>5749</v>
      </c>
      <c r="B5750" t="s">
        <v>1582</v>
      </c>
      <c r="C5750" t="s">
        <v>2848</v>
      </c>
      <c r="D5750" t="s">
        <v>2849</v>
      </c>
      <c r="E5750" t="s">
        <v>25</v>
      </c>
      <c r="F5750" t="b">
        <v>0</v>
      </c>
      <c r="G5750">
        <v>1</v>
      </c>
      <c r="H5750" t="b">
        <v>1</v>
      </c>
      <c r="I5750">
        <v>18</v>
      </c>
      <c r="J5750" t="s">
        <v>54</v>
      </c>
      <c r="K5750">
        <v>80</v>
      </c>
      <c r="L5750">
        <v>93</v>
      </c>
      <c r="M5750">
        <v>89</v>
      </c>
      <c r="N5750">
        <v>79</v>
      </c>
      <c r="O5750">
        <v>89</v>
      </c>
      <c r="P5750">
        <v>93</v>
      </c>
      <c r="Q5750">
        <v>100</v>
      </c>
    </row>
    <row r="5751" spans="1:17" x14ac:dyDescent="0.3">
      <c r="A5751">
        <v>5750</v>
      </c>
      <c r="B5751" t="s">
        <v>2460</v>
      </c>
      <c r="C5751" t="s">
        <v>2850</v>
      </c>
      <c r="D5751" t="s">
        <v>2851</v>
      </c>
      <c r="E5751" t="s">
        <v>25</v>
      </c>
      <c r="F5751" t="b">
        <v>0</v>
      </c>
      <c r="G5751">
        <v>4</v>
      </c>
      <c r="H5751" t="b">
        <v>0</v>
      </c>
      <c r="I5751">
        <v>3</v>
      </c>
      <c r="J5751" t="s">
        <v>38</v>
      </c>
      <c r="K5751">
        <v>75</v>
      </c>
      <c r="L5751">
        <v>65</v>
      </c>
      <c r="M5751">
        <v>66</v>
      </c>
      <c r="N5751">
        <v>79</v>
      </c>
      <c r="O5751">
        <v>91</v>
      </c>
      <c r="P5751">
        <v>82</v>
      </c>
      <c r="Q5751">
        <v>72</v>
      </c>
    </row>
    <row r="5752" spans="1:17" x14ac:dyDescent="0.3">
      <c r="A5752">
        <v>5751</v>
      </c>
      <c r="B5752" t="s">
        <v>61</v>
      </c>
      <c r="C5752" t="s">
        <v>2852</v>
      </c>
      <c r="D5752" t="s">
        <v>2853</v>
      </c>
      <c r="E5752" t="s">
        <v>25</v>
      </c>
      <c r="F5752" t="b">
        <v>0</v>
      </c>
      <c r="G5752">
        <v>4</v>
      </c>
      <c r="H5752" t="b">
        <v>1</v>
      </c>
      <c r="I5752">
        <v>34</v>
      </c>
      <c r="J5752" t="s">
        <v>21</v>
      </c>
      <c r="K5752">
        <v>87</v>
      </c>
      <c r="L5752">
        <v>90</v>
      </c>
      <c r="M5752">
        <v>98</v>
      </c>
      <c r="N5752">
        <v>90</v>
      </c>
      <c r="O5752">
        <v>83</v>
      </c>
      <c r="P5752">
        <v>94</v>
      </c>
      <c r="Q5752">
        <v>84</v>
      </c>
    </row>
    <row r="5753" spans="1:17" x14ac:dyDescent="0.3">
      <c r="A5753">
        <v>5752</v>
      </c>
      <c r="B5753" t="s">
        <v>1057</v>
      </c>
      <c r="C5753" t="s">
        <v>295</v>
      </c>
      <c r="D5753" t="s">
        <v>2854</v>
      </c>
      <c r="E5753" t="s">
        <v>25</v>
      </c>
      <c r="F5753" t="b">
        <v>0</v>
      </c>
      <c r="G5753">
        <v>7</v>
      </c>
      <c r="H5753" t="b">
        <v>0</v>
      </c>
      <c r="I5753">
        <v>4</v>
      </c>
      <c r="J5753" t="s">
        <v>64</v>
      </c>
      <c r="K5753">
        <v>58</v>
      </c>
      <c r="L5753">
        <v>50</v>
      </c>
      <c r="M5753">
        <v>73</v>
      </c>
      <c r="N5753">
        <v>54</v>
      </c>
      <c r="O5753">
        <v>94</v>
      </c>
      <c r="P5753">
        <v>51</v>
      </c>
      <c r="Q5753">
        <v>74</v>
      </c>
    </row>
    <row r="5754" spans="1:17" x14ac:dyDescent="0.3">
      <c r="A5754">
        <v>5753</v>
      </c>
      <c r="B5754" t="s">
        <v>35</v>
      </c>
      <c r="C5754" t="s">
        <v>1235</v>
      </c>
      <c r="D5754" t="s">
        <v>2855</v>
      </c>
      <c r="E5754" t="s">
        <v>20</v>
      </c>
      <c r="F5754" t="b">
        <v>0</v>
      </c>
      <c r="G5754">
        <v>3</v>
      </c>
      <c r="H5754" t="b">
        <v>0</v>
      </c>
      <c r="I5754">
        <v>14</v>
      </c>
      <c r="J5754" t="s">
        <v>30</v>
      </c>
      <c r="K5754">
        <v>60</v>
      </c>
      <c r="L5754">
        <v>90</v>
      </c>
      <c r="M5754">
        <v>87</v>
      </c>
      <c r="N5754">
        <v>91</v>
      </c>
      <c r="O5754">
        <v>78</v>
      </c>
      <c r="P5754">
        <v>77</v>
      </c>
      <c r="Q5754">
        <v>82</v>
      </c>
    </row>
    <row r="5755" spans="1:17" x14ac:dyDescent="0.3">
      <c r="A5755">
        <v>5754</v>
      </c>
      <c r="B5755" t="s">
        <v>160</v>
      </c>
      <c r="C5755" t="s">
        <v>1005</v>
      </c>
      <c r="D5755" t="s">
        <v>2856</v>
      </c>
      <c r="E5755" t="s">
        <v>20</v>
      </c>
      <c r="F5755" t="b">
        <v>1</v>
      </c>
      <c r="G5755">
        <v>5</v>
      </c>
      <c r="H5755" t="b">
        <v>0</v>
      </c>
      <c r="I5755">
        <v>8</v>
      </c>
      <c r="J5755" t="s">
        <v>224</v>
      </c>
      <c r="K5755">
        <v>91</v>
      </c>
      <c r="L5755">
        <v>70</v>
      </c>
      <c r="M5755">
        <v>88</v>
      </c>
      <c r="N5755">
        <v>68</v>
      </c>
      <c r="O5755">
        <v>88</v>
      </c>
      <c r="P5755">
        <v>63</v>
      </c>
      <c r="Q5755">
        <v>68</v>
      </c>
    </row>
    <row r="5756" spans="1:17" x14ac:dyDescent="0.3">
      <c r="A5756">
        <v>5755</v>
      </c>
      <c r="B5756" t="s">
        <v>369</v>
      </c>
      <c r="C5756" t="s">
        <v>491</v>
      </c>
      <c r="D5756" t="s">
        <v>2857</v>
      </c>
      <c r="E5756" t="s">
        <v>25</v>
      </c>
      <c r="F5756" t="b">
        <v>0</v>
      </c>
      <c r="G5756">
        <v>3</v>
      </c>
      <c r="H5756" t="b">
        <v>0</v>
      </c>
      <c r="I5756">
        <v>35</v>
      </c>
      <c r="J5756" t="s">
        <v>76</v>
      </c>
      <c r="K5756">
        <v>95</v>
      </c>
      <c r="L5756">
        <v>97</v>
      </c>
      <c r="M5756">
        <v>89</v>
      </c>
      <c r="N5756">
        <v>97</v>
      </c>
      <c r="O5756">
        <v>99</v>
      </c>
      <c r="P5756">
        <v>85</v>
      </c>
      <c r="Q5756">
        <v>92</v>
      </c>
    </row>
    <row r="5757" spans="1:17" x14ac:dyDescent="0.3">
      <c r="A5757">
        <v>5756</v>
      </c>
      <c r="B5757" t="s">
        <v>280</v>
      </c>
      <c r="C5757" t="s">
        <v>1041</v>
      </c>
      <c r="D5757" t="s">
        <v>2858</v>
      </c>
      <c r="E5757" t="s">
        <v>20</v>
      </c>
      <c r="F5757" t="b">
        <v>0</v>
      </c>
      <c r="G5757">
        <v>3</v>
      </c>
      <c r="H5757" t="b">
        <v>0</v>
      </c>
      <c r="I5757">
        <v>2</v>
      </c>
      <c r="J5757" t="s">
        <v>34</v>
      </c>
      <c r="K5757">
        <v>70</v>
      </c>
      <c r="L5757">
        <v>100</v>
      </c>
      <c r="M5757">
        <v>92</v>
      </c>
      <c r="N5757">
        <v>73</v>
      </c>
      <c r="O5757">
        <v>67</v>
      </c>
      <c r="P5757">
        <v>68</v>
      </c>
      <c r="Q5757">
        <v>76</v>
      </c>
    </row>
    <row r="5758" spans="1:17" x14ac:dyDescent="0.3">
      <c r="A5758">
        <v>5757</v>
      </c>
      <c r="B5758" t="s">
        <v>785</v>
      </c>
      <c r="C5758" t="s">
        <v>1995</v>
      </c>
      <c r="D5758" t="s">
        <v>2859</v>
      </c>
      <c r="E5758" t="s">
        <v>25</v>
      </c>
      <c r="F5758" t="b">
        <v>0</v>
      </c>
      <c r="G5758">
        <v>2</v>
      </c>
      <c r="H5758" t="b">
        <v>0</v>
      </c>
      <c r="I5758">
        <v>27</v>
      </c>
      <c r="J5758" t="s">
        <v>21</v>
      </c>
      <c r="K5758">
        <v>76</v>
      </c>
      <c r="L5758">
        <v>100</v>
      </c>
      <c r="M5758">
        <v>94</v>
      </c>
      <c r="N5758">
        <v>81</v>
      </c>
      <c r="O5758">
        <v>60</v>
      </c>
      <c r="P5758">
        <v>85</v>
      </c>
      <c r="Q5758">
        <v>73</v>
      </c>
    </row>
    <row r="5759" spans="1:17" x14ac:dyDescent="0.3">
      <c r="A5759">
        <v>5758</v>
      </c>
      <c r="B5759" t="s">
        <v>805</v>
      </c>
      <c r="C5759" t="s">
        <v>2860</v>
      </c>
      <c r="D5759" t="s">
        <v>2861</v>
      </c>
      <c r="E5759" t="s">
        <v>20</v>
      </c>
      <c r="F5759" t="b">
        <v>0</v>
      </c>
      <c r="G5759">
        <v>5</v>
      </c>
      <c r="H5759" t="b">
        <v>0</v>
      </c>
      <c r="I5759">
        <v>20</v>
      </c>
      <c r="J5759" t="s">
        <v>113</v>
      </c>
      <c r="K5759">
        <v>79</v>
      </c>
      <c r="L5759">
        <v>65</v>
      </c>
      <c r="M5759">
        <v>78</v>
      </c>
      <c r="N5759">
        <v>65</v>
      </c>
      <c r="O5759">
        <v>57</v>
      </c>
      <c r="P5759">
        <v>99</v>
      </c>
      <c r="Q5759">
        <v>92</v>
      </c>
    </row>
    <row r="5760" spans="1:17" x14ac:dyDescent="0.3">
      <c r="A5760">
        <v>5759</v>
      </c>
      <c r="B5760" t="s">
        <v>35</v>
      </c>
      <c r="C5760" t="s">
        <v>2776</v>
      </c>
      <c r="D5760" t="s">
        <v>2862</v>
      </c>
      <c r="E5760" t="s">
        <v>20</v>
      </c>
      <c r="F5760" t="b">
        <v>0</v>
      </c>
      <c r="G5760">
        <v>4</v>
      </c>
      <c r="H5760" t="b">
        <v>0</v>
      </c>
      <c r="I5760">
        <v>21</v>
      </c>
      <c r="J5760" t="s">
        <v>44</v>
      </c>
      <c r="K5760">
        <v>92</v>
      </c>
      <c r="L5760">
        <v>96</v>
      </c>
      <c r="M5760">
        <v>92</v>
      </c>
      <c r="N5760">
        <v>63</v>
      </c>
      <c r="O5760">
        <v>73</v>
      </c>
      <c r="P5760">
        <v>60</v>
      </c>
      <c r="Q5760">
        <v>81</v>
      </c>
    </row>
    <row r="5761" spans="1:17" x14ac:dyDescent="0.3">
      <c r="A5761">
        <v>5760</v>
      </c>
      <c r="B5761" t="s">
        <v>534</v>
      </c>
      <c r="C5761" t="s">
        <v>246</v>
      </c>
      <c r="D5761" t="s">
        <v>2863</v>
      </c>
      <c r="E5761" t="s">
        <v>25</v>
      </c>
      <c r="F5761" t="b">
        <v>0</v>
      </c>
      <c r="G5761">
        <v>5</v>
      </c>
      <c r="H5761" t="b">
        <v>0</v>
      </c>
      <c r="I5761">
        <v>6</v>
      </c>
      <c r="J5761" t="s">
        <v>30</v>
      </c>
      <c r="K5761">
        <v>89</v>
      </c>
      <c r="L5761">
        <v>73</v>
      </c>
      <c r="M5761">
        <v>71</v>
      </c>
      <c r="N5761">
        <v>97</v>
      </c>
      <c r="O5761">
        <v>78</v>
      </c>
      <c r="P5761">
        <v>99</v>
      </c>
      <c r="Q5761">
        <v>60</v>
      </c>
    </row>
    <row r="5762" spans="1:17" x14ac:dyDescent="0.3">
      <c r="A5762">
        <v>5761</v>
      </c>
      <c r="B5762" t="s">
        <v>2425</v>
      </c>
      <c r="C5762" t="s">
        <v>782</v>
      </c>
      <c r="D5762" t="s">
        <v>2864</v>
      </c>
      <c r="E5762" t="s">
        <v>25</v>
      </c>
      <c r="F5762" t="b">
        <v>0</v>
      </c>
      <c r="G5762">
        <v>3</v>
      </c>
      <c r="H5762" t="b">
        <v>0</v>
      </c>
      <c r="I5762">
        <v>18</v>
      </c>
      <c r="J5762" t="s">
        <v>105</v>
      </c>
      <c r="K5762">
        <v>85</v>
      </c>
      <c r="L5762">
        <v>95</v>
      </c>
      <c r="M5762">
        <v>77</v>
      </c>
      <c r="N5762">
        <v>71</v>
      </c>
      <c r="O5762">
        <v>75</v>
      </c>
      <c r="P5762">
        <v>95</v>
      </c>
      <c r="Q5762">
        <v>94</v>
      </c>
    </row>
    <row r="5763" spans="1:17" x14ac:dyDescent="0.3">
      <c r="A5763">
        <v>5762</v>
      </c>
      <c r="B5763" t="s">
        <v>92</v>
      </c>
      <c r="C5763" t="s">
        <v>218</v>
      </c>
      <c r="D5763" t="s">
        <v>2865</v>
      </c>
      <c r="E5763" t="s">
        <v>25</v>
      </c>
      <c r="F5763" t="b">
        <v>0</v>
      </c>
      <c r="G5763">
        <v>2</v>
      </c>
      <c r="H5763" t="b">
        <v>0</v>
      </c>
      <c r="I5763">
        <v>7</v>
      </c>
      <c r="J5763" t="s">
        <v>224</v>
      </c>
      <c r="K5763">
        <v>92</v>
      </c>
      <c r="L5763">
        <v>66</v>
      </c>
      <c r="M5763">
        <v>88</v>
      </c>
      <c r="N5763">
        <v>91</v>
      </c>
      <c r="O5763">
        <v>61</v>
      </c>
      <c r="P5763">
        <v>84</v>
      </c>
      <c r="Q5763">
        <v>69</v>
      </c>
    </row>
    <row r="5764" spans="1:17" x14ac:dyDescent="0.3">
      <c r="A5764">
        <v>5763</v>
      </c>
      <c r="B5764" t="s">
        <v>190</v>
      </c>
      <c r="C5764" t="s">
        <v>2776</v>
      </c>
      <c r="D5764" t="s">
        <v>2866</v>
      </c>
      <c r="E5764" t="s">
        <v>25</v>
      </c>
      <c r="F5764" t="b">
        <v>0</v>
      </c>
      <c r="G5764">
        <v>2</v>
      </c>
      <c r="H5764" t="b">
        <v>0</v>
      </c>
      <c r="I5764">
        <v>24</v>
      </c>
      <c r="J5764" t="s">
        <v>44</v>
      </c>
      <c r="K5764">
        <v>87</v>
      </c>
      <c r="L5764">
        <v>63</v>
      </c>
      <c r="M5764">
        <v>79</v>
      </c>
      <c r="N5764">
        <v>81</v>
      </c>
      <c r="O5764">
        <v>95</v>
      </c>
      <c r="P5764">
        <v>75</v>
      </c>
      <c r="Q5764">
        <v>64</v>
      </c>
    </row>
    <row r="5765" spans="1:17" x14ac:dyDescent="0.3">
      <c r="A5765">
        <v>5764</v>
      </c>
      <c r="B5765" t="s">
        <v>139</v>
      </c>
      <c r="C5765" t="s">
        <v>2422</v>
      </c>
      <c r="D5765" t="s">
        <v>2867</v>
      </c>
      <c r="E5765" t="s">
        <v>20</v>
      </c>
      <c r="F5765" t="b">
        <v>0</v>
      </c>
      <c r="G5765">
        <v>5</v>
      </c>
      <c r="H5765" t="b">
        <v>0</v>
      </c>
      <c r="I5765">
        <v>21</v>
      </c>
      <c r="J5765" t="s">
        <v>113</v>
      </c>
      <c r="K5765">
        <v>77</v>
      </c>
      <c r="L5765">
        <v>77</v>
      </c>
      <c r="M5765">
        <v>97</v>
      </c>
      <c r="N5765">
        <v>66</v>
      </c>
      <c r="O5765">
        <v>87</v>
      </c>
      <c r="P5765">
        <v>73</v>
      </c>
      <c r="Q5765">
        <v>75</v>
      </c>
    </row>
    <row r="5766" spans="1:17" x14ac:dyDescent="0.3">
      <c r="A5766">
        <v>5765</v>
      </c>
      <c r="B5766" t="s">
        <v>266</v>
      </c>
      <c r="C5766" t="s">
        <v>518</v>
      </c>
      <c r="D5766" t="s">
        <v>2868</v>
      </c>
      <c r="E5766" t="s">
        <v>20</v>
      </c>
      <c r="F5766" t="b">
        <v>0</v>
      </c>
      <c r="G5766">
        <v>10</v>
      </c>
      <c r="H5766" t="b">
        <v>0</v>
      </c>
      <c r="I5766">
        <v>2</v>
      </c>
      <c r="J5766" t="s">
        <v>64</v>
      </c>
      <c r="K5766">
        <v>73</v>
      </c>
      <c r="L5766">
        <v>56</v>
      </c>
      <c r="M5766">
        <v>59</v>
      </c>
      <c r="N5766">
        <v>62</v>
      </c>
      <c r="O5766">
        <v>58</v>
      </c>
      <c r="P5766">
        <v>83</v>
      </c>
      <c r="Q5766">
        <v>80</v>
      </c>
    </row>
    <row r="5767" spans="1:17" x14ac:dyDescent="0.3">
      <c r="A5767">
        <v>5766</v>
      </c>
      <c r="B5767" t="s">
        <v>319</v>
      </c>
      <c r="C5767" t="s">
        <v>2869</v>
      </c>
      <c r="D5767" t="s">
        <v>2870</v>
      </c>
      <c r="E5767" t="s">
        <v>25</v>
      </c>
      <c r="F5767" t="b">
        <v>1</v>
      </c>
      <c r="G5767">
        <v>0</v>
      </c>
      <c r="H5767" t="b">
        <v>0</v>
      </c>
      <c r="I5767">
        <v>34</v>
      </c>
      <c r="J5767" t="s">
        <v>21</v>
      </c>
      <c r="K5767">
        <v>91</v>
      </c>
      <c r="L5767">
        <v>85</v>
      </c>
      <c r="M5767">
        <v>81</v>
      </c>
      <c r="N5767">
        <v>93</v>
      </c>
      <c r="O5767">
        <v>100</v>
      </c>
      <c r="P5767">
        <v>87</v>
      </c>
      <c r="Q5767">
        <v>77</v>
      </c>
    </row>
    <row r="5768" spans="1:17" x14ac:dyDescent="0.3">
      <c r="A5768">
        <v>5767</v>
      </c>
      <c r="B5768" t="s">
        <v>845</v>
      </c>
      <c r="C5768" t="s">
        <v>136</v>
      </c>
      <c r="D5768" t="s">
        <v>2871</v>
      </c>
      <c r="E5768" t="s">
        <v>25</v>
      </c>
      <c r="F5768" t="b">
        <v>0</v>
      </c>
      <c r="G5768">
        <v>7</v>
      </c>
      <c r="H5768" t="b">
        <v>1</v>
      </c>
      <c r="I5768">
        <v>0</v>
      </c>
      <c r="J5768" t="s">
        <v>64</v>
      </c>
      <c r="K5768">
        <v>76</v>
      </c>
      <c r="L5768">
        <v>96</v>
      </c>
      <c r="M5768">
        <v>89</v>
      </c>
      <c r="N5768">
        <v>83</v>
      </c>
      <c r="O5768">
        <v>78</v>
      </c>
      <c r="P5768">
        <v>54</v>
      </c>
      <c r="Q5768">
        <v>61</v>
      </c>
    </row>
    <row r="5769" spans="1:17" x14ac:dyDescent="0.3">
      <c r="A5769">
        <v>5768</v>
      </c>
      <c r="B5769" t="s">
        <v>197</v>
      </c>
      <c r="C5769" t="s">
        <v>1272</v>
      </c>
      <c r="D5769" t="s">
        <v>2872</v>
      </c>
      <c r="E5769" t="s">
        <v>20</v>
      </c>
      <c r="F5769" t="b">
        <v>0</v>
      </c>
      <c r="G5769">
        <v>4</v>
      </c>
      <c r="H5769" t="b">
        <v>0</v>
      </c>
      <c r="I5769">
        <v>17</v>
      </c>
      <c r="J5769" t="s">
        <v>44</v>
      </c>
      <c r="K5769">
        <v>86</v>
      </c>
      <c r="L5769">
        <v>70</v>
      </c>
      <c r="M5769">
        <v>94</v>
      </c>
      <c r="N5769">
        <v>96</v>
      </c>
      <c r="O5769">
        <v>74</v>
      </c>
      <c r="P5769">
        <v>67</v>
      </c>
      <c r="Q5769">
        <v>60</v>
      </c>
    </row>
    <row r="5770" spans="1:17" x14ac:dyDescent="0.3">
      <c r="A5770">
        <v>5769</v>
      </c>
      <c r="B5770" t="s">
        <v>558</v>
      </c>
      <c r="C5770" t="s">
        <v>2873</v>
      </c>
      <c r="D5770" t="s">
        <v>2874</v>
      </c>
      <c r="E5770" t="s">
        <v>25</v>
      </c>
      <c r="F5770" t="b">
        <v>0</v>
      </c>
      <c r="G5770">
        <v>5</v>
      </c>
      <c r="H5770" t="b">
        <v>0</v>
      </c>
      <c r="I5770">
        <v>10</v>
      </c>
      <c r="J5770" t="s">
        <v>105</v>
      </c>
      <c r="K5770">
        <v>81</v>
      </c>
      <c r="L5770">
        <v>77</v>
      </c>
      <c r="M5770">
        <v>88</v>
      </c>
      <c r="N5770">
        <v>92</v>
      </c>
      <c r="O5770">
        <v>65</v>
      </c>
      <c r="P5770">
        <v>92</v>
      </c>
      <c r="Q5770">
        <v>87</v>
      </c>
    </row>
    <row r="5771" spans="1:17" x14ac:dyDescent="0.3">
      <c r="A5771">
        <v>5770</v>
      </c>
      <c r="B5771" t="s">
        <v>2036</v>
      </c>
      <c r="C5771" t="s">
        <v>2875</v>
      </c>
      <c r="D5771" t="s">
        <v>2876</v>
      </c>
      <c r="E5771" t="s">
        <v>25</v>
      </c>
      <c r="F5771" t="b">
        <v>0</v>
      </c>
      <c r="G5771">
        <v>4</v>
      </c>
      <c r="H5771" t="b">
        <v>1</v>
      </c>
      <c r="I5771">
        <v>35</v>
      </c>
      <c r="J5771" t="s">
        <v>21</v>
      </c>
      <c r="K5771">
        <v>98</v>
      </c>
      <c r="L5771">
        <v>88</v>
      </c>
      <c r="M5771">
        <v>88</v>
      </c>
      <c r="N5771">
        <v>89</v>
      </c>
      <c r="O5771">
        <v>90</v>
      </c>
      <c r="P5771">
        <v>90</v>
      </c>
      <c r="Q5771">
        <v>90</v>
      </c>
    </row>
    <row r="5772" spans="1:17" x14ac:dyDescent="0.3">
      <c r="A5772">
        <v>5771</v>
      </c>
      <c r="B5772" t="s">
        <v>1218</v>
      </c>
      <c r="C5772" t="s">
        <v>95</v>
      </c>
      <c r="D5772" t="s">
        <v>2877</v>
      </c>
      <c r="E5772" t="s">
        <v>20</v>
      </c>
      <c r="F5772" t="b">
        <v>0</v>
      </c>
      <c r="G5772">
        <v>3</v>
      </c>
      <c r="H5772" t="b">
        <v>0</v>
      </c>
      <c r="I5772">
        <v>27</v>
      </c>
      <c r="J5772" t="s">
        <v>44</v>
      </c>
      <c r="K5772">
        <v>88</v>
      </c>
      <c r="L5772">
        <v>67</v>
      </c>
      <c r="M5772">
        <v>96</v>
      </c>
      <c r="N5772">
        <v>70</v>
      </c>
      <c r="O5772">
        <v>66</v>
      </c>
      <c r="P5772">
        <v>76</v>
      </c>
      <c r="Q5772">
        <v>71</v>
      </c>
    </row>
    <row r="5773" spans="1:17" x14ac:dyDescent="0.3">
      <c r="A5773">
        <v>5772</v>
      </c>
      <c r="B5773" t="s">
        <v>1007</v>
      </c>
      <c r="C5773" t="s">
        <v>332</v>
      </c>
      <c r="D5773" t="s">
        <v>2878</v>
      </c>
      <c r="E5773" t="s">
        <v>20</v>
      </c>
      <c r="F5773" t="b">
        <v>0</v>
      </c>
      <c r="G5773">
        <v>2</v>
      </c>
      <c r="H5773" t="b">
        <v>1</v>
      </c>
      <c r="I5773">
        <v>30</v>
      </c>
      <c r="J5773" t="s">
        <v>76</v>
      </c>
      <c r="K5773">
        <v>85</v>
      </c>
      <c r="L5773">
        <v>83</v>
      </c>
      <c r="M5773">
        <v>94</v>
      </c>
      <c r="N5773">
        <v>100</v>
      </c>
      <c r="O5773">
        <v>89</v>
      </c>
      <c r="P5773">
        <v>68</v>
      </c>
      <c r="Q5773">
        <v>89</v>
      </c>
    </row>
    <row r="5774" spans="1:17" x14ac:dyDescent="0.3">
      <c r="A5774">
        <v>5773</v>
      </c>
      <c r="B5774" t="s">
        <v>568</v>
      </c>
      <c r="C5774" t="s">
        <v>295</v>
      </c>
      <c r="D5774" t="s">
        <v>2879</v>
      </c>
      <c r="E5774" t="s">
        <v>20</v>
      </c>
      <c r="F5774" t="b">
        <v>0</v>
      </c>
      <c r="G5774">
        <v>2</v>
      </c>
      <c r="H5774" t="b">
        <v>0</v>
      </c>
      <c r="I5774">
        <v>35</v>
      </c>
      <c r="J5774" t="s">
        <v>21</v>
      </c>
      <c r="K5774">
        <v>90</v>
      </c>
      <c r="L5774">
        <v>89</v>
      </c>
      <c r="M5774">
        <v>96</v>
      </c>
      <c r="N5774">
        <v>94</v>
      </c>
      <c r="O5774">
        <v>100</v>
      </c>
      <c r="P5774">
        <v>88</v>
      </c>
      <c r="Q5774">
        <v>85</v>
      </c>
    </row>
    <row r="5775" spans="1:17" x14ac:dyDescent="0.3">
      <c r="A5775">
        <v>5774</v>
      </c>
      <c r="B5775" t="s">
        <v>388</v>
      </c>
      <c r="C5775" t="s">
        <v>1153</v>
      </c>
      <c r="D5775" t="s">
        <v>2880</v>
      </c>
      <c r="E5775" t="s">
        <v>25</v>
      </c>
      <c r="F5775" t="b">
        <v>1</v>
      </c>
      <c r="G5775">
        <v>5</v>
      </c>
      <c r="H5775" t="b">
        <v>0</v>
      </c>
      <c r="I5775">
        <v>5</v>
      </c>
      <c r="J5775" t="s">
        <v>159</v>
      </c>
      <c r="K5775">
        <v>97</v>
      </c>
      <c r="L5775">
        <v>83</v>
      </c>
      <c r="M5775">
        <v>93</v>
      </c>
      <c r="N5775">
        <v>67</v>
      </c>
      <c r="O5775">
        <v>85</v>
      </c>
      <c r="P5775">
        <v>63</v>
      </c>
      <c r="Q5775">
        <v>66</v>
      </c>
    </row>
    <row r="5776" spans="1:17" x14ac:dyDescent="0.3">
      <c r="A5776">
        <v>5775</v>
      </c>
      <c r="B5776" t="s">
        <v>919</v>
      </c>
      <c r="C5776" t="s">
        <v>264</v>
      </c>
      <c r="D5776" t="s">
        <v>2881</v>
      </c>
      <c r="E5776" t="s">
        <v>25</v>
      </c>
      <c r="F5776" t="b">
        <v>0</v>
      </c>
      <c r="G5776">
        <v>6</v>
      </c>
      <c r="H5776" t="b">
        <v>1</v>
      </c>
      <c r="I5776">
        <v>10</v>
      </c>
      <c r="J5776" t="s">
        <v>30</v>
      </c>
      <c r="K5776">
        <v>78</v>
      </c>
      <c r="L5776">
        <v>84</v>
      </c>
      <c r="M5776">
        <v>71</v>
      </c>
      <c r="N5776">
        <v>93</v>
      </c>
      <c r="O5776">
        <v>78</v>
      </c>
      <c r="P5776">
        <v>78</v>
      </c>
      <c r="Q5776">
        <v>87</v>
      </c>
    </row>
    <row r="5777" spans="1:17" x14ac:dyDescent="0.3">
      <c r="A5777">
        <v>5776</v>
      </c>
      <c r="B5777" t="s">
        <v>417</v>
      </c>
      <c r="C5777" t="s">
        <v>2587</v>
      </c>
      <c r="D5777" t="s">
        <v>2882</v>
      </c>
      <c r="E5777" t="s">
        <v>25</v>
      </c>
      <c r="F5777" t="b">
        <v>1</v>
      </c>
      <c r="G5777">
        <v>8</v>
      </c>
      <c r="H5777" t="b">
        <v>0</v>
      </c>
      <c r="I5777">
        <v>1</v>
      </c>
      <c r="J5777" t="s">
        <v>64</v>
      </c>
      <c r="K5777">
        <v>53</v>
      </c>
      <c r="L5777">
        <v>98</v>
      </c>
      <c r="M5777">
        <v>90</v>
      </c>
      <c r="N5777">
        <v>81</v>
      </c>
      <c r="O5777">
        <v>61</v>
      </c>
      <c r="P5777">
        <v>65</v>
      </c>
      <c r="Q5777">
        <v>93</v>
      </c>
    </row>
    <row r="5778" spans="1:17" x14ac:dyDescent="0.3">
      <c r="A5778">
        <v>5777</v>
      </c>
      <c r="B5778" t="s">
        <v>1227</v>
      </c>
      <c r="C5778" t="s">
        <v>2883</v>
      </c>
      <c r="D5778" t="s">
        <v>2884</v>
      </c>
      <c r="E5778" t="s">
        <v>20</v>
      </c>
      <c r="F5778" t="b">
        <v>1</v>
      </c>
      <c r="G5778">
        <v>10</v>
      </c>
      <c r="H5778" t="b">
        <v>0</v>
      </c>
      <c r="I5778">
        <v>0</v>
      </c>
      <c r="J5778" t="s">
        <v>64</v>
      </c>
      <c r="K5778">
        <v>77</v>
      </c>
      <c r="L5778">
        <v>53</v>
      </c>
      <c r="M5778">
        <v>92</v>
      </c>
      <c r="N5778">
        <v>98</v>
      </c>
      <c r="O5778">
        <v>56</v>
      </c>
      <c r="P5778">
        <v>53</v>
      </c>
      <c r="Q5778">
        <v>93</v>
      </c>
    </row>
    <row r="5779" spans="1:17" x14ac:dyDescent="0.3">
      <c r="A5779">
        <v>5778</v>
      </c>
      <c r="B5779" t="s">
        <v>557</v>
      </c>
      <c r="C5779" t="s">
        <v>62</v>
      </c>
      <c r="D5779" t="s">
        <v>2885</v>
      </c>
      <c r="E5779" t="s">
        <v>20</v>
      </c>
      <c r="F5779" t="b">
        <v>1</v>
      </c>
      <c r="G5779">
        <v>3</v>
      </c>
      <c r="H5779" t="b">
        <v>0</v>
      </c>
      <c r="I5779">
        <v>30</v>
      </c>
      <c r="J5779" t="s">
        <v>21</v>
      </c>
      <c r="K5779">
        <v>97</v>
      </c>
      <c r="L5779">
        <v>88</v>
      </c>
      <c r="M5779">
        <v>94</v>
      </c>
      <c r="N5779">
        <v>75</v>
      </c>
      <c r="O5779">
        <v>66</v>
      </c>
      <c r="P5779">
        <v>91</v>
      </c>
      <c r="Q5779">
        <v>64</v>
      </c>
    </row>
    <row r="5780" spans="1:17" x14ac:dyDescent="0.3">
      <c r="A5780">
        <v>5779</v>
      </c>
      <c r="B5780" t="s">
        <v>348</v>
      </c>
      <c r="C5780" t="s">
        <v>32</v>
      </c>
      <c r="D5780" t="s">
        <v>2886</v>
      </c>
      <c r="E5780" t="s">
        <v>20</v>
      </c>
      <c r="F5780" t="b">
        <v>0</v>
      </c>
      <c r="G5780">
        <v>4</v>
      </c>
      <c r="H5780" t="b">
        <v>0</v>
      </c>
      <c r="I5780">
        <v>3</v>
      </c>
      <c r="J5780" t="s">
        <v>64</v>
      </c>
      <c r="K5780">
        <v>88</v>
      </c>
      <c r="L5780">
        <v>100</v>
      </c>
      <c r="M5780">
        <v>58</v>
      </c>
      <c r="N5780">
        <v>59</v>
      </c>
      <c r="O5780">
        <v>96</v>
      </c>
      <c r="P5780">
        <v>64</v>
      </c>
      <c r="Q5780">
        <v>87</v>
      </c>
    </row>
    <row r="5781" spans="1:17" x14ac:dyDescent="0.3">
      <c r="A5781">
        <v>5780</v>
      </c>
      <c r="B5781" t="s">
        <v>208</v>
      </c>
      <c r="C5781" t="s">
        <v>316</v>
      </c>
      <c r="D5781" t="s">
        <v>2887</v>
      </c>
      <c r="E5781" t="s">
        <v>20</v>
      </c>
      <c r="F5781" t="b">
        <v>0</v>
      </c>
      <c r="G5781">
        <v>3</v>
      </c>
      <c r="H5781" t="b">
        <v>1</v>
      </c>
      <c r="I5781">
        <v>18</v>
      </c>
      <c r="J5781" t="s">
        <v>138</v>
      </c>
      <c r="K5781">
        <v>98</v>
      </c>
      <c r="L5781">
        <v>67</v>
      </c>
      <c r="M5781">
        <v>80</v>
      </c>
      <c r="N5781">
        <v>68</v>
      </c>
      <c r="O5781">
        <v>80</v>
      </c>
      <c r="P5781">
        <v>88</v>
      </c>
      <c r="Q5781">
        <v>85</v>
      </c>
    </row>
    <row r="5782" spans="1:17" x14ac:dyDescent="0.3">
      <c r="A5782">
        <v>5781</v>
      </c>
      <c r="B5782" t="s">
        <v>388</v>
      </c>
      <c r="C5782" t="s">
        <v>42</v>
      </c>
      <c r="D5782" t="s">
        <v>2888</v>
      </c>
      <c r="E5782" t="s">
        <v>25</v>
      </c>
      <c r="F5782" t="b">
        <v>1</v>
      </c>
      <c r="G5782">
        <v>8</v>
      </c>
      <c r="H5782" t="b">
        <v>1</v>
      </c>
      <c r="I5782">
        <v>0</v>
      </c>
      <c r="J5782" t="s">
        <v>64</v>
      </c>
      <c r="K5782">
        <v>92</v>
      </c>
      <c r="L5782">
        <v>78</v>
      </c>
      <c r="M5782">
        <v>78</v>
      </c>
      <c r="N5782">
        <v>85</v>
      </c>
      <c r="O5782">
        <v>94</v>
      </c>
      <c r="P5782">
        <v>94</v>
      </c>
      <c r="Q5782">
        <v>73</v>
      </c>
    </row>
    <row r="5783" spans="1:17" x14ac:dyDescent="0.3">
      <c r="A5783">
        <v>5782</v>
      </c>
      <c r="B5783" t="s">
        <v>300</v>
      </c>
      <c r="C5783" t="s">
        <v>1522</v>
      </c>
      <c r="D5783" t="s">
        <v>2889</v>
      </c>
      <c r="E5783" t="s">
        <v>20</v>
      </c>
      <c r="F5783" t="b">
        <v>1</v>
      </c>
      <c r="G5783">
        <v>5</v>
      </c>
      <c r="H5783" t="b">
        <v>0</v>
      </c>
      <c r="I5783">
        <v>15</v>
      </c>
      <c r="J5783" t="s">
        <v>44</v>
      </c>
      <c r="K5783">
        <v>92</v>
      </c>
      <c r="L5783">
        <v>92</v>
      </c>
      <c r="M5783">
        <v>74</v>
      </c>
      <c r="N5783">
        <v>96</v>
      </c>
      <c r="O5783">
        <v>95</v>
      </c>
      <c r="P5783">
        <v>77</v>
      </c>
      <c r="Q5783">
        <v>76</v>
      </c>
    </row>
    <row r="5784" spans="1:17" x14ac:dyDescent="0.3">
      <c r="A5784">
        <v>5783</v>
      </c>
      <c r="B5784" t="s">
        <v>173</v>
      </c>
      <c r="C5784" t="s">
        <v>2890</v>
      </c>
      <c r="D5784" t="s">
        <v>2891</v>
      </c>
      <c r="E5784" t="s">
        <v>25</v>
      </c>
      <c r="F5784" t="b">
        <v>1</v>
      </c>
      <c r="G5784">
        <v>3</v>
      </c>
      <c r="H5784" t="b">
        <v>0</v>
      </c>
      <c r="I5784">
        <v>43</v>
      </c>
      <c r="J5784" t="s">
        <v>26</v>
      </c>
      <c r="K5784">
        <v>86</v>
      </c>
      <c r="L5784">
        <v>99</v>
      </c>
      <c r="M5784">
        <v>87</v>
      </c>
      <c r="N5784">
        <v>88</v>
      </c>
      <c r="O5784">
        <v>99</v>
      </c>
      <c r="P5784">
        <v>89</v>
      </c>
      <c r="Q5784">
        <v>86</v>
      </c>
    </row>
    <row r="5785" spans="1:17" x14ac:dyDescent="0.3">
      <c r="A5785">
        <v>5784</v>
      </c>
      <c r="B5785" t="s">
        <v>188</v>
      </c>
      <c r="C5785" t="s">
        <v>1743</v>
      </c>
      <c r="D5785" t="s">
        <v>2892</v>
      </c>
      <c r="E5785" t="s">
        <v>20</v>
      </c>
      <c r="F5785" t="b">
        <v>0</v>
      </c>
      <c r="G5785">
        <v>5</v>
      </c>
      <c r="H5785" t="b">
        <v>0</v>
      </c>
      <c r="I5785">
        <v>16</v>
      </c>
      <c r="J5785" t="s">
        <v>123</v>
      </c>
      <c r="K5785">
        <v>91</v>
      </c>
      <c r="L5785">
        <v>69</v>
      </c>
      <c r="M5785">
        <v>97</v>
      </c>
      <c r="N5785">
        <v>76</v>
      </c>
      <c r="O5785">
        <v>97</v>
      </c>
      <c r="P5785">
        <v>81</v>
      </c>
      <c r="Q5785">
        <v>86</v>
      </c>
    </row>
    <row r="5786" spans="1:17" x14ac:dyDescent="0.3">
      <c r="A5786">
        <v>5785</v>
      </c>
      <c r="B5786" t="s">
        <v>868</v>
      </c>
      <c r="C5786" t="s">
        <v>81</v>
      </c>
      <c r="D5786" t="s">
        <v>2893</v>
      </c>
      <c r="E5786" t="s">
        <v>25</v>
      </c>
      <c r="F5786" t="b">
        <v>0</v>
      </c>
      <c r="G5786">
        <v>3</v>
      </c>
      <c r="H5786" t="b">
        <v>0</v>
      </c>
      <c r="I5786">
        <v>23</v>
      </c>
      <c r="J5786" t="s">
        <v>113</v>
      </c>
      <c r="K5786">
        <v>92</v>
      </c>
      <c r="L5786">
        <v>75</v>
      </c>
      <c r="M5786">
        <v>100</v>
      </c>
      <c r="N5786">
        <v>78</v>
      </c>
      <c r="O5786">
        <v>32</v>
      </c>
      <c r="P5786">
        <v>84</v>
      </c>
      <c r="Q5786">
        <v>69</v>
      </c>
    </row>
    <row r="5787" spans="1:17" x14ac:dyDescent="0.3">
      <c r="A5787">
        <v>5786</v>
      </c>
      <c r="B5787" t="s">
        <v>80</v>
      </c>
      <c r="C5787" t="s">
        <v>701</v>
      </c>
      <c r="D5787" t="s">
        <v>2894</v>
      </c>
      <c r="E5787" t="s">
        <v>20</v>
      </c>
      <c r="F5787" t="b">
        <v>0</v>
      </c>
      <c r="G5787">
        <v>2</v>
      </c>
      <c r="H5787" t="b">
        <v>0</v>
      </c>
      <c r="I5787">
        <v>2</v>
      </c>
      <c r="J5787" t="s">
        <v>159</v>
      </c>
      <c r="K5787">
        <v>82</v>
      </c>
      <c r="L5787">
        <v>75</v>
      </c>
      <c r="M5787">
        <v>93</v>
      </c>
      <c r="N5787">
        <v>67</v>
      </c>
      <c r="O5787">
        <v>69</v>
      </c>
      <c r="P5787">
        <v>65</v>
      </c>
      <c r="Q5787">
        <v>74</v>
      </c>
    </row>
    <row r="5788" spans="1:17" x14ac:dyDescent="0.3">
      <c r="A5788">
        <v>5787</v>
      </c>
      <c r="B5788" t="s">
        <v>2573</v>
      </c>
      <c r="C5788" t="s">
        <v>42</v>
      </c>
      <c r="D5788" t="s">
        <v>2895</v>
      </c>
      <c r="E5788" t="s">
        <v>25</v>
      </c>
      <c r="F5788" t="b">
        <v>0</v>
      </c>
      <c r="G5788">
        <v>1</v>
      </c>
      <c r="H5788" t="b">
        <v>0</v>
      </c>
      <c r="I5788">
        <v>34</v>
      </c>
      <c r="J5788" t="s">
        <v>21</v>
      </c>
      <c r="K5788">
        <v>99</v>
      </c>
      <c r="L5788">
        <v>81</v>
      </c>
      <c r="M5788">
        <v>92</v>
      </c>
      <c r="N5788">
        <v>86</v>
      </c>
      <c r="O5788">
        <v>65</v>
      </c>
      <c r="P5788">
        <v>99</v>
      </c>
      <c r="Q5788">
        <v>79</v>
      </c>
    </row>
    <row r="5789" spans="1:17" x14ac:dyDescent="0.3">
      <c r="A5789">
        <v>5788</v>
      </c>
      <c r="B5789" t="s">
        <v>2392</v>
      </c>
      <c r="C5789" t="s">
        <v>2015</v>
      </c>
      <c r="D5789" t="s">
        <v>2896</v>
      </c>
      <c r="E5789" t="s">
        <v>20</v>
      </c>
      <c r="F5789" t="b">
        <v>1</v>
      </c>
      <c r="G5789">
        <v>2</v>
      </c>
      <c r="H5789" t="b">
        <v>0</v>
      </c>
      <c r="I5789">
        <v>34</v>
      </c>
      <c r="J5789" t="s">
        <v>44</v>
      </c>
      <c r="K5789">
        <v>95</v>
      </c>
      <c r="L5789">
        <v>90</v>
      </c>
      <c r="M5789">
        <v>65</v>
      </c>
      <c r="N5789">
        <v>84</v>
      </c>
      <c r="O5789">
        <v>86</v>
      </c>
      <c r="P5789">
        <v>88</v>
      </c>
      <c r="Q5789">
        <v>94</v>
      </c>
    </row>
    <row r="5790" spans="1:17" x14ac:dyDescent="0.3">
      <c r="A5790">
        <v>5789</v>
      </c>
      <c r="B5790" t="s">
        <v>300</v>
      </c>
      <c r="C5790" t="s">
        <v>2897</v>
      </c>
      <c r="D5790" t="s">
        <v>2898</v>
      </c>
      <c r="E5790" t="s">
        <v>20</v>
      </c>
      <c r="F5790" t="b">
        <v>0</v>
      </c>
      <c r="G5790">
        <v>3</v>
      </c>
      <c r="H5790" t="b">
        <v>0</v>
      </c>
      <c r="I5790">
        <v>18</v>
      </c>
      <c r="J5790" t="s">
        <v>44</v>
      </c>
      <c r="K5790">
        <v>100</v>
      </c>
      <c r="L5790">
        <v>93</v>
      </c>
      <c r="M5790">
        <v>99</v>
      </c>
      <c r="N5790">
        <v>65</v>
      </c>
      <c r="O5790">
        <v>72</v>
      </c>
      <c r="P5790">
        <v>79</v>
      </c>
      <c r="Q5790">
        <v>88</v>
      </c>
    </row>
    <row r="5791" spans="1:17" x14ac:dyDescent="0.3">
      <c r="A5791">
        <v>5790</v>
      </c>
      <c r="B5791" t="s">
        <v>634</v>
      </c>
      <c r="C5791" t="s">
        <v>586</v>
      </c>
      <c r="D5791" t="s">
        <v>2899</v>
      </c>
      <c r="E5791" t="s">
        <v>25</v>
      </c>
      <c r="F5791" t="b">
        <v>0</v>
      </c>
      <c r="G5791">
        <v>5</v>
      </c>
      <c r="H5791" t="b">
        <v>1</v>
      </c>
      <c r="I5791">
        <v>21</v>
      </c>
      <c r="J5791" t="s">
        <v>38</v>
      </c>
      <c r="K5791">
        <v>79</v>
      </c>
      <c r="L5791">
        <v>86</v>
      </c>
      <c r="M5791">
        <v>84</v>
      </c>
      <c r="N5791">
        <v>84</v>
      </c>
      <c r="O5791">
        <v>63</v>
      </c>
      <c r="P5791">
        <v>82</v>
      </c>
      <c r="Q5791">
        <v>94</v>
      </c>
    </row>
    <row r="5792" spans="1:17" x14ac:dyDescent="0.3">
      <c r="A5792">
        <v>5791</v>
      </c>
      <c r="B5792" t="s">
        <v>1024</v>
      </c>
      <c r="C5792" t="s">
        <v>346</v>
      </c>
      <c r="D5792" t="s">
        <v>2900</v>
      </c>
      <c r="E5792" t="s">
        <v>20</v>
      </c>
      <c r="F5792" t="b">
        <v>1</v>
      </c>
      <c r="G5792">
        <v>3</v>
      </c>
      <c r="H5792" t="b">
        <v>1</v>
      </c>
      <c r="I5792">
        <v>3</v>
      </c>
      <c r="J5792" t="s">
        <v>64</v>
      </c>
      <c r="K5792">
        <v>80</v>
      </c>
      <c r="L5792">
        <v>95</v>
      </c>
      <c r="M5792">
        <v>96</v>
      </c>
      <c r="N5792">
        <v>96</v>
      </c>
      <c r="O5792">
        <v>94</v>
      </c>
      <c r="P5792">
        <v>84</v>
      </c>
      <c r="Q5792">
        <v>93</v>
      </c>
    </row>
    <row r="5793" spans="1:17" x14ac:dyDescent="0.3">
      <c r="A5793">
        <v>5792</v>
      </c>
      <c r="B5793" t="s">
        <v>1079</v>
      </c>
      <c r="C5793" t="s">
        <v>1917</v>
      </c>
      <c r="D5793" t="s">
        <v>2901</v>
      </c>
      <c r="E5793" t="s">
        <v>25</v>
      </c>
      <c r="F5793" t="b">
        <v>0</v>
      </c>
      <c r="G5793">
        <v>4</v>
      </c>
      <c r="H5793" t="b">
        <v>0</v>
      </c>
      <c r="I5793">
        <v>31</v>
      </c>
      <c r="J5793" t="s">
        <v>26</v>
      </c>
      <c r="K5793">
        <v>93</v>
      </c>
      <c r="L5793">
        <v>81</v>
      </c>
      <c r="M5793">
        <v>88</v>
      </c>
      <c r="N5793">
        <v>90</v>
      </c>
      <c r="O5793">
        <v>89</v>
      </c>
      <c r="P5793">
        <v>95</v>
      </c>
      <c r="Q5793">
        <v>81</v>
      </c>
    </row>
    <row r="5794" spans="1:17" x14ac:dyDescent="0.3">
      <c r="A5794">
        <v>5793</v>
      </c>
      <c r="B5794" t="s">
        <v>544</v>
      </c>
      <c r="C5794" t="s">
        <v>2902</v>
      </c>
      <c r="D5794" t="s">
        <v>2903</v>
      </c>
      <c r="E5794" t="s">
        <v>25</v>
      </c>
      <c r="F5794" t="b">
        <v>0</v>
      </c>
      <c r="G5794">
        <v>5</v>
      </c>
      <c r="H5794" t="b">
        <v>1</v>
      </c>
      <c r="I5794">
        <v>17</v>
      </c>
      <c r="J5794" t="s">
        <v>44</v>
      </c>
      <c r="K5794">
        <v>95</v>
      </c>
      <c r="L5794">
        <v>75</v>
      </c>
      <c r="M5794">
        <v>79</v>
      </c>
      <c r="N5794">
        <v>79</v>
      </c>
      <c r="O5794">
        <v>93</v>
      </c>
      <c r="P5794">
        <v>85</v>
      </c>
      <c r="Q5794">
        <v>71</v>
      </c>
    </row>
    <row r="5795" spans="1:17" x14ac:dyDescent="0.3">
      <c r="A5795">
        <v>5794</v>
      </c>
      <c r="B5795" t="s">
        <v>130</v>
      </c>
      <c r="C5795" t="s">
        <v>2904</v>
      </c>
      <c r="D5795" t="s">
        <v>2905</v>
      </c>
      <c r="E5795" t="s">
        <v>25</v>
      </c>
      <c r="F5795" t="b">
        <v>0</v>
      </c>
      <c r="G5795">
        <v>0</v>
      </c>
      <c r="H5795" t="b">
        <v>0</v>
      </c>
      <c r="I5795">
        <v>10</v>
      </c>
      <c r="J5795" t="s">
        <v>105</v>
      </c>
      <c r="K5795">
        <v>81</v>
      </c>
      <c r="L5795">
        <v>92</v>
      </c>
      <c r="M5795">
        <v>76</v>
      </c>
      <c r="N5795">
        <v>81</v>
      </c>
      <c r="O5795">
        <v>73</v>
      </c>
      <c r="P5795">
        <v>92</v>
      </c>
      <c r="Q5795">
        <v>63</v>
      </c>
    </row>
    <row r="5796" spans="1:17" x14ac:dyDescent="0.3">
      <c r="A5796">
        <v>5795</v>
      </c>
      <c r="B5796" t="s">
        <v>18</v>
      </c>
      <c r="C5796" t="s">
        <v>742</v>
      </c>
      <c r="D5796" t="s">
        <v>2906</v>
      </c>
      <c r="E5796" t="s">
        <v>25</v>
      </c>
      <c r="F5796" t="b">
        <v>0</v>
      </c>
      <c r="G5796">
        <v>1</v>
      </c>
      <c r="H5796" t="b">
        <v>0</v>
      </c>
      <c r="I5796">
        <v>5</v>
      </c>
      <c r="J5796" t="s">
        <v>123</v>
      </c>
      <c r="K5796">
        <v>75</v>
      </c>
      <c r="L5796">
        <v>88</v>
      </c>
      <c r="M5796">
        <v>63</v>
      </c>
      <c r="N5796">
        <v>64</v>
      </c>
      <c r="O5796">
        <v>84</v>
      </c>
      <c r="P5796">
        <v>74</v>
      </c>
      <c r="Q5796">
        <v>72</v>
      </c>
    </row>
    <row r="5797" spans="1:17" x14ac:dyDescent="0.3">
      <c r="A5797">
        <v>5796</v>
      </c>
      <c r="B5797" t="s">
        <v>331</v>
      </c>
      <c r="C5797" t="s">
        <v>157</v>
      </c>
      <c r="D5797" t="s">
        <v>2907</v>
      </c>
      <c r="E5797" t="s">
        <v>20</v>
      </c>
      <c r="F5797" t="b">
        <v>0</v>
      </c>
      <c r="G5797">
        <v>4</v>
      </c>
      <c r="H5797" t="b">
        <v>0</v>
      </c>
      <c r="I5797">
        <v>8</v>
      </c>
      <c r="J5797" t="s">
        <v>172</v>
      </c>
      <c r="K5797">
        <v>80</v>
      </c>
      <c r="L5797">
        <v>69</v>
      </c>
      <c r="M5797">
        <v>70</v>
      </c>
      <c r="N5797">
        <v>60</v>
      </c>
      <c r="O5797">
        <v>71</v>
      </c>
      <c r="P5797">
        <v>60</v>
      </c>
      <c r="Q5797">
        <v>89</v>
      </c>
    </row>
    <row r="5798" spans="1:17" x14ac:dyDescent="0.3">
      <c r="A5798">
        <v>5797</v>
      </c>
      <c r="B5798" t="s">
        <v>348</v>
      </c>
      <c r="C5798" t="s">
        <v>66</v>
      </c>
      <c r="D5798" t="s">
        <v>2908</v>
      </c>
      <c r="E5798" t="s">
        <v>20</v>
      </c>
      <c r="F5798" t="b">
        <v>0</v>
      </c>
      <c r="G5798">
        <v>4</v>
      </c>
      <c r="H5798" t="b">
        <v>0</v>
      </c>
      <c r="I5798">
        <v>3</v>
      </c>
      <c r="J5798" t="s">
        <v>64</v>
      </c>
      <c r="K5798">
        <v>52</v>
      </c>
      <c r="L5798">
        <v>81</v>
      </c>
      <c r="M5798">
        <v>62</v>
      </c>
      <c r="N5798">
        <v>77</v>
      </c>
      <c r="O5798">
        <v>74</v>
      </c>
      <c r="P5798">
        <v>91</v>
      </c>
      <c r="Q5798">
        <v>92</v>
      </c>
    </row>
    <row r="5799" spans="1:17" x14ac:dyDescent="0.3">
      <c r="A5799">
        <v>5798</v>
      </c>
      <c r="B5799" t="s">
        <v>524</v>
      </c>
      <c r="C5799" t="s">
        <v>423</v>
      </c>
      <c r="D5799" t="s">
        <v>2909</v>
      </c>
      <c r="E5799" t="s">
        <v>25</v>
      </c>
      <c r="F5799" t="b">
        <v>0</v>
      </c>
      <c r="G5799">
        <v>3</v>
      </c>
      <c r="H5799" t="b">
        <v>0</v>
      </c>
      <c r="I5799">
        <v>30</v>
      </c>
      <c r="J5799" t="s">
        <v>26</v>
      </c>
      <c r="K5799">
        <v>95</v>
      </c>
      <c r="L5799">
        <v>94</v>
      </c>
      <c r="M5799">
        <v>82</v>
      </c>
      <c r="N5799">
        <v>87</v>
      </c>
      <c r="O5799">
        <v>93</v>
      </c>
      <c r="P5799">
        <v>93</v>
      </c>
      <c r="Q5799">
        <v>90</v>
      </c>
    </row>
    <row r="5800" spans="1:17" x14ac:dyDescent="0.3">
      <c r="A5800">
        <v>5799</v>
      </c>
      <c r="B5800" t="s">
        <v>892</v>
      </c>
      <c r="C5800" t="s">
        <v>515</v>
      </c>
      <c r="D5800" t="s">
        <v>2910</v>
      </c>
      <c r="E5800" t="s">
        <v>25</v>
      </c>
      <c r="F5800" t="b">
        <v>0</v>
      </c>
      <c r="G5800">
        <v>2</v>
      </c>
      <c r="H5800" t="b">
        <v>0</v>
      </c>
      <c r="I5800">
        <v>20</v>
      </c>
      <c r="J5800" t="s">
        <v>113</v>
      </c>
      <c r="K5800">
        <v>99</v>
      </c>
      <c r="L5800">
        <v>70</v>
      </c>
      <c r="M5800">
        <v>97</v>
      </c>
      <c r="N5800">
        <v>93</v>
      </c>
      <c r="O5800">
        <v>87</v>
      </c>
      <c r="P5800">
        <v>90</v>
      </c>
      <c r="Q5800">
        <v>88</v>
      </c>
    </row>
    <row r="5801" spans="1:17" x14ac:dyDescent="0.3">
      <c r="A5801">
        <v>5800</v>
      </c>
      <c r="B5801" t="s">
        <v>342</v>
      </c>
      <c r="C5801" t="s">
        <v>2911</v>
      </c>
      <c r="D5801" t="s">
        <v>2912</v>
      </c>
      <c r="E5801" t="s">
        <v>25</v>
      </c>
      <c r="F5801" t="b">
        <v>1</v>
      </c>
      <c r="G5801">
        <v>5</v>
      </c>
      <c r="H5801" t="b">
        <v>0</v>
      </c>
      <c r="I5801">
        <v>25</v>
      </c>
      <c r="J5801" t="s">
        <v>44</v>
      </c>
      <c r="K5801">
        <v>85</v>
      </c>
      <c r="L5801">
        <v>87</v>
      </c>
      <c r="M5801">
        <v>68</v>
      </c>
      <c r="N5801">
        <v>74</v>
      </c>
      <c r="O5801">
        <v>74</v>
      </c>
      <c r="P5801">
        <v>85</v>
      </c>
      <c r="Q5801">
        <v>68</v>
      </c>
    </row>
    <row r="5802" spans="1:17" x14ac:dyDescent="0.3">
      <c r="A5802">
        <v>5801</v>
      </c>
      <c r="B5802" t="s">
        <v>1007</v>
      </c>
      <c r="C5802" t="s">
        <v>1100</v>
      </c>
      <c r="D5802" t="s">
        <v>2913</v>
      </c>
      <c r="E5802" t="s">
        <v>20</v>
      </c>
      <c r="F5802" t="b">
        <v>0</v>
      </c>
      <c r="G5802">
        <v>4</v>
      </c>
      <c r="H5802" t="b">
        <v>1</v>
      </c>
      <c r="I5802">
        <v>23</v>
      </c>
      <c r="J5802" t="s">
        <v>138</v>
      </c>
      <c r="K5802">
        <v>96</v>
      </c>
      <c r="L5802">
        <v>89</v>
      </c>
      <c r="M5802">
        <v>86</v>
      </c>
      <c r="N5802">
        <v>84</v>
      </c>
      <c r="O5802">
        <v>64</v>
      </c>
      <c r="P5802">
        <v>60</v>
      </c>
      <c r="Q5802">
        <v>66</v>
      </c>
    </row>
    <row r="5803" spans="1:17" x14ac:dyDescent="0.3">
      <c r="A5803">
        <v>5802</v>
      </c>
      <c r="B5803" t="s">
        <v>689</v>
      </c>
      <c r="C5803" t="s">
        <v>2914</v>
      </c>
      <c r="D5803" t="s">
        <v>2915</v>
      </c>
      <c r="E5803" t="s">
        <v>20</v>
      </c>
      <c r="F5803" t="b">
        <v>0</v>
      </c>
      <c r="G5803">
        <v>7</v>
      </c>
      <c r="H5803" t="b">
        <v>0</v>
      </c>
      <c r="I5803">
        <v>3</v>
      </c>
      <c r="J5803" t="s">
        <v>159</v>
      </c>
      <c r="K5803">
        <v>91</v>
      </c>
      <c r="L5803">
        <v>63</v>
      </c>
      <c r="M5803">
        <v>86</v>
      </c>
      <c r="N5803">
        <v>81</v>
      </c>
      <c r="O5803">
        <v>90</v>
      </c>
      <c r="P5803">
        <v>98</v>
      </c>
      <c r="Q5803">
        <v>63</v>
      </c>
    </row>
    <row r="5804" spans="1:17" x14ac:dyDescent="0.3">
      <c r="A5804">
        <v>5803</v>
      </c>
      <c r="B5804" t="s">
        <v>2392</v>
      </c>
      <c r="C5804" t="s">
        <v>1698</v>
      </c>
      <c r="D5804" t="s">
        <v>2916</v>
      </c>
      <c r="E5804" t="s">
        <v>20</v>
      </c>
      <c r="F5804" t="b">
        <v>1</v>
      </c>
      <c r="G5804">
        <v>1</v>
      </c>
      <c r="H5804" t="b">
        <v>0</v>
      </c>
      <c r="I5804">
        <v>24</v>
      </c>
      <c r="J5804" t="s">
        <v>44</v>
      </c>
      <c r="K5804">
        <v>89</v>
      </c>
      <c r="L5804">
        <v>82</v>
      </c>
      <c r="M5804">
        <v>76</v>
      </c>
      <c r="N5804">
        <v>92</v>
      </c>
      <c r="O5804">
        <v>97</v>
      </c>
      <c r="P5804">
        <v>66</v>
      </c>
      <c r="Q5804">
        <v>60</v>
      </c>
    </row>
    <row r="5805" spans="1:17" x14ac:dyDescent="0.3">
      <c r="A5805">
        <v>5804</v>
      </c>
      <c r="B5805" t="s">
        <v>208</v>
      </c>
      <c r="C5805" t="s">
        <v>39</v>
      </c>
      <c r="D5805" t="s">
        <v>2917</v>
      </c>
      <c r="E5805" t="s">
        <v>20</v>
      </c>
      <c r="F5805" t="b">
        <v>0</v>
      </c>
      <c r="G5805">
        <v>1</v>
      </c>
      <c r="H5805" t="b">
        <v>0</v>
      </c>
      <c r="I5805">
        <v>37</v>
      </c>
      <c r="J5805" t="s">
        <v>26</v>
      </c>
      <c r="K5805">
        <v>98</v>
      </c>
      <c r="L5805">
        <v>87</v>
      </c>
      <c r="M5805">
        <v>96</v>
      </c>
      <c r="N5805">
        <v>89</v>
      </c>
      <c r="O5805">
        <v>100</v>
      </c>
      <c r="P5805">
        <v>85</v>
      </c>
      <c r="Q5805">
        <v>91</v>
      </c>
    </row>
    <row r="5806" spans="1:17" x14ac:dyDescent="0.3">
      <c r="A5806">
        <v>5805</v>
      </c>
      <c r="B5806" t="s">
        <v>1218</v>
      </c>
      <c r="C5806" t="s">
        <v>429</v>
      </c>
      <c r="D5806" t="s">
        <v>2918</v>
      </c>
      <c r="E5806" t="s">
        <v>20</v>
      </c>
      <c r="F5806" t="b">
        <v>0</v>
      </c>
      <c r="G5806">
        <v>2</v>
      </c>
      <c r="H5806" t="b">
        <v>0</v>
      </c>
      <c r="I5806">
        <v>28</v>
      </c>
      <c r="J5806" t="s">
        <v>38</v>
      </c>
      <c r="K5806">
        <v>100</v>
      </c>
      <c r="L5806">
        <v>82</v>
      </c>
      <c r="M5806">
        <v>72</v>
      </c>
      <c r="N5806">
        <v>97</v>
      </c>
      <c r="O5806">
        <v>74</v>
      </c>
      <c r="P5806">
        <v>75</v>
      </c>
      <c r="Q5806">
        <v>81</v>
      </c>
    </row>
    <row r="5807" spans="1:17" x14ac:dyDescent="0.3">
      <c r="A5807">
        <v>5806</v>
      </c>
      <c r="B5807" t="s">
        <v>1036</v>
      </c>
      <c r="C5807" t="s">
        <v>143</v>
      </c>
      <c r="D5807" t="s">
        <v>2919</v>
      </c>
      <c r="E5807" t="s">
        <v>25</v>
      </c>
      <c r="F5807" t="b">
        <v>0</v>
      </c>
      <c r="G5807">
        <v>2</v>
      </c>
      <c r="H5807" t="b">
        <v>0</v>
      </c>
      <c r="I5807">
        <v>5</v>
      </c>
      <c r="J5807" t="s">
        <v>64</v>
      </c>
      <c r="K5807">
        <v>75</v>
      </c>
      <c r="L5807">
        <v>71</v>
      </c>
      <c r="M5807">
        <v>68</v>
      </c>
      <c r="N5807">
        <v>91</v>
      </c>
      <c r="O5807">
        <v>79</v>
      </c>
      <c r="P5807">
        <v>62</v>
      </c>
      <c r="Q5807">
        <v>94</v>
      </c>
    </row>
    <row r="5808" spans="1:17" x14ac:dyDescent="0.3">
      <c r="A5808">
        <v>5807</v>
      </c>
      <c r="B5808" t="s">
        <v>1267</v>
      </c>
      <c r="C5808" t="s">
        <v>1771</v>
      </c>
      <c r="D5808" t="s">
        <v>2920</v>
      </c>
      <c r="E5808" t="s">
        <v>25</v>
      </c>
      <c r="F5808" t="b">
        <v>0</v>
      </c>
      <c r="G5808">
        <v>3</v>
      </c>
      <c r="H5808" t="b">
        <v>0</v>
      </c>
      <c r="I5808">
        <v>6</v>
      </c>
      <c r="J5808" t="s">
        <v>224</v>
      </c>
      <c r="K5808">
        <v>74</v>
      </c>
      <c r="L5808">
        <v>63</v>
      </c>
      <c r="M5808">
        <v>74</v>
      </c>
      <c r="N5808">
        <v>63</v>
      </c>
      <c r="O5808">
        <v>78</v>
      </c>
      <c r="P5808">
        <v>90</v>
      </c>
      <c r="Q5808">
        <v>83</v>
      </c>
    </row>
    <row r="5809" spans="1:17" x14ac:dyDescent="0.3">
      <c r="A5809">
        <v>5808</v>
      </c>
      <c r="B5809" t="s">
        <v>465</v>
      </c>
      <c r="C5809" t="s">
        <v>1332</v>
      </c>
      <c r="D5809" t="s">
        <v>2921</v>
      </c>
      <c r="E5809" t="s">
        <v>25</v>
      </c>
      <c r="F5809" t="b">
        <v>0</v>
      </c>
      <c r="G5809">
        <v>7</v>
      </c>
      <c r="H5809" t="b">
        <v>0</v>
      </c>
      <c r="I5809">
        <v>40</v>
      </c>
      <c r="J5809" t="s">
        <v>26</v>
      </c>
      <c r="K5809">
        <v>85</v>
      </c>
      <c r="L5809">
        <v>99</v>
      </c>
      <c r="M5809">
        <v>87</v>
      </c>
      <c r="N5809">
        <v>85</v>
      </c>
      <c r="O5809">
        <v>91</v>
      </c>
      <c r="P5809">
        <v>88</v>
      </c>
      <c r="Q5809">
        <v>90</v>
      </c>
    </row>
    <row r="5810" spans="1:17" x14ac:dyDescent="0.3">
      <c r="A5810">
        <v>5809</v>
      </c>
      <c r="B5810" t="s">
        <v>2122</v>
      </c>
      <c r="C5810" t="s">
        <v>2654</v>
      </c>
      <c r="D5810" t="s">
        <v>2922</v>
      </c>
      <c r="E5810" t="s">
        <v>20</v>
      </c>
      <c r="F5810" t="b">
        <v>0</v>
      </c>
      <c r="G5810">
        <v>3</v>
      </c>
      <c r="H5810" t="b">
        <v>1</v>
      </c>
      <c r="I5810">
        <v>35</v>
      </c>
      <c r="J5810" t="s">
        <v>38</v>
      </c>
      <c r="K5810">
        <v>86</v>
      </c>
      <c r="L5810">
        <v>87</v>
      </c>
      <c r="M5810">
        <v>97</v>
      </c>
      <c r="N5810">
        <v>92</v>
      </c>
      <c r="O5810">
        <v>85</v>
      </c>
      <c r="P5810">
        <v>99</v>
      </c>
      <c r="Q5810">
        <v>86</v>
      </c>
    </row>
    <row r="5811" spans="1:17" x14ac:dyDescent="0.3">
      <c r="A5811">
        <v>5810</v>
      </c>
      <c r="B5811" t="s">
        <v>167</v>
      </c>
      <c r="C5811" t="s">
        <v>2923</v>
      </c>
      <c r="D5811" t="s">
        <v>2924</v>
      </c>
      <c r="E5811" t="s">
        <v>20</v>
      </c>
      <c r="F5811" t="b">
        <v>0</v>
      </c>
      <c r="G5811">
        <v>4</v>
      </c>
      <c r="H5811" t="b">
        <v>1</v>
      </c>
      <c r="I5811">
        <v>34</v>
      </c>
      <c r="J5811" t="s">
        <v>26</v>
      </c>
      <c r="K5811">
        <v>91</v>
      </c>
      <c r="L5811">
        <v>71</v>
      </c>
      <c r="M5811">
        <v>99</v>
      </c>
      <c r="N5811">
        <v>96</v>
      </c>
      <c r="O5811">
        <v>85</v>
      </c>
      <c r="P5811">
        <v>79</v>
      </c>
      <c r="Q5811">
        <v>74</v>
      </c>
    </row>
    <row r="5812" spans="1:17" x14ac:dyDescent="0.3">
      <c r="A5812">
        <v>5811</v>
      </c>
      <c r="B5812" t="s">
        <v>145</v>
      </c>
      <c r="C5812" t="s">
        <v>49</v>
      </c>
      <c r="D5812" t="s">
        <v>2925</v>
      </c>
      <c r="E5812" t="s">
        <v>20</v>
      </c>
      <c r="F5812" t="b">
        <v>0</v>
      </c>
      <c r="G5812">
        <v>2</v>
      </c>
      <c r="H5812" t="b">
        <v>0</v>
      </c>
      <c r="I5812">
        <v>24</v>
      </c>
      <c r="J5812" t="s">
        <v>44</v>
      </c>
      <c r="K5812">
        <v>90</v>
      </c>
      <c r="L5812">
        <v>76</v>
      </c>
      <c r="M5812">
        <v>100</v>
      </c>
      <c r="N5812">
        <v>73</v>
      </c>
      <c r="O5812">
        <v>90</v>
      </c>
      <c r="P5812">
        <v>64</v>
      </c>
      <c r="Q5812">
        <v>86</v>
      </c>
    </row>
    <row r="5813" spans="1:17" x14ac:dyDescent="0.3">
      <c r="A5813">
        <v>5812</v>
      </c>
      <c r="B5813" t="s">
        <v>755</v>
      </c>
      <c r="C5813" t="s">
        <v>561</v>
      </c>
      <c r="D5813" t="s">
        <v>2926</v>
      </c>
      <c r="E5813" t="s">
        <v>25</v>
      </c>
      <c r="F5813" t="b">
        <v>0</v>
      </c>
      <c r="G5813">
        <v>6</v>
      </c>
      <c r="H5813" t="b">
        <v>0</v>
      </c>
      <c r="I5813">
        <v>35</v>
      </c>
      <c r="J5813" t="s">
        <v>76</v>
      </c>
      <c r="K5813">
        <v>91</v>
      </c>
      <c r="L5813">
        <v>91</v>
      </c>
      <c r="M5813">
        <v>92</v>
      </c>
      <c r="N5813">
        <v>95</v>
      </c>
      <c r="O5813">
        <v>98</v>
      </c>
      <c r="P5813">
        <v>91</v>
      </c>
      <c r="Q5813">
        <v>85</v>
      </c>
    </row>
    <row r="5814" spans="1:17" x14ac:dyDescent="0.3">
      <c r="A5814">
        <v>5813</v>
      </c>
      <c r="B5814" t="s">
        <v>715</v>
      </c>
      <c r="C5814" t="s">
        <v>658</v>
      </c>
      <c r="D5814" t="s">
        <v>2927</v>
      </c>
      <c r="E5814" t="s">
        <v>25</v>
      </c>
      <c r="F5814" t="b">
        <v>1</v>
      </c>
      <c r="G5814">
        <v>6</v>
      </c>
      <c r="H5814" t="b">
        <v>0</v>
      </c>
      <c r="I5814">
        <v>0</v>
      </c>
      <c r="J5814" t="s">
        <v>64</v>
      </c>
      <c r="K5814">
        <v>80</v>
      </c>
      <c r="L5814">
        <v>83</v>
      </c>
      <c r="M5814">
        <v>93</v>
      </c>
      <c r="N5814">
        <v>81</v>
      </c>
      <c r="O5814">
        <v>95</v>
      </c>
      <c r="P5814">
        <v>87</v>
      </c>
      <c r="Q5814">
        <v>61</v>
      </c>
    </row>
    <row r="5815" spans="1:17" x14ac:dyDescent="0.3">
      <c r="A5815">
        <v>5814</v>
      </c>
      <c r="B5815" t="s">
        <v>2394</v>
      </c>
      <c r="C5815" t="s">
        <v>1448</v>
      </c>
      <c r="D5815" t="s">
        <v>2928</v>
      </c>
      <c r="E5815" t="s">
        <v>20</v>
      </c>
      <c r="F5815" t="b">
        <v>0</v>
      </c>
      <c r="G5815">
        <v>1</v>
      </c>
      <c r="H5815" t="b">
        <v>0</v>
      </c>
      <c r="I5815">
        <v>35</v>
      </c>
      <c r="J5815" t="s">
        <v>26</v>
      </c>
      <c r="K5815">
        <v>95</v>
      </c>
      <c r="L5815">
        <v>89</v>
      </c>
      <c r="M5815">
        <v>92</v>
      </c>
      <c r="N5815">
        <v>87</v>
      </c>
      <c r="O5815">
        <v>95</v>
      </c>
      <c r="P5815">
        <v>86</v>
      </c>
      <c r="Q5815">
        <v>93</v>
      </c>
    </row>
    <row r="5816" spans="1:17" x14ac:dyDescent="0.3">
      <c r="A5816">
        <v>5815</v>
      </c>
      <c r="B5816" t="s">
        <v>331</v>
      </c>
      <c r="C5816" t="s">
        <v>1501</v>
      </c>
      <c r="D5816" t="s">
        <v>2929</v>
      </c>
      <c r="E5816" t="s">
        <v>20</v>
      </c>
      <c r="F5816" t="b">
        <v>0</v>
      </c>
      <c r="G5816">
        <v>5</v>
      </c>
      <c r="H5816" t="b">
        <v>1</v>
      </c>
      <c r="I5816">
        <v>18</v>
      </c>
      <c r="J5816" t="s">
        <v>38</v>
      </c>
      <c r="K5816">
        <v>94</v>
      </c>
      <c r="L5816">
        <v>97</v>
      </c>
      <c r="M5816">
        <v>69</v>
      </c>
      <c r="N5816">
        <v>81</v>
      </c>
      <c r="O5816">
        <v>100</v>
      </c>
      <c r="P5816">
        <v>68</v>
      </c>
      <c r="Q5816">
        <v>68</v>
      </c>
    </row>
    <row r="5817" spans="1:17" x14ac:dyDescent="0.3">
      <c r="A5817">
        <v>5816</v>
      </c>
      <c r="B5817" t="s">
        <v>27</v>
      </c>
      <c r="C5817" t="s">
        <v>2930</v>
      </c>
      <c r="D5817" t="s">
        <v>2931</v>
      </c>
      <c r="E5817" t="s">
        <v>25</v>
      </c>
      <c r="F5817" t="b">
        <v>1</v>
      </c>
      <c r="G5817">
        <v>1</v>
      </c>
      <c r="H5817" t="b">
        <v>1</v>
      </c>
      <c r="I5817">
        <v>1</v>
      </c>
      <c r="J5817" t="s">
        <v>64</v>
      </c>
      <c r="K5817">
        <v>54</v>
      </c>
      <c r="L5817">
        <v>55</v>
      </c>
      <c r="M5817">
        <v>50</v>
      </c>
      <c r="N5817">
        <v>100</v>
      </c>
      <c r="O5817">
        <v>77</v>
      </c>
      <c r="P5817">
        <v>61</v>
      </c>
      <c r="Q5817">
        <v>78</v>
      </c>
    </row>
    <row r="5818" spans="1:17" x14ac:dyDescent="0.3">
      <c r="A5818">
        <v>5817</v>
      </c>
      <c r="B5818" t="s">
        <v>280</v>
      </c>
      <c r="C5818" t="s">
        <v>2085</v>
      </c>
      <c r="D5818" t="s">
        <v>2932</v>
      </c>
      <c r="E5818" t="s">
        <v>20</v>
      </c>
      <c r="F5818" t="b">
        <v>0</v>
      </c>
      <c r="G5818">
        <v>2</v>
      </c>
      <c r="H5818" t="b">
        <v>0</v>
      </c>
      <c r="I5818">
        <v>16</v>
      </c>
      <c r="J5818" t="s">
        <v>138</v>
      </c>
      <c r="K5818">
        <v>87</v>
      </c>
      <c r="L5818">
        <v>80</v>
      </c>
      <c r="M5818">
        <v>85</v>
      </c>
      <c r="N5818">
        <v>60</v>
      </c>
      <c r="O5818">
        <v>96</v>
      </c>
      <c r="P5818">
        <v>81</v>
      </c>
      <c r="Q5818">
        <v>83</v>
      </c>
    </row>
    <row r="5819" spans="1:17" x14ac:dyDescent="0.3">
      <c r="A5819">
        <v>5818</v>
      </c>
      <c r="B5819" t="s">
        <v>280</v>
      </c>
      <c r="C5819" t="s">
        <v>1783</v>
      </c>
      <c r="D5819" t="s">
        <v>2933</v>
      </c>
      <c r="E5819" t="s">
        <v>20</v>
      </c>
      <c r="F5819" t="b">
        <v>0</v>
      </c>
      <c r="G5819">
        <v>5</v>
      </c>
      <c r="H5819" t="b">
        <v>0</v>
      </c>
      <c r="I5819">
        <v>28</v>
      </c>
      <c r="J5819" t="s">
        <v>44</v>
      </c>
      <c r="K5819">
        <v>100</v>
      </c>
      <c r="L5819">
        <v>75</v>
      </c>
      <c r="M5819">
        <v>72</v>
      </c>
      <c r="N5819">
        <v>79</v>
      </c>
      <c r="O5819">
        <v>61</v>
      </c>
      <c r="P5819">
        <v>94</v>
      </c>
      <c r="Q5819">
        <v>82</v>
      </c>
    </row>
    <row r="5820" spans="1:17" x14ac:dyDescent="0.3">
      <c r="A5820">
        <v>5819</v>
      </c>
      <c r="B5820" t="s">
        <v>473</v>
      </c>
      <c r="C5820" t="s">
        <v>2934</v>
      </c>
      <c r="D5820" t="s">
        <v>2935</v>
      </c>
      <c r="E5820" t="s">
        <v>20</v>
      </c>
      <c r="F5820" t="b">
        <v>0</v>
      </c>
      <c r="G5820">
        <v>3</v>
      </c>
      <c r="H5820" t="b">
        <v>0</v>
      </c>
      <c r="I5820">
        <v>14</v>
      </c>
      <c r="J5820" t="s">
        <v>30</v>
      </c>
      <c r="K5820">
        <v>93</v>
      </c>
      <c r="L5820">
        <v>99</v>
      </c>
      <c r="M5820">
        <v>72</v>
      </c>
      <c r="N5820">
        <v>79</v>
      </c>
      <c r="O5820">
        <v>83</v>
      </c>
      <c r="P5820">
        <v>87</v>
      </c>
      <c r="Q5820">
        <v>73</v>
      </c>
    </row>
    <row r="5821" spans="1:17" x14ac:dyDescent="0.3">
      <c r="A5821">
        <v>5820</v>
      </c>
      <c r="B5821" t="s">
        <v>476</v>
      </c>
      <c r="C5821" t="s">
        <v>1353</v>
      </c>
      <c r="D5821" t="s">
        <v>2936</v>
      </c>
      <c r="E5821" t="s">
        <v>20</v>
      </c>
      <c r="F5821" t="b">
        <v>0</v>
      </c>
      <c r="G5821">
        <v>3</v>
      </c>
      <c r="H5821" t="b">
        <v>0</v>
      </c>
      <c r="I5821">
        <v>25</v>
      </c>
      <c r="J5821" t="s">
        <v>26</v>
      </c>
      <c r="K5821">
        <v>99</v>
      </c>
      <c r="L5821">
        <v>70</v>
      </c>
      <c r="M5821">
        <v>89</v>
      </c>
      <c r="N5821">
        <v>86</v>
      </c>
      <c r="O5821">
        <v>92</v>
      </c>
      <c r="P5821">
        <v>65</v>
      </c>
      <c r="Q5821">
        <v>64</v>
      </c>
    </row>
    <row r="5822" spans="1:17" x14ac:dyDescent="0.3">
      <c r="A5822">
        <v>5821</v>
      </c>
      <c r="B5822" t="s">
        <v>68</v>
      </c>
      <c r="C5822" t="s">
        <v>316</v>
      </c>
      <c r="D5822" t="s">
        <v>2937</v>
      </c>
      <c r="E5822" t="s">
        <v>25</v>
      </c>
      <c r="F5822" t="b">
        <v>0</v>
      </c>
      <c r="G5822">
        <v>2</v>
      </c>
      <c r="H5822" t="b">
        <v>0</v>
      </c>
      <c r="I5822">
        <v>16</v>
      </c>
      <c r="J5822" t="s">
        <v>105</v>
      </c>
      <c r="K5822">
        <v>99</v>
      </c>
      <c r="L5822">
        <v>99</v>
      </c>
      <c r="M5822">
        <v>90</v>
      </c>
      <c r="N5822">
        <v>63</v>
      </c>
      <c r="O5822">
        <v>63</v>
      </c>
      <c r="P5822">
        <v>77</v>
      </c>
      <c r="Q5822">
        <v>60</v>
      </c>
    </row>
    <row r="5823" spans="1:17" x14ac:dyDescent="0.3">
      <c r="A5823">
        <v>5822</v>
      </c>
      <c r="B5823" t="s">
        <v>160</v>
      </c>
      <c r="C5823" t="s">
        <v>2938</v>
      </c>
      <c r="D5823" t="s">
        <v>2939</v>
      </c>
      <c r="E5823" t="s">
        <v>20</v>
      </c>
      <c r="F5823" t="b">
        <v>0</v>
      </c>
      <c r="G5823">
        <v>4</v>
      </c>
      <c r="H5823" t="b">
        <v>0</v>
      </c>
      <c r="I5823">
        <v>28</v>
      </c>
      <c r="J5823" t="s">
        <v>172</v>
      </c>
      <c r="K5823">
        <v>76</v>
      </c>
      <c r="L5823">
        <v>80</v>
      </c>
      <c r="M5823">
        <v>89</v>
      </c>
      <c r="N5823">
        <v>74</v>
      </c>
      <c r="O5823">
        <v>61</v>
      </c>
      <c r="P5823">
        <v>86</v>
      </c>
      <c r="Q5823">
        <v>93</v>
      </c>
    </row>
    <row r="5824" spans="1:17" x14ac:dyDescent="0.3">
      <c r="A5824">
        <v>5823</v>
      </c>
      <c r="B5824" t="s">
        <v>145</v>
      </c>
      <c r="C5824" t="s">
        <v>2309</v>
      </c>
      <c r="D5824" t="s">
        <v>2940</v>
      </c>
      <c r="E5824" t="s">
        <v>20</v>
      </c>
      <c r="F5824" t="b">
        <v>0</v>
      </c>
      <c r="G5824">
        <v>0</v>
      </c>
      <c r="H5824" t="b">
        <v>0</v>
      </c>
      <c r="I5824">
        <v>15</v>
      </c>
      <c r="J5824" t="s">
        <v>44</v>
      </c>
      <c r="K5824">
        <v>92</v>
      </c>
      <c r="L5824">
        <v>100</v>
      </c>
      <c r="M5824">
        <v>83</v>
      </c>
      <c r="N5824">
        <v>74</v>
      </c>
      <c r="O5824">
        <v>73</v>
      </c>
      <c r="P5824">
        <v>66</v>
      </c>
      <c r="Q5824">
        <v>83</v>
      </c>
    </row>
    <row r="5825" spans="1:17" x14ac:dyDescent="0.3">
      <c r="A5825">
        <v>5824</v>
      </c>
      <c r="B5825" t="s">
        <v>1589</v>
      </c>
      <c r="C5825" t="s">
        <v>2293</v>
      </c>
      <c r="D5825" t="s">
        <v>2941</v>
      </c>
      <c r="E5825" t="s">
        <v>20</v>
      </c>
      <c r="F5825" t="b">
        <v>0</v>
      </c>
      <c r="G5825">
        <v>10</v>
      </c>
      <c r="H5825" t="b">
        <v>0</v>
      </c>
      <c r="I5825">
        <v>46</v>
      </c>
      <c r="J5825" t="s">
        <v>26</v>
      </c>
      <c r="K5825">
        <v>100</v>
      </c>
      <c r="L5825">
        <v>93</v>
      </c>
      <c r="M5825">
        <v>88</v>
      </c>
      <c r="N5825">
        <v>98</v>
      </c>
      <c r="O5825">
        <v>99</v>
      </c>
      <c r="P5825">
        <v>89</v>
      </c>
      <c r="Q5825">
        <v>95</v>
      </c>
    </row>
    <row r="5826" spans="1:17" x14ac:dyDescent="0.3">
      <c r="A5826">
        <v>5825</v>
      </c>
      <c r="B5826" t="s">
        <v>568</v>
      </c>
      <c r="C5826" t="s">
        <v>246</v>
      </c>
      <c r="D5826" t="s">
        <v>2942</v>
      </c>
      <c r="E5826" t="s">
        <v>20</v>
      </c>
      <c r="F5826" t="b">
        <v>0</v>
      </c>
      <c r="G5826">
        <v>2</v>
      </c>
      <c r="H5826" t="b">
        <v>0</v>
      </c>
      <c r="I5826">
        <v>34</v>
      </c>
      <c r="J5826" t="s">
        <v>21</v>
      </c>
      <c r="K5826">
        <v>89</v>
      </c>
      <c r="L5826">
        <v>97</v>
      </c>
      <c r="M5826">
        <v>77</v>
      </c>
      <c r="N5826">
        <v>90</v>
      </c>
      <c r="O5826">
        <v>93</v>
      </c>
      <c r="P5826">
        <v>87</v>
      </c>
      <c r="Q5826">
        <v>90</v>
      </c>
    </row>
    <row r="5827" spans="1:17" x14ac:dyDescent="0.3">
      <c r="A5827">
        <v>5826</v>
      </c>
      <c r="B5827" t="s">
        <v>139</v>
      </c>
      <c r="C5827" t="s">
        <v>576</v>
      </c>
      <c r="D5827" t="s">
        <v>2943</v>
      </c>
      <c r="E5827" t="s">
        <v>20</v>
      </c>
      <c r="F5827" t="b">
        <v>0</v>
      </c>
      <c r="G5827">
        <v>2</v>
      </c>
      <c r="H5827" t="b">
        <v>0</v>
      </c>
      <c r="I5827">
        <v>27</v>
      </c>
      <c r="J5827" t="s">
        <v>21</v>
      </c>
      <c r="K5827">
        <v>97</v>
      </c>
      <c r="L5827">
        <v>81</v>
      </c>
      <c r="M5827">
        <v>71</v>
      </c>
      <c r="N5827">
        <v>77</v>
      </c>
      <c r="O5827">
        <v>90</v>
      </c>
      <c r="P5827">
        <v>86</v>
      </c>
      <c r="Q5827">
        <v>80</v>
      </c>
    </row>
    <row r="5828" spans="1:17" x14ac:dyDescent="0.3">
      <c r="A5828">
        <v>5827</v>
      </c>
      <c r="B5828" t="s">
        <v>2944</v>
      </c>
      <c r="C5828" t="s">
        <v>726</v>
      </c>
      <c r="D5828" t="s">
        <v>2945</v>
      </c>
      <c r="E5828" t="s">
        <v>25</v>
      </c>
      <c r="F5828" t="b">
        <v>1</v>
      </c>
      <c r="G5828">
        <v>4</v>
      </c>
      <c r="H5828" t="b">
        <v>0</v>
      </c>
      <c r="I5828">
        <v>28</v>
      </c>
      <c r="J5828" t="s">
        <v>26</v>
      </c>
      <c r="K5828">
        <v>99</v>
      </c>
      <c r="L5828">
        <v>63</v>
      </c>
      <c r="M5828">
        <v>97</v>
      </c>
      <c r="N5828">
        <v>90</v>
      </c>
      <c r="O5828">
        <v>99</v>
      </c>
      <c r="P5828">
        <v>99</v>
      </c>
      <c r="Q5828">
        <v>100</v>
      </c>
    </row>
    <row r="5829" spans="1:17" x14ac:dyDescent="0.3">
      <c r="A5829">
        <v>5828</v>
      </c>
      <c r="B5829" t="s">
        <v>139</v>
      </c>
      <c r="C5829" t="s">
        <v>2946</v>
      </c>
      <c r="D5829" t="s">
        <v>2947</v>
      </c>
      <c r="E5829" t="s">
        <v>20</v>
      </c>
      <c r="F5829" t="b">
        <v>0</v>
      </c>
      <c r="G5829">
        <v>3</v>
      </c>
      <c r="H5829" t="b">
        <v>0</v>
      </c>
      <c r="I5829">
        <v>33</v>
      </c>
      <c r="J5829" t="s">
        <v>76</v>
      </c>
      <c r="K5829">
        <v>100</v>
      </c>
      <c r="L5829">
        <v>63</v>
      </c>
      <c r="M5829">
        <v>96</v>
      </c>
      <c r="N5829">
        <v>95</v>
      </c>
      <c r="O5829">
        <v>92</v>
      </c>
      <c r="P5829">
        <v>76</v>
      </c>
      <c r="Q5829">
        <v>88</v>
      </c>
    </row>
    <row r="5830" spans="1:17" x14ac:dyDescent="0.3">
      <c r="A5830">
        <v>5829</v>
      </c>
      <c r="B5830" t="s">
        <v>193</v>
      </c>
      <c r="C5830" t="s">
        <v>259</v>
      </c>
      <c r="D5830" t="s">
        <v>2948</v>
      </c>
      <c r="E5830" t="s">
        <v>25</v>
      </c>
      <c r="F5830" t="b">
        <v>0</v>
      </c>
      <c r="G5830">
        <v>5</v>
      </c>
      <c r="H5830" t="b">
        <v>0</v>
      </c>
      <c r="I5830">
        <v>12</v>
      </c>
      <c r="J5830" t="s">
        <v>105</v>
      </c>
      <c r="K5830">
        <v>86</v>
      </c>
      <c r="L5830">
        <v>87</v>
      </c>
      <c r="M5830">
        <v>72</v>
      </c>
      <c r="N5830">
        <v>66</v>
      </c>
      <c r="O5830">
        <v>94</v>
      </c>
      <c r="P5830">
        <v>78</v>
      </c>
      <c r="Q5830">
        <v>94</v>
      </c>
    </row>
    <row r="5831" spans="1:17" x14ac:dyDescent="0.3">
      <c r="A5831">
        <v>5830</v>
      </c>
      <c r="B5831" t="s">
        <v>2949</v>
      </c>
      <c r="C5831" t="s">
        <v>400</v>
      </c>
      <c r="D5831" t="s">
        <v>2950</v>
      </c>
      <c r="E5831" t="s">
        <v>20</v>
      </c>
      <c r="F5831" t="b">
        <v>0</v>
      </c>
      <c r="G5831">
        <v>0</v>
      </c>
      <c r="H5831" t="b">
        <v>0</v>
      </c>
      <c r="I5831">
        <v>27</v>
      </c>
      <c r="J5831" t="s">
        <v>21</v>
      </c>
      <c r="K5831">
        <v>77</v>
      </c>
      <c r="L5831">
        <v>99</v>
      </c>
      <c r="M5831">
        <v>94</v>
      </c>
      <c r="N5831">
        <v>81</v>
      </c>
      <c r="O5831">
        <v>80</v>
      </c>
      <c r="P5831">
        <v>87</v>
      </c>
      <c r="Q5831">
        <v>98</v>
      </c>
    </row>
    <row r="5832" spans="1:17" x14ac:dyDescent="0.3">
      <c r="A5832">
        <v>5831</v>
      </c>
      <c r="B5832" t="s">
        <v>1027</v>
      </c>
      <c r="C5832" t="s">
        <v>2654</v>
      </c>
      <c r="D5832" t="s">
        <v>2951</v>
      </c>
      <c r="E5832" t="s">
        <v>25</v>
      </c>
      <c r="F5832" t="b">
        <v>0</v>
      </c>
      <c r="G5832">
        <v>1</v>
      </c>
      <c r="H5832" t="b">
        <v>0</v>
      </c>
      <c r="I5832">
        <v>15</v>
      </c>
      <c r="J5832" t="s">
        <v>30</v>
      </c>
      <c r="K5832">
        <v>86</v>
      </c>
      <c r="L5832">
        <v>96</v>
      </c>
      <c r="M5832">
        <v>67</v>
      </c>
      <c r="N5832">
        <v>76</v>
      </c>
      <c r="O5832">
        <v>74</v>
      </c>
      <c r="P5832">
        <v>66</v>
      </c>
      <c r="Q5832">
        <v>69</v>
      </c>
    </row>
    <row r="5833" spans="1:17" x14ac:dyDescent="0.3">
      <c r="A5833">
        <v>5832</v>
      </c>
      <c r="B5833" t="s">
        <v>2952</v>
      </c>
      <c r="C5833" t="s">
        <v>2953</v>
      </c>
      <c r="D5833" t="s">
        <v>2954</v>
      </c>
      <c r="E5833" t="s">
        <v>25</v>
      </c>
      <c r="F5833" t="b">
        <v>0</v>
      </c>
      <c r="G5833">
        <v>1</v>
      </c>
      <c r="H5833" t="b">
        <v>1</v>
      </c>
      <c r="I5833">
        <v>3</v>
      </c>
      <c r="J5833" t="s">
        <v>224</v>
      </c>
      <c r="K5833">
        <v>75</v>
      </c>
      <c r="L5833">
        <v>64</v>
      </c>
      <c r="M5833">
        <v>98</v>
      </c>
      <c r="N5833">
        <v>65</v>
      </c>
      <c r="O5833">
        <v>88</v>
      </c>
      <c r="P5833">
        <v>65</v>
      </c>
      <c r="Q5833">
        <v>71</v>
      </c>
    </row>
    <row r="5834" spans="1:17" x14ac:dyDescent="0.3">
      <c r="A5834">
        <v>5833</v>
      </c>
      <c r="B5834" t="s">
        <v>221</v>
      </c>
      <c r="C5834" t="s">
        <v>471</v>
      </c>
      <c r="D5834" t="s">
        <v>2955</v>
      </c>
      <c r="E5834" t="s">
        <v>20</v>
      </c>
      <c r="F5834" t="b">
        <v>0</v>
      </c>
      <c r="G5834">
        <v>2</v>
      </c>
      <c r="H5834" t="b">
        <v>0</v>
      </c>
      <c r="I5834">
        <v>26</v>
      </c>
      <c r="J5834" t="s">
        <v>21</v>
      </c>
      <c r="K5834">
        <v>94</v>
      </c>
      <c r="L5834">
        <v>93</v>
      </c>
      <c r="M5834">
        <v>92</v>
      </c>
      <c r="N5834">
        <v>67</v>
      </c>
      <c r="O5834">
        <v>61</v>
      </c>
      <c r="P5834">
        <v>85</v>
      </c>
      <c r="Q5834">
        <v>94</v>
      </c>
    </row>
    <row r="5835" spans="1:17" x14ac:dyDescent="0.3">
      <c r="A5835">
        <v>5834</v>
      </c>
      <c r="B5835" t="s">
        <v>27</v>
      </c>
      <c r="C5835" t="s">
        <v>2827</v>
      </c>
      <c r="D5835" t="s">
        <v>2956</v>
      </c>
      <c r="E5835" t="s">
        <v>25</v>
      </c>
      <c r="F5835" t="b">
        <v>0</v>
      </c>
      <c r="G5835">
        <v>1</v>
      </c>
      <c r="H5835" t="b">
        <v>0</v>
      </c>
      <c r="I5835">
        <v>35</v>
      </c>
      <c r="J5835" t="s">
        <v>123</v>
      </c>
      <c r="K5835">
        <v>94</v>
      </c>
      <c r="L5835">
        <v>88</v>
      </c>
      <c r="M5835">
        <v>87</v>
      </c>
      <c r="N5835">
        <v>97</v>
      </c>
      <c r="O5835">
        <v>93</v>
      </c>
      <c r="P5835">
        <v>86</v>
      </c>
      <c r="Q5835">
        <v>94</v>
      </c>
    </row>
    <row r="5836" spans="1:17" x14ac:dyDescent="0.3">
      <c r="A5836">
        <v>5835</v>
      </c>
      <c r="B5836" t="s">
        <v>348</v>
      </c>
      <c r="C5836" t="s">
        <v>2957</v>
      </c>
      <c r="D5836" t="s">
        <v>2958</v>
      </c>
      <c r="E5836" t="s">
        <v>20</v>
      </c>
      <c r="F5836" t="b">
        <v>0</v>
      </c>
      <c r="G5836">
        <v>1</v>
      </c>
      <c r="H5836" t="b">
        <v>0</v>
      </c>
      <c r="I5836">
        <v>20</v>
      </c>
      <c r="J5836" t="s">
        <v>105</v>
      </c>
      <c r="K5836">
        <v>89</v>
      </c>
      <c r="L5836">
        <v>92</v>
      </c>
      <c r="M5836">
        <v>75</v>
      </c>
      <c r="N5836">
        <v>85</v>
      </c>
      <c r="O5836">
        <v>65</v>
      </c>
      <c r="P5836">
        <v>81</v>
      </c>
      <c r="Q5836">
        <v>69</v>
      </c>
    </row>
    <row r="5837" spans="1:17" x14ac:dyDescent="0.3">
      <c r="A5837">
        <v>5836</v>
      </c>
      <c r="B5837" t="s">
        <v>2573</v>
      </c>
      <c r="C5837" t="s">
        <v>551</v>
      </c>
      <c r="D5837" t="s">
        <v>2959</v>
      </c>
      <c r="E5837" t="s">
        <v>25</v>
      </c>
      <c r="F5837" t="b">
        <v>0</v>
      </c>
      <c r="G5837">
        <v>3</v>
      </c>
      <c r="H5837" t="b">
        <v>0</v>
      </c>
      <c r="I5837">
        <v>14</v>
      </c>
      <c r="J5837" t="s">
        <v>109</v>
      </c>
      <c r="K5837">
        <v>89</v>
      </c>
      <c r="L5837">
        <v>73</v>
      </c>
      <c r="M5837">
        <v>96</v>
      </c>
      <c r="N5837">
        <v>84</v>
      </c>
      <c r="O5837">
        <v>96</v>
      </c>
      <c r="P5837">
        <v>98</v>
      </c>
      <c r="Q5837">
        <v>77</v>
      </c>
    </row>
    <row r="5838" spans="1:17" x14ac:dyDescent="0.3">
      <c r="A5838">
        <v>5837</v>
      </c>
      <c r="B5838" t="s">
        <v>294</v>
      </c>
      <c r="C5838" t="s">
        <v>146</v>
      </c>
      <c r="D5838" t="s">
        <v>2960</v>
      </c>
      <c r="E5838" t="s">
        <v>25</v>
      </c>
      <c r="F5838" t="b">
        <v>0</v>
      </c>
      <c r="G5838">
        <v>2</v>
      </c>
      <c r="H5838" t="b">
        <v>1</v>
      </c>
      <c r="I5838">
        <v>24</v>
      </c>
      <c r="J5838" t="s">
        <v>44</v>
      </c>
      <c r="K5838">
        <v>89</v>
      </c>
      <c r="L5838">
        <v>82</v>
      </c>
      <c r="M5838">
        <v>83</v>
      </c>
      <c r="N5838">
        <v>62</v>
      </c>
      <c r="O5838">
        <v>66</v>
      </c>
      <c r="P5838">
        <v>86</v>
      </c>
      <c r="Q5838">
        <v>90</v>
      </c>
    </row>
    <row r="5839" spans="1:17" x14ac:dyDescent="0.3">
      <c r="A5839">
        <v>5838</v>
      </c>
      <c r="B5839" t="s">
        <v>568</v>
      </c>
      <c r="C5839" t="s">
        <v>349</v>
      </c>
      <c r="D5839" t="s">
        <v>2961</v>
      </c>
      <c r="E5839" t="s">
        <v>20</v>
      </c>
      <c r="F5839" t="b">
        <v>0</v>
      </c>
      <c r="G5839">
        <v>2</v>
      </c>
      <c r="H5839" t="b">
        <v>0</v>
      </c>
      <c r="I5839">
        <v>8</v>
      </c>
      <c r="J5839" t="s">
        <v>30</v>
      </c>
      <c r="K5839">
        <v>81</v>
      </c>
      <c r="L5839">
        <v>78</v>
      </c>
      <c r="M5839">
        <v>82</v>
      </c>
      <c r="N5839">
        <v>83</v>
      </c>
      <c r="O5839">
        <v>63</v>
      </c>
      <c r="P5839">
        <v>85</v>
      </c>
      <c r="Q5839">
        <v>75</v>
      </c>
    </row>
    <row r="5840" spans="1:17" x14ac:dyDescent="0.3">
      <c r="A5840">
        <v>5839</v>
      </c>
      <c r="B5840" t="s">
        <v>731</v>
      </c>
      <c r="C5840" t="s">
        <v>49</v>
      </c>
      <c r="D5840" t="s">
        <v>2962</v>
      </c>
      <c r="E5840" t="s">
        <v>25</v>
      </c>
      <c r="F5840" t="b">
        <v>0</v>
      </c>
      <c r="G5840">
        <v>3</v>
      </c>
      <c r="H5840" t="b">
        <v>0</v>
      </c>
      <c r="I5840">
        <v>19</v>
      </c>
      <c r="J5840" t="s">
        <v>38</v>
      </c>
      <c r="K5840">
        <v>93</v>
      </c>
      <c r="L5840">
        <v>73</v>
      </c>
      <c r="M5840">
        <v>67</v>
      </c>
      <c r="N5840">
        <v>100</v>
      </c>
      <c r="O5840">
        <v>63</v>
      </c>
      <c r="P5840">
        <v>92</v>
      </c>
      <c r="Q5840">
        <v>86</v>
      </c>
    </row>
    <row r="5841" spans="1:17" x14ac:dyDescent="0.3">
      <c r="A5841">
        <v>5840</v>
      </c>
      <c r="B5841" t="s">
        <v>120</v>
      </c>
      <c r="C5841" t="s">
        <v>1617</v>
      </c>
      <c r="D5841" t="s">
        <v>2963</v>
      </c>
      <c r="E5841" t="s">
        <v>25</v>
      </c>
      <c r="F5841" t="b">
        <v>0</v>
      </c>
      <c r="G5841">
        <v>10</v>
      </c>
      <c r="H5841" t="b">
        <v>1</v>
      </c>
      <c r="I5841">
        <v>2</v>
      </c>
      <c r="J5841" t="s">
        <v>64</v>
      </c>
      <c r="K5841">
        <v>79</v>
      </c>
      <c r="L5841">
        <v>95</v>
      </c>
      <c r="M5841">
        <v>70</v>
      </c>
      <c r="N5841">
        <v>92</v>
      </c>
      <c r="O5841">
        <v>63</v>
      </c>
      <c r="P5841">
        <v>57</v>
      </c>
      <c r="Q5841">
        <v>67</v>
      </c>
    </row>
    <row r="5842" spans="1:17" x14ac:dyDescent="0.3">
      <c r="A5842">
        <v>5841</v>
      </c>
      <c r="B5842" t="s">
        <v>22</v>
      </c>
      <c r="C5842" t="s">
        <v>320</v>
      </c>
      <c r="D5842" t="s">
        <v>2964</v>
      </c>
      <c r="E5842" t="s">
        <v>25</v>
      </c>
      <c r="F5842" t="b">
        <v>0</v>
      </c>
      <c r="G5842">
        <v>2</v>
      </c>
      <c r="H5842" t="b">
        <v>0</v>
      </c>
      <c r="I5842">
        <v>29</v>
      </c>
      <c r="J5842" t="s">
        <v>38</v>
      </c>
      <c r="K5842">
        <v>97</v>
      </c>
      <c r="L5842">
        <v>86</v>
      </c>
      <c r="M5842">
        <v>72</v>
      </c>
      <c r="N5842">
        <v>81</v>
      </c>
      <c r="O5842">
        <v>85</v>
      </c>
      <c r="P5842">
        <v>70</v>
      </c>
      <c r="Q5842">
        <v>72</v>
      </c>
    </row>
    <row r="5843" spans="1:17" x14ac:dyDescent="0.3">
      <c r="A5843">
        <v>5842</v>
      </c>
      <c r="B5843" t="s">
        <v>139</v>
      </c>
      <c r="C5843" t="s">
        <v>2044</v>
      </c>
      <c r="D5843" t="s">
        <v>2965</v>
      </c>
      <c r="E5843" t="s">
        <v>20</v>
      </c>
      <c r="F5843" t="b">
        <v>0</v>
      </c>
      <c r="G5843">
        <v>1</v>
      </c>
      <c r="H5843" t="b">
        <v>0</v>
      </c>
      <c r="I5843">
        <v>14</v>
      </c>
      <c r="J5843" t="s">
        <v>105</v>
      </c>
      <c r="K5843">
        <v>78</v>
      </c>
      <c r="L5843">
        <v>66</v>
      </c>
      <c r="M5843">
        <v>92</v>
      </c>
      <c r="N5843">
        <v>61</v>
      </c>
      <c r="O5843">
        <v>98</v>
      </c>
      <c r="P5843">
        <v>76</v>
      </c>
      <c r="Q5843">
        <v>99</v>
      </c>
    </row>
    <row r="5844" spans="1:17" x14ac:dyDescent="0.3">
      <c r="A5844">
        <v>5843</v>
      </c>
      <c r="B5844" t="s">
        <v>2010</v>
      </c>
      <c r="C5844" t="s">
        <v>236</v>
      </c>
      <c r="D5844" t="s">
        <v>2966</v>
      </c>
      <c r="E5844" t="s">
        <v>20</v>
      </c>
      <c r="F5844" t="b">
        <v>0</v>
      </c>
      <c r="G5844">
        <v>4</v>
      </c>
      <c r="H5844" t="b">
        <v>0</v>
      </c>
      <c r="I5844">
        <v>19</v>
      </c>
      <c r="J5844" t="s">
        <v>113</v>
      </c>
      <c r="K5844">
        <v>83</v>
      </c>
      <c r="L5844">
        <v>60</v>
      </c>
      <c r="M5844">
        <v>95</v>
      </c>
      <c r="N5844">
        <v>68</v>
      </c>
      <c r="O5844">
        <v>33</v>
      </c>
      <c r="P5844">
        <v>62</v>
      </c>
      <c r="Q5844">
        <v>73</v>
      </c>
    </row>
    <row r="5845" spans="1:17" x14ac:dyDescent="0.3">
      <c r="A5845">
        <v>5844</v>
      </c>
      <c r="B5845" t="s">
        <v>2967</v>
      </c>
      <c r="C5845" t="s">
        <v>642</v>
      </c>
      <c r="D5845" t="s">
        <v>2968</v>
      </c>
      <c r="E5845" t="s">
        <v>20</v>
      </c>
      <c r="F5845" t="b">
        <v>0</v>
      </c>
      <c r="G5845">
        <v>0</v>
      </c>
      <c r="H5845" t="b">
        <v>0</v>
      </c>
      <c r="I5845">
        <v>29</v>
      </c>
      <c r="J5845" t="s">
        <v>172</v>
      </c>
      <c r="K5845">
        <v>86</v>
      </c>
      <c r="L5845">
        <v>95</v>
      </c>
      <c r="M5845">
        <v>61</v>
      </c>
      <c r="N5845">
        <v>96</v>
      </c>
      <c r="O5845">
        <v>89</v>
      </c>
      <c r="P5845">
        <v>99</v>
      </c>
      <c r="Q5845">
        <v>84</v>
      </c>
    </row>
    <row r="5846" spans="1:17" x14ac:dyDescent="0.3">
      <c r="A5846">
        <v>5845</v>
      </c>
      <c r="B5846" t="s">
        <v>974</v>
      </c>
      <c r="C5846" t="s">
        <v>2969</v>
      </c>
      <c r="D5846" t="s">
        <v>2970</v>
      </c>
      <c r="E5846" t="s">
        <v>25</v>
      </c>
      <c r="F5846" t="b">
        <v>0</v>
      </c>
      <c r="G5846">
        <v>1</v>
      </c>
      <c r="H5846" t="b">
        <v>0</v>
      </c>
      <c r="I5846">
        <v>2</v>
      </c>
      <c r="J5846" t="s">
        <v>34</v>
      </c>
      <c r="K5846">
        <v>87</v>
      </c>
      <c r="L5846">
        <v>78</v>
      </c>
      <c r="M5846">
        <v>74</v>
      </c>
      <c r="N5846">
        <v>75</v>
      </c>
      <c r="O5846">
        <v>95</v>
      </c>
      <c r="P5846">
        <v>69</v>
      </c>
      <c r="Q5846">
        <v>99</v>
      </c>
    </row>
    <row r="5847" spans="1:17" x14ac:dyDescent="0.3">
      <c r="A5847">
        <v>5846</v>
      </c>
      <c r="B5847" t="s">
        <v>710</v>
      </c>
      <c r="C5847" t="s">
        <v>990</v>
      </c>
      <c r="D5847" t="s">
        <v>2971</v>
      </c>
      <c r="E5847" t="s">
        <v>25</v>
      </c>
      <c r="F5847" t="b">
        <v>0</v>
      </c>
      <c r="G5847">
        <v>6</v>
      </c>
      <c r="H5847" t="b">
        <v>0</v>
      </c>
      <c r="I5847">
        <v>25</v>
      </c>
      <c r="J5847" t="s">
        <v>21</v>
      </c>
      <c r="K5847">
        <v>81</v>
      </c>
      <c r="L5847">
        <v>82</v>
      </c>
      <c r="M5847">
        <v>69</v>
      </c>
      <c r="N5847">
        <v>94</v>
      </c>
      <c r="O5847">
        <v>88</v>
      </c>
      <c r="P5847">
        <v>95</v>
      </c>
      <c r="Q5847">
        <v>84</v>
      </c>
    </row>
    <row r="5848" spans="1:17" x14ac:dyDescent="0.3">
      <c r="A5848">
        <v>5847</v>
      </c>
      <c r="B5848" t="s">
        <v>465</v>
      </c>
      <c r="C5848" t="s">
        <v>107</v>
      </c>
      <c r="D5848" t="s">
        <v>2972</v>
      </c>
      <c r="E5848" t="s">
        <v>25</v>
      </c>
      <c r="F5848" t="b">
        <v>0</v>
      </c>
      <c r="G5848">
        <v>0</v>
      </c>
      <c r="H5848" t="b">
        <v>0</v>
      </c>
      <c r="I5848">
        <v>6</v>
      </c>
      <c r="J5848" t="s">
        <v>30</v>
      </c>
      <c r="K5848">
        <v>83</v>
      </c>
      <c r="L5848">
        <v>73</v>
      </c>
      <c r="M5848">
        <v>83</v>
      </c>
      <c r="N5848">
        <v>66</v>
      </c>
      <c r="O5848">
        <v>93</v>
      </c>
      <c r="P5848">
        <v>68</v>
      </c>
      <c r="Q5848">
        <v>89</v>
      </c>
    </row>
    <row r="5849" spans="1:17" x14ac:dyDescent="0.3">
      <c r="A5849">
        <v>5848</v>
      </c>
      <c r="B5849" t="s">
        <v>106</v>
      </c>
      <c r="C5849" t="s">
        <v>2654</v>
      </c>
      <c r="D5849" t="s">
        <v>2973</v>
      </c>
      <c r="E5849" t="s">
        <v>20</v>
      </c>
      <c r="F5849" t="b">
        <v>0</v>
      </c>
      <c r="G5849">
        <v>2</v>
      </c>
      <c r="H5849" t="b">
        <v>1</v>
      </c>
      <c r="I5849">
        <v>11</v>
      </c>
      <c r="J5849" t="s">
        <v>105</v>
      </c>
      <c r="K5849">
        <v>81</v>
      </c>
      <c r="L5849">
        <v>85</v>
      </c>
      <c r="M5849">
        <v>91</v>
      </c>
      <c r="N5849">
        <v>94</v>
      </c>
      <c r="O5849">
        <v>97</v>
      </c>
      <c r="P5849">
        <v>93</v>
      </c>
      <c r="Q5849">
        <v>65</v>
      </c>
    </row>
    <row r="5850" spans="1:17" x14ac:dyDescent="0.3">
      <c r="A5850">
        <v>5849</v>
      </c>
      <c r="B5850" t="s">
        <v>2974</v>
      </c>
      <c r="C5850" t="s">
        <v>2422</v>
      </c>
      <c r="D5850" t="s">
        <v>2975</v>
      </c>
      <c r="E5850" t="s">
        <v>20</v>
      </c>
      <c r="F5850" t="b">
        <v>0</v>
      </c>
      <c r="G5850">
        <v>1</v>
      </c>
      <c r="H5850" t="b">
        <v>1</v>
      </c>
      <c r="I5850">
        <v>4</v>
      </c>
      <c r="J5850" t="s">
        <v>123</v>
      </c>
      <c r="K5850">
        <v>65</v>
      </c>
      <c r="L5850">
        <v>95</v>
      </c>
      <c r="M5850">
        <v>89</v>
      </c>
      <c r="N5850">
        <v>96</v>
      </c>
      <c r="O5850">
        <v>78</v>
      </c>
      <c r="P5850">
        <v>85</v>
      </c>
      <c r="Q5850">
        <v>80</v>
      </c>
    </row>
    <row r="5851" spans="1:17" x14ac:dyDescent="0.3">
      <c r="A5851">
        <v>5850</v>
      </c>
      <c r="B5851" t="s">
        <v>139</v>
      </c>
      <c r="C5851" t="s">
        <v>164</v>
      </c>
      <c r="D5851" t="s">
        <v>2976</v>
      </c>
      <c r="E5851" t="s">
        <v>20</v>
      </c>
      <c r="F5851" t="b">
        <v>0</v>
      </c>
      <c r="G5851">
        <v>2</v>
      </c>
      <c r="H5851" t="b">
        <v>0</v>
      </c>
      <c r="I5851">
        <v>33</v>
      </c>
      <c r="J5851" t="s">
        <v>21</v>
      </c>
      <c r="K5851">
        <v>83</v>
      </c>
      <c r="L5851">
        <v>91</v>
      </c>
      <c r="M5851">
        <v>76</v>
      </c>
      <c r="N5851">
        <v>71</v>
      </c>
      <c r="O5851">
        <v>82</v>
      </c>
      <c r="P5851">
        <v>82</v>
      </c>
      <c r="Q5851">
        <v>79</v>
      </c>
    </row>
    <row r="5852" spans="1:17" x14ac:dyDescent="0.3">
      <c r="A5852">
        <v>5851</v>
      </c>
      <c r="B5852" t="s">
        <v>2648</v>
      </c>
      <c r="C5852" t="s">
        <v>491</v>
      </c>
      <c r="D5852" t="s">
        <v>2977</v>
      </c>
      <c r="E5852" t="s">
        <v>25</v>
      </c>
      <c r="F5852" t="b">
        <v>0</v>
      </c>
      <c r="G5852">
        <v>3</v>
      </c>
      <c r="H5852" t="b">
        <v>1</v>
      </c>
      <c r="I5852">
        <v>22</v>
      </c>
      <c r="J5852" t="s">
        <v>26</v>
      </c>
      <c r="K5852">
        <v>98</v>
      </c>
      <c r="L5852">
        <v>79</v>
      </c>
      <c r="M5852">
        <v>87</v>
      </c>
      <c r="N5852">
        <v>86</v>
      </c>
      <c r="O5852">
        <v>98</v>
      </c>
      <c r="P5852">
        <v>85</v>
      </c>
      <c r="Q5852">
        <v>85</v>
      </c>
    </row>
    <row r="5853" spans="1:17" x14ac:dyDescent="0.3">
      <c r="A5853">
        <v>5852</v>
      </c>
      <c r="B5853" t="s">
        <v>188</v>
      </c>
      <c r="C5853" t="s">
        <v>1420</v>
      </c>
      <c r="D5853" t="s">
        <v>2978</v>
      </c>
      <c r="E5853" t="s">
        <v>25</v>
      </c>
      <c r="F5853" t="b">
        <v>0</v>
      </c>
      <c r="G5853">
        <v>0</v>
      </c>
      <c r="H5853" t="b">
        <v>0</v>
      </c>
      <c r="I5853">
        <v>34</v>
      </c>
      <c r="J5853" t="s">
        <v>26</v>
      </c>
      <c r="K5853">
        <v>83</v>
      </c>
      <c r="L5853">
        <v>84</v>
      </c>
      <c r="M5853">
        <v>91</v>
      </c>
      <c r="N5853">
        <v>84</v>
      </c>
      <c r="O5853">
        <v>85</v>
      </c>
      <c r="P5853">
        <v>91</v>
      </c>
      <c r="Q5853">
        <v>92</v>
      </c>
    </row>
    <row r="5854" spans="1:17" x14ac:dyDescent="0.3">
      <c r="A5854">
        <v>5853</v>
      </c>
      <c r="B5854" t="s">
        <v>2606</v>
      </c>
      <c r="C5854" t="s">
        <v>1116</v>
      </c>
      <c r="D5854" t="s">
        <v>2979</v>
      </c>
      <c r="E5854" t="s">
        <v>20</v>
      </c>
      <c r="F5854" t="b">
        <v>0</v>
      </c>
      <c r="G5854">
        <v>1</v>
      </c>
      <c r="H5854" t="b">
        <v>0</v>
      </c>
      <c r="I5854">
        <v>22</v>
      </c>
      <c r="J5854" t="s">
        <v>44</v>
      </c>
      <c r="K5854">
        <v>85</v>
      </c>
      <c r="L5854">
        <v>60</v>
      </c>
      <c r="M5854">
        <v>85</v>
      </c>
      <c r="N5854">
        <v>76</v>
      </c>
      <c r="O5854">
        <v>90</v>
      </c>
      <c r="P5854">
        <v>75</v>
      </c>
      <c r="Q5854">
        <v>93</v>
      </c>
    </row>
    <row r="5855" spans="1:17" x14ac:dyDescent="0.3">
      <c r="A5855">
        <v>5854</v>
      </c>
      <c r="B5855" t="s">
        <v>173</v>
      </c>
      <c r="C5855" t="s">
        <v>2980</v>
      </c>
      <c r="D5855" t="s">
        <v>2981</v>
      </c>
      <c r="E5855" t="s">
        <v>25</v>
      </c>
      <c r="F5855" t="b">
        <v>0</v>
      </c>
      <c r="G5855">
        <v>10</v>
      </c>
      <c r="H5855" t="b">
        <v>0</v>
      </c>
      <c r="I5855">
        <v>5</v>
      </c>
      <c r="J5855" t="s">
        <v>64</v>
      </c>
      <c r="K5855">
        <v>68</v>
      </c>
      <c r="L5855">
        <v>66</v>
      </c>
      <c r="M5855">
        <v>82</v>
      </c>
      <c r="N5855">
        <v>63</v>
      </c>
      <c r="O5855">
        <v>91</v>
      </c>
      <c r="P5855">
        <v>67</v>
      </c>
      <c r="Q5855">
        <v>89</v>
      </c>
    </row>
    <row r="5856" spans="1:17" x14ac:dyDescent="0.3">
      <c r="A5856">
        <v>5855</v>
      </c>
      <c r="B5856" t="s">
        <v>45</v>
      </c>
      <c r="C5856" t="s">
        <v>2923</v>
      </c>
      <c r="D5856" t="s">
        <v>2982</v>
      </c>
      <c r="E5856" t="s">
        <v>20</v>
      </c>
      <c r="F5856" t="b">
        <v>0</v>
      </c>
      <c r="G5856">
        <v>1</v>
      </c>
      <c r="H5856" t="b">
        <v>0</v>
      </c>
      <c r="I5856">
        <v>11</v>
      </c>
      <c r="J5856" t="s">
        <v>30</v>
      </c>
      <c r="K5856">
        <v>86</v>
      </c>
      <c r="L5856">
        <v>82</v>
      </c>
      <c r="M5856">
        <v>60</v>
      </c>
      <c r="N5856">
        <v>65</v>
      </c>
      <c r="O5856">
        <v>83</v>
      </c>
      <c r="P5856">
        <v>69</v>
      </c>
      <c r="Q5856">
        <v>78</v>
      </c>
    </row>
    <row r="5857" spans="1:17" x14ac:dyDescent="0.3">
      <c r="A5857">
        <v>5856</v>
      </c>
      <c r="B5857" t="s">
        <v>805</v>
      </c>
      <c r="C5857" t="s">
        <v>2983</v>
      </c>
      <c r="D5857" t="s">
        <v>2984</v>
      </c>
      <c r="E5857" t="s">
        <v>20</v>
      </c>
      <c r="F5857" t="b">
        <v>0</v>
      </c>
      <c r="G5857">
        <v>1</v>
      </c>
      <c r="H5857" t="b">
        <v>0</v>
      </c>
      <c r="I5857">
        <v>12</v>
      </c>
      <c r="J5857" t="s">
        <v>30</v>
      </c>
      <c r="K5857">
        <v>83</v>
      </c>
      <c r="L5857">
        <v>87</v>
      </c>
      <c r="M5857">
        <v>87</v>
      </c>
      <c r="N5857">
        <v>80</v>
      </c>
      <c r="O5857">
        <v>81</v>
      </c>
      <c r="P5857">
        <v>79</v>
      </c>
      <c r="Q5857">
        <v>98</v>
      </c>
    </row>
    <row r="5858" spans="1:17" x14ac:dyDescent="0.3">
      <c r="A5858">
        <v>5857</v>
      </c>
      <c r="B5858" t="s">
        <v>202</v>
      </c>
      <c r="C5858" t="s">
        <v>281</v>
      </c>
      <c r="D5858" t="s">
        <v>2985</v>
      </c>
      <c r="E5858" t="s">
        <v>25</v>
      </c>
      <c r="F5858" t="b">
        <v>0</v>
      </c>
      <c r="G5858">
        <v>2</v>
      </c>
      <c r="H5858" t="b">
        <v>0</v>
      </c>
      <c r="I5858">
        <v>35</v>
      </c>
      <c r="J5858" t="s">
        <v>38</v>
      </c>
      <c r="K5858">
        <v>92</v>
      </c>
      <c r="L5858">
        <v>92</v>
      </c>
      <c r="M5858">
        <v>99</v>
      </c>
      <c r="N5858">
        <v>87</v>
      </c>
      <c r="O5858">
        <v>100</v>
      </c>
      <c r="P5858">
        <v>88</v>
      </c>
      <c r="Q5858">
        <v>97</v>
      </c>
    </row>
    <row r="5859" spans="1:17" x14ac:dyDescent="0.3">
      <c r="A5859">
        <v>5858</v>
      </c>
      <c r="B5859" t="s">
        <v>166</v>
      </c>
      <c r="C5859" t="s">
        <v>625</v>
      </c>
      <c r="D5859" t="s">
        <v>2986</v>
      </c>
      <c r="E5859" t="s">
        <v>25</v>
      </c>
      <c r="F5859" t="b">
        <v>0</v>
      </c>
      <c r="G5859">
        <v>0</v>
      </c>
      <c r="H5859" t="b">
        <v>0</v>
      </c>
      <c r="I5859">
        <v>6</v>
      </c>
      <c r="J5859" t="s">
        <v>224</v>
      </c>
      <c r="K5859">
        <v>91</v>
      </c>
      <c r="L5859">
        <v>66</v>
      </c>
      <c r="M5859">
        <v>91</v>
      </c>
      <c r="N5859">
        <v>62</v>
      </c>
      <c r="O5859">
        <v>70</v>
      </c>
      <c r="P5859">
        <v>87</v>
      </c>
      <c r="Q5859">
        <v>90</v>
      </c>
    </row>
    <row r="5860" spans="1:17" x14ac:dyDescent="0.3">
      <c r="A5860">
        <v>5859</v>
      </c>
      <c r="B5860" t="s">
        <v>2987</v>
      </c>
      <c r="C5860" t="s">
        <v>62</v>
      </c>
      <c r="D5860" t="s">
        <v>2988</v>
      </c>
      <c r="E5860" t="s">
        <v>20</v>
      </c>
      <c r="F5860" t="b">
        <v>0</v>
      </c>
      <c r="G5860">
        <v>9</v>
      </c>
      <c r="H5860" t="b">
        <v>1</v>
      </c>
      <c r="I5860">
        <v>0</v>
      </c>
      <c r="J5860" t="s">
        <v>64</v>
      </c>
      <c r="K5860">
        <v>53</v>
      </c>
      <c r="L5860">
        <v>95</v>
      </c>
      <c r="M5860">
        <v>87</v>
      </c>
      <c r="N5860">
        <v>60</v>
      </c>
      <c r="O5860">
        <v>68</v>
      </c>
      <c r="P5860">
        <v>74</v>
      </c>
      <c r="Q5860">
        <v>68</v>
      </c>
    </row>
    <row r="5861" spans="1:17" x14ac:dyDescent="0.3">
      <c r="A5861">
        <v>5860</v>
      </c>
      <c r="B5861" t="s">
        <v>145</v>
      </c>
      <c r="C5861" t="s">
        <v>2223</v>
      </c>
      <c r="D5861" t="s">
        <v>2989</v>
      </c>
      <c r="E5861" t="s">
        <v>20</v>
      </c>
      <c r="F5861" t="b">
        <v>0</v>
      </c>
      <c r="G5861">
        <v>2</v>
      </c>
      <c r="H5861" t="b">
        <v>1</v>
      </c>
      <c r="I5861">
        <v>26</v>
      </c>
      <c r="J5861" t="s">
        <v>21</v>
      </c>
      <c r="K5861">
        <v>73</v>
      </c>
      <c r="L5861">
        <v>85</v>
      </c>
      <c r="M5861">
        <v>80</v>
      </c>
      <c r="N5861">
        <v>64</v>
      </c>
      <c r="O5861">
        <v>69</v>
      </c>
      <c r="P5861">
        <v>95</v>
      </c>
      <c r="Q5861">
        <v>64</v>
      </c>
    </row>
    <row r="5862" spans="1:17" x14ac:dyDescent="0.3">
      <c r="A5862">
        <v>5861</v>
      </c>
      <c r="B5862" t="s">
        <v>89</v>
      </c>
      <c r="C5862" t="s">
        <v>423</v>
      </c>
      <c r="D5862" t="s">
        <v>2990</v>
      </c>
      <c r="E5862" t="s">
        <v>20</v>
      </c>
      <c r="F5862" t="b">
        <v>0</v>
      </c>
      <c r="G5862">
        <v>0</v>
      </c>
      <c r="H5862" t="b">
        <v>0</v>
      </c>
      <c r="I5862">
        <v>19</v>
      </c>
      <c r="J5862" t="s">
        <v>105</v>
      </c>
      <c r="K5862">
        <v>97</v>
      </c>
      <c r="L5862">
        <v>95</v>
      </c>
      <c r="M5862">
        <v>91</v>
      </c>
      <c r="N5862">
        <v>97</v>
      </c>
      <c r="O5862">
        <v>96</v>
      </c>
      <c r="P5862">
        <v>90</v>
      </c>
      <c r="Q5862">
        <v>67</v>
      </c>
    </row>
    <row r="5863" spans="1:17" x14ac:dyDescent="0.3">
      <c r="A5863">
        <v>5862</v>
      </c>
      <c r="B5863" t="s">
        <v>248</v>
      </c>
      <c r="C5863" t="s">
        <v>604</v>
      </c>
      <c r="D5863" t="s">
        <v>2991</v>
      </c>
      <c r="E5863" t="s">
        <v>25</v>
      </c>
      <c r="F5863" t="b">
        <v>0</v>
      </c>
      <c r="G5863">
        <v>0</v>
      </c>
      <c r="H5863" t="b">
        <v>0</v>
      </c>
      <c r="I5863">
        <v>3</v>
      </c>
      <c r="J5863" t="s">
        <v>30</v>
      </c>
      <c r="K5863">
        <v>91</v>
      </c>
      <c r="L5863">
        <v>97</v>
      </c>
      <c r="M5863">
        <v>72</v>
      </c>
      <c r="N5863">
        <v>62</v>
      </c>
      <c r="O5863">
        <v>86</v>
      </c>
      <c r="P5863">
        <v>78</v>
      </c>
      <c r="Q5863">
        <v>72</v>
      </c>
    </row>
    <row r="5864" spans="1:17" x14ac:dyDescent="0.3">
      <c r="A5864">
        <v>5863</v>
      </c>
      <c r="B5864" t="s">
        <v>641</v>
      </c>
      <c r="C5864" t="s">
        <v>2322</v>
      </c>
      <c r="D5864" t="s">
        <v>2992</v>
      </c>
      <c r="E5864" t="s">
        <v>20</v>
      </c>
      <c r="F5864" t="b">
        <v>0</v>
      </c>
      <c r="G5864">
        <v>1</v>
      </c>
      <c r="H5864" t="b">
        <v>0</v>
      </c>
      <c r="I5864">
        <v>14</v>
      </c>
      <c r="J5864" t="s">
        <v>105</v>
      </c>
      <c r="K5864">
        <v>91</v>
      </c>
      <c r="L5864">
        <v>65</v>
      </c>
      <c r="M5864">
        <v>75</v>
      </c>
      <c r="N5864">
        <v>60</v>
      </c>
      <c r="O5864">
        <v>93</v>
      </c>
      <c r="P5864">
        <v>79</v>
      </c>
      <c r="Q5864">
        <v>82</v>
      </c>
    </row>
    <row r="5865" spans="1:17" x14ac:dyDescent="0.3">
      <c r="A5865">
        <v>5864</v>
      </c>
      <c r="B5865" t="s">
        <v>473</v>
      </c>
      <c r="C5865" t="s">
        <v>403</v>
      </c>
      <c r="D5865" t="s">
        <v>2993</v>
      </c>
      <c r="E5865" t="s">
        <v>20</v>
      </c>
      <c r="F5865" t="b">
        <v>0</v>
      </c>
      <c r="G5865">
        <v>9</v>
      </c>
      <c r="H5865" t="b">
        <v>0</v>
      </c>
      <c r="I5865">
        <v>12</v>
      </c>
      <c r="J5865" t="s">
        <v>109</v>
      </c>
      <c r="K5865">
        <v>81</v>
      </c>
      <c r="L5865">
        <v>72</v>
      </c>
      <c r="M5865">
        <v>87</v>
      </c>
      <c r="N5865">
        <v>84</v>
      </c>
      <c r="O5865">
        <v>97</v>
      </c>
      <c r="P5865">
        <v>94</v>
      </c>
      <c r="Q5865">
        <v>89</v>
      </c>
    </row>
    <row r="5866" spans="1:17" x14ac:dyDescent="0.3">
      <c r="A5866">
        <v>5865</v>
      </c>
      <c r="B5866" t="s">
        <v>169</v>
      </c>
      <c r="C5866" t="s">
        <v>2704</v>
      </c>
      <c r="D5866" t="s">
        <v>2994</v>
      </c>
      <c r="E5866" t="s">
        <v>20</v>
      </c>
      <c r="F5866" t="b">
        <v>0</v>
      </c>
      <c r="G5866">
        <v>1</v>
      </c>
      <c r="H5866" t="b">
        <v>0</v>
      </c>
      <c r="I5866">
        <v>18</v>
      </c>
      <c r="J5866" t="s">
        <v>44</v>
      </c>
      <c r="K5866">
        <v>92</v>
      </c>
      <c r="L5866">
        <v>99</v>
      </c>
      <c r="M5866">
        <v>100</v>
      </c>
      <c r="N5866">
        <v>64</v>
      </c>
      <c r="O5866">
        <v>100</v>
      </c>
      <c r="P5866">
        <v>65</v>
      </c>
      <c r="Q5866">
        <v>99</v>
      </c>
    </row>
    <row r="5867" spans="1:17" x14ac:dyDescent="0.3">
      <c r="A5867">
        <v>5866</v>
      </c>
      <c r="B5867" t="s">
        <v>1024</v>
      </c>
      <c r="C5867" t="s">
        <v>100</v>
      </c>
      <c r="D5867" t="s">
        <v>2995</v>
      </c>
      <c r="E5867" t="s">
        <v>20</v>
      </c>
      <c r="F5867" t="b">
        <v>0</v>
      </c>
      <c r="G5867">
        <v>5</v>
      </c>
      <c r="H5867" t="b">
        <v>0</v>
      </c>
      <c r="I5867">
        <v>4</v>
      </c>
      <c r="J5867" t="s">
        <v>64</v>
      </c>
      <c r="K5867">
        <v>85</v>
      </c>
      <c r="L5867">
        <v>53</v>
      </c>
      <c r="M5867">
        <v>95</v>
      </c>
      <c r="N5867">
        <v>76</v>
      </c>
      <c r="O5867">
        <v>61</v>
      </c>
      <c r="P5867">
        <v>88</v>
      </c>
      <c r="Q5867">
        <v>82</v>
      </c>
    </row>
    <row r="5868" spans="1:17" x14ac:dyDescent="0.3">
      <c r="A5868">
        <v>5867</v>
      </c>
      <c r="B5868" t="s">
        <v>408</v>
      </c>
      <c r="C5868" t="s">
        <v>2996</v>
      </c>
      <c r="D5868" t="s">
        <v>2997</v>
      </c>
      <c r="E5868" t="s">
        <v>20</v>
      </c>
      <c r="F5868" t="b">
        <v>0</v>
      </c>
      <c r="G5868">
        <v>1</v>
      </c>
      <c r="H5868" t="b">
        <v>0</v>
      </c>
      <c r="I5868">
        <v>34</v>
      </c>
      <c r="J5868" t="s">
        <v>138</v>
      </c>
      <c r="K5868">
        <v>83</v>
      </c>
      <c r="L5868">
        <v>60</v>
      </c>
      <c r="M5868">
        <v>80</v>
      </c>
      <c r="N5868">
        <v>92</v>
      </c>
      <c r="O5868">
        <v>84</v>
      </c>
      <c r="P5868">
        <v>60</v>
      </c>
      <c r="Q5868">
        <v>70</v>
      </c>
    </row>
    <row r="5869" spans="1:17" x14ac:dyDescent="0.3">
      <c r="A5869">
        <v>5868</v>
      </c>
      <c r="B5869" t="s">
        <v>1141</v>
      </c>
      <c r="C5869" t="s">
        <v>136</v>
      </c>
      <c r="D5869" t="s">
        <v>2998</v>
      </c>
      <c r="E5869" t="s">
        <v>20</v>
      </c>
      <c r="F5869" t="b">
        <v>0</v>
      </c>
      <c r="G5869">
        <v>2</v>
      </c>
      <c r="H5869" t="b">
        <v>0</v>
      </c>
      <c r="I5869">
        <v>21</v>
      </c>
      <c r="J5869" t="s">
        <v>38</v>
      </c>
      <c r="K5869">
        <v>92</v>
      </c>
      <c r="L5869">
        <v>85</v>
      </c>
      <c r="M5869">
        <v>78</v>
      </c>
      <c r="N5869">
        <v>87</v>
      </c>
      <c r="O5869">
        <v>64</v>
      </c>
      <c r="P5869">
        <v>79</v>
      </c>
      <c r="Q5869">
        <v>74</v>
      </c>
    </row>
    <row r="5870" spans="1:17" x14ac:dyDescent="0.3">
      <c r="A5870">
        <v>5869</v>
      </c>
      <c r="B5870" t="s">
        <v>325</v>
      </c>
      <c r="C5870" t="s">
        <v>2254</v>
      </c>
      <c r="D5870" t="s">
        <v>2999</v>
      </c>
      <c r="E5870" t="s">
        <v>25</v>
      </c>
      <c r="F5870" t="b">
        <v>0</v>
      </c>
      <c r="G5870">
        <v>3</v>
      </c>
      <c r="H5870" t="b">
        <v>1</v>
      </c>
      <c r="I5870">
        <v>5</v>
      </c>
      <c r="J5870" t="s">
        <v>224</v>
      </c>
      <c r="K5870">
        <v>80</v>
      </c>
      <c r="L5870">
        <v>88</v>
      </c>
      <c r="M5870">
        <v>94</v>
      </c>
      <c r="N5870">
        <v>60</v>
      </c>
      <c r="O5870">
        <v>65</v>
      </c>
      <c r="P5870">
        <v>63</v>
      </c>
      <c r="Q5870">
        <v>91</v>
      </c>
    </row>
    <row r="5871" spans="1:17" x14ac:dyDescent="0.3">
      <c r="A5871">
        <v>5870</v>
      </c>
      <c r="B5871" t="s">
        <v>3000</v>
      </c>
      <c r="C5871" t="s">
        <v>1159</v>
      </c>
      <c r="D5871" t="s">
        <v>3001</v>
      </c>
      <c r="E5871" t="s">
        <v>20</v>
      </c>
      <c r="F5871" t="b">
        <v>0</v>
      </c>
      <c r="G5871">
        <v>1</v>
      </c>
      <c r="H5871" t="b">
        <v>1</v>
      </c>
      <c r="I5871">
        <v>16</v>
      </c>
      <c r="J5871" t="s">
        <v>113</v>
      </c>
      <c r="K5871">
        <v>87</v>
      </c>
      <c r="L5871">
        <v>81</v>
      </c>
      <c r="M5871">
        <v>69</v>
      </c>
      <c r="N5871">
        <v>82</v>
      </c>
      <c r="O5871">
        <v>70</v>
      </c>
      <c r="P5871">
        <v>62</v>
      </c>
      <c r="Q5871">
        <v>66</v>
      </c>
    </row>
    <row r="5872" spans="1:17" x14ac:dyDescent="0.3">
      <c r="A5872">
        <v>5871</v>
      </c>
      <c r="B5872" t="s">
        <v>734</v>
      </c>
      <c r="C5872" t="s">
        <v>2792</v>
      </c>
      <c r="D5872" t="s">
        <v>3002</v>
      </c>
      <c r="E5872" t="s">
        <v>25</v>
      </c>
      <c r="F5872" t="b">
        <v>0</v>
      </c>
      <c r="G5872">
        <v>0</v>
      </c>
      <c r="H5872" t="b">
        <v>0</v>
      </c>
      <c r="I5872">
        <v>31</v>
      </c>
      <c r="J5872" t="s">
        <v>76</v>
      </c>
      <c r="K5872">
        <v>88</v>
      </c>
      <c r="L5872">
        <v>61</v>
      </c>
      <c r="M5872">
        <v>95</v>
      </c>
      <c r="N5872">
        <v>91</v>
      </c>
      <c r="O5872">
        <v>99</v>
      </c>
      <c r="P5872">
        <v>64</v>
      </c>
      <c r="Q5872">
        <v>90</v>
      </c>
    </row>
    <row r="5873" spans="1:17" x14ac:dyDescent="0.3">
      <c r="A5873">
        <v>5872</v>
      </c>
      <c r="B5873" t="s">
        <v>449</v>
      </c>
      <c r="C5873" t="s">
        <v>2930</v>
      </c>
      <c r="D5873" t="s">
        <v>3003</v>
      </c>
      <c r="E5873" t="s">
        <v>25</v>
      </c>
      <c r="F5873" t="b">
        <v>1</v>
      </c>
      <c r="G5873">
        <v>6</v>
      </c>
      <c r="H5873" t="b">
        <v>0</v>
      </c>
      <c r="I5873">
        <v>1</v>
      </c>
      <c r="J5873" t="s">
        <v>64</v>
      </c>
      <c r="K5873">
        <v>41</v>
      </c>
      <c r="L5873">
        <v>83</v>
      </c>
      <c r="M5873">
        <v>54</v>
      </c>
      <c r="N5873">
        <v>87</v>
      </c>
      <c r="O5873">
        <v>97</v>
      </c>
      <c r="P5873">
        <v>65</v>
      </c>
      <c r="Q5873">
        <v>69</v>
      </c>
    </row>
    <row r="5874" spans="1:17" x14ac:dyDescent="0.3">
      <c r="A5874">
        <v>5873</v>
      </c>
      <c r="B5874" t="s">
        <v>348</v>
      </c>
      <c r="C5874" t="s">
        <v>1232</v>
      </c>
      <c r="D5874" t="s">
        <v>3004</v>
      </c>
      <c r="E5874" t="s">
        <v>20</v>
      </c>
      <c r="F5874" t="b">
        <v>0</v>
      </c>
      <c r="G5874">
        <v>3</v>
      </c>
      <c r="H5874" t="b">
        <v>0</v>
      </c>
      <c r="I5874">
        <v>35</v>
      </c>
      <c r="J5874" t="s">
        <v>105</v>
      </c>
      <c r="K5874">
        <v>87</v>
      </c>
      <c r="L5874">
        <v>93</v>
      </c>
      <c r="M5874">
        <v>88</v>
      </c>
      <c r="N5874">
        <v>97</v>
      </c>
      <c r="O5874">
        <v>91</v>
      </c>
      <c r="P5874">
        <v>88</v>
      </c>
      <c r="Q5874">
        <v>88</v>
      </c>
    </row>
    <row r="5875" spans="1:17" x14ac:dyDescent="0.3">
      <c r="A5875">
        <v>5874</v>
      </c>
      <c r="B5875" t="s">
        <v>160</v>
      </c>
      <c r="C5875" t="s">
        <v>884</v>
      </c>
      <c r="D5875" t="s">
        <v>3005</v>
      </c>
      <c r="E5875" t="s">
        <v>20</v>
      </c>
      <c r="F5875" t="b">
        <v>0</v>
      </c>
      <c r="G5875">
        <v>1</v>
      </c>
      <c r="H5875" t="b">
        <v>1</v>
      </c>
      <c r="I5875">
        <v>41</v>
      </c>
      <c r="J5875" t="s">
        <v>26</v>
      </c>
      <c r="K5875">
        <v>89</v>
      </c>
      <c r="L5875">
        <v>95</v>
      </c>
      <c r="M5875">
        <v>97</v>
      </c>
      <c r="N5875">
        <v>99</v>
      </c>
      <c r="O5875">
        <v>87</v>
      </c>
      <c r="P5875">
        <v>90</v>
      </c>
      <c r="Q5875">
        <v>91</v>
      </c>
    </row>
    <row r="5876" spans="1:17" x14ac:dyDescent="0.3">
      <c r="A5876">
        <v>5875</v>
      </c>
      <c r="B5876" t="s">
        <v>86</v>
      </c>
      <c r="C5876" t="s">
        <v>2969</v>
      </c>
      <c r="D5876" t="s">
        <v>3006</v>
      </c>
      <c r="E5876" t="s">
        <v>20</v>
      </c>
      <c r="F5876" t="b">
        <v>1</v>
      </c>
      <c r="G5876">
        <v>5</v>
      </c>
      <c r="H5876" t="b">
        <v>1</v>
      </c>
      <c r="I5876">
        <v>1</v>
      </c>
      <c r="J5876" t="s">
        <v>64</v>
      </c>
      <c r="K5876">
        <v>89</v>
      </c>
      <c r="L5876">
        <v>53</v>
      </c>
      <c r="M5876">
        <v>77</v>
      </c>
      <c r="N5876">
        <v>96</v>
      </c>
      <c r="O5876">
        <v>76</v>
      </c>
      <c r="P5876">
        <v>63</v>
      </c>
      <c r="Q5876">
        <v>90</v>
      </c>
    </row>
    <row r="5877" spans="1:17" x14ac:dyDescent="0.3">
      <c r="A5877">
        <v>5876</v>
      </c>
      <c r="B5877" t="s">
        <v>331</v>
      </c>
      <c r="C5877" t="s">
        <v>352</v>
      </c>
      <c r="D5877" t="s">
        <v>3007</v>
      </c>
      <c r="E5877" t="s">
        <v>20</v>
      </c>
      <c r="F5877" t="b">
        <v>0</v>
      </c>
      <c r="G5877">
        <v>2</v>
      </c>
      <c r="H5877" t="b">
        <v>0</v>
      </c>
      <c r="I5877">
        <v>6</v>
      </c>
      <c r="J5877" t="s">
        <v>224</v>
      </c>
      <c r="K5877">
        <v>53</v>
      </c>
      <c r="L5877">
        <v>97</v>
      </c>
      <c r="M5877">
        <v>81</v>
      </c>
      <c r="N5877">
        <v>86</v>
      </c>
      <c r="O5877">
        <v>71</v>
      </c>
      <c r="P5877">
        <v>87</v>
      </c>
      <c r="Q5877">
        <v>78</v>
      </c>
    </row>
    <row r="5878" spans="1:17" x14ac:dyDescent="0.3">
      <c r="A5878">
        <v>5877</v>
      </c>
      <c r="B5878" t="s">
        <v>417</v>
      </c>
      <c r="C5878" t="s">
        <v>1803</v>
      </c>
      <c r="D5878" t="s">
        <v>3008</v>
      </c>
      <c r="E5878" t="s">
        <v>25</v>
      </c>
      <c r="F5878" t="b">
        <v>0</v>
      </c>
      <c r="G5878">
        <v>3</v>
      </c>
      <c r="H5878" t="b">
        <v>0</v>
      </c>
      <c r="I5878">
        <v>30</v>
      </c>
      <c r="J5878" t="s">
        <v>76</v>
      </c>
      <c r="K5878">
        <v>92</v>
      </c>
      <c r="L5878">
        <v>88</v>
      </c>
      <c r="M5878">
        <v>99</v>
      </c>
      <c r="N5878">
        <v>92</v>
      </c>
      <c r="O5878">
        <v>89</v>
      </c>
      <c r="P5878">
        <v>66</v>
      </c>
      <c r="Q5878">
        <v>76</v>
      </c>
    </row>
    <row r="5879" spans="1:17" x14ac:dyDescent="0.3">
      <c r="A5879">
        <v>5878</v>
      </c>
      <c r="B5879" t="s">
        <v>738</v>
      </c>
      <c r="C5879" t="s">
        <v>1975</v>
      </c>
      <c r="D5879" t="s">
        <v>3009</v>
      </c>
      <c r="E5879" t="s">
        <v>25</v>
      </c>
      <c r="F5879" t="b">
        <v>0</v>
      </c>
      <c r="G5879">
        <v>3</v>
      </c>
      <c r="H5879" t="b">
        <v>0</v>
      </c>
      <c r="I5879">
        <v>32</v>
      </c>
      <c r="J5879" t="s">
        <v>105</v>
      </c>
      <c r="K5879">
        <v>85</v>
      </c>
      <c r="L5879">
        <v>84</v>
      </c>
      <c r="M5879">
        <v>66</v>
      </c>
      <c r="N5879">
        <v>66</v>
      </c>
      <c r="O5879">
        <v>78</v>
      </c>
      <c r="P5879">
        <v>98</v>
      </c>
      <c r="Q5879">
        <v>69</v>
      </c>
    </row>
    <row r="5880" spans="1:17" x14ac:dyDescent="0.3">
      <c r="A5880">
        <v>5879</v>
      </c>
      <c r="B5880" t="s">
        <v>142</v>
      </c>
      <c r="C5880" t="s">
        <v>1716</v>
      </c>
      <c r="D5880" t="s">
        <v>3010</v>
      </c>
      <c r="E5880" t="s">
        <v>20</v>
      </c>
      <c r="F5880" t="b">
        <v>0</v>
      </c>
      <c r="G5880">
        <v>2</v>
      </c>
      <c r="H5880" t="b">
        <v>0</v>
      </c>
      <c r="I5880">
        <v>18</v>
      </c>
      <c r="J5880" t="s">
        <v>44</v>
      </c>
      <c r="K5880">
        <v>89</v>
      </c>
      <c r="L5880">
        <v>67</v>
      </c>
      <c r="M5880">
        <v>93</v>
      </c>
      <c r="N5880">
        <v>83</v>
      </c>
      <c r="O5880">
        <v>65</v>
      </c>
      <c r="P5880">
        <v>94</v>
      </c>
      <c r="Q5880">
        <v>67</v>
      </c>
    </row>
    <row r="5881" spans="1:17" x14ac:dyDescent="0.3">
      <c r="A5881">
        <v>5880</v>
      </c>
      <c r="B5881" t="s">
        <v>1007</v>
      </c>
      <c r="C5881" t="s">
        <v>1159</v>
      </c>
      <c r="D5881" t="s">
        <v>3011</v>
      </c>
      <c r="E5881" t="s">
        <v>20</v>
      </c>
      <c r="F5881" t="b">
        <v>0</v>
      </c>
      <c r="G5881">
        <v>1</v>
      </c>
      <c r="H5881" t="b">
        <v>0</v>
      </c>
      <c r="I5881">
        <v>2</v>
      </c>
      <c r="J5881" t="s">
        <v>64</v>
      </c>
      <c r="K5881">
        <v>98</v>
      </c>
      <c r="L5881">
        <v>92</v>
      </c>
      <c r="M5881">
        <v>82</v>
      </c>
      <c r="N5881">
        <v>56</v>
      </c>
      <c r="O5881">
        <v>71</v>
      </c>
      <c r="P5881">
        <v>79</v>
      </c>
      <c r="Q5881">
        <v>89</v>
      </c>
    </row>
    <row r="5882" spans="1:17" x14ac:dyDescent="0.3">
      <c r="A5882">
        <v>5881</v>
      </c>
      <c r="B5882" t="s">
        <v>154</v>
      </c>
      <c r="C5882" t="s">
        <v>623</v>
      </c>
      <c r="D5882" t="s">
        <v>3012</v>
      </c>
      <c r="E5882" t="s">
        <v>25</v>
      </c>
      <c r="F5882" t="b">
        <v>0</v>
      </c>
      <c r="G5882">
        <v>5</v>
      </c>
      <c r="H5882" t="b">
        <v>0</v>
      </c>
      <c r="I5882">
        <v>5</v>
      </c>
      <c r="J5882" t="s">
        <v>64</v>
      </c>
      <c r="K5882">
        <v>66</v>
      </c>
      <c r="L5882">
        <v>52</v>
      </c>
      <c r="M5882">
        <v>71</v>
      </c>
      <c r="N5882">
        <v>76</v>
      </c>
      <c r="O5882">
        <v>67</v>
      </c>
      <c r="P5882">
        <v>72</v>
      </c>
      <c r="Q5882">
        <v>60</v>
      </c>
    </row>
    <row r="5883" spans="1:17" x14ac:dyDescent="0.3">
      <c r="A5883">
        <v>5882</v>
      </c>
      <c r="B5883" t="s">
        <v>3013</v>
      </c>
      <c r="C5883" t="s">
        <v>167</v>
      </c>
      <c r="D5883" t="s">
        <v>3014</v>
      </c>
      <c r="E5883" t="s">
        <v>25</v>
      </c>
      <c r="F5883" t="b">
        <v>0</v>
      </c>
      <c r="G5883">
        <v>2</v>
      </c>
      <c r="H5883" t="b">
        <v>0</v>
      </c>
      <c r="I5883">
        <v>32</v>
      </c>
      <c r="J5883" t="s">
        <v>21</v>
      </c>
      <c r="K5883">
        <v>90</v>
      </c>
      <c r="L5883">
        <v>96</v>
      </c>
      <c r="M5883">
        <v>95</v>
      </c>
      <c r="N5883">
        <v>80</v>
      </c>
      <c r="O5883">
        <v>93</v>
      </c>
      <c r="P5883">
        <v>95</v>
      </c>
      <c r="Q5883">
        <v>67</v>
      </c>
    </row>
    <row r="5884" spans="1:17" x14ac:dyDescent="0.3">
      <c r="A5884">
        <v>5883</v>
      </c>
      <c r="B5884" t="s">
        <v>1852</v>
      </c>
      <c r="C5884" t="s">
        <v>897</v>
      </c>
      <c r="D5884" t="s">
        <v>3015</v>
      </c>
      <c r="E5884" t="s">
        <v>25</v>
      </c>
      <c r="F5884" t="b">
        <v>1</v>
      </c>
      <c r="G5884">
        <v>2</v>
      </c>
      <c r="H5884" t="b">
        <v>0</v>
      </c>
      <c r="I5884">
        <v>18</v>
      </c>
      <c r="J5884" t="s">
        <v>54</v>
      </c>
      <c r="K5884">
        <v>84</v>
      </c>
      <c r="L5884">
        <v>93</v>
      </c>
      <c r="M5884">
        <v>74</v>
      </c>
      <c r="N5884">
        <v>76</v>
      </c>
      <c r="O5884">
        <v>95</v>
      </c>
      <c r="P5884">
        <v>90</v>
      </c>
      <c r="Q5884">
        <v>64</v>
      </c>
    </row>
    <row r="5885" spans="1:17" x14ac:dyDescent="0.3">
      <c r="A5885">
        <v>5884</v>
      </c>
      <c r="B5885" t="s">
        <v>741</v>
      </c>
      <c r="C5885" t="s">
        <v>164</v>
      </c>
      <c r="D5885" t="s">
        <v>3016</v>
      </c>
      <c r="E5885" t="s">
        <v>25</v>
      </c>
      <c r="F5885" t="b">
        <v>0</v>
      </c>
      <c r="G5885">
        <v>7</v>
      </c>
      <c r="H5885" t="b">
        <v>0</v>
      </c>
      <c r="I5885">
        <v>27</v>
      </c>
      <c r="J5885" t="s">
        <v>21</v>
      </c>
      <c r="K5885">
        <v>88</v>
      </c>
      <c r="L5885">
        <v>81</v>
      </c>
      <c r="M5885">
        <v>73</v>
      </c>
      <c r="N5885">
        <v>70</v>
      </c>
      <c r="O5885">
        <v>60</v>
      </c>
      <c r="P5885">
        <v>95</v>
      </c>
      <c r="Q5885">
        <v>68</v>
      </c>
    </row>
    <row r="5886" spans="1:17" x14ac:dyDescent="0.3">
      <c r="A5886">
        <v>5885</v>
      </c>
      <c r="B5886" t="s">
        <v>1024</v>
      </c>
      <c r="C5886" t="s">
        <v>164</v>
      </c>
      <c r="D5886" t="s">
        <v>3017</v>
      </c>
      <c r="E5886" t="s">
        <v>20</v>
      </c>
      <c r="F5886" t="b">
        <v>0</v>
      </c>
      <c r="G5886">
        <v>3</v>
      </c>
      <c r="H5886" t="b">
        <v>0</v>
      </c>
      <c r="I5886">
        <v>9</v>
      </c>
      <c r="J5886" t="s">
        <v>38</v>
      </c>
      <c r="K5886">
        <v>66</v>
      </c>
      <c r="L5886">
        <v>61</v>
      </c>
      <c r="M5886">
        <v>97</v>
      </c>
      <c r="N5886">
        <v>61</v>
      </c>
      <c r="O5886">
        <v>60</v>
      </c>
      <c r="P5886">
        <v>61</v>
      </c>
      <c r="Q5886">
        <v>98</v>
      </c>
    </row>
    <row r="5887" spans="1:17" x14ac:dyDescent="0.3">
      <c r="A5887">
        <v>5886</v>
      </c>
      <c r="B5887" t="s">
        <v>83</v>
      </c>
      <c r="C5887" t="s">
        <v>206</v>
      </c>
      <c r="D5887" t="s">
        <v>3018</v>
      </c>
      <c r="E5887" t="s">
        <v>25</v>
      </c>
      <c r="F5887" t="b">
        <v>0</v>
      </c>
      <c r="G5887">
        <v>2</v>
      </c>
      <c r="H5887" t="b">
        <v>0</v>
      </c>
      <c r="I5887">
        <v>15</v>
      </c>
      <c r="J5887" t="s">
        <v>54</v>
      </c>
      <c r="K5887">
        <v>86</v>
      </c>
      <c r="L5887">
        <v>63</v>
      </c>
      <c r="M5887">
        <v>82</v>
      </c>
      <c r="N5887">
        <v>61</v>
      </c>
      <c r="O5887">
        <v>96</v>
      </c>
      <c r="P5887">
        <v>98</v>
      </c>
      <c r="Q5887">
        <v>83</v>
      </c>
    </row>
    <row r="5888" spans="1:17" x14ac:dyDescent="0.3">
      <c r="A5888">
        <v>5887</v>
      </c>
      <c r="B5888" t="s">
        <v>280</v>
      </c>
      <c r="C5888" t="s">
        <v>42</v>
      </c>
      <c r="D5888" t="s">
        <v>3019</v>
      </c>
      <c r="E5888" t="s">
        <v>20</v>
      </c>
      <c r="F5888" t="b">
        <v>0</v>
      </c>
      <c r="G5888">
        <v>9</v>
      </c>
      <c r="H5888" t="b">
        <v>0</v>
      </c>
      <c r="I5888">
        <v>1</v>
      </c>
      <c r="J5888" t="s">
        <v>64</v>
      </c>
      <c r="K5888">
        <v>60</v>
      </c>
      <c r="L5888">
        <v>72</v>
      </c>
      <c r="M5888">
        <v>66</v>
      </c>
      <c r="N5888">
        <v>95</v>
      </c>
      <c r="O5888">
        <v>67</v>
      </c>
      <c r="P5888">
        <v>78</v>
      </c>
      <c r="Q5888">
        <v>94</v>
      </c>
    </row>
    <row r="5889" spans="1:17" x14ac:dyDescent="0.3">
      <c r="A5889">
        <v>5888</v>
      </c>
      <c r="B5889" t="s">
        <v>593</v>
      </c>
      <c r="C5889" t="s">
        <v>2160</v>
      </c>
      <c r="D5889" t="s">
        <v>3020</v>
      </c>
      <c r="E5889" t="s">
        <v>25</v>
      </c>
      <c r="F5889" t="b">
        <v>0</v>
      </c>
      <c r="G5889">
        <v>10</v>
      </c>
      <c r="H5889" t="b">
        <v>0</v>
      </c>
      <c r="I5889">
        <v>2</v>
      </c>
      <c r="J5889" t="s">
        <v>64</v>
      </c>
      <c r="K5889">
        <v>41</v>
      </c>
      <c r="L5889">
        <v>59</v>
      </c>
      <c r="M5889">
        <v>69</v>
      </c>
      <c r="N5889">
        <v>70</v>
      </c>
      <c r="O5889">
        <v>100</v>
      </c>
      <c r="P5889">
        <v>65</v>
      </c>
      <c r="Q5889">
        <v>72</v>
      </c>
    </row>
    <row r="5890" spans="1:17" x14ac:dyDescent="0.3">
      <c r="A5890">
        <v>5889</v>
      </c>
      <c r="B5890" t="s">
        <v>145</v>
      </c>
      <c r="C5890" t="s">
        <v>3021</v>
      </c>
      <c r="D5890" t="s">
        <v>3022</v>
      </c>
      <c r="E5890" t="s">
        <v>20</v>
      </c>
      <c r="F5890" t="b">
        <v>0</v>
      </c>
      <c r="G5890">
        <v>2</v>
      </c>
      <c r="H5890" t="b">
        <v>0</v>
      </c>
      <c r="I5890">
        <v>31</v>
      </c>
      <c r="J5890" t="s">
        <v>44</v>
      </c>
      <c r="K5890">
        <v>94</v>
      </c>
      <c r="L5890">
        <v>62</v>
      </c>
      <c r="M5890">
        <v>66</v>
      </c>
      <c r="N5890">
        <v>95</v>
      </c>
      <c r="O5890">
        <v>66</v>
      </c>
      <c r="P5890">
        <v>64</v>
      </c>
      <c r="Q5890">
        <v>62</v>
      </c>
    </row>
    <row r="5891" spans="1:17" x14ac:dyDescent="0.3">
      <c r="A5891">
        <v>5890</v>
      </c>
      <c r="B5891" t="s">
        <v>493</v>
      </c>
      <c r="C5891" t="s">
        <v>990</v>
      </c>
      <c r="D5891" t="s">
        <v>3023</v>
      </c>
      <c r="E5891" t="s">
        <v>25</v>
      </c>
      <c r="F5891" t="b">
        <v>0</v>
      </c>
      <c r="G5891">
        <v>3</v>
      </c>
      <c r="H5891" t="b">
        <v>0</v>
      </c>
      <c r="I5891">
        <v>2</v>
      </c>
      <c r="J5891" t="s">
        <v>34</v>
      </c>
      <c r="K5891">
        <v>64</v>
      </c>
      <c r="L5891">
        <v>69</v>
      </c>
      <c r="M5891">
        <v>79</v>
      </c>
      <c r="N5891">
        <v>89</v>
      </c>
      <c r="O5891">
        <v>72</v>
      </c>
      <c r="P5891">
        <v>64</v>
      </c>
      <c r="Q5891">
        <v>82</v>
      </c>
    </row>
    <row r="5892" spans="1:17" x14ac:dyDescent="0.3">
      <c r="A5892">
        <v>5891</v>
      </c>
      <c r="B5892" t="s">
        <v>2007</v>
      </c>
      <c r="C5892" t="s">
        <v>2953</v>
      </c>
      <c r="D5892" t="s">
        <v>3024</v>
      </c>
      <c r="E5892" t="s">
        <v>25</v>
      </c>
      <c r="F5892" t="b">
        <v>1</v>
      </c>
      <c r="G5892">
        <v>4</v>
      </c>
      <c r="H5892" t="b">
        <v>0</v>
      </c>
      <c r="I5892">
        <v>2</v>
      </c>
      <c r="J5892" t="s">
        <v>159</v>
      </c>
      <c r="K5892">
        <v>99</v>
      </c>
      <c r="L5892">
        <v>97</v>
      </c>
      <c r="M5892">
        <v>87</v>
      </c>
      <c r="N5892">
        <v>93</v>
      </c>
      <c r="O5892">
        <v>79</v>
      </c>
      <c r="P5892">
        <v>83</v>
      </c>
      <c r="Q5892">
        <v>94</v>
      </c>
    </row>
    <row r="5893" spans="1:17" x14ac:dyDescent="0.3">
      <c r="A5893">
        <v>5892</v>
      </c>
      <c r="B5893" t="s">
        <v>61</v>
      </c>
      <c r="C5893" t="s">
        <v>612</v>
      </c>
      <c r="D5893" t="s">
        <v>3025</v>
      </c>
      <c r="E5893" t="s">
        <v>25</v>
      </c>
      <c r="F5893" t="b">
        <v>1</v>
      </c>
      <c r="G5893">
        <v>6</v>
      </c>
      <c r="H5893" t="b">
        <v>0</v>
      </c>
      <c r="I5893">
        <v>5</v>
      </c>
      <c r="J5893" t="s">
        <v>64</v>
      </c>
      <c r="K5893">
        <v>46</v>
      </c>
      <c r="L5893">
        <v>53</v>
      </c>
      <c r="M5893">
        <v>92</v>
      </c>
      <c r="N5893">
        <v>71</v>
      </c>
      <c r="O5893">
        <v>90</v>
      </c>
      <c r="P5893">
        <v>76</v>
      </c>
      <c r="Q5893">
        <v>81</v>
      </c>
    </row>
    <row r="5894" spans="1:17" x14ac:dyDescent="0.3">
      <c r="A5894">
        <v>5893</v>
      </c>
      <c r="B5894" t="s">
        <v>792</v>
      </c>
      <c r="C5894" t="s">
        <v>264</v>
      </c>
      <c r="D5894" t="s">
        <v>3026</v>
      </c>
      <c r="E5894" t="s">
        <v>20</v>
      </c>
      <c r="F5894" t="b">
        <v>0</v>
      </c>
      <c r="G5894">
        <v>1</v>
      </c>
      <c r="H5894" t="b">
        <v>0</v>
      </c>
      <c r="I5894">
        <v>21</v>
      </c>
      <c r="J5894" t="s">
        <v>44</v>
      </c>
      <c r="K5894">
        <v>89</v>
      </c>
      <c r="L5894">
        <v>87</v>
      </c>
      <c r="M5894">
        <v>81</v>
      </c>
      <c r="N5894">
        <v>67</v>
      </c>
      <c r="O5894">
        <v>93</v>
      </c>
      <c r="P5894">
        <v>98</v>
      </c>
      <c r="Q5894">
        <v>68</v>
      </c>
    </row>
    <row r="5895" spans="1:17" x14ac:dyDescent="0.3">
      <c r="A5895">
        <v>5894</v>
      </c>
      <c r="B5895" t="s">
        <v>468</v>
      </c>
      <c r="C5895" t="s">
        <v>635</v>
      </c>
      <c r="D5895" t="s">
        <v>3027</v>
      </c>
      <c r="E5895" t="s">
        <v>25</v>
      </c>
      <c r="F5895" t="b">
        <v>0</v>
      </c>
      <c r="G5895">
        <v>6</v>
      </c>
      <c r="H5895" t="b">
        <v>0</v>
      </c>
      <c r="I5895">
        <v>12</v>
      </c>
      <c r="J5895" t="s">
        <v>123</v>
      </c>
      <c r="K5895">
        <v>83</v>
      </c>
      <c r="L5895">
        <v>79</v>
      </c>
      <c r="M5895">
        <v>87</v>
      </c>
      <c r="N5895">
        <v>66</v>
      </c>
      <c r="O5895">
        <v>78</v>
      </c>
      <c r="P5895">
        <v>93</v>
      </c>
      <c r="Q5895">
        <v>82</v>
      </c>
    </row>
    <row r="5896" spans="1:17" x14ac:dyDescent="0.3">
      <c r="A5896">
        <v>5895</v>
      </c>
      <c r="B5896" t="s">
        <v>1605</v>
      </c>
      <c r="C5896" t="s">
        <v>1307</v>
      </c>
      <c r="D5896" t="s">
        <v>3028</v>
      </c>
      <c r="E5896" t="s">
        <v>25</v>
      </c>
      <c r="F5896" t="b">
        <v>1</v>
      </c>
      <c r="G5896">
        <v>5</v>
      </c>
      <c r="H5896" t="b">
        <v>0</v>
      </c>
      <c r="I5896">
        <v>0</v>
      </c>
      <c r="J5896" t="s">
        <v>64</v>
      </c>
      <c r="K5896">
        <v>51</v>
      </c>
      <c r="L5896">
        <v>55</v>
      </c>
      <c r="M5896">
        <v>87</v>
      </c>
      <c r="N5896">
        <v>51</v>
      </c>
      <c r="O5896">
        <v>77</v>
      </c>
      <c r="P5896">
        <v>87</v>
      </c>
      <c r="Q5896">
        <v>65</v>
      </c>
    </row>
    <row r="5897" spans="1:17" x14ac:dyDescent="0.3">
      <c r="A5897">
        <v>5896</v>
      </c>
      <c r="B5897" t="s">
        <v>266</v>
      </c>
      <c r="C5897" t="s">
        <v>52</v>
      </c>
      <c r="D5897" t="s">
        <v>3029</v>
      </c>
      <c r="E5897" t="s">
        <v>20</v>
      </c>
      <c r="F5897" t="b">
        <v>0</v>
      </c>
      <c r="G5897">
        <v>5</v>
      </c>
      <c r="H5897" t="b">
        <v>0</v>
      </c>
      <c r="I5897">
        <v>26</v>
      </c>
      <c r="J5897" t="s">
        <v>113</v>
      </c>
      <c r="K5897">
        <v>79</v>
      </c>
      <c r="L5897">
        <v>90</v>
      </c>
      <c r="M5897">
        <v>82</v>
      </c>
      <c r="N5897">
        <v>92</v>
      </c>
      <c r="O5897">
        <v>70</v>
      </c>
      <c r="P5897">
        <v>60</v>
      </c>
      <c r="Q5897">
        <v>80</v>
      </c>
    </row>
    <row r="5898" spans="1:17" x14ac:dyDescent="0.3">
      <c r="A5898">
        <v>5897</v>
      </c>
      <c r="B5898" t="s">
        <v>277</v>
      </c>
      <c r="C5898" t="s">
        <v>756</v>
      </c>
      <c r="D5898" t="s">
        <v>3030</v>
      </c>
      <c r="E5898" t="s">
        <v>20</v>
      </c>
      <c r="F5898" t="b">
        <v>0</v>
      </c>
      <c r="G5898">
        <v>3</v>
      </c>
      <c r="H5898" t="b">
        <v>0</v>
      </c>
      <c r="I5898">
        <v>15</v>
      </c>
      <c r="J5898" t="s">
        <v>113</v>
      </c>
      <c r="K5898">
        <v>97</v>
      </c>
      <c r="L5898">
        <v>73</v>
      </c>
      <c r="M5898">
        <v>64</v>
      </c>
      <c r="N5898">
        <v>95</v>
      </c>
      <c r="O5898">
        <v>71</v>
      </c>
      <c r="P5898">
        <v>68</v>
      </c>
      <c r="Q5898">
        <v>78</v>
      </c>
    </row>
    <row r="5899" spans="1:17" x14ac:dyDescent="0.3">
      <c r="A5899">
        <v>5898</v>
      </c>
      <c r="B5899" t="s">
        <v>845</v>
      </c>
      <c r="C5899" t="s">
        <v>42</v>
      </c>
      <c r="D5899" t="s">
        <v>3031</v>
      </c>
      <c r="E5899" t="s">
        <v>25</v>
      </c>
      <c r="F5899" t="b">
        <v>1</v>
      </c>
      <c r="G5899">
        <v>1</v>
      </c>
      <c r="H5899" t="b">
        <v>0</v>
      </c>
      <c r="I5899">
        <v>14</v>
      </c>
      <c r="J5899" t="s">
        <v>113</v>
      </c>
      <c r="K5899">
        <v>100</v>
      </c>
      <c r="L5899">
        <v>68</v>
      </c>
      <c r="M5899">
        <v>85</v>
      </c>
      <c r="N5899">
        <v>85</v>
      </c>
      <c r="O5899">
        <v>62</v>
      </c>
      <c r="P5899">
        <v>63</v>
      </c>
      <c r="Q5899">
        <v>92</v>
      </c>
    </row>
    <row r="5900" spans="1:17" x14ac:dyDescent="0.3">
      <c r="A5900">
        <v>5899</v>
      </c>
      <c r="B5900" t="s">
        <v>61</v>
      </c>
      <c r="C5900" t="s">
        <v>2187</v>
      </c>
      <c r="D5900" t="s">
        <v>3032</v>
      </c>
      <c r="E5900" t="s">
        <v>25</v>
      </c>
      <c r="F5900" t="b">
        <v>0</v>
      </c>
      <c r="G5900">
        <v>6</v>
      </c>
      <c r="H5900" t="b">
        <v>0</v>
      </c>
      <c r="I5900">
        <v>9</v>
      </c>
      <c r="J5900" t="s">
        <v>54</v>
      </c>
      <c r="K5900">
        <v>70</v>
      </c>
      <c r="L5900">
        <v>99</v>
      </c>
      <c r="M5900">
        <v>60</v>
      </c>
      <c r="N5900">
        <v>79</v>
      </c>
      <c r="O5900">
        <v>71</v>
      </c>
      <c r="P5900">
        <v>79</v>
      </c>
      <c r="Q5900">
        <v>75</v>
      </c>
    </row>
    <row r="5901" spans="1:17" x14ac:dyDescent="0.3">
      <c r="A5901">
        <v>5900</v>
      </c>
      <c r="B5901" t="s">
        <v>208</v>
      </c>
      <c r="C5901" t="s">
        <v>2750</v>
      </c>
      <c r="D5901" t="s">
        <v>3033</v>
      </c>
      <c r="E5901" t="s">
        <v>20</v>
      </c>
      <c r="F5901" t="b">
        <v>0</v>
      </c>
      <c r="G5901">
        <v>2</v>
      </c>
      <c r="H5901" t="b">
        <v>0</v>
      </c>
      <c r="I5901">
        <v>19</v>
      </c>
      <c r="J5901" t="s">
        <v>38</v>
      </c>
      <c r="K5901">
        <v>70</v>
      </c>
      <c r="L5901">
        <v>66</v>
      </c>
      <c r="M5901">
        <v>90</v>
      </c>
      <c r="N5901">
        <v>74</v>
      </c>
      <c r="O5901">
        <v>100</v>
      </c>
      <c r="P5901">
        <v>96</v>
      </c>
      <c r="Q5901">
        <v>81</v>
      </c>
    </row>
    <row r="5902" spans="1:17" x14ac:dyDescent="0.3">
      <c r="A5902">
        <v>5901</v>
      </c>
      <c r="B5902" t="s">
        <v>1357</v>
      </c>
      <c r="C5902" t="s">
        <v>2295</v>
      </c>
      <c r="D5902" t="s">
        <v>3034</v>
      </c>
      <c r="E5902" t="s">
        <v>25</v>
      </c>
      <c r="F5902" t="b">
        <v>0</v>
      </c>
      <c r="G5902">
        <v>7</v>
      </c>
      <c r="H5902" t="b">
        <v>0</v>
      </c>
      <c r="I5902">
        <v>17</v>
      </c>
      <c r="J5902" t="s">
        <v>54</v>
      </c>
      <c r="K5902">
        <v>67</v>
      </c>
      <c r="L5902">
        <v>80</v>
      </c>
      <c r="M5902">
        <v>86</v>
      </c>
      <c r="N5902">
        <v>98</v>
      </c>
      <c r="O5902">
        <v>83</v>
      </c>
      <c r="P5902">
        <v>82</v>
      </c>
      <c r="Q5902">
        <v>76</v>
      </c>
    </row>
    <row r="5903" spans="1:17" x14ac:dyDescent="0.3">
      <c r="A5903">
        <v>5902</v>
      </c>
      <c r="B5903" t="s">
        <v>65</v>
      </c>
      <c r="C5903" t="s">
        <v>62</v>
      </c>
      <c r="D5903" t="s">
        <v>3035</v>
      </c>
      <c r="E5903" t="s">
        <v>25</v>
      </c>
      <c r="F5903" t="b">
        <v>0</v>
      </c>
      <c r="G5903">
        <v>3</v>
      </c>
      <c r="H5903" t="b">
        <v>1</v>
      </c>
      <c r="I5903">
        <v>9</v>
      </c>
      <c r="J5903" t="s">
        <v>224</v>
      </c>
      <c r="K5903">
        <v>71</v>
      </c>
      <c r="L5903">
        <v>95</v>
      </c>
      <c r="M5903">
        <v>72</v>
      </c>
      <c r="N5903">
        <v>88</v>
      </c>
      <c r="O5903">
        <v>89</v>
      </c>
      <c r="P5903">
        <v>78</v>
      </c>
      <c r="Q5903">
        <v>67</v>
      </c>
    </row>
    <row r="5904" spans="1:17" x14ac:dyDescent="0.3">
      <c r="A5904">
        <v>5903</v>
      </c>
      <c r="B5904" t="s">
        <v>456</v>
      </c>
      <c r="C5904" t="s">
        <v>1362</v>
      </c>
      <c r="D5904" t="s">
        <v>3036</v>
      </c>
      <c r="E5904" t="s">
        <v>25</v>
      </c>
      <c r="F5904" t="b">
        <v>0</v>
      </c>
      <c r="G5904">
        <v>5</v>
      </c>
      <c r="H5904" t="b">
        <v>1</v>
      </c>
      <c r="I5904">
        <v>14</v>
      </c>
      <c r="J5904" t="s">
        <v>105</v>
      </c>
      <c r="K5904">
        <v>87</v>
      </c>
      <c r="L5904">
        <v>64</v>
      </c>
      <c r="M5904">
        <v>68</v>
      </c>
      <c r="N5904">
        <v>60</v>
      </c>
      <c r="O5904">
        <v>81</v>
      </c>
      <c r="P5904">
        <v>75</v>
      </c>
      <c r="Q5904">
        <v>67</v>
      </c>
    </row>
    <row r="5905" spans="1:17" x14ac:dyDescent="0.3">
      <c r="A5905">
        <v>5904</v>
      </c>
      <c r="B5905" t="s">
        <v>183</v>
      </c>
      <c r="C5905" t="s">
        <v>518</v>
      </c>
      <c r="D5905" t="s">
        <v>3037</v>
      </c>
      <c r="E5905" t="s">
        <v>20</v>
      </c>
      <c r="F5905" t="b">
        <v>0</v>
      </c>
      <c r="G5905">
        <v>1</v>
      </c>
      <c r="H5905" t="b">
        <v>1</v>
      </c>
      <c r="I5905">
        <v>3</v>
      </c>
      <c r="J5905" t="s">
        <v>159</v>
      </c>
      <c r="K5905">
        <v>80</v>
      </c>
      <c r="L5905">
        <v>79</v>
      </c>
      <c r="M5905">
        <v>94</v>
      </c>
      <c r="N5905">
        <v>74</v>
      </c>
      <c r="O5905">
        <v>83</v>
      </c>
      <c r="P5905">
        <v>83</v>
      </c>
      <c r="Q5905">
        <v>61</v>
      </c>
    </row>
    <row r="5906" spans="1:17" x14ac:dyDescent="0.3">
      <c r="A5906">
        <v>5905</v>
      </c>
      <c r="B5906" t="s">
        <v>585</v>
      </c>
      <c r="C5906" t="s">
        <v>423</v>
      </c>
      <c r="D5906" t="s">
        <v>3038</v>
      </c>
      <c r="E5906" t="s">
        <v>20</v>
      </c>
      <c r="F5906" t="b">
        <v>1</v>
      </c>
      <c r="G5906">
        <v>9</v>
      </c>
      <c r="H5906" t="b">
        <v>1</v>
      </c>
      <c r="I5906">
        <v>22</v>
      </c>
      <c r="J5906" t="s">
        <v>44</v>
      </c>
      <c r="K5906">
        <v>94</v>
      </c>
      <c r="L5906">
        <v>80</v>
      </c>
      <c r="M5906">
        <v>72</v>
      </c>
      <c r="N5906">
        <v>90</v>
      </c>
      <c r="O5906">
        <v>60</v>
      </c>
      <c r="P5906">
        <v>78</v>
      </c>
      <c r="Q5906">
        <v>94</v>
      </c>
    </row>
    <row r="5907" spans="1:17" x14ac:dyDescent="0.3">
      <c r="A5907">
        <v>5906</v>
      </c>
      <c r="B5907" t="s">
        <v>787</v>
      </c>
      <c r="C5907" t="s">
        <v>66</v>
      </c>
      <c r="D5907" t="s">
        <v>3039</v>
      </c>
      <c r="E5907" t="s">
        <v>25</v>
      </c>
      <c r="F5907" t="b">
        <v>0</v>
      </c>
      <c r="G5907">
        <v>3</v>
      </c>
      <c r="H5907" t="b">
        <v>0</v>
      </c>
      <c r="I5907">
        <v>10</v>
      </c>
      <c r="J5907" t="s">
        <v>224</v>
      </c>
      <c r="K5907">
        <v>83</v>
      </c>
      <c r="L5907">
        <v>91</v>
      </c>
      <c r="M5907">
        <v>82</v>
      </c>
      <c r="N5907">
        <v>93</v>
      </c>
      <c r="O5907">
        <v>71</v>
      </c>
      <c r="P5907">
        <v>80</v>
      </c>
      <c r="Q5907">
        <v>85</v>
      </c>
    </row>
    <row r="5908" spans="1:17" x14ac:dyDescent="0.3">
      <c r="A5908">
        <v>5907</v>
      </c>
      <c r="B5908" t="s">
        <v>1391</v>
      </c>
      <c r="C5908" t="s">
        <v>329</v>
      </c>
      <c r="D5908" t="s">
        <v>3040</v>
      </c>
      <c r="E5908" t="s">
        <v>20</v>
      </c>
      <c r="F5908" t="b">
        <v>1</v>
      </c>
      <c r="G5908">
        <v>1</v>
      </c>
      <c r="H5908" t="b">
        <v>0</v>
      </c>
      <c r="I5908">
        <v>1</v>
      </c>
      <c r="J5908" t="s">
        <v>64</v>
      </c>
      <c r="K5908">
        <v>63</v>
      </c>
      <c r="L5908">
        <v>69</v>
      </c>
      <c r="M5908">
        <v>57</v>
      </c>
      <c r="N5908">
        <v>60</v>
      </c>
      <c r="O5908">
        <v>80</v>
      </c>
      <c r="P5908">
        <v>92</v>
      </c>
      <c r="Q5908">
        <v>62</v>
      </c>
    </row>
    <row r="5909" spans="1:17" x14ac:dyDescent="0.3">
      <c r="A5909">
        <v>5908</v>
      </c>
      <c r="B5909" t="s">
        <v>361</v>
      </c>
      <c r="C5909" t="s">
        <v>3041</v>
      </c>
      <c r="D5909" t="s">
        <v>3042</v>
      </c>
      <c r="E5909" t="s">
        <v>25</v>
      </c>
      <c r="F5909" t="b">
        <v>0</v>
      </c>
      <c r="G5909">
        <v>0</v>
      </c>
      <c r="H5909" t="b">
        <v>0</v>
      </c>
      <c r="I5909">
        <v>10</v>
      </c>
      <c r="J5909" t="s">
        <v>38</v>
      </c>
      <c r="K5909">
        <v>93</v>
      </c>
      <c r="L5909">
        <v>78</v>
      </c>
      <c r="M5909">
        <v>72</v>
      </c>
      <c r="N5909">
        <v>66</v>
      </c>
      <c r="O5909">
        <v>73</v>
      </c>
      <c r="P5909">
        <v>76</v>
      </c>
      <c r="Q5909">
        <v>68</v>
      </c>
    </row>
    <row r="5910" spans="1:17" x14ac:dyDescent="0.3">
      <c r="A5910">
        <v>5909</v>
      </c>
      <c r="B5910" t="s">
        <v>655</v>
      </c>
      <c r="C5910" t="s">
        <v>298</v>
      </c>
      <c r="D5910" t="s">
        <v>3043</v>
      </c>
      <c r="E5910" t="s">
        <v>25</v>
      </c>
      <c r="F5910" t="b">
        <v>0</v>
      </c>
      <c r="G5910">
        <v>2</v>
      </c>
      <c r="H5910" t="b">
        <v>0</v>
      </c>
      <c r="I5910">
        <v>36</v>
      </c>
      <c r="J5910" t="s">
        <v>26</v>
      </c>
      <c r="K5910">
        <v>94</v>
      </c>
      <c r="L5910">
        <v>100</v>
      </c>
      <c r="M5910">
        <v>95</v>
      </c>
      <c r="N5910">
        <v>92</v>
      </c>
      <c r="O5910">
        <v>95</v>
      </c>
      <c r="P5910">
        <v>88</v>
      </c>
      <c r="Q5910">
        <v>88</v>
      </c>
    </row>
    <row r="5911" spans="1:17" x14ac:dyDescent="0.3">
      <c r="A5911">
        <v>5910</v>
      </c>
      <c r="B5911" t="s">
        <v>456</v>
      </c>
      <c r="C5911" t="s">
        <v>1360</v>
      </c>
      <c r="D5911" t="s">
        <v>3044</v>
      </c>
      <c r="E5911" t="s">
        <v>25</v>
      </c>
      <c r="F5911" t="b">
        <v>0</v>
      </c>
      <c r="G5911">
        <v>3</v>
      </c>
      <c r="H5911" t="b">
        <v>0</v>
      </c>
      <c r="I5911">
        <v>34</v>
      </c>
      <c r="J5911" t="s">
        <v>44</v>
      </c>
      <c r="K5911">
        <v>99</v>
      </c>
      <c r="L5911">
        <v>75</v>
      </c>
      <c r="M5911">
        <v>87</v>
      </c>
      <c r="N5911">
        <v>76</v>
      </c>
      <c r="O5911">
        <v>95</v>
      </c>
      <c r="P5911">
        <v>99</v>
      </c>
      <c r="Q5911">
        <v>67</v>
      </c>
    </row>
    <row r="5912" spans="1:17" x14ac:dyDescent="0.3">
      <c r="A5912">
        <v>5911</v>
      </c>
      <c r="B5912" t="s">
        <v>410</v>
      </c>
      <c r="C5912" t="s">
        <v>950</v>
      </c>
      <c r="D5912" t="s">
        <v>3045</v>
      </c>
      <c r="E5912" t="s">
        <v>20</v>
      </c>
      <c r="F5912" t="b">
        <v>0</v>
      </c>
      <c r="G5912">
        <v>3</v>
      </c>
      <c r="H5912" t="b">
        <v>0</v>
      </c>
      <c r="I5912">
        <v>32</v>
      </c>
      <c r="J5912" t="s">
        <v>26</v>
      </c>
      <c r="K5912">
        <v>82</v>
      </c>
      <c r="L5912">
        <v>98</v>
      </c>
      <c r="M5912">
        <v>100</v>
      </c>
      <c r="N5912">
        <v>100</v>
      </c>
      <c r="O5912">
        <v>100</v>
      </c>
      <c r="P5912">
        <v>64</v>
      </c>
      <c r="Q5912">
        <v>87</v>
      </c>
    </row>
    <row r="5913" spans="1:17" x14ac:dyDescent="0.3">
      <c r="A5913">
        <v>5912</v>
      </c>
      <c r="B5913" t="s">
        <v>193</v>
      </c>
      <c r="C5913" t="s">
        <v>997</v>
      </c>
      <c r="D5913" t="s">
        <v>3046</v>
      </c>
      <c r="E5913" t="s">
        <v>25</v>
      </c>
      <c r="F5913" t="b">
        <v>0</v>
      </c>
      <c r="G5913">
        <v>2</v>
      </c>
      <c r="H5913" t="b">
        <v>0</v>
      </c>
      <c r="I5913">
        <v>28</v>
      </c>
      <c r="J5913" t="s">
        <v>44</v>
      </c>
      <c r="K5913">
        <v>95</v>
      </c>
      <c r="L5913">
        <v>82</v>
      </c>
      <c r="M5913">
        <v>100</v>
      </c>
      <c r="N5913">
        <v>60</v>
      </c>
      <c r="O5913">
        <v>77</v>
      </c>
      <c r="P5913">
        <v>95</v>
      </c>
      <c r="Q5913">
        <v>80</v>
      </c>
    </row>
    <row r="5914" spans="1:17" x14ac:dyDescent="0.3">
      <c r="A5914">
        <v>5913</v>
      </c>
      <c r="B5914" t="s">
        <v>1316</v>
      </c>
      <c r="C5914" t="s">
        <v>300</v>
      </c>
      <c r="D5914" t="s">
        <v>3047</v>
      </c>
      <c r="E5914" t="s">
        <v>25</v>
      </c>
      <c r="F5914" t="b">
        <v>1</v>
      </c>
      <c r="G5914">
        <v>10</v>
      </c>
      <c r="H5914" t="b">
        <v>0</v>
      </c>
      <c r="I5914">
        <v>3</v>
      </c>
      <c r="J5914" t="s">
        <v>64</v>
      </c>
      <c r="K5914">
        <v>55</v>
      </c>
      <c r="L5914">
        <v>92</v>
      </c>
      <c r="M5914">
        <v>59</v>
      </c>
      <c r="N5914">
        <v>78</v>
      </c>
      <c r="O5914">
        <v>61</v>
      </c>
      <c r="P5914">
        <v>83</v>
      </c>
      <c r="Q5914">
        <v>60</v>
      </c>
    </row>
    <row r="5915" spans="1:17" x14ac:dyDescent="0.3">
      <c r="A5915">
        <v>5914</v>
      </c>
      <c r="B5915" t="s">
        <v>139</v>
      </c>
      <c r="C5915" t="s">
        <v>2168</v>
      </c>
      <c r="D5915" t="s">
        <v>3048</v>
      </c>
      <c r="E5915" t="s">
        <v>20</v>
      </c>
      <c r="F5915" t="b">
        <v>0</v>
      </c>
      <c r="G5915">
        <v>2</v>
      </c>
      <c r="H5915" t="b">
        <v>0</v>
      </c>
      <c r="I5915">
        <v>32</v>
      </c>
      <c r="J5915" t="s">
        <v>44</v>
      </c>
      <c r="K5915">
        <v>90</v>
      </c>
      <c r="L5915">
        <v>90</v>
      </c>
      <c r="M5915">
        <v>82</v>
      </c>
      <c r="N5915">
        <v>64</v>
      </c>
      <c r="O5915">
        <v>75</v>
      </c>
      <c r="P5915">
        <v>82</v>
      </c>
      <c r="Q5915">
        <v>93</v>
      </c>
    </row>
    <row r="5916" spans="1:17" x14ac:dyDescent="0.3">
      <c r="A5916">
        <v>5915</v>
      </c>
      <c r="B5916" t="s">
        <v>1141</v>
      </c>
      <c r="C5916" t="s">
        <v>157</v>
      </c>
      <c r="D5916" t="s">
        <v>3049</v>
      </c>
      <c r="E5916" t="s">
        <v>20</v>
      </c>
      <c r="F5916" t="b">
        <v>0</v>
      </c>
      <c r="G5916">
        <v>2</v>
      </c>
      <c r="H5916" t="b">
        <v>0</v>
      </c>
      <c r="I5916">
        <v>4</v>
      </c>
      <c r="J5916" t="s">
        <v>64</v>
      </c>
      <c r="K5916">
        <v>46</v>
      </c>
      <c r="L5916">
        <v>77</v>
      </c>
      <c r="M5916">
        <v>90</v>
      </c>
      <c r="N5916">
        <v>78</v>
      </c>
      <c r="O5916">
        <v>66</v>
      </c>
      <c r="P5916">
        <v>76</v>
      </c>
      <c r="Q5916">
        <v>86</v>
      </c>
    </row>
    <row r="5917" spans="1:17" x14ac:dyDescent="0.3">
      <c r="A5917">
        <v>5916</v>
      </c>
      <c r="B5917" t="s">
        <v>110</v>
      </c>
      <c r="C5917" t="s">
        <v>118</v>
      </c>
      <c r="D5917" t="s">
        <v>3050</v>
      </c>
      <c r="E5917" t="s">
        <v>20</v>
      </c>
      <c r="F5917" t="b">
        <v>0</v>
      </c>
      <c r="G5917">
        <v>2</v>
      </c>
      <c r="H5917" t="b">
        <v>0</v>
      </c>
      <c r="I5917">
        <v>21</v>
      </c>
      <c r="J5917" t="s">
        <v>113</v>
      </c>
      <c r="K5917">
        <v>91</v>
      </c>
      <c r="L5917">
        <v>100</v>
      </c>
      <c r="M5917">
        <v>98</v>
      </c>
      <c r="N5917">
        <v>96</v>
      </c>
      <c r="O5917">
        <v>66</v>
      </c>
      <c r="P5917">
        <v>87</v>
      </c>
      <c r="Q5917">
        <v>65</v>
      </c>
    </row>
    <row r="5918" spans="1:17" x14ac:dyDescent="0.3">
      <c r="A5918">
        <v>5917</v>
      </c>
      <c r="B5918" t="s">
        <v>465</v>
      </c>
      <c r="C5918" t="s">
        <v>1698</v>
      </c>
      <c r="D5918" t="s">
        <v>3051</v>
      </c>
      <c r="E5918" t="s">
        <v>25</v>
      </c>
      <c r="F5918" t="b">
        <v>0</v>
      </c>
      <c r="G5918">
        <v>1</v>
      </c>
      <c r="H5918" t="b">
        <v>1</v>
      </c>
      <c r="I5918">
        <v>22</v>
      </c>
      <c r="J5918" t="s">
        <v>109</v>
      </c>
      <c r="K5918">
        <v>72</v>
      </c>
      <c r="L5918">
        <v>100</v>
      </c>
      <c r="M5918">
        <v>78</v>
      </c>
      <c r="N5918">
        <v>100</v>
      </c>
      <c r="O5918">
        <v>98</v>
      </c>
      <c r="P5918">
        <v>92</v>
      </c>
      <c r="Q5918">
        <v>97</v>
      </c>
    </row>
    <row r="5919" spans="1:17" x14ac:dyDescent="0.3">
      <c r="A5919">
        <v>5918</v>
      </c>
      <c r="B5919" t="s">
        <v>369</v>
      </c>
      <c r="C5919" t="s">
        <v>977</v>
      </c>
      <c r="D5919" t="s">
        <v>3052</v>
      </c>
      <c r="E5919" t="s">
        <v>25</v>
      </c>
      <c r="F5919" t="b">
        <v>0</v>
      </c>
      <c r="G5919">
        <v>4</v>
      </c>
      <c r="H5919" t="b">
        <v>0</v>
      </c>
      <c r="I5919">
        <v>28</v>
      </c>
      <c r="J5919" t="s">
        <v>105</v>
      </c>
      <c r="K5919">
        <v>79</v>
      </c>
      <c r="L5919">
        <v>87</v>
      </c>
      <c r="M5919">
        <v>98</v>
      </c>
      <c r="N5919">
        <v>87</v>
      </c>
      <c r="O5919">
        <v>99</v>
      </c>
      <c r="P5919">
        <v>94</v>
      </c>
      <c r="Q5919">
        <v>88</v>
      </c>
    </row>
    <row r="5920" spans="1:17" x14ac:dyDescent="0.3">
      <c r="A5920">
        <v>5919</v>
      </c>
      <c r="B5920" t="s">
        <v>568</v>
      </c>
      <c r="C5920" t="s">
        <v>1262</v>
      </c>
      <c r="D5920" t="s">
        <v>3053</v>
      </c>
      <c r="E5920" t="s">
        <v>20</v>
      </c>
      <c r="F5920" t="b">
        <v>0</v>
      </c>
      <c r="G5920">
        <v>3</v>
      </c>
      <c r="H5920" t="b">
        <v>0</v>
      </c>
      <c r="I5920">
        <v>35</v>
      </c>
      <c r="J5920" t="s">
        <v>138</v>
      </c>
      <c r="K5920">
        <v>85</v>
      </c>
      <c r="L5920">
        <v>90</v>
      </c>
      <c r="M5920">
        <v>96</v>
      </c>
      <c r="N5920">
        <v>95</v>
      </c>
      <c r="O5920">
        <v>95</v>
      </c>
      <c r="P5920">
        <v>88</v>
      </c>
      <c r="Q5920">
        <v>90</v>
      </c>
    </row>
    <row r="5921" spans="1:17" x14ac:dyDescent="0.3">
      <c r="A5921">
        <v>5920</v>
      </c>
      <c r="B5921" t="s">
        <v>89</v>
      </c>
      <c r="C5921" t="s">
        <v>3054</v>
      </c>
      <c r="D5921" t="s">
        <v>3055</v>
      </c>
      <c r="E5921" t="s">
        <v>20</v>
      </c>
      <c r="F5921" t="b">
        <v>0</v>
      </c>
      <c r="G5921">
        <v>1</v>
      </c>
      <c r="H5921" t="b">
        <v>0</v>
      </c>
      <c r="I5921">
        <v>35</v>
      </c>
      <c r="J5921" t="s">
        <v>21</v>
      </c>
      <c r="K5921">
        <v>100</v>
      </c>
      <c r="L5921">
        <v>87</v>
      </c>
      <c r="M5921">
        <v>85</v>
      </c>
      <c r="N5921">
        <v>90</v>
      </c>
      <c r="O5921">
        <v>92</v>
      </c>
      <c r="P5921">
        <v>99</v>
      </c>
      <c r="Q5921">
        <v>94</v>
      </c>
    </row>
    <row r="5922" spans="1:17" x14ac:dyDescent="0.3">
      <c r="A5922">
        <v>5921</v>
      </c>
      <c r="B5922" t="s">
        <v>3056</v>
      </c>
      <c r="C5922" t="s">
        <v>1353</v>
      </c>
      <c r="D5922" t="s">
        <v>3057</v>
      </c>
      <c r="E5922" t="s">
        <v>25</v>
      </c>
      <c r="F5922" t="b">
        <v>0</v>
      </c>
      <c r="G5922">
        <v>4</v>
      </c>
      <c r="H5922" t="b">
        <v>1</v>
      </c>
      <c r="I5922">
        <v>16</v>
      </c>
      <c r="J5922" t="s">
        <v>105</v>
      </c>
      <c r="K5922">
        <v>96</v>
      </c>
      <c r="L5922">
        <v>70</v>
      </c>
      <c r="M5922">
        <v>65</v>
      </c>
      <c r="N5922">
        <v>63</v>
      </c>
      <c r="O5922">
        <v>97</v>
      </c>
      <c r="P5922">
        <v>97</v>
      </c>
      <c r="Q5922">
        <v>98</v>
      </c>
    </row>
    <row r="5923" spans="1:17" x14ac:dyDescent="0.3">
      <c r="A5923">
        <v>5922</v>
      </c>
      <c r="B5923" t="s">
        <v>1007</v>
      </c>
      <c r="C5923" t="s">
        <v>167</v>
      </c>
      <c r="D5923" t="s">
        <v>3058</v>
      </c>
      <c r="E5923" t="s">
        <v>20</v>
      </c>
      <c r="F5923" t="b">
        <v>0</v>
      </c>
      <c r="G5923">
        <v>1</v>
      </c>
      <c r="H5923" t="b">
        <v>1</v>
      </c>
      <c r="I5923">
        <v>20</v>
      </c>
      <c r="J5923" t="s">
        <v>105</v>
      </c>
      <c r="K5923">
        <v>85</v>
      </c>
      <c r="L5923">
        <v>96</v>
      </c>
      <c r="M5923">
        <v>71</v>
      </c>
      <c r="N5923">
        <v>67</v>
      </c>
      <c r="O5923">
        <v>98</v>
      </c>
      <c r="P5923">
        <v>92</v>
      </c>
      <c r="Q5923">
        <v>91</v>
      </c>
    </row>
    <row r="5924" spans="1:17" x14ac:dyDescent="0.3">
      <c r="A5924">
        <v>5923</v>
      </c>
      <c r="B5924" t="s">
        <v>243</v>
      </c>
      <c r="C5924" t="s">
        <v>3059</v>
      </c>
      <c r="D5924" t="s">
        <v>3060</v>
      </c>
      <c r="E5924" t="s">
        <v>25</v>
      </c>
      <c r="F5924" t="b">
        <v>0</v>
      </c>
      <c r="G5924">
        <v>4</v>
      </c>
      <c r="H5924" t="b">
        <v>0</v>
      </c>
      <c r="I5924">
        <v>27</v>
      </c>
      <c r="J5924" t="s">
        <v>44</v>
      </c>
      <c r="K5924">
        <v>90</v>
      </c>
      <c r="L5924">
        <v>82</v>
      </c>
      <c r="M5924">
        <v>98</v>
      </c>
      <c r="N5924">
        <v>61</v>
      </c>
      <c r="O5924">
        <v>92</v>
      </c>
      <c r="P5924">
        <v>67</v>
      </c>
      <c r="Q5924">
        <v>80</v>
      </c>
    </row>
    <row r="5925" spans="1:17" x14ac:dyDescent="0.3">
      <c r="A5925">
        <v>5924</v>
      </c>
      <c r="B5925" t="s">
        <v>785</v>
      </c>
      <c r="C5925" t="s">
        <v>2591</v>
      </c>
      <c r="D5925" t="s">
        <v>3061</v>
      </c>
      <c r="E5925" t="s">
        <v>25</v>
      </c>
      <c r="F5925" t="b">
        <v>0</v>
      </c>
      <c r="G5925">
        <v>6</v>
      </c>
      <c r="H5925" t="b">
        <v>0</v>
      </c>
      <c r="I5925">
        <v>14</v>
      </c>
      <c r="J5925" t="s">
        <v>105</v>
      </c>
      <c r="K5925">
        <v>94</v>
      </c>
      <c r="L5925">
        <v>96</v>
      </c>
      <c r="M5925">
        <v>94</v>
      </c>
      <c r="N5925">
        <v>99</v>
      </c>
      <c r="O5925">
        <v>67</v>
      </c>
      <c r="P5925">
        <v>98</v>
      </c>
      <c r="Q5925">
        <v>67</v>
      </c>
    </row>
    <row r="5926" spans="1:17" x14ac:dyDescent="0.3">
      <c r="A5926">
        <v>5925</v>
      </c>
      <c r="B5926" t="s">
        <v>476</v>
      </c>
      <c r="C5926" t="s">
        <v>2238</v>
      </c>
      <c r="D5926" t="s">
        <v>3062</v>
      </c>
      <c r="E5926" t="s">
        <v>20</v>
      </c>
      <c r="F5926" t="b">
        <v>0</v>
      </c>
      <c r="G5926">
        <v>1</v>
      </c>
      <c r="H5926" t="b">
        <v>0</v>
      </c>
      <c r="I5926">
        <v>35</v>
      </c>
      <c r="J5926" t="s">
        <v>138</v>
      </c>
      <c r="K5926">
        <v>98</v>
      </c>
      <c r="L5926">
        <v>85</v>
      </c>
      <c r="M5926">
        <v>100</v>
      </c>
      <c r="N5926">
        <v>94</v>
      </c>
      <c r="O5926">
        <v>93</v>
      </c>
      <c r="P5926">
        <v>92</v>
      </c>
      <c r="Q5926">
        <v>94</v>
      </c>
    </row>
    <row r="5927" spans="1:17" x14ac:dyDescent="0.3">
      <c r="A5927">
        <v>5926</v>
      </c>
      <c r="B5927" t="s">
        <v>139</v>
      </c>
      <c r="C5927" t="s">
        <v>3063</v>
      </c>
      <c r="D5927" t="s">
        <v>3064</v>
      </c>
      <c r="E5927" t="s">
        <v>20</v>
      </c>
      <c r="F5927" t="b">
        <v>1</v>
      </c>
      <c r="G5927">
        <v>6</v>
      </c>
      <c r="H5927" t="b">
        <v>0</v>
      </c>
      <c r="I5927">
        <v>2</v>
      </c>
      <c r="J5927" t="s">
        <v>64</v>
      </c>
      <c r="K5927">
        <v>62</v>
      </c>
      <c r="L5927">
        <v>54</v>
      </c>
      <c r="M5927">
        <v>77</v>
      </c>
      <c r="N5927">
        <v>60</v>
      </c>
      <c r="O5927">
        <v>74</v>
      </c>
      <c r="P5927">
        <v>62</v>
      </c>
      <c r="Q5927">
        <v>76</v>
      </c>
    </row>
    <row r="5928" spans="1:17" x14ac:dyDescent="0.3">
      <c r="A5928">
        <v>5927</v>
      </c>
      <c r="B5928" t="s">
        <v>357</v>
      </c>
      <c r="C5928" t="s">
        <v>3065</v>
      </c>
      <c r="D5928" t="s">
        <v>3066</v>
      </c>
      <c r="E5928" t="s">
        <v>20</v>
      </c>
      <c r="F5928" t="b">
        <v>0</v>
      </c>
      <c r="G5928">
        <v>4</v>
      </c>
      <c r="H5928" t="b">
        <v>0</v>
      </c>
      <c r="I5928">
        <v>3</v>
      </c>
      <c r="J5928" t="s">
        <v>34</v>
      </c>
      <c r="K5928">
        <v>63</v>
      </c>
      <c r="L5928">
        <v>97</v>
      </c>
      <c r="M5928">
        <v>80</v>
      </c>
      <c r="N5928">
        <v>84</v>
      </c>
      <c r="O5928">
        <v>90</v>
      </c>
      <c r="P5928">
        <v>63</v>
      </c>
      <c r="Q5928">
        <v>64</v>
      </c>
    </row>
    <row r="5929" spans="1:17" x14ac:dyDescent="0.3">
      <c r="A5929">
        <v>5928</v>
      </c>
      <c r="B5929" t="s">
        <v>202</v>
      </c>
      <c r="C5929" t="s">
        <v>501</v>
      </c>
      <c r="D5929" t="s">
        <v>3067</v>
      </c>
      <c r="E5929" t="s">
        <v>25</v>
      </c>
      <c r="F5929" t="b">
        <v>0</v>
      </c>
      <c r="G5929">
        <v>2</v>
      </c>
      <c r="H5929" t="b">
        <v>0</v>
      </c>
      <c r="I5929">
        <v>32</v>
      </c>
      <c r="J5929" t="s">
        <v>21</v>
      </c>
      <c r="K5929">
        <v>72</v>
      </c>
      <c r="L5929">
        <v>95</v>
      </c>
      <c r="M5929">
        <v>71</v>
      </c>
      <c r="N5929">
        <v>74</v>
      </c>
      <c r="O5929">
        <v>84</v>
      </c>
      <c r="P5929">
        <v>97</v>
      </c>
      <c r="Q5929">
        <v>66</v>
      </c>
    </row>
    <row r="5930" spans="1:17" x14ac:dyDescent="0.3">
      <c r="A5930">
        <v>5929</v>
      </c>
      <c r="B5930" t="s">
        <v>593</v>
      </c>
      <c r="C5930" t="s">
        <v>1522</v>
      </c>
      <c r="D5930" t="s">
        <v>3068</v>
      </c>
      <c r="E5930" t="s">
        <v>25</v>
      </c>
      <c r="F5930" t="b">
        <v>1</v>
      </c>
      <c r="G5930">
        <v>6</v>
      </c>
      <c r="H5930" t="b">
        <v>1</v>
      </c>
      <c r="I5930">
        <v>33</v>
      </c>
      <c r="J5930" t="s">
        <v>44</v>
      </c>
      <c r="K5930">
        <v>94</v>
      </c>
      <c r="L5930">
        <v>90</v>
      </c>
      <c r="M5930">
        <v>79</v>
      </c>
      <c r="N5930">
        <v>69</v>
      </c>
      <c r="O5930">
        <v>100</v>
      </c>
      <c r="P5930">
        <v>72</v>
      </c>
      <c r="Q5930">
        <v>98</v>
      </c>
    </row>
    <row r="5931" spans="1:17" x14ac:dyDescent="0.3">
      <c r="A5931">
        <v>5930</v>
      </c>
      <c r="B5931" t="s">
        <v>433</v>
      </c>
      <c r="C5931" t="s">
        <v>332</v>
      </c>
      <c r="D5931" t="s">
        <v>3069</v>
      </c>
      <c r="E5931" t="s">
        <v>25</v>
      </c>
      <c r="F5931" t="b">
        <v>0</v>
      </c>
      <c r="G5931">
        <v>2</v>
      </c>
      <c r="H5931" t="b">
        <v>1</v>
      </c>
      <c r="I5931">
        <v>24</v>
      </c>
      <c r="J5931" t="s">
        <v>105</v>
      </c>
      <c r="K5931">
        <v>99</v>
      </c>
      <c r="L5931">
        <v>84</v>
      </c>
      <c r="M5931">
        <v>94</v>
      </c>
      <c r="N5931">
        <v>76</v>
      </c>
      <c r="O5931">
        <v>62</v>
      </c>
      <c r="P5931">
        <v>79</v>
      </c>
      <c r="Q5931">
        <v>67</v>
      </c>
    </row>
    <row r="5932" spans="1:17" x14ac:dyDescent="0.3">
      <c r="A5932">
        <v>5931</v>
      </c>
      <c r="B5932" t="s">
        <v>266</v>
      </c>
      <c r="C5932" t="s">
        <v>879</v>
      </c>
      <c r="D5932" t="s">
        <v>3070</v>
      </c>
      <c r="E5932" t="s">
        <v>20</v>
      </c>
      <c r="F5932" t="b">
        <v>0</v>
      </c>
      <c r="G5932">
        <v>2</v>
      </c>
      <c r="H5932" t="b">
        <v>0</v>
      </c>
      <c r="I5932">
        <v>5</v>
      </c>
      <c r="J5932" t="s">
        <v>38</v>
      </c>
      <c r="K5932">
        <v>81</v>
      </c>
      <c r="L5932">
        <v>91</v>
      </c>
      <c r="M5932">
        <v>85</v>
      </c>
      <c r="N5932">
        <v>64</v>
      </c>
      <c r="O5932">
        <v>82</v>
      </c>
      <c r="P5932">
        <v>90</v>
      </c>
      <c r="Q5932">
        <v>94</v>
      </c>
    </row>
    <row r="5933" spans="1:17" x14ac:dyDescent="0.3">
      <c r="A5933">
        <v>5932</v>
      </c>
      <c r="B5933" t="s">
        <v>1108</v>
      </c>
      <c r="C5933" t="s">
        <v>423</v>
      </c>
      <c r="D5933" t="s">
        <v>3071</v>
      </c>
      <c r="E5933" t="s">
        <v>25</v>
      </c>
      <c r="F5933" t="b">
        <v>0</v>
      </c>
      <c r="G5933">
        <v>5</v>
      </c>
      <c r="H5933" t="b">
        <v>0</v>
      </c>
      <c r="I5933">
        <v>8</v>
      </c>
      <c r="J5933" t="s">
        <v>54</v>
      </c>
      <c r="K5933">
        <v>61</v>
      </c>
      <c r="L5933">
        <v>100</v>
      </c>
      <c r="M5933">
        <v>85</v>
      </c>
      <c r="N5933">
        <v>99</v>
      </c>
      <c r="O5933">
        <v>65</v>
      </c>
      <c r="P5933">
        <v>79</v>
      </c>
      <c r="Q5933">
        <v>86</v>
      </c>
    </row>
    <row r="5934" spans="1:17" x14ac:dyDescent="0.3">
      <c r="A5934">
        <v>5933</v>
      </c>
      <c r="B5934" t="s">
        <v>722</v>
      </c>
      <c r="C5934" t="s">
        <v>143</v>
      </c>
      <c r="D5934" t="s">
        <v>3072</v>
      </c>
      <c r="E5934" t="s">
        <v>25</v>
      </c>
      <c r="F5934" t="b">
        <v>0</v>
      </c>
      <c r="G5934">
        <v>2</v>
      </c>
      <c r="H5934" t="b">
        <v>1</v>
      </c>
      <c r="I5934">
        <v>8</v>
      </c>
      <c r="J5934" t="s">
        <v>54</v>
      </c>
      <c r="K5934">
        <v>68</v>
      </c>
      <c r="L5934">
        <v>95</v>
      </c>
      <c r="M5934">
        <v>76</v>
      </c>
      <c r="N5934">
        <v>97</v>
      </c>
      <c r="O5934">
        <v>91</v>
      </c>
      <c r="P5934">
        <v>78</v>
      </c>
      <c r="Q5934">
        <v>71</v>
      </c>
    </row>
    <row r="5935" spans="1:17" x14ac:dyDescent="0.3">
      <c r="A5935">
        <v>5934</v>
      </c>
      <c r="B5935" t="s">
        <v>145</v>
      </c>
      <c r="C5935" t="s">
        <v>2071</v>
      </c>
      <c r="D5935" t="s">
        <v>3073</v>
      </c>
      <c r="E5935" t="s">
        <v>20</v>
      </c>
      <c r="F5935" t="b">
        <v>0</v>
      </c>
      <c r="G5935">
        <v>0</v>
      </c>
      <c r="H5935" t="b">
        <v>0</v>
      </c>
      <c r="I5935">
        <v>21</v>
      </c>
      <c r="J5935" t="s">
        <v>38</v>
      </c>
      <c r="K5935">
        <v>64</v>
      </c>
      <c r="L5935">
        <v>74</v>
      </c>
      <c r="M5935">
        <v>79</v>
      </c>
      <c r="N5935">
        <v>72</v>
      </c>
      <c r="O5935">
        <v>74</v>
      </c>
      <c r="P5935">
        <v>65</v>
      </c>
      <c r="Q5935">
        <v>95</v>
      </c>
    </row>
    <row r="5936" spans="1:17" x14ac:dyDescent="0.3">
      <c r="A5936">
        <v>5935</v>
      </c>
      <c r="B5936" t="s">
        <v>3074</v>
      </c>
      <c r="C5936" t="s">
        <v>551</v>
      </c>
      <c r="D5936" t="s">
        <v>3075</v>
      </c>
      <c r="E5936" t="s">
        <v>25</v>
      </c>
      <c r="F5936" t="b">
        <v>0</v>
      </c>
      <c r="G5936">
        <v>1</v>
      </c>
      <c r="H5936" t="b">
        <v>1</v>
      </c>
      <c r="I5936">
        <v>6</v>
      </c>
      <c r="J5936" t="s">
        <v>30</v>
      </c>
      <c r="K5936">
        <v>66</v>
      </c>
      <c r="L5936">
        <v>94</v>
      </c>
      <c r="M5936">
        <v>67</v>
      </c>
      <c r="N5936">
        <v>79</v>
      </c>
      <c r="O5936">
        <v>64</v>
      </c>
      <c r="P5936">
        <v>89</v>
      </c>
      <c r="Q5936">
        <v>75</v>
      </c>
    </row>
    <row r="5937" spans="1:17" x14ac:dyDescent="0.3">
      <c r="A5937">
        <v>5936</v>
      </c>
      <c r="B5937" t="s">
        <v>166</v>
      </c>
      <c r="C5937" t="s">
        <v>600</v>
      </c>
      <c r="D5937" t="s">
        <v>3076</v>
      </c>
      <c r="E5937" t="s">
        <v>25</v>
      </c>
      <c r="F5937" t="b">
        <v>1</v>
      </c>
      <c r="G5937">
        <v>0</v>
      </c>
      <c r="H5937" t="b">
        <v>0</v>
      </c>
      <c r="I5937">
        <v>15</v>
      </c>
      <c r="J5937" t="s">
        <v>44</v>
      </c>
      <c r="K5937">
        <v>100</v>
      </c>
      <c r="L5937">
        <v>95</v>
      </c>
      <c r="M5937">
        <v>72</v>
      </c>
      <c r="N5937">
        <v>77</v>
      </c>
      <c r="O5937">
        <v>66</v>
      </c>
      <c r="P5937">
        <v>68</v>
      </c>
      <c r="Q5937">
        <v>76</v>
      </c>
    </row>
    <row r="5938" spans="1:17" x14ac:dyDescent="0.3">
      <c r="A5938">
        <v>5937</v>
      </c>
      <c r="B5938" t="s">
        <v>193</v>
      </c>
      <c r="C5938" t="s">
        <v>2025</v>
      </c>
      <c r="D5938" t="s">
        <v>3077</v>
      </c>
      <c r="E5938" t="s">
        <v>25</v>
      </c>
      <c r="F5938" t="b">
        <v>1</v>
      </c>
      <c r="G5938">
        <v>1</v>
      </c>
      <c r="H5938" t="b">
        <v>0</v>
      </c>
      <c r="I5938">
        <v>12</v>
      </c>
      <c r="J5938" t="s">
        <v>30</v>
      </c>
      <c r="K5938">
        <v>74</v>
      </c>
      <c r="L5938">
        <v>86</v>
      </c>
      <c r="M5938">
        <v>70</v>
      </c>
      <c r="N5938">
        <v>94</v>
      </c>
      <c r="O5938">
        <v>71</v>
      </c>
      <c r="P5938">
        <v>70</v>
      </c>
      <c r="Q5938">
        <v>63</v>
      </c>
    </row>
    <row r="5939" spans="1:17" x14ac:dyDescent="0.3">
      <c r="A5939">
        <v>5938</v>
      </c>
      <c r="B5939" t="s">
        <v>114</v>
      </c>
      <c r="C5939" t="s">
        <v>3078</v>
      </c>
      <c r="D5939" t="s">
        <v>3079</v>
      </c>
      <c r="E5939" t="s">
        <v>25</v>
      </c>
      <c r="F5939" t="b">
        <v>0</v>
      </c>
      <c r="G5939">
        <v>6</v>
      </c>
      <c r="H5939" t="b">
        <v>0</v>
      </c>
      <c r="I5939">
        <v>1</v>
      </c>
      <c r="J5939" t="s">
        <v>34</v>
      </c>
      <c r="K5939">
        <v>96</v>
      </c>
      <c r="L5939">
        <v>66</v>
      </c>
      <c r="M5939">
        <v>76</v>
      </c>
      <c r="N5939">
        <v>71</v>
      </c>
      <c r="O5939">
        <v>94</v>
      </c>
      <c r="P5939">
        <v>72</v>
      </c>
      <c r="Q5939">
        <v>86</v>
      </c>
    </row>
    <row r="5940" spans="1:17" x14ac:dyDescent="0.3">
      <c r="A5940">
        <v>5939</v>
      </c>
      <c r="B5940" t="s">
        <v>139</v>
      </c>
      <c r="C5940" t="s">
        <v>600</v>
      </c>
      <c r="D5940" t="s">
        <v>3080</v>
      </c>
      <c r="E5940" t="s">
        <v>20</v>
      </c>
      <c r="F5940" t="b">
        <v>0</v>
      </c>
      <c r="G5940">
        <v>2</v>
      </c>
      <c r="H5940" t="b">
        <v>0</v>
      </c>
      <c r="I5940">
        <v>14</v>
      </c>
      <c r="J5940" t="s">
        <v>44</v>
      </c>
      <c r="K5940">
        <v>90</v>
      </c>
      <c r="L5940">
        <v>92</v>
      </c>
      <c r="M5940">
        <v>95</v>
      </c>
      <c r="N5940">
        <v>88</v>
      </c>
      <c r="O5940">
        <v>88</v>
      </c>
      <c r="P5940">
        <v>85</v>
      </c>
      <c r="Q5940">
        <v>92</v>
      </c>
    </row>
    <row r="5941" spans="1:17" x14ac:dyDescent="0.3">
      <c r="A5941">
        <v>5940</v>
      </c>
      <c r="B5941" t="s">
        <v>139</v>
      </c>
      <c r="C5941" t="s">
        <v>400</v>
      </c>
      <c r="D5941" t="s">
        <v>3081</v>
      </c>
      <c r="E5941" t="s">
        <v>20</v>
      </c>
      <c r="F5941" t="b">
        <v>0</v>
      </c>
      <c r="G5941">
        <v>3</v>
      </c>
      <c r="H5941" t="b">
        <v>0</v>
      </c>
      <c r="I5941">
        <v>26</v>
      </c>
      <c r="J5941" t="s">
        <v>113</v>
      </c>
      <c r="K5941">
        <v>92</v>
      </c>
      <c r="L5941">
        <v>86</v>
      </c>
      <c r="M5941">
        <v>61</v>
      </c>
      <c r="N5941">
        <v>78</v>
      </c>
      <c r="O5941">
        <v>56</v>
      </c>
      <c r="P5941">
        <v>68</v>
      </c>
      <c r="Q5941">
        <v>85</v>
      </c>
    </row>
    <row r="5942" spans="1:17" x14ac:dyDescent="0.3">
      <c r="A5942">
        <v>5941</v>
      </c>
      <c r="B5942" t="s">
        <v>413</v>
      </c>
      <c r="C5942" t="s">
        <v>332</v>
      </c>
      <c r="D5942" t="s">
        <v>3082</v>
      </c>
      <c r="E5942" t="s">
        <v>20</v>
      </c>
      <c r="F5942" t="b">
        <v>1</v>
      </c>
      <c r="G5942">
        <v>1</v>
      </c>
      <c r="H5942" t="b">
        <v>0</v>
      </c>
      <c r="I5942">
        <v>31</v>
      </c>
      <c r="J5942" t="s">
        <v>26</v>
      </c>
      <c r="K5942">
        <v>99</v>
      </c>
      <c r="L5942">
        <v>78</v>
      </c>
      <c r="M5942">
        <v>99</v>
      </c>
      <c r="N5942">
        <v>88</v>
      </c>
      <c r="O5942">
        <v>96</v>
      </c>
      <c r="P5942">
        <v>96</v>
      </c>
      <c r="Q5942">
        <v>90</v>
      </c>
    </row>
    <row r="5943" spans="1:17" x14ac:dyDescent="0.3">
      <c r="A5943">
        <v>5942</v>
      </c>
      <c r="B5943" t="s">
        <v>130</v>
      </c>
      <c r="C5943" t="s">
        <v>2776</v>
      </c>
      <c r="D5943" t="s">
        <v>3083</v>
      </c>
      <c r="E5943" t="s">
        <v>25</v>
      </c>
      <c r="F5943" t="b">
        <v>0</v>
      </c>
      <c r="G5943">
        <v>4</v>
      </c>
      <c r="H5943" t="b">
        <v>0</v>
      </c>
      <c r="I5943">
        <v>5</v>
      </c>
      <c r="J5943" t="s">
        <v>38</v>
      </c>
      <c r="K5943">
        <v>63</v>
      </c>
      <c r="L5943">
        <v>68</v>
      </c>
      <c r="M5943">
        <v>91</v>
      </c>
      <c r="N5943">
        <v>82</v>
      </c>
      <c r="O5943">
        <v>90</v>
      </c>
      <c r="P5943">
        <v>86</v>
      </c>
      <c r="Q5943">
        <v>75</v>
      </c>
    </row>
    <row r="5944" spans="1:17" x14ac:dyDescent="0.3">
      <c r="A5944">
        <v>5943</v>
      </c>
      <c r="B5944" t="s">
        <v>348</v>
      </c>
      <c r="C5944" t="s">
        <v>1089</v>
      </c>
      <c r="D5944" t="s">
        <v>3084</v>
      </c>
      <c r="E5944" t="s">
        <v>20</v>
      </c>
      <c r="F5944" t="b">
        <v>0</v>
      </c>
      <c r="G5944">
        <v>2</v>
      </c>
      <c r="H5944" t="b">
        <v>0</v>
      </c>
      <c r="I5944">
        <v>28</v>
      </c>
      <c r="J5944" t="s">
        <v>113</v>
      </c>
      <c r="K5944">
        <v>98</v>
      </c>
      <c r="L5944">
        <v>88</v>
      </c>
      <c r="M5944">
        <v>81</v>
      </c>
      <c r="N5944">
        <v>65</v>
      </c>
      <c r="O5944">
        <v>59</v>
      </c>
      <c r="P5944">
        <v>84</v>
      </c>
      <c r="Q5944">
        <v>87</v>
      </c>
    </row>
    <row r="5945" spans="1:17" x14ac:dyDescent="0.3">
      <c r="A5945">
        <v>5944</v>
      </c>
      <c r="B5945" t="s">
        <v>190</v>
      </c>
      <c r="C5945" t="s">
        <v>515</v>
      </c>
      <c r="D5945" t="s">
        <v>3085</v>
      </c>
      <c r="E5945" t="s">
        <v>25</v>
      </c>
      <c r="F5945" t="b">
        <v>0</v>
      </c>
      <c r="G5945">
        <v>1</v>
      </c>
      <c r="H5945" t="b">
        <v>1</v>
      </c>
      <c r="I5945">
        <v>11</v>
      </c>
      <c r="J5945" t="s">
        <v>38</v>
      </c>
      <c r="K5945">
        <v>87</v>
      </c>
      <c r="L5945">
        <v>61</v>
      </c>
      <c r="M5945">
        <v>62</v>
      </c>
      <c r="N5945">
        <v>66</v>
      </c>
      <c r="O5945">
        <v>67</v>
      </c>
      <c r="P5945">
        <v>81</v>
      </c>
      <c r="Q5945">
        <v>65</v>
      </c>
    </row>
    <row r="5946" spans="1:17" x14ac:dyDescent="0.3">
      <c r="A5946">
        <v>5945</v>
      </c>
      <c r="B5946" t="s">
        <v>322</v>
      </c>
      <c r="C5946" t="s">
        <v>469</v>
      </c>
      <c r="D5946" t="s">
        <v>3086</v>
      </c>
      <c r="E5946" t="s">
        <v>20</v>
      </c>
      <c r="F5946" t="b">
        <v>0</v>
      </c>
      <c r="G5946">
        <v>1</v>
      </c>
      <c r="H5946" t="b">
        <v>1</v>
      </c>
      <c r="I5946">
        <v>19</v>
      </c>
      <c r="J5946" t="s">
        <v>44</v>
      </c>
      <c r="K5946">
        <v>96</v>
      </c>
      <c r="L5946">
        <v>96</v>
      </c>
      <c r="M5946">
        <v>80</v>
      </c>
      <c r="N5946">
        <v>93</v>
      </c>
      <c r="O5946">
        <v>82</v>
      </c>
      <c r="P5946">
        <v>65</v>
      </c>
      <c r="Q5946">
        <v>70</v>
      </c>
    </row>
    <row r="5947" spans="1:17" x14ac:dyDescent="0.3">
      <c r="A5947">
        <v>5946</v>
      </c>
      <c r="B5947" t="s">
        <v>145</v>
      </c>
      <c r="C5947" t="s">
        <v>1193</v>
      </c>
      <c r="D5947" t="s">
        <v>3087</v>
      </c>
      <c r="E5947" t="s">
        <v>20</v>
      </c>
      <c r="F5947" t="b">
        <v>0</v>
      </c>
      <c r="G5947">
        <v>3</v>
      </c>
      <c r="H5947" t="b">
        <v>0</v>
      </c>
      <c r="I5947">
        <v>17</v>
      </c>
      <c r="J5947" t="s">
        <v>172</v>
      </c>
      <c r="K5947">
        <v>80</v>
      </c>
      <c r="L5947">
        <v>98</v>
      </c>
      <c r="M5947">
        <v>99</v>
      </c>
      <c r="N5947">
        <v>90</v>
      </c>
      <c r="O5947">
        <v>64</v>
      </c>
      <c r="P5947">
        <v>86</v>
      </c>
      <c r="Q5947">
        <v>93</v>
      </c>
    </row>
    <row r="5948" spans="1:17" x14ac:dyDescent="0.3">
      <c r="A5948">
        <v>5947</v>
      </c>
      <c r="B5948" t="s">
        <v>193</v>
      </c>
      <c r="C5948" t="s">
        <v>2000</v>
      </c>
      <c r="D5948" t="s">
        <v>3088</v>
      </c>
      <c r="E5948" t="s">
        <v>25</v>
      </c>
      <c r="F5948" t="b">
        <v>0</v>
      </c>
      <c r="G5948">
        <v>0</v>
      </c>
      <c r="H5948" t="b">
        <v>1</v>
      </c>
      <c r="I5948">
        <v>30</v>
      </c>
      <c r="J5948" t="s">
        <v>38</v>
      </c>
      <c r="K5948">
        <v>80</v>
      </c>
      <c r="L5948">
        <v>77</v>
      </c>
      <c r="M5948">
        <v>96</v>
      </c>
      <c r="N5948">
        <v>64</v>
      </c>
      <c r="O5948">
        <v>93</v>
      </c>
      <c r="P5948">
        <v>62</v>
      </c>
      <c r="Q5948">
        <v>86</v>
      </c>
    </row>
    <row r="5949" spans="1:17" x14ac:dyDescent="0.3">
      <c r="A5949">
        <v>5948</v>
      </c>
      <c r="B5949" t="s">
        <v>722</v>
      </c>
      <c r="C5949" t="s">
        <v>2480</v>
      </c>
      <c r="D5949" t="s">
        <v>3089</v>
      </c>
      <c r="E5949" t="s">
        <v>20</v>
      </c>
      <c r="F5949" t="b">
        <v>0</v>
      </c>
      <c r="G5949">
        <v>2</v>
      </c>
      <c r="H5949" t="b">
        <v>0</v>
      </c>
      <c r="I5949">
        <v>23</v>
      </c>
      <c r="J5949" t="s">
        <v>44</v>
      </c>
      <c r="K5949">
        <v>91</v>
      </c>
      <c r="L5949">
        <v>79</v>
      </c>
      <c r="M5949">
        <v>70</v>
      </c>
      <c r="N5949">
        <v>94</v>
      </c>
      <c r="O5949">
        <v>77</v>
      </c>
      <c r="P5949">
        <v>83</v>
      </c>
      <c r="Q5949">
        <v>81</v>
      </c>
    </row>
    <row r="5950" spans="1:17" x14ac:dyDescent="0.3">
      <c r="A5950">
        <v>5949</v>
      </c>
      <c r="B5950" t="s">
        <v>221</v>
      </c>
      <c r="C5950" t="s">
        <v>2689</v>
      </c>
      <c r="D5950" t="s">
        <v>3090</v>
      </c>
      <c r="E5950" t="s">
        <v>20</v>
      </c>
      <c r="F5950" t="b">
        <v>0</v>
      </c>
      <c r="G5950">
        <v>6</v>
      </c>
      <c r="H5950" t="b">
        <v>0</v>
      </c>
      <c r="I5950">
        <v>0</v>
      </c>
      <c r="J5950" t="s">
        <v>64</v>
      </c>
      <c r="K5950">
        <v>91</v>
      </c>
      <c r="L5950">
        <v>96</v>
      </c>
      <c r="M5950">
        <v>78</v>
      </c>
      <c r="N5950">
        <v>70</v>
      </c>
      <c r="O5950">
        <v>50</v>
      </c>
      <c r="P5950">
        <v>50</v>
      </c>
      <c r="Q5950">
        <v>69</v>
      </c>
    </row>
    <row r="5951" spans="1:17" x14ac:dyDescent="0.3">
      <c r="A5951">
        <v>5950</v>
      </c>
      <c r="B5951" t="s">
        <v>65</v>
      </c>
      <c r="C5951" t="s">
        <v>42</v>
      </c>
      <c r="D5951" t="s">
        <v>3091</v>
      </c>
      <c r="E5951" t="s">
        <v>25</v>
      </c>
      <c r="F5951" t="b">
        <v>0</v>
      </c>
      <c r="G5951">
        <v>0</v>
      </c>
      <c r="H5951" t="b">
        <v>1</v>
      </c>
      <c r="I5951">
        <v>19</v>
      </c>
      <c r="J5951" t="s">
        <v>105</v>
      </c>
      <c r="K5951">
        <v>83</v>
      </c>
      <c r="L5951">
        <v>70</v>
      </c>
      <c r="M5951">
        <v>72</v>
      </c>
      <c r="N5951">
        <v>65</v>
      </c>
      <c r="O5951">
        <v>63</v>
      </c>
      <c r="P5951">
        <v>88</v>
      </c>
      <c r="Q5951">
        <v>94</v>
      </c>
    </row>
    <row r="5952" spans="1:17" x14ac:dyDescent="0.3">
      <c r="A5952">
        <v>5951</v>
      </c>
      <c r="B5952" t="s">
        <v>73</v>
      </c>
      <c r="C5952" t="s">
        <v>66</v>
      </c>
      <c r="D5952" t="s">
        <v>3092</v>
      </c>
      <c r="E5952" t="s">
        <v>25</v>
      </c>
      <c r="F5952" t="b">
        <v>0</v>
      </c>
      <c r="G5952">
        <v>2</v>
      </c>
      <c r="H5952" t="b">
        <v>1</v>
      </c>
      <c r="I5952">
        <v>33</v>
      </c>
      <c r="J5952" t="s">
        <v>21</v>
      </c>
      <c r="K5952">
        <v>89</v>
      </c>
      <c r="L5952">
        <v>89</v>
      </c>
      <c r="M5952">
        <v>69</v>
      </c>
      <c r="N5952">
        <v>87</v>
      </c>
      <c r="O5952">
        <v>69</v>
      </c>
      <c r="P5952">
        <v>97</v>
      </c>
      <c r="Q5952">
        <v>79</v>
      </c>
    </row>
    <row r="5953" spans="1:17" x14ac:dyDescent="0.3">
      <c r="A5953">
        <v>5952</v>
      </c>
      <c r="B5953" t="s">
        <v>1919</v>
      </c>
      <c r="C5953" t="s">
        <v>1771</v>
      </c>
      <c r="D5953" t="s">
        <v>3093</v>
      </c>
      <c r="E5953" t="s">
        <v>25</v>
      </c>
      <c r="F5953" t="b">
        <v>1</v>
      </c>
      <c r="G5953">
        <v>2</v>
      </c>
      <c r="H5953" t="b">
        <v>1</v>
      </c>
      <c r="I5953">
        <v>1</v>
      </c>
      <c r="J5953" t="s">
        <v>159</v>
      </c>
      <c r="K5953">
        <v>81</v>
      </c>
      <c r="L5953">
        <v>73</v>
      </c>
      <c r="M5953">
        <v>99</v>
      </c>
      <c r="N5953">
        <v>72</v>
      </c>
      <c r="O5953">
        <v>100</v>
      </c>
      <c r="P5953">
        <v>90</v>
      </c>
      <c r="Q5953">
        <v>64</v>
      </c>
    </row>
    <row r="5954" spans="1:17" x14ac:dyDescent="0.3">
      <c r="A5954">
        <v>5953</v>
      </c>
      <c r="B5954" t="s">
        <v>22</v>
      </c>
      <c r="C5954" t="s">
        <v>515</v>
      </c>
      <c r="D5954" t="s">
        <v>3094</v>
      </c>
      <c r="E5954" t="s">
        <v>25</v>
      </c>
      <c r="F5954" t="b">
        <v>0</v>
      </c>
      <c r="G5954">
        <v>2</v>
      </c>
      <c r="H5954" t="b">
        <v>0</v>
      </c>
      <c r="I5954">
        <v>35</v>
      </c>
      <c r="J5954" t="s">
        <v>109</v>
      </c>
      <c r="K5954">
        <v>97</v>
      </c>
      <c r="L5954">
        <v>85</v>
      </c>
      <c r="M5954">
        <v>86</v>
      </c>
      <c r="N5954">
        <v>99</v>
      </c>
      <c r="O5954">
        <v>96</v>
      </c>
      <c r="P5954">
        <v>90</v>
      </c>
      <c r="Q5954">
        <v>88</v>
      </c>
    </row>
    <row r="5955" spans="1:17" x14ac:dyDescent="0.3">
      <c r="A5955">
        <v>5954</v>
      </c>
      <c r="B5955" t="s">
        <v>622</v>
      </c>
      <c r="C5955" t="s">
        <v>118</v>
      </c>
      <c r="D5955" t="s">
        <v>3095</v>
      </c>
      <c r="E5955" t="s">
        <v>20</v>
      </c>
      <c r="F5955" t="b">
        <v>0</v>
      </c>
      <c r="G5955">
        <v>1</v>
      </c>
      <c r="H5955" t="b">
        <v>0</v>
      </c>
      <c r="I5955">
        <v>3</v>
      </c>
      <c r="J5955" t="s">
        <v>224</v>
      </c>
      <c r="K5955">
        <v>93</v>
      </c>
      <c r="L5955">
        <v>91</v>
      </c>
      <c r="M5955">
        <v>61</v>
      </c>
      <c r="N5955">
        <v>68</v>
      </c>
      <c r="O5955">
        <v>83</v>
      </c>
      <c r="P5955">
        <v>82</v>
      </c>
      <c r="Q5955">
        <v>63</v>
      </c>
    </row>
    <row r="5956" spans="1:17" x14ac:dyDescent="0.3">
      <c r="A5956">
        <v>5955</v>
      </c>
      <c r="B5956" t="s">
        <v>243</v>
      </c>
      <c r="C5956" t="s">
        <v>1510</v>
      </c>
      <c r="D5956" t="s">
        <v>3096</v>
      </c>
      <c r="E5956" t="s">
        <v>25</v>
      </c>
      <c r="F5956" t="b">
        <v>0</v>
      </c>
      <c r="G5956">
        <v>2</v>
      </c>
      <c r="H5956" t="b">
        <v>0</v>
      </c>
      <c r="I5956">
        <v>2</v>
      </c>
      <c r="J5956" t="s">
        <v>159</v>
      </c>
      <c r="K5956">
        <v>99</v>
      </c>
      <c r="L5956">
        <v>86</v>
      </c>
      <c r="M5956">
        <v>83</v>
      </c>
      <c r="N5956">
        <v>80</v>
      </c>
      <c r="O5956">
        <v>69</v>
      </c>
      <c r="P5956">
        <v>96</v>
      </c>
      <c r="Q5956">
        <v>88</v>
      </c>
    </row>
    <row r="5957" spans="1:17" x14ac:dyDescent="0.3">
      <c r="A5957">
        <v>5956</v>
      </c>
      <c r="B5957" t="s">
        <v>1229</v>
      </c>
      <c r="C5957" t="s">
        <v>32</v>
      </c>
      <c r="D5957" t="s">
        <v>3097</v>
      </c>
      <c r="E5957" t="s">
        <v>25</v>
      </c>
      <c r="F5957" t="b">
        <v>0</v>
      </c>
      <c r="G5957">
        <v>5</v>
      </c>
      <c r="H5957" t="b">
        <v>1</v>
      </c>
      <c r="I5957">
        <v>16</v>
      </c>
      <c r="J5957" t="s">
        <v>44</v>
      </c>
      <c r="K5957">
        <v>95</v>
      </c>
      <c r="L5957">
        <v>97</v>
      </c>
      <c r="M5957">
        <v>68</v>
      </c>
      <c r="N5957">
        <v>79</v>
      </c>
      <c r="O5957">
        <v>63</v>
      </c>
      <c r="P5957">
        <v>88</v>
      </c>
      <c r="Q5957">
        <v>63</v>
      </c>
    </row>
    <row r="5958" spans="1:17" x14ac:dyDescent="0.3">
      <c r="A5958">
        <v>5957</v>
      </c>
      <c r="B5958" t="s">
        <v>388</v>
      </c>
      <c r="C5958" t="s">
        <v>3065</v>
      </c>
      <c r="D5958" t="s">
        <v>3098</v>
      </c>
      <c r="E5958" t="s">
        <v>25</v>
      </c>
      <c r="F5958" t="b">
        <v>0</v>
      </c>
      <c r="G5958">
        <v>3</v>
      </c>
      <c r="H5958" t="b">
        <v>0</v>
      </c>
      <c r="I5958">
        <v>38</v>
      </c>
      <c r="J5958" t="s">
        <v>26</v>
      </c>
      <c r="K5958">
        <v>100</v>
      </c>
      <c r="L5958">
        <v>92</v>
      </c>
      <c r="M5958">
        <v>87</v>
      </c>
      <c r="N5958">
        <v>94</v>
      </c>
      <c r="O5958">
        <v>85</v>
      </c>
      <c r="P5958">
        <v>97</v>
      </c>
      <c r="Q5958">
        <v>100</v>
      </c>
    </row>
    <row r="5959" spans="1:17" x14ac:dyDescent="0.3">
      <c r="A5959">
        <v>5958</v>
      </c>
      <c r="B5959" t="s">
        <v>1943</v>
      </c>
      <c r="C5959" t="s">
        <v>939</v>
      </c>
      <c r="D5959" t="s">
        <v>3099</v>
      </c>
      <c r="E5959" t="s">
        <v>25</v>
      </c>
      <c r="F5959" t="b">
        <v>0</v>
      </c>
      <c r="G5959">
        <v>2</v>
      </c>
      <c r="H5959" t="b">
        <v>0</v>
      </c>
      <c r="I5959">
        <v>3</v>
      </c>
      <c r="J5959" t="s">
        <v>34</v>
      </c>
      <c r="K5959">
        <v>62</v>
      </c>
      <c r="L5959">
        <v>67</v>
      </c>
      <c r="M5959">
        <v>85</v>
      </c>
      <c r="N5959">
        <v>97</v>
      </c>
      <c r="O5959">
        <v>98</v>
      </c>
      <c r="P5959">
        <v>62</v>
      </c>
      <c r="Q5959">
        <v>73</v>
      </c>
    </row>
    <row r="5960" spans="1:17" x14ac:dyDescent="0.3">
      <c r="A5960">
        <v>5959</v>
      </c>
      <c r="B5960" t="s">
        <v>269</v>
      </c>
      <c r="C5960" t="s">
        <v>1711</v>
      </c>
      <c r="D5960" t="s">
        <v>3100</v>
      </c>
      <c r="E5960" t="s">
        <v>20</v>
      </c>
      <c r="F5960" t="b">
        <v>1</v>
      </c>
      <c r="G5960">
        <v>10</v>
      </c>
      <c r="H5960" t="b">
        <v>1</v>
      </c>
      <c r="I5960">
        <v>3</v>
      </c>
      <c r="J5960" t="s">
        <v>159</v>
      </c>
      <c r="K5960">
        <v>88</v>
      </c>
      <c r="L5960">
        <v>71</v>
      </c>
      <c r="M5960">
        <v>99</v>
      </c>
      <c r="N5960">
        <v>74</v>
      </c>
      <c r="O5960">
        <v>76</v>
      </c>
      <c r="P5960">
        <v>97</v>
      </c>
      <c r="Q5960">
        <v>87</v>
      </c>
    </row>
    <row r="5961" spans="1:17" x14ac:dyDescent="0.3">
      <c r="A5961">
        <v>5960</v>
      </c>
      <c r="B5961" t="s">
        <v>3101</v>
      </c>
      <c r="C5961" t="s">
        <v>3102</v>
      </c>
      <c r="D5961" t="s">
        <v>3103</v>
      </c>
      <c r="E5961" t="s">
        <v>25</v>
      </c>
      <c r="F5961" t="b">
        <v>1</v>
      </c>
      <c r="G5961">
        <v>5</v>
      </c>
      <c r="H5961" t="b">
        <v>0</v>
      </c>
      <c r="I5961">
        <v>11</v>
      </c>
      <c r="J5961" t="s">
        <v>54</v>
      </c>
      <c r="K5961">
        <v>75</v>
      </c>
      <c r="L5961">
        <v>100</v>
      </c>
      <c r="M5961">
        <v>100</v>
      </c>
      <c r="N5961">
        <v>82</v>
      </c>
      <c r="O5961">
        <v>63</v>
      </c>
      <c r="P5961">
        <v>84</v>
      </c>
      <c r="Q5961">
        <v>82</v>
      </c>
    </row>
    <row r="5962" spans="1:17" x14ac:dyDescent="0.3">
      <c r="A5962">
        <v>5961</v>
      </c>
      <c r="B5962" t="s">
        <v>106</v>
      </c>
      <c r="C5962" t="s">
        <v>814</v>
      </c>
      <c r="D5962" t="s">
        <v>3104</v>
      </c>
      <c r="E5962" t="s">
        <v>20</v>
      </c>
      <c r="F5962" t="b">
        <v>0</v>
      </c>
      <c r="G5962">
        <v>1</v>
      </c>
      <c r="H5962" t="b">
        <v>0</v>
      </c>
      <c r="I5962">
        <v>1</v>
      </c>
      <c r="J5962" t="s">
        <v>159</v>
      </c>
      <c r="K5962">
        <v>87</v>
      </c>
      <c r="L5962">
        <v>91</v>
      </c>
      <c r="M5962">
        <v>97</v>
      </c>
      <c r="N5962">
        <v>82</v>
      </c>
      <c r="O5962">
        <v>79</v>
      </c>
      <c r="P5962">
        <v>69</v>
      </c>
      <c r="Q5962">
        <v>62</v>
      </c>
    </row>
    <row r="5963" spans="1:17" x14ac:dyDescent="0.3">
      <c r="A5963">
        <v>5962</v>
      </c>
      <c r="B5963" t="s">
        <v>741</v>
      </c>
      <c r="C5963" t="s">
        <v>231</v>
      </c>
      <c r="D5963" t="s">
        <v>3105</v>
      </c>
      <c r="E5963" t="s">
        <v>25</v>
      </c>
      <c r="F5963" t="b">
        <v>0</v>
      </c>
      <c r="G5963">
        <v>4</v>
      </c>
      <c r="H5963" t="b">
        <v>0</v>
      </c>
      <c r="I5963">
        <v>4</v>
      </c>
      <c r="J5963" t="s">
        <v>38</v>
      </c>
      <c r="K5963">
        <v>85</v>
      </c>
      <c r="L5963">
        <v>60</v>
      </c>
      <c r="M5963">
        <v>61</v>
      </c>
      <c r="N5963">
        <v>75</v>
      </c>
      <c r="O5963">
        <v>83</v>
      </c>
      <c r="P5963">
        <v>87</v>
      </c>
      <c r="Q5963">
        <v>65</v>
      </c>
    </row>
    <row r="5964" spans="1:17" x14ac:dyDescent="0.3">
      <c r="A5964">
        <v>5963</v>
      </c>
      <c r="B5964" t="s">
        <v>139</v>
      </c>
      <c r="C5964" t="s">
        <v>284</v>
      </c>
      <c r="D5964" t="s">
        <v>3106</v>
      </c>
      <c r="E5964" t="s">
        <v>20</v>
      </c>
      <c r="F5964" t="b">
        <v>0</v>
      </c>
      <c r="G5964">
        <v>3</v>
      </c>
      <c r="H5964" t="b">
        <v>0</v>
      </c>
      <c r="I5964">
        <v>43</v>
      </c>
      <c r="J5964" t="s">
        <v>26</v>
      </c>
      <c r="K5964">
        <v>88</v>
      </c>
      <c r="L5964">
        <v>98</v>
      </c>
      <c r="M5964">
        <v>94</v>
      </c>
      <c r="N5964">
        <v>96</v>
      </c>
      <c r="O5964">
        <v>96</v>
      </c>
      <c r="P5964">
        <v>89</v>
      </c>
      <c r="Q5964">
        <v>92</v>
      </c>
    </row>
    <row r="5965" spans="1:17" x14ac:dyDescent="0.3">
      <c r="A5965">
        <v>5964</v>
      </c>
      <c r="B5965" t="s">
        <v>160</v>
      </c>
      <c r="C5965" t="s">
        <v>1547</v>
      </c>
      <c r="D5965" t="s">
        <v>3107</v>
      </c>
      <c r="E5965" t="s">
        <v>20</v>
      </c>
      <c r="F5965" t="b">
        <v>0</v>
      </c>
      <c r="G5965">
        <v>1</v>
      </c>
      <c r="H5965" t="b">
        <v>0</v>
      </c>
      <c r="I5965">
        <v>47</v>
      </c>
      <c r="J5965" t="s">
        <v>26</v>
      </c>
      <c r="K5965">
        <v>86</v>
      </c>
      <c r="L5965">
        <v>93</v>
      </c>
      <c r="M5965">
        <v>91</v>
      </c>
      <c r="N5965">
        <v>94</v>
      </c>
      <c r="O5965">
        <v>93</v>
      </c>
      <c r="P5965">
        <v>88</v>
      </c>
      <c r="Q5965">
        <v>86</v>
      </c>
    </row>
    <row r="5966" spans="1:17" x14ac:dyDescent="0.3">
      <c r="A5966">
        <v>5965</v>
      </c>
      <c r="B5966" t="s">
        <v>266</v>
      </c>
      <c r="C5966" t="s">
        <v>2946</v>
      </c>
      <c r="D5966" t="s">
        <v>3108</v>
      </c>
      <c r="E5966" t="s">
        <v>20</v>
      </c>
      <c r="F5966" t="b">
        <v>0</v>
      </c>
      <c r="G5966">
        <v>1</v>
      </c>
      <c r="H5966" t="b">
        <v>0</v>
      </c>
      <c r="I5966">
        <v>9</v>
      </c>
      <c r="J5966" t="s">
        <v>30</v>
      </c>
      <c r="K5966">
        <v>68</v>
      </c>
      <c r="L5966">
        <v>65</v>
      </c>
      <c r="M5966">
        <v>95</v>
      </c>
      <c r="N5966">
        <v>88</v>
      </c>
      <c r="O5966">
        <v>62</v>
      </c>
      <c r="P5966">
        <v>87</v>
      </c>
      <c r="Q5966">
        <v>62</v>
      </c>
    </row>
    <row r="5967" spans="1:17" x14ac:dyDescent="0.3">
      <c r="A5967">
        <v>5966</v>
      </c>
      <c r="B5967" t="s">
        <v>190</v>
      </c>
      <c r="C5967" t="s">
        <v>3109</v>
      </c>
      <c r="D5967" t="s">
        <v>3110</v>
      </c>
      <c r="E5967" t="s">
        <v>25</v>
      </c>
      <c r="F5967" t="b">
        <v>0</v>
      </c>
      <c r="G5967">
        <v>6</v>
      </c>
      <c r="H5967" t="b">
        <v>0</v>
      </c>
      <c r="I5967">
        <v>2</v>
      </c>
      <c r="J5967" t="s">
        <v>64</v>
      </c>
      <c r="K5967">
        <v>67</v>
      </c>
      <c r="L5967">
        <v>54</v>
      </c>
      <c r="M5967">
        <v>71</v>
      </c>
      <c r="N5967">
        <v>50</v>
      </c>
      <c r="O5967">
        <v>55</v>
      </c>
      <c r="P5967">
        <v>51</v>
      </c>
      <c r="Q5967">
        <v>66</v>
      </c>
    </row>
    <row r="5968" spans="1:17" x14ac:dyDescent="0.3">
      <c r="A5968">
        <v>5967</v>
      </c>
      <c r="B5968" t="s">
        <v>17</v>
      </c>
      <c r="C5968" t="s">
        <v>2102</v>
      </c>
      <c r="D5968" t="s">
        <v>3111</v>
      </c>
      <c r="E5968" t="s">
        <v>20</v>
      </c>
      <c r="F5968" t="b">
        <v>1</v>
      </c>
      <c r="G5968">
        <v>4</v>
      </c>
      <c r="H5968" t="b">
        <v>0</v>
      </c>
      <c r="I5968">
        <v>5</v>
      </c>
      <c r="J5968" t="s">
        <v>64</v>
      </c>
      <c r="K5968">
        <v>82</v>
      </c>
      <c r="L5968">
        <v>69</v>
      </c>
      <c r="M5968">
        <v>92</v>
      </c>
      <c r="N5968">
        <v>85</v>
      </c>
      <c r="O5968">
        <v>59</v>
      </c>
      <c r="P5968">
        <v>87</v>
      </c>
      <c r="Q5968">
        <v>83</v>
      </c>
    </row>
    <row r="5969" spans="1:17" x14ac:dyDescent="0.3">
      <c r="A5969">
        <v>5968</v>
      </c>
      <c r="B5969" t="s">
        <v>517</v>
      </c>
      <c r="C5969" t="s">
        <v>42</v>
      </c>
      <c r="D5969" t="s">
        <v>3112</v>
      </c>
      <c r="E5969" t="s">
        <v>25</v>
      </c>
      <c r="F5969" t="b">
        <v>0</v>
      </c>
      <c r="G5969">
        <v>2</v>
      </c>
      <c r="H5969" t="b">
        <v>0</v>
      </c>
      <c r="I5969">
        <v>26</v>
      </c>
      <c r="J5969" t="s">
        <v>38</v>
      </c>
      <c r="K5969">
        <v>86</v>
      </c>
      <c r="L5969">
        <v>88</v>
      </c>
      <c r="M5969">
        <v>71</v>
      </c>
      <c r="N5969">
        <v>65</v>
      </c>
      <c r="O5969">
        <v>86</v>
      </c>
      <c r="P5969">
        <v>69</v>
      </c>
      <c r="Q5969">
        <v>84</v>
      </c>
    </row>
    <row r="5970" spans="1:17" x14ac:dyDescent="0.3">
      <c r="A5970">
        <v>5969</v>
      </c>
      <c r="B5970" t="s">
        <v>294</v>
      </c>
      <c r="C5970" t="s">
        <v>572</v>
      </c>
      <c r="D5970" t="s">
        <v>3113</v>
      </c>
      <c r="E5970" t="s">
        <v>25</v>
      </c>
      <c r="F5970" t="b">
        <v>1</v>
      </c>
      <c r="G5970">
        <v>3</v>
      </c>
      <c r="H5970" t="b">
        <v>0</v>
      </c>
      <c r="I5970">
        <v>25</v>
      </c>
      <c r="J5970" t="s">
        <v>44</v>
      </c>
      <c r="K5970">
        <v>95</v>
      </c>
      <c r="L5970">
        <v>91</v>
      </c>
      <c r="M5970">
        <v>64</v>
      </c>
      <c r="N5970">
        <v>65</v>
      </c>
      <c r="O5970">
        <v>60</v>
      </c>
      <c r="P5970">
        <v>84</v>
      </c>
      <c r="Q5970">
        <v>99</v>
      </c>
    </row>
    <row r="5971" spans="1:17" x14ac:dyDescent="0.3">
      <c r="A5971">
        <v>5970</v>
      </c>
      <c r="B5971" t="s">
        <v>622</v>
      </c>
      <c r="C5971" t="s">
        <v>2440</v>
      </c>
      <c r="D5971" t="s">
        <v>3114</v>
      </c>
      <c r="E5971" t="s">
        <v>20</v>
      </c>
      <c r="F5971" t="b">
        <v>0</v>
      </c>
      <c r="G5971">
        <v>5</v>
      </c>
      <c r="H5971" t="b">
        <v>0</v>
      </c>
      <c r="I5971">
        <v>9</v>
      </c>
      <c r="J5971" t="s">
        <v>224</v>
      </c>
      <c r="K5971">
        <v>72</v>
      </c>
      <c r="L5971">
        <v>82</v>
      </c>
      <c r="M5971">
        <v>76</v>
      </c>
      <c r="N5971">
        <v>69</v>
      </c>
      <c r="O5971">
        <v>67</v>
      </c>
      <c r="P5971">
        <v>92</v>
      </c>
      <c r="Q5971">
        <v>87</v>
      </c>
    </row>
    <row r="5972" spans="1:17" x14ac:dyDescent="0.3">
      <c r="A5972">
        <v>5971</v>
      </c>
      <c r="B5972" t="s">
        <v>266</v>
      </c>
      <c r="C5972" t="s">
        <v>125</v>
      </c>
      <c r="D5972" t="s">
        <v>3115</v>
      </c>
      <c r="E5972" t="s">
        <v>20</v>
      </c>
      <c r="F5972" t="b">
        <v>0</v>
      </c>
      <c r="G5972">
        <v>1</v>
      </c>
      <c r="H5972" t="b">
        <v>0</v>
      </c>
      <c r="I5972">
        <v>27</v>
      </c>
      <c r="J5972" t="s">
        <v>113</v>
      </c>
      <c r="K5972">
        <v>99</v>
      </c>
      <c r="L5972">
        <v>87</v>
      </c>
      <c r="M5972">
        <v>67</v>
      </c>
      <c r="N5972">
        <v>91</v>
      </c>
      <c r="O5972">
        <v>36</v>
      </c>
      <c r="P5972">
        <v>76</v>
      </c>
      <c r="Q5972">
        <v>64</v>
      </c>
    </row>
    <row r="5973" spans="1:17" x14ac:dyDescent="0.3">
      <c r="A5973">
        <v>5972</v>
      </c>
      <c r="B5973" t="s">
        <v>173</v>
      </c>
      <c r="C5973" t="s">
        <v>629</v>
      </c>
      <c r="D5973" t="s">
        <v>3116</v>
      </c>
      <c r="E5973" t="s">
        <v>25</v>
      </c>
      <c r="F5973" t="b">
        <v>0</v>
      </c>
      <c r="G5973">
        <v>2</v>
      </c>
      <c r="H5973" t="b">
        <v>1</v>
      </c>
      <c r="I5973">
        <v>19</v>
      </c>
      <c r="J5973" t="s">
        <v>105</v>
      </c>
      <c r="K5973">
        <v>75</v>
      </c>
      <c r="L5973">
        <v>88</v>
      </c>
      <c r="M5973">
        <v>71</v>
      </c>
      <c r="N5973">
        <v>80</v>
      </c>
      <c r="O5973">
        <v>65</v>
      </c>
      <c r="P5973">
        <v>85</v>
      </c>
      <c r="Q5973">
        <v>60</v>
      </c>
    </row>
    <row r="5974" spans="1:17" x14ac:dyDescent="0.3">
      <c r="A5974">
        <v>5973</v>
      </c>
      <c r="B5974" t="s">
        <v>2722</v>
      </c>
      <c r="C5974" t="s">
        <v>267</v>
      </c>
      <c r="D5974" t="s">
        <v>3117</v>
      </c>
      <c r="E5974" t="s">
        <v>25</v>
      </c>
      <c r="F5974" t="b">
        <v>1</v>
      </c>
      <c r="G5974">
        <v>1</v>
      </c>
      <c r="H5974" t="b">
        <v>0</v>
      </c>
      <c r="I5974">
        <v>31</v>
      </c>
      <c r="J5974" t="s">
        <v>76</v>
      </c>
      <c r="K5974">
        <v>77</v>
      </c>
      <c r="L5974">
        <v>80</v>
      </c>
      <c r="M5974">
        <v>86</v>
      </c>
      <c r="N5974">
        <v>87</v>
      </c>
      <c r="O5974">
        <v>98</v>
      </c>
      <c r="P5974">
        <v>98</v>
      </c>
      <c r="Q5974">
        <v>88</v>
      </c>
    </row>
    <row r="5975" spans="1:17" x14ac:dyDescent="0.3">
      <c r="A5975">
        <v>5974</v>
      </c>
      <c r="B5975" t="s">
        <v>130</v>
      </c>
      <c r="C5975" t="s">
        <v>178</v>
      </c>
      <c r="D5975" t="s">
        <v>3118</v>
      </c>
      <c r="E5975" t="s">
        <v>25</v>
      </c>
      <c r="F5975" t="b">
        <v>0</v>
      </c>
      <c r="G5975">
        <v>4</v>
      </c>
      <c r="H5975" t="b">
        <v>1</v>
      </c>
      <c r="I5975">
        <v>26</v>
      </c>
      <c r="J5975" t="s">
        <v>44</v>
      </c>
      <c r="K5975">
        <v>95</v>
      </c>
      <c r="L5975">
        <v>97</v>
      </c>
      <c r="M5975">
        <v>84</v>
      </c>
      <c r="N5975">
        <v>97</v>
      </c>
      <c r="O5975">
        <v>75</v>
      </c>
      <c r="P5975">
        <v>92</v>
      </c>
      <c r="Q5975">
        <v>92</v>
      </c>
    </row>
    <row r="5976" spans="1:17" x14ac:dyDescent="0.3">
      <c r="A5976">
        <v>5975</v>
      </c>
      <c r="B5976" t="s">
        <v>3119</v>
      </c>
      <c r="C5976" t="s">
        <v>1955</v>
      </c>
      <c r="D5976" t="s">
        <v>3120</v>
      </c>
      <c r="E5976" t="s">
        <v>20</v>
      </c>
      <c r="F5976" t="b">
        <v>0</v>
      </c>
      <c r="G5976">
        <v>6</v>
      </c>
      <c r="H5976" t="b">
        <v>1</v>
      </c>
      <c r="I5976">
        <v>11</v>
      </c>
      <c r="J5976" t="s">
        <v>105</v>
      </c>
      <c r="K5976">
        <v>77</v>
      </c>
      <c r="L5976">
        <v>97</v>
      </c>
      <c r="M5976">
        <v>88</v>
      </c>
      <c r="N5976">
        <v>89</v>
      </c>
      <c r="O5976">
        <v>74</v>
      </c>
      <c r="P5976">
        <v>95</v>
      </c>
      <c r="Q5976">
        <v>64</v>
      </c>
    </row>
    <row r="5977" spans="1:17" x14ac:dyDescent="0.3">
      <c r="A5977">
        <v>5976</v>
      </c>
      <c r="B5977" t="s">
        <v>746</v>
      </c>
      <c r="C5977" t="s">
        <v>1970</v>
      </c>
      <c r="D5977" t="s">
        <v>3121</v>
      </c>
      <c r="E5977" t="s">
        <v>25</v>
      </c>
      <c r="F5977" t="b">
        <v>1</v>
      </c>
      <c r="G5977">
        <v>6</v>
      </c>
      <c r="H5977" t="b">
        <v>0</v>
      </c>
      <c r="I5977">
        <v>6</v>
      </c>
      <c r="J5977" t="s">
        <v>123</v>
      </c>
      <c r="K5977">
        <v>90</v>
      </c>
      <c r="L5977">
        <v>74</v>
      </c>
      <c r="M5977">
        <v>92</v>
      </c>
      <c r="N5977">
        <v>67</v>
      </c>
      <c r="O5977">
        <v>83</v>
      </c>
      <c r="P5977">
        <v>73</v>
      </c>
      <c r="Q5977">
        <v>89</v>
      </c>
    </row>
    <row r="5978" spans="1:17" x14ac:dyDescent="0.3">
      <c r="A5978">
        <v>5977</v>
      </c>
      <c r="B5978" t="s">
        <v>130</v>
      </c>
      <c r="C5978" t="s">
        <v>914</v>
      </c>
      <c r="D5978" t="s">
        <v>3122</v>
      </c>
      <c r="E5978" t="s">
        <v>25</v>
      </c>
      <c r="F5978" t="b">
        <v>0</v>
      </c>
      <c r="G5978">
        <v>8</v>
      </c>
      <c r="H5978" t="b">
        <v>0</v>
      </c>
      <c r="I5978">
        <v>2</v>
      </c>
      <c r="J5978" t="s">
        <v>64</v>
      </c>
      <c r="K5978">
        <v>74</v>
      </c>
      <c r="L5978">
        <v>59</v>
      </c>
      <c r="M5978">
        <v>82</v>
      </c>
      <c r="N5978">
        <v>51</v>
      </c>
      <c r="O5978">
        <v>91</v>
      </c>
      <c r="P5978">
        <v>96</v>
      </c>
      <c r="Q5978">
        <v>94</v>
      </c>
    </row>
    <row r="5979" spans="1:17" x14ac:dyDescent="0.3">
      <c r="A5979">
        <v>5978</v>
      </c>
      <c r="B5979" t="s">
        <v>848</v>
      </c>
      <c r="C5979" t="s">
        <v>246</v>
      </c>
      <c r="D5979" t="s">
        <v>3123</v>
      </c>
      <c r="E5979" t="s">
        <v>25</v>
      </c>
      <c r="F5979" t="b">
        <v>0</v>
      </c>
      <c r="G5979">
        <v>10</v>
      </c>
      <c r="H5979" t="b">
        <v>1</v>
      </c>
      <c r="I5979">
        <v>5</v>
      </c>
      <c r="J5979" t="s">
        <v>64</v>
      </c>
      <c r="K5979">
        <v>56</v>
      </c>
      <c r="L5979">
        <v>66</v>
      </c>
      <c r="M5979">
        <v>87</v>
      </c>
      <c r="N5979">
        <v>64</v>
      </c>
      <c r="O5979">
        <v>95</v>
      </c>
      <c r="P5979">
        <v>89</v>
      </c>
      <c r="Q5979">
        <v>76</v>
      </c>
    </row>
    <row r="5980" spans="1:17" x14ac:dyDescent="0.3">
      <c r="A5980">
        <v>5979</v>
      </c>
      <c r="B5980" t="s">
        <v>214</v>
      </c>
      <c r="C5980" t="s">
        <v>2641</v>
      </c>
      <c r="D5980" t="s">
        <v>3124</v>
      </c>
      <c r="E5980" t="s">
        <v>20</v>
      </c>
      <c r="F5980" t="b">
        <v>0</v>
      </c>
      <c r="G5980">
        <v>7</v>
      </c>
      <c r="H5980" t="b">
        <v>0</v>
      </c>
      <c r="I5980">
        <v>5</v>
      </c>
      <c r="J5980" t="s">
        <v>64</v>
      </c>
      <c r="K5980">
        <v>72</v>
      </c>
      <c r="L5980">
        <v>69</v>
      </c>
      <c r="M5980">
        <v>91</v>
      </c>
      <c r="N5980">
        <v>69</v>
      </c>
      <c r="O5980">
        <v>53</v>
      </c>
      <c r="P5980">
        <v>73</v>
      </c>
      <c r="Q5980">
        <v>95</v>
      </c>
    </row>
    <row r="5981" spans="1:17" x14ac:dyDescent="0.3">
      <c r="A5981">
        <v>5980</v>
      </c>
      <c r="B5981" t="s">
        <v>1383</v>
      </c>
      <c r="C5981" t="s">
        <v>632</v>
      </c>
      <c r="D5981" t="s">
        <v>3125</v>
      </c>
      <c r="E5981" t="s">
        <v>25</v>
      </c>
      <c r="F5981" t="b">
        <v>0</v>
      </c>
      <c r="G5981">
        <v>3</v>
      </c>
      <c r="H5981" t="b">
        <v>0</v>
      </c>
      <c r="I5981">
        <v>27</v>
      </c>
      <c r="J5981" t="s">
        <v>21</v>
      </c>
      <c r="K5981">
        <v>87</v>
      </c>
      <c r="L5981">
        <v>86</v>
      </c>
      <c r="M5981">
        <v>83</v>
      </c>
      <c r="N5981">
        <v>80</v>
      </c>
      <c r="O5981">
        <v>90</v>
      </c>
      <c r="P5981">
        <v>90</v>
      </c>
      <c r="Q5981">
        <v>61</v>
      </c>
    </row>
    <row r="5982" spans="1:17" x14ac:dyDescent="0.3">
      <c r="A5982">
        <v>5981</v>
      </c>
      <c r="B5982" t="s">
        <v>1687</v>
      </c>
      <c r="C5982" t="s">
        <v>2776</v>
      </c>
      <c r="D5982" t="s">
        <v>3126</v>
      </c>
      <c r="E5982" t="s">
        <v>25</v>
      </c>
      <c r="F5982" t="b">
        <v>0</v>
      </c>
      <c r="G5982">
        <v>2</v>
      </c>
      <c r="H5982" t="b">
        <v>0</v>
      </c>
      <c r="I5982">
        <v>30</v>
      </c>
      <c r="J5982" t="s">
        <v>21</v>
      </c>
      <c r="K5982">
        <v>80</v>
      </c>
      <c r="L5982">
        <v>81</v>
      </c>
      <c r="M5982">
        <v>96</v>
      </c>
      <c r="N5982">
        <v>92</v>
      </c>
      <c r="O5982">
        <v>100</v>
      </c>
      <c r="P5982">
        <v>91</v>
      </c>
      <c r="Q5982">
        <v>87</v>
      </c>
    </row>
    <row r="5983" spans="1:17" x14ac:dyDescent="0.3">
      <c r="A5983">
        <v>5982</v>
      </c>
      <c r="B5983" t="s">
        <v>2606</v>
      </c>
      <c r="C5983" t="s">
        <v>284</v>
      </c>
      <c r="D5983" t="s">
        <v>3127</v>
      </c>
      <c r="E5983" t="s">
        <v>20</v>
      </c>
      <c r="F5983" t="b">
        <v>0</v>
      </c>
      <c r="G5983">
        <v>5</v>
      </c>
      <c r="H5983" t="b">
        <v>0</v>
      </c>
      <c r="I5983">
        <v>21</v>
      </c>
      <c r="J5983" t="s">
        <v>44</v>
      </c>
      <c r="K5983">
        <v>98</v>
      </c>
      <c r="L5983">
        <v>72</v>
      </c>
      <c r="M5983">
        <v>64</v>
      </c>
      <c r="N5983">
        <v>68</v>
      </c>
      <c r="O5983">
        <v>76</v>
      </c>
      <c r="P5983">
        <v>84</v>
      </c>
      <c r="Q5983">
        <v>72</v>
      </c>
    </row>
    <row r="5984" spans="1:17" x14ac:dyDescent="0.3">
      <c r="A5984">
        <v>5983</v>
      </c>
      <c r="B5984" t="s">
        <v>634</v>
      </c>
      <c r="C5984" t="s">
        <v>1975</v>
      </c>
      <c r="D5984" t="s">
        <v>3128</v>
      </c>
      <c r="E5984" t="s">
        <v>25</v>
      </c>
      <c r="F5984" t="b">
        <v>0</v>
      </c>
      <c r="G5984">
        <v>0</v>
      </c>
      <c r="H5984" t="b">
        <v>0</v>
      </c>
      <c r="I5984">
        <v>8</v>
      </c>
      <c r="J5984" t="s">
        <v>54</v>
      </c>
      <c r="K5984">
        <v>83</v>
      </c>
      <c r="L5984">
        <v>91</v>
      </c>
      <c r="M5984">
        <v>69</v>
      </c>
      <c r="N5984">
        <v>74</v>
      </c>
      <c r="O5984">
        <v>98</v>
      </c>
      <c r="P5984">
        <v>86</v>
      </c>
      <c r="Q5984">
        <v>76</v>
      </c>
    </row>
    <row r="5985" spans="1:17" x14ac:dyDescent="0.3">
      <c r="A5985">
        <v>5984</v>
      </c>
      <c r="B5985" t="s">
        <v>1267</v>
      </c>
      <c r="C5985" t="s">
        <v>66</v>
      </c>
      <c r="D5985" t="s">
        <v>3129</v>
      </c>
      <c r="E5985" t="s">
        <v>25</v>
      </c>
      <c r="F5985" t="b">
        <v>0</v>
      </c>
      <c r="G5985">
        <v>2</v>
      </c>
      <c r="H5985" t="b">
        <v>0</v>
      </c>
      <c r="I5985">
        <v>21</v>
      </c>
      <c r="J5985" t="s">
        <v>105</v>
      </c>
      <c r="K5985">
        <v>92</v>
      </c>
      <c r="L5985">
        <v>77</v>
      </c>
      <c r="M5985">
        <v>91</v>
      </c>
      <c r="N5985">
        <v>79</v>
      </c>
      <c r="O5985">
        <v>98</v>
      </c>
      <c r="P5985">
        <v>77</v>
      </c>
      <c r="Q5985">
        <v>87</v>
      </c>
    </row>
    <row r="5986" spans="1:17" x14ac:dyDescent="0.3">
      <c r="A5986">
        <v>5985</v>
      </c>
      <c r="B5986" t="s">
        <v>331</v>
      </c>
      <c r="C5986" t="s">
        <v>2875</v>
      </c>
      <c r="D5986" t="s">
        <v>3130</v>
      </c>
      <c r="E5986" t="s">
        <v>20</v>
      </c>
      <c r="F5986" t="b">
        <v>1</v>
      </c>
      <c r="G5986">
        <v>3</v>
      </c>
      <c r="H5986" t="b">
        <v>0</v>
      </c>
      <c r="I5986">
        <v>18</v>
      </c>
      <c r="J5986" t="s">
        <v>105</v>
      </c>
      <c r="K5986">
        <v>79</v>
      </c>
      <c r="L5986">
        <v>68</v>
      </c>
      <c r="M5986">
        <v>64</v>
      </c>
      <c r="N5986">
        <v>68</v>
      </c>
      <c r="O5986">
        <v>97</v>
      </c>
      <c r="P5986">
        <v>78</v>
      </c>
      <c r="Q5986">
        <v>84</v>
      </c>
    </row>
    <row r="5987" spans="1:17" x14ac:dyDescent="0.3">
      <c r="A5987">
        <v>5986</v>
      </c>
      <c r="B5987" t="s">
        <v>322</v>
      </c>
      <c r="C5987" t="s">
        <v>103</v>
      </c>
      <c r="D5987" t="s">
        <v>3131</v>
      </c>
      <c r="E5987" t="s">
        <v>20</v>
      </c>
      <c r="F5987" t="b">
        <v>0</v>
      </c>
      <c r="G5987">
        <v>4</v>
      </c>
      <c r="H5987" t="b">
        <v>0</v>
      </c>
      <c r="I5987">
        <v>3</v>
      </c>
      <c r="J5987" t="s">
        <v>30</v>
      </c>
      <c r="K5987">
        <v>72</v>
      </c>
      <c r="L5987">
        <v>81</v>
      </c>
      <c r="M5987">
        <v>89</v>
      </c>
      <c r="N5987">
        <v>92</v>
      </c>
      <c r="O5987">
        <v>88</v>
      </c>
      <c r="P5987">
        <v>87</v>
      </c>
      <c r="Q5987">
        <v>82</v>
      </c>
    </row>
    <row r="5988" spans="1:17" x14ac:dyDescent="0.3">
      <c r="A5988">
        <v>5987</v>
      </c>
      <c r="B5988" t="s">
        <v>160</v>
      </c>
      <c r="C5988" t="s">
        <v>1755</v>
      </c>
      <c r="D5988" t="s">
        <v>3132</v>
      </c>
      <c r="E5988" t="s">
        <v>20</v>
      </c>
      <c r="F5988" t="b">
        <v>0</v>
      </c>
      <c r="G5988">
        <v>1</v>
      </c>
      <c r="H5988" t="b">
        <v>0</v>
      </c>
      <c r="I5988">
        <v>32</v>
      </c>
      <c r="J5988" t="s">
        <v>26</v>
      </c>
      <c r="K5988">
        <v>89</v>
      </c>
      <c r="L5988">
        <v>74</v>
      </c>
      <c r="M5988">
        <v>94</v>
      </c>
      <c r="N5988">
        <v>87</v>
      </c>
      <c r="O5988">
        <v>92</v>
      </c>
      <c r="P5988">
        <v>82</v>
      </c>
      <c r="Q5988">
        <v>79</v>
      </c>
    </row>
    <row r="5989" spans="1:17" x14ac:dyDescent="0.3">
      <c r="A5989">
        <v>5988</v>
      </c>
      <c r="B5989" t="s">
        <v>631</v>
      </c>
      <c r="C5989" t="s">
        <v>2136</v>
      </c>
      <c r="D5989" t="s">
        <v>3133</v>
      </c>
      <c r="E5989" t="s">
        <v>25</v>
      </c>
      <c r="F5989" t="b">
        <v>0</v>
      </c>
      <c r="G5989">
        <v>6</v>
      </c>
      <c r="H5989" t="b">
        <v>0</v>
      </c>
      <c r="I5989">
        <v>8</v>
      </c>
      <c r="J5989" t="s">
        <v>123</v>
      </c>
      <c r="K5989">
        <v>97</v>
      </c>
      <c r="L5989">
        <v>91</v>
      </c>
      <c r="M5989">
        <v>61</v>
      </c>
      <c r="N5989">
        <v>75</v>
      </c>
      <c r="O5989">
        <v>95</v>
      </c>
      <c r="P5989">
        <v>61</v>
      </c>
      <c r="Q5989">
        <v>89</v>
      </c>
    </row>
    <row r="5990" spans="1:17" x14ac:dyDescent="0.3">
      <c r="A5990">
        <v>5989</v>
      </c>
      <c r="B5990" t="s">
        <v>263</v>
      </c>
      <c r="C5990" t="s">
        <v>118</v>
      </c>
      <c r="D5990" t="s">
        <v>3134</v>
      </c>
      <c r="E5990" t="s">
        <v>20</v>
      </c>
      <c r="F5990" t="b">
        <v>0</v>
      </c>
      <c r="G5990">
        <v>2</v>
      </c>
      <c r="H5990" t="b">
        <v>0</v>
      </c>
      <c r="I5990">
        <v>3</v>
      </c>
      <c r="J5990" t="s">
        <v>38</v>
      </c>
      <c r="K5990">
        <v>66</v>
      </c>
      <c r="L5990">
        <v>63</v>
      </c>
      <c r="M5990">
        <v>95</v>
      </c>
      <c r="N5990">
        <v>76</v>
      </c>
      <c r="O5990">
        <v>71</v>
      </c>
      <c r="P5990">
        <v>99</v>
      </c>
      <c r="Q5990">
        <v>73</v>
      </c>
    </row>
    <row r="5991" spans="1:17" x14ac:dyDescent="0.3">
      <c r="A5991">
        <v>5990</v>
      </c>
      <c r="B5991" t="s">
        <v>830</v>
      </c>
      <c r="C5991" t="s">
        <v>927</v>
      </c>
      <c r="D5991" t="s">
        <v>3135</v>
      </c>
      <c r="E5991" t="s">
        <v>20</v>
      </c>
      <c r="F5991" t="b">
        <v>0</v>
      </c>
      <c r="G5991">
        <v>2</v>
      </c>
      <c r="H5991" t="b">
        <v>0</v>
      </c>
      <c r="I5991">
        <v>17</v>
      </c>
      <c r="J5991" t="s">
        <v>172</v>
      </c>
      <c r="K5991">
        <v>77</v>
      </c>
      <c r="L5991">
        <v>86</v>
      </c>
      <c r="M5991">
        <v>97</v>
      </c>
      <c r="N5991">
        <v>85</v>
      </c>
      <c r="O5991">
        <v>77</v>
      </c>
      <c r="P5991">
        <v>88</v>
      </c>
      <c r="Q5991">
        <v>93</v>
      </c>
    </row>
    <row r="5992" spans="1:17" x14ac:dyDescent="0.3">
      <c r="A5992">
        <v>5991</v>
      </c>
      <c r="B5992" t="s">
        <v>35</v>
      </c>
      <c r="C5992" t="s">
        <v>429</v>
      </c>
      <c r="D5992" t="s">
        <v>3136</v>
      </c>
      <c r="E5992" t="s">
        <v>20</v>
      </c>
      <c r="F5992" t="b">
        <v>0</v>
      </c>
      <c r="G5992">
        <v>0</v>
      </c>
      <c r="H5992" t="b">
        <v>0</v>
      </c>
      <c r="I5992">
        <v>17</v>
      </c>
      <c r="J5992" t="s">
        <v>44</v>
      </c>
      <c r="K5992">
        <v>98</v>
      </c>
      <c r="L5992">
        <v>63</v>
      </c>
      <c r="M5992">
        <v>64</v>
      </c>
      <c r="N5992">
        <v>82</v>
      </c>
      <c r="O5992">
        <v>64</v>
      </c>
      <c r="P5992">
        <v>96</v>
      </c>
      <c r="Q5992">
        <v>79</v>
      </c>
    </row>
    <row r="5993" spans="1:17" x14ac:dyDescent="0.3">
      <c r="A5993">
        <v>5992</v>
      </c>
      <c r="B5993" t="s">
        <v>2746</v>
      </c>
      <c r="C5993" t="s">
        <v>3137</v>
      </c>
      <c r="D5993" t="s">
        <v>3138</v>
      </c>
      <c r="E5993" t="s">
        <v>25</v>
      </c>
      <c r="F5993" t="b">
        <v>0</v>
      </c>
      <c r="G5993">
        <v>4</v>
      </c>
      <c r="H5993" t="b">
        <v>0</v>
      </c>
      <c r="I5993">
        <v>27</v>
      </c>
      <c r="J5993" t="s">
        <v>21</v>
      </c>
      <c r="K5993">
        <v>88</v>
      </c>
      <c r="L5993">
        <v>96</v>
      </c>
      <c r="M5993">
        <v>79</v>
      </c>
      <c r="N5993">
        <v>70</v>
      </c>
      <c r="O5993">
        <v>95</v>
      </c>
      <c r="P5993">
        <v>90</v>
      </c>
      <c r="Q5993">
        <v>99</v>
      </c>
    </row>
    <row r="5994" spans="1:17" x14ac:dyDescent="0.3">
      <c r="A5994">
        <v>5993</v>
      </c>
      <c r="B5994" t="s">
        <v>473</v>
      </c>
      <c r="C5994" t="s">
        <v>457</v>
      </c>
      <c r="D5994" t="s">
        <v>3139</v>
      </c>
      <c r="E5994" t="s">
        <v>20</v>
      </c>
      <c r="F5994" t="b">
        <v>0</v>
      </c>
      <c r="G5994">
        <v>2</v>
      </c>
      <c r="H5994" t="b">
        <v>1</v>
      </c>
      <c r="I5994">
        <v>12</v>
      </c>
      <c r="J5994" t="s">
        <v>105</v>
      </c>
      <c r="K5994">
        <v>79</v>
      </c>
      <c r="L5994">
        <v>83</v>
      </c>
      <c r="M5994">
        <v>76</v>
      </c>
      <c r="N5994">
        <v>99</v>
      </c>
      <c r="O5994">
        <v>100</v>
      </c>
      <c r="P5994">
        <v>84</v>
      </c>
      <c r="Q5994">
        <v>71</v>
      </c>
    </row>
    <row r="5995" spans="1:17" x14ac:dyDescent="0.3">
      <c r="A5995">
        <v>5994</v>
      </c>
      <c r="B5995" t="s">
        <v>254</v>
      </c>
      <c r="C5995" t="s">
        <v>2843</v>
      </c>
      <c r="D5995" t="s">
        <v>3140</v>
      </c>
      <c r="E5995" t="s">
        <v>20</v>
      </c>
      <c r="F5995" t="b">
        <v>0</v>
      </c>
      <c r="G5995">
        <v>3</v>
      </c>
      <c r="H5995" t="b">
        <v>0</v>
      </c>
      <c r="I5995">
        <v>46</v>
      </c>
      <c r="J5995" t="s">
        <v>26</v>
      </c>
      <c r="K5995">
        <v>92</v>
      </c>
      <c r="L5995">
        <v>92</v>
      </c>
      <c r="M5995">
        <v>91</v>
      </c>
      <c r="N5995">
        <v>95</v>
      </c>
      <c r="O5995">
        <v>88</v>
      </c>
      <c r="P5995">
        <v>94</v>
      </c>
      <c r="Q5995">
        <v>93</v>
      </c>
    </row>
    <row r="5996" spans="1:17" x14ac:dyDescent="0.3">
      <c r="A5996">
        <v>5995</v>
      </c>
      <c r="B5996" t="s">
        <v>221</v>
      </c>
      <c r="C5996" t="s">
        <v>209</v>
      </c>
      <c r="D5996" t="s">
        <v>3141</v>
      </c>
      <c r="E5996" t="s">
        <v>20</v>
      </c>
      <c r="F5996" t="b">
        <v>0</v>
      </c>
      <c r="G5996">
        <v>1</v>
      </c>
      <c r="H5996" t="b">
        <v>0</v>
      </c>
      <c r="I5996">
        <v>19</v>
      </c>
      <c r="J5996" t="s">
        <v>113</v>
      </c>
      <c r="K5996">
        <v>76</v>
      </c>
      <c r="L5996">
        <v>62</v>
      </c>
      <c r="M5996">
        <v>90</v>
      </c>
      <c r="N5996">
        <v>82</v>
      </c>
      <c r="O5996">
        <v>93</v>
      </c>
      <c r="P5996">
        <v>71</v>
      </c>
      <c r="Q5996">
        <v>61</v>
      </c>
    </row>
    <row r="5997" spans="1:17" x14ac:dyDescent="0.3">
      <c r="A5997">
        <v>5996</v>
      </c>
      <c r="B5997" t="s">
        <v>2122</v>
      </c>
      <c r="C5997" t="s">
        <v>1601</v>
      </c>
      <c r="D5997" t="s">
        <v>3142</v>
      </c>
      <c r="E5997" t="s">
        <v>20</v>
      </c>
      <c r="F5997" t="b">
        <v>0</v>
      </c>
      <c r="G5997">
        <v>2</v>
      </c>
      <c r="H5997" t="b">
        <v>0</v>
      </c>
      <c r="I5997">
        <v>30</v>
      </c>
      <c r="J5997" t="s">
        <v>138</v>
      </c>
      <c r="K5997">
        <v>83</v>
      </c>
      <c r="L5997">
        <v>77</v>
      </c>
      <c r="M5997">
        <v>84</v>
      </c>
      <c r="N5997">
        <v>73</v>
      </c>
      <c r="O5997">
        <v>75</v>
      </c>
      <c r="P5997">
        <v>84</v>
      </c>
      <c r="Q5997">
        <v>82</v>
      </c>
    </row>
    <row r="5998" spans="1:17" x14ac:dyDescent="0.3">
      <c r="A5998">
        <v>5997</v>
      </c>
      <c r="B5998" t="s">
        <v>300</v>
      </c>
      <c r="C5998" t="s">
        <v>1975</v>
      </c>
      <c r="D5998" t="s">
        <v>3143</v>
      </c>
      <c r="E5998" t="s">
        <v>20</v>
      </c>
      <c r="F5998" t="b">
        <v>0</v>
      </c>
      <c r="G5998">
        <v>2</v>
      </c>
      <c r="H5998" t="b">
        <v>0</v>
      </c>
      <c r="I5998">
        <v>20</v>
      </c>
      <c r="J5998" t="s">
        <v>44</v>
      </c>
      <c r="K5998">
        <v>89</v>
      </c>
      <c r="L5998">
        <v>65</v>
      </c>
      <c r="M5998">
        <v>73</v>
      </c>
      <c r="N5998">
        <v>80</v>
      </c>
      <c r="O5998">
        <v>87</v>
      </c>
      <c r="P5998">
        <v>67</v>
      </c>
      <c r="Q5998">
        <v>73</v>
      </c>
    </row>
    <row r="5999" spans="1:17" x14ac:dyDescent="0.3">
      <c r="A5999">
        <v>5998</v>
      </c>
      <c r="B5999" t="s">
        <v>1046</v>
      </c>
      <c r="C5999" t="s">
        <v>3144</v>
      </c>
      <c r="D5999" t="s">
        <v>3145</v>
      </c>
      <c r="E5999" t="s">
        <v>25</v>
      </c>
      <c r="F5999" t="b">
        <v>0</v>
      </c>
      <c r="G5999">
        <v>5</v>
      </c>
      <c r="H5999" t="b">
        <v>0</v>
      </c>
      <c r="I5999">
        <v>14</v>
      </c>
      <c r="J5999" t="s">
        <v>44</v>
      </c>
      <c r="K5999">
        <v>97</v>
      </c>
      <c r="L5999">
        <v>85</v>
      </c>
      <c r="M5999">
        <v>63</v>
      </c>
      <c r="N5999">
        <v>93</v>
      </c>
      <c r="O5999">
        <v>68</v>
      </c>
      <c r="P5999">
        <v>94</v>
      </c>
      <c r="Q5999">
        <v>78</v>
      </c>
    </row>
    <row r="6000" spans="1:17" x14ac:dyDescent="0.3">
      <c r="A6000">
        <v>5999</v>
      </c>
      <c r="B6000" t="s">
        <v>205</v>
      </c>
      <c r="C6000" t="s">
        <v>2704</v>
      </c>
      <c r="D6000" t="s">
        <v>3146</v>
      </c>
      <c r="E6000" t="s">
        <v>25</v>
      </c>
      <c r="F6000" t="b">
        <v>1</v>
      </c>
      <c r="G6000">
        <v>10</v>
      </c>
      <c r="H6000" t="b">
        <v>1</v>
      </c>
      <c r="I6000">
        <v>5</v>
      </c>
      <c r="J6000" t="s">
        <v>64</v>
      </c>
      <c r="K6000">
        <v>51</v>
      </c>
      <c r="L6000">
        <v>96</v>
      </c>
      <c r="M6000">
        <v>72</v>
      </c>
      <c r="N6000">
        <v>89</v>
      </c>
      <c r="O6000">
        <v>95</v>
      </c>
      <c r="P6000">
        <v>88</v>
      </c>
      <c r="Q6000">
        <v>75</v>
      </c>
    </row>
    <row r="6001" spans="1:17" x14ac:dyDescent="0.3">
      <c r="A6001">
        <v>6000</v>
      </c>
      <c r="B6001" t="s">
        <v>291</v>
      </c>
      <c r="C6001" t="s">
        <v>42</v>
      </c>
      <c r="D6001" t="s">
        <v>3147</v>
      </c>
      <c r="E6001" t="s">
        <v>25</v>
      </c>
      <c r="F6001" t="b">
        <v>0</v>
      </c>
      <c r="G6001">
        <v>5</v>
      </c>
      <c r="H6001" t="b">
        <v>0</v>
      </c>
      <c r="I6001">
        <v>27</v>
      </c>
      <c r="J6001" t="s">
        <v>113</v>
      </c>
      <c r="K6001">
        <v>82</v>
      </c>
      <c r="L6001">
        <v>99</v>
      </c>
      <c r="M6001">
        <v>91</v>
      </c>
      <c r="N6001">
        <v>69</v>
      </c>
      <c r="O6001">
        <v>83</v>
      </c>
      <c r="P6001">
        <v>93</v>
      </c>
      <c r="Q6001">
        <v>100</v>
      </c>
    </row>
  </sheetData>
  <sortState xmlns:xlrd2="http://schemas.microsoft.com/office/spreadsheetml/2017/richdata2" ref="A2:Q6001">
    <sortCondition ref="A2:A60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41EE-334F-4AD0-9F16-B9D55236C3F1}">
  <dimension ref="A1:S2001"/>
  <sheetViews>
    <sheetView topLeftCell="H1" workbookViewId="0">
      <pane ySplit="1" topLeftCell="A2" activePane="bottomLeft" state="frozen"/>
      <selection activeCell="H1" sqref="H1"/>
      <selection pane="bottomLeft" activeCell="V4" sqref="V4"/>
    </sheetView>
  </sheetViews>
  <sheetFormatPr defaultRowHeight="14.4" x14ac:dyDescent="0.3"/>
  <cols>
    <col min="2" max="2" width="13.33203125" bestFit="1" customWidth="1"/>
    <col min="3" max="3" width="13" bestFit="1" customWidth="1"/>
    <col min="4" max="4" width="22.6640625" bestFit="1" customWidth="1"/>
    <col min="5" max="5" width="23.33203125" bestFit="1" customWidth="1"/>
    <col min="6" max="6" width="21.109375" bestFit="1" customWidth="1"/>
    <col min="7" max="7" width="11" bestFit="1" customWidth="1"/>
    <col min="8" max="8" width="12.44140625" customWidth="1"/>
    <col min="9" max="9" width="12.88671875" bestFit="1" customWidth="1"/>
    <col min="10" max="10" width="15.109375" bestFit="1" customWidth="1"/>
    <col min="11" max="11" width="13" bestFit="1" customWidth="1"/>
    <col min="12" max="12" width="12.88671875" bestFit="1" customWidth="1"/>
    <col min="13" max="13" width="15.6640625" bestFit="1" customWidth="1"/>
    <col min="14" max="14" width="15.6640625" customWidth="1"/>
    <col min="15" max="15" width="17.77734375" bestFit="1" customWidth="1"/>
    <col min="16" max="16" width="21.88671875" bestFit="1" customWidth="1"/>
    <col min="17" max="17" width="14.88671875" bestFit="1" customWidth="1"/>
    <col min="19" max="19" width="15.21875" bestFit="1" customWidth="1"/>
  </cols>
  <sheetData>
    <row r="1" spans="1:19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3151</v>
      </c>
      <c r="O1" t="s">
        <v>3152</v>
      </c>
      <c r="P1" t="s">
        <v>3153</v>
      </c>
      <c r="Q1" t="s">
        <v>3148</v>
      </c>
      <c r="R1" t="s">
        <v>3149</v>
      </c>
      <c r="S1" t="s">
        <v>3150</v>
      </c>
    </row>
    <row r="2" spans="1:19" x14ac:dyDescent="0.3">
      <c r="A2" t="s">
        <v>20</v>
      </c>
      <c r="B2" t="b">
        <v>0</v>
      </c>
      <c r="C2">
        <v>3</v>
      </c>
      <c r="D2" t="b">
        <v>0</v>
      </c>
      <c r="E2">
        <v>27</v>
      </c>
      <c r="F2" t="s">
        <v>21</v>
      </c>
      <c r="G2">
        <v>73</v>
      </c>
      <c r="H2">
        <v>81</v>
      </c>
      <c r="I2">
        <v>93</v>
      </c>
      <c r="J2">
        <v>97</v>
      </c>
      <c r="K2">
        <v>63</v>
      </c>
      <c r="L2">
        <v>80</v>
      </c>
      <c r="M2">
        <v>87</v>
      </c>
      <c r="N2">
        <f t="shared" ref="N2:N65" si="0">IF(A2="Male",1,0)</f>
        <v>1</v>
      </c>
      <c r="O2">
        <f t="shared" ref="O2:O65" si="1">IF(B2=FALSE,0,1)</f>
        <v>0</v>
      </c>
      <c r="P2">
        <f t="shared" ref="P2:P65" si="2">IF(D2=FALSE,0,1)</f>
        <v>0</v>
      </c>
      <c r="Q2" t="str">
        <f t="shared" ref="Q2:Q65" si="3">IF(OR(F2="Software Engineer",F2="Scientist",F2="Construction Engineer",F2="Game Developer",F2="Doctor"),"STEM","Non-STEM")</f>
        <v>Non-STEM</v>
      </c>
      <c r="R2">
        <f t="shared" ref="R2:R65" si="4">IF(Q2="STEM",1,0)</f>
        <v>0</v>
      </c>
      <c r="S2">
        <f t="shared" ref="S2:S65" si="5">AVERAGE(G2,I2,J2,K2)</f>
        <v>81.5</v>
      </c>
    </row>
    <row r="3" spans="1:19" x14ac:dyDescent="0.3">
      <c r="A3" t="s">
        <v>25</v>
      </c>
      <c r="B3" t="b">
        <v>0</v>
      </c>
      <c r="C3">
        <v>2</v>
      </c>
      <c r="D3" t="b">
        <v>0</v>
      </c>
      <c r="E3">
        <v>47</v>
      </c>
      <c r="F3" t="s">
        <v>26</v>
      </c>
      <c r="G3">
        <v>90</v>
      </c>
      <c r="H3">
        <v>86</v>
      </c>
      <c r="I3">
        <v>96</v>
      </c>
      <c r="J3">
        <v>100</v>
      </c>
      <c r="K3">
        <v>90</v>
      </c>
      <c r="L3">
        <v>88</v>
      </c>
      <c r="M3">
        <v>90</v>
      </c>
      <c r="N3">
        <f t="shared" si="0"/>
        <v>0</v>
      </c>
      <c r="O3">
        <f t="shared" si="1"/>
        <v>0</v>
      </c>
      <c r="P3">
        <f t="shared" si="2"/>
        <v>0</v>
      </c>
      <c r="Q3" t="str">
        <f t="shared" si="3"/>
        <v>STEM</v>
      </c>
      <c r="R3">
        <f t="shared" si="4"/>
        <v>1</v>
      </c>
      <c r="S3">
        <f t="shared" si="5"/>
        <v>94</v>
      </c>
    </row>
    <row r="4" spans="1:19" x14ac:dyDescent="0.3">
      <c r="A4" t="s">
        <v>25</v>
      </c>
      <c r="B4" t="b">
        <v>0</v>
      </c>
      <c r="C4">
        <v>9</v>
      </c>
      <c r="D4" t="b">
        <v>1</v>
      </c>
      <c r="E4">
        <v>13</v>
      </c>
      <c r="F4" t="s">
        <v>30</v>
      </c>
      <c r="G4">
        <v>81</v>
      </c>
      <c r="H4">
        <v>97</v>
      </c>
      <c r="I4">
        <v>95</v>
      </c>
      <c r="J4">
        <v>96</v>
      </c>
      <c r="K4">
        <v>65</v>
      </c>
      <c r="L4">
        <v>77</v>
      </c>
      <c r="M4">
        <v>94</v>
      </c>
      <c r="N4">
        <f t="shared" si="0"/>
        <v>0</v>
      </c>
      <c r="O4">
        <f t="shared" si="1"/>
        <v>0</v>
      </c>
      <c r="P4">
        <f t="shared" si="2"/>
        <v>1</v>
      </c>
      <c r="Q4" t="str">
        <f t="shared" si="3"/>
        <v>Non-STEM</v>
      </c>
      <c r="R4">
        <f t="shared" si="4"/>
        <v>0</v>
      </c>
      <c r="S4">
        <f t="shared" si="5"/>
        <v>84.25</v>
      </c>
    </row>
    <row r="5" spans="1:19" x14ac:dyDescent="0.3">
      <c r="A5" t="s">
        <v>25</v>
      </c>
      <c r="B5" t="b">
        <v>0</v>
      </c>
      <c r="C5">
        <v>5</v>
      </c>
      <c r="D5" t="b">
        <v>0</v>
      </c>
      <c r="E5">
        <v>3</v>
      </c>
      <c r="F5" t="s">
        <v>34</v>
      </c>
      <c r="G5">
        <v>71</v>
      </c>
      <c r="H5">
        <v>74</v>
      </c>
      <c r="I5">
        <v>88</v>
      </c>
      <c r="J5">
        <v>80</v>
      </c>
      <c r="K5">
        <v>89</v>
      </c>
      <c r="L5">
        <v>63</v>
      </c>
      <c r="M5">
        <v>86</v>
      </c>
      <c r="N5">
        <f t="shared" si="0"/>
        <v>0</v>
      </c>
      <c r="O5">
        <f t="shared" si="1"/>
        <v>0</v>
      </c>
      <c r="P5">
        <f t="shared" si="2"/>
        <v>0</v>
      </c>
      <c r="Q5" t="str">
        <f t="shared" si="3"/>
        <v>Non-STEM</v>
      </c>
      <c r="R5">
        <f t="shared" si="4"/>
        <v>0</v>
      </c>
      <c r="S5">
        <f t="shared" si="5"/>
        <v>82</v>
      </c>
    </row>
    <row r="6" spans="1:19" x14ac:dyDescent="0.3">
      <c r="A6" t="s">
        <v>20</v>
      </c>
      <c r="B6" t="b">
        <v>0</v>
      </c>
      <c r="C6">
        <v>5</v>
      </c>
      <c r="D6" t="b">
        <v>0</v>
      </c>
      <c r="E6">
        <v>10</v>
      </c>
      <c r="F6" t="s">
        <v>38</v>
      </c>
      <c r="G6">
        <v>84</v>
      </c>
      <c r="H6">
        <v>77</v>
      </c>
      <c r="I6">
        <v>65</v>
      </c>
      <c r="J6">
        <v>65</v>
      </c>
      <c r="K6">
        <v>80</v>
      </c>
      <c r="L6">
        <v>74</v>
      </c>
      <c r="M6">
        <v>76</v>
      </c>
      <c r="N6">
        <f t="shared" si="0"/>
        <v>1</v>
      </c>
      <c r="O6">
        <f t="shared" si="1"/>
        <v>0</v>
      </c>
      <c r="P6">
        <f t="shared" si="2"/>
        <v>0</v>
      </c>
      <c r="Q6" t="str">
        <f t="shared" si="3"/>
        <v>Non-STEM</v>
      </c>
      <c r="R6">
        <f t="shared" si="4"/>
        <v>0</v>
      </c>
      <c r="S6">
        <f t="shared" si="5"/>
        <v>73.5</v>
      </c>
    </row>
    <row r="7" spans="1:19" x14ac:dyDescent="0.3">
      <c r="A7" t="s">
        <v>25</v>
      </c>
      <c r="B7" t="b">
        <v>0</v>
      </c>
      <c r="C7">
        <v>2</v>
      </c>
      <c r="D7" t="b">
        <v>0</v>
      </c>
      <c r="E7">
        <v>26</v>
      </c>
      <c r="F7" t="s">
        <v>38</v>
      </c>
      <c r="G7">
        <v>93</v>
      </c>
      <c r="H7">
        <v>100</v>
      </c>
      <c r="I7">
        <v>67</v>
      </c>
      <c r="J7">
        <v>78</v>
      </c>
      <c r="K7">
        <v>72</v>
      </c>
      <c r="L7">
        <v>80</v>
      </c>
      <c r="M7">
        <v>84</v>
      </c>
      <c r="N7">
        <f t="shared" si="0"/>
        <v>0</v>
      </c>
      <c r="O7">
        <f t="shared" si="1"/>
        <v>0</v>
      </c>
      <c r="P7">
        <f t="shared" si="2"/>
        <v>0</v>
      </c>
      <c r="Q7" t="str">
        <f t="shared" si="3"/>
        <v>Non-STEM</v>
      </c>
      <c r="R7">
        <f t="shared" si="4"/>
        <v>0</v>
      </c>
      <c r="S7">
        <f t="shared" si="5"/>
        <v>77.5</v>
      </c>
    </row>
    <row r="8" spans="1:19" x14ac:dyDescent="0.3">
      <c r="A8" t="s">
        <v>20</v>
      </c>
      <c r="B8" t="b">
        <v>0</v>
      </c>
      <c r="C8">
        <v>3</v>
      </c>
      <c r="D8" t="b">
        <v>1</v>
      </c>
      <c r="E8">
        <v>23</v>
      </c>
      <c r="F8" t="s">
        <v>44</v>
      </c>
      <c r="G8">
        <v>99</v>
      </c>
      <c r="H8">
        <v>96</v>
      </c>
      <c r="I8">
        <v>97</v>
      </c>
      <c r="J8">
        <v>73</v>
      </c>
      <c r="K8">
        <v>88</v>
      </c>
      <c r="L8">
        <v>76</v>
      </c>
      <c r="M8">
        <v>64</v>
      </c>
      <c r="N8">
        <f t="shared" si="0"/>
        <v>1</v>
      </c>
      <c r="O8">
        <f t="shared" si="1"/>
        <v>0</v>
      </c>
      <c r="P8">
        <f t="shared" si="2"/>
        <v>1</v>
      </c>
      <c r="Q8" t="str">
        <f t="shared" si="3"/>
        <v>STEM</v>
      </c>
      <c r="R8">
        <f t="shared" si="4"/>
        <v>1</v>
      </c>
      <c r="S8">
        <f t="shared" si="5"/>
        <v>89.25</v>
      </c>
    </row>
    <row r="9" spans="1:19" x14ac:dyDescent="0.3">
      <c r="A9" t="s">
        <v>20</v>
      </c>
      <c r="B9" t="b">
        <v>1</v>
      </c>
      <c r="C9">
        <v>2</v>
      </c>
      <c r="D9" t="b">
        <v>1</v>
      </c>
      <c r="E9">
        <v>34</v>
      </c>
      <c r="F9" t="s">
        <v>44</v>
      </c>
      <c r="G9">
        <v>95</v>
      </c>
      <c r="H9">
        <v>95</v>
      </c>
      <c r="I9">
        <v>82</v>
      </c>
      <c r="J9">
        <v>63</v>
      </c>
      <c r="K9">
        <v>84</v>
      </c>
      <c r="L9">
        <v>70</v>
      </c>
      <c r="M9">
        <v>85</v>
      </c>
      <c r="N9">
        <f t="shared" si="0"/>
        <v>1</v>
      </c>
      <c r="O9">
        <f t="shared" si="1"/>
        <v>1</v>
      </c>
      <c r="P9">
        <f t="shared" si="2"/>
        <v>1</v>
      </c>
      <c r="Q9" t="str">
        <f t="shared" si="3"/>
        <v>STEM</v>
      </c>
      <c r="R9">
        <f t="shared" si="4"/>
        <v>1</v>
      </c>
      <c r="S9">
        <f t="shared" si="5"/>
        <v>81</v>
      </c>
    </row>
    <row r="10" spans="1:19" x14ac:dyDescent="0.3">
      <c r="A10" t="s">
        <v>20</v>
      </c>
      <c r="B10" t="b">
        <v>0</v>
      </c>
      <c r="C10">
        <v>6</v>
      </c>
      <c r="D10" t="b">
        <v>0</v>
      </c>
      <c r="E10">
        <v>25</v>
      </c>
      <c r="F10" t="s">
        <v>38</v>
      </c>
      <c r="G10">
        <v>94</v>
      </c>
      <c r="H10">
        <v>68</v>
      </c>
      <c r="I10">
        <v>94</v>
      </c>
      <c r="J10">
        <v>85</v>
      </c>
      <c r="K10">
        <v>81</v>
      </c>
      <c r="L10">
        <v>74</v>
      </c>
      <c r="M10">
        <v>72</v>
      </c>
      <c r="N10">
        <f t="shared" si="0"/>
        <v>1</v>
      </c>
      <c r="O10">
        <f t="shared" si="1"/>
        <v>0</v>
      </c>
      <c r="P10">
        <f t="shared" si="2"/>
        <v>0</v>
      </c>
      <c r="Q10" t="str">
        <f t="shared" si="3"/>
        <v>Non-STEM</v>
      </c>
      <c r="R10">
        <f t="shared" si="4"/>
        <v>0</v>
      </c>
      <c r="S10">
        <f t="shared" si="5"/>
        <v>88.5</v>
      </c>
    </row>
    <row r="11" spans="1:19" x14ac:dyDescent="0.3">
      <c r="A11" t="s">
        <v>25</v>
      </c>
      <c r="B11" t="b">
        <v>0</v>
      </c>
      <c r="C11">
        <v>3</v>
      </c>
      <c r="D11" t="b">
        <v>1</v>
      </c>
      <c r="E11">
        <v>18</v>
      </c>
      <c r="F11" t="s">
        <v>54</v>
      </c>
      <c r="G11">
        <v>98</v>
      </c>
      <c r="H11">
        <v>69</v>
      </c>
      <c r="I11">
        <v>88</v>
      </c>
      <c r="J11">
        <v>71</v>
      </c>
      <c r="K11">
        <v>67</v>
      </c>
      <c r="L11">
        <v>71</v>
      </c>
      <c r="M11">
        <v>73</v>
      </c>
      <c r="N11">
        <f t="shared" si="0"/>
        <v>0</v>
      </c>
      <c r="O11">
        <f t="shared" si="1"/>
        <v>0</v>
      </c>
      <c r="P11">
        <f t="shared" si="2"/>
        <v>1</v>
      </c>
      <c r="Q11" t="str">
        <f t="shared" si="3"/>
        <v>Non-STEM</v>
      </c>
      <c r="R11">
        <f t="shared" si="4"/>
        <v>0</v>
      </c>
      <c r="S11">
        <f t="shared" si="5"/>
        <v>81</v>
      </c>
    </row>
    <row r="12" spans="1:19" x14ac:dyDescent="0.3">
      <c r="A12" t="s">
        <v>25</v>
      </c>
      <c r="B12" t="b">
        <v>0</v>
      </c>
      <c r="C12">
        <v>2</v>
      </c>
      <c r="D12" t="b">
        <v>0</v>
      </c>
      <c r="E12">
        <v>7</v>
      </c>
      <c r="F12" t="s">
        <v>54</v>
      </c>
      <c r="G12">
        <v>65</v>
      </c>
      <c r="H12">
        <v>60</v>
      </c>
      <c r="I12">
        <v>97</v>
      </c>
      <c r="J12">
        <v>94</v>
      </c>
      <c r="K12">
        <v>71</v>
      </c>
      <c r="L12">
        <v>81</v>
      </c>
      <c r="M12">
        <v>66</v>
      </c>
      <c r="N12">
        <f t="shared" si="0"/>
        <v>0</v>
      </c>
      <c r="O12">
        <f t="shared" si="1"/>
        <v>0</v>
      </c>
      <c r="P12">
        <f t="shared" si="2"/>
        <v>0</v>
      </c>
      <c r="Q12" t="str">
        <f t="shared" si="3"/>
        <v>Non-STEM</v>
      </c>
      <c r="R12">
        <f t="shared" si="4"/>
        <v>0</v>
      </c>
      <c r="S12">
        <f t="shared" si="5"/>
        <v>81.75</v>
      </c>
    </row>
    <row r="13" spans="1:19" x14ac:dyDescent="0.3">
      <c r="A13" t="s">
        <v>20</v>
      </c>
      <c r="B13" t="b">
        <v>0</v>
      </c>
      <c r="C13">
        <v>1</v>
      </c>
      <c r="D13" t="b">
        <v>0</v>
      </c>
      <c r="E13">
        <v>7</v>
      </c>
      <c r="F13" t="s">
        <v>38</v>
      </c>
      <c r="G13">
        <v>80</v>
      </c>
      <c r="H13">
        <v>61</v>
      </c>
      <c r="I13">
        <v>100</v>
      </c>
      <c r="J13">
        <v>65</v>
      </c>
      <c r="K13">
        <v>87</v>
      </c>
      <c r="L13">
        <v>64</v>
      </c>
      <c r="M13">
        <v>61</v>
      </c>
      <c r="N13">
        <f t="shared" si="0"/>
        <v>1</v>
      </c>
      <c r="O13">
        <f t="shared" si="1"/>
        <v>0</v>
      </c>
      <c r="P13">
        <f t="shared" si="2"/>
        <v>0</v>
      </c>
      <c r="Q13" t="str">
        <f t="shared" si="3"/>
        <v>Non-STEM</v>
      </c>
      <c r="R13">
        <f t="shared" si="4"/>
        <v>0</v>
      </c>
      <c r="S13">
        <f t="shared" si="5"/>
        <v>83</v>
      </c>
    </row>
    <row r="14" spans="1:19" x14ac:dyDescent="0.3">
      <c r="A14" t="s">
        <v>25</v>
      </c>
      <c r="B14" t="b">
        <v>1</v>
      </c>
      <c r="C14">
        <v>7</v>
      </c>
      <c r="D14" t="b">
        <v>0</v>
      </c>
      <c r="E14">
        <v>4</v>
      </c>
      <c r="F14" t="s">
        <v>64</v>
      </c>
      <c r="G14">
        <v>94</v>
      </c>
      <c r="H14">
        <v>59</v>
      </c>
      <c r="I14">
        <v>69</v>
      </c>
      <c r="J14">
        <v>67</v>
      </c>
      <c r="K14">
        <v>89</v>
      </c>
      <c r="L14">
        <v>65</v>
      </c>
      <c r="M14">
        <v>73</v>
      </c>
      <c r="N14">
        <f t="shared" si="0"/>
        <v>0</v>
      </c>
      <c r="O14">
        <f t="shared" si="1"/>
        <v>1</v>
      </c>
      <c r="P14">
        <f t="shared" si="2"/>
        <v>0</v>
      </c>
      <c r="Q14" t="str">
        <f t="shared" si="3"/>
        <v>Non-STEM</v>
      </c>
      <c r="R14">
        <f t="shared" si="4"/>
        <v>0</v>
      </c>
      <c r="S14">
        <f t="shared" si="5"/>
        <v>79.75</v>
      </c>
    </row>
    <row r="15" spans="1:19" x14ac:dyDescent="0.3">
      <c r="A15" t="s">
        <v>25</v>
      </c>
      <c r="B15" t="b">
        <v>0</v>
      </c>
      <c r="C15">
        <v>10</v>
      </c>
      <c r="D15" t="b">
        <v>0</v>
      </c>
      <c r="E15">
        <v>2</v>
      </c>
      <c r="F15" t="s">
        <v>64</v>
      </c>
      <c r="G15">
        <v>66</v>
      </c>
      <c r="H15">
        <v>94</v>
      </c>
      <c r="I15">
        <v>86</v>
      </c>
      <c r="J15">
        <v>100</v>
      </c>
      <c r="K15">
        <v>57</v>
      </c>
      <c r="L15">
        <v>90</v>
      </c>
      <c r="M15">
        <v>63</v>
      </c>
      <c r="N15">
        <f t="shared" si="0"/>
        <v>0</v>
      </c>
      <c r="O15">
        <f t="shared" si="1"/>
        <v>0</v>
      </c>
      <c r="P15">
        <f t="shared" si="2"/>
        <v>0</v>
      </c>
      <c r="Q15" t="str">
        <f t="shared" si="3"/>
        <v>Non-STEM</v>
      </c>
      <c r="R15">
        <f t="shared" si="4"/>
        <v>0</v>
      </c>
      <c r="S15">
        <f t="shared" si="5"/>
        <v>77.25</v>
      </c>
    </row>
    <row r="16" spans="1:19" x14ac:dyDescent="0.3">
      <c r="A16" t="s">
        <v>25</v>
      </c>
      <c r="B16" t="b">
        <v>0</v>
      </c>
      <c r="C16">
        <v>3</v>
      </c>
      <c r="D16" t="b">
        <v>0</v>
      </c>
      <c r="E16">
        <v>39</v>
      </c>
      <c r="F16" t="s">
        <v>26</v>
      </c>
      <c r="G16">
        <v>96</v>
      </c>
      <c r="H16">
        <v>90</v>
      </c>
      <c r="I16">
        <v>86</v>
      </c>
      <c r="J16">
        <v>92</v>
      </c>
      <c r="K16">
        <v>92</v>
      </c>
      <c r="L16">
        <v>95</v>
      </c>
      <c r="M16">
        <v>87</v>
      </c>
      <c r="N16">
        <f t="shared" si="0"/>
        <v>0</v>
      </c>
      <c r="O16">
        <f t="shared" si="1"/>
        <v>0</v>
      </c>
      <c r="P16">
        <f t="shared" si="2"/>
        <v>0</v>
      </c>
      <c r="Q16" t="str">
        <f t="shared" si="3"/>
        <v>STEM</v>
      </c>
      <c r="R16">
        <f t="shared" si="4"/>
        <v>1</v>
      </c>
      <c r="S16">
        <f t="shared" si="5"/>
        <v>91.5</v>
      </c>
    </row>
    <row r="17" spans="1:19" x14ac:dyDescent="0.3">
      <c r="A17" t="s">
        <v>20</v>
      </c>
      <c r="B17" t="b">
        <v>0</v>
      </c>
      <c r="C17">
        <v>6</v>
      </c>
      <c r="D17" t="b">
        <v>0</v>
      </c>
      <c r="E17">
        <v>0</v>
      </c>
      <c r="F17" t="s">
        <v>64</v>
      </c>
      <c r="G17">
        <v>94</v>
      </c>
      <c r="H17">
        <v>50</v>
      </c>
      <c r="I17">
        <v>78</v>
      </c>
      <c r="J17">
        <v>64</v>
      </c>
      <c r="K17">
        <v>79</v>
      </c>
      <c r="L17">
        <v>74</v>
      </c>
      <c r="M17">
        <v>84</v>
      </c>
      <c r="N17">
        <f t="shared" si="0"/>
        <v>1</v>
      </c>
      <c r="O17">
        <f t="shared" si="1"/>
        <v>0</v>
      </c>
      <c r="P17">
        <f t="shared" si="2"/>
        <v>0</v>
      </c>
      <c r="Q17" t="str">
        <f t="shared" si="3"/>
        <v>Non-STEM</v>
      </c>
      <c r="R17">
        <f t="shared" si="4"/>
        <v>0</v>
      </c>
      <c r="S17">
        <f t="shared" si="5"/>
        <v>78.75</v>
      </c>
    </row>
    <row r="18" spans="1:19" x14ac:dyDescent="0.3">
      <c r="A18" t="s">
        <v>25</v>
      </c>
      <c r="B18" t="b">
        <v>0</v>
      </c>
      <c r="C18">
        <v>3</v>
      </c>
      <c r="D18" t="b">
        <v>1</v>
      </c>
      <c r="E18">
        <v>30</v>
      </c>
      <c r="F18" t="s">
        <v>76</v>
      </c>
      <c r="G18">
        <v>92</v>
      </c>
      <c r="H18">
        <v>64</v>
      </c>
      <c r="I18">
        <v>93</v>
      </c>
      <c r="J18">
        <v>91</v>
      </c>
      <c r="K18">
        <v>80</v>
      </c>
      <c r="L18">
        <v>89</v>
      </c>
      <c r="M18">
        <v>72</v>
      </c>
      <c r="N18">
        <f t="shared" si="0"/>
        <v>0</v>
      </c>
      <c r="O18">
        <f t="shared" si="1"/>
        <v>0</v>
      </c>
      <c r="P18">
        <f t="shared" si="2"/>
        <v>1</v>
      </c>
      <c r="Q18" t="str">
        <f t="shared" si="3"/>
        <v>STEM</v>
      </c>
      <c r="R18">
        <f t="shared" si="4"/>
        <v>1</v>
      </c>
      <c r="S18">
        <f t="shared" si="5"/>
        <v>89</v>
      </c>
    </row>
    <row r="19" spans="1:19" x14ac:dyDescent="0.3">
      <c r="A19" t="s">
        <v>20</v>
      </c>
      <c r="B19" t="b">
        <v>0</v>
      </c>
      <c r="C19">
        <v>2</v>
      </c>
      <c r="D19" t="b">
        <v>1</v>
      </c>
      <c r="E19">
        <v>28</v>
      </c>
      <c r="F19" t="s">
        <v>44</v>
      </c>
      <c r="G19">
        <v>86</v>
      </c>
      <c r="H19">
        <v>83</v>
      </c>
      <c r="I19">
        <v>85</v>
      </c>
      <c r="J19">
        <v>79</v>
      </c>
      <c r="K19">
        <v>93</v>
      </c>
      <c r="L19">
        <v>76</v>
      </c>
      <c r="M19">
        <v>77</v>
      </c>
      <c r="N19">
        <f t="shared" si="0"/>
        <v>1</v>
      </c>
      <c r="O19">
        <f t="shared" si="1"/>
        <v>0</v>
      </c>
      <c r="P19">
        <f t="shared" si="2"/>
        <v>1</v>
      </c>
      <c r="Q19" t="str">
        <f t="shared" si="3"/>
        <v>STEM</v>
      </c>
      <c r="R19">
        <f t="shared" si="4"/>
        <v>1</v>
      </c>
      <c r="S19">
        <f t="shared" si="5"/>
        <v>85.75</v>
      </c>
    </row>
    <row r="20" spans="1:19" x14ac:dyDescent="0.3">
      <c r="A20" t="s">
        <v>20</v>
      </c>
      <c r="B20" t="b">
        <v>0</v>
      </c>
      <c r="C20">
        <v>1</v>
      </c>
      <c r="D20" t="b">
        <v>0</v>
      </c>
      <c r="E20">
        <v>37</v>
      </c>
      <c r="F20" t="s">
        <v>26</v>
      </c>
      <c r="G20">
        <v>92</v>
      </c>
      <c r="H20">
        <v>87</v>
      </c>
      <c r="I20">
        <v>92</v>
      </c>
      <c r="J20">
        <v>99</v>
      </c>
      <c r="K20">
        <v>97</v>
      </c>
      <c r="L20">
        <v>87</v>
      </c>
      <c r="M20">
        <v>86</v>
      </c>
      <c r="N20">
        <f t="shared" si="0"/>
        <v>1</v>
      </c>
      <c r="O20">
        <f t="shared" si="1"/>
        <v>0</v>
      </c>
      <c r="P20">
        <f t="shared" si="2"/>
        <v>0</v>
      </c>
      <c r="Q20" t="str">
        <f t="shared" si="3"/>
        <v>STEM</v>
      </c>
      <c r="R20">
        <f t="shared" si="4"/>
        <v>1</v>
      </c>
      <c r="S20">
        <f t="shared" si="5"/>
        <v>95</v>
      </c>
    </row>
    <row r="21" spans="1:19" x14ac:dyDescent="0.3">
      <c r="A21" t="s">
        <v>25</v>
      </c>
      <c r="B21" t="b">
        <v>0</v>
      </c>
      <c r="C21">
        <v>2</v>
      </c>
      <c r="D21" t="b">
        <v>0</v>
      </c>
      <c r="E21">
        <v>27</v>
      </c>
      <c r="F21" t="s">
        <v>44</v>
      </c>
      <c r="G21">
        <v>99</v>
      </c>
      <c r="H21">
        <v>65</v>
      </c>
      <c r="I21">
        <v>98</v>
      </c>
      <c r="J21">
        <v>75</v>
      </c>
      <c r="K21">
        <v>66</v>
      </c>
      <c r="L21">
        <v>72</v>
      </c>
      <c r="M21">
        <v>100</v>
      </c>
      <c r="N21">
        <f t="shared" si="0"/>
        <v>0</v>
      </c>
      <c r="O21">
        <f t="shared" si="1"/>
        <v>0</v>
      </c>
      <c r="P21">
        <f t="shared" si="2"/>
        <v>0</v>
      </c>
      <c r="Q21" t="str">
        <f t="shared" si="3"/>
        <v>STEM</v>
      </c>
      <c r="R21">
        <f t="shared" si="4"/>
        <v>1</v>
      </c>
      <c r="S21">
        <f t="shared" si="5"/>
        <v>84.5</v>
      </c>
    </row>
    <row r="22" spans="1:19" x14ac:dyDescent="0.3">
      <c r="A22" t="s">
        <v>20</v>
      </c>
      <c r="B22" t="b">
        <v>1</v>
      </c>
      <c r="C22">
        <v>3</v>
      </c>
      <c r="D22" t="b">
        <v>0</v>
      </c>
      <c r="E22">
        <v>15</v>
      </c>
      <c r="F22" t="s">
        <v>44</v>
      </c>
      <c r="G22">
        <v>100</v>
      </c>
      <c r="H22">
        <v>90</v>
      </c>
      <c r="I22">
        <v>72</v>
      </c>
      <c r="J22">
        <v>98</v>
      </c>
      <c r="K22">
        <v>73</v>
      </c>
      <c r="L22">
        <v>97</v>
      </c>
      <c r="M22">
        <v>72</v>
      </c>
      <c r="N22">
        <f t="shared" si="0"/>
        <v>1</v>
      </c>
      <c r="O22">
        <f t="shared" si="1"/>
        <v>1</v>
      </c>
      <c r="P22">
        <f t="shared" si="2"/>
        <v>0</v>
      </c>
      <c r="Q22" t="str">
        <f t="shared" si="3"/>
        <v>STEM</v>
      </c>
      <c r="R22">
        <f t="shared" si="4"/>
        <v>1</v>
      </c>
      <c r="S22">
        <f t="shared" si="5"/>
        <v>85.75</v>
      </c>
    </row>
    <row r="23" spans="1:19" x14ac:dyDescent="0.3">
      <c r="A23" t="s">
        <v>20</v>
      </c>
      <c r="B23" t="b">
        <v>0</v>
      </c>
      <c r="C23">
        <v>8</v>
      </c>
      <c r="D23" t="b">
        <v>0</v>
      </c>
      <c r="E23">
        <v>4</v>
      </c>
      <c r="F23" t="s">
        <v>64</v>
      </c>
      <c r="G23">
        <v>57</v>
      </c>
      <c r="H23">
        <v>55</v>
      </c>
      <c r="I23">
        <v>78</v>
      </c>
      <c r="J23">
        <v>94</v>
      </c>
      <c r="K23">
        <v>83</v>
      </c>
      <c r="L23">
        <v>88</v>
      </c>
      <c r="M23">
        <v>88</v>
      </c>
      <c r="N23">
        <f t="shared" si="0"/>
        <v>1</v>
      </c>
      <c r="O23">
        <f t="shared" si="1"/>
        <v>0</v>
      </c>
      <c r="P23">
        <f t="shared" si="2"/>
        <v>0</v>
      </c>
      <c r="Q23" t="str">
        <f t="shared" si="3"/>
        <v>Non-STEM</v>
      </c>
      <c r="R23">
        <f t="shared" si="4"/>
        <v>0</v>
      </c>
      <c r="S23">
        <f t="shared" si="5"/>
        <v>78</v>
      </c>
    </row>
    <row r="24" spans="1:19" x14ac:dyDescent="0.3">
      <c r="A24" t="s">
        <v>25</v>
      </c>
      <c r="B24" t="b">
        <v>0</v>
      </c>
      <c r="C24">
        <v>9</v>
      </c>
      <c r="D24" t="b">
        <v>0</v>
      </c>
      <c r="E24">
        <v>2</v>
      </c>
      <c r="F24" t="s">
        <v>64</v>
      </c>
      <c r="G24">
        <v>89</v>
      </c>
      <c r="H24">
        <v>72</v>
      </c>
      <c r="I24">
        <v>68</v>
      </c>
      <c r="J24">
        <v>72</v>
      </c>
      <c r="K24">
        <v>71</v>
      </c>
      <c r="L24">
        <v>54</v>
      </c>
      <c r="M24">
        <v>90</v>
      </c>
      <c r="N24">
        <f t="shared" si="0"/>
        <v>0</v>
      </c>
      <c r="O24">
        <f t="shared" si="1"/>
        <v>0</v>
      </c>
      <c r="P24">
        <f t="shared" si="2"/>
        <v>0</v>
      </c>
      <c r="Q24" t="str">
        <f t="shared" si="3"/>
        <v>Non-STEM</v>
      </c>
      <c r="R24">
        <f t="shared" si="4"/>
        <v>0</v>
      </c>
      <c r="S24">
        <f t="shared" si="5"/>
        <v>75</v>
      </c>
    </row>
    <row r="25" spans="1:19" x14ac:dyDescent="0.3">
      <c r="A25" t="s">
        <v>20</v>
      </c>
      <c r="B25" t="b">
        <v>0</v>
      </c>
      <c r="C25">
        <v>9</v>
      </c>
      <c r="D25" t="b">
        <v>0</v>
      </c>
      <c r="E25">
        <v>1</v>
      </c>
      <c r="F25" t="s">
        <v>64</v>
      </c>
      <c r="G25">
        <v>50</v>
      </c>
      <c r="H25">
        <v>76</v>
      </c>
      <c r="I25">
        <v>81</v>
      </c>
      <c r="J25">
        <v>55</v>
      </c>
      <c r="K25">
        <v>56</v>
      </c>
      <c r="L25">
        <v>80</v>
      </c>
      <c r="M25">
        <v>79</v>
      </c>
      <c r="N25">
        <f t="shared" si="0"/>
        <v>1</v>
      </c>
      <c r="O25">
        <f t="shared" si="1"/>
        <v>0</v>
      </c>
      <c r="P25">
        <f t="shared" si="2"/>
        <v>0</v>
      </c>
      <c r="Q25" t="str">
        <f t="shared" si="3"/>
        <v>Non-STEM</v>
      </c>
      <c r="R25">
        <f t="shared" si="4"/>
        <v>0</v>
      </c>
      <c r="S25">
        <f t="shared" si="5"/>
        <v>60.5</v>
      </c>
    </row>
    <row r="26" spans="1:19" x14ac:dyDescent="0.3">
      <c r="A26" t="s">
        <v>25</v>
      </c>
      <c r="B26" t="b">
        <v>0</v>
      </c>
      <c r="C26">
        <v>4</v>
      </c>
      <c r="D26" t="b">
        <v>0</v>
      </c>
      <c r="E26">
        <v>35</v>
      </c>
      <c r="F26" t="s">
        <v>44</v>
      </c>
      <c r="G26">
        <v>87</v>
      </c>
      <c r="H26">
        <v>91</v>
      </c>
      <c r="I26">
        <v>90</v>
      </c>
      <c r="J26">
        <v>88</v>
      </c>
      <c r="K26">
        <v>95</v>
      </c>
      <c r="L26">
        <v>88</v>
      </c>
      <c r="M26">
        <v>93</v>
      </c>
      <c r="N26">
        <f t="shared" si="0"/>
        <v>0</v>
      </c>
      <c r="O26">
        <f t="shared" si="1"/>
        <v>0</v>
      </c>
      <c r="P26">
        <f t="shared" si="2"/>
        <v>0</v>
      </c>
      <c r="Q26" t="str">
        <f t="shared" si="3"/>
        <v>STEM</v>
      </c>
      <c r="R26">
        <f t="shared" si="4"/>
        <v>1</v>
      </c>
      <c r="S26">
        <f t="shared" si="5"/>
        <v>90</v>
      </c>
    </row>
    <row r="27" spans="1:19" x14ac:dyDescent="0.3">
      <c r="A27" t="s">
        <v>25</v>
      </c>
      <c r="B27" t="b">
        <v>0</v>
      </c>
      <c r="C27">
        <v>5</v>
      </c>
      <c r="D27" t="b">
        <v>0</v>
      </c>
      <c r="E27">
        <v>22</v>
      </c>
      <c r="F27" t="s">
        <v>26</v>
      </c>
      <c r="G27">
        <v>92</v>
      </c>
      <c r="H27">
        <v>86</v>
      </c>
      <c r="I27">
        <v>87</v>
      </c>
      <c r="J27">
        <v>81</v>
      </c>
      <c r="K27">
        <v>93</v>
      </c>
      <c r="L27">
        <v>90</v>
      </c>
      <c r="M27">
        <v>99</v>
      </c>
      <c r="N27">
        <f t="shared" si="0"/>
        <v>0</v>
      </c>
      <c r="O27">
        <f t="shared" si="1"/>
        <v>0</v>
      </c>
      <c r="P27">
        <f t="shared" si="2"/>
        <v>0</v>
      </c>
      <c r="Q27" t="str">
        <f t="shared" si="3"/>
        <v>STEM</v>
      </c>
      <c r="R27">
        <f t="shared" si="4"/>
        <v>1</v>
      </c>
      <c r="S27">
        <f t="shared" si="5"/>
        <v>88.25</v>
      </c>
    </row>
    <row r="28" spans="1:19" x14ac:dyDescent="0.3">
      <c r="A28" t="s">
        <v>20</v>
      </c>
      <c r="B28" t="b">
        <v>0</v>
      </c>
      <c r="C28">
        <v>3</v>
      </c>
      <c r="D28" t="b">
        <v>0</v>
      </c>
      <c r="E28">
        <v>34</v>
      </c>
      <c r="F28" t="s">
        <v>105</v>
      </c>
      <c r="G28">
        <v>100</v>
      </c>
      <c r="H28">
        <v>77</v>
      </c>
      <c r="I28">
        <v>80</v>
      </c>
      <c r="J28">
        <v>94</v>
      </c>
      <c r="K28">
        <v>63</v>
      </c>
      <c r="L28">
        <v>90</v>
      </c>
      <c r="M28">
        <v>90</v>
      </c>
      <c r="N28">
        <f t="shared" si="0"/>
        <v>1</v>
      </c>
      <c r="O28">
        <f t="shared" si="1"/>
        <v>0</v>
      </c>
      <c r="P28">
        <f t="shared" si="2"/>
        <v>0</v>
      </c>
      <c r="Q28" t="str">
        <f t="shared" si="3"/>
        <v>Non-STEM</v>
      </c>
      <c r="R28">
        <f t="shared" si="4"/>
        <v>0</v>
      </c>
      <c r="S28">
        <f t="shared" si="5"/>
        <v>84.25</v>
      </c>
    </row>
    <row r="29" spans="1:19" x14ac:dyDescent="0.3">
      <c r="A29" t="s">
        <v>20</v>
      </c>
      <c r="B29" t="b">
        <v>0</v>
      </c>
      <c r="C29">
        <v>0</v>
      </c>
      <c r="D29" t="b">
        <v>0</v>
      </c>
      <c r="E29">
        <v>23</v>
      </c>
      <c r="F29" t="s">
        <v>109</v>
      </c>
      <c r="G29">
        <v>64</v>
      </c>
      <c r="H29">
        <v>75</v>
      </c>
      <c r="I29">
        <v>93</v>
      </c>
      <c r="J29">
        <v>79</v>
      </c>
      <c r="K29">
        <v>81</v>
      </c>
      <c r="L29">
        <v>96</v>
      </c>
      <c r="M29">
        <v>85</v>
      </c>
      <c r="N29">
        <f t="shared" si="0"/>
        <v>1</v>
      </c>
      <c r="O29">
        <f t="shared" si="1"/>
        <v>0</v>
      </c>
      <c r="P29">
        <f t="shared" si="2"/>
        <v>0</v>
      </c>
      <c r="Q29" t="str">
        <f t="shared" si="3"/>
        <v>Non-STEM</v>
      </c>
      <c r="R29">
        <f t="shared" si="4"/>
        <v>0</v>
      </c>
      <c r="S29">
        <f t="shared" si="5"/>
        <v>79.25</v>
      </c>
    </row>
    <row r="30" spans="1:19" x14ac:dyDescent="0.3">
      <c r="A30" t="s">
        <v>20</v>
      </c>
      <c r="B30" t="b">
        <v>0</v>
      </c>
      <c r="C30">
        <v>1</v>
      </c>
      <c r="D30" t="b">
        <v>1</v>
      </c>
      <c r="E30">
        <v>17</v>
      </c>
      <c r="F30" t="s">
        <v>113</v>
      </c>
      <c r="G30">
        <v>79</v>
      </c>
      <c r="H30">
        <v>65</v>
      </c>
      <c r="I30">
        <v>99</v>
      </c>
      <c r="J30">
        <v>71</v>
      </c>
      <c r="K30">
        <v>76</v>
      </c>
      <c r="L30">
        <v>77</v>
      </c>
      <c r="M30">
        <v>83</v>
      </c>
      <c r="N30">
        <f t="shared" si="0"/>
        <v>1</v>
      </c>
      <c r="O30">
        <f t="shared" si="1"/>
        <v>0</v>
      </c>
      <c r="P30">
        <f t="shared" si="2"/>
        <v>1</v>
      </c>
      <c r="Q30" t="str">
        <f t="shared" si="3"/>
        <v>Non-STEM</v>
      </c>
      <c r="R30">
        <f t="shared" si="4"/>
        <v>0</v>
      </c>
      <c r="S30">
        <f t="shared" si="5"/>
        <v>81.25</v>
      </c>
    </row>
    <row r="31" spans="1:19" x14ac:dyDescent="0.3">
      <c r="A31" t="s">
        <v>25</v>
      </c>
      <c r="B31" t="b">
        <v>0</v>
      </c>
      <c r="C31">
        <v>3</v>
      </c>
      <c r="D31" t="b">
        <v>0</v>
      </c>
      <c r="E31">
        <v>19</v>
      </c>
      <c r="F31" t="s">
        <v>113</v>
      </c>
      <c r="G31">
        <v>82</v>
      </c>
      <c r="H31">
        <v>100</v>
      </c>
      <c r="I31">
        <v>61</v>
      </c>
      <c r="J31">
        <v>97</v>
      </c>
      <c r="K31">
        <v>30</v>
      </c>
      <c r="L31">
        <v>74</v>
      </c>
      <c r="M31">
        <v>73</v>
      </c>
      <c r="N31">
        <f t="shared" si="0"/>
        <v>0</v>
      </c>
      <c r="O31">
        <f t="shared" si="1"/>
        <v>0</v>
      </c>
      <c r="P31">
        <f t="shared" si="2"/>
        <v>0</v>
      </c>
      <c r="Q31" t="str">
        <f t="shared" si="3"/>
        <v>Non-STEM</v>
      </c>
      <c r="R31">
        <f t="shared" si="4"/>
        <v>0</v>
      </c>
      <c r="S31">
        <f t="shared" si="5"/>
        <v>67.5</v>
      </c>
    </row>
    <row r="32" spans="1:19" x14ac:dyDescent="0.3">
      <c r="A32" t="s">
        <v>25</v>
      </c>
      <c r="B32" t="b">
        <v>0</v>
      </c>
      <c r="C32">
        <v>0</v>
      </c>
      <c r="D32" t="b">
        <v>0</v>
      </c>
      <c r="E32">
        <v>14</v>
      </c>
      <c r="F32" t="s">
        <v>44</v>
      </c>
      <c r="G32">
        <v>88</v>
      </c>
      <c r="H32">
        <v>69</v>
      </c>
      <c r="I32">
        <v>87</v>
      </c>
      <c r="J32">
        <v>100</v>
      </c>
      <c r="K32">
        <v>88</v>
      </c>
      <c r="L32">
        <v>85</v>
      </c>
      <c r="M32">
        <v>72</v>
      </c>
      <c r="N32">
        <f t="shared" si="0"/>
        <v>0</v>
      </c>
      <c r="O32">
        <f t="shared" si="1"/>
        <v>0</v>
      </c>
      <c r="P32">
        <f t="shared" si="2"/>
        <v>0</v>
      </c>
      <c r="Q32" t="str">
        <f t="shared" si="3"/>
        <v>STEM</v>
      </c>
      <c r="R32">
        <f t="shared" si="4"/>
        <v>1</v>
      </c>
      <c r="S32">
        <f t="shared" si="5"/>
        <v>90.75</v>
      </c>
    </row>
    <row r="33" spans="1:19" x14ac:dyDescent="0.3">
      <c r="A33" t="s">
        <v>25</v>
      </c>
      <c r="B33" t="b">
        <v>0</v>
      </c>
      <c r="C33">
        <v>4</v>
      </c>
      <c r="D33" t="b">
        <v>0</v>
      </c>
      <c r="E33">
        <v>30</v>
      </c>
      <c r="F33" t="s">
        <v>123</v>
      </c>
      <c r="G33">
        <v>70</v>
      </c>
      <c r="H33">
        <v>68</v>
      </c>
      <c r="I33">
        <v>92</v>
      </c>
      <c r="J33">
        <v>74</v>
      </c>
      <c r="K33">
        <v>82</v>
      </c>
      <c r="L33">
        <v>85</v>
      </c>
      <c r="M33">
        <v>72</v>
      </c>
      <c r="N33">
        <f t="shared" si="0"/>
        <v>0</v>
      </c>
      <c r="O33">
        <f t="shared" si="1"/>
        <v>0</v>
      </c>
      <c r="P33">
        <f t="shared" si="2"/>
        <v>0</v>
      </c>
      <c r="Q33" t="str">
        <f t="shared" si="3"/>
        <v>Non-STEM</v>
      </c>
      <c r="R33">
        <f t="shared" si="4"/>
        <v>0</v>
      </c>
      <c r="S33">
        <f t="shared" si="5"/>
        <v>79.5</v>
      </c>
    </row>
    <row r="34" spans="1:19" x14ac:dyDescent="0.3">
      <c r="A34" t="s">
        <v>20</v>
      </c>
      <c r="B34" t="b">
        <v>0</v>
      </c>
      <c r="C34">
        <v>4</v>
      </c>
      <c r="D34" t="b">
        <v>0</v>
      </c>
      <c r="E34">
        <v>30</v>
      </c>
      <c r="F34" t="s">
        <v>113</v>
      </c>
      <c r="G34">
        <v>77</v>
      </c>
      <c r="H34">
        <v>96</v>
      </c>
      <c r="I34">
        <v>98</v>
      </c>
      <c r="J34">
        <v>89</v>
      </c>
      <c r="K34">
        <v>85</v>
      </c>
      <c r="L34">
        <v>62</v>
      </c>
      <c r="M34">
        <v>62</v>
      </c>
      <c r="N34">
        <f t="shared" si="0"/>
        <v>1</v>
      </c>
      <c r="O34">
        <f t="shared" si="1"/>
        <v>0</v>
      </c>
      <c r="P34">
        <f t="shared" si="2"/>
        <v>0</v>
      </c>
      <c r="Q34" t="str">
        <f t="shared" si="3"/>
        <v>Non-STEM</v>
      </c>
      <c r="R34">
        <f t="shared" si="4"/>
        <v>0</v>
      </c>
      <c r="S34">
        <f t="shared" si="5"/>
        <v>87.25</v>
      </c>
    </row>
    <row r="35" spans="1:19" x14ac:dyDescent="0.3">
      <c r="A35" t="s">
        <v>25</v>
      </c>
      <c r="B35" t="b">
        <v>0</v>
      </c>
      <c r="C35">
        <v>1</v>
      </c>
      <c r="D35" t="b">
        <v>0</v>
      </c>
      <c r="E35">
        <v>24</v>
      </c>
      <c r="F35" t="s">
        <v>105</v>
      </c>
      <c r="G35">
        <v>99</v>
      </c>
      <c r="H35">
        <v>84</v>
      </c>
      <c r="I35">
        <v>84</v>
      </c>
      <c r="J35">
        <v>78</v>
      </c>
      <c r="K35">
        <v>78</v>
      </c>
      <c r="L35">
        <v>77</v>
      </c>
      <c r="M35">
        <v>68</v>
      </c>
      <c r="N35">
        <f t="shared" si="0"/>
        <v>0</v>
      </c>
      <c r="O35">
        <f t="shared" si="1"/>
        <v>0</v>
      </c>
      <c r="P35">
        <f t="shared" si="2"/>
        <v>0</v>
      </c>
      <c r="Q35" t="str">
        <f t="shared" si="3"/>
        <v>Non-STEM</v>
      </c>
      <c r="R35">
        <f t="shared" si="4"/>
        <v>0</v>
      </c>
      <c r="S35">
        <f t="shared" si="5"/>
        <v>84.75</v>
      </c>
    </row>
    <row r="36" spans="1:19" x14ac:dyDescent="0.3">
      <c r="A36" t="s">
        <v>25</v>
      </c>
      <c r="B36" t="b">
        <v>0</v>
      </c>
      <c r="C36">
        <v>3</v>
      </c>
      <c r="D36" t="b">
        <v>1</v>
      </c>
      <c r="E36">
        <v>31</v>
      </c>
      <c r="F36" t="s">
        <v>38</v>
      </c>
      <c r="G36">
        <v>90</v>
      </c>
      <c r="H36">
        <v>93</v>
      </c>
      <c r="I36">
        <v>91</v>
      </c>
      <c r="J36">
        <v>80</v>
      </c>
      <c r="K36">
        <v>86</v>
      </c>
      <c r="L36">
        <v>69</v>
      </c>
      <c r="M36">
        <v>62</v>
      </c>
      <c r="N36">
        <f t="shared" si="0"/>
        <v>0</v>
      </c>
      <c r="O36">
        <f t="shared" si="1"/>
        <v>0</v>
      </c>
      <c r="P36">
        <f t="shared" si="2"/>
        <v>1</v>
      </c>
      <c r="Q36" t="str">
        <f t="shared" si="3"/>
        <v>Non-STEM</v>
      </c>
      <c r="R36">
        <f t="shared" si="4"/>
        <v>0</v>
      </c>
      <c r="S36">
        <f t="shared" si="5"/>
        <v>86.75</v>
      </c>
    </row>
    <row r="37" spans="1:19" x14ac:dyDescent="0.3">
      <c r="A37" t="s">
        <v>25</v>
      </c>
      <c r="B37" t="b">
        <v>0</v>
      </c>
      <c r="C37">
        <v>1</v>
      </c>
      <c r="D37" t="b">
        <v>0</v>
      </c>
      <c r="E37">
        <v>21</v>
      </c>
      <c r="F37" t="s">
        <v>38</v>
      </c>
      <c r="G37">
        <v>65</v>
      </c>
      <c r="H37">
        <v>70</v>
      </c>
      <c r="I37">
        <v>78</v>
      </c>
      <c r="J37">
        <v>98</v>
      </c>
      <c r="K37">
        <v>80</v>
      </c>
      <c r="L37">
        <v>66</v>
      </c>
      <c r="M37">
        <v>65</v>
      </c>
      <c r="N37">
        <f t="shared" si="0"/>
        <v>0</v>
      </c>
      <c r="O37">
        <f t="shared" si="1"/>
        <v>0</v>
      </c>
      <c r="P37">
        <f t="shared" si="2"/>
        <v>0</v>
      </c>
      <c r="Q37" t="str">
        <f t="shared" si="3"/>
        <v>Non-STEM</v>
      </c>
      <c r="R37">
        <f t="shared" si="4"/>
        <v>0</v>
      </c>
      <c r="S37">
        <f t="shared" si="5"/>
        <v>80.25</v>
      </c>
    </row>
    <row r="38" spans="1:19" x14ac:dyDescent="0.3">
      <c r="A38" t="s">
        <v>20</v>
      </c>
      <c r="B38" t="b">
        <v>0</v>
      </c>
      <c r="C38">
        <v>2</v>
      </c>
      <c r="D38" t="b">
        <v>1</v>
      </c>
      <c r="E38">
        <v>19</v>
      </c>
      <c r="F38" t="s">
        <v>138</v>
      </c>
      <c r="G38">
        <v>99</v>
      </c>
      <c r="H38">
        <v>94</v>
      </c>
      <c r="I38">
        <v>87</v>
      </c>
      <c r="J38">
        <v>71</v>
      </c>
      <c r="K38">
        <v>89</v>
      </c>
      <c r="L38">
        <v>91</v>
      </c>
      <c r="M38">
        <v>96</v>
      </c>
      <c r="N38">
        <f t="shared" si="0"/>
        <v>1</v>
      </c>
      <c r="O38">
        <f t="shared" si="1"/>
        <v>0</v>
      </c>
      <c r="P38">
        <f t="shared" si="2"/>
        <v>1</v>
      </c>
      <c r="Q38" t="str">
        <f t="shared" si="3"/>
        <v>STEM</v>
      </c>
      <c r="R38">
        <f t="shared" si="4"/>
        <v>1</v>
      </c>
      <c r="S38">
        <f t="shared" si="5"/>
        <v>86.5</v>
      </c>
    </row>
    <row r="39" spans="1:19" x14ac:dyDescent="0.3">
      <c r="A39" t="s">
        <v>20</v>
      </c>
      <c r="B39" t="b">
        <v>0</v>
      </c>
      <c r="C39">
        <v>1</v>
      </c>
      <c r="D39" t="b">
        <v>0</v>
      </c>
      <c r="E39">
        <v>29</v>
      </c>
      <c r="F39" t="s">
        <v>138</v>
      </c>
      <c r="G39">
        <v>92</v>
      </c>
      <c r="H39">
        <v>100</v>
      </c>
      <c r="I39">
        <v>85</v>
      </c>
      <c r="J39">
        <v>89</v>
      </c>
      <c r="K39">
        <v>81</v>
      </c>
      <c r="L39">
        <v>91</v>
      </c>
      <c r="M39">
        <v>88</v>
      </c>
      <c r="N39">
        <f t="shared" si="0"/>
        <v>1</v>
      </c>
      <c r="O39">
        <f t="shared" si="1"/>
        <v>0</v>
      </c>
      <c r="P39">
        <f t="shared" si="2"/>
        <v>0</v>
      </c>
      <c r="Q39" t="str">
        <f t="shared" si="3"/>
        <v>STEM</v>
      </c>
      <c r="R39">
        <f t="shared" si="4"/>
        <v>1</v>
      </c>
      <c r="S39">
        <f t="shared" si="5"/>
        <v>86.75</v>
      </c>
    </row>
    <row r="40" spans="1:19" x14ac:dyDescent="0.3">
      <c r="A40" t="s">
        <v>20</v>
      </c>
      <c r="B40" t="b">
        <v>0</v>
      </c>
      <c r="C40">
        <v>4</v>
      </c>
      <c r="D40" t="b">
        <v>0</v>
      </c>
      <c r="E40">
        <v>21</v>
      </c>
      <c r="F40" t="s">
        <v>105</v>
      </c>
      <c r="G40">
        <v>77</v>
      </c>
      <c r="H40">
        <v>64</v>
      </c>
      <c r="I40">
        <v>64</v>
      </c>
      <c r="J40">
        <v>88</v>
      </c>
      <c r="K40">
        <v>94</v>
      </c>
      <c r="L40">
        <v>82</v>
      </c>
      <c r="M40">
        <v>78</v>
      </c>
      <c r="N40">
        <f t="shared" si="0"/>
        <v>1</v>
      </c>
      <c r="O40">
        <f t="shared" si="1"/>
        <v>0</v>
      </c>
      <c r="P40">
        <f t="shared" si="2"/>
        <v>0</v>
      </c>
      <c r="Q40" t="str">
        <f t="shared" si="3"/>
        <v>Non-STEM</v>
      </c>
      <c r="R40">
        <f t="shared" si="4"/>
        <v>0</v>
      </c>
      <c r="S40">
        <f t="shared" si="5"/>
        <v>80.75</v>
      </c>
    </row>
    <row r="41" spans="1:19" x14ac:dyDescent="0.3">
      <c r="A41" t="s">
        <v>20</v>
      </c>
      <c r="B41" t="b">
        <v>0</v>
      </c>
      <c r="C41">
        <v>4</v>
      </c>
      <c r="D41" t="b">
        <v>0</v>
      </c>
      <c r="E41">
        <v>18</v>
      </c>
      <c r="F41" t="s">
        <v>113</v>
      </c>
      <c r="G41">
        <v>92</v>
      </c>
      <c r="H41">
        <v>60</v>
      </c>
      <c r="I41">
        <v>66</v>
      </c>
      <c r="J41">
        <v>87</v>
      </c>
      <c r="K41">
        <v>60</v>
      </c>
      <c r="L41">
        <v>83</v>
      </c>
      <c r="M41">
        <v>95</v>
      </c>
      <c r="N41">
        <f t="shared" si="0"/>
        <v>1</v>
      </c>
      <c r="O41">
        <f t="shared" si="1"/>
        <v>0</v>
      </c>
      <c r="P41">
        <f t="shared" si="2"/>
        <v>0</v>
      </c>
      <c r="Q41" t="str">
        <f t="shared" si="3"/>
        <v>Non-STEM</v>
      </c>
      <c r="R41">
        <f t="shared" si="4"/>
        <v>0</v>
      </c>
      <c r="S41">
        <f t="shared" si="5"/>
        <v>76.25</v>
      </c>
    </row>
    <row r="42" spans="1:19" x14ac:dyDescent="0.3">
      <c r="A42" t="s">
        <v>25</v>
      </c>
      <c r="B42" t="b">
        <v>0</v>
      </c>
      <c r="C42">
        <v>4</v>
      </c>
      <c r="D42" t="b">
        <v>0</v>
      </c>
      <c r="E42">
        <v>31</v>
      </c>
      <c r="F42" t="s">
        <v>44</v>
      </c>
      <c r="G42">
        <v>85</v>
      </c>
      <c r="H42">
        <v>97</v>
      </c>
      <c r="I42">
        <v>64</v>
      </c>
      <c r="J42">
        <v>90</v>
      </c>
      <c r="K42">
        <v>79</v>
      </c>
      <c r="L42">
        <v>81</v>
      </c>
      <c r="M42">
        <v>81</v>
      </c>
      <c r="N42">
        <f t="shared" si="0"/>
        <v>0</v>
      </c>
      <c r="O42">
        <f t="shared" si="1"/>
        <v>0</v>
      </c>
      <c r="P42">
        <f t="shared" si="2"/>
        <v>0</v>
      </c>
      <c r="Q42" t="str">
        <f t="shared" si="3"/>
        <v>STEM</v>
      </c>
      <c r="R42">
        <f t="shared" si="4"/>
        <v>1</v>
      </c>
      <c r="S42">
        <f t="shared" si="5"/>
        <v>79.5</v>
      </c>
    </row>
    <row r="43" spans="1:19" x14ac:dyDescent="0.3">
      <c r="A43" t="s">
        <v>20</v>
      </c>
      <c r="B43" t="b">
        <v>1</v>
      </c>
      <c r="C43">
        <v>7</v>
      </c>
      <c r="D43" t="b">
        <v>0</v>
      </c>
      <c r="E43">
        <v>4</v>
      </c>
      <c r="F43" t="s">
        <v>64</v>
      </c>
      <c r="G43">
        <v>65</v>
      </c>
      <c r="H43">
        <v>55</v>
      </c>
      <c r="I43">
        <v>66</v>
      </c>
      <c r="J43">
        <v>50</v>
      </c>
      <c r="K43">
        <v>88</v>
      </c>
      <c r="L43">
        <v>56</v>
      </c>
      <c r="M43">
        <v>86</v>
      </c>
      <c r="N43">
        <f t="shared" si="0"/>
        <v>1</v>
      </c>
      <c r="O43">
        <f t="shared" si="1"/>
        <v>1</v>
      </c>
      <c r="P43">
        <f t="shared" si="2"/>
        <v>0</v>
      </c>
      <c r="Q43" t="str">
        <f t="shared" si="3"/>
        <v>Non-STEM</v>
      </c>
      <c r="R43">
        <f t="shared" si="4"/>
        <v>0</v>
      </c>
      <c r="S43">
        <f t="shared" si="5"/>
        <v>67.25</v>
      </c>
    </row>
    <row r="44" spans="1:19" x14ac:dyDescent="0.3">
      <c r="A44" t="s">
        <v>25</v>
      </c>
      <c r="B44" t="b">
        <v>1</v>
      </c>
      <c r="C44">
        <v>6</v>
      </c>
      <c r="D44" t="b">
        <v>0</v>
      </c>
      <c r="E44">
        <v>3</v>
      </c>
      <c r="F44" t="s">
        <v>64</v>
      </c>
      <c r="G44">
        <v>93</v>
      </c>
      <c r="H44">
        <v>94</v>
      </c>
      <c r="I44">
        <v>92</v>
      </c>
      <c r="J44">
        <v>77</v>
      </c>
      <c r="K44">
        <v>87</v>
      </c>
      <c r="L44">
        <v>98</v>
      </c>
      <c r="M44">
        <v>63</v>
      </c>
      <c r="N44">
        <f t="shared" si="0"/>
        <v>0</v>
      </c>
      <c r="O44">
        <f t="shared" si="1"/>
        <v>1</v>
      </c>
      <c r="P44">
        <f t="shared" si="2"/>
        <v>0</v>
      </c>
      <c r="Q44" t="str">
        <f t="shared" si="3"/>
        <v>Non-STEM</v>
      </c>
      <c r="R44">
        <f t="shared" si="4"/>
        <v>0</v>
      </c>
      <c r="S44">
        <f t="shared" si="5"/>
        <v>87.25</v>
      </c>
    </row>
    <row r="45" spans="1:19" x14ac:dyDescent="0.3">
      <c r="A45" t="s">
        <v>25</v>
      </c>
      <c r="B45" t="b">
        <v>0</v>
      </c>
      <c r="C45">
        <v>4</v>
      </c>
      <c r="D45" t="b">
        <v>0</v>
      </c>
      <c r="E45">
        <v>3</v>
      </c>
      <c r="F45" t="s">
        <v>159</v>
      </c>
      <c r="G45">
        <v>97</v>
      </c>
      <c r="H45">
        <v>99</v>
      </c>
      <c r="I45">
        <v>85</v>
      </c>
      <c r="J45">
        <v>96</v>
      </c>
      <c r="K45">
        <v>91</v>
      </c>
      <c r="L45">
        <v>68</v>
      </c>
      <c r="M45">
        <v>66</v>
      </c>
      <c r="N45">
        <f t="shared" si="0"/>
        <v>0</v>
      </c>
      <c r="O45">
        <f t="shared" si="1"/>
        <v>0</v>
      </c>
      <c r="P45">
        <f t="shared" si="2"/>
        <v>0</v>
      </c>
      <c r="Q45" t="str">
        <f t="shared" si="3"/>
        <v>STEM</v>
      </c>
      <c r="R45">
        <f t="shared" si="4"/>
        <v>1</v>
      </c>
      <c r="S45">
        <f t="shared" si="5"/>
        <v>92.25</v>
      </c>
    </row>
    <row r="46" spans="1:19" x14ac:dyDescent="0.3">
      <c r="A46" t="s">
        <v>20</v>
      </c>
      <c r="B46" t="b">
        <v>1</v>
      </c>
      <c r="C46">
        <v>4</v>
      </c>
      <c r="D46" t="b">
        <v>0</v>
      </c>
      <c r="E46">
        <v>3</v>
      </c>
      <c r="F46" t="s">
        <v>64</v>
      </c>
      <c r="G46">
        <v>54</v>
      </c>
      <c r="H46">
        <v>99</v>
      </c>
      <c r="I46">
        <v>79</v>
      </c>
      <c r="J46">
        <v>57</v>
      </c>
      <c r="K46">
        <v>53</v>
      </c>
      <c r="L46">
        <v>95</v>
      </c>
      <c r="M46">
        <v>83</v>
      </c>
      <c r="N46">
        <f t="shared" si="0"/>
        <v>1</v>
      </c>
      <c r="O46">
        <f t="shared" si="1"/>
        <v>1</v>
      </c>
      <c r="P46">
        <f t="shared" si="2"/>
        <v>0</v>
      </c>
      <c r="Q46" t="str">
        <f t="shared" si="3"/>
        <v>Non-STEM</v>
      </c>
      <c r="R46">
        <f t="shared" si="4"/>
        <v>0</v>
      </c>
      <c r="S46">
        <f t="shared" si="5"/>
        <v>60.75</v>
      </c>
    </row>
    <row r="47" spans="1:19" x14ac:dyDescent="0.3">
      <c r="A47" t="s">
        <v>20</v>
      </c>
      <c r="B47" t="b">
        <v>1</v>
      </c>
      <c r="C47">
        <v>5</v>
      </c>
      <c r="D47" t="b">
        <v>1</v>
      </c>
      <c r="E47">
        <v>5</v>
      </c>
      <c r="F47" t="s">
        <v>64</v>
      </c>
      <c r="G47">
        <v>88</v>
      </c>
      <c r="H47">
        <v>53</v>
      </c>
      <c r="I47">
        <v>50</v>
      </c>
      <c r="J47">
        <v>58</v>
      </c>
      <c r="K47">
        <v>84</v>
      </c>
      <c r="L47">
        <v>53</v>
      </c>
      <c r="M47">
        <v>96</v>
      </c>
      <c r="N47">
        <f t="shared" si="0"/>
        <v>1</v>
      </c>
      <c r="O47">
        <f t="shared" si="1"/>
        <v>1</v>
      </c>
      <c r="P47">
        <f t="shared" si="2"/>
        <v>1</v>
      </c>
      <c r="Q47" t="str">
        <f t="shared" si="3"/>
        <v>Non-STEM</v>
      </c>
      <c r="R47">
        <f t="shared" si="4"/>
        <v>0</v>
      </c>
      <c r="S47">
        <f t="shared" si="5"/>
        <v>70</v>
      </c>
    </row>
    <row r="48" spans="1:19" x14ac:dyDescent="0.3">
      <c r="A48" t="s">
        <v>25</v>
      </c>
      <c r="B48" t="b">
        <v>0</v>
      </c>
      <c r="C48">
        <v>5</v>
      </c>
      <c r="D48" t="b">
        <v>1</v>
      </c>
      <c r="E48">
        <v>27</v>
      </c>
      <c r="F48" t="s">
        <v>21</v>
      </c>
      <c r="G48">
        <v>71</v>
      </c>
      <c r="H48">
        <v>85</v>
      </c>
      <c r="I48">
        <v>93</v>
      </c>
      <c r="J48">
        <v>68</v>
      </c>
      <c r="K48">
        <v>100</v>
      </c>
      <c r="L48">
        <v>91</v>
      </c>
      <c r="M48">
        <v>87</v>
      </c>
      <c r="N48">
        <f t="shared" si="0"/>
        <v>0</v>
      </c>
      <c r="O48">
        <f t="shared" si="1"/>
        <v>0</v>
      </c>
      <c r="P48">
        <f t="shared" si="2"/>
        <v>1</v>
      </c>
      <c r="Q48" t="str">
        <f t="shared" si="3"/>
        <v>Non-STEM</v>
      </c>
      <c r="R48">
        <f t="shared" si="4"/>
        <v>0</v>
      </c>
      <c r="S48">
        <f t="shared" si="5"/>
        <v>83</v>
      </c>
    </row>
    <row r="49" spans="1:19" x14ac:dyDescent="0.3">
      <c r="A49" t="s">
        <v>20</v>
      </c>
      <c r="B49" t="b">
        <v>0</v>
      </c>
      <c r="C49">
        <v>0</v>
      </c>
      <c r="D49" t="b">
        <v>1</v>
      </c>
      <c r="E49">
        <v>28</v>
      </c>
      <c r="F49" t="s">
        <v>172</v>
      </c>
      <c r="G49">
        <v>81</v>
      </c>
      <c r="H49">
        <v>98</v>
      </c>
      <c r="I49">
        <v>74</v>
      </c>
      <c r="J49">
        <v>70</v>
      </c>
      <c r="K49">
        <v>97</v>
      </c>
      <c r="L49">
        <v>65</v>
      </c>
      <c r="M49">
        <v>65</v>
      </c>
      <c r="N49">
        <f t="shared" si="0"/>
        <v>1</v>
      </c>
      <c r="O49">
        <f t="shared" si="1"/>
        <v>0</v>
      </c>
      <c r="P49">
        <f t="shared" si="2"/>
        <v>1</v>
      </c>
      <c r="Q49" t="str">
        <f t="shared" si="3"/>
        <v>Non-STEM</v>
      </c>
      <c r="R49">
        <f t="shared" si="4"/>
        <v>0</v>
      </c>
      <c r="S49">
        <f t="shared" si="5"/>
        <v>80.5</v>
      </c>
    </row>
    <row r="50" spans="1:19" x14ac:dyDescent="0.3">
      <c r="A50" t="s">
        <v>25</v>
      </c>
      <c r="B50" t="b">
        <v>0</v>
      </c>
      <c r="C50">
        <v>4</v>
      </c>
      <c r="D50" t="b">
        <v>0</v>
      </c>
      <c r="E50">
        <v>32</v>
      </c>
      <c r="F50" t="s">
        <v>38</v>
      </c>
      <c r="G50">
        <v>80</v>
      </c>
      <c r="H50">
        <v>78</v>
      </c>
      <c r="I50">
        <v>86</v>
      </c>
      <c r="J50">
        <v>80</v>
      </c>
      <c r="K50">
        <v>64</v>
      </c>
      <c r="L50">
        <v>68</v>
      </c>
      <c r="M50">
        <v>100</v>
      </c>
      <c r="N50">
        <f t="shared" si="0"/>
        <v>0</v>
      </c>
      <c r="O50">
        <f t="shared" si="1"/>
        <v>0</v>
      </c>
      <c r="P50">
        <f t="shared" si="2"/>
        <v>0</v>
      </c>
      <c r="Q50" t="str">
        <f t="shared" si="3"/>
        <v>Non-STEM</v>
      </c>
      <c r="R50">
        <f t="shared" si="4"/>
        <v>0</v>
      </c>
      <c r="S50">
        <f t="shared" si="5"/>
        <v>77.5</v>
      </c>
    </row>
    <row r="51" spans="1:19" x14ac:dyDescent="0.3">
      <c r="A51" t="s">
        <v>25</v>
      </c>
      <c r="B51" t="b">
        <v>0</v>
      </c>
      <c r="C51">
        <v>0</v>
      </c>
      <c r="D51" t="b">
        <v>0</v>
      </c>
      <c r="E51">
        <v>14</v>
      </c>
      <c r="F51" t="s">
        <v>113</v>
      </c>
      <c r="G51">
        <v>100</v>
      </c>
      <c r="H51">
        <v>89</v>
      </c>
      <c r="I51">
        <v>90</v>
      </c>
      <c r="J51">
        <v>93</v>
      </c>
      <c r="K51">
        <v>30</v>
      </c>
      <c r="L51">
        <v>83</v>
      </c>
      <c r="M51">
        <v>74</v>
      </c>
      <c r="N51">
        <f t="shared" si="0"/>
        <v>0</v>
      </c>
      <c r="O51">
        <f t="shared" si="1"/>
        <v>0</v>
      </c>
      <c r="P51">
        <f t="shared" si="2"/>
        <v>0</v>
      </c>
      <c r="Q51" t="str">
        <f t="shared" si="3"/>
        <v>Non-STEM</v>
      </c>
      <c r="R51">
        <f t="shared" si="4"/>
        <v>0</v>
      </c>
      <c r="S51">
        <f t="shared" si="5"/>
        <v>78.25</v>
      </c>
    </row>
    <row r="52" spans="1:19" x14ac:dyDescent="0.3">
      <c r="A52" t="s">
        <v>20</v>
      </c>
      <c r="B52" t="b">
        <v>0</v>
      </c>
      <c r="C52">
        <v>6</v>
      </c>
      <c r="D52" t="b">
        <v>1</v>
      </c>
      <c r="E52">
        <v>16</v>
      </c>
      <c r="F52" t="s">
        <v>172</v>
      </c>
      <c r="G52">
        <v>76</v>
      </c>
      <c r="H52">
        <v>72</v>
      </c>
      <c r="I52">
        <v>96</v>
      </c>
      <c r="J52">
        <v>65</v>
      </c>
      <c r="K52">
        <v>89</v>
      </c>
      <c r="L52">
        <v>87</v>
      </c>
      <c r="M52">
        <v>94</v>
      </c>
      <c r="N52">
        <f t="shared" si="0"/>
        <v>1</v>
      </c>
      <c r="O52">
        <f t="shared" si="1"/>
        <v>0</v>
      </c>
      <c r="P52">
        <f t="shared" si="2"/>
        <v>1</v>
      </c>
      <c r="Q52" t="str">
        <f t="shared" si="3"/>
        <v>Non-STEM</v>
      </c>
      <c r="R52">
        <f t="shared" si="4"/>
        <v>0</v>
      </c>
      <c r="S52">
        <f t="shared" si="5"/>
        <v>81.5</v>
      </c>
    </row>
    <row r="53" spans="1:19" x14ac:dyDescent="0.3">
      <c r="A53" t="s">
        <v>25</v>
      </c>
      <c r="B53" t="b">
        <v>0</v>
      </c>
      <c r="C53">
        <v>2</v>
      </c>
      <c r="D53" t="b">
        <v>0</v>
      </c>
      <c r="E53">
        <v>24</v>
      </c>
      <c r="F53" t="s">
        <v>21</v>
      </c>
      <c r="G53">
        <v>99</v>
      </c>
      <c r="H53">
        <v>81</v>
      </c>
      <c r="I53">
        <v>73</v>
      </c>
      <c r="J53">
        <v>70</v>
      </c>
      <c r="K53">
        <v>85</v>
      </c>
      <c r="L53">
        <v>86</v>
      </c>
      <c r="M53">
        <v>61</v>
      </c>
      <c r="N53">
        <f t="shared" si="0"/>
        <v>0</v>
      </c>
      <c r="O53">
        <f t="shared" si="1"/>
        <v>0</v>
      </c>
      <c r="P53">
        <f t="shared" si="2"/>
        <v>0</v>
      </c>
      <c r="Q53" t="str">
        <f t="shared" si="3"/>
        <v>Non-STEM</v>
      </c>
      <c r="R53">
        <f t="shared" si="4"/>
        <v>0</v>
      </c>
      <c r="S53">
        <f t="shared" si="5"/>
        <v>81.75</v>
      </c>
    </row>
    <row r="54" spans="1:19" x14ac:dyDescent="0.3">
      <c r="A54" t="s">
        <v>20</v>
      </c>
      <c r="B54" t="b">
        <v>0</v>
      </c>
      <c r="C54">
        <v>9</v>
      </c>
      <c r="D54" t="b">
        <v>0</v>
      </c>
      <c r="E54">
        <v>0</v>
      </c>
      <c r="F54" t="s">
        <v>64</v>
      </c>
      <c r="G54">
        <v>64</v>
      </c>
      <c r="H54">
        <v>70</v>
      </c>
      <c r="I54">
        <v>61</v>
      </c>
      <c r="J54">
        <v>81</v>
      </c>
      <c r="K54">
        <v>82</v>
      </c>
      <c r="L54">
        <v>51</v>
      </c>
      <c r="M54">
        <v>70</v>
      </c>
      <c r="N54">
        <f t="shared" si="0"/>
        <v>1</v>
      </c>
      <c r="O54">
        <f t="shared" si="1"/>
        <v>0</v>
      </c>
      <c r="P54">
        <f t="shared" si="2"/>
        <v>0</v>
      </c>
      <c r="Q54" t="str">
        <f t="shared" si="3"/>
        <v>Non-STEM</v>
      </c>
      <c r="R54">
        <f t="shared" si="4"/>
        <v>0</v>
      </c>
      <c r="S54">
        <f t="shared" si="5"/>
        <v>72</v>
      </c>
    </row>
    <row r="55" spans="1:19" x14ac:dyDescent="0.3">
      <c r="A55" t="s">
        <v>25</v>
      </c>
      <c r="B55" t="b">
        <v>0</v>
      </c>
      <c r="C55">
        <v>3</v>
      </c>
      <c r="D55" t="b">
        <v>0</v>
      </c>
      <c r="E55">
        <v>32</v>
      </c>
      <c r="F55" t="s">
        <v>105</v>
      </c>
      <c r="G55">
        <v>90</v>
      </c>
      <c r="H55">
        <v>96</v>
      </c>
      <c r="I55">
        <v>86</v>
      </c>
      <c r="J55">
        <v>61</v>
      </c>
      <c r="K55">
        <v>89</v>
      </c>
      <c r="L55">
        <v>98</v>
      </c>
      <c r="M55">
        <v>68</v>
      </c>
      <c r="N55">
        <f t="shared" si="0"/>
        <v>0</v>
      </c>
      <c r="O55">
        <f t="shared" si="1"/>
        <v>0</v>
      </c>
      <c r="P55">
        <f t="shared" si="2"/>
        <v>0</v>
      </c>
      <c r="Q55" t="str">
        <f t="shared" si="3"/>
        <v>Non-STEM</v>
      </c>
      <c r="R55">
        <f t="shared" si="4"/>
        <v>0</v>
      </c>
      <c r="S55">
        <f t="shared" si="5"/>
        <v>81.5</v>
      </c>
    </row>
    <row r="56" spans="1:19" x14ac:dyDescent="0.3">
      <c r="A56" t="s">
        <v>20</v>
      </c>
      <c r="B56" t="b">
        <v>0</v>
      </c>
      <c r="C56">
        <v>2</v>
      </c>
      <c r="D56" t="b">
        <v>0</v>
      </c>
      <c r="E56">
        <v>3</v>
      </c>
      <c r="F56" t="s">
        <v>159</v>
      </c>
      <c r="G56">
        <v>85</v>
      </c>
      <c r="H56">
        <v>100</v>
      </c>
      <c r="I56">
        <v>92</v>
      </c>
      <c r="J56">
        <v>68</v>
      </c>
      <c r="K56">
        <v>60</v>
      </c>
      <c r="L56">
        <v>77</v>
      </c>
      <c r="M56">
        <v>83</v>
      </c>
      <c r="N56">
        <f t="shared" si="0"/>
        <v>1</v>
      </c>
      <c r="O56">
        <f t="shared" si="1"/>
        <v>0</v>
      </c>
      <c r="P56">
        <f t="shared" si="2"/>
        <v>0</v>
      </c>
      <c r="Q56" t="str">
        <f t="shared" si="3"/>
        <v>STEM</v>
      </c>
      <c r="R56">
        <f t="shared" si="4"/>
        <v>1</v>
      </c>
      <c r="S56">
        <f t="shared" si="5"/>
        <v>76.25</v>
      </c>
    </row>
    <row r="57" spans="1:19" x14ac:dyDescent="0.3">
      <c r="A57" t="s">
        <v>25</v>
      </c>
      <c r="B57" t="b">
        <v>0</v>
      </c>
      <c r="C57">
        <v>6</v>
      </c>
      <c r="D57" t="b">
        <v>0</v>
      </c>
      <c r="E57">
        <v>31</v>
      </c>
      <c r="F57" t="s">
        <v>44</v>
      </c>
      <c r="G57">
        <v>91</v>
      </c>
      <c r="H57">
        <v>60</v>
      </c>
      <c r="I57">
        <v>84</v>
      </c>
      <c r="J57">
        <v>88</v>
      </c>
      <c r="K57">
        <v>76</v>
      </c>
      <c r="L57">
        <v>71</v>
      </c>
      <c r="M57">
        <v>99</v>
      </c>
      <c r="N57">
        <f t="shared" si="0"/>
        <v>0</v>
      </c>
      <c r="O57">
        <f t="shared" si="1"/>
        <v>0</v>
      </c>
      <c r="P57">
        <f t="shared" si="2"/>
        <v>0</v>
      </c>
      <c r="Q57" t="str">
        <f t="shared" si="3"/>
        <v>STEM</v>
      </c>
      <c r="R57">
        <f t="shared" si="4"/>
        <v>1</v>
      </c>
      <c r="S57">
        <f t="shared" si="5"/>
        <v>84.75</v>
      </c>
    </row>
    <row r="58" spans="1:19" x14ac:dyDescent="0.3">
      <c r="A58" t="s">
        <v>25</v>
      </c>
      <c r="B58" t="b">
        <v>0</v>
      </c>
      <c r="C58">
        <v>3</v>
      </c>
      <c r="D58" t="b">
        <v>0</v>
      </c>
      <c r="E58">
        <v>21</v>
      </c>
      <c r="F58" t="s">
        <v>38</v>
      </c>
      <c r="G58">
        <v>95</v>
      </c>
      <c r="H58">
        <v>72</v>
      </c>
      <c r="I58">
        <v>79</v>
      </c>
      <c r="J58">
        <v>86</v>
      </c>
      <c r="K58">
        <v>87</v>
      </c>
      <c r="L58">
        <v>81</v>
      </c>
      <c r="M58">
        <v>62</v>
      </c>
      <c r="N58">
        <f t="shared" si="0"/>
        <v>0</v>
      </c>
      <c r="O58">
        <f t="shared" si="1"/>
        <v>0</v>
      </c>
      <c r="P58">
        <f t="shared" si="2"/>
        <v>0</v>
      </c>
      <c r="Q58" t="str">
        <f t="shared" si="3"/>
        <v>Non-STEM</v>
      </c>
      <c r="R58">
        <f t="shared" si="4"/>
        <v>0</v>
      </c>
      <c r="S58">
        <f t="shared" si="5"/>
        <v>86.75</v>
      </c>
    </row>
    <row r="59" spans="1:19" x14ac:dyDescent="0.3">
      <c r="A59" t="s">
        <v>20</v>
      </c>
      <c r="B59" t="b">
        <v>1</v>
      </c>
      <c r="C59">
        <v>2</v>
      </c>
      <c r="D59" t="b">
        <v>0</v>
      </c>
      <c r="E59">
        <v>18</v>
      </c>
      <c r="F59" t="s">
        <v>105</v>
      </c>
      <c r="G59">
        <v>94</v>
      </c>
      <c r="H59">
        <v>78</v>
      </c>
      <c r="I59">
        <v>73</v>
      </c>
      <c r="J59">
        <v>97</v>
      </c>
      <c r="K59">
        <v>67</v>
      </c>
      <c r="L59">
        <v>78</v>
      </c>
      <c r="M59">
        <v>99</v>
      </c>
      <c r="N59">
        <f t="shared" si="0"/>
        <v>1</v>
      </c>
      <c r="O59">
        <f t="shared" si="1"/>
        <v>1</v>
      </c>
      <c r="P59">
        <f t="shared" si="2"/>
        <v>0</v>
      </c>
      <c r="Q59" t="str">
        <f t="shared" si="3"/>
        <v>Non-STEM</v>
      </c>
      <c r="R59">
        <f t="shared" si="4"/>
        <v>0</v>
      </c>
      <c r="S59">
        <f t="shared" si="5"/>
        <v>82.75</v>
      </c>
    </row>
    <row r="60" spans="1:19" x14ac:dyDescent="0.3">
      <c r="A60" t="s">
        <v>20</v>
      </c>
      <c r="B60" t="b">
        <v>0</v>
      </c>
      <c r="C60">
        <v>7</v>
      </c>
      <c r="D60" t="b">
        <v>0</v>
      </c>
      <c r="E60">
        <v>26</v>
      </c>
      <c r="F60" t="s">
        <v>44</v>
      </c>
      <c r="G60">
        <v>94</v>
      </c>
      <c r="H60">
        <v>89</v>
      </c>
      <c r="I60">
        <v>64</v>
      </c>
      <c r="J60">
        <v>96</v>
      </c>
      <c r="K60">
        <v>91</v>
      </c>
      <c r="L60">
        <v>95</v>
      </c>
      <c r="M60">
        <v>77</v>
      </c>
      <c r="N60">
        <f t="shared" si="0"/>
        <v>1</v>
      </c>
      <c r="O60">
        <f t="shared" si="1"/>
        <v>0</v>
      </c>
      <c r="P60">
        <f t="shared" si="2"/>
        <v>0</v>
      </c>
      <c r="Q60" t="str">
        <f t="shared" si="3"/>
        <v>STEM</v>
      </c>
      <c r="R60">
        <f t="shared" si="4"/>
        <v>1</v>
      </c>
      <c r="S60">
        <f t="shared" si="5"/>
        <v>86.25</v>
      </c>
    </row>
    <row r="61" spans="1:19" x14ac:dyDescent="0.3">
      <c r="A61" t="s">
        <v>20</v>
      </c>
      <c r="B61" t="b">
        <v>0</v>
      </c>
      <c r="C61">
        <v>4</v>
      </c>
      <c r="D61" t="b">
        <v>0</v>
      </c>
      <c r="E61">
        <v>23</v>
      </c>
      <c r="F61" t="s">
        <v>44</v>
      </c>
      <c r="G61">
        <v>89</v>
      </c>
      <c r="H61">
        <v>99</v>
      </c>
      <c r="I61">
        <v>90</v>
      </c>
      <c r="J61">
        <v>79</v>
      </c>
      <c r="K61">
        <v>85</v>
      </c>
      <c r="L61">
        <v>96</v>
      </c>
      <c r="M61">
        <v>98</v>
      </c>
      <c r="N61">
        <f t="shared" si="0"/>
        <v>1</v>
      </c>
      <c r="O61">
        <f t="shared" si="1"/>
        <v>0</v>
      </c>
      <c r="P61">
        <f t="shared" si="2"/>
        <v>0</v>
      </c>
      <c r="Q61" t="str">
        <f t="shared" si="3"/>
        <v>STEM</v>
      </c>
      <c r="R61">
        <f t="shared" si="4"/>
        <v>1</v>
      </c>
      <c r="S61">
        <f t="shared" si="5"/>
        <v>85.75</v>
      </c>
    </row>
    <row r="62" spans="1:19" x14ac:dyDescent="0.3">
      <c r="A62" t="s">
        <v>25</v>
      </c>
      <c r="B62" t="b">
        <v>0</v>
      </c>
      <c r="C62">
        <v>2</v>
      </c>
      <c r="D62" t="b">
        <v>0</v>
      </c>
      <c r="E62">
        <v>1</v>
      </c>
      <c r="F62" t="s">
        <v>159</v>
      </c>
      <c r="G62">
        <v>91</v>
      </c>
      <c r="H62">
        <v>81</v>
      </c>
      <c r="I62">
        <v>88</v>
      </c>
      <c r="J62">
        <v>71</v>
      </c>
      <c r="K62">
        <v>78</v>
      </c>
      <c r="L62">
        <v>83</v>
      </c>
      <c r="M62">
        <v>76</v>
      </c>
      <c r="N62">
        <f t="shared" si="0"/>
        <v>0</v>
      </c>
      <c r="O62">
        <f t="shared" si="1"/>
        <v>0</v>
      </c>
      <c r="P62">
        <f t="shared" si="2"/>
        <v>0</v>
      </c>
      <c r="Q62" t="str">
        <f t="shared" si="3"/>
        <v>STEM</v>
      </c>
      <c r="R62">
        <f t="shared" si="4"/>
        <v>1</v>
      </c>
      <c r="S62">
        <f t="shared" si="5"/>
        <v>82</v>
      </c>
    </row>
    <row r="63" spans="1:19" x14ac:dyDescent="0.3">
      <c r="A63" t="s">
        <v>25</v>
      </c>
      <c r="B63" t="b">
        <v>0</v>
      </c>
      <c r="C63">
        <v>5</v>
      </c>
      <c r="D63" t="b">
        <v>0</v>
      </c>
      <c r="E63">
        <v>33</v>
      </c>
      <c r="F63" t="s">
        <v>21</v>
      </c>
      <c r="G63">
        <v>83</v>
      </c>
      <c r="H63">
        <v>86</v>
      </c>
      <c r="I63">
        <v>61</v>
      </c>
      <c r="J63">
        <v>99</v>
      </c>
      <c r="K63">
        <v>99</v>
      </c>
      <c r="L63">
        <v>88</v>
      </c>
      <c r="M63">
        <v>73</v>
      </c>
      <c r="N63">
        <f t="shared" si="0"/>
        <v>0</v>
      </c>
      <c r="O63">
        <f t="shared" si="1"/>
        <v>0</v>
      </c>
      <c r="P63">
        <f t="shared" si="2"/>
        <v>0</v>
      </c>
      <c r="Q63" t="str">
        <f t="shared" si="3"/>
        <v>Non-STEM</v>
      </c>
      <c r="R63">
        <f t="shared" si="4"/>
        <v>0</v>
      </c>
      <c r="S63">
        <f t="shared" si="5"/>
        <v>85.5</v>
      </c>
    </row>
    <row r="64" spans="1:19" x14ac:dyDescent="0.3">
      <c r="A64" t="s">
        <v>20</v>
      </c>
      <c r="B64" t="b">
        <v>0</v>
      </c>
      <c r="C64">
        <v>7</v>
      </c>
      <c r="D64" t="b">
        <v>0</v>
      </c>
      <c r="E64">
        <v>2</v>
      </c>
      <c r="F64" t="s">
        <v>64</v>
      </c>
      <c r="G64">
        <v>98</v>
      </c>
      <c r="H64">
        <v>65</v>
      </c>
      <c r="I64">
        <v>53</v>
      </c>
      <c r="J64">
        <v>64</v>
      </c>
      <c r="K64">
        <v>52</v>
      </c>
      <c r="L64">
        <v>96</v>
      </c>
      <c r="M64">
        <v>62</v>
      </c>
      <c r="N64">
        <f t="shared" si="0"/>
        <v>1</v>
      </c>
      <c r="O64">
        <f t="shared" si="1"/>
        <v>0</v>
      </c>
      <c r="P64">
        <f t="shared" si="2"/>
        <v>0</v>
      </c>
      <c r="Q64" t="str">
        <f t="shared" si="3"/>
        <v>Non-STEM</v>
      </c>
      <c r="R64">
        <f t="shared" si="4"/>
        <v>0</v>
      </c>
      <c r="S64">
        <f t="shared" si="5"/>
        <v>66.75</v>
      </c>
    </row>
    <row r="65" spans="1:19" x14ac:dyDescent="0.3">
      <c r="A65" t="s">
        <v>25</v>
      </c>
      <c r="B65" t="b">
        <v>0</v>
      </c>
      <c r="C65">
        <v>1</v>
      </c>
      <c r="D65" t="b">
        <v>0</v>
      </c>
      <c r="E65">
        <v>34</v>
      </c>
      <c r="F65" t="s">
        <v>105</v>
      </c>
      <c r="G65">
        <v>83</v>
      </c>
      <c r="H65">
        <v>97</v>
      </c>
      <c r="I65">
        <v>65</v>
      </c>
      <c r="J65">
        <v>88</v>
      </c>
      <c r="K65">
        <v>67</v>
      </c>
      <c r="L65">
        <v>95</v>
      </c>
      <c r="M65">
        <v>69</v>
      </c>
      <c r="N65">
        <f t="shared" si="0"/>
        <v>0</v>
      </c>
      <c r="O65">
        <f t="shared" si="1"/>
        <v>0</v>
      </c>
      <c r="P65">
        <f t="shared" si="2"/>
        <v>0</v>
      </c>
      <c r="Q65" t="str">
        <f t="shared" si="3"/>
        <v>Non-STEM</v>
      </c>
      <c r="R65">
        <f t="shared" si="4"/>
        <v>0</v>
      </c>
      <c r="S65">
        <f t="shared" si="5"/>
        <v>75.75</v>
      </c>
    </row>
    <row r="66" spans="1:19" x14ac:dyDescent="0.3">
      <c r="A66" t="s">
        <v>20</v>
      </c>
      <c r="B66" t="b">
        <v>0</v>
      </c>
      <c r="C66">
        <v>2</v>
      </c>
      <c r="D66" t="b">
        <v>0</v>
      </c>
      <c r="E66">
        <v>18</v>
      </c>
      <c r="F66" t="s">
        <v>138</v>
      </c>
      <c r="G66">
        <v>91</v>
      </c>
      <c r="H66">
        <v>73</v>
      </c>
      <c r="I66">
        <v>99</v>
      </c>
      <c r="J66">
        <v>70</v>
      </c>
      <c r="K66">
        <v>63</v>
      </c>
      <c r="L66">
        <v>80</v>
      </c>
      <c r="M66">
        <v>78</v>
      </c>
      <c r="N66">
        <f t="shared" ref="N66:N129" si="6">IF(A66="Male",1,0)</f>
        <v>1</v>
      </c>
      <c r="O66">
        <f t="shared" ref="O66:O129" si="7">IF(B66=FALSE,0,1)</f>
        <v>0</v>
      </c>
      <c r="P66">
        <f t="shared" ref="P66:P129" si="8">IF(D66=FALSE,0,1)</f>
        <v>0</v>
      </c>
      <c r="Q66" t="str">
        <f t="shared" ref="Q66:Q129" si="9">IF(OR(F66="Software Engineer",F66="Scientist",F66="Construction Engineer",F66="Game Developer",F66="Doctor"),"STEM","Non-STEM")</f>
        <v>STEM</v>
      </c>
      <c r="R66">
        <f t="shared" ref="R66:R129" si="10">IF(Q66="STEM",1,0)</f>
        <v>1</v>
      </c>
      <c r="S66">
        <f t="shared" ref="S66:S129" si="11">AVERAGE(G66,I66,J66,K66)</f>
        <v>80.75</v>
      </c>
    </row>
    <row r="67" spans="1:19" x14ac:dyDescent="0.3">
      <c r="A67" t="s">
        <v>25</v>
      </c>
      <c r="B67" t="b">
        <v>1</v>
      </c>
      <c r="C67">
        <v>6</v>
      </c>
      <c r="D67" t="b">
        <v>0</v>
      </c>
      <c r="E67">
        <v>2</v>
      </c>
      <c r="F67" t="s">
        <v>64</v>
      </c>
      <c r="G67">
        <v>90</v>
      </c>
      <c r="H67">
        <v>54</v>
      </c>
      <c r="I67">
        <v>77</v>
      </c>
      <c r="J67">
        <v>74</v>
      </c>
      <c r="K67">
        <v>76</v>
      </c>
      <c r="L67">
        <v>96</v>
      </c>
      <c r="M67">
        <v>88</v>
      </c>
      <c r="N67">
        <f t="shared" si="6"/>
        <v>0</v>
      </c>
      <c r="O67">
        <f t="shared" si="7"/>
        <v>1</v>
      </c>
      <c r="P67">
        <f t="shared" si="8"/>
        <v>0</v>
      </c>
      <c r="Q67" t="str">
        <f t="shared" si="9"/>
        <v>Non-STEM</v>
      </c>
      <c r="R67">
        <f t="shared" si="10"/>
        <v>0</v>
      </c>
      <c r="S67">
        <f t="shared" si="11"/>
        <v>79.25</v>
      </c>
    </row>
    <row r="68" spans="1:19" x14ac:dyDescent="0.3">
      <c r="A68" t="s">
        <v>20</v>
      </c>
      <c r="B68" t="b">
        <v>0</v>
      </c>
      <c r="C68">
        <v>3</v>
      </c>
      <c r="D68" t="b">
        <v>0</v>
      </c>
      <c r="E68">
        <v>27</v>
      </c>
      <c r="F68" t="s">
        <v>44</v>
      </c>
      <c r="G68">
        <v>92</v>
      </c>
      <c r="H68">
        <v>86</v>
      </c>
      <c r="I68">
        <v>66</v>
      </c>
      <c r="J68">
        <v>69</v>
      </c>
      <c r="K68">
        <v>100</v>
      </c>
      <c r="L68">
        <v>71</v>
      </c>
      <c r="M68">
        <v>80</v>
      </c>
      <c r="N68">
        <f t="shared" si="6"/>
        <v>1</v>
      </c>
      <c r="O68">
        <f t="shared" si="7"/>
        <v>0</v>
      </c>
      <c r="P68">
        <f t="shared" si="8"/>
        <v>0</v>
      </c>
      <c r="Q68" t="str">
        <f t="shared" si="9"/>
        <v>STEM</v>
      </c>
      <c r="R68">
        <f t="shared" si="10"/>
        <v>1</v>
      </c>
      <c r="S68">
        <f t="shared" si="11"/>
        <v>81.75</v>
      </c>
    </row>
    <row r="69" spans="1:19" x14ac:dyDescent="0.3">
      <c r="A69" t="s">
        <v>20</v>
      </c>
      <c r="B69" t="b">
        <v>0</v>
      </c>
      <c r="C69">
        <v>2</v>
      </c>
      <c r="D69" t="b">
        <v>0</v>
      </c>
      <c r="E69">
        <v>8</v>
      </c>
      <c r="F69" t="s">
        <v>224</v>
      </c>
      <c r="G69">
        <v>64</v>
      </c>
      <c r="H69">
        <v>64</v>
      </c>
      <c r="I69">
        <v>73</v>
      </c>
      <c r="J69">
        <v>76</v>
      </c>
      <c r="K69">
        <v>72</v>
      </c>
      <c r="L69">
        <v>97</v>
      </c>
      <c r="M69">
        <v>91</v>
      </c>
      <c r="N69">
        <f t="shared" si="6"/>
        <v>1</v>
      </c>
      <c r="O69">
        <f t="shared" si="7"/>
        <v>0</v>
      </c>
      <c r="P69">
        <f t="shared" si="8"/>
        <v>0</v>
      </c>
      <c r="Q69" t="str">
        <f t="shared" si="9"/>
        <v>Non-STEM</v>
      </c>
      <c r="R69">
        <f t="shared" si="10"/>
        <v>0</v>
      </c>
      <c r="S69">
        <f t="shared" si="11"/>
        <v>71.25</v>
      </c>
    </row>
    <row r="70" spans="1:19" x14ac:dyDescent="0.3">
      <c r="A70" t="s">
        <v>20</v>
      </c>
      <c r="B70" t="b">
        <v>0</v>
      </c>
      <c r="C70">
        <v>4</v>
      </c>
      <c r="D70" t="b">
        <v>0</v>
      </c>
      <c r="E70">
        <v>14</v>
      </c>
      <c r="F70" t="s">
        <v>44</v>
      </c>
      <c r="G70">
        <v>90</v>
      </c>
      <c r="H70">
        <v>70</v>
      </c>
      <c r="I70">
        <v>85</v>
      </c>
      <c r="J70">
        <v>60</v>
      </c>
      <c r="K70">
        <v>81</v>
      </c>
      <c r="L70">
        <v>71</v>
      </c>
      <c r="M70">
        <v>88</v>
      </c>
      <c r="N70">
        <f t="shared" si="6"/>
        <v>1</v>
      </c>
      <c r="O70">
        <f t="shared" si="7"/>
        <v>0</v>
      </c>
      <c r="P70">
        <f t="shared" si="8"/>
        <v>0</v>
      </c>
      <c r="Q70" t="str">
        <f t="shared" si="9"/>
        <v>STEM</v>
      </c>
      <c r="R70">
        <f t="shared" si="10"/>
        <v>1</v>
      </c>
      <c r="S70">
        <f t="shared" si="11"/>
        <v>79</v>
      </c>
    </row>
    <row r="71" spans="1:19" x14ac:dyDescent="0.3">
      <c r="A71" t="s">
        <v>20</v>
      </c>
      <c r="B71" t="b">
        <v>0</v>
      </c>
      <c r="C71">
        <v>10</v>
      </c>
      <c r="D71" t="b">
        <v>1</v>
      </c>
      <c r="E71">
        <v>22</v>
      </c>
      <c r="F71" t="s">
        <v>105</v>
      </c>
      <c r="G71">
        <v>99</v>
      </c>
      <c r="H71">
        <v>81</v>
      </c>
      <c r="I71">
        <v>96</v>
      </c>
      <c r="J71">
        <v>69</v>
      </c>
      <c r="K71">
        <v>91</v>
      </c>
      <c r="L71">
        <v>87</v>
      </c>
      <c r="M71">
        <v>83</v>
      </c>
      <c r="N71">
        <f t="shared" si="6"/>
        <v>1</v>
      </c>
      <c r="O71">
        <f t="shared" si="7"/>
        <v>0</v>
      </c>
      <c r="P71">
        <f t="shared" si="8"/>
        <v>1</v>
      </c>
      <c r="Q71" t="str">
        <f t="shared" si="9"/>
        <v>Non-STEM</v>
      </c>
      <c r="R71">
        <f t="shared" si="10"/>
        <v>0</v>
      </c>
      <c r="S71">
        <f t="shared" si="11"/>
        <v>88.75</v>
      </c>
    </row>
    <row r="72" spans="1:19" x14ac:dyDescent="0.3">
      <c r="A72" t="s">
        <v>25</v>
      </c>
      <c r="B72" t="b">
        <v>0</v>
      </c>
      <c r="C72">
        <v>1</v>
      </c>
      <c r="D72" t="b">
        <v>0</v>
      </c>
      <c r="E72">
        <v>15</v>
      </c>
      <c r="F72" t="s">
        <v>123</v>
      </c>
      <c r="G72">
        <v>89</v>
      </c>
      <c r="H72">
        <v>66</v>
      </c>
      <c r="I72">
        <v>93</v>
      </c>
      <c r="J72">
        <v>81</v>
      </c>
      <c r="K72">
        <v>86</v>
      </c>
      <c r="L72">
        <v>88</v>
      </c>
      <c r="M72">
        <v>70</v>
      </c>
      <c r="N72">
        <f t="shared" si="6"/>
        <v>0</v>
      </c>
      <c r="O72">
        <f t="shared" si="7"/>
        <v>0</v>
      </c>
      <c r="P72">
        <f t="shared" si="8"/>
        <v>0</v>
      </c>
      <c r="Q72" t="str">
        <f t="shared" si="9"/>
        <v>Non-STEM</v>
      </c>
      <c r="R72">
        <f t="shared" si="10"/>
        <v>0</v>
      </c>
      <c r="S72">
        <f t="shared" si="11"/>
        <v>87.25</v>
      </c>
    </row>
    <row r="73" spans="1:19" x14ac:dyDescent="0.3">
      <c r="A73" t="s">
        <v>25</v>
      </c>
      <c r="B73" t="b">
        <v>1</v>
      </c>
      <c r="C73">
        <v>3</v>
      </c>
      <c r="D73" t="b">
        <v>0</v>
      </c>
      <c r="E73">
        <v>22</v>
      </c>
      <c r="F73" t="s">
        <v>109</v>
      </c>
      <c r="G73">
        <v>62</v>
      </c>
      <c r="H73">
        <v>87</v>
      </c>
      <c r="I73">
        <v>93</v>
      </c>
      <c r="J73">
        <v>83</v>
      </c>
      <c r="K73">
        <v>93</v>
      </c>
      <c r="L73">
        <v>97</v>
      </c>
      <c r="M73">
        <v>73</v>
      </c>
      <c r="N73">
        <f t="shared" si="6"/>
        <v>0</v>
      </c>
      <c r="O73">
        <f t="shared" si="7"/>
        <v>1</v>
      </c>
      <c r="P73">
        <f t="shared" si="8"/>
        <v>0</v>
      </c>
      <c r="Q73" t="str">
        <f t="shared" si="9"/>
        <v>Non-STEM</v>
      </c>
      <c r="R73">
        <f t="shared" si="10"/>
        <v>0</v>
      </c>
      <c r="S73">
        <f t="shared" si="11"/>
        <v>82.75</v>
      </c>
    </row>
    <row r="74" spans="1:19" x14ac:dyDescent="0.3">
      <c r="A74" t="s">
        <v>20</v>
      </c>
      <c r="B74" t="b">
        <v>1</v>
      </c>
      <c r="C74">
        <v>10</v>
      </c>
      <c r="D74" t="b">
        <v>0</v>
      </c>
      <c r="E74">
        <v>1</v>
      </c>
      <c r="F74" t="s">
        <v>64</v>
      </c>
      <c r="G74">
        <v>61</v>
      </c>
      <c r="H74">
        <v>70</v>
      </c>
      <c r="I74">
        <v>69</v>
      </c>
      <c r="J74">
        <v>64</v>
      </c>
      <c r="K74">
        <v>59</v>
      </c>
      <c r="L74">
        <v>78</v>
      </c>
      <c r="M74">
        <v>80</v>
      </c>
      <c r="N74">
        <f t="shared" si="6"/>
        <v>1</v>
      </c>
      <c r="O74">
        <f t="shared" si="7"/>
        <v>1</v>
      </c>
      <c r="P74">
        <f t="shared" si="8"/>
        <v>0</v>
      </c>
      <c r="Q74" t="str">
        <f t="shared" si="9"/>
        <v>Non-STEM</v>
      </c>
      <c r="R74">
        <f t="shared" si="10"/>
        <v>0</v>
      </c>
      <c r="S74">
        <f t="shared" si="11"/>
        <v>63.25</v>
      </c>
    </row>
    <row r="75" spans="1:19" x14ac:dyDescent="0.3">
      <c r="A75" t="s">
        <v>20</v>
      </c>
      <c r="B75" t="b">
        <v>1</v>
      </c>
      <c r="C75">
        <v>8</v>
      </c>
      <c r="D75" t="b">
        <v>0</v>
      </c>
      <c r="E75">
        <v>3</v>
      </c>
      <c r="F75" t="s">
        <v>64</v>
      </c>
      <c r="G75">
        <v>51</v>
      </c>
      <c r="H75">
        <v>54</v>
      </c>
      <c r="I75">
        <v>66</v>
      </c>
      <c r="J75">
        <v>87</v>
      </c>
      <c r="K75">
        <v>99</v>
      </c>
      <c r="L75">
        <v>58</v>
      </c>
      <c r="M75">
        <v>68</v>
      </c>
      <c r="N75">
        <f t="shared" si="6"/>
        <v>1</v>
      </c>
      <c r="O75">
        <f t="shared" si="7"/>
        <v>1</v>
      </c>
      <c r="P75">
        <f t="shared" si="8"/>
        <v>0</v>
      </c>
      <c r="Q75" t="str">
        <f t="shared" si="9"/>
        <v>Non-STEM</v>
      </c>
      <c r="R75">
        <f t="shared" si="10"/>
        <v>0</v>
      </c>
      <c r="S75">
        <f t="shared" si="11"/>
        <v>75.75</v>
      </c>
    </row>
    <row r="76" spans="1:19" x14ac:dyDescent="0.3">
      <c r="A76" t="s">
        <v>25</v>
      </c>
      <c r="B76" t="b">
        <v>0</v>
      </c>
      <c r="C76">
        <v>2</v>
      </c>
      <c r="D76" t="b">
        <v>0</v>
      </c>
      <c r="E76">
        <v>20</v>
      </c>
      <c r="F76" t="s">
        <v>44</v>
      </c>
      <c r="G76">
        <v>85</v>
      </c>
      <c r="H76">
        <v>100</v>
      </c>
      <c r="I76">
        <v>64</v>
      </c>
      <c r="J76">
        <v>68</v>
      </c>
      <c r="K76">
        <v>73</v>
      </c>
      <c r="L76">
        <v>81</v>
      </c>
      <c r="M76">
        <v>87</v>
      </c>
      <c r="N76">
        <f t="shared" si="6"/>
        <v>0</v>
      </c>
      <c r="O76">
        <f t="shared" si="7"/>
        <v>0</v>
      </c>
      <c r="P76">
        <f t="shared" si="8"/>
        <v>0</v>
      </c>
      <c r="Q76" t="str">
        <f t="shared" si="9"/>
        <v>STEM</v>
      </c>
      <c r="R76">
        <f t="shared" si="10"/>
        <v>1</v>
      </c>
      <c r="S76">
        <f t="shared" si="11"/>
        <v>72.5</v>
      </c>
    </row>
    <row r="77" spans="1:19" x14ac:dyDescent="0.3">
      <c r="A77" t="s">
        <v>25</v>
      </c>
      <c r="B77" t="b">
        <v>0</v>
      </c>
      <c r="C77">
        <v>7</v>
      </c>
      <c r="D77" t="b">
        <v>1</v>
      </c>
      <c r="E77">
        <v>27</v>
      </c>
      <c r="F77" t="s">
        <v>44</v>
      </c>
      <c r="G77">
        <v>99</v>
      </c>
      <c r="H77">
        <v>90</v>
      </c>
      <c r="I77">
        <v>96</v>
      </c>
      <c r="J77">
        <v>92</v>
      </c>
      <c r="K77">
        <v>100</v>
      </c>
      <c r="L77">
        <v>98</v>
      </c>
      <c r="M77">
        <v>77</v>
      </c>
      <c r="N77">
        <f t="shared" si="6"/>
        <v>0</v>
      </c>
      <c r="O77">
        <f t="shared" si="7"/>
        <v>0</v>
      </c>
      <c r="P77">
        <f t="shared" si="8"/>
        <v>1</v>
      </c>
      <c r="Q77" t="str">
        <f t="shared" si="9"/>
        <v>STEM</v>
      </c>
      <c r="R77">
        <f t="shared" si="10"/>
        <v>1</v>
      </c>
      <c r="S77">
        <f t="shared" si="11"/>
        <v>96.75</v>
      </c>
    </row>
    <row r="78" spans="1:19" x14ac:dyDescent="0.3">
      <c r="A78" t="s">
        <v>25</v>
      </c>
      <c r="B78" t="b">
        <v>0</v>
      </c>
      <c r="C78">
        <v>3</v>
      </c>
      <c r="D78" t="b">
        <v>0</v>
      </c>
      <c r="E78">
        <v>24</v>
      </c>
      <c r="F78" t="s">
        <v>44</v>
      </c>
      <c r="G78">
        <v>87</v>
      </c>
      <c r="H78">
        <v>63</v>
      </c>
      <c r="I78">
        <v>60</v>
      </c>
      <c r="J78">
        <v>90</v>
      </c>
      <c r="K78">
        <v>89</v>
      </c>
      <c r="L78">
        <v>99</v>
      </c>
      <c r="M78">
        <v>80</v>
      </c>
      <c r="N78">
        <f t="shared" si="6"/>
        <v>0</v>
      </c>
      <c r="O78">
        <f t="shared" si="7"/>
        <v>0</v>
      </c>
      <c r="P78">
        <f t="shared" si="8"/>
        <v>0</v>
      </c>
      <c r="Q78" t="str">
        <f t="shared" si="9"/>
        <v>STEM</v>
      </c>
      <c r="R78">
        <f t="shared" si="10"/>
        <v>1</v>
      </c>
      <c r="S78">
        <f t="shared" si="11"/>
        <v>81.5</v>
      </c>
    </row>
    <row r="79" spans="1:19" x14ac:dyDescent="0.3">
      <c r="A79" t="s">
        <v>25</v>
      </c>
      <c r="B79" t="b">
        <v>0</v>
      </c>
      <c r="C79">
        <v>1</v>
      </c>
      <c r="D79" t="b">
        <v>1</v>
      </c>
      <c r="E79">
        <v>5</v>
      </c>
      <c r="F79" t="s">
        <v>38</v>
      </c>
      <c r="G79">
        <v>75</v>
      </c>
      <c r="H79">
        <v>91</v>
      </c>
      <c r="I79">
        <v>80</v>
      </c>
      <c r="J79">
        <v>93</v>
      </c>
      <c r="K79">
        <v>74</v>
      </c>
      <c r="L79">
        <v>93</v>
      </c>
      <c r="M79">
        <v>65</v>
      </c>
      <c r="N79">
        <f t="shared" si="6"/>
        <v>0</v>
      </c>
      <c r="O79">
        <f t="shared" si="7"/>
        <v>0</v>
      </c>
      <c r="P79">
        <f t="shared" si="8"/>
        <v>1</v>
      </c>
      <c r="Q79" t="str">
        <f t="shared" si="9"/>
        <v>Non-STEM</v>
      </c>
      <c r="R79">
        <f t="shared" si="10"/>
        <v>0</v>
      </c>
      <c r="S79">
        <f t="shared" si="11"/>
        <v>80.5</v>
      </c>
    </row>
    <row r="80" spans="1:19" x14ac:dyDescent="0.3">
      <c r="A80" t="s">
        <v>25</v>
      </c>
      <c r="B80" t="b">
        <v>0</v>
      </c>
      <c r="C80">
        <v>7</v>
      </c>
      <c r="D80" t="b">
        <v>0</v>
      </c>
      <c r="E80">
        <v>34</v>
      </c>
      <c r="F80" t="s">
        <v>38</v>
      </c>
      <c r="G80">
        <v>88</v>
      </c>
      <c r="H80">
        <v>94</v>
      </c>
      <c r="I80">
        <v>80</v>
      </c>
      <c r="J80">
        <v>63</v>
      </c>
      <c r="K80">
        <v>68</v>
      </c>
      <c r="L80">
        <v>77</v>
      </c>
      <c r="M80">
        <v>64</v>
      </c>
      <c r="N80">
        <f t="shared" si="6"/>
        <v>0</v>
      </c>
      <c r="O80">
        <f t="shared" si="7"/>
        <v>0</v>
      </c>
      <c r="P80">
        <f t="shared" si="8"/>
        <v>0</v>
      </c>
      <c r="Q80" t="str">
        <f t="shared" si="9"/>
        <v>Non-STEM</v>
      </c>
      <c r="R80">
        <f t="shared" si="10"/>
        <v>0</v>
      </c>
      <c r="S80">
        <f t="shared" si="11"/>
        <v>74.75</v>
      </c>
    </row>
    <row r="81" spans="1:19" x14ac:dyDescent="0.3">
      <c r="A81" t="s">
        <v>20</v>
      </c>
      <c r="B81" t="b">
        <v>0</v>
      </c>
      <c r="C81">
        <v>3</v>
      </c>
      <c r="D81" t="b">
        <v>0</v>
      </c>
      <c r="E81">
        <v>16</v>
      </c>
      <c r="F81" t="s">
        <v>44</v>
      </c>
      <c r="G81">
        <v>87</v>
      </c>
      <c r="H81">
        <v>79</v>
      </c>
      <c r="I81">
        <v>89</v>
      </c>
      <c r="J81">
        <v>68</v>
      </c>
      <c r="K81">
        <v>93</v>
      </c>
      <c r="L81">
        <v>75</v>
      </c>
      <c r="M81">
        <v>92</v>
      </c>
      <c r="N81">
        <f t="shared" si="6"/>
        <v>1</v>
      </c>
      <c r="O81">
        <f t="shared" si="7"/>
        <v>0</v>
      </c>
      <c r="P81">
        <f t="shared" si="8"/>
        <v>0</v>
      </c>
      <c r="Q81" t="str">
        <f t="shared" si="9"/>
        <v>STEM</v>
      </c>
      <c r="R81">
        <f t="shared" si="10"/>
        <v>1</v>
      </c>
      <c r="S81">
        <f t="shared" si="11"/>
        <v>84.25</v>
      </c>
    </row>
    <row r="82" spans="1:19" x14ac:dyDescent="0.3">
      <c r="A82" t="s">
        <v>25</v>
      </c>
      <c r="B82" t="b">
        <v>1</v>
      </c>
      <c r="C82">
        <v>3</v>
      </c>
      <c r="D82" t="b">
        <v>0</v>
      </c>
      <c r="E82">
        <v>3</v>
      </c>
      <c r="F82" t="s">
        <v>64</v>
      </c>
      <c r="G82">
        <v>87</v>
      </c>
      <c r="H82">
        <v>67</v>
      </c>
      <c r="I82">
        <v>94</v>
      </c>
      <c r="J82">
        <v>92</v>
      </c>
      <c r="K82">
        <v>62</v>
      </c>
      <c r="L82">
        <v>58</v>
      </c>
      <c r="M82">
        <v>65</v>
      </c>
      <c r="N82">
        <f t="shared" si="6"/>
        <v>0</v>
      </c>
      <c r="O82">
        <f t="shared" si="7"/>
        <v>1</v>
      </c>
      <c r="P82">
        <f t="shared" si="8"/>
        <v>0</v>
      </c>
      <c r="Q82" t="str">
        <f t="shared" si="9"/>
        <v>Non-STEM</v>
      </c>
      <c r="R82">
        <f t="shared" si="10"/>
        <v>0</v>
      </c>
      <c r="S82">
        <f t="shared" si="11"/>
        <v>83.75</v>
      </c>
    </row>
    <row r="83" spans="1:19" x14ac:dyDescent="0.3">
      <c r="A83" t="s">
        <v>25</v>
      </c>
      <c r="B83" t="b">
        <v>0</v>
      </c>
      <c r="C83">
        <v>1</v>
      </c>
      <c r="D83" t="b">
        <v>0</v>
      </c>
      <c r="E83">
        <v>15</v>
      </c>
      <c r="F83" t="s">
        <v>172</v>
      </c>
      <c r="G83">
        <v>76</v>
      </c>
      <c r="H83">
        <v>67</v>
      </c>
      <c r="I83">
        <v>83</v>
      </c>
      <c r="J83">
        <v>85</v>
      </c>
      <c r="K83">
        <v>91</v>
      </c>
      <c r="L83">
        <v>61</v>
      </c>
      <c r="M83">
        <v>67</v>
      </c>
      <c r="N83">
        <f t="shared" si="6"/>
        <v>0</v>
      </c>
      <c r="O83">
        <f t="shared" si="7"/>
        <v>0</v>
      </c>
      <c r="P83">
        <f t="shared" si="8"/>
        <v>0</v>
      </c>
      <c r="Q83" t="str">
        <f t="shared" si="9"/>
        <v>Non-STEM</v>
      </c>
      <c r="R83">
        <f t="shared" si="10"/>
        <v>0</v>
      </c>
      <c r="S83">
        <f t="shared" si="11"/>
        <v>83.75</v>
      </c>
    </row>
    <row r="84" spans="1:19" x14ac:dyDescent="0.3">
      <c r="A84" t="s">
        <v>25</v>
      </c>
      <c r="B84" t="b">
        <v>0</v>
      </c>
      <c r="C84">
        <v>7</v>
      </c>
      <c r="D84" t="b">
        <v>0</v>
      </c>
      <c r="E84">
        <v>11</v>
      </c>
      <c r="F84" t="s">
        <v>30</v>
      </c>
      <c r="G84">
        <v>60</v>
      </c>
      <c r="H84">
        <v>80</v>
      </c>
      <c r="I84">
        <v>61</v>
      </c>
      <c r="J84">
        <v>63</v>
      </c>
      <c r="K84">
        <v>95</v>
      </c>
      <c r="L84">
        <v>92</v>
      </c>
      <c r="M84">
        <v>75</v>
      </c>
      <c r="N84">
        <f t="shared" si="6"/>
        <v>0</v>
      </c>
      <c r="O84">
        <f t="shared" si="7"/>
        <v>0</v>
      </c>
      <c r="P84">
        <f t="shared" si="8"/>
        <v>0</v>
      </c>
      <c r="Q84" t="str">
        <f t="shared" si="9"/>
        <v>Non-STEM</v>
      </c>
      <c r="R84">
        <f t="shared" si="10"/>
        <v>0</v>
      </c>
      <c r="S84">
        <f t="shared" si="11"/>
        <v>69.75</v>
      </c>
    </row>
    <row r="85" spans="1:19" x14ac:dyDescent="0.3">
      <c r="A85" t="s">
        <v>20</v>
      </c>
      <c r="B85" t="b">
        <v>0</v>
      </c>
      <c r="C85">
        <v>7</v>
      </c>
      <c r="D85" t="b">
        <v>0</v>
      </c>
      <c r="E85">
        <v>32</v>
      </c>
      <c r="F85" t="s">
        <v>76</v>
      </c>
      <c r="G85">
        <v>85</v>
      </c>
      <c r="H85">
        <v>65</v>
      </c>
      <c r="I85">
        <v>99</v>
      </c>
      <c r="J85">
        <v>100</v>
      </c>
      <c r="K85">
        <v>88</v>
      </c>
      <c r="L85">
        <v>93</v>
      </c>
      <c r="M85">
        <v>72</v>
      </c>
      <c r="N85">
        <f t="shared" si="6"/>
        <v>1</v>
      </c>
      <c r="O85">
        <f t="shared" si="7"/>
        <v>0</v>
      </c>
      <c r="P85">
        <f t="shared" si="8"/>
        <v>0</v>
      </c>
      <c r="Q85" t="str">
        <f t="shared" si="9"/>
        <v>STEM</v>
      </c>
      <c r="R85">
        <f t="shared" si="10"/>
        <v>1</v>
      </c>
      <c r="S85">
        <f t="shared" si="11"/>
        <v>93</v>
      </c>
    </row>
    <row r="86" spans="1:19" x14ac:dyDescent="0.3">
      <c r="A86" t="s">
        <v>20</v>
      </c>
      <c r="B86" t="b">
        <v>0</v>
      </c>
      <c r="C86">
        <v>3</v>
      </c>
      <c r="D86" t="b">
        <v>0</v>
      </c>
      <c r="E86">
        <v>28</v>
      </c>
      <c r="F86" t="s">
        <v>38</v>
      </c>
      <c r="G86">
        <v>73</v>
      </c>
      <c r="H86">
        <v>67</v>
      </c>
      <c r="I86">
        <v>70</v>
      </c>
      <c r="J86">
        <v>71</v>
      </c>
      <c r="K86">
        <v>65</v>
      </c>
      <c r="L86">
        <v>73</v>
      </c>
      <c r="M86">
        <v>87</v>
      </c>
      <c r="N86">
        <f t="shared" si="6"/>
        <v>1</v>
      </c>
      <c r="O86">
        <f t="shared" si="7"/>
        <v>0</v>
      </c>
      <c r="P86">
        <f t="shared" si="8"/>
        <v>0</v>
      </c>
      <c r="Q86" t="str">
        <f t="shared" si="9"/>
        <v>Non-STEM</v>
      </c>
      <c r="R86">
        <f t="shared" si="10"/>
        <v>0</v>
      </c>
      <c r="S86">
        <f t="shared" si="11"/>
        <v>69.75</v>
      </c>
    </row>
    <row r="87" spans="1:19" x14ac:dyDescent="0.3">
      <c r="A87" t="s">
        <v>20</v>
      </c>
      <c r="B87" t="b">
        <v>0</v>
      </c>
      <c r="C87">
        <v>1</v>
      </c>
      <c r="D87" t="b">
        <v>0</v>
      </c>
      <c r="E87">
        <v>24</v>
      </c>
      <c r="F87" t="s">
        <v>44</v>
      </c>
      <c r="G87">
        <v>85</v>
      </c>
      <c r="H87">
        <v>71</v>
      </c>
      <c r="I87">
        <v>69</v>
      </c>
      <c r="J87">
        <v>80</v>
      </c>
      <c r="K87">
        <v>70</v>
      </c>
      <c r="L87">
        <v>77</v>
      </c>
      <c r="M87">
        <v>66</v>
      </c>
      <c r="N87">
        <f t="shared" si="6"/>
        <v>1</v>
      </c>
      <c r="O87">
        <f t="shared" si="7"/>
        <v>0</v>
      </c>
      <c r="P87">
        <f t="shared" si="8"/>
        <v>0</v>
      </c>
      <c r="Q87" t="str">
        <f t="shared" si="9"/>
        <v>STEM</v>
      </c>
      <c r="R87">
        <f t="shared" si="10"/>
        <v>1</v>
      </c>
      <c r="S87">
        <f t="shared" si="11"/>
        <v>76</v>
      </c>
    </row>
    <row r="88" spans="1:19" x14ac:dyDescent="0.3">
      <c r="A88" t="s">
        <v>25</v>
      </c>
      <c r="B88" t="b">
        <v>0</v>
      </c>
      <c r="C88">
        <v>2</v>
      </c>
      <c r="D88" t="b">
        <v>0</v>
      </c>
      <c r="E88">
        <v>9</v>
      </c>
      <c r="F88" t="s">
        <v>30</v>
      </c>
      <c r="G88">
        <v>91</v>
      </c>
      <c r="H88">
        <v>76</v>
      </c>
      <c r="I88">
        <v>71</v>
      </c>
      <c r="J88">
        <v>72</v>
      </c>
      <c r="K88">
        <v>92</v>
      </c>
      <c r="L88">
        <v>67</v>
      </c>
      <c r="M88">
        <v>90</v>
      </c>
      <c r="N88">
        <f t="shared" si="6"/>
        <v>0</v>
      </c>
      <c r="O88">
        <f t="shared" si="7"/>
        <v>0</v>
      </c>
      <c r="P88">
        <f t="shared" si="8"/>
        <v>0</v>
      </c>
      <c r="Q88" t="str">
        <f t="shared" si="9"/>
        <v>Non-STEM</v>
      </c>
      <c r="R88">
        <f t="shared" si="10"/>
        <v>0</v>
      </c>
      <c r="S88">
        <f t="shared" si="11"/>
        <v>81.5</v>
      </c>
    </row>
    <row r="89" spans="1:19" x14ac:dyDescent="0.3">
      <c r="A89" t="s">
        <v>25</v>
      </c>
      <c r="B89" t="b">
        <v>0</v>
      </c>
      <c r="C89">
        <v>3</v>
      </c>
      <c r="D89" t="b">
        <v>1</v>
      </c>
      <c r="E89">
        <v>14</v>
      </c>
      <c r="F89" t="s">
        <v>44</v>
      </c>
      <c r="G89">
        <v>99</v>
      </c>
      <c r="H89">
        <v>95</v>
      </c>
      <c r="I89">
        <v>83</v>
      </c>
      <c r="J89">
        <v>89</v>
      </c>
      <c r="K89">
        <v>81</v>
      </c>
      <c r="L89">
        <v>63</v>
      </c>
      <c r="M89">
        <v>70</v>
      </c>
      <c r="N89">
        <f t="shared" si="6"/>
        <v>0</v>
      </c>
      <c r="O89">
        <f t="shared" si="7"/>
        <v>0</v>
      </c>
      <c r="P89">
        <f t="shared" si="8"/>
        <v>1</v>
      </c>
      <c r="Q89" t="str">
        <f t="shared" si="9"/>
        <v>STEM</v>
      </c>
      <c r="R89">
        <f t="shared" si="10"/>
        <v>1</v>
      </c>
      <c r="S89">
        <f t="shared" si="11"/>
        <v>88</v>
      </c>
    </row>
    <row r="90" spans="1:19" x14ac:dyDescent="0.3">
      <c r="A90" t="s">
        <v>20</v>
      </c>
      <c r="B90" t="b">
        <v>0</v>
      </c>
      <c r="C90">
        <v>3</v>
      </c>
      <c r="D90" t="b">
        <v>0</v>
      </c>
      <c r="E90">
        <v>16</v>
      </c>
      <c r="F90" t="s">
        <v>172</v>
      </c>
      <c r="G90">
        <v>93</v>
      </c>
      <c r="H90">
        <v>96</v>
      </c>
      <c r="I90">
        <v>68</v>
      </c>
      <c r="J90">
        <v>87</v>
      </c>
      <c r="K90">
        <v>69</v>
      </c>
      <c r="L90">
        <v>89</v>
      </c>
      <c r="M90">
        <v>100</v>
      </c>
      <c r="N90">
        <f t="shared" si="6"/>
        <v>1</v>
      </c>
      <c r="O90">
        <f t="shared" si="7"/>
        <v>0</v>
      </c>
      <c r="P90">
        <f t="shared" si="8"/>
        <v>0</v>
      </c>
      <c r="Q90" t="str">
        <f t="shared" si="9"/>
        <v>Non-STEM</v>
      </c>
      <c r="R90">
        <f t="shared" si="10"/>
        <v>0</v>
      </c>
      <c r="S90">
        <f t="shared" si="11"/>
        <v>79.25</v>
      </c>
    </row>
    <row r="91" spans="1:19" x14ac:dyDescent="0.3">
      <c r="A91" t="s">
        <v>20</v>
      </c>
      <c r="B91" t="b">
        <v>0</v>
      </c>
      <c r="C91">
        <v>3</v>
      </c>
      <c r="D91" t="b">
        <v>0</v>
      </c>
      <c r="E91">
        <v>29</v>
      </c>
      <c r="F91" t="s">
        <v>44</v>
      </c>
      <c r="G91">
        <v>89</v>
      </c>
      <c r="H91">
        <v>75</v>
      </c>
      <c r="I91">
        <v>60</v>
      </c>
      <c r="J91">
        <v>80</v>
      </c>
      <c r="K91">
        <v>62</v>
      </c>
      <c r="L91">
        <v>85</v>
      </c>
      <c r="M91">
        <v>73</v>
      </c>
      <c r="N91">
        <f t="shared" si="6"/>
        <v>1</v>
      </c>
      <c r="O91">
        <f t="shared" si="7"/>
        <v>0</v>
      </c>
      <c r="P91">
        <f t="shared" si="8"/>
        <v>0</v>
      </c>
      <c r="Q91" t="str">
        <f t="shared" si="9"/>
        <v>STEM</v>
      </c>
      <c r="R91">
        <f t="shared" si="10"/>
        <v>1</v>
      </c>
      <c r="S91">
        <f t="shared" si="11"/>
        <v>72.75</v>
      </c>
    </row>
    <row r="92" spans="1:19" x14ac:dyDescent="0.3">
      <c r="A92" t="s">
        <v>20</v>
      </c>
      <c r="B92" t="b">
        <v>0</v>
      </c>
      <c r="C92">
        <v>0</v>
      </c>
      <c r="D92" t="b">
        <v>0</v>
      </c>
      <c r="E92">
        <v>14</v>
      </c>
      <c r="F92" t="s">
        <v>113</v>
      </c>
      <c r="G92">
        <v>95</v>
      </c>
      <c r="H92">
        <v>78</v>
      </c>
      <c r="I92">
        <v>95</v>
      </c>
      <c r="J92">
        <v>73</v>
      </c>
      <c r="K92">
        <v>32</v>
      </c>
      <c r="L92">
        <v>65</v>
      </c>
      <c r="M92">
        <v>68</v>
      </c>
      <c r="N92">
        <f t="shared" si="6"/>
        <v>1</v>
      </c>
      <c r="O92">
        <f t="shared" si="7"/>
        <v>0</v>
      </c>
      <c r="P92">
        <f t="shared" si="8"/>
        <v>0</v>
      </c>
      <c r="Q92" t="str">
        <f t="shared" si="9"/>
        <v>Non-STEM</v>
      </c>
      <c r="R92">
        <f t="shared" si="10"/>
        <v>0</v>
      </c>
      <c r="S92">
        <f t="shared" si="11"/>
        <v>73.75</v>
      </c>
    </row>
    <row r="93" spans="1:19" x14ac:dyDescent="0.3">
      <c r="A93" t="s">
        <v>20</v>
      </c>
      <c r="B93" t="b">
        <v>0</v>
      </c>
      <c r="C93">
        <v>4</v>
      </c>
      <c r="D93" t="b">
        <v>0</v>
      </c>
      <c r="E93">
        <v>10</v>
      </c>
      <c r="F93" t="s">
        <v>30</v>
      </c>
      <c r="G93">
        <v>68</v>
      </c>
      <c r="H93">
        <v>82</v>
      </c>
      <c r="I93">
        <v>95</v>
      </c>
      <c r="J93">
        <v>63</v>
      </c>
      <c r="K93">
        <v>62</v>
      </c>
      <c r="L93">
        <v>98</v>
      </c>
      <c r="M93">
        <v>93</v>
      </c>
      <c r="N93">
        <f t="shared" si="6"/>
        <v>1</v>
      </c>
      <c r="O93">
        <f t="shared" si="7"/>
        <v>0</v>
      </c>
      <c r="P93">
        <f t="shared" si="8"/>
        <v>0</v>
      </c>
      <c r="Q93" t="str">
        <f t="shared" si="9"/>
        <v>Non-STEM</v>
      </c>
      <c r="R93">
        <f t="shared" si="10"/>
        <v>0</v>
      </c>
      <c r="S93">
        <f t="shared" si="11"/>
        <v>72</v>
      </c>
    </row>
    <row r="94" spans="1:19" x14ac:dyDescent="0.3">
      <c r="A94" t="s">
        <v>20</v>
      </c>
      <c r="B94" t="b">
        <v>0</v>
      </c>
      <c r="C94">
        <v>5</v>
      </c>
      <c r="D94" t="b">
        <v>0</v>
      </c>
      <c r="E94">
        <v>31</v>
      </c>
      <c r="F94" t="s">
        <v>44</v>
      </c>
      <c r="G94">
        <v>98</v>
      </c>
      <c r="H94">
        <v>73</v>
      </c>
      <c r="I94">
        <v>73</v>
      </c>
      <c r="J94">
        <v>77</v>
      </c>
      <c r="K94">
        <v>87</v>
      </c>
      <c r="L94">
        <v>98</v>
      </c>
      <c r="M94">
        <v>83</v>
      </c>
      <c r="N94">
        <f t="shared" si="6"/>
        <v>1</v>
      </c>
      <c r="O94">
        <f t="shared" si="7"/>
        <v>0</v>
      </c>
      <c r="P94">
        <f t="shared" si="8"/>
        <v>0</v>
      </c>
      <c r="Q94" t="str">
        <f t="shared" si="9"/>
        <v>STEM</v>
      </c>
      <c r="R94">
        <f t="shared" si="10"/>
        <v>1</v>
      </c>
      <c r="S94">
        <f t="shared" si="11"/>
        <v>83.75</v>
      </c>
    </row>
    <row r="95" spans="1:19" x14ac:dyDescent="0.3">
      <c r="A95" t="s">
        <v>20</v>
      </c>
      <c r="B95" t="b">
        <v>0</v>
      </c>
      <c r="C95">
        <v>4</v>
      </c>
      <c r="D95" t="b">
        <v>0</v>
      </c>
      <c r="E95">
        <v>34</v>
      </c>
      <c r="F95" t="s">
        <v>172</v>
      </c>
      <c r="G95">
        <v>79</v>
      </c>
      <c r="H95">
        <v>92</v>
      </c>
      <c r="I95">
        <v>79</v>
      </c>
      <c r="J95">
        <v>76</v>
      </c>
      <c r="K95">
        <v>84</v>
      </c>
      <c r="L95">
        <v>67</v>
      </c>
      <c r="M95">
        <v>86</v>
      </c>
      <c r="N95">
        <f t="shared" si="6"/>
        <v>1</v>
      </c>
      <c r="O95">
        <f t="shared" si="7"/>
        <v>0</v>
      </c>
      <c r="P95">
        <f t="shared" si="8"/>
        <v>0</v>
      </c>
      <c r="Q95" t="str">
        <f t="shared" si="9"/>
        <v>Non-STEM</v>
      </c>
      <c r="R95">
        <f t="shared" si="10"/>
        <v>0</v>
      </c>
      <c r="S95">
        <f t="shared" si="11"/>
        <v>79.5</v>
      </c>
    </row>
    <row r="96" spans="1:19" x14ac:dyDescent="0.3">
      <c r="A96" t="s">
        <v>25</v>
      </c>
      <c r="B96" t="b">
        <v>0</v>
      </c>
      <c r="C96">
        <v>5</v>
      </c>
      <c r="D96" t="b">
        <v>0</v>
      </c>
      <c r="E96">
        <v>3</v>
      </c>
      <c r="F96" t="s">
        <v>38</v>
      </c>
      <c r="G96">
        <v>78</v>
      </c>
      <c r="H96">
        <v>79</v>
      </c>
      <c r="I96">
        <v>73</v>
      </c>
      <c r="J96">
        <v>96</v>
      </c>
      <c r="K96">
        <v>64</v>
      </c>
      <c r="L96">
        <v>93</v>
      </c>
      <c r="M96">
        <v>85</v>
      </c>
      <c r="N96">
        <f t="shared" si="6"/>
        <v>0</v>
      </c>
      <c r="O96">
        <f t="shared" si="7"/>
        <v>0</v>
      </c>
      <c r="P96">
        <f t="shared" si="8"/>
        <v>0</v>
      </c>
      <c r="Q96" t="str">
        <f t="shared" si="9"/>
        <v>Non-STEM</v>
      </c>
      <c r="R96">
        <f t="shared" si="10"/>
        <v>0</v>
      </c>
      <c r="S96">
        <f t="shared" si="11"/>
        <v>77.75</v>
      </c>
    </row>
    <row r="97" spans="1:19" x14ac:dyDescent="0.3">
      <c r="A97" t="s">
        <v>25</v>
      </c>
      <c r="B97" t="b">
        <v>0</v>
      </c>
      <c r="C97">
        <v>2</v>
      </c>
      <c r="D97" t="b">
        <v>1</v>
      </c>
      <c r="E97">
        <v>34</v>
      </c>
      <c r="F97" t="s">
        <v>44</v>
      </c>
      <c r="G97">
        <v>100</v>
      </c>
      <c r="H97">
        <v>98</v>
      </c>
      <c r="I97">
        <v>89</v>
      </c>
      <c r="J97">
        <v>85</v>
      </c>
      <c r="K97">
        <v>81</v>
      </c>
      <c r="L97">
        <v>64</v>
      </c>
      <c r="M97">
        <v>94</v>
      </c>
      <c r="N97">
        <f t="shared" si="6"/>
        <v>0</v>
      </c>
      <c r="O97">
        <f t="shared" si="7"/>
        <v>0</v>
      </c>
      <c r="P97">
        <f t="shared" si="8"/>
        <v>1</v>
      </c>
      <c r="Q97" t="str">
        <f t="shared" si="9"/>
        <v>STEM</v>
      </c>
      <c r="R97">
        <f t="shared" si="10"/>
        <v>1</v>
      </c>
      <c r="S97">
        <f t="shared" si="11"/>
        <v>88.75</v>
      </c>
    </row>
    <row r="98" spans="1:19" x14ac:dyDescent="0.3">
      <c r="A98" t="s">
        <v>25</v>
      </c>
      <c r="B98" t="b">
        <v>0</v>
      </c>
      <c r="C98">
        <v>3</v>
      </c>
      <c r="D98" t="b">
        <v>1</v>
      </c>
      <c r="E98">
        <v>2</v>
      </c>
      <c r="F98" t="s">
        <v>34</v>
      </c>
      <c r="G98">
        <v>86</v>
      </c>
      <c r="H98">
        <v>76</v>
      </c>
      <c r="I98">
        <v>84</v>
      </c>
      <c r="J98">
        <v>93</v>
      </c>
      <c r="K98">
        <v>76</v>
      </c>
      <c r="L98">
        <v>69</v>
      </c>
      <c r="M98">
        <v>91</v>
      </c>
      <c r="N98">
        <f t="shared" si="6"/>
        <v>0</v>
      </c>
      <c r="O98">
        <f t="shared" si="7"/>
        <v>0</v>
      </c>
      <c r="P98">
        <f t="shared" si="8"/>
        <v>1</v>
      </c>
      <c r="Q98" t="str">
        <f t="shared" si="9"/>
        <v>Non-STEM</v>
      </c>
      <c r="R98">
        <f t="shared" si="10"/>
        <v>0</v>
      </c>
      <c r="S98">
        <f t="shared" si="11"/>
        <v>84.75</v>
      </c>
    </row>
    <row r="99" spans="1:19" x14ac:dyDescent="0.3">
      <c r="A99" t="s">
        <v>20</v>
      </c>
      <c r="B99" t="b">
        <v>0</v>
      </c>
      <c r="C99">
        <v>3</v>
      </c>
      <c r="D99" t="b">
        <v>0</v>
      </c>
      <c r="E99">
        <v>4</v>
      </c>
      <c r="F99" t="s">
        <v>224</v>
      </c>
      <c r="G99">
        <v>87</v>
      </c>
      <c r="H99">
        <v>89</v>
      </c>
      <c r="I99">
        <v>93</v>
      </c>
      <c r="J99">
        <v>98</v>
      </c>
      <c r="K99">
        <v>79</v>
      </c>
      <c r="L99">
        <v>72</v>
      </c>
      <c r="M99">
        <v>88</v>
      </c>
      <c r="N99">
        <f t="shared" si="6"/>
        <v>1</v>
      </c>
      <c r="O99">
        <f t="shared" si="7"/>
        <v>0</v>
      </c>
      <c r="P99">
        <f t="shared" si="8"/>
        <v>0</v>
      </c>
      <c r="Q99" t="str">
        <f t="shared" si="9"/>
        <v>Non-STEM</v>
      </c>
      <c r="R99">
        <f t="shared" si="10"/>
        <v>0</v>
      </c>
      <c r="S99">
        <f t="shared" si="11"/>
        <v>89.25</v>
      </c>
    </row>
    <row r="100" spans="1:19" x14ac:dyDescent="0.3">
      <c r="A100" t="s">
        <v>20</v>
      </c>
      <c r="B100" t="b">
        <v>1</v>
      </c>
      <c r="C100">
        <v>0</v>
      </c>
      <c r="D100" t="b">
        <v>0</v>
      </c>
      <c r="E100">
        <v>28</v>
      </c>
      <c r="F100" t="s">
        <v>21</v>
      </c>
      <c r="G100">
        <v>100</v>
      </c>
      <c r="H100">
        <v>93</v>
      </c>
      <c r="I100">
        <v>85</v>
      </c>
      <c r="J100">
        <v>61</v>
      </c>
      <c r="K100">
        <v>96</v>
      </c>
      <c r="L100">
        <v>83</v>
      </c>
      <c r="M100">
        <v>86</v>
      </c>
      <c r="N100">
        <f t="shared" si="6"/>
        <v>1</v>
      </c>
      <c r="O100">
        <f t="shared" si="7"/>
        <v>1</v>
      </c>
      <c r="P100">
        <f t="shared" si="8"/>
        <v>0</v>
      </c>
      <c r="Q100" t="str">
        <f t="shared" si="9"/>
        <v>Non-STEM</v>
      </c>
      <c r="R100">
        <f t="shared" si="10"/>
        <v>0</v>
      </c>
      <c r="S100">
        <f t="shared" si="11"/>
        <v>85.5</v>
      </c>
    </row>
    <row r="101" spans="1:19" x14ac:dyDescent="0.3">
      <c r="A101" t="s">
        <v>25</v>
      </c>
      <c r="B101" t="b">
        <v>0</v>
      </c>
      <c r="C101">
        <v>0</v>
      </c>
      <c r="D101" t="b">
        <v>0</v>
      </c>
      <c r="E101">
        <v>5</v>
      </c>
      <c r="F101" t="s">
        <v>159</v>
      </c>
      <c r="G101">
        <v>85</v>
      </c>
      <c r="H101">
        <v>89</v>
      </c>
      <c r="I101">
        <v>94</v>
      </c>
      <c r="J101">
        <v>69</v>
      </c>
      <c r="K101">
        <v>99</v>
      </c>
      <c r="L101">
        <v>93</v>
      </c>
      <c r="M101">
        <v>98</v>
      </c>
      <c r="N101">
        <f t="shared" si="6"/>
        <v>0</v>
      </c>
      <c r="O101">
        <f t="shared" si="7"/>
        <v>0</v>
      </c>
      <c r="P101">
        <f t="shared" si="8"/>
        <v>0</v>
      </c>
      <c r="Q101" t="str">
        <f t="shared" si="9"/>
        <v>STEM</v>
      </c>
      <c r="R101">
        <f t="shared" si="10"/>
        <v>1</v>
      </c>
      <c r="S101">
        <f t="shared" si="11"/>
        <v>86.75</v>
      </c>
    </row>
    <row r="102" spans="1:19" x14ac:dyDescent="0.3">
      <c r="A102" t="s">
        <v>25</v>
      </c>
      <c r="B102" t="b">
        <v>0</v>
      </c>
      <c r="C102">
        <v>2</v>
      </c>
      <c r="D102" t="b">
        <v>0</v>
      </c>
      <c r="E102">
        <v>4</v>
      </c>
      <c r="F102" t="s">
        <v>34</v>
      </c>
      <c r="G102">
        <v>87</v>
      </c>
      <c r="H102">
        <v>73</v>
      </c>
      <c r="I102">
        <v>98</v>
      </c>
      <c r="J102">
        <v>91</v>
      </c>
      <c r="K102">
        <v>79</v>
      </c>
      <c r="L102">
        <v>60</v>
      </c>
      <c r="M102">
        <v>77</v>
      </c>
      <c r="N102">
        <f t="shared" si="6"/>
        <v>0</v>
      </c>
      <c r="O102">
        <f t="shared" si="7"/>
        <v>0</v>
      </c>
      <c r="P102">
        <f t="shared" si="8"/>
        <v>0</v>
      </c>
      <c r="Q102" t="str">
        <f t="shared" si="9"/>
        <v>Non-STEM</v>
      </c>
      <c r="R102">
        <f t="shared" si="10"/>
        <v>0</v>
      </c>
      <c r="S102">
        <f t="shared" si="11"/>
        <v>88.75</v>
      </c>
    </row>
    <row r="103" spans="1:19" x14ac:dyDescent="0.3">
      <c r="A103" t="s">
        <v>25</v>
      </c>
      <c r="B103" t="b">
        <v>0</v>
      </c>
      <c r="C103">
        <v>2</v>
      </c>
      <c r="D103" t="b">
        <v>0</v>
      </c>
      <c r="E103">
        <v>25</v>
      </c>
      <c r="F103" t="s">
        <v>44</v>
      </c>
      <c r="G103">
        <v>96</v>
      </c>
      <c r="H103">
        <v>80</v>
      </c>
      <c r="I103">
        <v>100</v>
      </c>
      <c r="J103">
        <v>61</v>
      </c>
      <c r="K103">
        <v>81</v>
      </c>
      <c r="L103">
        <v>98</v>
      </c>
      <c r="M103">
        <v>65</v>
      </c>
      <c r="N103">
        <f t="shared" si="6"/>
        <v>0</v>
      </c>
      <c r="O103">
        <f t="shared" si="7"/>
        <v>0</v>
      </c>
      <c r="P103">
        <f t="shared" si="8"/>
        <v>0</v>
      </c>
      <c r="Q103" t="str">
        <f t="shared" si="9"/>
        <v>STEM</v>
      </c>
      <c r="R103">
        <f t="shared" si="10"/>
        <v>1</v>
      </c>
      <c r="S103">
        <f t="shared" si="11"/>
        <v>84.5</v>
      </c>
    </row>
    <row r="104" spans="1:19" x14ac:dyDescent="0.3">
      <c r="A104" t="s">
        <v>20</v>
      </c>
      <c r="B104" t="b">
        <v>0</v>
      </c>
      <c r="C104">
        <v>5</v>
      </c>
      <c r="D104" t="b">
        <v>0</v>
      </c>
      <c r="E104">
        <v>29</v>
      </c>
      <c r="F104" t="s">
        <v>109</v>
      </c>
      <c r="G104">
        <v>76</v>
      </c>
      <c r="H104">
        <v>87</v>
      </c>
      <c r="I104">
        <v>64</v>
      </c>
      <c r="J104">
        <v>74</v>
      </c>
      <c r="K104">
        <v>73</v>
      </c>
      <c r="L104">
        <v>90</v>
      </c>
      <c r="M104">
        <v>99</v>
      </c>
      <c r="N104">
        <f t="shared" si="6"/>
        <v>1</v>
      </c>
      <c r="O104">
        <f t="shared" si="7"/>
        <v>0</v>
      </c>
      <c r="P104">
        <f t="shared" si="8"/>
        <v>0</v>
      </c>
      <c r="Q104" t="str">
        <f t="shared" si="9"/>
        <v>Non-STEM</v>
      </c>
      <c r="R104">
        <f t="shared" si="10"/>
        <v>0</v>
      </c>
      <c r="S104">
        <f t="shared" si="11"/>
        <v>71.75</v>
      </c>
    </row>
    <row r="105" spans="1:19" x14ac:dyDescent="0.3">
      <c r="A105" t="s">
        <v>20</v>
      </c>
      <c r="B105" t="b">
        <v>1</v>
      </c>
      <c r="C105">
        <v>6</v>
      </c>
      <c r="D105" t="b">
        <v>0</v>
      </c>
      <c r="E105">
        <v>1</v>
      </c>
      <c r="F105" t="s">
        <v>34</v>
      </c>
      <c r="G105">
        <v>90</v>
      </c>
      <c r="H105">
        <v>80</v>
      </c>
      <c r="I105">
        <v>63</v>
      </c>
      <c r="J105">
        <v>94</v>
      </c>
      <c r="K105">
        <v>64</v>
      </c>
      <c r="L105">
        <v>70</v>
      </c>
      <c r="M105">
        <v>79</v>
      </c>
      <c r="N105">
        <f t="shared" si="6"/>
        <v>1</v>
      </c>
      <c r="O105">
        <f t="shared" si="7"/>
        <v>1</v>
      </c>
      <c r="P105">
        <f t="shared" si="8"/>
        <v>0</v>
      </c>
      <c r="Q105" t="str">
        <f t="shared" si="9"/>
        <v>Non-STEM</v>
      </c>
      <c r="R105">
        <f t="shared" si="10"/>
        <v>0</v>
      </c>
      <c r="S105">
        <f t="shared" si="11"/>
        <v>77.75</v>
      </c>
    </row>
    <row r="106" spans="1:19" x14ac:dyDescent="0.3">
      <c r="A106" t="s">
        <v>25</v>
      </c>
      <c r="B106" t="b">
        <v>0</v>
      </c>
      <c r="C106">
        <v>7</v>
      </c>
      <c r="D106" t="b">
        <v>0</v>
      </c>
      <c r="E106">
        <v>2</v>
      </c>
      <c r="F106" t="s">
        <v>64</v>
      </c>
      <c r="G106">
        <v>65</v>
      </c>
      <c r="H106">
        <v>60</v>
      </c>
      <c r="I106">
        <v>100</v>
      </c>
      <c r="J106">
        <v>91</v>
      </c>
      <c r="K106">
        <v>87</v>
      </c>
      <c r="L106">
        <v>78</v>
      </c>
      <c r="M106">
        <v>99</v>
      </c>
      <c r="N106">
        <f t="shared" si="6"/>
        <v>0</v>
      </c>
      <c r="O106">
        <f t="shared" si="7"/>
        <v>0</v>
      </c>
      <c r="P106">
        <f t="shared" si="8"/>
        <v>0</v>
      </c>
      <c r="Q106" t="str">
        <f t="shared" si="9"/>
        <v>Non-STEM</v>
      </c>
      <c r="R106">
        <f t="shared" si="10"/>
        <v>0</v>
      </c>
      <c r="S106">
        <f t="shared" si="11"/>
        <v>85.75</v>
      </c>
    </row>
    <row r="107" spans="1:19" x14ac:dyDescent="0.3">
      <c r="A107" t="s">
        <v>25</v>
      </c>
      <c r="B107" t="b">
        <v>0</v>
      </c>
      <c r="C107">
        <v>2</v>
      </c>
      <c r="D107" t="b">
        <v>0</v>
      </c>
      <c r="E107">
        <v>0</v>
      </c>
      <c r="F107" t="s">
        <v>224</v>
      </c>
      <c r="G107">
        <v>98</v>
      </c>
      <c r="H107">
        <v>97</v>
      </c>
      <c r="I107">
        <v>62</v>
      </c>
      <c r="J107">
        <v>89</v>
      </c>
      <c r="K107">
        <v>62</v>
      </c>
      <c r="L107">
        <v>95</v>
      </c>
      <c r="M107">
        <v>77</v>
      </c>
      <c r="N107">
        <f t="shared" si="6"/>
        <v>0</v>
      </c>
      <c r="O107">
        <f t="shared" si="7"/>
        <v>0</v>
      </c>
      <c r="P107">
        <f t="shared" si="8"/>
        <v>0</v>
      </c>
      <c r="Q107" t="str">
        <f t="shared" si="9"/>
        <v>Non-STEM</v>
      </c>
      <c r="R107">
        <f t="shared" si="10"/>
        <v>0</v>
      </c>
      <c r="S107">
        <f t="shared" si="11"/>
        <v>77.75</v>
      </c>
    </row>
    <row r="108" spans="1:19" x14ac:dyDescent="0.3">
      <c r="A108" t="s">
        <v>25</v>
      </c>
      <c r="B108" t="b">
        <v>0</v>
      </c>
      <c r="C108">
        <v>3</v>
      </c>
      <c r="D108" t="b">
        <v>0</v>
      </c>
      <c r="E108">
        <v>16</v>
      </c>
      <c r="F108" t="s">
        <v>113</v>
      </c>
      <c r="G108">
        <v>91</v>
      </c>
      <c r="H108">
        <v>80</v>
      </c>
      <c r="I108">
        <v>97</v>
      </c>
      <c r="J108">
        <v>89</v>
      </c>
      <c r="K108">
        <v>94</v>
      </c>
      <c r="L108">
        <v>95</v>
      </c>
      <c r="M108">
        <v>84</v>
      </c>
      <c r="N108">
        <f t="shared" si="6"/>
        <v>0</v>
      </c>
      <c r="O108">
        <f t="shared" si="7"/>
        <v>0</v>
      </c>
      <c r="P108">
        <f t="shared" si="8"/>
        <v>0</v>
      </c>
      <c r="Q108" t="str">
        <f t="shared" si="9"/>
        <v>Non-STEM</v>
      </c>
      <c r="R108">
        <f t="shared" si="10"/>
        <v>0</v>
      </c>
      <c r="S108">
        <f t="shared" si="11"/>
        <v>92.75</v>
      </c>
    </row>
    <row r="109" spans="1:19" x14ac:dyDescent="0.3">
      <c r="A109" t="s">
        <v>20</v>
      </c>
      <c r="B109" t="b">
        <v>0</v>
      </c>
      <c r="C109">
        <v>3</v>
      </c>
      <c r="D109" t="b">
        <v>1</v>
      </c>
      <c r="E109">
        <v>31</v>
      </c>
      <c r="F109" t="s">
        <v>76</v>
      </c>
      <c r="G109">
        <v>86</v>
      </c>
      <c r="H109">
        <v>81</v>
      </c>
      <c r="I109">
        <v>83</v>
      </c>
      <c r="J109">
        <v>81</v>
      </c>
      <c r="K109">
        <v>81</v>
      </c>
      <c r="L109">
        <v>77</v>
      </c>
      <c r="M109">
        <v>86</v>
      </c>
      <c r="N109">
        <f t="shared" si="6"/>
        <v>1</v>
      </c>
      <c r="O109">
        <f t="shared" si="7"/>
        <v>0</v>
      </c>
      <c r="P109">
        <f t="shared" si="8"/>
        <v>1</v>
      </c>
      <c r="Q109" t="str">
        <f t="shared" si="9"/>
        <v>STEM</v>
      </c>
      <c r="R109">
        <f t="shared" si="10"/>
        <v>1</v>
      </c>
      <c r="S109">
        <f t="shared" si="11"/>
        <v>82.75</v>
      </c>
    </row>
    <row r="110" spans="1:19" x14ac:dyDescent="0.3">
      <c r="A110" t="s">
        <v>25</v>
      </c>
      <c r="B110" t="b">
        <v>0</v>
      </c>
      <c r="C110">
        <v>1</v>
      </c>
      <c r="D110" t="b">
        <v>0</v>
      </c>
      <c r="E110">
        <v>4</v>
      </c>
      <c r="F110" t="s">
        <v>38</v>
      </c>
      <c r="G110">
        <v>91</v>
      </c>
      <c r="H110">
        <v>93</v>
      </c>
      <c r="I110">
        <v>72</v>
      </c>
      <c r="J110">
        <v>61</v>
      </c>
      <c r="K110">
        <v>61</v>
      </c>
      <c r="L110">
        <v>87</v>
      </c>
      <c r="M110">
        <v>95</v>
      </c>
      <c r="N110">
        <f t="shared" si="6"/>
        <v>0</v>
      </c>
      <c r="O110">
        <f t="shared" si="7"/>
        <v>0</v>
      </c>
      <c r="P110">
        <f t="shared" si="8"/>
        <v>0</v>
      </c>
      <c r="Q110" t="str">
        <f t="shared" si="9"/>
        <v>Non-STEM</v>
      </c>
      <c r="R110">
        <f t="shared" si="10"/>
        <v>0</v>
      </c>
      <c r="S110">
        <f t="shared" si="11"/>
        <v>71.25</v>
      </c>
    </row>
    <row r="111" spans="1:19" x14ac:dyDescent="0.3">
      <c r="A111" t="s">
        <v>20</v>
      </c>
      <c r="B111" t="b">
        <v>0</v>
      </c>
      <c r="C111">
        <v>5</v>
      </c>
      <c r="D111" t="b">
        <v>1</v>
      </c>
      <c r="E111">
        <v>13</v>
      </c>
      <c r="F111" t="s">
        <v>113</v>
      </c>
      <c r="G111">
        <v>78</v>
      </c>
      <c r="H111">
        <v>69</v>
      </c>
      <c r="I111">
        <v>82</v>
      </c>
      <c r="J111">
        <v>60</v>
      </c>
      <c r="K111">
        <v>64</v>
      </c>
      <c r="L111">
        <v>77</v>
      </c>
      <c r="M111">
        <v>82</v>
      </c>
      <c r="N111">
        <f t="shared" si="6"/>
        <v>1</v>
      </c>
      <c r="O111">
        <f t="shared" si="7"/>
        <v>0</v>
      </c>
      <c r="P111">
        <f t="shared" si="8"/>
        <v>1</v>
      </c>
      <c r="Q111" t="str">
        <f t="shared" si="9"/>
        <v>Non-STEM</v>
      </c>
      <c r="R111">
        <f t="shared" si="10"/>
        <v>0</v>
      </c>
      <c r="S111">
        <f t="shared" si="11"/>
        <v>71</v>
      </c>
    </row>
    <row r="112" spans="1:19" x14ac:dyDescent="0.3">
      <c r="A112" t="s">
        <v>20</v>
      </c>
      <c r="B112" t="b">
        <v>0</v>
      </c>
      <c r="C112">
        <v>4</v>
      </c>
      <c r="D112" t="b">
        <v>0</v>
      </c>
      <c r="E112">
        <v>24</v>
      </c>
      <c r="F112" t="s">
        <v>172</v>
      </c>
      <c r="G112">
        <v>76</v>
      </c>
      <c r="H112">
        <v>89</v>
      </c>
      <c r="I112">
        <v>89</v>
      </c>
      <c r="J112">
        <v>83</v>
      </c>
      <c r="K112">
        <v>89</v>
      </c>
      <c r="L112">
        <v>90</v>
      </c>
      <c r="M112">
        <v>64</v>
      </c>
      <c r="N112">
        <f t="shared" si="6"/>
        <v>1</v>
      </c>
      <c r="O112">
        <f t="shared" si="7"/>
        <v>0</v>
      </c>
      <c r="P112">
        <f t="shared" si="8"/>
        <v>0</v>
      </c>
      <c r="Q112" t="str">
        <f t="shared" si="9"/>
        <v>Non-STEM</v>
      </c>
      <c r="R112">
        <f t="shared" si="10"/>
        <v>0</v>
      </c>
      <c r="S112">
        <f t="shared" si="11"/>
        <v>84.25</v>
      </c>
    </row>
    <row r="113" spans="1:19" x14ac:dyDescent="0.3">
      <c r="A113" t="s">
        <v>25</v>
      </c>
      <c r="B113" t="b">
        <v>1</v>
      </c>
      <c r="C113">
        <v>9</v>
      </c>
      <c r="D113" t="b">
        <v>0</v>
      </c>
      <c r="E113">
        <v>2</v>
      </c>
      <c r="F113" t="s">
        <v>64</v>
      </c>
      <c r="G113">
        <v>82</v>
      </c>
      <c r="H113">
        <v>54</v>
      </c>
      <c r="I113">
        <v>85</v>
      </c>
      <c r="J113">
        <v>57</v>
      </c>
      <c r="K113">
        <v>50</v>
      </c>
      <c r="L113">
        <v>54</v>
      </c>
      <c r="M113">
        <v>76</v>
      </c>
      <c r="N113">
        <f t="shared" si="6"/>
        <v>0</v>
      </c>
      <c r="O113">
        <f t="shared" si="7"/>
        <v>1</v>
      </c>
      <c r="P113">
        <f t="shared" si="8"/>
        <v>0</v>
      </c>
      <c r="Q113" t="str">
        <f t="shared" si="9"/>
        <v>Non-STEM</v>
      </c>
      <c r="R113">
        <f t="shared" si="10"/>
        <v>0</v>
      </c>
      <c r="S113">
        <f t="shared" si="11"/>
        <v>68.5</v>
      </c>
    </row>
    <row r="114" spans="1:19" x14ac:dyDescent="0.3">
      <c r="A114" t="s">
        <v>20</v>
      </c>
      <c r="B114" t="b">
        <v>1</v>
      </c>
      <c r="C114">
        <v>2</v>
      </c>
      <c r="D114" t="b">
        <v>1</v>
      </c>
      <c r="E114">
        <v>4</v>
      </c>
      <c r="F114" t="s">
        <v>64</v>
      </c>
      <c r="G114">
        <v>45</v>
      </c>
      <c r="H114">
        <v>85</v>
      </c>
      <c r="I114">
        <v>94</v>
      </c>
      <c r="J114">
        <v>76</v>
      </c>
      <c r="K114">
        <v>57</v>
      </c>
      <c r="L114">
        <v>93</v>
      </c>
      <c r="M114">
        <v>86</v>
      </c>
      <c r="N114">
        <f t="shared" si="6"/>
        <v>1</v>
      </c>
      <c r="O114">
        <f t="shared" si="7"/>
        <v>1</v>
      </c>
      <c r="P114">
        <f t="shared" si="8"/>
        <v>1</v>
      </c>
      <c r="Q114" t="str">
        <f t="shared" si="9"/>
        <v>Non-STEM</v>
      </c>
      <c r="R114">
        <f t="shared" si="10"/>
        <v>0</v>
      </c>
      <c r="S114">
        <f t="shared" si="11"/>
        <v>68</v>
      </c>
    </row>
    <row r="115" spans="1:19" x14ac:dyDescent="0.3">
      <c r="A115" t="s">
        <v>25</v>
      </c>
      <c r="B115" t="b">
        <v>0</v>
      </c>
      <c r="C115">
        <v>1</v>
      </c>
      <c r="D115" t="b">
        <v>0</v>
      </c>
      <c r="E115">
        <v>22</v>
      </c>
      <c r="F115" t="s">
        <v>105</v>
      </c>
      <c r="G115">
        <v>92</v>
      </c>
      <c r="H115">
        <v>75</v>
      </c>
      <c r="I115">
        <v>65</v>
      </c>
      <c r="J115">
        <v>97</v>
      </c>
      <c r="K115">
        <v>61</v>
      </c>
      <c r="L115">
        <v>76</v>
      </c>
      <c r="M115">
        <v>81</v>
      </c>
      <c r="N115">
        <f t="shared" si="6"/>
        <v>0</v>
      </c>
      <c r="O115">
        <f t="shared" si="7"/>
        <v>0</v>
      </c>
      <c r="P115">
        <f t="shared" si="8"/>
        <v>0</v>
      </c>
      <c r="Q115" t="str">
        <f t="shared" si="9"/>
        <v>Non-STEM</v>
      </c>
      <c r="R115">
        <f t="shared" si="10"/>
        <v>0</v>
      </c>
      <c r="S115">
        <f t="shared" si="11"/>
        <v>78.75</v>
      </c>
    </row>
    <row r="116" spans="1:19" x14ac:dyDescent="0.3">
      <c r="A116" t="s">
        <v>20</v>
      </c>
      <c r="B116" t="b">
        <v>0</v>
      </c>
      <c r="C116">
        <v>6</v>
      </c>
      <c r="D116" t="b">
        <v>1</v>
      </c>
      <c r="E116">
        <v>0</v>
      </c>
      <c r="F116" t="s">
        <v>64</v>
      </c>
      <c r="G116">
        <v>43</v>
      </c>
      <c r="H116">
        <v>65</v>
      </c>
      <c r="I116">
        <v>91</v>
      </c>
      <c r="J116">
        <v>75</v>
      </c>
      <c r="K116">
        <v>64</v>
      </c>
      <c r="L116">
        <v>94</v>
      </c>
      <c r="M116">
        <v>100</v>
      </c>
      <c r="N116">
        <f t="shared" si="6"/>
        <v>1</v>
      </c>
      <c r="O116">
        <f t="shared" si="7"/>
        <v>0</v>
      </c>
      <c r="P116">
        <f t="shared" si="8"/>
        <v>1</v>
      </c>
      <c r="Q116" t="str">
        <f t="shared" si="9"/>
        <v>Non-STEM</v>
      </c>
      <c r="R116">
        <f t="shared" si="10"/>
        <v>0</v>
      </c>
      <c r="S116">
        <f t="shared" si="11"/>
        <v>68.25</v>
      </c>
    </row>
    <row r="117" spans="1:19" x14ac:dyDescent="0.3">
      <c r="A117" t="s">
        <v>20</v>
      </c>
      <c r="B117" t="b">
        <v>0</v>
      </c>
      <c r="C117">
        <v>2</v>
      </c>
      <c r="D117" t="b">
        <v>0</v>
      </c>
      <c r="E117">
        <v>24</v>
      </c>
      <c r="F117" t="s">
        <v>38</v>
      </c>
      <c r="G117">
        <v>96</v>
      </c>
      <c r="H117">
        <v>66</v>
      </c>
      <c r="I117">
        <v>69</v>
      </c>
      <c r="J117">
        <v>65</v>
      </c>
      <c r="K117">
        <v>72</v>
      </c>
      <c r="L117">
        <v>84</v>
      </c>
      <c r="M117">
        <v>77</v>
      </c>
      <c r="N117">
        <f t="shared" si="6"/>
        <v>1</v>
      </c>
      <c r="O117">
        <f t="shared" si="7"/>
        <v>0</v>
      </c>
      <c r="P117">
        <f t="shared" si="8"/>
        <v>0</v>
      </c>
      <c r="Q117" t="str">
        <f t="shared" si="9"/>
        <v>Non-STEM</v>
      </c>
      <c r="R117">
        <f t="shared" si="10"/>
        <v>0</v>
      </c>
      <c r="S117">
        <f t="shared" si="11"/>
        <v>75.5</v>
      </c>
    </row>
    <row r="118" spans="1:19" x14ac:dyDescent="0.3">
      <c r="A118" t="s">
        <v>25</v>
      </c>
      <c r="B118" t="b">
        <v>0</v>
      </c>
      <c r="C118">
        <v>6</v>
      </c>
      <c r="D118" t="b">
        <v>0</v>
      </c>
      <c r="E118">
        <v>1</v>
      </c>
      <c r="F118" t="s">
        <v>64</v>
      </c>
      <c r="G118">
        <v>78</v>
      </c>
      <c r="H118">
        <v>71</v>
      </c>
      <c r="I118">
        <v>50</v>
      </c>
      <c r="J118">
        <v>55</v>
      </c>
      <c r="K118">
        <v>54</v>
      </c>
      <c r="L118">
        <v>97</v>
      </c>
      <c r="M118">
        <v>95</v>
      </c>
      <c r="N118">
        <f t="shared" si="6"/>
        <v>0</v>
      </c>
      <c r="O118">
        <f t="shared" si="7"/>
        <v>0</v>
      </c>
      <c r="P118">
        <f t="shared" si="8"/>
        <v>0</v>
      </c>
      <c r="Q118" t="str">
        <f t="shared" si="9"/>
        <v>Non-STEM</v>
      </c>
      <c r="R118">
        <f t="shared" si="10"/>
        <v>0</v>
      </c>
      <c r="S118">
        <f t="shared" si="11"/>
        <v>59.25</v>
      </c>
    </row>
    <row r="119" spans="1:19" x14ac:dyDescent="0.3">
      <c r="A119" t="s">
        <v>25</v>
      </c>
      <c r="B119" t="b">
        <v>0</v>
      </c>
      <c r="C119">
        <v>1</v>
      </c>
      <c r="D119" t="b">
        <v>0</v>
      </c>
      <c r="E119">
        <v>19</v>
      </c>
      <c r="F119" t="s">
        <v>38</v>
      </c>
      <c r="G119">
        <v>68</v>
      </c>
      <c r="H119">
        <v>96</v>
      </c>
      <c r="I119">
        <v>64</v>
      </c>
      <c r="J119">
        <v>70</v>
      </c>
      <c r="K119">
        <v>74</v>
      </c>
      <c r="L119">
        <v>63</v>
      </c>
      <c r="M119">
        <v>75</v>
      </c>
      <c r="N119">
        <f t="shared" si="6"/>
        <v>0</v>
      </c>
      <c r="O119">
        <f t="shared" si="7"/>
        <v>0</v>
      </c>
      <c r="P119">
        <f t="shared" si="8"/>
        <v>0</v>
      </c>
      <c r="Q119" t="str">
        <f t="shared" si="9"/>
        <v>Non-STEM</v>
      </c>
      <c r="R119">
        <f t="shared" si="10"/>
        <v>0</v>
      </c>
      <c r="S119">
        <f t="shared" si="11"/>
        <v>69</v>
      </c>
    </row>
    <row r="120" spans="1:19" x14ac:dyDescent="0.3">
      <c r="A120" t="s">
        <v>20</v>
      </c>
      <c r="B120" t="b">
        <v>0</v>
      </c>
      <c r="C120">
        <v>1</v>
      </c>
      <c r="D120" t="b">
        <v>1</v>
      </c>
      <c r="E120">
        <v>19</v>
      </c>
      <c r="F120" t="s">
        <v>44</v>
      </c>
      <c r="G120">
        <v>93</v>
      </c>
      <c r="H120">
        <v>73</v>
      </c>
      <c r="I120">
        <v>94</v>
      </c>
      <c r="J120">
        <v>65</v>
      </c>
      <c r="K120">
        <v>60</v>
      </c>
      <c r="L120">
        <v>63</v>
      </c>
      <c r="M120">
        <v>93</v>
      </c>
      <c r="N120">
        <f t="shared" si="6"/>
        <v>1</v>
      </c>
      <c r="O120">
        <f t="shared" si="7"/>
        <v>0</v>
      </c>
      <c r="P120">
        <f t="shared" si="8"/>
        <v>1</v>
      </c>
      <c r="Q120" t="str">
        <f t="shared" si="9"/>
        <v>STEM</v>
      </c>
      <c r="R120">
        <f t="shared" si="10"/>
        <v>1</v>
      </c>
      <c r="S120">
        <f t="shared" si="11"/>
        <v>78</v>
      </c>
    </row>
    <row r="121" spans="1:19" x14ac:dyDescent="0.3">
      <c r="A121" t="s">
        <v>25</v>
      </c>
      <c r="B121" t="b">
        <v>0</v>
      </c>
      <c r="C121">
        <v>6</v>
      </c>
      <c r="D121" t="b">
        <v>0</v>
      </c>
      <c r="E121">
        <v>5</v>
      </c>
      <c r="F121" t="s">
        <v>64</v>
      </c>
      <c r="G121">
        <v>55</v>
      </c>
      <c r="H121">
        <v>93</v>
      </c>
      <c r="I121">
        <v>67</v>
      </c>
      <c r="J121">
        <v>74</v>
      </c>
      <c r="K121">
        <v>55</v>
      </c>
      <c r="L121">
        <v>60</v>
      </c>
      <c r="M121">
        <v>64</v>
      </c>
      <c r="N121">
        <f t="shared" si="6"/>
        <v>0</v>
      </c>
      <c r="O121">
        <f t="shared" si="7"/>
        <v>0</v>
      </c>
      <c r="P121">
        <f t="shared" si="8"/>
        <v>0</v>
      </c>
      <c r="Q121" t="str">
        <f t="shared" si="9"/>
        <v>Non-STEM</v>
      </c>
      <c r="R121">
        <f t="shared" si="10"/>
        <v>0</v>
      </c>
      <c r="S121">
        <f t="shared" si="11"/>
        <v>62.75</v>
      </c>
    </row>
    <row r="122" spans="1:19" x14ac:dyDescent="0.3">
      <c r="A122" t="s">
        <v>25</v>
      </c>
      <c r="B122" t="b">
        <v>1</v>
      </c>
      <c r="C122">
        <v>0</v>
      </c>
      <c r="D122" t="b">
        <v>0</v>
      </c>
      <c r="E122">
        <v>13</v>
      </c>
      <c r="F122" t="s">
        <v>54</v>
      </c>
      <c r="G122">
        <v>66</v>
      </c>
      <c r="H122">
        <v>90</v>
      </c>
      <c r="I122">
        <v>83</v>
      </c>
      <c r="J122">
        <v>80</v>
      </c>
      <c r="K122">
        <v>76</v>
      </c>
      <c r="L122">
        <v>90</v>
      </c>
      <c r="M122">
        <v>91</v>
      </c>
      <c r="N122">
        <f t="shared" si="6"/>
        <v>0</v>
      </c>
      <c r="O122">
        <f t="shared" si="7"/>
        <v>1</v>
      </c>
      <c r="P122">
        <f t="shared" si="8"/>
        <v>0</v>
      </c>
      <c r="Q122" t="str">
        <f t="shared" si="9"/>
        <v>Non-STEM</v>
      </c>
      <c r="R122">
        <f t="shared" si="10"/>
        <v>0</v>
      </c>
      <c r="S122">
        <f t="shared" si="11"/>
        <v>76.25</v>
      </c>
    </row>
    <row r="123" spans="1:19" x14ac:dyDescent="0.3">
      <c r="A123" t="s">
        <v>20</v>
      </c>
      <c r="B123" t="b">
        <v>0</v>
      </c>
      <c r="C123">
        <v>4</v>
      </c>
      <c r="D123" t="b">
        <v>0</v>
      </c>
      <c r="E123">
        <v>26</v>
      </c>
      <c r="F123" t="s">
        <v>26</v>
      </c>
      <c r="G123">
        <v>98</v>
      </c>
      <c r="H123">
        <v>92</v>
      </c>
      <c r="I123">
        <v>91</v>
      </c>
      <c r="J123">
        <v>99</v>
      </c>
      <c r="K123">
        <v>97</v>
      </c>
      <c r="L123">
        <v>88</v>
      </c>
      <c r="M123">
        <v>75</v>
      </c>
      <c r="N123">
        <f t="shared" si="6"/>
        <v>1</v>
      </c>
      <c r="O123">
        <f t="shared" si="7"/>
        <v>0</v>
      </c>
      <c r="P123">
        <f t="shared" si="8"/>
        <v>0</v>
      </c>
      <c r="Q123" t="str">
        <f t="shared" si="9"/>
        <v>STEM</v>
      </c>
      <c r="R123">
        <f t="shared" si="10"/>
        <v>1</v>
      </c>
      <c r="S123">
        <f t="shared" si="11"/>
        <v>96.25</v>
      </c>
    </row>
    <row r="124" spans="1:19" x14ac:dyDescent="0.3">
      <c r="A124" t="s">
        <v>20</v>
      </c>
      <c r="B124" t="b">
        <v>0</v>
      </c>
      <c r="C124">
        <v>4</v>
      </c>
      <c r="D124" t="b">
        <v>0</v>
      </c>
      <c r="E124">
        <v>41</v>
      </c>
      <c r="F124" t="s">
        <v>26</v>
      </c>
      <c r="G124">
        <v>94</v>
      </c>
      <c r="H124">
        <v>94</v>
      </c>
      <c r="I124">
        <v>94</v>
      </c>
      <c r="J124">
        <v>89</v>
      </c>
      <c r="K124">
        <v>85</v>
      </c>
      <c r="L124">
        <v>86</v>
      </c>
      <c r="M124">
        <v>85</v>
      </c>
      <c r="N124">
        <f t="shared" si="6"/>
        <v>1</v>
      </c>
      <c r="O124">
        <f t="shared" si="7"/>
        <v>0</v>
      </c>
      <c r="P124">
        <f t="shared" si="8"/>
        <v>0</v>
      </c>
      <c r="Q124" t="str">
        <f t="shared" si="9"/>
        <v>STEM</v>
      </c>
      <c r="R124">
        <f t="shared" si="10"/>
        <v>1</v>
      </c>
      <c r="S124">
        <f t="shared" si="11"/>
        <v>90.5</v>
      </c>
    </row>
    <row r="125" spans="1:19" x14ac:dyDescent="0.3">
      <c r="A125" t="s">
        <v>25</v>
      </c>
      <c r="B125" t="b">
        <v>0</v>
      </c>
      <c r="C125">
        <v>3</v>
      </c>
      <c r="D125" t="b">
        <v>0</v>
      </c>
      <c r="E125">
        <v>47</v>
      </c>
      <c r="F125" t="s">
        <v>26</v>
      </c>
      <c r="G125">
        <v>96</v>
      </c>
      <c r="H125">
        <v>100</v>
      </c>
      <c r="I125">
        <v>96</v>
      </c>
      <c r="J125">
        <v>91</v>
      </c>
      <c r="K125">
        <v>91</v>
      </c>
      <c r="L125">
        <v>96</v>
      </c>
      <c r="M125">
        <v>89</v>
      </c>
      <c r="N125">
        <f t="shared" si="6"/>
        <v>0</v>
      </c>
      <c r="O125">
        <f t="shared" si="7"/>
        <v>0</v>
      </c>
      <c r="P125">
        <f t="shared" si="8"/>
        <v>0</v>
      </c>
      <c r="Q125" t="str">
        <f t="shared" si="9"/>
        <v>STEM</v>
      </c>
      <c r="R125">
        <f t="shared" si="10"/>
        <v>1</v>
      </c>
      <c r="S125">
        <f t="shared" si="11"/>
        <v>93.5</v>
      </c>
    </row>
    <row r="126" spans="1:19" x14ac:dyDescent="0.3">
      <c r="A126" t="s">
        <v>25</v>
      </c>
      <c r="B126" t="b">
        <v>0</v>
      </c>
      <c r="C126">
        <v>2</v>
      </c>
      <c r="D126" t="b">
        <v>0</v>
      </c>
      <c r="E126">
        <v>9</v>
      </c>
      <c r="F126" t="s">
        <v>38</v>
      </c>
      <c r="G126">
        <v>69</v>
      </c>
      <c r="H126">
        <v>62</v>
      </c>
      <c r="I126">
        <v>82</v>
      </c>
      <c r="J126">
        <v>89</v>
      </c>
      <c r="K126">
        <v>81</v>
      </c>
      <c r="L126">
        <v>72</v>
      </c>
      <c r="M126">
        <v>71</v>
      </c>
      <c r="N126">
        <f t="shared" si="6"/>
        <v>0</v>
      </c>
      <c r="O126">
        <f t="shared" si="7"/>
        <v>0</v>
      </c>
      <c r="P126">
        <f t="shared" si="8"/>
        <v>0</v>
      </c>
      <c r="Q126" t="str">
        <f t="shared" si="9"/>
        <v>Non-STEM</v>
      </c>
      <c r="R126">
        <f t="shared" si="10"/>
        <v>0</v>
      </c>
      <c r="S126">
        <f t="shared" si="11"/>
        <v>80.25</v>
      </c>
    </row>
    <row r="127" spans="1:19" x14ac:dyDescent="0.3">
      <c r="A127" t="s">
        <v>25</v>
      </c>
      <c r="B127" t="b">
        <v>0</v>
      </c>
      <c r="C127">
        <v>4</v>
      </c>
      <c r="D127" t="b">
        <v>0</v>
      </c>
      <c r="E127">
        <v>7</v>
      </c>
      <c r="F127" t="s">
        <v>38</v>
      </c>
      <c r="G127">
        <v>77</v>
      </c>
      <c r="H127">
        <v>95</v>
      </c>
      <c r="I127">
        <v>98</v>
      </c>
      <c r="J127">
        <v>69</v>
      </c>
      <c r="K127">
        <v>60</v>
      </c>
      <c r="L127">
        <v>89</v>
      </c>
      <c r="M127">
        <v>71</v>
      </c>
      <c r="N127">
        <f t="shared" si="6"/>
        <v>0</v>
      </c>
      <c r="O127">
        <f t="shared" si="7"/>
        <v>0</v>
      </c>
      <c r="P127">
        <f t="shared" si="8"/>
        <v>0</v>
      </c>
      <c r="Q127" t="str">
        <f t="shared" si="9"/>
        <v>Non-STEM</v>
      </c>
      <c r="R127">
        <f t="shared" si="10"/>
        <v>0</v>
      </c>
      <c r="S127">
        <f t="shared" si="11"/>
        <v>76</v>
      </c>
    </row>
    <row r="128" spans="1:19" x14ac:dyDescent="0.3">
      <c r="A128" t="s">
        <v>20</v>
      </c>
      <c r="B128" t="b">
        <v>0</v>
      </c>
      <c r="C128">
        <v>1</v>
      </c>
      <c r="D128" t="b">
        <v>0</v>
      </c>
      <c r="E128">
        <v>3</v>
      </c>
      <c r="F128" t="s">
        <v>159</v>
      </c>
      <c r="G128">
        <v>89</v>
      </c>
      <c r="H128">
        <v>67</v>
      </c>
      <c r="I128">
        <v>86</v>
      </c>
      <c r="J128">
        <v>87</v>
      </c>
      <c r="K128">
        <v>87</v>
      </c>
      <c r="L128">
        <v>68</v>
      </c>
      <c r="M128">
        <v>78</v>
      </c>
      <c r="N128">
        <f t="shared" si="6"/>
        <v>1</v>
      </c>
      <c r="O128">
        <f t="shared" si="7"/>
        <v>0</v>
      </c>
      <c r="P128">
        <f t="shared" si="8"/>
        <v>0</v>
      </c>
      <c r="Q128" t="str">
        <f t="shared" si="9"/>
        <v>STEM</v>
      </c>
      <c r="R128">
        <f t="shared" si="10"/>
        <v>1</v>
      </c>
      <c r="S128">
        <f t="shared" si="11"/>
        <v>87.25</v>
      </c>
    </row>
    <row r="129" spans="1:19" x14ac:dyDescent="0.3">
      <c r="A129" t="s">
        <v>20</v>
      </c>
      <c r="B129" t="b">
        <v>0</v>
      </c>
      <c r="C129">
        <v>4</v>
      </c>
      <c r="D129" t="b">
        <v>1</v>
      </c>
      <c r="E129">
        <v>14</v>
      </c>
      <c r="F129" t="s">
        <v>113</v>
      </c>
      <c r="G129">
        <v>96</v>
      </c>
      <c r="H129">
        <v>67</v>
      </c>
      <c r="I129">
        <v>80</v>
      </c>
      <c r="J129">
        <v>83</v>
      </c>
      <c r="K129">
        <v>86</v>
      </c>
      <c r="L129">
        <v>77</v>
      </c>
      <c r="M129">
        <v>75</v>
      </c>
      <c r="N129">
        <f t="shared" si="6"/>
        <v>1</v>
      </c>
      <c r="O129">
        <f t="shared" si="7"/>
        <v>0</v>
      </c>
      <c r="P129">
        <f t="shared" si="8"/>
        <v>1</v>
      </c>
      <c r="Q129" t="str">
        <f t="shared" si="9"/>
        <v>Non-STEM</v>
      </c>
      <c r="R129">
        <f t="shared" si="10"/>
        <v>0</v>
      </c>
      <c r="S129">
        <f t="shared" si="11"/>
        <v>86.25</v>
      </c>
    </row>
    <row r="130" spans="1:19" x14ac:dyDescent="0.3">
      <c r="A130" t="s">
        <v>25</v>
      </c>
      <c r="B130" t="b">
        <v>0</v>
      </c>
      <c r="C130">
        <v>4</v>
      </c>
      <c r="D130" t="b">
        <v>0</v>
      </c>
      <c r="E130">
        <v>26</v>
      </c>
      <c r="F130" t="s">
        <v>38</v>
      </c>
      <c r="G130">
        <v>82</v>
      </c>
      <c r="H130">
        <v>70</v>
      </c>
      <c r="I130">
        <v>80</v>
      </c>
      <c r="J130">
        <v>70</v>
      </c>
      <c r="K130">
        <v>96</v>
      </c>
      <c r="L130">
        <v>69</v>
      </c>
      <c r="M130">
        <v>86</v>
      </c>
      <c r="N130">
        <f t="shared" ref="N130:N193" si="12">IF(A130="Male",1,0)</f>
        <v>0</v>
      </c>
      <c r="O130">
        <f t="shared" ref="O130:O193" si="13">IF(B130=FALSE,0,1)</f>
        <v>0</v>
      </c>
      <c r="P130">
        <f t="shared" ref="P130:P193" si="14">IF(D130=FALSE,0,1)</f>
        <v>0</v>
      </c>
      <c r="Q130" t="str">
        <f t="shared" ref="Q130:Q193" si="15">IF(OR(F130="Software Engineer",F130="Scientist",F130="Construction Engineer",F130="Game Developer",F130="Doctor"),"STEM","Non-STEM")</f>
        <v>Non-STEM</v>
      </c>
      <c r="R130">
        <f t="shared" ref="R130:R193" si="16">IF(Q130="STEM",1,0)</f>
        <v>0</v>
      </c>
      <c r="S130">
        <f t="shared" ref="S130:S193" si="17">AVERAGE(G130,I130,J130,K130)</f>
        <v>82</v>
      </c>
    </row>
    <row r="131" spans="1:19" x14ac:dyDescent="0.3">
      <c r="A131" t="s">
        <v>20</v>
      </c>
      <c r="B131" t="b">
        <v>0</v>
      </c>
      <c r="C131">
        <v>6</v>
      </c>
      <c r="D131" t="b">
        <v>1</v>
      </c>
      <c r="E131">
        <v>27</v>
      </c>
      <c r="F131" t="s">
        <v>38</v>
      </c>
      <c r="G131">
        <v>99</v>
      </c>
      <c r="H131">
        <v>97</v>
      </c>
      <c r="I131">
        <v>64</v>
      </c>
      <c r="J131">
        <v>90</v>
      </c>
      <c r="K131">
        <v>87</v>
      </c>
      <c r="L131">
        <v>68</v>
      </c>
      <c r="M131">
        <v>69</v>
      </c>
      <c r="N131">
        <f t="shared" si="12"/>
        <v>1</v>
      </c>
      <c r="O131">
        <f t="shared" si="13"/>
        <v>0</v>
      </c>
      <c r="P131">
        <f t="shared" si="14"/>
        <v>1</v>
      </c>
      <c r="Q131" t="str">
        <f t="shared" si="15"/>
        <v>Non-STEM</v>
      </c>
      <c r="R131">
        <f t="shared" si="16"/>
        <v>0</v>
      </c>
      <c r="S131">
        <f t="shared" si="17"/>
        <v>85</v>
      </c>
    </row>
    <row r="132" spans="1:19" x14ac:dyDescent="0.3">
      <c r="A132" t="s">
        <v>25</v>
      </c>
      <c r="B132" t="b">
        <v>1</v>
      </c>
      <c r="C132">
        <v>5</v>
      </c>
      <c r="D132" t="b">
        <v>0</v>
      </c>
      <c r="E132">
        <v>25</v>
      </c>
      <c r="F132" t="s">
        <v>172</v>
      </c>
      <c r="G132">
        <v>96</v>
      </c>
      <c r="H132">
        <v>73</v>
      </c>
      <c r="I132">
        <v>90</v>
      </c>
      <c r="J132">
        <v>85</v>
      </c>
      <c r="K132">
        <v>63</v>
      </c>
      <c r="L132">
        <v>84</v>
      </c>
      <c r="M132">
        <v>87</v>
      </c>
      <c r="N132">
        <f t="shared" si="12"/>
        <v>0</v>
      </c>
      <c r="O132">
        <f t="shared" si="13"/>
        <v>1</v>
      </c>
      <c r="P132">
        <f t="shared" si="14"/>
        <v>0</v>
      </c>
      <c r="Q132" t="str">
        <f t="shared" si="15"/>
        <v>Non-STEM</v>
      </c>
      <c r="R132">
        <f t="shared" si="16"/>
        <v>0</v>
      </c>
      <c r="S132">
        <f t="shared" si="17"/>
        <v>83.5</v>
      </c>
    </row>
    <row r="133" spans="1:19" x14ac:dyDescent="0.3">
      <c r="A133" t="s">
        <v>25</v>
      </c>
      <c r="B133" t="b">
        <v>1</v>
      </c>
      <c r="C133">
        <v>4</v>
      </c>
      <c r="D133" t="b">
        <v>0</v>
      </c>
      <c r="E133">
        <v>16</v>
      </c>
      <c r="F133" t="s">
        <v>105</v>
      </c>
      <c r="G133">
        <v>95</v>
      </c>
      <c r="H133">
        <v>82</v>
      </c>
      <c r="I133">
        <v>66</v>
      </c>
      <c r="J133">
        <v>63</v>
      </c>
      <c r="K133">
        <v>67</v>
      </c>
      <c r="L133">
        <v>92</v>
      </c>
      <c r="M133">
        <v>69</v>
      </c>
      <c r="N133">
        <f t="shared" si="12"/>
        <v>0</v>
      </c>
      <c r="O133">
        <f t="shared" si="13"/>
        <v>1</v>
      </c>
      <c r="P133">
        <f t="shared" si="14"/>
        <v>0</v>
      </c>
      <c r="Q133" t="str">
        <f t="shared" si="15"/>
        <v>Non-STEM</v>
      </c>
      <c r="R133">
        <f t="shared" si="16"/>
        <v>0</v>
      </c>
      <c r="S133">
        <f t="shared" si="17"/>
        <v>72.75</v>
      </c>
    </row>
    <row r="134" spans="1:19" x14ac:dyDescent="0.3">
      <c r="A134" t="s">
        <v>25</v>
      </c>
      <c r="B134" t="b">
        <v>0</v>
      </c>
      <c r="C134">
        <v>4</v>
      </c>
      <c r="D134" t="b">
        <v>0</v>
      </c>
      <c r="E134">
        <v>27</v>
      </c>
      <c r="F134" t="s">
        <v>44</v>
      </c>
      <c r="G134">
        <v>90</v>
      </c>
      <c r="H134">
        <v>63</v>
      </c>
      <c r="I134">
        <v>69</v>
      </c>
      <c r="J134">
        <v>80</v>
      </c>
      <c r="K134">
        <v>99</v>
      </c>
      <c r="L134">
        <v>69</v>
      </c>
      <c r="M134">
        <v>79</v>
      </c>
      <c r="N134">
        <f t="shared" si="12"/>
        <v>0</v>
      </c>
      <c r="O134">
        <f t="shared" si="13"/>
        <v>0</v>
      </c>
      <c r="P134">
        <f t="shared" si="14"/>
        <v>0</v>
      </c>
      <c r="Q134" t="str">
        <f t="shared" si="15"/>
        <v>STEM</v>
      </c>
      <c r="R134">
        <f t="shared" si="16"/>
        <v>1</v>
      </c>
      <c r="S134">
        <f t="shared" si="17"/>
        <v>84.5</v>
      </c>
    </row>
    <row r="135" spans="1:19" x14ac:dyDescent="0.3">
      <c r="A135" t="s">
        <v>20</v>
      </c>
      <c r="B135" t="b">
        <v>1</v>
      </c>
      <c r="C135">
        <v>6</v>
      </c>
      <c r="D135" t="b">
        <v>0</v>
      </c>
      <c r="E135">
        <v>0</v>
      </c>
      <c r="F135" t="s">
        <v>64</v>
      </c>
      <c r="G135">
        <v>88</v>
      </c>
      <c r="H135">
        <v>52</v>
      </c>
      <c r="I135">
        <v>53</v>
      </c>
      <c r="J135">
        <v>56</v>
      </c>
      <c r="K135">
        <v>85</v>
      </c>
      <c r="L135">
        <v>93</v>
      </c>
      <c r="M135">
        <v>78</v>
      </c>
      <c r="N135">
        <f t="shared" si="12"/>
        <v>1</v>
      </c>
      <c r="O135">
        <f t="shared" si="13"/>
        <v>1</v>
      </c>
      <c r="P135">
        <f t="shared" si="14"/>
        <v>0</v>
      </c>
      <c r="Q135" t="str">
        <f t="shared" si="15"/>
        <v>Non-STEM</v>
      </c>
      <c r="R135">
        <f t="shared" si="16"/>
        <v>0</v>
      </c>
      <c r="S135">
        <f t="shared" si="17"/>
        <v>70.5</v>
      </c>
    </row>
    <row r="136" spans="1:19" x14ac:dyDescent="0.3">
      <c r="A136" t="s">
        <v>20</v>
      </c>
      <c r="B136" t="b">
        <v>0</v>
      </c>
      <c r="C136">
        <v>1</v>
      </c>
      <c r="D136" t="b">
        <v>0</v>
      </c>
      <c r="E136">
        <v>3</v>
      </c>
      <c r="F136" t="s">
        <v>123</v>
      </c>
      <c r="G136">
        <v>87</v>
      </c>
      <c r="H136">
        <v>62</v>
      </c>
      <c r="I136">
        <v>87</v>
      </c>
      <c r="J136">
        <v>96</v>
      </c>
      <c r="K136">
        <v>85</v>
      </c>
      <c r="L136">
        <v>90</v>
      </c>
      <c r="M136">
        <v>74</v>
      </c>
      <c r="N136">
        <f t="shared" si="12"/>
        <v>1</v>
      </c>
      <c r="O136">
        <f t="shared" si="13"/>
        <v>0</v>
      </c>
      <c r="P136">
        <f t="shared" si="14"/>
        <v>0</v>
      </c>
      <c r="Q136" t="str">
        <f t="shared" si="15"/>
        <v>Non-STEM</v>
      </c>
      <c r="R136">
        <f t="shared" si="16"/>
        <v>0</v>
      </c>
      <c r="S136">
        <f t="shared" si="17"/>
        <v>88.75</v>
      </c>
    </row>
    <row r="137" spans="1:19" x14ac:dyDescent="0.3">
      <c r="A137" t="s">
        <v>25</v>
      </c>
      <c r="B137" t="b">
        <v>0</v>
      </c>
      <c r="C137">
        <v>2</v>
      </c>
      <c r="D137" t="b">
        <v>0</v>
      </c>
      <c r="E137">
        <v>6</v>
      </c>
      <c r="F137" t="s">
        <v>123</v>
      </c>
      <c r="G137">
        <v>62</v>
      </c>
      <c r="H137">
        <v>83</v>
      </c>
      <c r="I137">
        <v>84</v>
      </c>
      <c r="J137">
        <v>75</v>
      </c>
      <c r="K137">
        <v>83</v>
      </c>
      <c r="L137">
        <v>85</v>
      </c>
      <c r="M137">
        <v>86</v>
      </c>
      <c r="N137">
        <f t="shared" si="12"/>
        <v>0</v>
      </c>
      <c r="O137">
        <f t="shared" si="13"/>
        <v>0</v>
      </c>
      <c r="P137">
        <f t="shared" si="14"/>
        <v>0</v>
      </c>
      <c r="Q137" t="str">
        <f t="shared" si="15"/>
        <v>Non-STEM</v>
      </c>
      <c r="R137">
        <f t="shared" si="16"/>
        <v>0</v>
      </c>
      <c r="S137">
        <f t="shared" si="17"/>
        <v>76</v>
      </c>
    </row>
    <row r="138" spans="1:19" x14ac:dyDescent="0.3">
      <c r="A138" t="s">
        <v>20</v>
      </c>
      <c r="B138" t="b">
        <v>0</v>
      </c>
      <c r="C138">
        <v>2</v>
      </c>
      <c r="D138" t="b">
        <v>0</v>
      </c>
      <c r="E138">
        <v>12</v>
      </c>
      <c r="F138" t="s">
        <v>105</v>
      </c>
      <c r="G138">
        <v>85</v>
      </c>
      <c r="H138">
        <v>65</v>
      </c>
      <c r="I138">
        <v>60</v>
      </c>
      <c r="J138">
        <v>78</v>
      </c>
      <c r="K138">
        <v>81</v>
      </c>
      <c r="L138">
        <v>96</v>
      </c>
      <c r="M138">
        <v>76</v>
      </c>
      <c r="N138">
        <f t="shared" si="12"/>
        <v>1</v>
      </c>
      <c r="O138">
        <f t="shared" si="13"/>
        <v>0</v>
      </c>
      <c r="P138">
        <f t="shared" si="14"/>
        <v>0</v>
      </c>
      <c r="Q138" t="str">
        <f t="shared" si="15"/>
        <v>Non-STEM</v>
      </c>
      <c r="R138">
        <f t="shared" si="16"/>
        <v>0</v>
      </c>
      <c r="S138">
        <f t="shared" si="17"/>
        <v>76</v>
      </c>
    </row>
    <row r="139" spans="1:19" x14ac:dyDescent="0.3">
      <c r="A139" t="s">
        <v>25</v>
      </c>
      <c r="B139" t="b">
        <v>0</v>
      </c>
      <c r="C139">
        <v>1</v>
      </c>
      <c r="D139" t="b">
        <v>1</v>
      </c>
      <c r="E139">
        <v>11</v>
      </c>
      <c r="F139" t="s">
        <v>105</v>
      </c>
      <c r="G139">
        <v>79</v>
      </c>
      <c r="H139">
        <v>97</v>
      </c>
      <c r="I139">
        <v>76</v>
      </c>
      <c r="J139">
        <v>67</v>
      </c>
      <c r="K139">
        <v>61</v>
      </c>
      <c r="L139">
        <v>90</v>
      </c>
      <c r="M139">
        <v>95</v>
      </c>
      <c r="N139">
        <f t="shared" si="12"/>
        <v>0</v>
      </c>
      <c r="O139">
        <f t="shared" si="13"/>
        <v>0</v>
      </c>
      <c r="P139">
        <f t="shared" si="14"/>
        <v>1</v>
      </c>
      <c r="Q139" t="str">
        <f t="shared" si="15"/>
        <v>Non-STEM</v>
      </c>
      <c r="R139">
        <f t="shared" si="16"/>
        <v>0</v>
      </c>
      <c r="S139">
        <f t="shared" si="17"/>
        <v>70.75</v>
      </c>
    </row>
    <row r="140" spans="1:19" x14ac:dyDescent="0.3">
      <c r="A140" t="s">
        <v>25</v>
      </c>
      <c r="B140" t="b">
        <v>0</v>
      </c>
      <c r="C140">
        <v>4</v>
      </c>
      <c r="D140" t="b">
        <v>0</v>
      </c>
      <c r="E140">
        <v>23</v>
      </c>
      <c r="F140" t="s">
        <v>44</v>
      </c>
      <c r="G140">
        <v>90</v>
      </c>
      <c r="H140">
        <v>94</v>
      </c>
      <c r="I140">
        <v>98</v>
      </c>
      <c r="J140">
        <v>96</v>
      </c>
      <c r="K140">
        <v>68</v>
      </c>
      <c r="L140">
        <v>82</v>
      </c>
      <c r="M140">
        <v>81</v>
      </c>
      <c r="N140">
        <f t="shared" si="12"/>
        <v>0</v>
      </c>
      <c r="O140">
        <f t="shared" si="13"/>
        <v>0</v>
      </c>
      <c r="P140">
        <f t="shared" si="14"/>
        <v>0</v>
      </c>
      <c r="Q140" t="str">
        <f t="shared" si="15"/>
        <v>STEM</v>
      </c>
      <c r="R140">
        <f t="shared" si="16"/>
        <v>1</v>
      </c>
      <c r="S140">
        <f t="shared" si="17"/>
        <v>88</v>
      </c>
    </row>
    <row r="141" spans="1:19" x14ac:dyDescent="0.3">
      <c r="A141" t="s">
        <v>20</v>
      </c>
      <c r="B141" t="b">
        <v>0</v>
      </c>
      <c r="C141">
        <v>2</v>
      </c>
      <c r="D141" t="b">
        <v>0</v>
      </c>
      <c r="E141">
        <v>23</v>
      </c>
      <c r="F141" t="s">
        <v>26</v>
      </c>
      <c r="G141">
        <v>97</v>
      </c>
      <c r="H141">
        <v>71</v>
      </c>
      <c r="I141">
        <v>82</v>
      </c>
      <c r="J141">
        <v>80</v>
      </c>
      <c r="K141">
        <v>97</v>
      </c>
      <c r="L141">
        <v>93</v>
      </c>
      <c r="M141">
        <v>78</v>
      </c>
      <c r="N141">
        <f t="shared" si="12"/>
        <v>1</v>
      </c>
      <c r="O141">
        <f t="shared" si="13"/>
        <v>0</v>
      </c>
      <c r="P141">
        <f t="shared" si="14"/>
        <v>0</v>
      </c>
      <c r="Q141" t="str">
        <f t="shared" si="15"/>
        <v>STEM</v>
      </c>
      <c r="R141">
        <f t="shared" si="16"/>
        <v>1</v>
      </c>
      <c r="S141">
        <f t="shared" si="17"/>
        <v>89</v>
      </c>
    </row>
    <row r="142" spans="1:19" x14ac:dyDescent="0.3">
      <c r="A142" t="s">
        <v>20</v>
      </c>
      <c r="B142" t="b">
        <v>0</v>
      </c>
      <c r="C142">
        <v>0</v>
      </c>
      <c r="D142" t="b">
        <v>0</v>
      </c>
      <c r="E142">
        <v>16</v>
      </c>
      <c r="F142" t="s">
        <v>44</v>
      </c>
      <c r="G142">
        <v>88</v>
      </c>
      <c r="H142">
        <v>69</v>
      </c>
      <c r="I142">
        <v>87</v>
      </c>
      <c r="J142">
        <v>81</v>
      </c>
      <c r="K142">
        <v>77</v>
      </c>
      <c r="L142">
        <v>67</v>
      </c>
      <c r="M142">
        <v>93</v>
      </c>
      <c r="N142">
        <f t="shared" si="12"/>
        <v>1</v>
      </c>
      <c r="O142">
        <f t="shared" si="13"/>
        <v>0</v>
      </c>
      <c r="P142">
        <f t="shared" si="14"/>
        <v>0</v>
      </c>
      <c r="Q142" t="str">
        <f t="shared" si="15"/>
        <v>STEM</v>
      </c>
      <c r="R142">
        <f t="shared" si="16"/>
        <v>1</v>
      </c>
      <c r="S142">
        <f t="shared" si="17"/>
        <v>83.25</v>
      </c>
    </row>
    <row r="143" spans="1:19" x14ac:dyDescent="0.3">
      <c r="A143" t="s">
        <v>20</v>
      </c>
      <c r="B143" t="b">
        <v>1</v>
      </c>
      <c r="C143">
        <v>2</v>
      </c>
      <c r="D143" t="b">
        <v>1</v>
      </c>
      <c r="E143">
        <v>3</v>
      </c>
      <c r="F143" t="s">
        <v>34</v>
      </c>
      <c r="G143">
        <v>71</v>
      </c>
      <c r="H143">
        <v>85</v>
      </c>
      <c r="I143">
        <v>77</v>
      </c>
      <c r="J143">
        <v>89</v>
      </c>
      <c r="K143">
        <v>98</v>
      </c>
      <c r="L143">
        <v>63</v>
      </c>
      <c r="M143">
        <v>100</v>
      </c>
      <c r="N143">
        <f t="shared" si="12"/>
        <v>1</v>
      </c>
      <c r="O143">
        <f t="shared" si="13"/>
        <v>1</v>
      </c>
      <c r="P143">
        <f t="shared" si="14"/>
        <v>1</v>
      </c>
      <c r="Q143" t="str">
        <f t="shared" si="15"/>
        <v>Non-STEM</v>
      </c>
      <c r="R143">
        <f t="shared" si="16"/>
        <v>0</v>
      </c>
      <c r="S143">
        <f t="shared" si="17"/>
        <v>83.75</v>
      </c>
    </row>
    <row r="144" spans="1:19" x14ac:dyDescent="0.3">
      <c r="A144" t="s">
        <v>25</v>
      </c>
      <c r="B144" t="b">
        <v>0</v>
      </c>
      <c r="C144">
        <v>1</v>
      </c>
      <c r="D144" t="b">
        <v>0</v>
      </c>
      <c r="E144">
        <v>29</v>
      </c>
      <c r="F144" t="s">
        <v>21</v>
      </c>
      <c r="G144">
        <v>70</v>
      </c>
      <c r="H144">
        <v>99</v>
      </c>
      <c r="I144">
        <v>79</v>
      </c>
      <c r="J144">
        <v>96</v>
      </c>
      <c r="K144">
        <v>60</v>
      </c>
      <c r="L144">
        <v>97</v>
      </c>
      <c r="M144">
        <v>100</v>
      </c>
      <c r="N144">
        <f t="shared" si="12"/>
        <v>0</v>
      </c>
      <c r="O144">
        <f t="shared" si="13"/>
        <v>0</v>
      </c>
      <c r="P144">
        <f t="shared" si="14"/>
        <v>0</v>
      </c>
      <c r="Q144" t="str">
        <f t="shared" si="15"/>
        <v>Non-STEM</v>
      </c>
      <c r="R144">
        <f t="shared" si="16"/>
        <v>0</v>
      </c>
      <c r="S144">
        <f t="shared" si="17"/>
        <v>76.25</v>
      </c>
    </row>
    <row r="145" spans="1:19" x14ac:dyDescent="0.3">
      <c r="A145" t="s">
        <v>20</v>
      </c>
      <c r="B145" t="b">
        <v>0</v>
      </c>
      <c r="C145">
        <v>3</v>
      </c>
      <c r="D145" t="b">
        <v>1</v>
      </c>
      <c r="E145">
        <v>18</v>
      </c>
      <c r="F145" t="s">
        <v>44</v>
      </c>
      <c r="G145">
        <v>93</v>
      </c>
      <c r="H145">
        <v>68</v>
      </c>
      <c r="I145">
        <v>76</v>
      </c>
      <c r="J145">
        <v>99</v>
      </c>
      <c r="K145">
        <v>80</v>
      </c>
      <c r="L145">
        <v>80</v>
      </c>
      <c r="M145">
        <v>75</v>
      </c>
      <c r="N145">
        <f t="shared" si="12"/>
        <v>1</v>
      </c>
      <c r="O145">
        <f t="shared" si="13"/>
        <v>0</v>
      </c>
      <c r="P145">
        <f t="shared" si="14"/>
        <v>1</v>
      </c>
      <c r="Q145" t="str">
        <f t="shared" si="15"/>
        <v>STEM</v>
      </c>
      <c r="R145">
        <f t="shared" si="16"/>
        <v>1</v>
      </c>
      <c r="S145">
        <f t="shared" si="17"/>
        <v>87</v>
      </c>
    </row>
    <row r="146" spans="1:19" x14ac:dyDescent="0.3">
      <c r="A146" t="s">
        <v>25</v>
      </c>
      <c r="B146" t="b">
        <v>0</v>
      </c>
      <c r="C146">
        <v>0</v>
      </c>
      <c r="D146" t="b">
        <v>0</v>
      </c>
      <c r="E146">
        <v>3</v>
      </c>
      <c r="F146" t="s">
        <v>159</v>
      </c>
      <c r="G146">
        <v>92</v>
      </c>
      <c r="H146">
        <v>79</v>
      </c>
      <c r="I146">
        <v>81</v>
      </c>
      <c r="J146">
        <v>61</v>
      </c>
      <c r="K146">
        <v>86</v>
      </c>
      <c r="L146">
        <v>72</v>
      </c>
      <c r="M146">
        <v>88</v>
      </c>
      <c r="N146">
        <f t="shared" si="12"/>
        <v>0</v>
      </c>
      <c r="O146">
        <f t="shared" si="13"/>
        <v>0</v>
      </c>
      <c r="P146">
        <f t="shared" si="14"/>
        <v>0</v>
      </c>
      <c r="Q146" t="str">
        <f t="shared" si="15"/>
        <v>STEM</v>
      </c>
      <c r="R146">
        <f t="shared" si="16"/>
        <v>1</v>
      </c>
      <c r="S146">
        <f t="shared" si="17"/>
        <v>80</v>
      </c>
    </row>
    <row r="147" spans="1:19" x14ac:dyDescent="0.3">
      <c r="A147" t="s">
        <v>20</v>
      </c>
      <c r="B147" t="b">
        <v>0</v>
      </c>
      <c r="C147">
        <v>3</v>
      </c>
      <c r="D147" t="b">
        <v>0</v>
      </c>
      <c r="E147">
        <v>6</v>
      </c>
      <c r="F147" t="s">
        <v>224</v>
      </c>
      <c r="G147">
        <v>83</v>
      </c>
      <c r="H147">
        <v>72</v>
      </c>
      <c r="I147">
        <v>68</v>
      </c>
      <c r="J147">
        <v>94</v>
      </c>
      <c r="K147">
        <v>100</v>
      </c>
      <c r="L147">
        <v>98</v>
      </c>
      <c r="M147">
        <v>92</v>
      </c>
      <c r="N147">
        <f t="shared" si="12"/>
        <v>1</v>
      </c>
      <c r="O147">
        <f t="shared" si="13"/>
        <v>0</v>
      </c>
      <c r="P147">
        <f t="shared" si="14"/>
        <v>0</v>
      </c>
      <c r="Q147" t="str">
        <f t="shared" si="15"/>
        <v>Non-STEM</v>
      </c>
      <c r="R147">
        <f t="shared" si="16"/>
        <v>0</v>
      </c>
      <c r="S147">
        <f t="shared" si="17"/>
        <v>86.25</v>
      </c>
    </row>
    <row r="148" spans="1:19" x14ac:dyDescent="0.3">
      <c r="A148" t="s">
        <v>20</v>
      </c>
      <c r="B148" t="b">
        <v>0</v>
      </c>
      <c r="C148">
        <v>8</v>
      </c>
      <c r="D148" t="b">
        <v>0</v>
      </c>
      <c r="E148">
        <v>2</v>
      </c>
      <c r="F148" t="s">
        <v>64</v>
      </c>
      <c r="G148">
        <v>68</v>
      </c>
      <c r="H148">
        <v>97</v>
      </c>
      <c r="I148">
        <v>51</v>
      </c>
      <c r="J148">
        <v>93</v>
      </c>
      <c r="K148">
        <v>68</v>
      </c>
      <c r="L148">
        <v>58</v>
      </c>
      <c r="M148">
        <v>78</v>
      </c>
      <c r="N148">
        <f t="shared" si="12"/>
        <v>1</v>
      </c>
      <c r="O148">
        <f t="shared" si="13"/>
        <v>0</v>
      </c>
      <c r="P148">
        <f t="shared" si="14"/>
        <v>0</v>
      </c>
      <c r="Q148" t="str">
        <f t="shared" si="15"/>
        <v>Non-STEM</v>
      </c>
      <c r="R148">
        <f t="shared" si="16"/>
        <v>0</v>
      </c>
      <c r="S148">
        <f t="shared" si="17"/>
        <v>70</v>
      </c>
    </row>
    <row r="149" spans="1:19" x14ac:dyDescent="0.3">
      <c r="A149" t="s">
        <v>20</v>
      </c>
      <c r="B149" t="b">
        <v>0</v>
      </c>
      <c r="C149">
        <v>0</v>
      </c>
      <c r="D149" t="b">
        <v>0</v>
      </c>
      <c r="E149">
        <v>34</v>
      </c>
      <c r="F149" t="s">
        <v>21</v>
      </c>
      <c r="G149">
        <v>92</v>
      </c>
      <c r="H149">
        <v>90</v>
      </c>
      <c r="I149">
        <v>65</v>
      </c>
      <c r="J149">
        <v>79</v>
      </c>
      <c r="K149">
        <v>96</v>
      </c>
      <c r="L149">
        <v>87</v>
      </c>
      <c r="M149">
        <v>74</v>
      </c>
      <c r="N149">
        <f t="shared" si="12"/>
        <v>1</v>
      </c>
      <c r="O149">
        <f t="shared" si="13"/>
        <v>0</v>
      </c>
      <c r="P149">
        <f t="shared" si="14"/>
        <v>0</v>
      </c>
      <c r="Q149" t="str">
        <f t="shared" si="15"/>
        <v>Non-STEM</v>
      </c>
      <c r="R149">
        <f t="shared" si="16"/>
        <v>0</v>
      </c>
      <c r="S149">
        <f t="shared" si="17"/>
        <v>83</v>
      </c>
    </row>
    <row r="150" spans="1:19" x14ac:dyDescent="0.3">
      <c r="A150" t="s">
        <v>25</v>
      </c>
      <c r="B150" t="b">
        <v>0</v>
      </c>
      <c r="C150">
        <v>4</v>
      </c>
      <c r="D150" t="b">
        <v>1</v>
      </c>
      <c r="E150">
        <v>22</v>
      </c>
      <c r="F150" t="s">
        <v>38</v>
      </c>
      <c r="G150">
        <v>69</v>
      </c>
      <c r="H150">
        <v>91</v>
      </c>
      <c r="I150">
        <v>82</v>
      </c>
      <c r="J150">
        <v>99</v>
      </c>
      <c r="K150">
        <v>94</v>
      </c>
      <c r="L150">
        <v>75</v>
      </c>
      <c r="M150">
        <v>74</v>
      </c>
      <c r="N150">
        <f t="shared" si="12"/>
        <v>0</v>
      </c>
      <c r="O150">
        <f t="shared" si="13"/>
        <v>0</v>
      </c>
      <c r="P150">
        <f t="shared" si="14"/>
        <v>1</v>
      </c>
      <c r="Q150" t="str">
        <f t="shared" si="15"/>
        <v>Non-STEM</v>
      </c>
      <c r="R150">
        <f t="shared" si="16"/>
        <v>0</v>
      </c>
      <c r="S150">
        <f t="shared" si="17"/>
        <v>86</v>
      </c>
    </row>
    <row r="151" spans="1:19" x14ac:dyDescent="0.3">
      <c r="A151" t="s">
        <v>25</v>
      </c>
      <c r="B151" t="b">
        <v>1</v>
      </c>
      <c r="C151">
        <v>5</v>
      </c>
      <c r="D151" t="b">
        <v>0</v>
      </c>
      <c r="E151">
        <v>4</v>
      </c>
      <c r="F151" t="s">
        <v>64</v>
      </c>
      <c r="G151">
        <v>76</v>
      </c>
      <c r="H151">
        <v>72</v>
      </c>
      <c r="I151">
        <v>72</v>
      </c>
      <c r="J151">
        <v>65</v>
      </c>
      <c r="K151">
        <v>82</v>
      </c>
      <c r="L151">
        <v>71</v>
      </c>
      <c r="M151">
        <v>93</v>
      </c>
      <c r="N151">
        <f t="shared" si="12"/>
        <v>0</v>
      </c>
      <c r="O151">
        <f t="shared" si="13"/>
        <v>1</v>
      </c>
      <c r="P151">
        <f t="shared" si="14"/>
        <v>0</v>
      </c>
      <c r="Q151" t="str">
        <f t="shared" si="15"/>
        <v>Non-STEM</v>
      </c>
      <c r="R151">
        <f t="shared" si="16"/>
        <v>0</v>
      </c>
      <c r="S151">
        <f t="shared" si="17"/>
        <v>73.75</v>
      </c>
    </row>
    <row r="152" spans="1:19" x14ac:dyDescent="0.3">
      <c r="A152" t="s">
        <v>25</v>
      </c>
      <c r="B152" t="b">
        <v>0</v>
      </c>
      <c r="C152">
        <v>3</v>
      </c>
      <c r="D152" t="b">
        <v>0</v>
      </c>
      <c r="E152">
        <v>3</v>
      </c>
      <c r="F152" t="s">
        <v>38</v>
      </c>
      <c r="G152">
        <v>86</v>
      </c>
      <c r="H152">
        <v>92</v>
      </c>
      <c r="I152">
        <v>79</v>
      </c>
      <c r="J152">
        <v>73</v>
      </c>
      <c r="K152">
        <v>73</v>
      </c>
      <c r="L152">
        <v>61</v>
      </c>
      <c r="M152">
        <v>60</v>
      </c>
      <c r="N152">
        <f t="shared" si="12"/>
        <v>0</v>
      </c>
      <c r="O152">
        <f t="shared" si="13"/>
        <v>0</v>
      </c>
      <c r="P152">
        <f t="shared" si="14"/>
        <v>0</v>
      </c>
      <c r="Q152" t="str">
        <f t="shared" si="15"/>
        <v>Non-STEM</v>
      </c>
      <c r="R152">
        <f t="shared" si="16"/>
        <v>0</v>
      </c>
      <c r="S152">
        <f t="shared" si="17"/>
        <v>77.75</v>
      </c>
    </row>
    <row r="153" spans="1:19" x14ac:dyDescent="0.3">
      <c r="A153" t="s">
        <v>20</v>
      </c>
      <c r="B153" t="b">
        <v>1</v>
      </c>
      <c r="C153">
        <v>10</v>
      </c>
      <c r="D153" t="b">
        <v>0</v>
      </c>
      <c r="E153">
        <v>2</v>
      </c>
      <c r="F153" t="s">
        <v>64</v>
      </c>
      <c r="G153">
        <v>41</v>
      </c>
      <c r="H153">
        <v>57</v>
      </c>
      <c r="I153">
        <v>97</v>
      </c>
      <c r="J153">
        <v>56</v>
      </c>
      <c r="K153">
        <v>50</v>
      </c>
      <c r="L153">
        <v>98</v>
      </c>
      <c r="M153">
        <v>83</v>
      </c>
      <c r="N153">
        <f t="shared" si="12"/>
        <v>1</v>
      </c>
      <c r="O153">
        <f t="shared" si="13"/>
        <v>1</v>
      </c>
      <c r="P153">
        <f t="shared" si="14"/>
        <v>0</v>
      </c>
      <c r="Q153" t="str">
        <f t="shared" si="15"/>
        <v>Non-STEM</v>
      </c>
      <c r="R153">
        <f t="shared" si="16"/>
        <v>0</v>
      </c>
      <c r="S153">
        <f t="shared" si="17"/>
        <v>61</v>
      </c>
    </row>
    <row r="154" spans="1:19" x14ac:dyDescent="0.3">
      <c r="A154" t="s">
        <v>25</v>
      </c>
      <c r="B154" t="b">
        <v>0</v>
      </c>
      <c r="C154">
        <v>5</v>
      </c>
      <c r="D154" t="b">
        <v>0</v>
      </c>
      <c r="E154">
        <v>18</v>
      </c>
      <c r="F154" t="s">
        <v>38</v>
      </c>
      <c r="G154">
        <v>91</v>
      </c>
      <c r="H154">
        <v>100</v>
      </c>
      <c r="I154">
        <v>84</v>
      </c>
      <c r="J154">
        <v>72</v>
      </c>
      <c r="K154">
        <v>84</v>
      </c>
      <c r="L154">
        <v>90</v>
      </c>
      <c r="M154">
        <v>82</v>
      </c>
      <c r="N154">
        <f t="shared" si="12"/>
        <v>0</v>
      </c>
      <c r="O154">
        <f t="shared" si="13"/>
        <v>0</v>
      </c>
      <c r="P154">
        <f t="shared" si="14"/>
        <v>0</v>
      </c>
      <c r="Q154" t="str">
        <f t="shared" si="15"/>
        <v>Non-STEM</v>
      </c>
      <c r="R154">
        <f t="shared" si="16"/>
        <v>0</v>
      </c>
      <c r="S154">
        <f t="shared" si="17"/>
        <v>82.75</v>
      </c>
    </row>
    <row r="155" spans="1:19" x14ac:dyDescent="0.3">
      <c r="A155" t="s">
        <v>20</v>
      </c>
      <c r="B155" t="b">
        <v>0</v>
      </c>
      <c r="C155">
        <v>0</v>
      </c>
      <c r="D155" t="b">
        <v>0</v>
      </c>
      <c r="E155">
        <v>8</v>
      </c>
      <c r="F155" t="s">
        <v>224</v>
      </c>
      <c r="G155">
        <v>78</v>
      </c>
      <c r="H155">
        <v>67</v>
      </c>
      <c r="I155">
        <v>82</v>
      </c>
      <c r="J155">
        <v>70</v>
      </c>
      <c r="K155">
        <v>65</v>
      </c>
      <c r="L155">
        <v>68</v>
      </c>
      <c r="M155">
        <v>81</v>
      </c>
      <c r="N155">
        <f t="shared" si="12"/>
        <v>1</v>
      </c>
      <c r="O155">
        <f t="shared" si="13"/>
        <v>0</v>
      </c>
      <c r="P155">
        <f t="shared" si="14"/>
        <v>0</v>
      </c>
      <c r="Q155" t="str">
        <f t="shared" si="15"/>
        <v>Non-STEM</v>
      </c>
      <c r="R155">
        <f t="shared" si="16"/>
        <v>0</v>
      </c>
      <c r="S155">
        <f t="shared" si="17"/>
        <v>73.75</v>
      </c>
    </row>
    <row r="156" spans="1:19" x14ac:dyDescent="0.3">
      <c r="A156" t="s">
        <v>25</v>
      </c>
      <c r="B156" t="b">
        <v>0</v>
      </c>
      <c r="C156">
        <v>1</v>
      </c>
      <c r="D156" t="b">
        <v>0</v>
      </c>
      <c r="E156">
        <v>33</v>
      </c>
      <c r="F156" t="s">
        <v>44</v>
      </c>
      <c r="G156">
        <v>89</v>
      </c>
      <c r="H156">
        <v>73</v>
      </c>
      <c r="I156">
        <v>85</v>
      </c>
      <c r="J156">
        <v>84</v>
      </c>
      <c r="K156">
        <v>73</v>
      </c>
      <c r="L156">
        <v>81</v>
      </c>
      <c r="M156">
        <v>98</v>
      </c>
      <c r="N156">
        <f t="shared" si="12"/>
        <v>0</v>
      </c>
      <c r="O156">
        <f t="shared" si="13"/>
        <v>0</v>
      </c>
      <c r="P156">
        <f t="shared" si="14"/>
        <v>0</v>
      </c>
      <c r="Q156" t="str">
        <f t="shared" si="15"/>
        <v>STEM</v>
      </c>
      <c r="R156">
        <f t="shared" si="16"/>
        <v>1</v>
      </c>
      <c r="S156">
        <f t="shared" si="17"/>
        <v>82.75</v>
      </c>
    </row>
    <row r="157" spans="1:19" x14ac:dyDescent="0.3">
      <c r="A157" t="s">
        <v>20</v>
      </c>
      <c r="B157" t="b">
        <v>0</v>
      </c>
      <c r="C157">
        <v>0</v>
      </c>
      <c r="D157" t="b">
        <v>1</v>
      </c>
      <c r="E157">
        <v>13</v>
      </c>
      <c r="F157" t="s">
        <v>38</v>
      </c>
      <c r="G157">
        <v>96</v>
      </c>
      <c r="H157">
        <v>71</v>
      </c>
      <c r="I157">
        <v>88</v>
      </c>
      <c r="J157">
        <v>74</v>
      </c>
      <c r="K157">
        <v>80</v>
      </c>
      <c r="L157">
        <v>92</v>
      </c>
      <c r="M157">
        <v>65</v>
      </c>
      <c r="N157">
        <f t="shared" si="12"/>
        <v>1</v>
      </c>
      <c r="O157">
        <f t="shared" si="13"/>
        <v>0</v>
      </c>
      <c r="P157">
        <f t="shared" si="14"/>
        <v>1</v>
      </c>
      <c r="Q157" t="str">
        <f t="shared" si="15"/>
        <v>Non-STEM</v>
      </c>
      <c r="R157">
        <f t="shared" si="16"/>
        <v>0</v>
      </c>
      <c r="S157">
        <f t="shared" si="17"/>
        <v>84.5</v>
      </c>
    </row>
    <row r="158" spans="1:19" x14ac:dyDescent="0.3">
      <c r="A158" t="s">
        <v>25</v>
      </c>
      <c r="B158" t="b">
        <v>0</v>
      </c>
      <c r="C158">
        <v>0</v>
      </c>
      <c r="D158" t="b">
        <v>1</v>
      </c>
      <c r="E158">
        <v>17</v>
      </c>
      <c r="F158" t="s">
        <v>38</v>
      </c>
      <c r="G158">
        <v>66</v>
      </c>
      <c r="H158">
        <v>99</v>
      </c>
      <c r="I158">
        <v>85</v>
      </c>
      <c r="J158">
        <v>90</v>
      </c>
      <c r="K158">
        <v>76</v>
      </c>
      <c r="L158">
        <v>64</v>
      </c>
      <c r="M158">
        <v>95</v>
      </c>
      <c r="N158">
        <f t="shared" si="12"/>
        <v>0</v>
      </c>
      <c r="O158">
        <f t="shared" si="13"/>
        <v>0</v>
      </c>
      <c r="P158">
        <f t="shared" si="14"/>
        <v>1</v>
      </c>
      <c r="Q158" t="str">
        <f t="shared" si="15"/>
        <v>Non-STEM</v>
      </c>
      <c r="R158">
        <f t="shared" si="16"/>
        <v>0</v>
      </c>
      <c r="S158">
        <f t="shared" si="17"/>
        <v>79.25</v>
      </c>
    </row>
    <row r="159" spans="1:19" x14ac:dyDescent="0.3">
      <c r="A159" t="s">
        <v>20</v>
      </c>
      <c r="B159" t="b">
        <v>1</v>
      </c>
      <c r="C159">
        <v>8</v>
      </c>
      <c r="D159" t="b">
        <v>0</v>
      </c>
      <c r="E159">
        <v>1</v>
      </c>
      <c r="F159" t="s">
        <v>64</v>
      </c>
      <c r="G159">
        <v>97</v>
      </c>
      <c r="H159">
        <v>54</v>
      </c>
      <c r="I159">
        <v>62</v>
      </c>
      <c r="J159">
        <v>66</v>
      </c>
      <c r="K159">
        <v>58</v>
      </c>
      <c r="L159">
        <v>69</v>
      </c>
      <c r="M159">
        <v>96</v>
      </c>
      <c r="N159">
        <f t="shared" si="12"/>
        <v>1</v>
      </c>
      <c r="O159">
        <f t="shared" si="13"/>
        <v>1</v>
      </c>
      <c r="P159">
        <f t="shared" si="14"/>
        <v>0</v>
      </c>
      <c r="Q159" t="str">
        <f t="shared" si="15"/>
        <v>Non-STEM</v>
      </c>
      <c r="R159">
        <f t="shared" si="16"/>
        <v>0</v>
      </c>
      <c r="S159">
        <f t="shared" si="17"/>
        <v>70.75</v>
      </c>
    </row>
    <row r="160" spans="1:19" x14ac:dyDescent="0.3">
      <c r="A160" t="s">
        <v>20</v>
      </c>
      <c r="B160" t="b">
        <v>1</v>
      </c>
      <c r="C160">
        <v>7</v>
      </c>
      <c r="D160" t="b">
        <v>1</v>
      </c>
      <c r="E160">
        <v>3</v>
      </c>
      <c r="F160" t="s">
        <v>64</v>
      </c>
      <c r="G160">
        <v>49</v>
      </c>
      <c r="H160">
        <v>64</v>
      </c>
      <c r="I160">
        <v>97</v>
      </c>
      <c r="J160">
        <v>61</v>
      </c>
      <c r="K160">
        <v>62</v>
      </c>
      <c r="L160">
        <v>72</v>
      </c>
      <c r="M160">
        <v>65</v>
      </c>
      <c r="N160">
        <f t="shared" si="12"/>
        <v>1</v>
      </c>
      <c r="O160">
        <f t="shared" si="13"/>
        <v>1</v>
      </c>
      <c r="P160">
        <f t="shared" si="14"/>
        <v>1</v>
      </c>
      <c r="Q160" t="str">
        <f t="shared" si="15"/>
        <v>Non-STEM</v>
      </c>
      <c r="R160">
        <f t="shared" si="16"/>
        <v>0</v>
      </c>
      <c r="S160">
        <f t="shared" si="17"/>
        <v>67.25</v>
      </c>
    </row>
    <row r="161" spans="1:19" x14ac:dyDescent="0.3">
      <c r="A161" t="s">
        <v>20</v>
      </c>
      <c r="B161" t="b">
        <v>1</v>
      </c>
      <c r="C161">
        <v>4</v>
      </c>
      <c r="D161" t="b">
        <v>1</v>
      </c>
      <c r="E161">
        <v>33</v>
      </c>
      <c r="F161" t="s">
        <v>38</v>
      </c>
      <c r="G161">
        <v>88</v>
      </c>
      <c r="H161">
        <v>66</v>
      </c>
      <c r="I161">
        <v>96</v>
      </c>
      <c r="J161">
        <v>82</v>
      </c>
      <c r="K161">
        <v>65</v>
      </c>
      <c r="L161">
        <v>76</v>
      </c>
      <c r="M161">
        <v>79</v>
      </c>
      <c r="N161">
        <f t="shared" si="12"/>
        <v>1</v>
      </c>
      <c r="O161">
        <f t="shared" si="13"/>
        <v>1</v>
      </c>
      <c r="P161">
        <f t="shared" si="14"/>
        <v>1</v>
      </c>
      <c r="Q161" t="str">
        <f t="shared" si="15"/>
        <v>Non-STEM</v>
      </c>
      <c r="R161">
        <f t="shared" si="16"/>
        <v>0</v>
      </c>
      <c r="S161">
        <f t="shared" si="17"/>
        <v>82.75</v>
      </c>
    </row>
    <row r="162" spans="1:19" x14ac:dyDescent="0.3">
      <c r="A162" t="s">
        <v>20</v>
      </c>
      <c r="B162" t="b">
        <v>0</v>
      </c>
      <c r="C162">
        <v>1</v>
      </c>
      <c r="D162" t="b">
        <v>0</v>
      </c>
      <c r="E162">
        <v>12</v>
      </c>
      <c r="F162" t="s">
        <v>38</v>
      </c>
      <c r="G162">
        <v>92</v>
      </c>
      <c r="H162">
        <v>64</v>
      </c>
      <c r="I162">
        <v>77</v>
      </c>
      <c r="J162">
        <v>61</v>
      </c>
      <c r="K162">
        <v>76</v>
      </c>
      <c r="L162">
        <v>72</v>
      </c>
      <c r="M162">
        <v>87</v>
      </c>
      <c r="N162">
        <f t="shared" si="12"/>
        <v>1</v>
      </c>
      <c r="O162">
        <f t="shared" si="13"/>
        <v>0</v>
      </c>
      <c r="P162">
        <f t="shared" si="14"/>
        <v>0</v>
      </c>
      <c r="Q162" t="str">
        <f t="shared" si="15"/>
        <v>Non-STEM</v>
      </c>
      <c r="R162">
        <f t="shared" si="16"/>
        <v>0</v>
      </c>
      <c r="S162">
        <f t="shared" si="17"/>
        <v>76.5</v>
      </c>
    </row>
    <row r="163" spans="1:19" x14ac:dyDescent="0.3">
      <c r="A163" t="s">
        <v>20</v>
      </c>
      <c r="B163" t="b">
        <v>1</v>
      </c>
      <c r="C163">
        <v>3</v>
      </c>
      <c r="D163" t="b">
        <v>0</v>
      </c>
      <c r="E163">
        <v>24</v>
      </c>
      <c r="F163" t="s">
        <v>138</v>
      </c>
      <c r="G163">
        <v>96</v>
      </c>
      <c r="H163">
        <v>66</v>
      </c>
      <c r="I163">
        <v>92</v>
      </c>
      <c r="J163">
        <v>88</v>
      </c>
      <c r="K163">
        <v>65</v>
      </c>
      <c r="L163">
        <v>76</v>
      </c>
      <c r="M163">
        <v>72</v>
      </c>
      <c r="N163">
        <f t="shared" si="12"/>
        <v>1</v>
      </c>
      <c r="O163">
        <f t="shared" si="13"/>
        <v>1</v>
      </c>
      <c r="P163">
        <f t="shared" si="14"/>
        <v>0</v>
      </c>
      <c r="Q163" t="str">
        <f t="shared" si="15"/>
        <v>STEM</v>
      </c>
      <c r="R163">
        <f t="shared" si="16"/>
        <v>1</v>
      </c>
      <c r="S163">
        <f t="shared" si="17"/>
        <v>85.25</v>
      </c>
    </row>
    <row r="164" spans="1:19" x14ac:dyDescent="0.3">
      <c r="A164" t="s">
        <v>20</v>
      </c>
      <c r="B164" t="b">
        <v>0</v>
      </c>
      <c r="C164">
        <v>4</v>
      </c>
      <c r="D164" t="b">
        <v>0</v>
      </c>
      <c r="E164">
        <v>33</v>
      </c>
      <c r="F164" t="s">
        <v>138</v>
      </c>
      <c r="G164">
        <v>86</v>
      </c>
      <c r="H164">
        <v>88</v>
      </c>
      <c r="I164">
        <v>99</v>
      </c>
      <c r="J164">
        <v>79</v>
      </c>
      <c r="K164">
        <v>93</v>
      </c>
      <c r="L164">
        <v>97</v>
      </c>
      <c r="M164">
        <v>91</v>
      </c>
      <c r="N164">
        <f t="shared" si="12"/>
        <v>1</v>
      </c>
      <c r="O164">
        <f t="shared" si="13"/>
        <v>0</v>
      </c>
      <c r="P164">
        <f t="shared" si="14"/>
        <v>0</v>
      </c>
      <c r="Q164" t="str">
        <f t="shared" si="15"/>
        <v>STEM</v>
      </c>
      <c r="R164">
        <f t="shared" si="16"/>
        <v>1</v>
      </c>
      <c r="S164">
        <f t="shared" si="17"/>
        <v>89.25</v>
      </c>
    </row>
    <row r="165" spans="1:19" x14ac:dyDescent="0.3">
      <c r="A165" t="s">
        <v>20</v>
      </c>
      <c r="B165" t="b">
        <v>0</v>
      </c>
      <c r="C165">
        <v>1</v>
      </c>
      <c r="D165" t="b">
        <v>1</v>
      </c>
      <c r="E165">
        <v>44</v>
      </c>
      <c r="F165" t="s">
        <v>26</v>
      </c>
      <c r="G165">
        <v>86</v>
      </c>
      <c r="H165">
        <v>100</v>
      </c>
      <c r="I165">
        <v>100</v>
      </c>
      <c r="J165">
        <v>96</v>
      </c>
      <c r="K165">
        <v>95</v>
      </c>
      <c r="L165">
        <v>97</v>
      </c>
      <c r="M165">
        <v>93</v>
      </c>
      <c r="N165">
        <f t="shared" si="12"/>
        <v>1</v>
      </c>
      <c r="O165">
        <f t="shared" si="13"/>
        <v>0</v>
      </c>
      <c r="P165">
        <f t="shared" si="14"/>
        <v>1</v>
      </c>
      <c r="Q165" t="str">
        <f t="shared" si="15"/>
        <v>STEM</v>
      </c>
      <c r="R165">
        <f t="shared" si="16"/>
        <v>1</v>
      </c>
      <c r="S165">
        <f t="shared" si="17"/>
        <v>94.25</v>
      </c>
    </row>
    <row r="166" spans="1:19" x14ac:dyDescent="0.3">
      <c r="A166" t="s">
        <v>25</v>
      </c>
      <c r="B166" t="b">
        <v>0</v>
      </c>
      <c r="C166">
        <v>1</v>
      </c>
      <c r="D166" t="b">
        <v>0</v>
      </c>
      <c r="E166">
        <v>15</v>
      </c>
      <c r="F166" t="s">
        <v>54</v>
      </c>
      <c r="G166">
        <v>88</v>
      </c>
      <c r="H166">
        <v>72</v>
      </c>
      <c r="I166">
        <v>96</v>
      </c>
      <c r="J166">
        <v>60</v>
      </c>
      <c r="K166">
        <v>90</v>
      </c>
      <c r="L166">
        <v>80</v>
      </c>
      <c r="M166">
        <v>88</v>
      </c>
      <c r="N166">
        <f t="shared" si="12"/>
        <v>0</v>
      </c>
      <c r="O166">
        <f t="shared" si="13"/>
        <v>0</v>
      </c>
      <c r="P166">
        <f t="shared" si="14"/>
        <v>0</v>
      </c>
      <c r="Q166" t="str">
        <f t="shared" si="15"/>
        <v>Non-STEM</v>
      </c>
      <c r="R166">
        <f t="shared" si="16"/>
        <v>0</v>
      </c>
      <c r="S166">
        <f t="shared" si="17"/>
        <v>83.5</v>
      </c>
    </row>
    <row r="167" spans="1:19" x14ac:dyDescent="0.3">
      <c r="A167" t="s">
        <v>25</v>
      </c>
      <c r="B167" t="b">
        <v>0</v>
      </c>
      <c r="C167">
        <v>2</v>
      </c>
      <c r="D167" t="b">
        <v>0</v>
      </c>
      <c r="E167">
        <v>5</v>
      </c>
      <c r="F167" t="s">
        <v>159</v>
      </c>
      <c r="G167">
        <v>92</v>
      </c>
      <c r="H167">
        <v>81</v>
      </c>
      <c r="I167">
        <v>99</v>
      </c>
      <c r="J167">
        <v>98</v>
      </c>
      <c r="K167">
        <v>77</v>
      </c>
      <c r="L167">
        <v>80</v>
      </c>
      <c r="M167">
        <v>73</v>
      </c>
      <c r="N167">
        <f t="shared" si="12"/>
        <v>0</v>
      </c>
      <c r="O167">
        <f t="shared" si="13"/>
        <v>0</v>
      </c>
      <c r="P167">
        <f t="shared" si="14"/>
        <v>0</v>
      </c>
      <c r="Q167" t="str">
        <f t="shared" si="15"/>
        <v>STEM</v>
      </c>
      <c r="R167">
        <f t="shared" si="16"/>
        <v>1</v>
      </c>
      <c r="S167">
        <f t="shared" si="17"/>
        <v>91.5</v>
      </c>
    </row>
    <row r="168" spans="1:19" x14ac:dyDescent="0.3">
      <c r="A168" t="s">
        <v>25</v>
      </c>
      <c r="B168" t="b">
        <v>1</v>
      </c>
      <c r="C168">
        <v>7</v>
      </c>
      <c r="D168" t="b">
        <v>0</v>
      </c>
      <c r="E168">
        <v>5</v>
      </c>
      <c r="F168" t="s">
        <v>64</v>
      </c>
      <c r="G168">
        <v>87</v>
      </c>
      <c r="H168">
        <v>76</v>
      </c>
      <c r="I168">
        <v>71</v>
      </c>
      <c r="J168">
        <v>65</v>
      </c>
      <c r="K168">
        <v>64</v>
      </c>
      <c r="L168">
        <v>81</v>
      </c>
      <c r="M168">
        <v>61</v>
      </c>
      <c r="N168">
        <f t="shared" si="12"/>
        <v>0</v>
      </c>
      <c r="O168">
        <f t="shared" si="13"/>
        <v>1</v>
      </c>
      <c r="P168">
        <f t="shared" si="14"/>
        <v>0</v>
      </c>
      <c r="Q168" t="str">
        <f t="shared" si="15"/>
        <v>Non-STEM</v>
      </c>
      <c r="R168">
        <f t="shared" si="16"/>
        <v>0</v>
      </c>
      <c r="S168">
        <f t="shared" si="17"/>
        <v>71.75</v>
      </c>
    </row>
    <row r="169" spans="1:19" x14ac:dyDescent="0.3">
      <c r="A169" t="s">
        <v>25</v>
      </c>
      <c r="B169" t="b">
        <v>0</v>
      </c>
      <c r="C169">
        <v>5</v>
      </c>
      <c r="D169" t="b">
        <v>0</v>
      </c>
      <c r="E169">
        <v>22</v>
      </c>
      <c r="F169" t="s">
        <v>38</v>
      </c>
      <c r="G169">
        <v>89</v>
      </c>
      <c r="H169">
        <v>94</v>
      </c>
      <c r="I169">
        <v>67</v>
      </c>
      <c r="J169">
        <v>68</v>
      </c>
      <c r="K169">
        <v>69</v>
      </c>
      <c r="L169">
        <v>92</v>
      </c>
      <c r="M169">
        <v>76</v>
      </c>
      <c r="N169">
        <f t="shared" si="12"/>
        <v>0</v>
      </c>
      <c r="O169">
        <f t="shared" si="13"/>
        <v>0</v>
      </c>
      <c r="P169">
        <f t="shared" si="14"/>
        <v>0</v>
      </c>
      <c r="Q169" t="str">
        <f t="shared" si="15"/>
        <v>Non-STEM</v>
      </c>
      <c r="R169">
        <f t="shared" si="16"/>
        <v>0</v>
      </c>
      <c r="S169">
        <f t="shared" si="17"/>
        <v>73.25</v>
      </c>
    </row>
    <row r="170" spans="1:19" x14ac:dyDescent="0.3">
      <c r="A170" t="s">
        <v>20</v>
      </c>
      <c r="B170" t="b">
        <v>0</v>
      </c>
      <c r="C170">
        <v>1</v>
      </c>
      <c r="D170" t="b">
        <v>0</v>
      </c>
      <c r="E170">
        <v>9</v>
      </c>
      <c r="F170" t="s">
        <v>38</v>
      </c>
      <c r="G170">
        <v>97</v>
      </c>
      <c r="H170">
        <v>96</v>
      </c>
      <c r="I170">
        <v>66</v>
      </c>
      <c r="J170">
        <v>96</v>
      </c>
      <c r="K170">
        <v>71</v>
      </c>
      <c r="L170">
        <v>97</v>
      </c>
      <c r="M170">
        <v>66</v>
      </c>
      <c r="N170">
        <f t="shared" si="12"/>
        <v>1</v>
      </c>
      <c r="O170">
        <f t="shared" si="13"/>
        <v>0</v>
      </c>
      <c r="P170">
        <f t="shared" si="14"/>
        <v>0</v>
      </c>
      <c r="Q170" t="str">
        <f t="shared" si="15"/>
        <v>Non-STEM</v>
      </c>
      <c r="R170">
        <f t="shared" si="16"/>
        <v>0</v>
      </c>
      <c r="S170">
        <f t="shared" si="17"/>
        <v>82.5</v>
      </c>
    </row>
    <row r="171" spans="1:19" x14ac:dyDescent="0.3">
      <c r="A171" t="s">
        <v>20</v>
      </c>
      <c r="B171" t="b">
        <v>0</v>
      </c>
      <c r="C171">
        <v>4</v>
      </c>
      <c r="D171" t="b">
        <v>1</v>
      </c>
      <c r="E171">
        <v>34</v>
      </c>
      <c r="F171" t="s">
        <v>44</v>
      </c>
      <c r="G171">
        <v>100</v>
      </c>
      <c r="H171">
        <v>62</v>
      </c>
      <c r="I171">
        <v>67</v>
      </c>
      <c r="J171">
        <v>97</v>
      </c>
      <c r="K171">
        <v>73</v>
      </c>
      <c r="L171">
        <v>84</v>
      </c>
      <c r="M171">
        <v>99</v>
      </c>
      <c r="N171">
        <f t="shared" si="12"/>
        <v>1</v>
      </c>
      <c r="O171">
        <f t="shared" si="13"/>
        <v>0</v>
      </c>
      <c r="P171">
        <f t="shared" si="14"/>
        <v>1</v>
      </c>
      <c r="Q171" t="str">
        <f t="shared" si="15"/>
        <v>STEM</v>
      </c>
      <c r="R171">
        <f t="shared" si="16"/>
        <v>1</v>
      </c>
      <c r="S171">
        <f t="shared" si="17"/>
        <v>84.25</v>
      </c>
    </row>
    <row r="172" spans="1:19" x14ac:dyDescent="0.3">
      <c r="A172" t="s">
        <v>25</v>
      </c>
      <c r="B172" t="b">
        <v>0</v>
      </c>
      <c r="C172">
        <v>1</v>
      </c>
      <c r="D172" t="b">
        <v>0</v>
      </c>
      <c r="E172">
        <v>34</v>
      </c>
      <c r="F172" t="s">
        <v>21</v>
      </c>
      <c r="G172">
        <v>91</v>
      </c>
      <c r="H172">
        <v>98</v>
      </c>
      <c r="I172">
        <v>76</v>
      </c>
      <c r="J172">
        <v>99</v>
      </c>
      <c r="K172">
        <v>65</v>
      </c>
      <c r="L172">
        <v>98</v>
      </c>
      <c r="M172">
        <v>71</v>
      </c>
      <c r="N172">
        <f t="shared" si="12"/>
        <v>0</v>
      </c>
      <c r="O172">
        <f t="shared" si="13"/>
        <v>0</v>
      </c>
      <c r="P172">
        <f t="shared" si="14"/>
        <v>0</v>
      </c>
      <c r="Q172" t="str">
        <f t="shared" si="15"/>
        <v>Non-STEM</v>
      </c>
      <c r="R172">
        <f t="shared" si="16"/>
        <v>0</v>
      </c>
      <c r="S172">
        <f t="shared" si="17"/>
        <v>82.75</v>
      </c>
    </row>
    <row r="173" spans="1:19" x14ac:dyDescent="0.3">
      <c r="A173" t="s">
        <v>25</v>
      </c>
      <c r="B173" t="b">
        <v>0</v>
      </c>
      <c r="C173">
        <v>4</v>
      </c>
      <c r="D173" t="b">
        <v>0</v>
      </c>
      <c r="E173">
        <v>25</v>
      </c>
      <c r="F173" t="s">
        <v>172</v>
      </c>
      <c r="G173">
        <v>81</v>
      </c>
      <c r="H173">
        <v>87</v>
      </c>
      <c r="I173">
        <v>65</v>
      </c>
      <c r="J173">
        <v>85</v>
      </c>
      <c r="K173">
        <v>74</v>
      </c>
      <c r="L173">
        <v>64</v>
      </c>
      <c r="M173">
        <v>81</v>
      </c>
      <c r="N173">
        <f t="shared" si="12"/>
        <v>0</v>
      </c>
      <c r="O173">
        <f t="shared" si="13"/>
        <v>0</v>
      </c>
      <c r="P173">
        <f t="shared" si="14"/>
        <v>0</v>
      </c>
      <c r="Q173" t="str">
        <f t="shared" si="15"/>
        <v>Non-STEM</v>
      </c>
      <c r="R173">
        <f t="shared" si="16"/>
        <v>0</v>
      </c>
      <c r="S173">
        <f t="shared" si="17"/>
        <v>76.25</v>
      </c>
    </row>
    <row r="174" spans="1:19" x14ac:dyDescent="0.3">
      <c r="A174" t="s">
        <v>25</v>
      </c>
      <c r="B174" t="b">
        <v>0</v>
      </c>
      <c r="C174">
        <v>5</v>
      </c>
      <c r="D174" t="b">
        <v>1</v>
      </c>
      <c r="E174">
        <v>31</v>
      </c>
      <c r="F174" t="s">
        <v>113</v>
      </c>
      <c r="G174">
        <v>82</v>
      </c>
      <c r="H174">
        <v>66</v>
      </c>
      <c r="I174">
        <v>89</v>
      </c>
      <c r="J174">
        <v>76</v>
      </c>
      <c r="K174">
        <v>68</v>
      </c>
      <c r="L174">
        <v>83</v>
      </c>
      <c r="M174">
        <v>79</v>
      </c>
      <c r="N174">
        <f t="shared" si="12"/>
        <v>0</v>
      </c>
      <c r="O174">
        <f t="shared" si="13"/>
        <v>0</v>
      </c>
      <c r="P174">
        <f t="shared" si="14"/>
        <v>1</v>
      </c>
      <c r="Q174" t="str">
        <f t="shared" si="15"/>
        <v>Non-STEM</v>
      </c>
      <c r="R174">
        <f t="shared" si="16"/>
        <v>0</v>
      </c>
      <c r="S174">
        <f t="shared" si="17"/>
        <v>78.75</v>
      </c>
    </row>
    <row r="175" spans="1:19" x14ac:dyDescent="0.3">
      <c r="A175" t="s">
        <v>20</v>
      </c>
      <c r="B175" t="b">
        <v>0</v>
      </c>
      <c r="C175">
        <v>1</v>
      </c>
      <c r="D175" t="b">
        <v>0</v>
      </c>
      <c r="E175">
        <v>33</v>
      </c>
      <c r="F175" t="s">
        <v>21</v>
      </c>
      <c r="G175">
        <v>100</v>
      </c>
      <c r="H175">
        <v>96</v>
      </c>
      <c r="I175">
        <v>75</v>
      </c>
      <c r="J175">
        <v>68</v>
      </c>
      <c r="K175">
        <v>77</v>
      </c>
      <c r="L175">
        <v>97</v>
      </c>
      <c r="M175">
        <v>81</v>
      </c>
      <c r="N175">
        <f t="shared" si="12"/>
        <v>1</v>
      </c>
      <c r="O175">
        <f t="shared" si="13"/>
        <v>0</v>
      </c>
      <c r="P175">
        <f t="shared" si="14"/>
        <v>0</v>
      </c>
      <c r="Q175" t="str">
        <f t="shared" si="15"/>
        <v>Non-STEM</v>
      </c>
      <c r="R175">
        <f t="shared" si="16"/>
        <v>0</v>
      </c>
      <c r="S175">
        <f t="shared" si="17"/>
        <v>80</v>
      </c>
    </row>
    <row r="176" spans="1:19" x14ac:dyDescent="0.3">
      <c r="A176" t="s">
        <v>25</v>
      </c>
      <c r="B176" t="b">
        <v>0</v>
      </c>
      <c r="C176">
        <v>10</v>
      </c>
      <c r="D176" t="b">
        <v>1</v>
      </c>
      <c r="E176">
        <v>3</v>
      </c>
      <c r="F176" t="s">
        <v>64</v>
      </c>
      <c r="G176">
        <v>65</v>
      </c>
      <c r="H176">
        <v>100</v>
      </c>
      <c r="I176">
        <v>80</v>
      </c>
      <c r="J176">
        <v>83</v>
      </c>
      <c r="K176">
        <v>57</v>
      </c>
      <c r="L176">
        <v>81</v>
      </c>
      <c r="M176">
        <v>81</v>
      </c>
      <c r="N176">
        <f t="shared" si="12"/>
        <v>0</v>
      </c>
      <c r="O176">
        <f t="shared" si="13"/>
        <v>0</v>
      </c>
      <c r="P176">
        <f t="shared" si="14"/>
        <v>1</v>
      </c>
      <c r="Q176" t="str">
        <f t="shared" si="15"/>
        <v>Non-STEM</v>
      </c>
      <c r="R176">
        <f t="shared" si="16"/>
        <v>0</v>
      </c>
      <c r="S176">
        <f t="shared" si="17"/>
        <v>71.25</v>
      </c>
    </row>
    <row r="177" spans="1:19" x14ac:dyDescent="0.3">
      <c r="A177" t="s">
        <v>20</v>
      </c>
      <c r="B177" t="b">
        <v>0</v>
      </c>
      <c r="C177">
        <v>2</v>
      </c>
      <c r="D177" t="b">
        <v>0</v>
      </c>
      <c r="E177">
        <v>20</v>
      </c>
      <c r="F177" t="s">
        <v>38</v>
      </c>
      <c r="G177">
        <v>68</v>
      </c>
      <c r="H177">
        <v>100</v>
      </c>
      <c r="I177">
        <v>89</v>
      </c>
      <c r="J177">
        <v>75</v>
      </c>
      <c r="K177">
        <v>84</v>
      </c>
      <c r="L177">
        <v>78</v>
      </c>
      <c r="M177">
        <v>90</v>
      </c>
      <c r="N177">
        <f t="shared" si="12"/>
        <v>1</v>
      </c>
      <c r="O177">
        <f t="shared" si="13"/>
        <v>0</v>
      </c>
      <c r="P177">
        <f t="shared" si="14"/>
        <v>0</v>
      </c>
      <c r="Q177" t="str">
        <f t="shared" si="15"/>
        <v>Non-STEM</v>
      </c>
      <c r="R177">
        <f t="shared" si="16"/>
        <v>0</v>
      </c>
      <c r="S177">
        <f t="shared" si="17"/>
        <v>79</v>
      </c>
    </row>
    <row r="178" spans="1:19" x14ac:dyDescent="0.3">
      <c r="A178" t="s">
        <v>20</v>
      </c>
      <c r="B178" t="b">
        <v>0</v>
      </c>
      <c r="C178">
        <v>3</v>
      </c>
      <c r="D178" t="b">
        <v>0</v>
      </c>
      <c r="E178">
        <v>15</v>
      </c>
      <c r="F178" t="s">
        <v>113</v>
      </c>
      <c r="G178">
        <v>97</v>
      </c>
      <c r="H178">
        <v>92</v>
      </c>
      <c r="I178">
        <v>95</v>
      </c>
      <c r="J178">
        <v>75</v>
      </c>
      <c r="K178">
        <v>95</v>
      </c>
      <c r="L178">
        <v>90</v>
      </c>
      <c r="M178">
        <v>83</v>
      </c>
      <c r="N178">
        <f t="shared" si="12"/>
        <v>1</v>
      </c>
      <c r="O178">
        <f t="shared" si="13"/>
        <v>0</v>
      </c>
      <c r="P178">
        <f t="shared" si="14"/>
        <v>0</v>
      </c>
      <c r="Q178" t="str">
        <f t="shared" si="15"/>
        <v>Non-STEM</v>
      </c>
      <c r="R178">
        <f t="shared" si="16"/>
        <v>0</v>
      </c>
      <c r="S178">
        <f t="shared" si="17"/>
        <v>90.5</v>
      </c>
    </row>
    <row r="179" spans="1:19" x14ac:dyDescent="0.3">
      <c r="A179" t="s">
        <v>25</v>
      </c>
      <c r="B179" t="b">
        <v>0</v>
      </c>
      <c r="C179">
        <v>3</v>
      </c>
      <c r="D179" t="b">
        <v>0</v>
      </c>
      <c r="E179">
        <v>26</v>
      </c>
      <c r="F179" t="s">
        <v>105</v>
      </c>
      <c r="G179">
        <v>76</v>
      </c>
      <c r="H179">
        <v>94</v>
      </c>
      <c r="I179">
        <v>77</v>
      </c>
      <c r="J179">
        <v>88</v>
      </c>
      <c r="K179">
        <v>85</v>
      </c>
      <c r="L179">
        <v>91</v>
      </c>
      <c r="M179">
        <v>61</v>
      </c>
      <c r="N179">
        <f t="shared" si="12"/>
        <v>0</v>
      </c>
      <c r="O179">
        <f t="shared" si="13"/>
        <v>0</v>
      </c>
      <c r="P179">
        <f t="shared" si="14"/>
        <v>0</v>
      </c>
      <c r="Q179" t="str">
        <f t="shared" si="15"/>
        <v>Non-STEM</v>
      </c>
      <c r="R179">
        <f t="shared" si="16"/>
        <v>0</v>
      </c>
      <c r="S179">
        <f t="shared" si="17"/>
        <v>81.5</v>
      </c>
    </row>
    <row r="180" spans="1:19" x14ac:dyDescent="0.3">
      <c r="A180" t="s">
        <v>25</v>
      </c>
      <c r="B180" t="b">
        <v>0</v>
      </c>
      <c r="C180">
        <v>5</v>
      </c>
      <c r="D180" t="b">
        <v>0</v>
      </c>
      <c r="E180">
        <v>35</v>
      </c>
      <c r="F180" t="s">
        <v>44</v>
      </c>
      <c r="G180">
        <v>91</v>
      </c>
      <c r="H180">
        <v>99</v>
      </c>
      <c r="I180">
        <v>94</v>
      </c>
      <c r="J180">
        <v>94</v>
      </c>
      <c r="K180">
        <v>95</v>
      </c>
      <c r="L180">
        <v>98</v>
      </c>
      <c r="M180">
        <v>89</v>
      </c>
      <c r="N180">
        <f t="shared" si="12"/>
        <v>0</v>
      </c>
      <c r="O180">
        <f t="shared" si="13"/>
        <v>0</v>
      </c>
      <c r="P180">
        <f t="shared" si="14"/>
        <v>0</v>
      </c>
      <c r="Q180" t="str">
        <f t="shared" si="15"/>
        <v>STEM</v>
      </c>
      <c r="R180">
        <f t="shared" si="16"/>
        <v>1</v>
      </c>
      <c r="S180">
        <f t="shared" si="17"/>
        <v>93.5</v>
      </c>
    </row>
    <row r="181" spans="1:19" x14ac:dyDescent="0.3">
      <c r="A181" t="s">
        <v>20</v>
      </c>
      <c r="B181" t="b">
        <v>0</v>
      </c>
      <c r="C181">
        <v>4</v>
      </c>
      <c r="D181" t="b">
        <v>0</v>
      </c>
      <c r="E181">
        <v>12</v>
      </c>
      <c r="F181" t="s">
        <v>138</v>
      </c>
      <c r="G181">
        <v>85</v>
      </c>
      <c r="H181">
        <v>73</v>
      </c>
      <c r="I181">
        <v>89</v>
      </c>
      <c r="J181">
        <v>73</v>
      </c>
      <c r="K181">
        <v>97</v>
      </c>
      <c r="L181">
        <v>66</v>
      </c>
      <c r="M181">
        <v>79</v>
      </c>
      <c r="N181">
        <f t="shared" si="12"/>
        <v>1</v>
      </c>
      <c r="O181">
        <f t="shared" si="13"/>
        <v>0</v>
      </c>
      <c r="P181">
        <f t="shared" si="14"/>
        <v>0</v>
      </c>
      <c r="Q181" t="str">
        <f t="shared" si="15"/>
        <v>STEM</v>
      </c>
      <c r="R181">
        <f t="shared" si="16"/>
        <v>1</v>
      </c>
      <c r="S181">
        <f t="shared" si="17"/>
        <v>86</v>
      </c>
    </row>
    <row r="182" spans="1:19" x14ac:dyDescent="0.3">
      <c r="A182" t="s">
        <v>20</v>
      </c>
      <c r="B182" t="b">
        <v>0</v>
      </c>
      <c r="C182">
        <v>2</v>
      </c>
      <c r="D182" t="b">
        <v>1</v>
      </c>
      <c r="E182">
        <v>5</v>
      </c>
      <c r="F182" t="s">
        <v>38</v>
      </c>
      <c r="G182">
        <v>68</v>
      </c>
      <c r="H182">
        <v>69</v>
      </c>
      <c r="I182">
        <v>86</v>
      </c>
      <c r="J182">
        <v>87</v>
      </c>
      <c r="K182">
        <v>72</v>
      </c>
      <c r="L182">
        <v>80</v>
      </c>
      <c r="M182">
        <v>93</v>
      </c>
      <c r="N182">
        <f t="shared" si="12"/>
        <v>1</v>
      </c>
      <c r="O182">
        <f t="shared" si="13"/>
        <v>0</v>
      </c>
      <c r="P182">
        <f t="shared" si="14"/>
        <v>1</v>
      </c>
      <c r="Q182" t="str">
        <f t="shared" si="15"/>
        <v>Non-STEM</v>
      </c>
      <c r="R182">
        <f t="shared" si="16"/>
        <v>0</v>
      </c>
      <c r="S182">
        <f t="shared" si="17"/>
        <v>78.25</v>
      </c>
    </row>
    <row r="183" spans="1:19" x14ac:dyDescent="0.3">
      <c r="A183" t="s">
        <v>20</v>
      </c>
      <c r="B183" t="b">
        <v>0</v>
      </c>
      <c r="C183">
        <v>1</v>
      </c>
      <c r="D183" t="b">
        <v>0</v>
      </c>
      <c r="E183">
        <v>31</v>
      </c>
      <c r="F183" t="s">
        <v>21</v>
      </c>
      <c r="G183">
        <v>73</v>
      </c>
      <c r="H183">
        <v>99</v>
      </c>
      <c r="I183">
        <v>75</v>
      </c>
      <c r="J183">
        <v>70</v>
      </c>
      <c r="K183">
        <v>100</v>
      </c>
      <c r="L183">
        <v>86</v>
      </c>
      <c r="M183">
        <v>62</v>
      </c>
      <c r="N183">
        <f t="shared" si="12"/>
        <v>1</v>
      </c>
      <c r="O183">
        <f t="shared" si="13"/>
        <v>0</v>
      </c>
      <c r="P183">
        <f t="shared" si="14"/>
        <v>0</v>
      </c>
      <c r="Q183" t="str">
        <f t="shared" si="15"/>
        <v>Non-STEM</v>
      </c>
      <c r="R183">
        <f t="shared" si="16"/>
        <v>0</v>
      </c>
      <c r="S183">
        <f t="shared" si="17"/>
        <v>79.5</v>
      </c>
    </row>
    <row r="184" spans="1:19" x14ac:dyDescent="0.3">
      <c r="A184" t="s">
        <v>25</v>
      </c>
      <c r="B184" t="b">
        <v>0</v>
      </c>
      <c r="C184">
        <v>3</v>
      </c>
      <c r="D184" t="b">
        <v>1</v>
      </c>
      <c r="E184">
        <v>28</v>
      </c>
      <c r="F184" t="s">
        <v>38</v>
      </c>
      <c r="G184">
        <v>65</v>
      </c>
      <c r="H184">
        <v>90</v>
      </c>
      <c r="I184">
        <v>75</v>
      </c>
      <c r="J184">
        <v>96</v>
      </c>
      <c r="K184">
        <v>91</v>
      </c>
      <c r="L184">
        <v>93</v>
      </c>
      <c r="M184">
        <v>85</v>
      </c>
      <c r="N184">
        <f t="shared" si="12"/>
        <v>0</v>
      </c>
      <c r="O184">
        <f t="shared" si="13"/>
        <v>0</v>
      </c>
      <c r="P184">
        <f t="shared" si="14"/>
        <v>1</v>
      </c>
      <c r="Q184" t="str">
        <f t="shared" si="15"/>
        <v>Non-STEM</v>
      </c>
      <c r="R184">
        <f t="shared" si="16"/>
        <v>0</v>
      </c>
      <c r="S184">
        <f t="shared" si="17"/>
        <v>81.75</v>
      </c>
    </row>
    <row r="185" spans="1:19" x14ac:dyDescent="0.3">
      <c r="A185" t="s">
        <v>20</v>
      </c>
      <c r="B185" t="b">
        <v>0</v>
      </c>
      <c r="C185">
        <v>8</v>
      </c>
      <c r="D185" t="b">
        <v>1</v>
      </c>
      <c r="E185">
        <v>5</v>
      </c>
      <c r="F185" t="s">
        <v>64</v>
      </c>
      <c r="G185">
        <v>46</v>
      </c>
      <c r="H185">
        <v>79</v>
      </c>
      <c r="I185">
        <v>75</v>
      </c>
      <c r="J185">
        <v>86</v>
      </c>
      <c r="K185">
        <v>91</v>
      </c>
      <c r="L185">
        <v>88</v>
      </c>
      <c r="M185">
        <v>77</v>
      </c>
      <c r="N185">
        <f t="shared" si="12"/>
        <v>1</v>
      </c>
      <c r="O185">
        <f t="shared" si="13"/>
        <v>0</v>
      </c>
      <c r="P185">
        <f t="shared" si="14"/>
        <v>1</v>
      </c>
      <c r="Q185" t="str">
        <f t="shared" si="15"/>
        <v>Non-STEM</v>
      </c>
      <c r="R185">
        <f t="shared" si="16"/>
        <v>0</v>
      </c>
      <c r="S185">
        <f t="shared" si="17"/>
        <v>74.5</v>
      </c>
    </row>
    <row r="186" spans="1:19" x14ac:dyDescent="0.3">
      <c r="A186" t="s">
        <v>25</v>
      </c>
      <c r="B186" t="b">
        <v>0</v>
      </c>
      <c r="C186">
        <v>1</v>
      </c>
      <c r="D186" t="b">
        <v>0</v>
      </c>
      <c r="E186">
        <v>33</v>
      </c>
      <c r="F186" t="s">
        <v>44</v>
      </c>
      <c r="G186">
        <v>92</v>
      </c>
      <c r="H186">
        <v>84</v>
      </c>
      <c r="I186">
        <v>85</v>
      </c>
      <c r="J186">
        <v>77</v>
      </c>
      <c r="K186">
        <v>81</v>
      </c>
      <c r="L186">
        <v>69</v>
      </c>
      <c r="M186">
        <v>95</v>
      </c>
      <c r="N186">
        <f t="shared" si="12"/>
        <v>0</v>
      </c>
      <c r="O186">
        <f t="shared" si="13"/>
        <v>0</v>
      </c>
      <c r="P186">
        <f t="shared" si="14"/>
        <v>0</v>
      </c>
      <c r="Q186" t="str">
        <f t="shared" si="15"/>
        <v>STEM</v>
      </c>
      <c r="R186">
        <f t="shared" si="16"/>
        <v>1</v>
      </c>
      <c r="S186">
        <f t="shared" si="17"/>
        <v>83.75</v>
      </c>
    </row>
    <row r="187" spans="1:19" x14ac:dyDescent="0.3">
      <c r="A187" t="s">
        <v>25</v>
      </c>
      <c r="B187" t="b">
        <v>0</v>
      </c>
      <c r="C187">
        <v>3</v>
      </c>
      <c r="D187" t="b">
        <v>0</v>
      </c>
      <c r="E187">
        <v>2</v>
      </c>
      <c r="F187" t="s">
        <v>34</v>
      </c>
      <c r="G187">
        <v>69</v>
      </c>
      <c r="H187">
        <v>78</v>
      </c>
      <c r="I187">
        <v>69</v>
      </c>
      <c r="J187">
        <v>70</v>
      </c>
      <c r="K187">
        <v>100</v>
      </c>
      <c r="L187">
        <v>88</v>
      </c>
      <c r="M187">
        <v>85</v>
      </c>
      <c r="N187">
        <f t="shared" si="12"/>
        <v>0</v>
      </c>
      <c r="O187">
        <f t="shared" si="13"/>
        <v>0</v>
      </c>
      <c r="P187">
        <f t="shared" si="14"/>
        <v>0</v>
      </c>
      <c r="Q187" t="str">
        <f t="shared" si="15"/>
        <v>Non-STEM</v>
      </c>
      <c r="R187">
        <f t="shared" si="16"/>
        <v>0</v>
      </c>
      <c r="S187">
        <f t="shared" si="17"/>
        <v>77</v>
      </c>
    </row>
    <row r="188" spans="1:19" x14ac:dyDescent="0.3">
      <c r="A188" t="s">
        <v>25</v>
      </c>
      <c r="B188" t="b">
        <v>0</v>
      </c>
      <c r="C188">
        <v>5</v>
      </c>
      <c r="D188" t="b">
        <v>1</v>
      </c>
      <c r="E188">
        <v>9</v>
      </c>
      <c r="F188" t="s">
        <v>224</v>
      </c>
      <c r="G188">
        <v>78</v>
      </c>
      <c r="H188">
        <v>99</v>
      </c>
      <c r="I188">
        <v>64</v>
      </c>
      <c r="J188">
        <v>99</v>
      </c>
      <c r="K188">
        <v>65</v>
      </c>
      <c r="L188">
        <v>84</v>
      </c>
      <c r="M188">
        <v>80</v>
      </c>
      <c r="N188">
        <f t="shared" si="12"/>
        <v>0</v>
      </c>
      <c r="O188">
        <f t="shared" si="13"/>
        <v>0</v>
      </c>
      <c r="P188">
        <f t="shared" si="14"/>
        <v>1</v>
      </c>
      <c r="Q188" t="str">
        <f t="shared" si="15"/>
        <v>Non-STEM</v>
      </c>
      <c r="R188">
        <f t="shared" si="16"/>
        <v>0</v>
      </c>
      <c r="S188">
        <f t="shared" si="17"/>
        <v>76.5</v>
      </c>
    </row>
    <row r="189" spans="1:19" x14ac:dyDescent="0.3">
      <c r="A189" t="s">
        <v>25</v>
      </c>
      <c r="B189" t="b">
        <v>1</v>
      </c>
      <c r="C189">
        <v>2</v>
      </c>
      <c r="D189" t="b">
        <v>1</v>
      </c>
      <c r="E189">
        <v>0</v>
      </c>
      <c r="F189" t="s">
        <v>64</v>
      </c>
      <c r="G189">
        <v>92</v>
      </c>
      <c r="H189">
        <v>62</v>
      </c>
      <c r="I189">
        <v>86</v>
      </c>
      <c r="J189">
        <v>97</v>
      </c>
      <c r="K189">
        <v>54</v>
      </c>
      <c r="L189">
        <v>76</v>
      </c>
      <c r="M189">
        <v>76</v>
      </c>
      <c r="N189">
        <f t="shared" si="12"/>
        <v>0</v>
      </c>
      <c r="O189">
        <f t="shared" si="13"/>
        <v>1</v>
      </c>
      <c r="P189">
        <f t="shared" si="14"/>
        <v>1</v>
      </c>
      <c r="Q189" t="str">
        <f t="shared" si="15"/>
        <v>Non-STEM</v>
      </c>
      <c r="R189">
        <f t="shared" si="16"/>
        <v>0</v>
      </c>
      <c r="S189">
        <f t="shared" si="17"/>
        <v>82.25</v>
      </c>
    </row>
    <row r="190" spans="1:19" x14ac:dyDescent="0.3">
      <c r="A190" t="s">
        <v>20</v>
      </c>
      <c r="B190" t="b">
        <v>0</v>
      </c>
      <c r="C190">
        <v>5</v>
      </c>
      <c r="D190" t="b">
        <v>0</v>
      </c>
      <c r="E190">
        <v>26</v>
      </c>
      <c r="F190" t="s">
        <v>38</v>
      </c>
      <c r="G190">
        <v>70</v>
      </c>
      <c r="H190">
        <v>77</v>
      </c>
      <c r="I190">
        <v>91</v>
      </c>
      <c r="J190">
        <v>96</v>
      </c>
      <c r="K190">
        <v>100</v>
      </c>
      <c r="L190">
        <v>89</v>
      </c>
      <c r="M190">
        <v>67</v>
      </c>
      <c r="N190">
        <f t="shared" si="12"/>
        <v>1</v>
      </c>
      <c r="O190">
        <f t="shared" si="13"/>
        <v>0</v>
      </c>
      <c r="P190">
        <f t="shared" si="14"/>
        <v>0</v>
      </c>
      <c r="Q190" t="str">
        <f t="shared" si="15"/>
        <v>Non-STEM</v>
      </c>
      <c r="R190">
        <f t="shared" si="16"/>
        <v>0</v>
      </c>
      <c r="S190">
        <f t="shared" si="17"/>
        <v>89.25</v>
      </c>
    </row>
    <row r="191" spans="1:19" x14ac:dyDescent="0.3">
      <c r="A191" t="s">
        <v>25</v>
      </c>
      <c r="B191" t="b">
        <v>0</v>
      </c>
      <c r="C191">
        <v>5</v>
      </c>
      <c r="D191" t="b">
        <v>0</v>
      </c>
      <c r="E191">
        <v>30</v>
      </c>
      <c r="F191" t="s">
        <v>76</v>
      </c>
      <c r="G191">
        <v>95</v>
      </c>
      <c r="H191">
        <v>79</v>
      </c>
      <c r="I191">
        <v>98</v>
      </c>
      <c r="J191">
        <v>95</v>
      </c>
      <c r="K191">
        <v>89</v>
      </c>
      <c r="L191">
        <v>99</v>
      </c>
      <c r="M191">
        <v>87</v>
      </c>
      <c r="N191">
        <f t="shared" si="12"/>
        <v>0</v>
      </c>
      <c r="O191">
        <f t="shared" si="13"/>
        <v>0</v>
      </c>
      <c r="P191">
        <f t="shared" si="14"/>
        <v>0</v>
      </c>
      <c r="Q191" t="str">
        <f t="shared" si="15"/>
        <v>STEM</v>
      </c>
      <c r="R191">
        <f t="shared" si="16"/>
        <v>1</v>
      </c>
      <c r="S191">
        <f t="shared" si="17"/>
        <v>94.25</v>
      </c>
    </row>
    <row r="192" spans="1:19" x14ac:dyDescent="0.3">
      <c r="A192" t="s">
        <v>25</v>
      </c>
      <c r="B192" t="b">
        <v>0</v>
      </c>
      <c r="C192">
        <v>7</v>
      </c>
      <c r="D192" t="b">
        <v>0</v>
      </c>
      <c r="E192">
        <v>1</v>
      </c>
      <c r="F192" t="s">
        <v>159</v>
      </c>
      <c r="G192">
        <v>99</v>
      </c>
      <c r="H192">
        <v>82</v>
      </c>
      <c r="I192">
        <v>93</v>
      </c>
      <c r="J192">
        <v>83</v>
      </c>
      <c r="K192">
        <v>92</v>
      </c>
      <c r="L192">
        <v>90</v>
      </c>
      <c r="M192">
        <v>60</v>
      </c>
      <c r="N192">
        <f t="shared" si="12"/>
        <v>0</v>
      </c>
      <c r="O192">
        <f t="shared" si="13"/>
        <v>0</v>
      </c>
      <c r="P192">
        <f t="shared" si="14"/>
        <v>0</v>
      </c>
      <c r="Q192" t="str">
        <f t="shared" si="15"/>
        <v>STEM</v>
      </c>
      <c r="R192">
        <f t="shared" si="16"/>
        <v>1</v>
      </c>
      <c r="S192">
        <f t="shared" si="17"/>
        <v>91.75</v>
      </c>
    </row>
    <row r="193" spans="1:19" x14ac:dyDescent="0.3">
      <c r="A193" t="s">
        <v>20</v>
      </c>
      <c r="B193" t="b">
        <v>0</v>
      </c>
      <c r="C193">
        <v>1</v>
      </c>
      <c r="D193" t="b">
        <v>1</v>
      </c>
      <c r="E193">
        <v>26</v>
      </c>
      <c r="F193" t="s">
        <v>44</v>
      </c>
      <c r="G193">
        <v>96</v>
      </c>
      <c r="H193">
        <v>66</v>
      </c>
      <c r="I193">
        <v>79</v>
      </c>
      <c r="J193">
        <v>80</v>
      </c>
      <c r="K193">
        <v>88</v>
      </c>
      <c r="L193">
        <v>61</v>
      </c>
      <c r="M193">
        <v>85</v>
      </c>
      <c r="N193">
        <f t="shared" si="12"/>
        <v>1</v>
      </c>
      <c r="O193">
        <f t="shared" si="13"/>
        <v>0</v>
      </c>
      <c r="P193">
        <f t="shared" si="14"/>
        <v>1</v>
      </c>
      <c r="Q193" t="str">
        <f t="shared" si="15"/>
        <v>STEM</v>
      </c>
      <c r="R193">
        <f t="shared" si="16"/>
        <v>1</v>
      </c>
      <c r="S193">
        <f t="shared" si="17"/>
        <v>85.75</v>
      </c>
    </row>
    <row r="194" spans="1:19" x14ac:dyDescent="0.3">
      <c r="A194" t="s">
        <v>25</v>
      </c>
      <c r="B194" t="b">
        <v>0</v>
      </c>
      <c r="C194">
        <v>2</v>
      </c>
      <c r="D194" t="b">
        <v>0</v>
      </c>
      <c r="E194">
        <v>2</v>
      </c>
      <c r="F194" t="s">
        <v>159</v>
      </c>
      <c r="G194">
        <v>85</v>
      </c>
      <c r="H194">
        <v>90</v>
      </c>
      <c r="I194">
        <v>85</v>
      </c>
      <c r="J194">
        <v>74</v>
      </c>
      <c r="K194">
        <v>96</v>
      </c>
      <c r="L194">
        <v>71</v>
      </c>
      <c r="M194">
        <v>80</v>
      </c>
      <c r="N194">
        <f t="shared" ref="N194:N257" si="18">IF(A194="Male",1,0)</f>
        <v>0</v>
      </c>
      <c r="O194">
        <f t="shared" ref="O194:O257" si="19">IF(B194=FALSE,0,1)</f>
        <v>0</v>
      </c>
      <c r="P194">
        <f t="shared" ref="P194:P257" si="20">IF(D194=FALSE,0,1)</f>
        <v>0</v>
      </c>
      <c r="Q194" t="str">
        <f t="shared" ref="Q194:Q257" si="21">IF(OR(F194="Software Engineer",F194="Scientist",F194="Construction Engineer",F194="Game Developer",F194="Doctor"),"STEM","Non-STEM")</f>
        <v>STEM</v>
      </c>
      <c r="R194">
        <f t="shared" ref="R194:R257" si="22">IF(Q194="STEM",1,0)</f>
        <v>1</v>
      </c>
      <c r="S194">
        <f t="shared" ref="S194:S257" si="23">AVERAGE(G194,I194,J194,K194)</f>
        <v>85</v>
      </c>
    </row>
    <row r="195" spans="1:19" x14ac:dyDescent="0.3">
      <c r="A195" t="s">
        <v>20</v>
      </c>
      <c r="B195" t="b">
        <v>0</v>
      </c>
      <c r="C195">
        <v>5</v>
      </c>
      <c r="D195" t="b">
        <v>0</v>
      </c>
      <c r="E195">
        <v>9</v>
      </c>
      <c r="F195" t="s">
        <v>172</v>
      </c>
      <c r="G195">
        <v>91</v>
      </c>
      <c r="H195">
        <v>94</v>
      </c>
      <c r="I195">
        <v>82</v>
      </c>
      <c r="J195">
        <v>100</v>
      </c>
      <c r="K195">
        <v>68</v>
      </c>
      <c r="L195">
        <v>66</v>
      </c>
      <c r="M195">
        <v>69</v>
      </c>
      <c r="N195">
        <f t="shared" si="18"/>
        <v>1</v>
      </c>
      <c r="O195">
        <f t="shared" si="19"/>
        <v>0</v>
      </c>
      <c r="P195">
        <f t="shared" si="20"/>
        <v>0</v>
      </c>
      <c r="Q195" t="str">
        <f t="shared" si="21"/>
        <v>Non-STEM</v>
      </c>
      <c r="R195">
        <f t="shared" si="22"/>
        <v>0</v>
      </c>
      <c r="S195">
        <f t="shared" si="23"/>
        <v>85.25</v>
      </c>
    </row>
    <row r="196" spans="1:19" x14ac:dyDescent="0.3">
      <c r="A196" t="s">
        <v>25</v>
      </c>
      <c r="B196" t="b">
        <v>0</v>
      </c>
      <c r="C196">
        <v>2</v>
      </c>
      <c r="D196" t="b">
        <v>0</v>
      </c>
      <c r="E196">
        <v>30</v>
      </c>
      <c r="F196" t="s">
        <v>76</v>
      </c>
      <c r="G196">
        <v>85</v>
      </c>
      <c r="H196">
        <v>64</v>
      </c>
      <c r="I196">
        <v>93</v>
      </c>
      <c r="J196">
        <v>80</v>
      </c>
      <c r="K196">
        <v>82</v>
      </c>
      <c r="L196">
        <v>70</v>
      </c>
      <c r="M196">
        <v>94</v>
      </c>
      <c r="N196">
        <f t="shared" si="18"/>
        <v>0</v>
      </c>
      <c r="O196">
        <f t="shared" si="19"/>
        <v>0</v>
      </c>
      <c r="P196">
        <f t="shared" si="20"/>
        <v>0</v>
      </c>
      <c r="Q196" t="str">
        <f t="shared" si="21"/>
        <v>STEM</v>
      </c>
      <c r="R196">
        <f t="shared" si="22"/>
        <v>1</v>
      </c>
      <c r="S196">
        <f t="shared" si="23"/>
        <v>85</v>
      </c>
    </row>
    <row r="197" spans="1:19" x14ac:dyDescent="0.3">
      <c r="A197" t="s">
        <v>25</v>
      </c>
      <c r="B197" t="b">
        <v>0</v>
      </c>
      <c r="C197">
        <v>3</v>
      </c>
      <c r="D197" t="b">
        <v>0</v>
      </c>
      <c r="E197">
        <v>24</v>
      </c>
      <c r="F197" t="s">
        <v>172</v>
      </c>
      <c r="G197">
        <v>94</v>
      </c>
      <c r="H197">
        <v>73</v>
      </c>
      <c r="I197">
        <v>61</v>
      </c>
      <c r="J197">
        <v>68</v>
      </c>
      <c r="K197">
        <v>65</v>
      </c>
      <c r="L197">
        <v>85</v>
      </c>
      <c r="M197">
        <v>67</v>
      </c>
      <c r="N197">
        <f t="shared" si="18"/>
        <v>0</v>
      </c>
      <c r="O197">
        <f t="shared" si="19"/>
        <v>0</v>
      </c>
      <c r="P197">
        <f t="shared" si="20"/>
        <v>0</v>
      </c>
      <c r="Q197" t="str">
        <f t="shared" si="21"/>
        <v>Non-STEM</v>
      </c>
      <c r="R197">
        <f t="shared" si="22"/>
        <v>0</v>
      </c>
      <c r="S197">
        <f t="shared" si="23"/>
        <v>72</v>
      </c>
    </row>
    <row r="198" spans="1:19" x14ac:dyDescent="0.3">
      <c r="A198" t="s">
        <v>20</v>
      </c>
      <c r="B198" t="b">
        <v>0</v>
      </c>
      <c r="C198">
        <v>4</v>
      </c>
      <c r="D198" t="b">
        <v>0</v>
      </c>
      <c r="E198">
        <v>21</v>
      </c>
      <c r="F198" t="s">
        <v>44</v>
      </c>
      <c r="G198">
        <v>95</v>
      </c>
      <c r="H198">
        <v>69</v>
      </c>
      <c r="I198">
        <v>62</v>
      </c>
      <c r="J198">
        <v>87</v>
      </c>
      <c r="K198">
        <v>84</v>
      </c>
      <c r="L198">
        <v>83</v>
      </c>
      <c r="M198">
        <v>64</v>
      </c>
      <c r="N198">
        <f t="shared" si="18"/>
        <v>1</v>
      </c>
      <c r="O198">
        <f t="shared" si="19"/>
        <v>0</v>
      </c>
      <c r="P198">
        <f t="shared" si="20"/>
        <v>0</v>
      </c>
      <c r="Q198" t="str">
        <f t="shared" si="21"/>
        <v>STEM</v>
      </c>
      <c r="R198">
        <f t="shared" si="22"/>
        <v>1</v>
      </c>
      <c r="S198">
        <f t="shared" si="23"/>
        <v>82</v>
      </c>
    </row>
    <row r="199" spans="1:19" x14ac:dyDescent="0.3">
      <c r="A199" t="s">
        <v>25</v>
      </c>
      <c r="B199" t="b">
        <v>0</v>
      </c>
      <c r="C199">
        <v>2</v>
      </c>
      <c r="D199" t="b">
        <v>0</v>
      </c>
      <c r="E199">
        <v>14</v>
      </c>
      <c r="F199" t="s">
        <v>54</v>
      </c>
      <c r="G199">
        <v>69</v>
      </c>
      <c r="H199">
        <v>90</v>
      </c>
      <c r="I199">
        <v>83</v>
      </c>
      <c r="J199">
        <v>70</v>
      </c>
      <c r="K199">
        <v>83</v>
      </c>
      <c r="L199">
        <v>91</v>
      </c>
      <c r="M199">
        <v>67</v>
      </c>
      <c r="N199">
        <f t="shared" si="18"/>
        <v>0</v>
      </c>
      <c r="O199">
        <f t="shared" si="19"/>
        <v>0</v>
      </c>
      <c r="P199">
        <f t="shared" si="20"/>
        <v>0</v>
      </c>
      <c r="Q199" t="str">
        <f t="shared" si="21"/>
        <v>Non-STEM</v>
      </c>
      <c r="R199">
        <f t="shared" si="22"/>
        <v>0</v>
      </c>
      <c r="S199">
        <f t="shared" si="23"/>
        <v>76.25</v>
      </c>
    </row>
    <row r="200" spans="1:19" x14ac:dyDescent="0.3">
      <c r="A200" t="s">
        <v>25</v>
      </c>
      <c r="B200" t="b">
        <v>0</v>
      </c>
      <c r="C200">
        <v>1</v>
      </c>
      <c r="D200" t="b">
        <v>0</v>
      </c>
      <c r="E200">
        <v>24</v>
      </c>
      <c r="F200" t="s">
        <v>44</v>
      </c>
      <c r="G200">
        <v>95</v>
      </c>
      <c r="H200">
        <v>72</v>
      </c>
      <c r="I200">
        <v>94</v>
      </c>
      <c r="J200">
        <v>96</v>
      </c>
      <c r="K200">
        <v>91</v>
      </c>
      <c r="L200">
        <v>61</v>
      </c>
      <c r="M200">
        <v>94</v>
      </c>
      <c r="N200">
        <f t="shared" si="18"/>
        <v>0</v>
      </c>
      <c r="O200">
        <f t="shared" si="19"/>
        <v>0</v>
      </c>
      <c r="P200">
        <f t="shared" si="20"/>
        <v>0</v>
      </c>
      <c r="Q200" t="str">
        <f t="shared" si="21"/>
        <v>STEM</v>
      </c>
      <c r="R200">
        <f t="shared" si="22"/>
        <v>1</v>
      </c>
      <c r="S200">
        <f t="shared" si="23"/>
        <v>94</v>
      </c>
    </row>
    <row r="201" spans="1:19" x14ac:dyDescent="0.3">
      <c r="A201" t="s">
        <v>25</v>
      </c>
      <c r="B201" t="b">
        <v>0</v>
      </c>
      <c r="C201">
        <v>3</v>
      </c>
      <c r="D201" t="b">
        <v>0</v>
      </c>
      <c r="E201">
        <v>34</v>
      </c>
      <c r="F201" t="s">
        <v>21</v>
      </c>
      <c r="G201">
        <v>94</v>
      </c>
      <c r="H201">
        <v>88</v>
      </c>
      <c r="I201">
        <v>65</v>
      </c>
      <c r="J201">
        <v>88</v>
      </c>
      <c r="K201">
        <v>60</v>
      </c>
      <c r="L201">
        <v>81</v>
      </c>
      <c r="M201">
        <v>78</v>
      </c>
      <c r="N201">
        <f t="shared" si="18"/>
        <v>0</v>
      </c>
      <c r="O201">
        <f t="shared" si="19"/>
        <v>0</v>
      </c>
      <c r="P201">
        <f t="shared" si="20"/>
        <v>0</v>
      </c>
      <c r="Q201" t="str">
        <f t="shared" si="21"/>
        <v>Non-STEM</v>
      </c>
      <c r="R201">
        <f t="shared" si="22"/>
        <v>0</v>
      </c>
      <c r="S201">
        <f t="shared" si="23"/>
        <v>76.75</v>
      </c>
    </row>
    <row r="202" spans="1:19" x14ac:dyDescent="0.3">
      <c r="A202" t="s">
        <v>20</v>
      </c>
      <c r="B202" t="b">
        <v>0</v>
      </c>
      <c r="C202">
        <v>1</v>
      </c>
      <c r="D202" t="b">
        <v>1</v>
      </c>
      <c r="E202">
        <v>34</v>
      </c>
      <c r="F202" t="s">
        <v>113</v>
      </c>
      <c r="G202">
        <v>82</v>
      </c>
      <c r="H202">
        <v>81</v>
      </c>
      <c r="I202">
        <v>100</v>
      </c>
      <c r="J202">
        <v>81</v>
      </c>
      <c r="K202">
        <v>60</v>
      </c>
      <c r="L202">
        <v>79</v>
      </c>
      <c r="M202">
        <v>96</v>
      </c>
      <c r="N202">
        <f t="shared" si="18"/>
        <v>1</v>
      </c>
      <c r="O202">
        <f t="shared" si="19"/>
        <v>0</v>
      </c>
      <c r="P202">
        <f t="shared" si="20"/>
        <v>1</v>
      </c>
      <c r="Q202" t="str">
        <f t="shared" si="21"/>
        <v>Non-STEM</v>
      </c>
      <c r="R202">
        <f t="shared" si="22"/>
        <v>0</v>
      </c>
      <c r="S202">
        <f t="shared" si="23"/>
        <v>80.75</v>
      </c>
    </row>
    <row r="203" spans="1:19" x14ac:dyDescent="0.3">
      <c r="A203" t="s">
        <v>20</v>
      </c>
      <c r="B203" t="b">
        <v>0</v>
      </c>
      <c r="C203">
        <v>6</v>
      </c>
      <c r="D203" t="b">
        <v>1</v>
      </c>
      <c r="E203">
        <v>27</v>
      </c>
      <c r="F203" t="s">
        <v>44</v>
      </c>
      <c r="G203">
        <v>99</v>
      </c>
      <c r="H203">
        <v>73</v>
      </c>
      <c r="I203">
        <v>91</v>
      </c>
      <c r="J203">
        <v>91</v>
      </c>
      <c r="K203">
        <v>93</v>
      </c>
      <c r="L203">
        <v>80</v>
      </c>
      <c r="M203">
        <v>100</v>
      </c>
      <c r="N203">
        <f t="shared" si="18"/>
        <v>1</v>
      </c>
      <c r="O203">
        <f t="shared" si="19"/>
        <v>0</v>
      </c>
      <c r="P203">
        <f t="shared" si="20"/>
        <v>1</v>
      </c>
      <c r="Q203" t="str">
        <f t="shared" si="21"/>
        <v>STEM</v>
      </c>
      <c r="R203">
        <f t="shared" si="22"/>
        <v>1</v>
      </c>
      <c r="S203">
        <f t="shared" si="23"/>
        <v>93.5</v>
      </c>
    </row>
    <row r="204" spans="1:19" x14ac:dyDescent="0.3">
      <c r="A204" t="s">
        <v>25</v>
      </c>
      <c r="B204" t="b">
        <v>0</v>
      </c>
      <c r="C204">
        <v>3</v>
      </c>
      <c r="D204" t="b">
        <v>0</v>
      </c>
      <c r="E204">
        <v>16</v>
      </c>
      <c r="F204" t="s">
        <v>113</v>
      </c>
      <c r="G204">
        <v>85</v>
      </c>
      <c r="H204">
        <v>62</v>
      </c>
      <c r="I204">
        <v>84</v>
      </c>
      <c r="J204">
        <v>80</v>
      </c>
      <c r="K204">
        <v>37</v>
      </c>
      <c r="L204">
        <v>80</v>
      </c>
      <c r="M204">
        <v>71</v>
      </c>
      <c r="N204">
        <f t="shared" si="18"/>
        <v>0</v>
      </c>
      <c r="O204">
        <f t="shared" si="19"/>
        <v>0</v>
      </c>
      <c r="P204">
        <f t="shared" si="20"/>
        <v>0</v>
      </c>
      <c r="Q204" t="str">
        <f t="shared" si="21"/>
        <v>Non-STEM</v>
      </c>
      <c r="R204">
        <f t="shared" si="22"/>
        <v>0</v>
      </c>
      <c r="S204">
        <f t="shared" si="23"/>
        <v>71.5</v>
      </c>
    </row>
    <row r="205" spans="1:19" x14ac:dyDescent="0.3">
      <c r="A205" t="s">
        <v>25</v>
      </c>
      <c r="B205" t="b">
        <v>0</v>
      </c>
      <c r="C205">
        <v>1</v>
      </c>
      <c r="D205" t="b">
        <v>1</v>
      </c>
      <c r="E205">
        <v>21</v>
      </c>
      <c r="F205" t="s">
        <v>113</v>
      </c>
      <c r="G205">
        <v>100</v>
      </c>
      <c r="H205">
        <v>87</v>
      </c>
      <c r="I205">
        <v>60</v>
      </c>
      <c r="J205">
        <v>92</v>
      </c>
      <c r="K205">
        <v>46</v>
      </c>
      <c r="L205">
        <v>67</v>
      </c>
      <c r="M205">
        <v>96</v>
      </c>
      <c r="N205">
        <f t="shared" si="18"/>
        <v>0</v>
      </c>
      <c r="O205">
        <f t="shared" si="19"/>
        <v>0</v>
      </c>
      <c r="P205">
        <f t="shared" si="20"/>
        <v>1</v>
      </c>
      <c r="Q205" t="str">
        <f t="shared" si="21"/>
        <v>Non-STEM</v>
      </c>
      <c r="R205">
        <f t="shared" si="22"/>
        <v>0</v>
      </c>
      <c r="S205">
        <f t="shared" si="23"/>
        <v>74.5</v>
      </c>
    </row>
    <row r="206" spans="1:19" x14ac:dyDescent="0.3">
      <c r="A206" t="s">
        <v>25</v>
      </c>
      <c r="B206" t="b">
        <v>0</v>
      </c>
      <c r="C206">
        <v>1</v>
      </c>
      <c r="D206" t="b">
        <v>0</v>
      </c>
      <c r="E206">
        <v>1</v>
      </c>
      <c r="F206" t="s">
        <v>34</v>
      </c>
      <c r="G206">
        <v>98</v>
      </c>
      <c r="H206">
        <v>95</v>
      </c>
      <c r="I206">
        <v>90</v>
      </c>
      <c r="J206">
        <v>81</v>
      </c>
      <c r="K206">
        <v>82</v>
      </c>
      <c r="L206">
        <v>86</v>
      </c>
      <c r="M206">
        <v>98</v>
      </c>
      <c r="N206">
        <f t="shared" si="18"/>
        <v>0</v>
      </c>
      <c r="O206">
        <f t="shared" si="19"/>
        <v>0</v>
      </c>
      <c r="P206">
        <f t="shared" si="20"/>
        <v>0</v>
      </c>
      <c r="Q206" t="str">
        <f t="shared" si="21"/>
        <v>Non-STEM</v>
      </c>
      <c r="R206">
        <f t="shared" si="22"/>
        <v>0</v>
      </c>
      <c r="S206">
        <f t="shared" si="23"/>
        <v>87.75</v>
      </c>
    </row>
    <row r="207" spans="1:19" x14ac:dyDescent="0.3">
      <c r="A207" t="s">
        <v>20</v>
      </c>
      <c r="B207" t="b">
        <v>0</v>
      </c>
      <c r="C207">
        <v>3</v>
      </c>
      <c r="D207" t="b">
        <v>0</v>
      </c>
      <c r="E207">
        <v>17</v>
      </c>
      <c r="F207" t="s">
        <v>44</v>
      </c>
      <c r="G207">
        <v>97</v>
      </c>
      <c r="H207">
        <v>78</v>
      </c>
      <c r="I207">
        <v>81</v>
      </c>
      <c r="J207">
        <v>67</v>
      </c>
      <c r="K207">
        <v>90</v>
      </c>
      <c r="L207">
        <v>95</v>
      </c>
      <c r="M207">
        <v>79</v>
      </c>
      <c r="N207">
        <f t="shared" si="18"/>
        <v>1</v>
      </c>
      <c r="O207">
        <f t="shared" si="19"/>
        <v>0</v>
      </c>
      <c r="P207">
        <f t="shared" si="20"/>
        <v>0</v>
      </c>
      <c r="Q207" t="str">
        <f t="shared" si="21"/>
        <v>STEM</v>
      </c>
      <c r="R207">
        <f t="shared" si="22"/>
        <v>1</v>
      </c>
      <c r="S207">
        <f t="shared" si="23"/>
        <v>83.75</v>
      </c>
    </row>
    <row r="208" spans="1:19" x14ac:dyDescent="0.3">
      <c r="A208" t="s">
        <v>20</v>
      </c>
      <c r="B208" t="b">
        <v>0</v>
      </c>
      <c r="C208">
        <v>5</v>
      </c>
      <c r="D208" t="b">
        <v>0</v>
      </c>
      <c r="E208">
        <v>0</v>
      </c>
      <c r="F208" t="s">
        <v>38</v>
      </c>
      <c r="G208">
        <v>99</v>
      </c>
      <c r="H208">
        <v>86</v>
      </c>
      <c r="I208">
        <v>68</v>
      </c>
      <c r="J208">
        <v>94</v>
      </c>
      <c r="K208">
        <v>97</v>
      </c>
      <c r="L208">
        <v>77</v>
      </c>
      <c r="M208">
        <v>92</v>
      </c>
      <c r="N208">
        <f t="shared" si="18"/>
        <v>1</v>
      </c>
      <c r="O208">
        <f t="shared" si="19"/>
        <v>0</v>
      </c>
      <c r="P208">
        <f t="shared" si="20"/>
        <v>0</v>
      </c>
      <c r="Q208" t="str">
        <f t="shared" si="21"/>
        <v>Non-STEM</v>
      </c>
      <c r="R208">
        <f t="shared" si="22"/>
        <v>0</v>
      </c>
      <c r="S208">
        <f t="shared" si="23"/>
        <v>89.5</v>
      </c>
    </row>
    <row r="209" spans="1:19" x14ac:dyDescent="0.3">
      <c r="A209" t="s">
        <v>20</v>
      </c>
      <c r="B209" t="b">
        <v>0</v>
      </c>
      <c r="C209">
        <v>3</v>
      </c>
      <c r="D209" t="b">
        <v>1</v>
      </c>
      <c r="E209">
        <v>12</v>
      </c>
      <c r="F209" t="s">
        <v>113</v>
      </c>
      <c r="G209">
        <v>99</v>
      </c>
      <c r="H209">
        <v>73</v>
      </c>
      <c r="I209">
        <v>77</v>
      </c>
      <c r="J209">
        <v>74</v>
      </c>
      <c r="K209">
        <v>62</v>
      </c>
      <c r="L209">
        <v>68</v>
      </c>
      <c r="M209">
        <v>99</v>
      </c>
      <c r="N209">
        <f t="shared" si="18"/>
        <v>1</v>
      </c>
      <c r="O209">
        <f t="shared" si="19"/>
        <v>0</v>
      </c>
      <c r="P209">
        <f t="shared" si="20"/>
        <v>1</v>
      </c>
      <c r="Q209" t="str">
        <f t="shared" si="21"/>
        <v>Non-STEM</v>
      </c>
      <c r="R209">
        <f t="shared" si="22"/>
        <v>0</v>
      </c>
      <c r="S209">
        <f t="shared" si="23"/>
        <v>78</v>
      </c>
    </row>
    <row r="210" spans="1:19" x14ac:dyDescent="0.3">
      <c r="A210" t="s">
        <v>25</v>
      </c>
      <c r="B210" t="b">
        <v>0</v>
      </c>
      <c r="C210">
        <v>2</v>
      </c>
      <c r="D210" t="b">
        <v>0</v>
      </c>
      <c r="E210">
        <v>22</v>
      </c>
      <c r="F210" t="s">
        <v>105</v>
      </c>
      <c r="G210">
        <v>75</v>
      </c>
      <c r="H210">
        <v>83</v>
      </c>
      <c r="I210">
        <v>70</v>
      </c>
      <c r="J210">
        <v>71</v>
      </c>
      <c r="K210">
        <v>86</v>
      </c>
      <c r="L210">
        <v>95</v>
      </c>
      <c r="M210">
        <v>76</v>
      </c>
      <c r="N210">
        <f t="shared" si="18"/>
        <v>0</v>
      </c>
      <c r="O210">
        <f t="shared" si="19"/>
        <v>0</v>
      </c>
      <c r="P210">
        <f t="shared" si="20"/>
        <v>0</v>
      </c>
      <c r="Q210" t="str">
        <f t="shared" si="21"/>
        <v>Non-STEM</v>
      </c>
      <c r="R210">
        <f t="shared" si="22"/>
        <v>0</v>
      </c>
      <c r="S210">
        <f t="shared" si="23"/>
        <v>75.5</v>
      </c>
    </row>
    <row r="211" spans="1:19" x14ac:dyDescent="0.3">
      <c r="A211" t="s">
        <v>25</v>
      </c>
      <c r="B211" t="b">
        <v>0</v>
      </c>
      <c r="C211">
        <v>1</v>
      </c>
      <c r="D211" t="b">
        <v>1</v>
      </c>
      <c r="E211">
        <v>14</v>
      </c>
      <c r="F211" t="s">
        <v>54</v>
      </c>
      <c r="G211">
        <v>63</v>
      </c>
      <c r="H211">
        <v>80</v>
      </c>
      <c r="I211">
        <v>99</v>
      </c>
      <c r="J211">
        <v>78</v>
      </c>
      <c r="K211">
        <v>60</v>
      </c>
      <c r="L211">
        <v>84</v>
      </c>
      <c r="M211">
        <v>86</v>
      </c>
      <c r="N211">
        <f t="shared" si="18"/>
        <v>0</v>
      </c>
      <c r="O211">
        <f t="shared" si="19"/>
        <v>0</v>
      </c>
      <c r="P211">
        <f t="shared" si="20"/>
        <v>1</v>
      </c>
      <c r="Q211" t="str">
        <f t="shared" si="21"/>
        <v>Non-STEM</v>
      </c>
      <c r="R211">
        <f t="shared" si="22"/>
        <v>0</v>
      </c>
      <c r="S211">
        <f t="shared" si="23"/>
        <v>75</v>
      </c>
    </row>
    <row r="212" spans="1:19" x14ac:dyDescent="0.3">
      <c r="A212" t="s">
        <v>20</v>
      </c>
      <c r="B212" t="b">
        <v>0</v>
      </c>
      <c r="C212">
        <v>0</v>
      </c>
      <c r="D212" t="b">
        <v>0</v>
      </c>
      <c r="E212">
        <v>41</v>
      </c>
      <c r="F212" t="s">
        <v>26</v>
      </c>
      <c r="G212">
        <v>96</v>
      </c>
      <c r="H212">
        <v>88</v>
      </c>
      <c r="I212">
        <v>90</v>
      </c>
      <c r="J212">
        <v>100</v>
      </c>
      <c r="K212">
        <v>94</v>
      </c>
      <c r="L212">
        <v>87</v>
      </c>
      <c r="M212">
        <v>96</v>
      </c>
      <c r="N212">
        <f t="shared" si="18"/>
        <v>1</v>
      </c>
      <c r="O212">
        <f t="shared" si="19"/>
        <v>0</v>
      </c>
      <c r="P212">
        <f t="shared" si="20"/>
        <v>0</v>
      </c>
      <c r="Q212" t="str">
        <f t="shared" si="21"/>
        <v>STEM</v>
      </c>
      <c r="R212">
        <f t="shared" si="22"/>
        <v>1</v>
      </c>
      <c r="S212">
        <f t="shared" si="23"/>
        <v>95</v>
      </c>
    </row>
    <row r="213" spans="1:19" x14ac:dyDescent="0.3">
      <c r="A213" t="s">
        <v>20</v>
      </c>
      <c r="B213" t="b">
        <v>0</v>
      </c>
      <c r="C213">
        <v>4</v>
      </c>
      <c r="D213" t="b">
        <v>0</v>
      </c>
      <c r="E213">
        <v>32</v>
      </c>
      <c r="F213" t="s">
        <v>138</v>
      </c>
      <c r="G213">
        <v>91</v>
      </c>
      <c r="H213">
        <v>73</v>
      </c>
      <c r="I213">
        <v>86</v>
      </c>
      <c r="J213">
        <v>73</v>
      </c>
      <c r="K213">
        <v>84</v>
      </c>
      <c r="L213">
        <v>60</v>
      </c>
      <c r="M213">
        <v>71</v>
      </c>
      <c r="N213">
        <f t="shared" si="18"/>
        <v>1</v>
      </c>
      <c r="O213">
        <f t="shared" si="19"/>
        <v>0</v>
      </c>
      <c r="P213">
        <f t="shared" si="20"/>
        <v>0</v>
      </c>
      <c r="Q213" t="str">
        <f t="shared" si="21"/>
        <v>STEM</v>
      </c>
      <c r="R213">
        <f t="shared" si="22"/>
        <v>1</v>
      </c>
      <c r="S213">
        <f t="shared" si="23"/>
        <v>83.5</v>
      </c>
    </row>
    <row r="214" spans="1:19" x14ac:dyDescent="0.3">
      <c r="A214" t="s">
        <v>20</v>
      </c>
      <c r="B214" t="b">
        <v>1</v>
      </c>
      <c r="C214">
        <v>1</v>
      </c>
      <c r="D214" t="b">
        <v>0</v>
      </c>
      <c r="E214">
        <v>4</v>
      </c>
      <c r="F214" t="s">
        <v>64</v>
      </c>
      <c r="G214">
        <v>52</v>
      </c>
      <c r="H214">
        <v>58</v>
      </c>
      <c r="I214">
        <v>60</v>
      </c>
      <c r="J214">
        <v>97</v>
      </c>
      <c r="K214">
        <v>93</v>
      </c>
      <c r="L214">
        <v>89</v>
      </c>
      <c r="M214">
        <v>68</v>
      </c>
      <c r="N214">
        <f t="shared" si="18"/>
        <v>1</v>
      </c>
      <c r="O214">
        <f t="shared" si="19"/>
        <v>1</v>
      </c>
      <c r="P214">
        <f t="shared" si="20"/>
        <v>0</v>
      </c>
      <c r="Q214" t="str">
        <f t="shared" si="21"/>
        <v>Non-STEM</v>
      </c>
      <c r="R214">
        <f t="shared" si="22"/>
        <v>0</v>
      </c>
      <c r="S214">
        <f t="shared" si="23"/>
        <v>75.5</v>
      </c>
    </row>
    <row r="215" spans="1:19" x14ac:dyDescent="0.3">
      <c r="A215" t="s">
        <v>25</v>
      </c>
      <c r="B215" t="b">
        <v>0</v>
      </c>
      <c r="C215">
        <v>1</v>
      </c>
      <c r="D215" t="b">
        <v>0</v>
      </c>
      <c r="E215">
        <v>22</v>
      </c>
      <c r="F215" t="s">
        <v>26</v>
      </c>
      <c r="G215">
        <v>99</v>
      </c>
      <c r="H215">
        <v>71</v>
      </c>
      <c r="I215">
        <v>80</v>
      </c>
      <c r="J215">
        <v>82</v>
      </c>
      <c r="K215">
        <v>95</v>
      </c>
      <c r="L215">
        <v>64</v>
      </c>
      <c r="M215">
        <v>64</v>
      </c>
      <c r="N215">
        <f t="shared" si="18"/>
        <v>0</v>
      </c>
      <c r="O215">
        <f t="shared" si="19"/>
        <v>0</v>
      </c>
      <c r="P215">
        <f t="shared" si="20"/>
        <v>0</v>
      </c>
      <c r="Q215" t="str">
        <f t="shared" si="21"/>
        <v>STEM</v>
      </c>
      <c r="R215">
        <f t="shared" si="22"/>
        <v>1</v>
      </c>
      <c r="S215">
        <f t="shared" si="23"/>
        <v>89</v>
      </c>
    </row>
    <row r="216" spans="1:19" x14ac:dyDescent="0.3">
      <c r="A216" t="s">
        <v>25</v>
      </c>
      <c r="B216" t="b">
        <v>0</v>
      </c>
      <c r="C216">
        <v>3</v>
      </c>
      <c r="D216" t="b">
        <v>0</v>
      </c>
      <c r="E216">
        <v>17</v>
      </c>
      <c r="F216" t="s">
        <v>105</v>
      </c>
      <c r="G216">
        <v>84</v>
      </c>
      <c r="H216">
        <v>62</v>
      </c>
      <c r="I216">
        <v>92</v>
      </c>
      <c r="J216">
        <v>74</v>
      </c>
      <c r="K216">
        <v>73</v>
      </c>
      <c r="L216">
        <v>98</v>
      </c>
      <c r="M216">
        <v>91</v>
      </c>
      <c r="N216">
        <f t="shared" si="18"/>
        <v>0</v>
      </c>
      <c r="O216">
        <f t="shared" si="19"/>
        <v>0</v>
      </c>
      <c r="P216">
        <f t="shared" si="20"/>
        <v>0</v>
      </c>
      <c r="Q216" t="str">
        <f t="shared" si="21"/>
        <v>Non-STEM</v>
      </c>
      <c r="R216">
        <f t="shared" si="22"/>
        <v>0</v>
      </c>
      <c r="S216">
        <f t="shared" si="23"/>
        <v>80.75</v>
      </c>
    </row>
    <row r="217" spans="1:19" x14ac:dyDescent="0.3">
      <c r="A217" t="s">
        <v>20</v>
      </c>
      <c r="B217" t="b">
        <v>0</v>
      </c>
      <c r="C217">
        <v>2</v>
      </c>
      <c r="D217" t="b">
        <v>0</v>
      </c>
      <c r="E217">
        <v>2</v>
      </c>
      <c r="F217" t="s">
        <v>34</v>
      </c>
      <c r="G217">
        <v>100</v>
      </c>
      <c r="H217">
        <v>90</v>
      </c>
      <c r="I217">
        <v>82</v>
      </c>
      <c r="J217">
        <v>79</v>
      </c>
      <c r="K217">
        <v>94</v>
      </c>
      <c r="L217">
        <v>83</v>
      </c>
      <c r="M217">
        <v>78</v>
      </c>
      <c r="N217">
        <f t="shared" si="18"/>
        <v>1</v>
      </c>
      <c r="O217">
        <f t="shared" si="19"/>
        <v>0</v>
      </c>
      <c r="P217">
        <f t="shared" si="20"/>
        <v>0</v>
      </c>
      <c r="Q217" t="str">
        <f t="shared" si="21"/>
        <v>Non-STEM</v>
      </c>
      <c r="R217">
        <f t="shared" si="22"/>
        <v>0</v>
      </c>
      <c r="S217">
        <f t="shared" si="23"/>
        <v>88.75</v>
      </c>
    </row>
    <row r="218" spans="1:19" x14ac:dyDescent="0.3">
      <c r="A218" t="s">
        <v>25</v>
      </c>
      <c r="B218" t="b">
        <v>0</v>
      </c>
      <c r="C218">
        <v>4</v>
      </c>
      <c r="D218" t="b">
        <v>0</v>
      </c>
      <c r="E218">
        <v>33</v>
      </c>
      <c r="F218" t="s">
        <v>105</v>
      </c>
      <c r="G218">
        <v>82</v>
      </c>
      <c r="H218">
        <v>71</v>
      </c>
      <c r="I218">
        <v>93</v>
      </c>
      <c r="J218">
        <v>90</v>
      </c>
      <c r="K218">
        <v>90</v>
      </c>
      <c r="L218">
        <v>76</v>
      </c>
      <c r="M218">
        <v>97</v>
      </c>
      <c r="N218">
        <f t="shared" si="18"/>
        <v>0</v>
      </c>
      <c r="O218">
        <f t="shared" si="19"/>
        <v>0</v>
      </c>
      <c r="P218">
        <f t="shared" si="20"/>
        <v>0</v>
      </c>
      <c r="Q218" t="str">
        <f t="shared" si="21"/>
        <v>Non-STEM</v>
      </c>
      <c r="R218">
        <f t="shared" si="22"/>
        <v>0</v>
      </c>
      <c r="S218">
        <f t="shared" si="23"/>
        <v>88.75</v>
      </c>
    </row>
    <row r="219" spans="1:19" x14ac:dyDescent="0.3">
      <c r="A219" t="s">
        <v>25</v>
      </c>
      <c r="B219" t="b">
        <v>0</v>
      </c>
      <c r="C219">
        <v>5</v>
      </c>
      <c r="D219" t="b">
        <v>0</v>
      </c>
      <c r="E219">
        <v>29</v>
      </c>
      <c r="F219" t="s">
        <v>105</v>
      </c>
      <c r="G219">
        <v>75</v>
      </c>
      <c r="H219">
        <v>88</v>
      </c>
      <c r="I219">
        <v>65</v>
      </c>
      <c r="J219">
        <v>80</v>
      </c>
      <c r="K219">
        <v>76</v>
      </c>
      <c r="L219">
        <v>94</v>
      </c>
      <c r="M219">
        <v>97</v>
      </c>
      <c r="N219">
        <f t="shared" si="18"/>
        <v>0</v>
      </c>
      <c r="O219">
        <f t="shared" si="19"/>
        <v>0</v>
      </c>
      <c r="P219">
        <f t="shared" si="20"/>
        <v>0</v>
      </c>
      <c r="Q219" t="str">
        <f t="shared" si="21"/>
        <v>Non-STEM</v>
      </c>
      <c r="R219">
        <f t="shared" si="22"/>
        <v>0</v>
      </c>
      <c r="S219">
        <f t="shared" si="23"/>
        <v>74</v>
      </c>
    </row>
    <row r="220" spans="1:19" x14ac:dyDescent="0.3">
      <c r="A220" t="s">
        <v>25</v>
      </c>
      <c r="B220" t="b">
        <v>1</v>
      </c>
      <c r="C220">
        <v>1</v>
      </c>
      <c r="D220" t="b">
        <v>0</v>
      </c>
      <c r="E220">
        <v>27</v>
      </c>
      <c r="F220" t="s">
        <v>38</v>
      </c>
      <c r="G220">
        <v>66</v>
      </c>
      <c r="H220">
        <v>71</v>
      </c>
      <c r="I220">
        <v>94</v>
      </c>
      <c r="J220">
        <v>72</v>
      </c>
      <c r="K220">
        <v>96</v>
      </c>
      <c r="L220">
        <v>70</v>
      </c>
      <c r="M220">
        <v>63</v>
      </c>
      <c r="N220">
        <f t="shared" si="18"/>
        <v>0</v>
      </c>
      <c r="O220">
        <f t="shared" si="19"/>
        <v>1</v>
      </c>
      <c r="P220">
        <f t="shared" si="20"/>
        <v>0</v>
      </c>
      <c r="Q220" t="str">
        <f t="shared" si="21"/>
        <v>Non-STEM</v>
      </c>
      <c r="R220">
        <f t="shared" si="22"/>
        <v>0</v>
      </c>
      <c r="S220">
        <f t="shared" si="23"/>
        <v>82</v>
      </c>
    </row>
    <row r="221" spans="1:19" x14ac:dyDescent="0.3">
      <c r="A221" t="s">
        <v>20</v>
      </c>
      <c r="B221" t="b">
        <v>0</v>
      </c>
      <c r="C221">
        <v>6</v>
      </c>
      <c r="D221" t="b">
        <v>1</v>
      </c>
      <c r="E221">
        <v>34</v>
      </c>
      <c r="F221" t="s">
        <v>105</v>
      </c>
      <c r="G221">
        <v>99</v>
      </c>
      <c r="H221">
        <v>88</v>
      </c>
      <c r="I221">
        <v>72</v>
      </c>
      <c r="J221">
        <v>76</v>
      </c>
      <c r="K221">
        <v>68</v>
      </c>
      <c r="L221">
        <v>92</v>
      </c>
      <c r="M221">
        <v>72</v>
      </c>
      <c r="N221">
        <f t="shared" si="18"/>
        <v>1</v>
      </c>
      <c r="O221">
        <f t="shared" si="19"/>
        <v>0</v>
      </c>
      <c r="P221">
        <f t="shared" si="20"/>
        <v>1</v>
      </c>
      <c r="Q221" t="str">
        <f t="shared" si="21"/>
        <v>Non-STEM</v>
      </c>
      <c r="R221">
        <f t="shared" si="22"/>
        <v>0</v>
      </c>
      <c r="S221">
        <f t="shared" si="23"/>
        <v>78.75</v>
      </c>
    </row>
    <row r="222" spans="1:19" x14ac:dyDescent="0.3">
      <c r="A222" t="s">
        <v>20</v>
      </c>
      <c r="B222" t="b">
        <v>0</v>
      </c>
      <c r="C222">
        <v>3</v>
      </c>
      <c r="D222" t="b">
        <v>0</v>
      </c>
      <c r="E222">
        <v>2</v>
      </c>
      <c r="F222" t="s">
        <v>224</v>
      </c>
      <c r="G222">
        <v>99</v>
      </c>
      <c r="H222">
        <v>76</v>
      </c>
      <c r="I222">
        <v>94</v>
      </c>
      <c r="J222">
        <v>88</v>
      </c>
      <c r="K222">
        <v>75</v>
      </c>
      <c r="L222">
        <v>66</v>
      </c>
      <c r="M222">
        <v>84</v>
      </c>
      <c r="N222">
        <f t="shared" si="18"/>
        <v>1</v>
      </c>
      <c r="O222">
        <f t="shared" si="19"/>
        <v>0</v>
      </c>
      <c r="P222">
        <f t="shared" si="20"/>
        <v>0</v>
      </c>
      <c r="Q222" t="str">
        <f t="shared" si="21"/>
        <v>Non-STEM</v>
      </c>
      <c r="R222">
        <f t="shared" si="22"/>
        <v>0</v>
      </c>
      <c r="S222">
        <f t="shared" si="23"/>
        <v>89</v>
      </c>
    </row>
    <row r="223" spans="1:19" x14ac:dyDescent="0.3">
      <c r="A223" t="s">
        <v>25</v>
      </c>
      <c r="B223" t="b">
        <v>0</v>
      </c>
      <c r="C223">
        <v>3</v>
      </c>
      <c r="D223" t="b">
        <v>0</v>
      </c>
      <c r="E223">
        <v>22</v>
      </c>
      <c r="F223" t="s">
        <v>44</v>
      </c>
      <c r="G223">
        <v>95</v>
      </c>
      <c r="H223">
        <v>87</v>
      </c>
      <c r="I223">
        <v>79</v>
      </c>
      <c r="J223">
        <v>95</v>
      </c>
      <c r="K223">
        <v>84</v>
      </c>
      <c r="L223">
        <v>90</v>
      </c>
      <c r="M223">
        <v>74</v>
      </c>
      <c r="N223">
        <f t="shared" si="18"/>
        <v>0</v>
      </c>
      <c r="O223">
        <f t="shared" si="19"/>
        <v>0</v>
      </c>
      <c r="P223">
        <f t="shared" si="20"/>
        <v>0</v>
      </c>
      <c r="Q223" t="str">
        <f t="shared" si="21"/>
        <v>STEM</v>
      </c>
      <c r="R223">
        <f t="shared" si="22"/>
        <v>1</v>
      </c>
      <c r="S223">
        <f t="shared" si="23"/>
        <v>88.25</v>
      </c>
    </row>
    <row r="224" spans="1:19" x14ac:dyDescent="0.3">
      <c r="A224" t="s">
        <v>20</v>
      </c>
      <c r="B224" t="b">
        <v>0</v>
      </c>
      <c r="C224">
        <v>7</v>
      </c>
      <c r="D224" t="b">
        <v>0</v>
      </c>
      <c r="E224">
        <v>33</v>
      </c>
      <c r="F224" t="s">
        <v>44</v>
      </c>
      <c r="G224">
        <v>99</v>
      </c>
      <c r="H224">
        <v>61</v>
      </c>
      <c r="I224">
        <v>75</v>
      </c>
      <c r="J224">
        <v>68</v>
      </c>
      <c r="K224">
        <v>66</v>
      </c>
      <c r="L224">
        <v>90</v>
      </c>
      <c r="M224">
        <v>99</v>
      </c>
      <c r="N224">
        <f t="shared" si="18"/>
        <v>1</v>
      </c>
      <c r="O224">
        <f t="shared" si="19"/>
        <v>0</v>
      </c>
      <c r="P224">
        <f t="shared" si="20"/>
        <v>0</v>
      </c>
      <c r="Q224" t="str">
        <f t="shared" si="21"/>
        <v>STEM</v>
      </c>
      <c r="R224">
        <f t="shared" si="22"/>
        <v>1</v>
      </c>
      <c r="S224">
        <f t="shared" si="23"/>
        <v>77</v>
      </c>
    </row>
    <row r="225" spans="1:19" x14ac:dyDescent="0.3">
      <c r="A225" t="s">
        <v>20</v>
      </c>
      <c r="B225" t="b">
        <v>0</v>
      </c>
      <c r="C225">
        <v>5</v>
      </c>
      <c r="D225" t="b">
        <v>0</v>
      </c>
      <c r="E225">
        <v>17</v>
      </c>
      <c r="F225" t="s">
        <v>123</v>
      </c>
      <c r="G225">
        <v>65</v>
      </c>
      <c r="H225">
        <v>72</v>
      </c>
      <c r="I225">
        <v>96</v>
      </c>
      <c r="J225">
        <v>69</v>
      </c>
      <c r="K225">
        <v>78</v>
      </c>
      <c r="L225">
        <v>93</v>
      </c>
      <c r="M225">
        <v>72</v>
      </c>
      <c r="N225">
        <f t="shared" si="18"/>
        <v>1</v>
      </c>
      <c r="O225">
        <f t="shared" si="19"/>
        <v>0</v>
      </c>
      <c r="P225">
        <f t="shared" si="20"/>
        <v>0</v>
      </c>
      <c r="Q225" t="str">
        <f t="shared" si="21"/>
        <v>Non-STEM</v>
      </c>
      <c r="R225">
        <f t="shared" si="22"/>
        <v>0</v>
      </c>
      <c r="S225">
        <f t="shared" si="23"/>
        <v>77</v>
      </c>
    </row>
    <row r="226" spans="1:19" x14ac:dyDescent="0.3">
      <c r="A226" t="s">
        <v>20</v>
      </c>
      <c r="B226" t="b">
        <v>0</v>
      </c>
      <c r="C226">
        <v>7</v>
      </c>
      <c r="D226" t="b">
        <v>0</v>
      </c>
      <c r="E226">
        <v>4</v>
      </c>
      <c r="F226" t="s">
        <v>64</v>
      </c>
      <c r="G226">
        <v>85</v>
      </c>
      <c r="H226">
        <v>55</v>
      </c>
      <c r="I226">
        <v>74</v>
      </c>
      <c r="J226">
        <v>71</v>
      </c>
      <c r="K226">
        <v>66</v>
      </c>
      <c r="L226">
        <v>50</v>
      </c>
      <c r="M226">
        <v>99</v>
      </c>
      <c r="N226">
        <f t="shared" si="18"/>
        <v>1</v>
      </c>
      <c r="O226">
        <f t="shared" si="19"/>
        <v>0</v>
      </c>
      <c r="P226">
        <f t="shared" si="20"/>
        <v>0</v>
      </c>
      <c r="Q226" t="str">
        <f t="shared" si="21"/>
        <v>Non-STEM</v>
      </c>
      <c r="R226">
        <f t="shared" si="22"/>
        <v>0</v>
      </c>
      <c r="S226">
        <f t="shared" si="23"/>
        <v>74</v>
      </c>
    </row>
    <row r="227" spans="1:19" x14ac:dyDescent="0.3">
      <c r="A227" t="s">
        <v>25</v>
      </c>
      <c r="B227" t="b">
        <v>0</v>
      </c>
      <c r="C227">
        <v>7</v>
      </c>
      <c r="D227" t="b">
        <v>1</v>
      </c>
      <c r="E227">
        <v>3</v>
      </c>
      <c r="F227" t="s">
        <v>64</v>
      </c>
      <c r="G227">
        <v>69</v>
      </c>
      <c r="H227">
        <v>78</v>
      </c>
      <c r="I227">
        <v>57</v>
      </c>
      <c r="J227">
        <v>72</v>
      </c>
      <c r="K227">
        <v>71</v>
      </c>
      <c r="L227">
        <v>96</v>
      </c>
      <c r="M227">
        <v>87</v>
      </c>
      <c r="N227">
        <f t="shared" si="18"/>
        <v>0</v>
      </c>
      <c r="O227">
        <f t="shared" si="19"/>
        <v>0</v>
      </c>
      <c r="P227">
        <f t="shared" si="20"/>
        <v>1</v>
      </c>
      <c r="Q227" t="str">
        <f t="shared" si="21"/>
        <v>Non-STEM</v>
      </c>
      <c r="R227">
        <f t="shared" si="22"/>
        <v>0</v>
      </c>
      <c r="S227">
        <f t="shared" si="23"/>
        <v>67.25</v>
      </c>
    </row>
    <row r="228" spans="1:19" x14ac:dyDescent="0.3">
      <c r="A228" t="s">
        <v>25</v>
      </c>
      <c r="B228" t="b">
        <v>0</v>
      </c>
      <c r="C228">
        <v>7</v>
      </c>
      <c r="D228" t="b">
        <v>0</v>
      </c>
      <c r="E228">
        <v>3</v>
      </c>
      <c r="F228" t="s">
        <v>64</v>
      </c>
      <c r="G228">
        <v>75</v>
      </c>
      <c r="H228">
        <v>76</v>
      </c>
      <c r="I228">
        <v>88</v>
      </c>
      <c r="J228">
        <v>65</v>
      </c>
      <c r="K228">
        <v>97</v>
      </c>
      <c r="L228">
        <v>83</v>
      </c>
      <c r="M228">
        <v>85</v>
      </c>
      <c r="N228">
        <f t="shared" si="18"/>
        <v>0</v>
      </c>
      <c r="O228">
        <f t="shared" si="19"/>
        <v>0</v>
      </c>
      <c r="P228">
        <f t="shared" si="20"/>
        <v>0</v>
      </c>
      <c r="Q228" t="str">
        <f t="shared" si="21"/>
        <v>Non-STEM</v>
      </c>
      <c r="R228">
        <f t="shared" si="22"/>
        <v>0</v>
      </c>
      <c r="S228">
        <f t="shared" si="23"/>
        <v>81.25</v>
      </c>
    </row>
    <row r="229" spans="1:19" x14ac:dyDescent="0.3">
      <c r="A229" t="s">
        <v>25</v>
      </c>
      <c r="B229" t="b">
        <v>0</v>
      </c>
      <c r="C229">
        <v>7</v>
      </c>
      <c r="D229" t="b">
        <v>1</v>
      </c>
      <c r="E229">
        <v>17</v>
      </c>
      <c r="F229" t="s">
        <v>44</v>
      </c>
      <c r="G229">
        <v>91</v>
      </c>
      <c r="H229">
        <v>78</v>
      </c>
      <c r="I229">
        <v>72</v>
      </c>
      <c r="J229">
        <v>69</v>
      </c>
      <c r="K229">
        <v>77</v>
      </c>
      <c r="L229">
        <v>91</v>
      </c>
      <c r="M229">
        <v>96</v>
      </c>
      <c r="N229">
        <f t="shared" si="18"/>
        <v>0</v>
      </c>
      <c r="O229">
        <f t="shared" si="19"/>
        <v>0</v>
      </c>
      <c r="P229">
        <f t="shared" si="20"/>
        <v>1</v>
      </c>
      <c r="Q229" t="str">
        <f t="shared" si="21"/>
        <v>STEM</v>
      </c>
      <c r="R229">
        <f t="shared" si="22"/>
        <v>1</v>
      </c>
      <c r="S229">
        <f t="shared" si="23"/>
        <v>77.25</v>
      </c>
    </row>
    <row r="230" spans="1:19" x14ac:dyDescent="0.3">
      <c r="A230" t="s">
        <v>20</v>
      </c>
      <c r="B230" t="b">
        <v>0</v>
      </c>
      <c r="C230">
        <v>3</v>
      </c>
      <c r="D230" t="b">
        <v>0</v>
      </c>
      <c r="E230">
        <v>6</v>
      </c>
      <c r="F230" t="s">
        <v>224</v>
      </c>
      <c r="G230">
        <v>92</v>
      </c>
      <c r="H230">
        <v>95</v>
      </c>
      <c r="I230">
        <v>61</v>
      </c>
      <c r="J230">
        <v>98</v>
      </c>
      <c r="K230">
        <v>89</v>
      </c>
      <c r="L230">
        <v>85</v>
      </c>
      <c r="M230">
        <v>80</v>
      </c>
      <c r="N230">
        <f t="shared" si="18"/>
        <v>1</v>
      </c>
      <c r="O230">
        <f t="shared" si="19"/>
        <v>0</v>
      </c>
      <c r="P230">
        <f t="shared" si="20"/>
        <v>0</v>
      </c>
      <c r="Q230" t="str">
        <f t="shared" si="21"/>
        <v>Non-STEM</v>
      </c>
      <c r="R230">
        <f t="shared" si="22"/>
        <v>0</v>
      </c>
      <c r="S230">
        <f t="shared" si="23"/>
        <v>85</v>
      </c>
    </row>
    <row r="231" spans="1:19" x14ac:dyDescent="0.3">
      <c r="A231" t="s">
        <v>20</v>
      </c>
      <c r="B231" t="b">
        <v>0</v>
      </c>
      <c r="C231">
        <v>7</v>
      </c>
      <c r="D231" t="b">
        <v>0</v>
      </c>
      <c r="E231">
        <v>9</v>
      </c>
      <c r="F231" t="s">
        <v>38</v>
      </c>
      <c r="G231">
        <v>62</v>
      </c>
      <c r="H231">
        <v>64</v>
      </c>
      <c r="I231">
        <v>65</v>
      </c>
      <c r="J231">
        <v>86</v>
      </c>
      <c r="K231">
        <v>67</v>
      </c>
      <c r="L231">
        <v>94</v>
      </c>
      <c r="M231">
        <v>68</v>
      </c>
      <c r="N231">
        <f t="shared" si="18"/>
        <v>1</v>
      </c>
      <c r="O231">
        <f t="shared" si="19"/>
        <v>0</v>
      </c>
      <c r="P231">
        <f t="shared" si="20"/>
        <v>0</v>
      </c>
      <c r="Q231" t="str">
        <f t="shared" si="21"/>
        <v>Non-STEM</v>
      </c>
      <c r="R231">
        <f t="shared" si="22"/>
        <v>0</v>
      </c>
      <c r="S231">
        <f t="shared" si="23"/>
        <v>70</v>
      </c>
    </row>
    <row r="232" spans="1:19" x14ac:dyDescent="0.3">
      <c r="A232" t="s">
        <v>20</v>
      </c>
      <c r="B232" t="b">
        <v>1</v>
      </c>
      <c r="C232">
        <v>2</v>
      </c>
      <c r="D232" t="b">
        <v>0</v>
      </c>
      <c r="E232">
        <v>35</v>
      </c>
      <c r="F232" t="s">
        <v>44</v>
      </c>
      <c r="G232">
        <v>87</v>
      </c>
      <c r="H232">
        <v>91</v>
      </c>
      <c r="I232">
        <v>98</v>
      </c>
      <c r="J232">
        <v>94</v>
      </c>
      <c r="K232">
        <v>100</v>
      </c>
      <c r="L232">
        <v>87</v>
      </c>
      <c r="M232">
        <v>89</v>
      </c>
      <c r="N232">
        <f t="shared" si="18"/>
        <v>1</v>
      </c>
      <c r="O232">
        <f t="shared" si="19"/>
        <v>1</v>
      </c>
      <c r="P232">
        <f t="shared" si="20"/>
        <v>0</v>
      </c>
      <c r="Q232" t="str">
        <f t="shared" si="21"/>
        <v>STEM</v>
      </c>
      <c r="R232">
        <f t="shared" si="22"/>
        <v>1</v>
      </c>
      <c r="S232">
        <f t="shared" si="23"/>
        <v>94.75</v>
      </c>
    </row>
    <row r="233" spans="1:19" x14ac:dyDescent="0.3">
      <c r="A233" t="s">
        <v>25</v>
      </c>
      <c r="B233" t="b">
        <v>0</v>
      </c>
      <c r="C233">
        <v>3</v>
      </c>
      <c r="D233" t="b">
        <v>0</v>
      </c>
      <c r="E233">
        <v>17</v>
      </c>
      <c r="F233" t="s">
        <v>44</v>
      </c>
      <c r="G233">
        <v>97</v>
      </c>
      <c r="H233">
        <v>88</v>
      </c>
      <c r="I233">
        <v>87</v>
      </c>
      <c r="J233">
        <v>61</v>
      </c>
      <c r="K233">
        <v>86</v>
      </c>
      <c r="L233">
        <v>92</v>
      </c>
      <c r="M233">
        <v>94</v>
      </c>
      <c r="N233">
        <f t="shared" si="18"/>
        <v>0</v>
      </c>
      <c r="O233">
        <f t="shared" si="19"/>
        <v>0</v>
      </c>
      <c r="P233">
        <f t="shared" si="20"/>
        <v>0</v>
      </c>
      <c r="Q233" t="str">
        <f t="shared" si="21"/>
        <v>STEM</v>
      </c>
      <c r="R233">
        <f t="shared" si="22"/>
        <v>1</v>
      </c>
      <c r="S233">
        <f t="shared" si="23"/>
        <v>82.75</v>
      </c>
    </row>
    <row r="234" spans="1:19" x14ac:dyDescent="0.3">
      <c r="A234" t="s">
        <v>25</v>
      </c>
      <c r="B234" t="b">
        <v>0</v>
      </c>
      <c r="C234">
        <v>1</v>
      </c>
      <c r="D234" t="b">
        <v>0</v>
      </c>
      <c r="E234">
        <v>7</v>
      </c>
      <c r="F234" t="s">
        <v>30</v>
      </c>
      <c r="G234">
        <v>97</v>
      </c>
      <c r="H234">
        <v>92</v>
      </c>
      <c r="I234">
        <v>79</v>
      </c>
      <c r="J234">
        <v>88</v>
      </c>
      <c r="K234">
        <v>92</v>
      </c>
      <c r="L234">
        <v>99</v>
      </c>
      <c r="M234">
        <v>85</v>
      </c>
      <c r="N234">
        <f t="shared" si="18"/>
        <v>0</v>
      </c>
      <c r="O234">
        <f t="shared" si="19"/>
        <v>0</v>
      </c>
      <c r="P234">
        <f t="shared" si="20"/>
        <v>0</v>
      </c>
      <c r="Q234" t="str">
        <f t="shared" si="21"/>
        <v>Non-STEM</v>
      </c>
      <c r="R234">
        <f t="shared" si="22"/>
        <v>0</v>
      </c>
      <c r="S234">
        <f t="shared" si="23"/>
        <v>89</v>
      </c>
    </row>
    <row r="235" spans="1:19" x14ac:dyDescent="0.3">
      <c r="A235" t="s">
        <v>20</v>
      </c>
      <c r="B235" t="b">
        <v>0</v>
      </c>
      <c r="C235">
        <v>5</v>
      </c>
      <c r="D235" t="b">
        <v>0</v>
      </c>
      <c r="E235">
        <v>16</v>
      </c>
      <c r="F235" t="s">
        <v>123</v>
      </c>
      <c r="G235">
        <v>98</v>
      </c>
      <c r="H235">
        <v>88</v>
      </c>
      <c r="I235">
        <v>92</v>
      </c>
      <c r="J235">
        <v>84</v>
      </c>
      <c r="K235">
        <v>90</v>
      </c>
      <c r="L235">
        <v>90</v>
      </c>
      <c r="M235">
        <v>71</v>
      </c>
      <c r="N235">
        <f t="shared" si="18"/>
        <v>1</v>
      </c>
      <c r="O235">
        <f t="shared" si="19"/>
        <v>0</v>
      </c>
      <c r="P235">
        <f t="shared" si="20"/>
        <v>0</v>
      </c>
      <c r="Q235" t="str">
        <f t="shared" si="21"/>
        <v>Non-STEM</v>
      </c>
      <c r="R235">
        <f t="shared" si="22"/>
        <v>0</v>
      </c>
      <c r="S235">
        <f t="shared" si="23"/>
        <v>91</v>
      </c>
    </row>
    <row r="236" spans="1:19" x14ac:dyDescent="0.3">
      <c r="A236" t="s">
        <v>25</v>
      </c>
      <c r="B236" t="b">
        <v>0</v>
      </c>
      <c r="C236">
        <v>1</v>
      </c>
      <c r="D236" t="b">
        <v>0</v>
      </c>
      <c r="E236">
        <v>20</v>
      </c>
      <c r="F236" t="s">
        <v>44</v>
      </c>
      <c r="G236">
        <v>96</v>
      </c>
      <c r="H236">
        <v>67</v>
      </c>
      <c r="I236">
        <v>88</v>
      </c>
      <c r="J236">
        <v>95</v>
      </c>
      <c r="K236">
        <v>82</v>
      </c>
      <c r="L236">
        <v>75</v>
      </c>
      <c r="M236">
        <v>84</v>
      </c>
      <c r="N236">
        <f t="shared" si="18"/>
        <v>0</v>
      </c>
      <c r="O236">
        <f t="shared" si="19"/>
        <v>0</v>
      </c>
      <c r="P236">
        <f t="shared" si="20"/>
        <v>0</v>
      </c>
      <c r="Q236" t="str">
        <f t="shared" si="21"/>
        <v>STEM</v>
      </c>
      <c r="R236">
        <f t="shared" si="22"/>
        <v>1</v>
      </c>
      <c r="S236">
        <f t="shared" si="23"/>
        <v>90.25</v>
      </c>
    </row>
    <row r="237" spans="1:19" x14ac:dyDescent="0.3">
      <c r="A237" t="s">
        <v>20</v>
      </c>
      <c r="B237" t="b">
        <v>1</v>
      </c>
      <c r="C237">
        <v>7</v>
      </c>
      <c r="D237" t="b">
        <v>0</v>
      </c>
      <c r="E237">
        <v>0</v>
      </c>
      <c r="F237" t="s">
        <v>64</v>
      </c>
      <c r="G237">
        <v>98</v>
      </c>
      <c r="H237">
        <v>89</v>
      </c>
      <c r="I237">
        <v>81</v>
      </c>
      <c r="J237">
        <v>56</v>
      </c>
      <c r="K237">
        <v>72</v>
      </c>
      <c r="L237">
        <v>74</v>
      </c>
      <c r="M237">
        <v>94</v>
      </c>
      <c r="N237">
        <f t="shared" si="18"/>
        <v>1</v>
      </c>
      <c r="O237">
        <f t="shared" si="19"/>
        <v>1</v>
      </c>
      <c r="P237">
        <f t="shared" si="20"/>
        <v>0</v>
      </c>
      <c r="Q237" t="str">
        <f t="shared" si="21"/>
        <v>Non-STEM</v>
      </c>
      <c r="R237">
        <f t="shared" si="22"/>
        <v>0</v>
      </c>
      <c r="S237">
        <f t="shared" si="23"/>
        <v>76.75</v>
      </c>
    </row>
    <row r="238" spans="1:19" x14ac:dyDescent="0.3">
      <c r="A238" t="s">
        <v>20</v>
      </c>
      <c r="B238" t="b">
        <v>0</v>
      </c>
      <c r="C238">
        <v>2</v>
      </c>
      <c r="D238" t="b">
        <v>0</v>
      </c>
      <c r="E238">
        <v>27</v>
      </c>
      <c r="F238" t="s">
        <v>21</v>
      </c>
      <c r="G238">
        <v>87</v>
      </c>
      <c r="H238">
        <v>82</v>
      </c>
      <c r="I238">
        <v>95</v>
      </c>
      <c r="J238">
        <v>81</v>
      </c>
      <c r="K238">
        <v>85</v>
      </c>
      <c r="L238">
        <v>84</v>
      </c>
      <c r="M238">
        <v>73</v>
      </c>
      <c r="N238">
        <f t="shared" si="18"/>
        <v>1</v>
      </c>
      <c r="O238">
        <f t="shared" si="19"/>
        <v>0</v>
      </c>
      <c r="P238">
        <f t="shared" si="20"/>
        <v>0</v>
      </c>
      <c r="Q238" t="str">
        <f t="shared" si="21"/>
        <v>Non-STEM</v>
      </c>
      <c r="R238">
        <f t="shared" si="22"/>
        <v>0</v>
      </c>
      <c r="S238">
        <f t="shared" si="23"/>
        <v>87</v>
      </c>
    </row>
    <row r="239" spans="1:19" x14ac:dyDescent="0.3">
      <c r="A239" t="s">
        <v>20</v>
      </c>
      <c r="B239" t="b">
        <v>0</v>
      </c>
      <c r="C239">
        <v>0</v>
      </c>
      <c r="D239" t="b">
        <v>0</v>
      </c>
      <c r="E239">
        <v>24</v>
      </c>
      <c r="F239" t="s">
        <v>138</v>
      </c>
      <c r="G239">
        <v>96</v>
      </c>
      <c r="H239">
        <v>80</v>
      </c>
      <c r="I239">
        <v>86</v>
      </c>
      <c r="J239">
        <v>94</v>
      </c>
      <c r="K239">
        <v>63</v>
      </c>
      <c r="L239">
        <v>72</v>
      </c>
      <c r="M239">
        <v>75</v>
      </c>
      <c r="N239">
        <f t="shared" si="18"/>
        <v>1</v>
      </c>
      <c r="O239">
        <f t="shared" si="19"/>
        <v>0</v>
      </c>
      <c r="P239">
        <f t="shared" si="20"/>
        <v>0</v>
      </c>
      <c r="Q239" t="str">
        <f t="shared" si="21"/>
        <v>STEM</v>
      </c>
      <c r="R239">
        <f t="shared" si="22"/>
        <v>1</v>
      </c>
      <c r="S239">
        <f t="shared" si="23"/>
        <v>84.75</v>
      </c>
    </row>
    <row r="240" spans="1:19" x14ac:dyDescent="0.3">
      <c r="A240" t="s">
        <v>20</v>
      </c>
      <c r="B240" t="b">
        <v>0</v>
      </c>
      <c r="C240">
        <v>2</v>
      </c>
      <c r="D240" t="b">
        <v>0</v>
      </c>
      <c r="E240">
        <v>30</v>
      </c>
      <c r="F240" t="s">
        <v>38</v>
      </c>
      <c r="G240">
        <v>82</v>
      </c>
      <c r="H240">
        <v>74</v>
      </c>
      <c r="I240">
        <v>77</v>
      </c>
      <c r="J240">
        <v>95</v>
      </c>
      <c r="K240">
        <v>81</v>
      </c>
      <c r="L240">
        <v>76</v>
      </c>
      <c r="M240">
        <v>91</v>
      </c>
      <c r="N240">
        <f t="shared" si="18"/>
        <v>1</v>
      </c>
      <c r="O240">
        <f t="shared" si="19"/>
        <v>0</v>
      </c>
      <c r="P240">
        <f t="shared" si="20"/>
        <v>0</v>
      </c>
      <c r="Q240" t="str">
        <f t="shared" si="21"/>
        <v>Non-STEM</v>
      </c>
      <c r="R240">
        <f t="shared" si="22"/>
        <v>0</v>
      </c>
      <c r="S240">
        <f t="shared" si="23"/>
        <v>83.75</v>
      </c>
    </row>
    <row r="241" spans="1:19" x14ac:dyDescent="0.3">
      <c r="A241" t="s">
        <v>20</v>
      </c>
      <c r="B241" t="b">
        <v>0</v>
      </c>
      <c r="C241">
        <v>6</v>
      </c>
      <c r="D241" t="b">
        <v>0</v>
      </c>
      <c r="E241">
        <v>20</v>
      </c>
      <c r="F241" t="s">
        <v>44</v>
      </c>
      <c r="G241">
        <v>100</v>
      </c>
      <c r="H241">
        <v>72</v>
      </c>
      <c r="I241">
        <v>99</v>
      </c>
      <c r="J241">
        <v>64</v>
      </c>
      <c r="K241">
        <v>70</v>
      </c>
      <c r="L241">
        <v>93</v>
      </c>
      <c r="M241">
        <v>67</v>
      </c>
      <c r="N241">
        <f t="shared" si="18"/>
        <v>1</v>
      </c>
      <c r="O241">
        <f t="shared" si="19"/>
        <v>0</v>
      </c>
      <c r="P241">
        <f t="shared" si="20"/>
        <v>0</v>
      </c>
      <c r="Q241" t="str">
        <f t="shared" si="21"/>
        <v>STEM</v>
      </c>
      <c r="R241">
        <f t="shared" si="22"/>
        <v>1</v>
      </c>
      <c r="S241">
        <f t="shared" si="23"/>
        <v>83.25</v>
      </c>
    </row>
    <row r="242" spans="1:19" x14ac:dyDescent="0.3">
      <c r="A242" t="s">
        <v>20</v>
      </c>
      <c r="B242" t="b">
        <v>0</v>
      </c>
      <c r="C242">
        <v>0</v>
      </c>
      <c r="D242" t="b">
        <v>0</v>
      </c>
      <c r="E242">
        <v>27</v>
      </c>
      <c r="F242" t="s">
        <v>44</v>
      </c>
      <c r="G242">
        <v>91</v>
      </c>
      <c r="H242">
        <v>81</v>
      </c>
      <c r="I242">
        <v>91</v>
      </c>
      <c r="J242">
        <v>76</v>
      </c>
      <c r="K242">
        <v>100</v>
      </c>
      <c r="L242">
        <v>92</v>
      </c>
      <c r="M242">
        <v>87</v>
      </c>
      <c r="N242">
        <f t="shared" si="18"/>
        <v>1</v>
      </c>
      <c r="O242">
        <f t="shared" si="19"/>
        <v>0</v>
      </c>
      <c r="P242">
        <f t="shared" si="20"/>
        <v>0</v>
      </c>
      <c r="Q242" t="str">
        <f t="shared" si="21"/>
        <v>STEM</v>
      </c>
      <c r="R242">
        <f t="shared" si="22"/>
        <v>1</v>
      </c>
      <c r="S242">
        <f t="shared" si="23"/>
        <v>89.5</v>
      </c>
    </row>
    <row r="243" spans="1:19" x14ac:dyDescent="0.3">
      <c r="A243" t="s">
        <v>20</v>
      </c>
      <c r="B243" t="b">
        <v>0</v>
      </c>
      <c r="C243">
        <v>6</v>
      </c>
      <c r="D243" t="b">
        <v>0</v>
      </c>
      <c r="E243">
        <v>2</v>
      </c>
      <c r="F243" t="s">
        <v>64</v>
      </c>
      <c r="G243">
        <v>87</v>
      </c>
      <c r="H243">
        <v>62</v>
      </c>
      <c r="I243">
        <v>85</v>
      </c>
      <c r="J243">
        <v>64</v>
      </c>
      <c r="K243">
        <v>63</v>
      </c>
      <c r="L243">
        <v>61</v>
      </c>
      <c r="M243">
        <v>85</v>
      </c>
      <c r="N243">
        <f t="shared" si="18"/>
        <v>1</v>
      </c>
      <c r="O243">
        <f t="shared" si="19"/>
        <v>0</v>
      </c>
      <c r="P243">
        <f t="shared" si="20"/>
        <v>0</v>
      </c>
      <c r="Q243" t="str">
        <f t="shared" si="21"/>
        <v>Non-STEM</v>
      </c>
      <c r="R243">
        <f t="shared" si="22"/>
        <v>0</v>
      </c>
      <c r="S243">
        <f t="shared" si="23"/>
        <v>74.75</v>
      </c>
    </row>
    <row r="244" spans="1:19" x14ac:dyDescent="0.3">
      <c r="A244" t="s">
        <v>25</v>
      </c>
      <c r="B244" t="b">
        <v>0</v>
      </c>
      <c r="C244">
        <v>6</v>
      </c>
      <c r="D244" t="b">
        <v>0</v>
      </c>
      <c r="E244">
        <v>16</v>
      </c>
      <c r="F244" t="s">
        <v>105</v>
      </c>
      <c r="G244">
        <v>75</v>
      </c>
      <c r="H244">
        <v>95</v>
      </c>
      <c r="I244">
        <v>84</v>
      </c>
      <c r="J244">
        <v>87</v>
      </c>
      <c r="K244">
        <v>78</v>
      </c>
      <c r="L244">
        <v>82</v>
      </c>
      <c r="M244">
        <v>86</v>
      </c>
      <c r="N244">
        <f t="shared" si="18"/>
        <v>0</v>
      </c>
      <c r="O244">
        <f t="shared" si="19"/>
        <v>0</v>
      </c>
      <c r="P244">
        <f t="shared" si="20"/>
        <v>0</v>
      </c>
      <c r="Q244" t="str">
        <f t="shared" si="21"/>
        <v>Non-STEM</v>
      </c>
      <c r="R244">
        <f t="shared" si="22"/>
        <v>0</v>
      </c>
      <c r="S244">
        <f t="shared" si="23"/>
        <v>81</v>
      </c>
    </row>
    <row r="245" spans="1:19" x14ac:dyDescent="0.3">
      <c r="A245" t="s">
        <v>20</v>
      </c>
      <c r="B245" t="b">
        <v>1</v>
      </c>
      <c r="C245">
        <v>1</v>
      </c>
      <c r="D245" t="b">
        <v>0</v>
      </c>
      <c r="E245">
        <v>27</v>
      </c>
      <c r="F245" t="s">
        <v>105</v>
      </c>
      <c r="G245">
        <v>86</v>
      </c>
      <c r="H245">
        <v>78</v>
      </c>
      <c r="I245">
        <v>61</v>
      </c>
      <c r="J245">
        <v>71</v>
      </c>
      <c r="K245">
        <v>94</v>
      </c>
      <c r="L245">
        <v>92</v>
      </c>
      <c r="M245">
        <v>65</v>
      </c>
      <c r="N245">
        <f t="shared" si="18"/>
        <v>1</v>
      </c>
      <c r="O245">
        <f t="shared" si="19"/>
        <v>1</v>
      </c>
      <c r="P245">
        <f t="shared" si="20"/>
        <v>0</v>
      </c>
      <c r="Q245" t="str">
        <f t="shared" si="21"/>
        <v>Non-STEM</v>
      </c>
      <c r="R245">
        <f t="shared" si="22"/>
        <v>0</v>
      </c>
      <c r="S245">
        <f t="shared" si="23"/>
        <v>78</v>
      </c>
    </row>
    <row r="246" spans="1:19" x14ac:dyDescent="0.3">
      <c r="A246" t="s">
        <v>20</v>
      </c>
      <c r="B246" t="b">
        <v>0</v>
      </c>
      <c r="C246">
        <v>4</v>
      </c>
      <c r="D246" t="b">
        <v>1</v>
      </c>
      <c r="E246">
        <v>24</v>
      </c>
      <c r="F246" t="s">
        <v>113</v>
      </c>
      <c r="G246">
        <v>94</v>
      </c>
      <c r="H246">
        <v>62</v>
      </c>
      <c r="I246">
        <v>97</v>
      </c>
      <c r="J246">
        <v>96</v>
      </c>
      <c r="K246">
        <v>74</v>
      </c>
      <c r="L246">
        <v>68</v>
      </c>
      <c r="M246">
        <v>69</v>
      </c>
      <c r="N246">
        <f t="shared" si="18"/>
        <v>1</v>
      </c>
      <c r="O246">
        <f t="shared" si="19"/>
        <v>0</v>
      </c>
      <c r="P246">
        <f t="shared" si="20"/>
        <v>1</v>
      </c>
      <c r="Q246" t="str">
        <f t="shared" si="21"/>
        <v>Non-STEM</v>
      </c>
      <c r="R246">
        <f t="shared" si="22"/>
        <v>0</v>
      </c>
      <c r="S246">
        <f t="shared" si="23"/>
        <v>90.25</v>
      </c>
    </row>
    <row r="247" spans="1:19" x14ac:dyDescent="0.3">
      <c r="A247" t="s">
        <v>20</v>
      </c>
      <c r="B247" t="b">
        <v>0</v>
      </c>
      <c r="C247">
        <v>4</v>
      </c>
      <c r="D247" t="b">
        <v>0</v>
      </c>
      <c r="E247">
        <v>23</v>
      </c>
      <c r="F247" t="s">
        <v>113</v>
      </c>
      <c r="G247">
        <v>99</v>
      </c>
      <c r="H247">
        <v>64</v>
      </c>
      <c r="I247">
        <v>92</v>
      </c>
      <c r="J247">
        <v>78</v>
      </c>
      <c r="K247">
        <v>30</v>
      </c>
      <c r="L247">
        <v>78</v>
      </c>
      <c r="M247">
        <v>88</v>
      </c>
      <c r="N247">
        <f t="shared" si="18"/>
        <v>1</v>
      </c>
      <c r="O247">
        <f t="shared" si="19"/>
        <v>0</v>
      </c>
      <c r="P247">
        <f t="shared" si="20"/>
        <v>0</v>
      </c>
      <c r="Q247" t="str">
        <f t="shared" si="21"/>
        <v>Non-STEM</v>
      </c>
      <c r="R247">
        <f t="shared" si="22"/>
        <v>0</v>
      </c>
      <c r="S247">
        <f t="shared" si="23"/>
        <v>74.75</v>
      </c>
    </row>
    <row r="248" spans="1:19" x14ac:dyDescent="0.3">
      <c r="A248" t="s">
        <v>20</v>
      </c>
      <c r="B248" t="b">
        <v>0</v>
      </c>
      <c r="C248">
        <v>1</v>
      </c>
      <c r="D248" t="b">
        <v>0</v>
      </c>
      <c r="E248">
        <v>15</v>
      </c>
      <c r="F248" t="s">
        <v>30</v>
      </c>
      <c r="G248">
        <v>84</v>
      </c>
      <c r="H248">
        <v>91</v>
      </c>
      <c r="I248">
        <v>94</v>
      </c>
      <c r="J248">
        <v>66</v>
      </c>
      <c r="K248">
        <v>78</v>
      </c>
      <c r="L248">
        <v>71</v>
      </c>
      <c r="M248">
        <v>93</v>
      </c>
      <c r="N248">
        <f t="shared" si="18"/>
        <v>1</v>
      </c>
      <c r="O248">
        <f t="shared" si="19"/>
        <v>0</v>
      </c>
      <c r="P248">
        <f t="shared" si="20"/>
        <v>0</v>
      </c>
      <c r="Q248" t="str">
        <f t="shared" si="21"/>
        <v>Non-STEM</v>
      </c>
      <c r="R248">
        <f t="shared" si="22"/>
        <v>0</v>
      </c>
      <c r="S248">
        <f t="shared" si="23"/>
        <v>80.5</v>
      </c>
    </row>
    <row r="249" spans="1:19" x14ac:dyDescent="0.3">
      <c r="A249" t="s">
        <v>20</v>
      </c>
      <c r="B249" t="b">
        <v>0</v>
      </c>
      <c r="C249">
        <v>3</v>
      </c>
      <c r="D249" t="b">
        <v>0</v>
      </c>
      <c r="E249">
        <v>25</v>
      </c>
      <c r="F249" t="s">
        <v>172</v>
      </c>
      <c r="G249">
        <v>92</v>
      </c>
      <c r="H249">
        <v>81</v>
      </c>
      <c r="I249">
        <v>68</v>
      </c>
      <c r="J249">
        <v>96</v>
      </c>
      <c r="K249">
        <v>99</v>
      </c>
      <c r="L249">
        <v>92</v>
      </c>
      <c r="M249">
        <v>79</v>
      </c>
      <c r="N249">
        <f t="shared" si="18"/>
        <v>1</v>
      </c>
      <c r="O249">
        <f t="shared" si="19"/>
        <v>0</v>
      </c>
      <c r="P249">
        <f t="shared" si="20"/>
        <v>0</v>
      </c>
      <c r="Q249" t="str">
        <f t="shared" si="21"/>
        <v>Non-STEM</v>
      </c>
      <c r="R249">
        <f t="shared" si="22"/>
        <v>0</v>
      </c>
      <c r="S249">
        <f t="shared" si="23"/>
        <v>88.75</v>
      </c>
    </row>
    <row r="250" spans="1:19" x14ac:dyDescent="0.3">
      <c r="A250" t="s">
        <v>25</v>
      </c>
      <c r="B250" t="b">
        <v>0</v>
      </c>
      <c r="C250">
        <v>2</v>
      </c>
      <c r="D250" t="b">
        <v>0</v>
      </c>
      <c r="E250">
        <v>32</v>
      </c>
      <c r="F250" t="s">
        <v>44</v>
      </c>
      <c r="G250">
        <v>95</v>
      </c>
      <c r="H250">
        <v>84</v>
      </c>
      <c r="I250">
        <v>95</v>
      </c>
      <c r="J250">
        <v>72</v>
      </c>
      <c r="K250">
        <v>62</v>
      </c>
      <c r="L250">
        <v>80</v>
      </c>
      <c r="M250">
        <v>83</v>
      </c>
      <c r="N250">
        <f t="shared" si="18"/>
        <v>0</v>
      </c>
      <c r="O250">
        <f t="shared" si="19"/>
        <v>0</v>
      </c>
      <c r="P250">
        <f t="shared" si="20"/>
        <v>0</v>
      </c>
      <c r="Q250" t="str">
        <f t="shared" si="21"/>
        <v>STEM</v>
      </c>
      <c r="R250">
        <f t="shared" si="22"/>
        <v>1</v>
      </c>
      <c r="S250">
        <f t="shared" si="23"/>
        <v>81</v>
      </c>
    </row>
    <row r="251" spans="1:19" x14ac:dyDescent="0.3">
      <c r="A251" t="s">
        <v>20</v>
      </c>
      <c r="B251" t="b">
        <v>0</v>
      </c>
      <c r="C251">
        <v>3</v>
      </c>
      <c r="D251" t="b">
        <v>0</v>
      </c>
      <c r="E251">
        <v>35</v>
      </c>
      <c r="F251" t="s">
        <v>21</v>
      </c>
      <c r="G251">
        <v>90</v>
      </c>
      <c r="H251">
        <v>88</v>
      </c>
      <c r="I251">
        <v>94</v>
      </c>
      <c r="J251">
        <v>99</v>
      </c>
      <c r="K251">
        <v>92</v>
      </c>
      <c r="L251">
        <v>87</v>
      </c>
      <c r="M251">
        <v>97</v>
      </c>
      <c r="N251">
        <f t="shared" si="18"/>
        <v>1</v>
      </c>
      <c r="O251">
        <f t="shared" si="19"/>
        <v>0</v>
      </c>
      <c r="P251">
        <f t="shared" si="20"/>
        <v>0</v>
      </c>
      <c r="Q251" t="str">
        <f t="shared" si="21"/>
        <v>Non-STEM</v>
      </c>
      <c r="R251">
        <f t="shared" si="22"/>
        <v>0</v>
      </c>
      <c r="S251">
        <f t="shared" si="23"/>
        <v>93.75</v>
      </c>
    </row>
    <row r="252" spans="1:19" x14ac:dyDescent="0.3">
      <c r="A252" t="s">
        <v>25</v>
      </c>
      <c r="B252" t="b">
        <v>0</v>
      </c>
      <c r="C252">
        <v>3</v>
      </c>
      <c r="D252" t="b">
        <v>0</v>
      </c>
      <c r="E252">
        <v>3</v>
      </c>
      <c r="F252" t="s">
        <v>34</v>
      </c>
      <c r="G252">
        <v>93</v>
      </c>
      <c r="H252">
        <v>100</v>
      </c>
      <c r="I252">
        <v>87</v>
      </c>
      <c r="J252">
        <v>66</v>
      </c>
      <c r="K252">
        <v>85</v>
      </c>
      <c r="L252">
        <v>96</v>
      </c>
      <c r="M252">
        <v>87</v>
      </c>
      <c r="N252">
        <f t="shared" si="18"/>
        <v>0</v>
      </c>
      <c r="O252">
        <f t="shared" si="19"/>
        <v>0</v>
      </c>
      <c r="P252">
        <f t="shared" si="20"/>
        <v>0</v>
      </c>
      <c r="Q252" t="str">
        <f t="shared" si="21"/>
        <v>Non-STEM</v>
      </c>
      <c r="R252">
        <f t="shared" si="22"/>
        <v>0</v>
      </c>
      <c r="S252">
        <f t="shared" si="23"/>
        <v>82.75</v>
      </c>
    </row>
    <row r="253" spans="1:19" x14ac:dyDescent="0.3">
      <c r="A253" t="s">
        <v>25</v>
      </c>
      <c r="B253" t="b">
        <v>0</v>
      </c>
      <c r="C253">
        <v>1</v>
      </c>
      <c r="D253" t="b">
        <v>0</v>
      </c>
      <c r="E253">
        <v>28</v>
      </c>
      <c r="F253" t="s">
        <v>123</v>
      </c>
      <c r="G253">
        <v>69</v>
      </c>
      <c r="H253">
        <v>63</v>
      </c>
      <c r="I253">
        <v>88</v>
      </c>
      <c r="J253">
        <v>73</v>
      </c>
      <c r="K253">
        <v>83</v>
      </c>
      <c r="L253">
        <v>74</v>
      </c>
      <c r="M253">
        <v>94</v>
      </c>
      <c r="N253">
        <f t="shared" si="18"/>
        <v>0</v>
      </c>
      <c r="O253">
        <f t="shared" si="19"/>
        <v>0</v>
      </c>
      <c r="P253">
        <f t="shared" si="20"/>
        <v>0</v>
      </c>
      <c r="Q253" t="str">
        <f t="shared" si="21"/>
        <v>Non-STEM</v>
      </c>
      <c r="R253">
        <f t="shared" si="22"/>
        <v>0</v>
      </c>
      <c r="S253">
        <f t="shared" si="23"/>
        <v>78.25</v>
      </c>
    </row>
    <row r="254" spans="1:19" x14ac:dyDescent="0.3">
      <c r="A254" t="s">
        <v>20</v>
      </c>
      <c r="B254" t="b">
        <v>0</v>
      </c>
      <c r="C254">
        <v>1</v>
      </c>
      <c r="D254" t="b">
        <v>0</v>
      </c>
      <c r="E254">
        <v>3</v>
      </c>
      <c r="F254" t="s">
        <v>159</v>
      </c>
      <c r="G254">
        <v>97</v>
      </c>
      <c r="H254">
        <v>80</v>
      </c>
      <c r="I254">
        <v>80</v>
      </c>
      <c r="J254">
        <v>65</v>
      </c>
      <c r="K254">
        <v>91</v>
      </c>
      <c r="L254">
        <v>67</v>
      </c>
      <c r="M254">
        <v>84</v>
      </c>
      <c r="N254">
        <f t="shared" si="18"/>
        <v>1</v>
      </c>
      <c r="O254">
        <f t="shared" si="19"/>
        <v>0</v>
      </c>
      <c r="P254">
        <f t="shared" si="20"/>
        <v>0</v>
      </c>
      <c r="Q254" t="str">
        <f t="shared" si="21"/>
        <v>STEM</v>
      </c>
      <c r="R254">
        <f t="shared" si="22"/>
        <v>1</v>
      </c>
      <c r="S254">
        <f t="shared" si="23"/>
        <v>83.25</v>
      </c>
    </row>
    <row r="255" spans="1:19" x14ac:dyDescent="0.3">
      <c r="A255" t="s">
        <v>25</v>
      </c>
      <c r="B255" t="b">
        <v>0</v>
      </c>
      <c r="C255">
        <v>0</v>
      </c>
      <c r="D255" t="b">
        <v>0</v>
      </c>
      <c r="E255">
        <v>21</v>
      </c>
      <c r="F255" t="s">
        <v>113</v>
      </c>
      <c r="G255">
        <v>76</v>
      </c>
      <c r="H255">
        <v>72</v>
      </c>
      <c r="I255">
        <v>80</v>
      </c>
      <c r="J255">
        <v>92</v>
      </c>
      <c r="K255">
        <v>41</v>
      </c>
      <c r="L255">
        <v>90</v>
      </c>
      <c r="M255">
        <v>78</v>
      </c>
      <c r="N255">
        <f t="shared" si="18"/>
        <v>0</v>
      </c>
      <c r="O255">
        <f t="shared" si="19"/>
        <v>0</v>
      </c>
      <c r="P255">
        <f t="shared" si="20"/>
        <v>0</v>
      </c>
      <c r="Q255" t="str">
        <f t="shared" si="21"/>
        <v>Non-STEM</v>
      </c>
      <c r="R255">
        <f t="shared" si="22"/>
        <v>0</v>
      </c>
      <c r="S255">
        <f t="shared" si="23"/>
        <v>72.25</v>
      </c>
    </row>
    <row r="256" spans="1:19" x14ac:dyDescent="0.3">
      <c r="A256" t="s">
        <v>20</v>
      </c>
      <c r="B256" t="b">
        <v>0</v>
      </c>
      <c r="C256">
        <v>3</v>
      </c>
      <c r="D256" t="b">
        <v>0</v>
      </c>
      <c r="E256">
        <v>35</v>
      </c>
      <c r="F256" t="s">
        <v>38</v>
      </c>
      <c r="G256">
        <v>85</v>
      </c>
      <c r="H256">
        <v>85</v>
      </c>
      <c r="I256">
        <v>92</v>
      </c>
      <c r="J256">
        <v>86</v>
      </c>
      <c r="K256">
        <v>99</v>
      </c>
      <c r="L256">
        <v>86</v>
      </c>
      <c r="M256">
        <v>93</v>
      </c>
      <c r="N256">
        <f t="shared" si="18"/>
        <v>1</v>
      </c>
      <c r="O256">
        <f t="shared" si="19"/>
        <v>0</v>
      </c>
      <c r="P256">
        <f t="shared" si="20"/>
        <v>0</v>
      </c>
      <c r="Q256" t="str">
        <f t="shared" si="21"/>
        <v>Non-STEM</v>
      </c>
      <c r="R256">
        <f t="shared" si="22"/>
        <v>0</v>
      </c>
      <c r="S256">
        <f t="shared" si="23"/>
        <v>90.5</v>
      </c>
    </row>
    <row r="257" spans="1:19" x14ac:dyDescent="0.3">
      <c r="A257" t="s">
        <v>25</v>
      </c>
      <c r="B257" t="b">
        <v>0</v>
      </c>
      <c r="C257">
        <v>7</v>
      </c>
      <c r="D257" t="b">
        <v>1</v>
      </c>
      <c r="E257">
        <v>35</v>
      </c>
      <c r="F257" t="s">
        <v>44</v>
      </c>
      <c r="G257">
        <v>91</v>
      </c>
      <c r="H257">
        <v>87</v>
      </c>
      <c r="I257">
        <v>89</v>
      </c>
      <c r="J257">
        <v>97</v>
      </c>
      <c r="K257">
        <v>93</v>
      </c>
      <c r="L257">
        <v>87</v>
      </c>
      <c r="M257">
        <v>100</v>
      </c>
      <c r="N257">
        <f t="shared" si="18"/>
        <v>0</v>
      </c>
      <c r="O257">
        <f t="shared" si="19"/>
        <v>0</v>
      </c>
      <c r="P257">
        <f t="shared" si="20"/>
        <v>1</v>
      </c>
      <c r="Q257" t="str">
        <f t="shared" si="21"/>
        <v>STEM</v>
      </c>
      <c r="R257">
        <f t="shared" si="22"/>
        <v>1</v>
      </c>
      <c r="S257">
        <f t="shared" si="23"/>
        <v>92.5</v>
      </c>
    </row>
    <row r="258" spans="1:19" x14ac:dyDescent="0.3">
      <c r="A258" t="s">
        <v>25</v>
      </c>
      <c r="B258" t="b">
        <v>0</v>
      </c>
      <c r="C258">
        <v>7</v>
      </c>
      <c r="D258" t="b">
        <v>1</v>
      </c>
      <c r="E258">
        <v>14</v>
      </c>
      <c r="F258" t="s">
        <v>113</v>
      </c>
      <c r="G258">
        <v>82</v>
      </c>
      <c r="H258">
        <v>95</v>
      </c>
      <c r="I258">
        <v>92</v>
      </c>
      <c r="J258">
        <v>62</v>
      </c>
      <c r="K258">
        <v>73</v>
      </c>
      <c r="L258">
        <v>75</v>
      </c>
      <c r="M258">
        <v>93</v>
      </c>
      <c r="N258">
        <f t="shared" ref="N258:N321" si="24">IF(A258="Male",1,0)</f>
        <v>0</v>
      </c>
      <c r="O258">
        <f t="shared" ref="O258:O321" si="25">IF(B258=FALSE,0,1)</f>
        <v>0</v>
      </c>
      <c r="P258">
        <f t="shared" ref="P258:P321" si="26">IF(D258=FALSE,0,1)</f>
        <v>1</v>
      </c>
      <c r="Q258" t="str">
        <f t="shared" ref="Q258:Q321" si="27">IF(OR(F258="Software Engineer",F258="Scientist",F258="Construction Engineer",F258="Game Developer",F258="Doctor"),"STEM","Non-STEM")</f>
        <v>Non-STEM</v>
      </c>
      <c r="R258">
        <f t="shared" ref="R258:R321" si="28">IF(Q258="STEM",1,0)</f>
        <v>0</v>
      </c>
      <c r="S258">
        <f t="shared" ref="S258:S321" si="29">AVERAGE(G258,I258,J258,K258)</f>
        <v>77.25</v>
      </c>
    </row>
    <row r="259" spans="1:19" x14ac:dyDescent="0.3">
      <c r="A259" t="s">
        <v>25</v>
      </c>
      <c r="B259" t="b">
        <v>1</v>
      </c>
      <c r="C259">
        <v>7</v>
      </c>
      <c r="D259" t="b">
        <v>0</v>
      </c>
      <c r="E259">
        <v>1</v>
      </c>
      <c r="F259" t="s">
        <v>64</v>
      </c>
      <c r="G259">
        <v>59</v>
      </c>
      <c r="H259">
        <v>56</v>
      </c>
      <c r="I259">
        <v>87</v>
      </c>
      <c r="J259">
        <v>97</v>
      </c>
      <c r="K259">
        <v>62</v>
      </c>
      <c r="L259">
        <v>74</v>
      </c>
      <c r="M259">
        <v>61</v>
      </c>
      <c r="N259">
        <f t="shared" si="24"/>
        <v>0</v>
      </c>
      <c r="O259">
        <f t="shared" si="25"/>
        <v>1</v>
      </c>
      <c r="P259">
        <f t="shared" si="26"/>
        <v>0</v>
      </c>
      <c r="Q259" t="str">
        <f t="shared" si="27"/>
        <v>Non-STEM</v>
      </c>
      <c r="R259">
        <f t="shared" si="28"/>
        <v>0</v>
      </c>
      <c r="S259">
        <f t="shared" si="29"/>
        <v>76.25</v>
      </c>
    </row>
    <row r="260" spans="1:19" x14ac:dyDescent="0.3">
      <c r="A260" t="s">
        <v>25</v>
      </c>
      <c r="B260" t="b">
        <v>0</v>
      </c>
      <c r="C260">
        <v>9</v>
      </c>
      <c r="D260" t="b">
        <v>1</v>
      </c>
      <c r="E260">
        <v>0</v>
      </c>
      <c r="F260" t="s">
        <v>64</v>
      </c>
      <c r="G260">
        <v>78</v>
      </c>
      <c r="H260">
        <v>71</v>
      </c>
      <c r="I260">
        <v>73</v>
      </c>
      <c r="J260">
        <v>51</v>
      </c>
      <c r="K260">
        <v>80</v>
      </c>
      <c r="L260">
        <v>84</v>
      </c>
      <c r="M260">
        <v>65</v>
      </c>
      <c r="N260">
        <f t="shared" si="24"/>
        <v>0</v>
      </c>
      <c r="O260">
        <f t="shared" si="25"/>
        <v>0</v>
      </c>
      <c r="P260">
        <f t="shared" si="26"/>
        <v>1</v>
      </c>
      <c r="Q260" t="str">
        <f t="shared" si="27"/>
        <v>Non-STEM</v>
      </c>
      <c r="R260">
        <f t="shared" si="28"/>
        <v>0</v>
      </c>
      <c r="S260">
        <f t="shared" si="29"/>
        <v>70.5</v>
      </c>
    </row>
    <row r="261" spans="1:19" x14ac:dyDescent="0.3">
      <c r="A261" t="s">
        <v>20</v>
      </c>
      <c r="B261" t="b">
        <v>0</v>
      </c>
      <c r="C261">
        <v>2</v>
      </c>
      <c r="D261" t="b">
        <v>0</v>
      </c>
      <c r="E261">
        <v>12</v>
      </c>
      <c r="F261" t="s">
        <v>138</v>
      </c>
      <c r="G261">
        <v>89</v>
      </c>
      <c r="H261">
        <v>65</v>
      </c>
      <c r="I261">
        <v>82</v>
      </c>
      <c r="J261">
        <v>65</v>
      </c>
      <c r="K261">
        <v>76</v>
      </c>
      <c r="L261">
        <v>95</v>
      </c>
      <c r="M261">
        <v>62</v>
      </c>
      <c r="N261">
        <f t="shared" si="24"/>
        <v>1</v>
      </c>
      <c r="O261">
        <f t="shared" si="25"/>
        <v>0</v>
      </c>
      <c r="P261">
        <f t="shared" si="26"/>
        <v>0</v>
      </c>
      <c r="Q261" t="str">
        <f t="shared" si="27"/>
        <v>STEM</v>
      </c>
      <c r="R261">
        <f t="shared" si="28"/>
        <v>1</v>
      </c>
      <c r="S261">
        <f t="shared" si="29"/>
        <v>78</v>
      </c>
    </row>
    <row r="262" spans="1:19" x14ac:dyDescent="0.3">
      <c r="A262" t="s">
        <v>25</v>
      </c>
      <c r="B262" t="b">
        <v>0</v>
      </c>
      <c r="C262">
        <v>3</v>
      </c>
      <c r="D262" t="b">
        <v>0</v>
      </c>
      <c r="E262">
        <v>35</v>
      </c>
      <c r="F262" t="s">
        <v>44</v>
      </c>
      <c r="G262">
        <v>86</v>
      </c>
      <c r="H262">
        <v>91</v>
      </c>
      <c r="I262">
        <v>92</v>
      </c>
      <c r="J262">
        <v>96</v>
      </c>
      <c r="K262">
        <v>90</v>
      </c>
      <c r="L262">
        <v>96</v>
      </c>
      <c r="M262">
        <v>90</v>
      </c>
      <c r="N262">
        <f t="shared" si="24"/>
        <v>0</v>
      </c>
      <c r="O262">
        <f t="shared" si="25"/>
        <v>0</v>
      </c>
      <c r="P262">
        <f t="shared" si="26"/>
        <v>0</v>
      </c>
      <c r="Q262" t="str">
        <f t="shared" si="27"/>
        <v>STEM</v>
      </c>
      <c r="R262">
        <f t="shared" si="28"/>
        <v>1</v>
      </c>
      <c r="S262">
        <f t="shared" si="29"/>
        <v>91</v>
      </c>
    </row>
    <row r="263" spans="1:19" x14ac:dyDescent="0.3">
      <c r="A263" t="s">
        <v>20</v>
      </c>
      <c r="B263" t="b">
        <v>0</v>
      </c>
      <c r="C263">
        <v>4</v>
      </c>
      <c r="D263" t="b">
        <v>0</v>
      </c>
      <c r="E263">
        <v>2</v>
      </c>
      <c r="F263" t="s">
        <v>34</v>
      </c>
      <c r="G263">
        <v>76</v>
      </c>
      <c r="H263">
        <v>93</v>
      </c>
      <c r="I263">
        <v>65</v>
      </c>
      <c r="J263">
        <v>95</v>
      </c>
      <c r="K263">
        <v>76</v>
      </c>
      <c r="L263">
        <v>88</v>
      </c>
      <c r="M263">
        <v>88</v>
      </c>
      <c r="N263">
        <f t="shared" si="24"/>
        <v>1</v>
      </c>
      <c r="O263">
        <f t="shared" si="25"/>
        <v>0</v>
      </c>
      <c r="P263">
        <f t="shared" si="26"/>
        <v>0</v>
      </c>
      <c r="Q263" t="str">
        <f t="shared" si="27"/>
        <v>Non-STEM</v>
      </c>
      <c r="R263">
        <f t="shared" si="28"/>
        <v>0</v>
      </c>
      <c r="S263">
        <f t="shared" si="29"/>
        <v>78</v>
      </c>
    </row>
    <row r="264" spans="1:19" x14ac:dyDescent="0.3">
      <c r="A264" t="s">
        <v>20</v>
      </c>
      <c r="B264" t="b">
        <v>1</v>
      </c>
      <c r="C264">
        <v>2</v>
      </c>
      <c r="D264" t="b">
        <v>0</v>
      </c>
      <c r="E264">
        <v>16</v>
      </c>
      <c r="F264" t="s">
        <v>38</v>
      </c>
      <c r="G264">
        <v>79</v>
      </c>
      <c r="H264">
        <v>68</v>
      </c>
      <c r="I264">
        <v>63</v>
      </c>
      <c r="J264">
        <v>72</v>
      </c>
      <c r="K264">
        <v>81</v>
      </c>
      <c r="L264">
        <v>67</v>
      </c>
      <c r="M264">
        <v>67</v>
      </c>
      <c r="N264">
        <f t="shared" si="24"/>
        <v>1</v>
      </c>
      <c r="O264">
        <f t="shared" si="25"/>
        <v>1</v>
      </c>
      <c r="P264">
        <f t="shared" si="26"/>
        <v>0</v>
      </c>
      <c r="Q264" t="str">
        <f t="shared" si="27"/>
        <v>Non-STEM</v>
      </c>
      <c r="R264">
        <f t="shared" si="28"/>
        <v>0</v>
      </c>
      <c r="S264">
        <f t="shared" si="29"/>
        <v>73.75</v>
      </c>
    </row>
    <row r="265" spans="1:19" x14ac:dyDescent="0.3">
      <c r="A265" t="s">
        <v>25</v>
      </c>
      <c r="B265" t="b">
        <v>0</v>
      </c>
      <c r="C265">
        <v>3</v>
      </c>
      <c r="D265" t="b">
        <v>0</v>
      </c>
      <c r="E265">
        <v>31</v>
      </c>
      <c r="F265" t="s">
        <v>21</v>
      </c>
      <c r="G265">
        <v>91</v>
      </c>
      <c r="H265">
        <v>96</v>
      </c>
      <c r="I265">
        <v>77</v>
      </c>
      <c r="J265">
        <v>76</v>
      </c>
      <c r="K265">
        <v>80</v>
      </c>
      <c r="L265">
        <v>97</v>
      </c>
      <c r="M265">
        <v>80</v>
      </c>
      <c r="N265">
        <f t="shared" si="24"/>
        <v>0</v>
      </c>
      <c r="O265">
        <f t="shared" si="25"/>
        <v>0</v>
      </c>
      <c r="P265">
        <f t="shared" si="26"/>
        <v>0</v>
      </c>
      <c r="Q265" t="str">
        <f t="shared" si="27"/>
        <v>Non-STEM</v>
      </c>
      <c r="R265">
        <f t="shared" si="28"/>
        <v>0</v>
      </c>
      <c r="S265">
        <f t="shared" si="29"/>
        <v>81</v>
      </c>
    </row>
    <row r="266" spans="1:19" x14ac:dyDescent="0.3">
      <c r="A266" t="s">
        <v>20</v>
      </c>
      <c r="B266" t="b">
        <v>0</v>
      </c>
      <c r="C266">
        <v>5</v>
      </c>
      <c r="D266" t="b">
        <v>0</v>
      </c>
      <c r="E266">
        <v>4</v>
      </c>
      <c r="F266" t="s">
        <v>64</v>
      </c>
      <c r="G266">
        <v>89</v>
      </c>
      <c r="H266">
        <v>66</v>
      </c>
      <c r="I266">
        <v>80</v>
      </c>
      <c r="J266">
        <v>77</v>
      </c>
      <c r="K266">
        <v>60</v>
      </c>
      <c r="L266">
        <v>88</v>
      </c>
      <c r="M266">
        <v>74</v>
      </c>
      <c r="N266">
        <f t="shared" si="24"/>
        <v>1</v>
      </c>
      <c r="O266">
        <f t="shared" si="25"/>
        <v>0</v>
      </c>
      <c r="P266">
        <f t="shared" si="26"/>
        <v>0</v>
      </c>
      <c r="Q266" t="str">
        <f t="shared" si="27"/>
        <v>Non-STEM</v>
      </c>
      <c r="R266">
        <f t="shared" si="28"/>
        <v>0</v>
      </c>
      <c r="S266">
        <f t="shared" si="29"/>
        <v>76.5</v>
      </c>
    </row>
    <row r="267" spans="1:19" x14ac:dyDescent="0.3">
      <c r="A267" t="s">
        <v>20</v>
      </c>
      <c r="B267" t="b">
        <v>0</v>
      </c>
      <c r="C267">
        <v>3</v>
      </c>
      <c r="D267" t="b">
        <v>0</v>
      </c>
      <c r="E267">
        <v>19</v>
      </c>
      <c r="F267" t="s">
        <v>38</v>
      </c>
      <c r="G267">
        <v>97</v>
      </c>
      <c r="H267">
        <v>94</v>
      </c>
      <c r="I267">
        <v>81</v>
      </c>
      <c r="J267">
        <v>97</v>
      </c>
      <c r="K267">
        <v>79</v>
      </c>
      <c r="L267">
        <v>86</v>
      </c>
      <c r="M267">
        <v>63</v>
      </c>
      <c r="N267">
        <f t="shared" si="24"/>
        <v>1</v>
      </c>
      <c r="O267">
        <f t="shared" si="25"/>
        <v>0</v>
      </c>
      <c r="P267">
        <f t="shared" si="26"/>
        <v>0</v>
      </c>
      <c r="Q267" t="str">
        <f t="shared" si="27"/>
        <v>Non-STEM</v>
      </c>
      <c r="R267">
        <f t="shared" si="28"/>
        <v>0</v>
      </c>
      <c r="S267">
        <f t="shared" si="29"/>
        <v>88.5</v>
      </c>
    </row>
    <row r="268" spans="1:19" x14ac:dyDescent="0.3">
      <c r="A268" t="s">
        <v>25</v>
      </c>
      <c r="B268" t="b">
        <v>0</v>
      </c>
      <c r="C268">
        <v>3</v>
      </c>
      <c r="D268" t="b">
        <v>1</v>
      </c>
      <c r="E268">
        <v>15</v>
      </c>
      <c r="F268" t="s">
        <v>105</v>
      </c>
      <c r="G268">
        <v>100</v>
      </c>
      <c r="H268">
        <v>86</v>
      </c>
      <c r="I268">
        <v>74</v>
      </c>
      <c r="J268">
        <v>96</v>
      </c>
      <c r="K268">
        <v>80</v>
      </c>
      <c r="L268">
        <v>99</v>
      </c>
      <c r="M268">
        <v>76</v>
      </c>
      <c r="N268">
        <f t="shared" si="24"/>
        <v>0</v>
      </c>
      <c r="O268">
        <f t="shared" si="25"/>
        <v>0</v>
      </c>
      <c r="P268">
        <f t="shared" si="26"/>
        <v>1</v>
      </c>
      <c r="Q268" t="str">
        <f t="shared" si="27"/>
        <v>Non-STEM</v>
      </c>
      <c r="R268">
        <f t="shared" si="28"/>
        <v>0</v>
      </c>
      <c r="S268">
        <f t="shared" si="29"/>
        <v>87.5</v>
      </c>
    </row>
    <row r="269" spans="1:19" x14ac:dyDescent="0.3">
      <c r="A269" t="s">
        <v>25</v>
      </c>
      <c r="B269" t="b">
        <v>0</v>
      </c>
      <c r="C269">
        <v>1</v>
      </c>
      <c r="D269" t="b">
        <v>0</v>
      </c>
      <c r="E269">
        <v>30</v>
      </c>
      <c r="F269" t="s">
        <v>26</v>
      </c>
      <c r="G269">
        <v>96</v>
      </c>
      <c r="H269">
        <v>68</v>
      </c>
      <c r="I269">
        <v>87</v>
      </c>
      <c r="J269">
        <v>96</v>
      </c>
      <c r="K269">
        <v>91</v>
      </c>
      <c r="L269">
        <v>68</v>
      </c>
      <c r="M269">
        <v>65</v>
      </c>
      <c r="N269">
        <f t="shared" si="24"/>
        <v>0</v>
      </c>
      <c r="O269">
        <f t="shared" si="25"/>
        <v>0</v>
      </c>
      <c r="P269">
        <f t="shared" si="26"/>
        <v>0</v>
      </c>
      <c r="Q269" t="str">
        <f t="shared" si="27"/>
        <v>STEM</v>
      </c>
      <c r="R269">
        <f t="shared" si="28"/>
        <v>1</v>
      </c>
      <c r="S269">
        <f t="shared" si="29"/>
        <v>92.5</v>
      </c>
    </row>
    <row r="270" spans="1:19" x14ac:dyDescent="0.3">
      <c r="A270" t="s">
        <v>25</v>
      </c>
      <c r="B270" t="b">
        <v>0</v>
      </c>
      <c r="C270">
        <v>7</v>
      </c>
      <c r="D270" t="b">
        <v>0</v>
      </c>
      <c r="E270">
        <v>17</v>
      </c>
      <c r="F270" t="s">
        <v>105</v>
      </c>
      <c r="G270">
        <v>94</v>
      </c>
      <c r="H270">
        <v>64</v>
      </c>
      <c r="I270">
        <v>100</v>
      </c>
      <c r="J270">
        <v>71</v>
      </c>
      <c r="K270">
        <v>84</v>
      </c>
      <c r="L270">
        <v>92</v>
      </c>
      <c r="M270">
        <v>99</v>
      </c>
      <c r="N270">
        <f t="shared" si="24"/>
        <v>0</v>
      </c>
      <c r="O270">
        <f t="shared" si="25"/>
        <v>0</v>
      </c>
      <c r="P270">
        <f t="shared" si="26"/>
        <v>0</v>
      </c>
      <c r="Q270" t="str">
        <f t="shared" si="27"/>
        <v>Non-STEM</v>
      </c>
      <c r="R270">
        <f t="shared" si="28"/>
        <v>0</v>
      </c>
      <c r="S270">
        <f t="shared" si="29"/>
        <v>87.25</v>
      </c>
    </row>
    <row r="271" spans="1:19" x14ac:dyDescent="0.3">
      <c r="A271" t="s">
        <v>25</v>
      </c>
      <c r="B271" t="b">
        <v>0</v>
      </c>
      <c r="C271">
        <v>2</v>
      </c>
      <c r="D271" t="b">
        <v>0</v>
      </c>
      <c r="E271">
        <v>23</v>
      </c>
      <c r="F271" t="s">
        <v>44</v>
      </c>
      <c r="G271">
        <v>98</v>
      </c>
      <c r="H271">
        <v>68</v>
      </c>
      <c r="I271">
        <v>80</v>
      </c>
      <c r="J271">
        <v>75</v>
      </c>
      <c r="K271">
        <v>80</v>
      </c>
      <c r="L271">
        <v>81</v>
      </c>
      <c r="M271">
        <v>60</v>
      </c>
      <c r="N271">
        <f t="shared" si="24"/>
        <v>0</v>
      </c>
      <c r="O271">
        <f t="shared" si="25"/>
        <v>0</v>
      </c>
      <c r="P271">
        <f t="shared" si="26"/>
        <v>0</v>
      </c>
      <c r="Q271" t="str">
        <f t="shared" si="27"/>
        <v>STEM</v>
      </c>
      <c r="R271">
        <f t="shared" si="28"/>
        <v>1</v>
      </c>
      <c r="S271">
        <f t="shared" si="29"/>
        <v>83.25</v>
      </c>
    </row>
    <row r="272" spans="1:19" x14ac:dyDescent="0.3">
      <c r="A272" t="s">
        <v>20</v>
      </c>
      <c r="B272" t="b">
        <v>0</v>
      </c>
      <c r="C272">
        <v>1</v>
      </c>
      <c r="D272" t="b">
        <v>0</v>
      </c>
      <c r="E272">
        <v>3</v>
      </c>
      <c r="F272" t="s">
        <v>64</v>
      </c>
      <c r="G272">
        <v>53</v>
      </c>
      <c r="H272">
        <v>71</v>
      </c>
      <c r="I272">
        <v>98</v>
      </c>
      <c r="J272">
        <v>95</v>
      </c>
      <c r="K272">
        <v>94</v>
      </c>
      <c r="L272">
        <v>71</v>
      </c>
      <c r="M272">
        <v>77</v>
      </c>
      <c r="N272">
        <f t="shared" si="24"/>
        <v>1</v>
      </c>
      <c r="O272">
        <f t="shared" si="25"/>
        <v>0</v>
      </c>
      <c r="P272">
        <f t="shared" si="26"/>
        <v>0</v>
      </c>
      <c r="Q272" t="str">
        <f t="shared" si="27"/>
        <v>Non-STEM</v>
      </c>
      <c r="R272">
        <f t="shared" si="28"/>
        <v>0</v>
      </c>
      <c r="S272">
        <f t="shared" si="29"/>
        <v>85</v>
      </c>
    </row>
    <row r="273" spans="1:19" x14ac:dyDescent="0.3">
      <c r="A273" t="s">
        <v>25</v>
      </c>
      <c r="B273" t="b">
        <v>0</v>
      </c>
      <c r="C273">
        <v>7</v>
      </c>
      <c r="D273" t="b">
        <v>0</v>
      </c>
      <c r="E273">
        <v>4</v>
      </c>
      <c r="F273" t="s">
        <v>64</v>
      </c>
      <c r="G273">
        <v>44</v>
      </c>
      <c r="H273">
        <v>64</v>
      </c>
      <c r="I273">
        <v>58</v>
      </c>
      <c r="J273">
        <v>66</v>
      </c>
      <c r="K273">
        <v>87</v>
      </c>
      <c r="L273">
        <v>62</v>
      </c>
      <c r="M273">
        <v>68</v>
      </c>
      <c r="N273">
        <f t="shared" si="24"/>
        <v>0</v>
      </c>
      <c r="O273">
        <f t="shared" si="25"/>
        <v>0</v>
      </c>
      <c r="P273">
        <f t="shared" si="26"/>
        <v>0</v>
      </c>
      <c r="Q273" t="str">
        <f t="shared" si="27"/>
        <v>Non-STEM</v>
      </c>
      <c r="R273">
        <f t="shared" si="28"/>
        <v>0</v>
      </c>
      <c r="S273">
        <f t="shared" si="29"/>
        <v>63.75</v>
      </c>
    </row>
    <row r="274" spans="1:19" x14ac:dyDescent="0.3">
      <c r="A274" t="s">
        <v>20</v>
      </c>
      <c r="B274" t="b">
        <v>0</v>
      </c>
      <c r="C274">
        <v>0</v>
      </c>
      <c r="D274" t="b">
        <v>0</v>
      </c>
      <c r="E274">
        <v>25</v>
      </c>
      <c r="F274" t="s">
        <v>38</v>
      </c>
      <c r="G274">
        <v>85</v>
      </c>
      <c r="H274">
        <v>70</v>
      </c>
      <c r="I274">
        <v>73</v>
      </c>
      <c r="J274">
        <v>95</v>
      </c>
      <c r="K274">
        <v>100</v>
      </c>
      <c r="L274">
        <v>70</v>
      </c>
      <c r="M274">
        <v>94</v>
      </c>
      <c r="N274">
        <f t="shared" si="24"/>
        <v>1</v>
      </c>
      <c r="O274">
        <f t="shared" si="25"/>
        <v>0</v>
      </c>
      <c r="P274">
        <f t="shared" si="26"/>
        <v>0</v>
      </c>
      <c r="Q274" t="str">
        <f t="shared" si="27"/>
        <v>Non-STEM</v>
      </c>
      <c r="R274">
        <f t="shared" si="28"/>
        <v>0</v>
      </c>
      <c r="S274">
        <f t="shared" si="29"/>
        <v>88.25</v>
      </c>
    </row>
    <row r="275" spans="1:19" x14ac:dyDescent="0.3">
      <c r="A275" t="s">
        <v>20</v>
      </c>
      <c r="B275" t="b">
        <v>1</v>
      </c>
      <c r="C275">
        <v>10</v>
      </c>
      <c r="D275" t="b">
        <v>0</v>
      </c>
      <c r="E275">
        <v>1</v>
      </c>
      <c r="F275" t="s">
        <v>64</v>
      </c>
      <c r="G275">
        <v>51</v>
      </c>
      <c r="H275">
        <v>91</v>
      </c>
      <c r="I275">
        <v>67</v>
      </c>
      <c r="J275">
        <v>79</v>
      </c>
      <c r="K275">
        <v>58</v>
      </c>
      <c r="L275">
        <v>52</v>
      </c>
      <c r="M275">
        <v>75</v>
      </c>
      <c r="N275">
        <f t="shared" si="24"/>
        <v>1</v>
      </c>
      <c r="O275">
        <f t="shared" si="25"/>
        <v>1</v>
      </c>
      <c r="P275">
        <f t="shared" si="26"/>
        <v>0</v>
      </c>
      <c r="Q275" t="str">
        <f t="shared" si="27"/>
        <v>Non-STEM</v>
      </c>
      <c r="R275">
        <f t="shared" si="28"/>
        <v>0</v>
      </c>
      <c r="S275">
        <f t="shared" si="29"/>
        <v>63.75</v>
      </c>
    </row>
    <row r="276" spans="1:19" x14ac:dyDescent="0.3">
      <c r="A276" t="s">
        <v>20</v>
      </c>
      <c r="B276" t="b">
        <v>0</v>
      </c>
      <c r="C276">
        <v>1</v>
      </c>
      <c r="D276" t="b">
        <v>0</v>
      </c>
      <c r="E276">
        <v>24</v>
      </c>
      <c r="F276" t="s">
        <v>21</v>
      </c>
      <c r="G276">
        <v>90</v>
      </c>
      <c r="H276">
        <v>89</v>
      </c>
      <c r="I276">
        <v>82</v>
      </c>
      <c r="J276">
        <v>74</v>
      </c>
      <c r="K276">
        <v>67</v>
      </c>
      <c r="L276">
        <v>92</v>
      </c>
      <c r="M276">
        <v>82</v>
      </c>
      <c r="N276">
        <f t="shared" si="24"/>
        <v>1</v>
      </c>
      <c r="O276">
        <f t="shared" si="25"/>
        <v>0</v>
      </c>
      <c r="P276">
        <f t="shared" si="26"/>
        <v>0</v>
      </c>
      <c r="Q276" t="str">
        <f t="shared" si="27"/>
        <v>Non-STEM</v>
      </c>
      <c r="R276">
        <f t="shared" si="28"/>
        <v>0</v>
      </c>
      <c r="S276">
        <f t="shared" si="29"/>
        <v>78.25</v>
      </c>
    </row>
    <row r="277" spans="1:19" x14ac:dyDescent="0.3">
      <c r="A277" t="s">
        <v>20</v>
      </c>
      <c r="B277" t="b">
        <v>0</v>
      </c>
      <c r="C277">
        <v>1</v>
      </c>
      <c r="D277" t="b">
        <v>0</v>
      </c>
      <c r="E277">
        <v>15</v>
      </c>
      <c r="F277" t="s">
        <v>44</v>
      </c>
      <c r="G277">
        <v>100</v>
      </c>
      <c r="H277">
        <v>92</v>
      </c>
      <c r="I277">
        <v>90</v>
      </c>
      <c r="J277">
        <v>66</v>
      </c>
      <c r="K277">
        <v>73</v>
      </c>
      <c r="L277">
        <v>68</v>
      </c>
      <c r="M277">
        <v>70</v>
      </c>
      <c r="N277">
        <f t="shared" si="24"/>
        <v>1</v>
      </c>
      <c r="O277">
        <f t="shared" si="25"/>
        <v>0</v>
      </c>
      <c r="P277">
        <f t="shared" si="26"/>
        <v>0</v>
      </c>
      <c r="Q277" t="str">
        <f t="shared" si="27"/>
        <v>STEM</v>
      </c>
      <c r="R277">
        <f t="shared" si="28"/>
        <v>1</v>
      </c>
      <c r="S277">
        <f t="shared" si="29"/>
        <v>82.25</v>
      </c>
    </row>
    <row r="278" spans="1:19" x14ac:dyDescent="0.3">
      <c r="A278" t="s">
        <v>25</v>
      </c>
      <c r="B278" t="b">
        <v>1</v>
      </c>
      <c r="C278">
        <v>7</v>
      </c>
      <c r="D278" t="b">
        <v>0</v>
      </c>
      <c r="E278">
        <v>1</v>
      </c>
      <c r="F278" t="s">
        <v>64</v>
      </c>
      <c r="G278">
        <v>95</v>
      </c>
      <c r="H278">
        <v>73</v>
      </c>
      <c r="I278">
        <v>61</v>
      </c>
      <c r="J278">
        <v>91</v>
      </c>
      <c r="K278">
        <v>84</v>
      </c>
      <c r="L278">
        <v>92</v>
      </c>
      <c r="M278">
        <v>94</v>
      </c>
      <c r="N278">
        <f t="shared" si="24"/>
        <v>0</v>
      </c>
      <c r="O278">
        <f t="shared" si="25"/>
        <v>1</v>
      </c>
      <c r="P278">
        <f t="shared" si="26"/>
        <v>0</v>
      </c>
      <c r="Q278" t="str">
        <f t="shared" si="27"/>
        <v>Non-STEM</v>
      </c>
      <c r="R278">
        <f t="shared" si="28"/>
        <v>0</v>
      </c>
      <c r="S278">
        <f t="shared" si="29"/>
        <v>82.75</v>
      </c>
    </row>
    <row r="279" spans="1:19" x14ac:dyDescent="0.3">
      <c r="A279" t="s">
        <v>20</v>
      </c>
      <c r="B279" t="b">
        <v>0</v>
      </c>
      <c r="C279">
        <v>1</v>
      </c>
      <c r="D279" t="b">
        <v>1</v>
      </c>
      <c r="E279">
        <v>33</v>
      </c>
      <c r="F279" t="s">
        <v>21</v>
      </c>
      <c r="G279">
        <v>76</v>
      </c>
      <c r="H279">
        <v>81</v>
      </c>
      <c r="I279">
        <v>96</v>
      </c>
      <c r="J279">
        <v>74</v>
      </c>
      <c r="K279">
        <v>75</v>
      </c>
      <c r="L279">
        <v>80</v>
      </c>
      <c r="M279">
        <v>98</v>
      </c>
      <c r="N279">
        <f t="shared" si="24"/>
        <v>1</v>
      </c>
      <c r="O279">
        <f t="shared" si="25"/>
        <v>0</v>
      </c>
      <c r="P279">
        <f t="shared" si="26"/>
        <v>1</v>
      </c>
      <c r="Q279" t="str">
        <f t="shared" si="27"/>
        <v>Non-STEM</v>
      </c>
      <c r="R279">
        <f t="shared" si="28"/>
        <v>0</v>
      </c>
      <c r="S279">
        <f t="shared" si="29"/>
        <v>80.25</v>
      </c>
    </row>
    <row r="280" spans="1:19" x14ac:dyDescent="0.3">
      <c r="A280" t="s">
        <v>25</v>
      </c>
      <c r="B280" t="b">
        <v>0</v>
      </c>
      <c r="C280">
        <v>1</v>
      </c>
      <c r="D280" t="b">
        <v>0</v>
      </c>
      <c r="E280">
        <v>11</v>
      </c>
      <c r="F280" t="s">
        <v>123</v>
      </c>
      <c r="G280">
        <v>71</v>
      </c>
      <c r="H280">
        <v>98</v>
      </c>
      <c r="I280">
        <v>96</v>
      </c>
      <c r="J280">
        <v>60</v>
      </c>
      <c r="K280">
        <v>90</v>
      </c>
      <c r="L280">
        <v>79</v>
      </c>
      <c r="M280">
        <v>72</v>
      </c>
      <c r="N280">
        <f t="shared" si="24"/>
        <v>0</v>
      </c>
      <c r="O280">
        <f t="shared" si="25"/>
        <v>0</v>
      </c>
      <c r="P280">
        <f t="shared" si="26"/>
        <v>0</v>
      </c>
      <c r="Q280" t="str">
        <f t="shared" si="27"/>
        <v>Non-STEM</v>
      </c>
      <c r="R280">
        <f t="shared" si="28"/>
        <v>0</v>
      </c>
      <c r="S280">
        <f t="shared" si="29"/>
        <v>79.25</v>
      </c>
    </row>
    <row r="281" spans="1:19" x14ac:dyDescent="0.3">
      <c r="A281" t="s">
        <v>20</v>
      </c>
      <c r="B281" t="b">
        <v>0</v>
      </c>
      <c r="C281">
        <v>3</v>
      </c>
      <c r="D281" t="b">
        <v>0</v>
      </c>
      <c r="E281">
        <v>10</v>
      </c>
      <c r="F281" t="s">
        <v>105</v>
      </c>
      <c r="G281">
        <v>95</v>
      </c>
      <c r="H281">
        <v>60</v>
      </c>
      <c r="I281">
        <v>87</v>
      </c>
      <c r="J281">
        <v>71</v>
      </c>
      <c r="K281">
        <v>91</v>
      </c>
      <c r="L281">
        <v>84</v>
      </c>
      <c r="M281">
        <v>98</v>
      </c>
      <c r="N281">
        <f t="shared" si="24"/>
        <v>1</v>
      </c>
      <c r="O281">
        <f t="shared" si="25"/>
        <v>0</v>
      </c>
      <c r="P281">
        <f t="shared" si="26"/>
        <v>0</v>
      </c>
      <c r="Q281" t="str">
        <f t="shared" si="27"/>
        <v>Non-STEM</v>
      </c>
      <c r="R281">
        <f t="shared" si="28"/>
        <v>0</v>
      </c>
      <c r="S281">
        <f t="shared" si="29"/>
        <v>86</v>
      </c>
    </row>
    <row r="282" spans="1:19" x14ac:dyDescent="0.3">
      <c r="A282" t="s">
        <v>25</v>
      </c>
      <c r="B282" t="b">
        <v>0</v>
      </c>
      <c r="C282">
        <v>7</v>
      </c>
      <c r="D282" t="b">
        <v>1</v>
      </c>
      <c r="E282">
        <v>15</v>
      </c>
      <c r="F282" t="s">
        <v>44</v>
      </c>
      <c r="G282">
        <v>92</v>
      </c>
      <c r="H282">
        <v>88</v>
      </c>
      <c r="I282">
        <v>76</v>
      </c>
      <c r="J282">
        <v>93</v>
      </c>
      <c r="K282">
        <v>69</v>
      </c>
      <c r="L282">
        <v>75</v>
      </c>
      <c r="M282">
        <v>97</v>
      </c>
      <c r="N282">
        <f t="shared" si="24"/>
        <v>0</v>
      </c>
      <c r="O282">
        <f t="shared" si="25"/>
        <v>0</v>
      </c>
      <c r="P282">
        <f t="shared" si="26"/>
        <v>1</v>
      </c>
      <c r="Q282" t="str">
        <f t="shared" si="27"/>
        <v>STEM</v>
      </c>
      <c r="R282">
        <f t="shared" si="28"/>
        <v>1</v>
      </c>
      <c r="S282">
        <f t="shared" si="29"/>
        <v>82.5</v>
      </c>
    </row>
    <row r="283" spans="1:19" x14ac:dyDescent="0.3">
      <c r="A283" t="s">
        <v>20</v>
      </c>
      <c r="B283" t="b">
        <v>0</v>
      </c>
      <c r="C283">
        <v>5</v>
      </c>
      <c r="D283" t="b">
        <v>0</v>
      </c>
      <c r="E283">
        <v>34</v>
      </c>
      <c r="F283" t="s">
        <v>76</v>
      </c>
      <c r="G283">
        <v>82</v>
      </c>
      <c r="H283">
        <v>95</v>
      </c>
      <c r="I283">
        <v>96</v>
      </c>
      <c r="J283">
        <v>100</v>
      </c>
      <c r="K283">
        <v>89</v>
      </c>
      <c r="L283">
        <v>64</v>
      </c>
      <c r="M283">
        <v>91</v>
      </c>
      <c r="N283">
        <f t="shared" si="24"/>
        <v>1</v>
      </c>
      <c r="O283">
        <f t="shared" si="25"/>
        <v>0</v>
      </c>
      <c r="P283">
        <f t="shared" si="26"/>
        <v>0</v>
      </c>
      <c r="Q283" t="str">
        <f t="shared" si="27"/>
        <v>STEM</v>
      </c>
      <c r="R283">
        <f t="shared" si="28"/>
        <v>1</v>
      </c>
      <c r="S283">
        <f t="shared" si="29"/>
        <v>91.75</v>
      </c>
    </row>
    <row r="284" spans="1:19" x14ac:dyDescent="0.3">
      <c r="A284" t="s">
        <v>20</v>
      </c>
      <c r="B284" t="b">
        <v>0</v>
      </c>
      <c r="C284">
        <v>3</v>
      </c>
      <c r="D284" t="b">
        <v>0</v>
      </c>
      <c r="E284">
        <v>30</v>
      </c>
      <c r="F284" t="s">
        <v>21</v>
      </c>
      <c r="G284">
        <v>85</v>
      </c>
      <c r="H284">
        <v>94</v>
      </c>
      <c r="I284">
        <v>83</v>
      </c>
      <c r="J284">
        <v>76</v>
      </c>
      <c r="K284">
        <v>77</v>
      </c>
      <c r="L284">
        <v>81</v>
      </c>
      <c r="M284">
        <v>92</v>
      </c>
      <c r="N284">
        <f t="shared" si="24"/>
        <v>1</v>
      </c>
      <c r="O284">
        <f t="shared" si="25"/>
        <v>0</v>
      </c>
      <c r="P284">
        <f t="shared" si="26"/>
        <v>0</v>
      </c>
      <c r="Q284" t="str">
        <f t="shared" si="27"/>
        <v>Non-STEM</v>
      </c>
      <c r="R284">
        <f t="shared" si="28"/>
        <v>0</v>
      </c>
      <c r="S284">
        <f t="shared" si="29"/>
        <v>80.25</v>
      </c>
    </row>
    <row r="285" spans="1:19" x14ac:dyDescent="0.3">
      <c r="A285" t="s">
        <v>25</v>
      </c>
      <c r="B285" t="b">
        <v>1</v>
      </c>
      <c r="C285">
        <v>4</v>
      </c>
      <c r="D285" t="b">
        <v>1</v>
      </c>
      <c r="E285">
        <v>4</v>
      </c>
      <c r="F285" t="s">
        <v>34</v>
      </c>
      <c r="G285">
        <v>82</v>
      </c>
      <c r="H285">
        <v>85</v>
      </c>
      <c r="I285">
        <v>75</v>
      </c>
      <c r="J285">
        <v>92</v>
      </c>
      <c r="K285">
        <v>76</v>
      </c>
      <c r="L285">
        <v>95</v>
      </c>
      <c r="M285">
        <v>85</v>
      </c>
      <c r="N285">
        <f t="shared" si="24"/>
        <v>0</v>
      </c>
      <c r="O285">
        <f t="shared" si="25"/>
        <v>1</v>
      </c>
      <c r="P285">
        <f t="shared" si="26"/>
        <v>1</v>
      </c>
      <c r="Q285" t="str">
        <f t="shared" si="27"/>
        <v>Non-STEM</v>
      </c>
      <c r="R285">
        <f t="shared" si="28"/>
        <v>0</v>
      </c>
      <c r="S285">
        <f t="shared" si="29"/>
        <v>81.25</v>
      </c>
    </row>
    <row r="286" spans="1:19" x14ac:dyDescent="0.3">
      <c r="A286" t="s">
        <v>25</v>
      </c>
      <c r="B286" t="b">
        <v>0</v>
      </c>
      <c r="C286">
        <v>2</v>
      </c>
      <c r="D286" t="b">
        <v>0</v>
      </c>
      <c r="E286">
        <v>28</v>
      </c>
      <c r="F286" t="s">
        <v>172</v>
      </c>
      <c r="G286">
        <v>98</v>
      </c>
      <c r="H286">
        <v>77</v>
      </c>
      <c r="I286">
        <v>94</v>
      </c>
      <c r="J286">
        <v>63</v>
      </c>
      <c r="K286">
        <v>69</v>
      </c>
      <c r="L286">
        <v>88</v>
      </c>
      <c r="M286">
        <v>100</v>
      </c>
      <c r="N286">
        <f t="shared" si="24"/>
        <v>0</v>
      </c>
      <c r="O286">
        <f t="shared" si="25"/>
        <v>0</v>
      </c>
      <c r="P286">
        <f t="shared" si="26"/>
        <v>0</v>
      </c>
      <c r="Q286" t="str">
        <f t="shared" si="27"/>
        <v>Non-STEM</v>
      </c>
      <c r="R286">
        <f t="shared" si="28"/>
        <v>0</v>
      </c>
      <c r="S286">
        <f t="shared" si="29"/>
        <v>81</v>
      </c>
    </row>
    <row r="287" spans="1:19" x14ac:dyDescent="0.3">
      <c r="A287" t="s">
        <v>20</v>
      </c>
      <c r="B287" t="b">
        <v>0</v>
      </c>
      <c r="C287">
        <v>5</v>
      </c>
      <c r="D287" t="b">
        <v>1</v>
      </c>
      <c r="E287">
        <v>29</v>
      </c>
      <c r="F287" t="s">
        <v>26</v>
      </c>
      <c r="G287">
        <v>93</v>
      </c>
      <c r="H287">
        <v>96</v>
      </c>
      <c r="I287">
        <v>94</v>
      </c>
      <c r="J287">
        <v>84</v>
      </c>
      <c r="K287">
        <v>91</v>
      </c>
      <c r="L287">
        <v>67</v>
      </c>
      <c r="M287">
        <v>68</v>
      </c>
      <c r="N287">
        <f t="shared" si="24"/>
        <v>1</v>
      </c>
      <c r="O287">
        <f t="shared" si="25"/>
        <v>0</v>
      </c>
      <c r="P287">
        <f t="shared" si="26"/>
        <v>1</v>
      </c>
      <c r="Q287" t="str">
        <f t="shared" si="27"/>
        <v>STEM</v>
      </c>
      <c r="R287">
        <f t="shared" si="28"/>
        <v>1</v>
      </c>
      <c r="S287">
        <f t="shared" si="29"/>
        <v>90.5</v>
      </c>
    </row>
    <row r="288" spans="1:19" x14ac:dyDescent="0.3">
      <c r="A288" t="s">
        <v>25</v>
      </c>
      <c r="B288" t="b">
        <v>0</v>
      </c>
      <c r="C288">
        <v>7</v>
      </c>
      <c r="D288" t="b">
        <v>1</v>
      </c>
      <c r="E288">
        <v>30</v>
      </c>
      <c r="F288" t="s">
        <v>21</v>
      </c>
      <c r="G288">
        <v>84</v>
      </c>
      <c r="H288">
        <v>97</v>
      </c>
      <c r="I288">
        <v>60</v>
      </c>
      <c r="J288">
        <v>100</v>
      </c>
      <c r="K288">
        <v>83</v>
      </c>
      <c r="L288">
        <v>88</v>
      </c>
      <c r="M288">
        <v>94</v>
      </c>
      <c r="N288">
        <f t="shared" si="24"/>
        <v>0</v>
      </c>
      <c r="O288">
        <f t="shared" si="25"/>
        <v>0</v>
      </c>
      <c r="P288">
        <f t="shared" si="26"/>
        <v>1</v>
      </c>
      <c r="Q288" t="str">
        <f t="shared" si="27"/>
        <v>Non-STEM</v>
      </c>
      <c r="R288">
        <f t="shared" si="28"/>
        <v>0</v>
      </c>
      <c r="S288">
        <f t="shared" si="29"/>
        <v>81.75</v>
      </c>
    </row>
    <row r="289" spans="1:19" x14ac:dyDescent="0.3">
      <c r="A289" t="s">
        <v>20</v>
      </c>
      <c r="B289" t="b">
        <v>0</v>
      </c>
      <c r="C289">
        <v>4</v>
      </c>
      <c r="D289" t="b">
        <v>0</v>
      </c>
      <c r="E289">
        <v>31</v>
      </c>
      <c r="F289" t="s">
        <v>38</v>
      </c>
      <c r="G289">
        <v>81</v>
      </c>
      <c r="H289">
        <v>95</v>
      </c>
      <c r="I289">
        <v>76</v>
      </c>
      <c r="J289">
        <v>60</v>
      </c>
      <c r="K289">
        <v>61</v>
      </c>
      <c r="L289">
        <v>98</v>
      </c>
      <c r="M289">
        <v>77</v>
      </c>
      <c r="N289">
        <f t="shared" si="24"/>
        <v>1</v>
      </c>
      <c r="O289">
        <f t="shared" si="25"/>
        <v>0</v>
      </c>
      <c r="P289">
        <f t="shared" si="26"/>
        <v>0</v>
      </c>
      <c r="Q289" t="str">
        <f t="shared" si="27"/>
        <v>Non-STEM</v>
      </c>
      <c r="R289">
        <f t="shared" si="28"/>
        <v>0</v>
      </c>
      <c r="S289">
        <f t="shared" si="29"/>
        <v>69.5</v>
      </c>
    </row>
    <row r="290" spans="1:19" x14ac:dyDescent="0.3">
      <c r="A290" t="s">
        <v>25</v>
      </c>
      <c r="B290" t="b">
        <v>0</v>
      </c>
      <c r="C290">
        <v>8</v>
      </c>
      <c r="D290" t="b">
        <v>0</v>
      </c>
      <c r="E290">
        <v>1</v>
      </c>
      <c r="F290" t="s">
        <v>64</v>
      </c>
      <c r="G290">
        <v>62</v>
      </c>
      <c r="H290">
        <v>64</v>
      </c>
      <c r="I290">
        <v>84</v>
      </c>
      <c r="J290">
        <v>67</v>
      </c>
      <c r="K290">
        <v>78</v>
      </c>
      <c r="L290">
        <v>51</v>
      </c>
      <c r="M290">
        <v>62</v>
      </c>
      <c r="N290">
        <f t="shared" si="24"/>
        <v>0</v>
      </c>
      <c r="O290">
        <f t="shared" si="25"/>
        <v>0</v>
      </c>
      <c r="P290">
        <f t="shared" si="26"/>
        <v>0</v>
      </c>
      <c r="Q290" t="str">
        <f t="shared" si="27"/>
        <v>Non-STEM</v>
      </c>
      <c r="R290">
        <f t="shared" si="28"/>
        <v>0</v>
      </c>
      <c r="S290">
        <f t="shared" si="29"/>
        <v>72.75</v>
      </c>
    </row>
    <row r="291" spans="1:19" x14ac:dyDescent="0.3">
      <c r="A291" t="s">
        <v>25</v>
      </c>
      <c r="B291" t="b">
        <v>0</v>
      </c>
      <c r="C291">
        <v>6</v>
      </c>
      <c r="D291" t="b">
        <v>0</v>
      </c>
      <c r="E291">
        <v>16</v>
      </c>
      <c r="F291" t="s">
        <v>44</v>
      </c>
      <c r="G291">
        <v>92</v>
      </c>
      <c r="H291">
        <v>70</v>
      </c>
      <c r="I291">
        <v>60</v>
      </c>
      <c r="J291">
        <v>94</v>
      </c>
      <c r="K291">
        <v>87</v>
      </c>
      <c r="L291">
        <v>90</v>
      </c>
      <c r="M291">
        <v>86</v>
      </c>
      <c r="N291">
        <f t="shared" si="24"/>
        <v>0</v>
      </c>
      <c r="O291">
        <f t="shared" si="25"/>
        <v>0</v>
      </c>
      <c r="P291">
        <f t="shared" si="26"/>
        <v>0</v>
      </c>
      <c r="Q291" t="str">
        <f t="shared" si="27"/>
        <v>STEM</v>
      </c>
      <c r="R291">
        <f t="shared" si="28"/>
        <v>1</v>
      </c>
      <c r="S291">
        <f t="shared" si="29"/>
        <v>83.25</v>
      </c>
    </row>
    <row r="292" spans="1:19" x14ac:dyDescent="0.3">
      <c r="A292" t="s">
        <v>25</v>
      </c>
      <c r="B292" t="b">
        <v>0</v>
      </c>
      <c r="C292">
        <v>2</v>
      </c>
      <c r="D292" t="b">
        <v>1</v>
      </c>
      <c r="E292">
        <v>18</v>
      </c>
      <c r="F292" t="s">
        <v>54</v>
      </c>
      <c r="G292">
        <v>64</v>
      </c>
      <c r="H292">
        <v>93</v>
      </c>
      <c r="I292">
        <v>61</v>
      </c>
      <c r="J292">
        <v>61</v>
      </c>
      <c r="K292">
        <v>74</v>
      </c>
      <c r="L292">
        <v>94</v>
      </c>
      <c r="M292">
        <v>64</v>
      </c>
      <c r="N292">
        <f t="shared" si="24"/>
        <v>0</v>
      </c>
      <c r="O292">
        <f t="shared" si="25"/>
        <v>0</v>
      </c>
      <c r="P292">
        <f t="shared" si="26"/>
        <v>1</v>
      </c>
      <c r="Q292" t="str">
        <f t="shared" si="27"/>
        <v>Non-STEM</v>
      </c>
      <c r="R292">
        <f t="shared" si="28"/>
        <v>0</v>
      </c>
      <c r="S292">
        <f t="shared" si="29"/>
        <v>65</v>
      </c>
    </row>
    <row r="293" spans="1:19" x14ac:dyDescent="0.3">
      <c r="A293" t="s">
        <v>25</v>
      </c>
      <c r="B293" t="b">
        <v>1</v>
      </c>
      <c r="C293">
        <v>1</v>
      </c>
      <c r="D293" t="b">
        <v>0</v>
      </c>
      <c r="E293">
        <v>4</v>
      </c>
      <c r="F293" t="s">
        <v>159</v>
      </c>
      <c r="G293">
        <v>89</v>
      </c>
      <c r="H293">
        <v>67</v>
      </c>
      <c r="I293">
        <v>97</v>
      </c>
      <c r="J293">
        <v>67</v>
      </c>
      <c r="K293">
        <v>75</v>
      </c>
      <c r="L293">
        <v>94</v>
      </c>
      <c r="M293">
        <v>93</v>
      </c>
      <c r="N293">
        <f t="shared" si="24"/>
        <v>0</v>
      </c>
      <c r="O293">
        <f t="shared" si="25"/>
        <v>1</v>
      </c>
      <c r="P293">
        <f t="shared" si="26"/>
        <v>0</v>
      </c>
      <c r="Q293" t="str">
        <f t="shared" si="27"/>
        <v>STEM</v>
      </c>
      <c r="R293">
        <f t="shared" si="28"/>
        <v>1</v>
      </c>
      <c r="S293">
        <f t="shared" si="29"/>
        <v>82</v>
      </c>
    </row>
    <row r="294" spans="1:19" x14ac:dyDescent="0.3">
      <c r="A294" t="s">
        <v>25</v>
      </c>
      <c r="B294" t="b">
        <v>0</v>
      </c>
      <c r="C294">
        <v>8</v>
      </c>
      <c r="D294" t="b">
        <v>0</v>
      </c>
      <c r="E294">
        <v>32</v>
      </c>
      <c r="F294" t="s">
        <v>113</v>
      </c>
      <c r="G294">
        <v>99</v>
      </c>
      <c r="H294">
        <v>88</v>
      </c>
      <c r="I294">
        <v>84</v>
      </c>
      <c r="J294">
        <v>87</v>
      </c>
      <c r="K294">
        <v>36</v>
      </c>
      <c r="L294">
        <v>96</v>
      </c>
      <c r="M294">
        <v>86</v>
      </c>
      <c r="N294">
        <f t="shared" si="24"/>
        <v>0</v>
      </c>
      <c r="O294">
        <f t="shared" si="25"/>
        <v>0</v>
      </c>
      <c r="P294">
        <f t="shared" si="26"/>
        <v>0</v>
      </c>
      <c r="Q294" t="str">
        <f t="shared" si="27"/>
        <v>Non-STEM</v>
      </c>
      <c r="R294">
        <f t="shared" si="28"/>
        <v>0</v>
      </c>
      <c r="S294">
        <f t="shared" si="29"/>
        <v>76.5</v>
      </c>
    </row>
    <row r="295" spans="1:19" x14ac:dyDescent="0.3">
      <c r="A295" t="s">
        <v>25</v>
      </c>
      <c r="B295" t="b">
        <v>0</v>
      </c>
      <c r="C295">
        <v>2</v>
      </c>
      <c r="D295" t="b">
        <v>0</v>
      </c>
      <c r="E295">
        <v>12</v>
      </c>
      <c r="F295" t="s">
        <v>105</v>
      </c>
      <c r="G295">
        <v>95</v>
      </c>
      <c r="H295">
        <v>82</v>
      </c>
      <c r="I295">
        <v>93</v>
      </c>
      <c r="J295">
        <v>99</v>
      </c>
      <c r="K295">
        <v>66</v>
      </c>
      <c r="L295">
        <v>93</v>
      </c>
      <c r="M295">
        <v>86</v>
      </c>
      <c r="N295">
        <f t="shared" si="24"/>
        <v>0</v>
      </c>
      <c r="O295">
        <f t="shared" si="25"/>
        <v>0</v>
      </c>
      <c r="P295">
        <f t="shared" si="26"/>
        <v>0</v>
      </c>
      <c r="Q295" t="str">
        <f t="shared" si="27"/>
        <v>Non-STEM</v>
      </c>
      <c r="R295">
        <f t="shared" si="28"/>
        <v>0</v>
      </c>
      <c r="S295">
        <f t="shared" si="29"/>
        <v>88.25</v>
      </c>
    </row>
    <row r="296" spans="1:19" x14ac:dyDescent="0.3">
      <c r="A296" t="s">
        <v>25</v>
      </c>
      <c r="B296" t="b">
        <v>1</v>
      </c>
      <c r="C296">
        <v>6</v>
      </c>
      <c r="D296" t="b">
        <v>0</v>
      </c>
      <c r="E296">
        <v>5</v>
      </c>
      <c r="F296" t="s">
        <v>123</v>
      </c>
      <c r="G296">
        <v>72</v>
      </c>
      <c r="H296">
        <v>92</v>
      </c>
      <c r="I296">
        <v>67</v>
      </c>
      <c r="J296">
        <v>100</v>
      </c>
      <c r="K296">
        <v>70</v>
      </c>
      <c r="L296">
        <v>94</v>
      </c>
      <c r="M296">
        <v>81</v>
      </c>
      <c r="N296">
        <f t="shared" si="24"/>
        <v>0</v>
      </c>
      <c r="O296">
        <f t="shared" si="25"/>
        <v>1</v>
      </c>
      <c r="P296">
        <f t="shared" si="26"/>
        <v>0</v>
      </c>
      <c r="Q296" t="str">
        <f t="shared" si="27"/>
        <v>Non-STEM</v>
      </c>
      <c r="R296">
        <f t="shared" si="28"/>
        <v>0</v>
      </c>
      <c r="S296">
        <f t="shared" si="29"/>
        <v>77.25</v>
      </c>
    </row>
    <row r="297" spans="1:19" x14ac:dyDescent="0.3">
      <c r="A297" t="s">
        <v>25</v>
      </c>
      <c r="B297" t="b">
        <v>0</v>
      </c>
      <c r="C297">
        <v>2</v>
      </c>
      <c r="D297" t="b">
        <v>1</v>
      </c>
      <c r="E297">
        <v>15</v>
      </c>
      <c r="F297" t="s">
        <v>30</v>
      </c>
      <c r="G297">
        <v>68</v>
      </c>
      <c r="H297">
        <v>89</v>
      </c>
      <c r="I297">
        <v>68</v>
      </c>
      <c r="J297">
        <v>90</v>
      </c>
      <c r="K297">
        <v>68</v>
      </c>
      <c r="L297">
        <v>99</v>
      </c>
      <c r="M297">
        <v>74</v>
      </c>
      <c r="N297">
        <f t="shared" si="24"/>
        <v>0</v>
      </c>
      <c r="O297">
        <f t="shared" si="25"/>
        <v>0</v>
      </c>
      <c r="P297">
        <f t="shared" si="26"/>
        <v>1</v>
      </c>
      <c r="Q297" t="str">
        <f t="shared" si="27"/>
        <v>Non-STEM</v>
      </c>
      <c r="R297">
        <f t="shared" si="28"/>
        <v>0</v>
      </c>
      <c r="S297">
        <f t="shared" si="29"/>
        <v>73.5</v>
      </c>
    </row>
    <row r="298" spans="1:19" x14ac:dyDescent="0.3">
      <c r="A298" t="s">
        <v>25</v>
      </c>
      <c r="B298" t="b">
        <v>0</v>
      </c>
      <c r="C298">
        <v>3</v>
      </c>
      <c r="D298" t="b">
        <v>0</v>
      </c>
      <c r="E298">
        <v>31</v>
      </c>
      <c r="F298" t="s">
        <v>113</v>
      </c>
      <c r="G298">
        <v>92</v>
      </c>
      <c r="H298">
        <v>69</v>
      </c>
      <c r="I298">
        <v>78</v>
      </c>
      <c r="J298">
        <v>68</v>
      </c>
      <c r="K298">
        <v>70</v>
      </c>
      <c r="L298">
        <v>80</v>
      </c>
      <c r="M298">
        <v>73</v>
      </c>
      <c r="N298">
        <f t="shared" si="24"/>
        <v>0</v>
      </c>
      <c r="O298">
        <f t="shared" si="25"/>
        <v>0</v>
      </c>
      <c r="P298">
        <f t="shared" si="26"/>
        <v>0</v>
      </c>
      <c r="Q298" t="str">
        <f t="shared" si="27"/>
        <v>Non-STEM</v>
      </c>
      <c r="R298">
        <f t="shared" si="28"/>
        <v>0</v>
      </c>
      <c r="S298">
        <f t="shared" si="29"/>
        <v>77</v>
      </c>
    </row>
    <row r="299" spans="1:19" x14ac:dyDescent="0.3">
      <c r="A299" t="s">
        <v>20</v>
      </c>
      <c r="B299" t="b">
        <v>0</v>
      </c>
      <c r="C299">
        <v>2</v>
      </c>
      <c r="D299" t="b">
        <v>0</v>
      </c>
      <c r="E299">
        <v>2</v>
      </c>
      <c r="F299" t="s">
        <v>159</v>
      </c>
      <c r="G299">
        <v>97</v>
      </c>
      <c r="H299">
        <v>74</v>
      </c>
      <c r="I299">
        <v>97</v>
      </c>
      <c r="J299">
        <v>60</v>
      </c>
      <c r="K299">
        <v>65</v>
      </c>
      <c r="L299">
        <v>90</v>
      </c>
      <c r="M299">
        <v>97</v>
      </c>
      <c r="N299">
        <f t="shared" si="24"/>
        <v>1</v>
      </c>
      <c r="O299">
        <f t="shared" si="25"/>
        <v>0</v>
      </c>
      <c r="P299">
        <f t="shared" si="26"/>
        <v>0</v>
      </c>
      <c r="Q299" t="str">
        <f t="shared" si="27"/>
        <v>STEM</v>
      </c>
      <c r="R299">
        <f t="shared" si="28"/>
        <v>1</v>
      </c>
      <c r="S299">
        <f t="shared" si="29"/>
        <v>79.75</v>
      </c>
    </row>
    <row r="300" spans="1:19" x14ac:dyDescent="0.3">
      <c r="A300" t="s">
        <v>25</v>
      </c>
      <c r="B300" t="b">
        <v>0</v>
      </c>
      <c r="C300">
        <v>1</v>
      </c>
      <c r="D300" t="b">
        <v>0</v>
      </c>
      <c r="E300">
        <v>2</v>
      </c>
      <c r="F300" t="s">
        <v>38</v>
      </c>
      <c r="G300">
        <v>81</v>
      </c>
      <c r="H300">
        <v>92</v>
      </c>
      <c r="I300">
        <v>94</v>
      </c>
      <c r="J300">
        <v>77</v>
      </c>
      <c r="K300">
        <v>84</v>
      </c>
      <c r="L300">
        <v>63</v>
      </c>
      <c r="M300">
        <v>64</v>
      </c>
      <c r="N300">
        <f t="shared" si="24"/>
        <v>0</v>
      </c>
      <c r="O300">
        <f t="shared" si="25"/>
        <v>0</v>
      </c>
      <c r="P300">
        <f t="shared" si="26"/>
        <v>0</v>
      </c>
      <c r="Q300" t="str">
        <f t="shared" si="27"/>
        <v>Non-STEM</v>
      </c>
      <c r="R300">
        <f t="shared" si="28"/>
        <v>0</v>
      </c>
      <c r="S300">
        <f t="shared" si="29"/>
        <v>84</v>
      </c>
    </row>
    <row r="301" spans="1:19" x14ac:dyDescent="0.3">
      <c r="A301" t="s">
        <v>20</v>
      </c>
      <c r="B301" t="b">
        <v>0</v>
      </c>
      <c r="C301">
        <v>3</v>
      </c>
      <c r="D301" t="b">
        <v>0</v>
      </c>
      <c r="E301">
        <v>20</v>
      </c>
      <c r="F301" t="s">
        <v>44</v>
      </c>
      <c r="G301">
        <v>88</v>
      </c>
      <c r="H301">
        <v>60</v>
      </c>
      <c r="I301">
        <v>81</v>
      </c>
      <c r="J301">
        <v>85</v>
      </c>
      <c r="K301">
        <v>87</v>
      </c>
      <c r="L301">
        <v>90</v>
      </c>
      <c r="M301">
        <v>76</v>
      </c>
      <c r="N301">
        <f t="shared" si="24"/>
        <v>1</v>
      </c>
      <c r="O301">
        <f t="shared" si="25"/>
        <v>0</v>
      </c>
      <c r="P301">
        <f t="shared" si="26"/>
        <v>0</v>
      </c>
      <c r="Q301" t="str">
        <f t="shared" si="27"/>
        <v>STEM</v>
      </c>
      <c r="R301">
        <f t="shared" si="28"/>
        <v>1</v>
      </c>
      <c r="S301">
        <f t="shared" si="29"/>
        <v>85.25</v>
      </c>
    </row>
    <row r="302" spans="1:19" x14ac:dyDescent="0.3">
      <c r="A302" t="s">
        <v>20</v>
      </c>
      <c r="B302" t="b">
        <v>0</v>
      </c>
      <c r="C302">
        <v>1</v>
      </c>
      <c r="D302" t="b">
        <v>1</v>
      </c>
      <c r="E302">
        <v>11</v>
      </c>
      <c r="F302" t="s">
        <v>172</v>
      </c>
      <c r="G302">
        <v>76</v>
      </c>
      <c r="H302">
        <v>82</v>
      </c>
      <c r="I302">
        <v>70</v>
      </c>
      <c r="J302">
        <v>72</v>
      </c>
      <c r="K302">
        <v>78</v>
      </c>
      <c r="L302">
        <v>60</v>
      </c>
      <c r="M302">
        <v>81</v>
      </c>
      <c r="N302">
        <f t="shared" si="24"/>
        <v>1</v>
      </c>
      <c r="O302">
        <f t="shared" si="25"/>
        <v>0</v>
      </c>
      <c r="P302">
        <f t="shared" si="26"/>
        <v>1</v>
      </c>
      <c r="Q302" t="str">
        <f t="shared" si="27"/>
        <v>Non-STEM</v>
      </c>
      <c r="R302">
        <f t="shared" si="28"/>
        <v>0</v>
      </c>
      <c r="S302">
        <f t="shared" si="29"/>
        <v>74</v>
      </c>
    </row>
    <row r="303" spans="1:19" x14ac:dyDescent="0.3">
      <c r="A303" t="s">
        <v>25</v>
      </c>
      <c r="B303" t="b">
        <v>0</v>
      </c>
      <c r="C303">
        <v>10</v>
      </c>
      <c r="D303" t="b">
        <v>0</v>
      </c>
      <c r="E303">
        <v>26</v>
      </c>
      <c r="F303" t="s">
        <v>105</v>
      </c>
      <c r="G303">
        <v>77</v>
      </c>
      <c r="H303">
        <v>62</v>
      </c>
      <c r="I303">
        <v>97</v>
      </c>
      <c r="J303">
        <v>82</v>
      </c>
      <c r="K303">
        <v>74</v>
      </c>
      <c r="L303">
        <v>98</v>
      </c>
      <c r="M303">
        <v>95</v>
      </c>
      <c r="N303">
        <f t="shared" si="24"/>
        <v>0</v>
      </c>
      <c r="O303">
        <f t="shared" si="25"/>
        <v>0</v>
      </c>
      <c r="P303">
        <f t="shared" si="26"/>
        <v>0</v>
      </c>
      <c r="Q303" t="str">
        <f t="shared" si="27"/>
        <v>Non-STEM</v>
      </c>
      <c r="R303">
        <f t="shared" si="28"/>
        <v>0</v>
      </c>
      <c r="S303">
        <f t="shared" si="29"/>
        <v>82.5</v>
      </c>
    </row>
    <row r="304" spans="1:19" x14ac:dyDescent="0.3">
      <c r="A304" t="s">
        <v>25</v>
      </c>
      <c r="B304" t="b">
        <v>0</v>
      </c>
      <c r="C304">
        <v>3</v>
      </c>
      <c r="D304" t="b">
        <v>0</v>
      </c>
      <c r="E304">
        <v>22</v>
      </c>
      <c r="F304" t="s">
        <v>113</v>
      </c>
      <c r="G304">
        <v>89</v>
      </c>
      <c r="H304">
        <v>81</v>
      </c>
      <c r="I304">
        <v>99</v>
      </c>
      <c r="J304">
        <v>71</v>
      </c>
      <c r="K304">
        <v>67</v>
      </c>
      <c r="L304">
        <v>74</v>
      </c>
      <c r="M304">
        <v>89</v>
      </c>
      <c r="N304">
        <f t="shared" si="24"/>
        <v>0</v>
      </c>
      <c r="O304">
        <f t="shared" si="25"/>
        <v>0</v>
      </c>
      <c r="P304">
        <f t="shared" si="26"/>
        <v>0</v>
      </c>
      <c r="Q304" t="str">
        <f t="shared" si="27"/>
        <v>Non-STEM</v>
      </c>
      <c r="R304">
        <f t="shared" si="28"/>
        <v>0</v>
      </c>
      <c r="S304">
        <f t="shared" si="29"/>
        <v>81.5</v>
      </c>
    </row>
    <row r="305" spans="1:19" x14ac:dyDescent="0.3">
      <c r="A305" t="s">
        <v>25</v>
      </c>
      <c r="B305" t="b">
        <v>0</v>
      </c>
      <c r="C305">
        <v>1</v>
      </c>
      <c r="D305" t="b">
        <v>1</v>
      </c>
      <c r="E305">
        <v>12</v>
      </c>
      <c r="F305" t="s">
        <v>30</v>
      </c>
      <c r="G305">
        <v>65</v>
      </c>
      <c r="H305">
        <v>69</v>
      </c>
      <c r="I305">
        <v>66</v>
      </c>
      <c r="J305">
        <v>65</v>
      </c>
      <c r="K305">
        <v>90</v>
      </c>
      <c r="L305">
        <v>76</v>
      </c>
      <c r="M305">
        <v>60</v>
      </c>
      <c r="N305">
        <f t="shared" si="24"/>
        <v>0</v>
      </c>
      <c r="O305">
        <f t="shared" si="25"/>
        <v>0</v>
      </c>
      <c r="P305">
        <f t="shared" si="26"/>
        <v>1</v>
      </c>
      <c r="Q305" t="str">
        <f t="shared" si="27"/>
        <v>Non-STEM</v>
      </c>
      <c r="R305">
        <f t="shared" si="28"/>
        <v>0</v>
      </c>
      <c r="S305">
        <f t="shared" si="29"/>
        <v>71.5</v>
      </c>
    </row>
    <row r="306" spans="1:19" x14ac:dyDescent="0.3">
      <c r="A306" t="s">
        <v>25</v>
      </c>
      <c r="B306" t="b">
        <v>1</v>
      </c>
      <c r="C306">
        <v>10</v>
      </c>
      <c r="D306" t="b">
        <v>0</v>
      </c>
      <c r="E306">
        <v>4</v>
      </c>
      <c r="F306" t="s">
        <v>64</v>
      </c>
      <c r="G306">
        <v>82</v>
      </c>
      <c r="H306">
        <v>55</v>
      </c>
      <c r="I306">
        <v>76</v>
      </c>
      <c r="J306">
        <v>63</v>
      </c>
      <c r="K306">
        <v>70</v>
      </c>
      <c r="L306">
        <v>61</v>
      </c>
      <c r="M306">
        <v>60</v>
      </c>
      <c r="N306">
        <f t="shared" si="24"/>
        <v>0</v>
      </c>
      <c r="O306">
        <f t="shared" si="25"/>
        <v>1</v>
      </c>
      <c r="P306">
        <f t="shared" si="26"/>
        <v>0</v>
      </c>
      <c r="Q306" t="str">
        <f t="shared" si="27"/>
        <v>Non-STEM</v>
      </c>
      <c r="R306">
        <f t="shared" si="28"/>
        <v>0</v>
      </c>
      <c r="S306">
        <f t="shared" si="29"/>
        <v>72.75</v>
      </c>
    </row>
    <row r="307" spans="1:19" x14ac:dyDescent="0.3">
      <c r="A307" t="s">
        <v>25</v>
      </c>
      <c r="B307" t="b">
        <v>0</v>
      </c>
      <c r="C307">
        <v>3</v>
      </c>
      <c r="D307" t="b">
        <v>0</v>
      </c>
      <c r="E307">
        <v>34</v>
      </c>
      <c r="F307" t="s">
        <v>105</v>
      </c>
      <c r="G307">
        <v>77</v>
      </c>
      <c r="H307">
        <v>60</v>
      </c>
      <c r="I307">
        <v>61</v>
      </c>
      <c r="J307">
        <v>91</v>
      </c>
      <c r="K307">
        <v>62</v>
      </c>
      <c r="L307">
        <v>78</v>
      </c>
      <c r="M307">
        <v>91</v>
      </c>
      <c r="N307">
        <f t="shared" si="24"/>
        <v>0</v>
      </c>
      <c r="O307">
        <f t="shared" si="25"/>
        <v>0</v>
      </c>
      <c r="P307">
        <f t="shared" si="26"/>
        <v>0</v>
      </c>
      <c r="Q307" t="str">
        <f t="shared" si="27"/>
        <v>Non-STEM</v>
      </c>
      <c r="R307">
        <f t="shared" si="28"/>
        <v>0</v>
      </c>
      <c r="S307">
        <f t="shared" si="29"/>
        <v>72.75</v>
      </c>
    </row>
    <row r="308" spans="1:19" x14ac:dyDescent="0.3">
      <c r="A308" t="s">
        <v>25</v>
      </c>
      <c r="B308" t="b">
        <v>0</v>
      </c>
      <c r="C308">
        <v>0</v>
      </c>
      <c r="D308" t="b">
        <v>0</v>
      </c>
      <c r="E308">
        <v>9</v>
      </c>
      <c r="F308" t="s">
        <v>54</v>
      </c>
      <c r="G308">
        <v>66</v>
      </c>
      <c r="H308">
        <v>70</v>
      </c>
      <c r="I308">
        <v>88</v>
      </c>
      <c r="J308">
        <v>70</v>
      </c>
      <c r="K308">
        <v>62</v>
      </c>
      <c r="L308">
        <v>70</v>
      </c>
      <c r="M308">
        <v>75</v>
      </c>
      <c r="N308">
        <f t="shared" si="24"/>
        <v>0</v>
      </c>
      <c r="O308">
        <f t="shared" si="25"/>
        <v>0</v>
      </c>
      <c r="P308">
        <f t="shared" si="26"/>
        <v>0</v>
      </c>
      <c r="Q308" t="str">
        <f t="shared" si="27"/>
        <v>Non-STEM</v>
      </c>
      <c r="R308">
        <f t="shared" si="28"/>
        <v>0</v>
      </c>
      <c r="S308">
        <f t="shared" si="29"/>
        <v>71.5</v>
      </c>
    </row>
    <row r="309" spans="1:19" x14ac:dyDescent="0.3">
      <c r="A309" t="s">
        <v>25</v>
      </c>
      <c r="B309" t="b">
        <v>0</v>
      </c>
      <c r="C309">
        <v>5</v>
      </c>
      <c r="D309" t="b">
        <v>0</v>
      </c>
      <c r="E309">
        <v>43</v>
      </c>
      <c r="F309" t="s">
        <v>26</v>
      </c>
      <c r="G309">
        <v>90</v>
      </c>
      <c r="H309">
        <v>96</v>
      </c>
      <c r="I309">
        <v>100</v>
      </c>
      <c r="J309">
        <v>87</v>
      </c>
      <c r="K309">
        <v>100</v>
      </c>
      <c r="L309">
        <v>90</v>
      </c>
      <c r="M309">
        <v>89</v>
      </c>
      <c r="N309">
        <f t="shared" si="24"/>
        <v>0</v>
      </c>
      <c r="O309">
        <f t="shared" si="25"/>
        <v>0</v>
      </c>
      <c r="P309">
        <f t="shared" si="26"/>
        <v>0</v>
      </c>
      <c r="Q309" t="str">
        <f t="shared" si="27"/>
        <v>STEM</v>
      </c>
      <c r="R309">
        <f t="shared" si="28"/>
        <v>1</v>
      </c>
      <c r="S309">
        <f t="shared" si="29"/>
        <v>94.25</v>
      </c>
    </row>
    <row r="310" spans="1:19" x14ac:dyDescent="0.3">
      <c r="A310" t="s">
        <v>25</v>
      </c>
      <c r="B310" t="b">
        <v>0</v>
      </c>
      <c r="C310">
        <v>2</v>
      </c>
      <c r="D310" t="b">
        <v>0</v>
      </c>
      <c r="E310">
        <v>1</v>
      </c>
      <c r="F310" t="s">
        <v>224</v>
      </c>
      <c r="G310">
        <v>73</v>
      </c>
      <c r="H310">
        <v>87</v>
      </c>
      <c r="I310">
        <v>90</v>
      </c>
      <c r="J310">
        <v>96</v>
      </c>
      <c r="K310">
        <v>61</v>
      </c>
      <c r="L310">
        <v>61</v>
      </c>
      <c r="M310">
        <v>76</v>
      </c>
      <c r="N310">
        <f t="shared" si="24"/>
        <v>0</v>
      </c>
      <c r="O310">
        <f t="shared" si="25"/>
        <v>0</v>
      </c>
      <c r="P310">
        <f t="shared" si="26"/>
        <v>0</v>
      </c>
      <c r="Q310" t="str">
        <f t="shared" si="27"/>
        <v>Non-STEM</v>
      </c>
      <c r="R310">
        <f t="shared" si="28"/>
        <v>0</v>
      </c>
      <c r="S310">
        <f t="shared" si="29"/>
        <v>80</v>
      </c>
    </row>
    <row r="311" spans="1:19" x14ac:dyDescent="0.3">
      <c r="A311" t="s">
        <v>25</v>
      </c>
      <c r="B311" t="b">
        <v>0</v>
      </c>
      <c r="C311">
        <v>2</v>
      </c>
      <c r="D311" t="b">
        <v>0</v>
      </c>
      <c r="E311">
        <v>19</v>
      </c>
      <c r="F311" t="s">
        <v>44</v>
      </c>
      <c r="G311">
        <v>89</v>
      </c>
      <c r="H311">
        <v>64</v>
      </c>
      <c r="I311">
        <v>74</v>
      </c>
      <c r="J311">
        <v>97</v>
      </c>
      <c r="K311">
        <v>95</v>
      </c>
      <c r="L311">
        <v>77</v>
      </c>
      <c r="M311">
        <v>88</v>
      </c>
      <c r="N311">
        <f t="shared" si="24"/>
        <v>0</v>
      </c>
      <c r="O311">
        <f t="shared" si="25"/>
        <v>0</v>
      </c>
      <c r="P311">
        <f t="shared" si="26"/>
        <v>0</v>
      </c>
      <c r="Q311" t="str">
        <f t="shared" si="27"/>
        <v>STEM</v>
      </c>
      <c r="R311">
        <f t="shared" si="28"/>
        <v>1</v>
      </c>
      <c r="S311">
        <f t="shared" si="29"/>
        <v>88.75</v>
      </c>
    </row>
    <row r="312" spans="1:19" x14ac:dyDescent="0.3">
      <c r="A312" t="s">
        <v>25</v>
      </c>
      <c r="B312" t="b">
        <v>1</v>
      </c>
      <c r="C312">
        <v>4</v>
      </c>
      <c r="D312" t="b">
        <v>0</v>
      </c>
      <c r="E312">
        <v>2</v>
      </c>
      <c r="F312" t="s">
        <v>64</v>
      </c>
      <c r="G312">
        <v>72</v>
      </c>
      <c r="H312">
        <v>55</v>
      </c>
      <c r="I312">
        <v>54</v>
      </c>
      <c r="J312">
        <v>62</v>
      </c>
      <c r="K312">
        <v>75</v>
      </c>
      <c r="L312">
        <v>79</v>
      </c>
      <c r="M312">
        <v>96</v>
      </c>
      <c r="N312">
        <f t="shared" si="24"/>
        <v>0</v>
      </c>
      <c r="O312">
        <f t="shared" si="25"/>
        <v>1</v>
      </c>
      <c r="P312">
        <f t="shared" si="26"/>
        <v>0</v>
      </c>
      <c r="Q312" t="str">
        <f t="shared" si="27"/>
        <v>Non-STEM</v>
      </c>
      <c r="R312">
        <f t="shared" si="28"/>
        <v>0</v>
      </c>
      <c r="S312">
        <f t="shared" si="29"/>
        <v>65.75</v>
      </c>
    </row>
    <row r="313" spans="1:19" x14ac:dyDescent="0.3">
      <c r="A313" t="s">
        <v>20</v>
      </c>
      <c r="B313" t="b">
        <v>0</v>
      </c>
      <c r="C313">
        <v>1</v>
      </c>
      <c r="D313" t="b">
        <v>0</v>
      </c>
      <c r="E313">
        <v>34</v>
      </c>
      <c r="F313" t="s">
        <v>76</v>
      </c>
      <c r="G313">
        <v>87</v>
      </c>
      <c r="H313">
        <v>90</v>
      </c>
      <c r="I313">
        <v>89</v>
      </c>
      <c r="J313">
        <v>88</v>
      </c>
      <c r="K313">
        <v>93</v>
      </c>
      <c r="L313">
        <v>87</v>
      </c>
      <c r="M313">
        <v>70</v>
      </c>
      <c r="N313">
        <f t="shared" si="24"/>
        <v>1</v>
      </c>
      <c r="O313">
        <f t="shared" si="25"/>
        <v>0</v>
      </c>
      <c r="P313">
        <f t="shared" si="26"/>
        <v>0</v>
      </c>
      <c r="Q313" t="str">
        <f t="shared" si="27"/>
        <v>STEM</v>
      </c>
      <c r="R313">
        <f t="shared" si="28"/>
        <v>1</v>
      </c>
      <c r="S313">
        <f t="shared" si="29"/>
        <v>89.25</v>
      </c>
    </row>
    <row r="314" spans="1:19" x14ac:dyDescent="0.3">
      <c r="A314" t="s">
        <v>25</v>
      </c>
      <c r="B314" t="b">
        <v>0</v>
      </c>
      <c r="C314">
        <v>4</v>
      </c>
      <c r="D314" t="b">
        <v>1</v>
      </c>
      <c r="E314">
        <v>31</v>
      </c>
      <c r="F314" t="s">
        <v>76</v>
      </c>
      <c r="G314">
        <v>75</v>
      </c>
      <c r="H314">
        <v>98</v>
      </c>
      <c r="I314">
        <v>96</v>
      </c>
      <c r="J314">
        <v>85</v>
      </c>
      <c r="K314">
        <v>81</v>
      </c>
      <c r="L314">
        <v>69</v>
      </c>
      <c r="M314">
        <v>90</v>
      </c>
      <c r="N314">
        <f t="shared" si="24"/>
        <v>0</v>
      </c>
      <c r="O314">
        <f t="shared" si="25"/>
        <v>0</v>
      </c>
      <c r="P314">
        <f t="shared" si="26"/>
        <v>1</v>
      </c>
      <c r="Q314" t="str">
        <f t="shared" si="27"/>
        <v>STEM</v>
      </c>
      <c r="R314">
        <f t="shared" si="28"/>
        <v>1</v>
      </c>
      <c r="S314">
        <f t="shared" si="29"/>
        <v>84.25</v>
      </c>
    </row>
    <row r="315" spans="1:19" x14ac:dyDescent="0.3">
      <c r="A315" t="s">
        <v>25</v>
      </c>
      <c r="B315" t="b">
        <v>0</v>
      </c>
      <c r="C315">
        <v>4</v>
      </c>
      <c r="D315" t="b">
        <v>0</v>
      </c>
      <c r="E315">
        <v>11</v>
      </c>
      <c r="F315" t="s">
        <v>54</v>
      </c>
      <c r="G315">
        <v>80</v>
      </c>
      <c r="H315">
        <v>85</v>
      </c>
      <c r="I315">
        <v>98</v>
      </c>
      <c r="J315">
        <v>99</v>
      </c>
      <c r="K315">
        <v>92</v>
      </c>
      <c r="L315">
        <v>70</v>
      </c>
      <c r="M315">
        <v>96</v>
      </c>
      <c r="N315">
        <f t="shared" si="24"/>
        <v>0</v>
      </c>
      <c r="O315">
        <f t="shared" si="25"/>
        <v>0</v>
      </c>
      <c r="P315">
        <f t="shared" si="26"/>
        <v>0</v>
      </c>
      <c r="Q315" t="str">
        <f t="shared" si="27"/>
        <v>Non-STEM</v>
      </c>
      <c r="R315">
        <f t="shared" si="28"/>
        <v>0</v>
      </c>
      <c r="S315">
        <f t="shared" si="29"/>
        <v>92.25</v>
      </c>
    </row>
    <row r="316" spans="1:19" x14ac:dyDescent="0.3">
      <c r="A316" t="s">
        <v>20</v>
      </c>
      <c r="B316" t="b">
        <v>0</v>
      </c>
      <c r="C316">
        <v>2</v>
      </c>
      <c r="D316" t="b">
        <v>0</v>
      </c>
      <c r="E316">
        <v>35</v>
      </c>
      <c r="F316" t="s">
        <v>38</v>
      </c>
      <c r="G316">
        <v>85</v>
      </c>
      <c r="H316">
        <v>87</v>
      </c>
      <c r="I316">
        <v>87</v>
      </c>
      <c r="J316">
        <v>90</v>
      </c>
      <c r="K316">
        <v>91</v>
      </c>
      <c r="L316">
        <v>91</v>
      </c>
      <c r="M316">
        <v>99</v>
      </c>
      <c r="N316">
        <f t="shared" si="24"/>
        <v>1</v>
      </c>
      <c r="O316">
        <f t="shared" si="25"/>
        <v>0</v>
      </c>
      <c r="P316">
        <f t="shared" si="26"/>
        <v>0</v>
      </c>
      <c r="Q316" t="str">
        <f t="shared" si="27"/>
        <v>Non-STEM</v>
      </c>
      <c r="R316">
        <f t="shared" si="28"/>
        <v>0</v>
      </c>
      <c r="S316">
        <f t="shared" si="29"/>
        <v>88.25</v>
      </c>
    </row>
    <row r="317" spans="1:19" x14ac:dyDescent="0.3">
      <c r="A317" t="s">
        <v>20</v>
      </c>
      <c r="B317" t="b">
        <v>0</v>
      </c>
      <c r="C317">
        <v>4</v>
      </c>
      <c r="D317" t="b">
        <v>0</v>
      </c>
      <c r="E317">
        <v>20</v>
      </c>
      <c r="F317" t="s">
        <v>44</v>
      </c>
      <c r="G317">
        <v>92</v>
      </c>
      <c r="H317">
        <v>93</v>
      </c>
      <c r="I317">
        <v>74</v>
      </c>
      <c r="J317">
        <v>76</v>
      </c>
      <c r="K317">
        <v>79</v>
      </c>
      <c r="L317">
        <v>65</v>
      </c>
      <c r="M317">
        <v>74</v>
      </c>
      <c r="N317">
        <f t="shared" si="24"/>
        <v>1</v>
      </c>
      <c r="O317">
        <f t="shared" si="25"/>
        <v>0</v>
      </c>
      <c r="P317">
        <f t="shared" si="26"/>
        <v>0</v>
      </c>
      <c r="Q317" t="str">
        <f t="shared" si="27"/>
        <v>STEM</v>
      </c>
      <c r="R317">
        <f t="shared" si="28"/>
        <v>1</v>
      </c>
      <c r="S317">
        <f t="shared" si="29"/>
        <v>80.25</v>
      </c>
    </row>
    <row r="318" spans="1:19" x14ac:dyDescent="0.3">
      <c r="A318" t="s">
        <v>25</v>
      </c>
      <c r="B318" t="b">
        <v>1</v>
      </c>
      <c r="C318">
        <v>0</v>
      </c>
      <c r="D318" t="b">
        <v>0</v>
      </c>
      <c r="E318">
        <v>22</v>
      </c>
      <c r="F318" t="s">
        <v>38</v>
      </c>
      <c r="G318">
        <v>63</v>
      </c>
      <c r="H318">
        <v>60</v>
      </c>
      <c r="I318">
        <v>92</v>
      </c>
      <c r="J318">
        <v>88</v>
      </c>
      <c r="K318">
        <v>90</v>
      </c>
      <c r="L318">
        <v>68</v>
      </c>
      <c r="M318">
        <v>100</v>
      </c>
      <c r="N318">
        <f t="shared" si="24"/>
        <v>0</v>
      </c>
      <c r="O318">
        <f t="shared" si="25"/>
        <v>1</v>
      </c>
      <c r="P318">
        <f t="shared" si="26"/>
        <v>0</v>
      </c>
      <c r="Q318" t="str">
        <f t="shared" si="27"/>
        <v>Non-STEM</v>
      </c>
      <c r="R318">
        <f t="shared" si="28"/>
        <v>0</v>
      </c>
      <c r="S318">
        <f t="shared" si="29"/>
        <v>83.25</v>
      </c>
    </row>
    <row r="319" spans="1:19" x14ac:dyDescent="0.3">
      <c r="A319" t="s">
        <v>25</v>
      </c>
      <c r="B319" t="b">
        <v>0</v>
      </c>
      <c r="C319">
        <v>3</v>
      </c>
      <c r="D319" t="b">
        <v>0</v>
      </c>
      <c r="E319">
        <v>2</v>
      </c>
      <c r="F319" t="s">
        <v>159</v>
      </c>
      <c r="G319">
        <v>99</v>
      </c>
      <c r="H319">
        <v>99</v>
      </c>
      <c r="I319">
        <v>87</v>
      </c>
      <c r="J319">
        <v>80</v>
      </c>
      <c r="K319">
        <v>89</v>
      </c>
      <c r="L319">
        <v>78</v>
      </c>
      <c r="M319">
        <v>87</v>
      </c>
      <c r="N319">
        <f t="shared" si="24"/>
        <v>0</v>
      </c>
      <c r="O319">
        <f t="shared" si="25"/>
        <v>0</v>
      </c>
      <c r="P319">
        <f t="shared" si="26"/>
        <v>0</v>
      </c>
      <c r="Q319" t="str">
        <f t="shared" si="27"/>
        <v>STEM</v>
      </c>
      <c r="R319">
        <f t="shared" si="28"/>
        <v>1</v>
      </c>
      <c r="S319">
        <f t="shared" si="29"/>
        <v>88.75</v>
      </c>
    </row>
    <row r="320" spans="1:19" x14ac:dyDescent="0.3">
      <c r="A320" t="s">
        <v>20</v>
      </c>
      <c r="B320" t="b">
        <v>0</v>
      </c>
      <c r="C320">
        <v>7</v>
      </c>
      <c r="D320" t="b">
        <v>0</v>
      </c>
      <c r="E320">
        <v>1</v>
      </c>
      <c r="F320" t="s">
        <v>64</v>
      </c>
      <c r="G320">
        <v>87</v>
      </c>
      <c r="H320">
        <v>88</v>
      </c>
      <c r="I320">
        <v>51</v>
      </c>
      <c r="J320">
        <v>96</v>
      </c>
      <c r="K320">
        <v>77</v>
      </c>
      <c r="L320">
        <v>71</v>
      </c>
      <c r="M320">
        <v>61</v>
      </c>
      <c r="N320">
        <f t="shared" si="24"/>
        <v>1</v>
      </c>
      <c r="O320">
        <f t="shared" si="25"/>
        <v>0</v>
      </c>
      <c r="P320">
        <f t="shared" si="26"/>
        <v>0</v>
      </c>
      <c r="Q320" t="str">
        <f t="shared" si="27"/>
        <v>Non-STEM</v>
      </c>
      <c r="R320">
        <f t="shared" si="28"/>
        <v>0</v>
      </c>
      <c r="S320">
        <f t="shared" si="29"/>
        <v>77.75</v>
      </c>
    </row>
    <row r="321" spans="1:19" x14ac:dyDescent="0.3">
      <c r="A321" t="s">
        <v>25</v>
      </c>
      <c r="B321" t="b">
        <v>0</v>
      </c>
      <c r="C321">
        <v>4</v>
      </c>
      <c r="D321" t="b">
        <v>0</v>
      </c>
      <c r="E321">
        <v>34</v>
      </c>
      <c r="F321" t="s">
        <v>44</v>
      </c>
      <c r="G321">
        <v>87</v>
      </c>
      <c r="H321">
        <v>84</v>
      </c>
      <c r="I321">
        <v>62</v>
      </c>
      <c r="J321">
        <v>76</v>
      </c>
      <c r="K321">
        <v>89</v>
      </c>
      <c r="L321">
        <v>83</v>
      </c>
      <c r="M321">
        <v>93</v>
      </c>
      <c r="N321">
        <f t="shared" si="24"/>
        <v>0</v>
      </c>
      <c r="O321">
        <f t="shared" si="25"/>
        <v>0</v>
      </c>
      <c r="P321">
        <f t="shared" si="26"/>
        <v>0</v>
      </c>
      <c r="Q321" t="str">
        <f t="shared" si="27"/>
        <v>STEM</v>
      </c>
      <c r="R321">
        <f t="shared" si="28"/>
        <v>1</v>
      </c>
      <c r="S321">
        <f t="shared" si="29"/>
        <v>78.5</v>
      </c>
    </row>
    <row r="322" spans="1:19" x14ac:dyDescent="0.3">
      <c r="A322" t="s">
        <v>20</v>
      </c>
      <c r="B322" t="b">
        <v>1</v>
      </c>
      <c r="C322">
        <v>6</v>
      </c>
      <c r="D322" t="b">
        <v>0</v>
      </c>
      <c r="E322">
        <v>17</v>
      </c>
      <c r="F322" t="s">
        <v>44</v>
      </c>
      <c r="G322">
        <v>90</v>
      </c>
      <c r="H322">
        <v>75</v>
      </c>
      <c r="I322">
        <v>71</v>
      </c>
      <c r="J322">
        <v>64</v>
      </c>
      <c r="K322">
        <v>97</v>
      </c>
      <c r="L322">
        <v>89</v>
      </c>
      <c r="M322">
        <v>88</v>
      </c>
      <c r="N322">
        <f t="shared" ref="N322:N385" si="30">IF(A322="Male",1,0)</f>
        <v>1</v>
      </c>
      <c r="O322">
        <f t="shared" ref="O322:O385" si="31">IF(B322=FALSE,0,1)</f>
        <v>1</v>
      </c>
      <c r="P322">
        <f t="shared" ref="P322:P385" si="32">IF(D322=FALSE,0,1)</f>
        <v>0</v>
      </c>
      <c r="Q322" t="str">
        <f t="shared" ref="Q322:Q385" si="33">IF(OR(F322="Software Engineer",F322="Scientist",F322="Construction Engineer",F322="Game Developer",F322="Doctor"),"STEM","Non-STEM")</f>
        <v>STEM</v>
      </c>
      <c r="R322">
        <f t="shared" ref="R322:R385" si="34">IF(Q322="STEM",1,0)</f>
        <v>1</v>
      </c>
      <c r="S322">
        <f t="shared" ref="S322:S385" si="35">AVERAGE(G322,I322,J322,K322)</f>
        <v>80.5</v>
      </c>
    </row>
    <row r="323" spans="1:19" x14ac:dyDescent="0.3">
      <c r="A323" t="s">
        <v>20</v>
      </c>
      <c r="B323" t="b">
        <v>0</v>
      </c>
      <c r="C323">
        <v>6</v>
      </c>
      <c r="D323" t="b">
        <v>0</v>
      </c>
      <c r="E323">
        <v>34</v>
      </c>
      <c r="F323" t="s">
        <v>26</v>
      </c>
      <c r="G323">
        <v>94</v>
      </c>
      <c r="H323">
        <v>83</v>
      </c>
      <c r="I323">
        <v>99</v>
      </c>
      <c r="J323">
        <v>100</v>
      </c>
      <c r="K323">
        <v>94</v>
      </c>
      <c r="L323">
        <v>91</v>
      </c>
      <c r="M323">
        <v>69</v>
      </c>
      <c r="N323">
        <f t="shared" si="30"/>
        <v>1</v>
      </c>
      <c r="O323">
        <f t="shared" si="31"/>
        <v>0</v>
      </c>
      <c r="P323">
        <f t="shared" si="32"/>
        <v>0</v>
      </c>
      <c r="Q323" t="str">
        <f t="shared" si="33"/>
        <v>STEM</v>
      </c>
      <c r="R323">
        <f t="shared" si="34"/>
        <v>1</v>
      </c>
      <c r="S323">
        <f t="shared" si="35"/>
        <v>96.75</v>
      </c>
    </row>
    <row r="324" spans="1:19" x14ac:dyDescent="0.3">
      <c r="A324" t="s">
        <v>25</v>
      </c>
      <c r="B324" t="b">
        <v>1</v>
      </c>
      <c r="C324">
        <v>5</v>
      </c>
      <c r="D324" t="b">
        <v>0</v>
      </c>
      <c r="E324">
        <v>25</v>
      </c>
      <c r="F324" t="s">
        <v>38</v>
      </c>
      <c r="G324">
        <v>86</v>
      </c>
      <c r="H324">
        <v>76</v>
      </c>
      <c r="I324">
        <v>81</v>
      </c>
      <c r="J324">
        <v>83</v>
      </c>
      <c r="K324">
        <v>81</v>
      </c>
      <c r="L324">
        <v>70</v>
      </c>
      <c r="M324">
        <v>65</v>
      </c>
      <c r="N324">
        <f t="shared" si="30"/>
        <v>0</v>
      </c>
      <c r="O324">
        <f t="shared" si="31"/>
        <v>1</v>
      </c>
      <c r="P324">
        <f t="shared" si="32"/>
        <v>0</v>
      </c>
      <c r="Q324" t="str">
        <f t="shared" si="33"/>
        <v>Non-STEM</v>
      </c>
      <c r="R324">
        <f t="shared" si="34"/>
        <v>0</v>
      </c>
      <c r="S324">
        <f t="shared" si="35"/>
        <v>82.75</v>
      </c>
    </row>
    <row r="325" spans="1:19" x14ac:dyDescent="0.3">
      <c r="A325" t="s">
        <v>20</v>
      </c>
      <c r="B325" t="b">
        <v>0</v>
      </c>
      <c r="C325">
        <v>3</v>
      </c>
      <c r="D325" t="b">
        <v>0</v>
      </c>
      <c r="E325">
        <v>8</v>
      </c>
      <c r="F325" t="s">
        <v>38</v>
      </c>
      <c r="G325">
        <v>96</v>
      </c>
      <c r="H325">
        <v>81</v>
      </c>
      <c r="I325">
        <v>95</v>
      </c>
      <c r="J325">
        <v>78</v>
      </c>
      <c r="K325">
        <v>79</v>
      </c>
      <c r="L325">
        <v>65</v>
      </c>
      <c r="M325">
        <v>86</v>
      </c>
      <c r="N325">
        <f t="shared" si="30"/>
        <v>1</v>
      </c>
      <c r="O325">
        <f t="shared" si="31"/>
        <v>0</v>
      </c>
      <c r="P325">
        <f t="shared" si="32"/>
        <v>0</v>
      </c>
      <c r="Q325" t="str">
        <f t="shared" si="33"/>
        <v>Non-STEM</v>
      </c>
      <c r="R325">
        <f t="shared" si="34"/>
        <v>0</v>
      </c>
      <c r="S325">
        <f t="shared" si="35"/>
        <v>87</v>
      </c>
    </row>
    <row r="326" spans="1:19" x14ac:dyDescent="0.3">
      <c r="A326" t="s">
        <v>20</v>
      </c>
      <c r="B326" t="b">
        <v>0</v>
      </c>
      <c r="C326">
        <v>3</v>
      </c>
      <c r="D326" t="b">
        <v>0</v>
      </c>
      <c r="E326">
        <v>4</v>
      </c>
      <c r="F326" t="s">
        <v>38</v>
      </c>
      <c r="G326">
        <v>75</v>
      </c>
      <c r="H326">
        <v>69</v>
      </c>
      <c r="I326">
        <v>85</v>
      </c>
      <c r="J326">
        <v>73</v>
      </c>
      <c r="K326">
        <v>79</v>
      </c>
      <c r="L326">
        <v>93</v>
      </c>
      <c r="M326">
        <v>74</v>
      </c>
      <c r="N326">
        <f t="shared" si="30"/>
        <v>1</v>
      </c>
      <c r="O326">
        <f t="shared" si="31"/>
        <v>0</v>
      </c>
      <c r="P326">
        <f t="shared" si="32"/>
        <v>0</v>
      </c>
      <c r="Q326" t="str">
        <f t="shared" si="33"/>
        <v>Non-STEM</v>
      </c>
      <c r="R326">
        <f t="shared" si="34"/>
        <v>0</v>
      </c>
      <c r="S326">
        <f t="shared" si="35"/>
        <v>78</v>
      </c>
    </row>
    <row r="327" spans="1:19" x14ac:dyDescent="0.3">
      <c r="A327" t="s">
        <v>25</v>
      </c>
      <c r="B327" t="b">
        <v>0</v>
      </c>
      <c r="C327">
        <v>1</v>
      </c>
      <c r="D327" t="b">
        <v>1</v>
      </c>
      <c r="E327">
        <v>26</v>
      </c>
      <c r="F327" t="s">
        <v>21</v>
      </c>
      <c r="G327">
        <v>74</v>
      </c>
      <c r="H327">
        <v>92</v>
      </c>
      <c r="I327">
        <v>81</v>
      </c>
      <c r="J327">
        <v>79</v>
      </c>
      <c r="K327">
        <v>74</v>
      </c>
      <c r="L327">
        <v>85</v>
      </c>
      <c r="M327">
        <v>86</v>
      </c>
      <c r="N327">
        <f t="shared" si="30"/>
        <v>0</v>
      </c>
      <c r="O327">
        <f t="shared" si="31"/>
        <v>0</v>
      </c>
      <c r="P327">
        <f t="shared" si="32"/>
        <v>1</v>
      </c>
      <c r="Q327" t="str">
        <f t="shared" si="33"/>
        <v>Non-STEM</v>
      </c>
      <c r="R327">
        <f t="shared" si="34"/>
        <v>0</v>
      </c>
      <c r="S327">
        <f t="shared" si="35"/>
        <v>77</v>
      </c>
    </row>
    <row r="328" spans="1:19" x14ac:dyDescent="0.3">
      <c r="A328" t="s">
        <v>20</v>
      </c>
      <c r="B328" t="b">
        <v>0</v>
      </c>
      <c r="C328">
        <v>1</v>
      </c>
      <c r="D328" t="b">
        <v>0</v>
      </c>
      <c r="E328">
        <v>13</v>
      </c>
      <c r="F328" t="s">
        <v>109</v>
      </c>
      <c r="G328">
        <v>96</v>
      </c>
      <c r="H328">
        <v>91</v>
      </c>
      <c r="I328">
        <v>96</v>
      </c>
      <c r="J328">
        <v>69</v>
      </c>
      <c r="K328">
        <v>70</v>
      </c>
      <c r="L328">
        <v>99</v>
      </c>
      <c r="M328">
        <v>70</v>
      </c>
      <c r="N328">
        <f t="shared" si="30"/>
        <v>1</v>
      </c>
      <c r="O328">
        <f t="shared" si="31"/>
        <v>0</v>
      </c>
      <c r="P328">
        <f t="shared" si="32"/>
        <v>0</v>
      </c>
      <c r="Q328" t="str">
        <f t="shared" si="33"/>
        <v>Non-STEM</v>
      </c>
      <c r="R328">
        <f t="shared" si="34"/>
        <v>0</v>
      </c>
      <c r="S328">
        <f t="shared" si="35"/>
        <v>82.75</v>
      </c>
    </row>
    <row r="329" spans="1:19" x14ac:dyDescent="0.3">
      <c r="A329" t="s">
        <v>25</v>
      </c>
      <c r="B329" t="b">
        <v>0</v>
      </c>
      <c r="C329">
        <v>1</v>
      </c>
      <c r="D329" t="b">
        <v>1</v>
      </c>
      <c r="E329">
        <v>4</v>
      </c>
      <c r="F329" t="s">
        <v>30</v>
      </c>
      <c r="G329">
        <v>79</v>
      </c>
      <c r="H329">
        <v>77</v>
      </c>
      <c r="I329">
        <v>62</v>
      </c>
      <c r="J329">
        <v>98</v>
      </c>
      <c r="K329">
        <v>76</v>
      </c>
      <c r="L329">
        <v>99</v>
      </c>
      <c r="M329">
        <v>82</v>
      </c>
      <c r="N329">
        <f t="shared" si="30"/>
        <v>0</v>
      </c>
      <c r="O329">
        <f t="shared" si="31"/>
        <v>0</v>
      </c>
      <c r="P329">
        <f t="shared" si="32"/>
        <v>1</v>
      </c>
      <c r="Q329" t="str">
        <f t="shared" si="33"/>
        <v>Non-STEM</v>
      </c>
      <c r="R329">
        <f t="shared" si="34"/>
        <v>0</v>
      </c>
      <c r="S329">
        <f t="shared" si="35"/>
        <v>78.75</v>
      </c>
    </row>
    <row r="330" spans="1:19" x14ac:dyDescent="0.3">
      <c r="A330" t="s">
        <v>20</v>
      </c>
      <c r="B330" t="b">
        <v>0</v>
      </c>
      <c r="C330">
        <v>2</v>
      </c>
      <c r="D330" t="b">
        <v>0</v>
      </c>
      <c r="E330">
        <v>27</v>
      </c>
      <c r="F330" t="s">
        <v>21</v>
      </c>
      <c r="G330">
        <v>70</v>
      </c>
      <c r="H330">
        <v>88</v>
      </c>
      <c r="I330">
        <v>60</v>
      </c>
      <c r="J330">
        <v>68</v>
      </c>
      <c r="K330">
        <v>66</v>
      </c>
      <c r="L330">
        <v>82</v>
      </c>
      <c r="M330">
        <v>60</v>
      </c>
      <c r="N330">
        <f t="shared" si="30"/>
        <v>1</v>
      </c>
      <c r="O330">
        <f t="shared" si="31"/>
        <v>0</v>
      </c>
      <c r="P330">
        <f t="shared" si="32"/>
        <v>0</v>
      </c>
      <c r="Q330" t="str">
        <f t="shared" si="33"/>
        <v>Non-STEM</v>
      </c>
      <c r="R330">
        <f t="shared" si="34"/>
        <v>0</v>
      </c>
      <c r="S330">
        <f t="shared" si="35"/>
        <v>66</v>
      </c>
    </row>
    <row r="331" spans="1:19" x14ac:dyDescent="0.3">
      <c r="A331" t="s">
        <v>20</v>
      </c>
      <c r="B331" t="b">
        <v>0</v>
      </c>
      <c r="C331">
        <v>5</v>
      </c>
      <c r="D331" t="b">
        <v>0</v>
      </c>
      <c r="E331">
        <v>32</v>
      </c>
      <c r="F331" t="s">
        <v>38</v>
      </c>
      <c r="G331">
        <v>79</v>
      </c>
      <c r="H331">
        <v>91</v>
      </c>
      <c r="I331">
        <v>62</v>
      </c>
      <c r="J331">
        <v>87</v>
      </c>
      <c r="K331">
        <v>80</v>
      </c>
      <c r="L331">
        <v>65</v>
      </c>
      <c r="M331">
        <v>94</v>
      </c>
      <c r="N331">
        <f t="shared" si="30"/>
        <v>1</v>
      </c>
      <c r="O331">
        <f t="shared" si="31"/>
        <v>0</v>
      </c>
      <c r="P331">
        <f t="shared" si="32"/>
        <v>0</v>
      </c>
      <c r="Q331" t="str">
        <f t="shared" si="33"/>
        <v>Non-STEM</v>
      </c>
      <c r="R331">
        <f t="shared" si="34"/>
        <v>0</v>
      </c>
      <c r="S331">
        <f t="shared" si="35"/>
        <v>77</v>
      </c>
    </row>
    <row r="332" spans="1:19" x14ac:dyDescent="0.3">
      <c r="A332" t="s">
        <v>25</v>
      </c>
      <c r="B332" t="b">
        <v>0</v>
      </c>
      <c r="C332">
        <v>1</v>
      </c>
      <c r="D332" t="b">
        <v>0</v>
      </c>
      <c r="E332">
        <v>25</v>
      </c>
      <c r="F332" t="s">
        <v>44</v>
      </c>
      <c r="G332">
        <v>91</v>
      </c>
      <c r="H332">
        <v>65</v>
      </c>
      <c r="I332">
        <v>86</v>
      </c>
      <c r="J332">
        <v>66</v>
      </c>
      <c r="K332">
        <v>88</v>
      </c>
      <c r="L332">
        <v>85</v>
      </c>
      <c r="M332">
        <v>60</v>
      </c>
      <c r="N332">
        <f t="shared" si="30"/>
        <v>0</v>
      </c>
      <c r="O332">
        <f t="shared" si="31"/>
        <v>0</v>
      </c>
      <c r="P332">
        <f t="shared" si="32"/>
        <v>0</v>
      </c>
      <c r="Q332" t="str">
        <f t="shared" si="33"/>
        <v>STEM</v>
      </c>
      <c r="R332">
        <f t="shared" si="34"/>
        <v>1</v>
      </c>
      <c r="S332">
        <f t="shared" si="35"/>
        <v>82.75</v>
      </c>
    </row>
    <row r="333" spans="1:19" x14ac:dyDescent="0.3">
      <c r="A333" t="s">
        <v>25</v>
      </c>
      <c r="B333" t="b">
        <v>0</v>
      </c>
      <c r="C333">
        <v>1</v>
      </c>
      <c r="D333" t="b">
        <v>0</v>
      </c>
      <c r="E333">
        <v>13</v>
      </c>
      <c r="F333" t="s">
        <v>123</v>
      </c>
      <c r="G333">
        <v>90</v>
      </c>
      <c r="H333">
        <v>72</v>
      </c>
      <c r="I333">
        <v>78</v>
      </c>
      <c r="J333">
        <v>61</v>
      </c>
      <c r="K333">
        <v>78</v>
      </c>
      <c r="L333">
        <v>88</v>
      </c>
      <c r="M333">
        <v>74</v>
      </c>
      <c r="N333">
        <f t="shared" si="30"/>
        <v>0</v>
      </c>
      <c r="O333">
        <f t="shared" si="31"/>
        <v>0</v>
      </c>
      <c r="P333">
        <f t="shared" si="32"/>
        <v>0</v>
      </c>
      <c r="Q333" t="str">
        <f t="shared" si="33"/>
        <v>Non-STEM</v>
      </c>
      <c r="R333">
        <f t="shared" si="34"/>
        <v>0</v>
      </c>
      <c r="S333">
        <f t="shared" si="35"/>
        <v>76.75</v>
      </c>
    </row>
    <row r="334" spans="1:19" x14ac:dyDescent="0.3">
      <c r="A334" t="s">
        <v>20</v>
      </c>
      <c r="B334" t="b">
        <v>0</v>
      </c>
      <c r="C334">
        <v>1</v>
      </c>
      <c r="D334" t="b">
        <v>0</v>
      </c>
      <c r="E334">
        <v>31</v>
      </c>
      <c r="F334" t="s">
        <v>138</v>
      </c>
      <c r="G334">
        <v>87</v>
      </c>
      <c r="H334">
        <v>100</v>
      </c>
      <c r="I334">
        <v>86</v>
      </c>
      <c r="J334">
        <v>60</v>
      </c>
      <c r="K334">
        <v>80</v>
      </c>
      <c r="L334">
        <v>78</v>
      </c>
      <c r="M334">
        <v>96</v>
      </c>
      <c r="N334">
        <f t="shared" si="30"/>
        <v>1</v>
      </c>
      <c r="O334">
        <f t="shared" si="31"/>
        <v>0</v>
      </c>
      <c r="P334">
        <f t="shared" si="32"/>
        <v>0</v>
      </c>
      <c r="Q334" t="str">
        <f t="shared" si="33"/>
        <v>STEM</v>
      </c>
      <c r="R334">
        <f t="shared" si="34"/>
        <v>1</v>
      </c>
      <c r="S334">
        <f t="shared" si="35"/>
        <v>78.25</v>
      </c>
    </row>
    <row r="335" spans="1:19" x14ac:dyDescent="0.3">
      <c r="A335" t="s">
        <v>25</v>
      </c>
      <c r="B335" t="b">
        <v>0</v>
      </c>
      <c r="C335">
        <v>3</v>
      </c>
      <c r="D335" t="b">
        <v>0</v>
      </c>
      <c r="E335">
        <v>8</v>
      </c>
      <c r="F335" t="s">
        <v>54</v>
      </c>
      <c r="G335">
        <v>69</v>
      </c>
      <c r="H335">
        <v>99</v>
      </c>
      <c r="I335">
        <v>78</v>
      </c>
      <c r="J335">
        <v>85</v>
      </c>
      <c r="K335">
        <v>98</v>
      </c>
      <c r="L335">
        <v>86</v>
      </c>
      <c r="M335">
        <v>73</v>
      </c>
      <c r="N335">
        <f t="shared" si="30"/>
        <v>0</v>
      </c>
      <c r="O335">
        <f t="shared" si="31"/>
        <v>0</v>
      </c>
      <c r="P335">
        <f t="shared" si="32"/>
        <v>0</v>
      </c>
      <c r="Q335" t="str">
        <f t="shared" si="33"/>
        <v>Non-STEM</v>
      </c>
      <c r="R335">
        <f t="shared" si="34"/>
        <v>0</v>
      </c>
      <c r="S335">
        <f t="shared" si="35"/>
        <v>82.5</v>
      </c>
    </row>
    <row r="336" spans="1:19" x14ac:dyDescent="0.3">
      <c r="A336" t="s">
        <v>20</v>
      </c>
      <c r="B336" t="b">
        <v>1</v>
      </c>
      <c r="C336">
        <v>9</v>
      </c>
      <c r="D336" t="b">
        <v>0</v>
      </c>
      <c r="E336">
        <v>0</v>
      </c>
      <c r="F336" t="s">
        <v>64</v>
      </c>
      <c r="G336">
        <v>66</v>
      </c>
      <c r="H336">
        <v>99</v>
      </c>
      <c r="I336">
        <v>50</v>
      </c>
      <c r="J336">
        <v>62</v>
      </c>
      <c r="K336">
        <v>97</v>
      </c>
      <c r="L336">
        <v>60</v>
      </c>
      <c r="M336">
        <v>84</v>
      </c>
      <c r="N336">
        <f t="shared" si="30"/>
        <v>1</v>
      </c>
      <c r="O336">
        <f t="shared" si="31"/>
        <v>1</v>
      </c>
      <c r="P336">
        <f t="shared" si="32"/>
        <v>0</v>
      </c>
      <c r="Q336" t="str">
        <f t="shared" si="33"/>
        <v>Non-STEM</v>
      </c>
      <c r="R336">
        <f t="shared" si="34"/>
        <v>0</v>
      </c>
      <c r="S336">
        <f t="shared" si="35"/>
        <v>68.75</v>
      </c>
    </row>
    <row r="337" spans="1:19" x14ac:dyDescent="0.3">
      <c r="A337" t="s">
        <v>20</v>
      </c>
      <c r="B337" t="b">
        <v>0</v>
      </c>
      <c r="C337">
        <v>7</v>
      </c>
      <c r="D337" t="b">
        <v>0</v>
      </c>
      <c r="E337">
        <v>6</v>
      </c>
      <c r="F337" t="s">
        <v>30</v>
      </c>
      <c r="G337">
        <v>65</v>
      </c>
      <c r="H337">
        <v>95</v>
      </c>
      <c r="I337">
        <v>78</v>
      </c>
      <c r="J337">
        <v>65</v>
      </c>
      <c r="K337">
        <v>74</v>
      </c>
      <c r="L337">
        <v>69</v>
      </c>
      <c r="M337">
        <v>63</v>
      </c>
      <c r="N337">
        <f t="shared" si="30"/>
        <v>1</v>
      </c>
      <c r="O337">
        <f t="shared" si="31"/>
        <v>0</v>
      </c>
      <c r="P337">
        <f t="shared" si="32"/>
        <v>0</v>
      </c>
      <c r="Q337" t="str">
        <f t="shared" si="33"/>
        <v>Non-STEM</v>
      </c>
      <c r="R337">
        <f t="shared" si="34"/>
        <v>0</v>
      </c>
      <c r="S337">
        <f t="shared" si="35"/>
        <v>70.5</v>
      </c>
    </row>
    <row r="338" spans="1:19" x14ac:dyDescent="0.3">
      <c r="A338" t="s">
        <v>20</v>
      </c>
      <c r="B338" t="b">
        <v>0</v>
      </c>
      <c r="C338">
        <v>2</v>
      </c>
      <c r="D338" t="b">
        <v>0</v>
      </c>
      <c r="E338">
        <v>7</v>
      </c>
      <c r="F338" t="s">
        <v>30</v>
      </c>
      <c r="G338">
        <v>83</v>
      </c>
      <c r="H338">
        <v>81</v>
      </c>
      <c r="I338">
        <v>88</v>
      </c>
      <c r="J338">
        <v>82</v>
      </c>
      <c r="K338">
        <v>97</v>
      </c>
      <c r="L338">
        <v>83</v>
      </c>
      <c r="M338">
        <v>74</v>
      </c>
      <c r="N338">
        <f t="shared" si="30"/>
        <v>1</v>
      </c>
      <c r="O338">
        <f t="shared" si="31"/>
        <v>0</v>
      </c>
      <c r="P338">
        <f t="shared" si="32"/>
        <v>0</v>
      </c>
      <c r="Q338" t="str">
        <f t="shared" si="33"/>
        <v>Non-STEM</v>
      </c>
      <c r="R338">
        <f t="shared" si="34"/>
        <v>0</v>
      </c>
      <c r="S338">
        <f t="shared" si="35"/>
        <v>87.5</v>
      </c>
    </row>
    <row r="339" spans="1:19" x14ac:dyDescent="0.3">
      <c r="A339" t="s">
        <v>20</v>
      </c>
      <c r="B339" t="b">
        <v>0</v>
      </c>
      <c r="C339">
        <v>1</v>
      </c>
      <c r="D339" t="b">
        <v>0</v>
      </c>
      <c r="E339">
        <v>32</v>
      </c>
      <c r="F339" t="s">
        <v>21</v>
      </c>
      <c r="G339">
        <v>100</v>
      </c>
      <c r="H339">
        <v>89</v>
      </c>
      <c r="I339">
        <v>95</v>
      </c>
      <c r="J339">
        <v>63</v>
      </c>
      <c r="K339">
        <v>67</v>
      </c>
      <c r="L339">
        <v>92</v>
      </c>
      <c r="M339">
        <v>75</v>
      </c>
      <c r="N339">
        <f t="shared" si="30"/>
        <v>1</v>
      </c>
      <c r="O339">
        <f t="shared" si="31"/>
        <v>0</v>
      </c>
      <c r="P339">
        <f t="shared" si="32"/>
        <v>0</v>
      </c>
      <c r="Q339" t="str">
        <f t="shared" si="33"/>
        <v>Non-STEM</v>
      </c>
      <c r="R339">
        <f t="shared" si="34"/>
        <v>0</v>
      </c>
      <c r="S339">
        <f t="shared" si="35"/>
        <v>81.25</v>
      </c>
    </row>
    <row r="340" spans="1:19" x14ac:dyDescent="0.3">
      <c r="A340" t="s">
        <v>20</v>
      </c>
      <c r="B340" t="b">
        <v>0</v>
      </c>
      <c r="C340">
        <v>5</v>
      </c>
      <c r="D340" t="b">
        <v>1</v>
      </c>
      <c r="E340">
        <v>30</v>
      </c>
      <c r="F340" t="s">
        <v>44</v>
      </c>
      <c r="G340">
        <v>85</v>
      </c>
      <c r="H340">
        <v>70</v>
      </c>
      <c r="I340">
        <v>78</v>
      </c>
      <c r="J340">
        <v>66</v>
      </c>
      <c r="K340">
        <v>69</v>
      </c>
      <c r="L340">
        <v>62</v>
      </c>
      <c r="M340">
        <v>100</v>
      </c>
      <c r="N340">
        <f t="shared" si="30"/>
        <v>1</v>
      </c>
      <c r="O340">
        <f t="shared" si="31"/>
        <v>0</v>
      </c>
      <c r="P340">
        <f t="shared" si="32"/>
        <v>1</v>
      </c>
      <c r="Q340" t="str">
        <f t="shared" si="33"/>
        <v>STEM</v>
      </c>
      <c r="R340">
        <f t="shared" si="34"/>
        <v>1</v>
      </c>
      <c r="S340">
        <f t="shared" si="35"/>
        <v>74.5</v>
      </c>
    </row>
    <row r="341" spans="1:19" x14ac:dyDescent="0.3">
      <c r="A341" t="s">
        <v>20</v>
      </c>
      <c r="B341" t="b">
        <v>0</v>
      </c>
      <c r="C341">
        <v>9</v>
      </c>
      <c r="D341" t="b">
        <v>0</v>
      </c>
      <c r="E341">
        <v>4</v>
      </c>
      <c r="F341" t="s">
        <v>64</v>
      </c>
      <c r="G341">
        <v>45</v>
      </c>
      <c r="H341">
        <v>98</v>
      </c>
      <c r="I341">
        <v>95</v>
      </c>
      <c r="J341">
        <v>66</v>
      </c>
      <c r="K341">
        <v>84</v>
      </c>
      <c r="L341">
        <v>83</v>
      </c>
      <c r="M341">
        <v>100</v>
      </c>
      <c r="N341">
        <f t="shared" si="30"/>
        <v>1</v>
      </c>
      <c r="O341">
        <f t="shared" si="31"/>
        <v>0</v>
      </c>
      <c r="P341">
        <f t="shared" si="32"/>
        <v>0</v>
      </c>
      <c r="Q341" t="str">
        <f t="shared" si="33"/>
        <v>Non-STEM</v>
      </c>
      <c r="R341">
        <f t="shared" si="34"/>
        <v>0</v>
      </c>
      <c r="S341">
        <f t="shared" si="35"/>
        <v>72.5</v>
      </c>
    </row>
    <row r="342" spans="1:19" x14ac:dyDescent="0.3">
      <c r="A342" t="s">
        <v>25</v>
      </c>
      <c r="B342" t="b">
        <v>0</v>
      </c>
      <c r="C342">
        <v>5</v>
      </c>
      <c r="D342" t="b">
        <v>0</v>
      </c>
      <c r="E342">
        <v>15</v>
      </c>
      <c r="F342" t="s">
        <v>30</v>
      </c>
      <c r="G342">
        <v>73</v>
      </c>
      <c r="H342">
        <v>75</v>
      </c>
      <c r="I342">
        <v>94</v>
      </c>
      <c r="J342">
        <v>82</v>
      </c>
      <c r="K342">
        <v>71</v>
      </c>
      <c r="L342">
        <v>90</v>
      </c>
      <c r="M342">
        <v>75</v>
      </c>
      <c r="N342">
        <f t="shared" si="30"/>
        <v>0</v>
      </c>
      <c r="O342">
        <f t="shared" si="31"/>
        <v>0</v>
      </c>
      <c r="P342">
        <f t="shared" si="32"/>
        <v>0</v>
      </c>
      <c r="Q342" t="str">
        <f t="shared" si="33"/>
        <v>Non-STEM</v>
      </c>
      <c r="R342">
        <f t="shared" si="34"/>
        <v>0</v>
      </c>
      <c r="S342">
        <f t="shared" si="35"/>
        <v>80</v>
      </c>
    </row>
    <row r="343" spans="1:19" x14ac:dyDescent="0.3">
      <c r="A343" t="s">
        <v>20</v>
      </c>
      <c r="B343" t="b">
        <v>0</v>
      </c>
      <c r="C343">
        <v>2</v>
      </c>
      <c r="D343" t="b">
        <v>0</v>
      </c>
      <c r="E343">
        <v>2</v>
      </c>
      <c r="F343" t="s">
        <v>159</v>
      </c>
      <c r="G343">
        <v>95</v>
      </c>
      <c r="H343">
        <v>83</v>
      </c>
      <c r="I343">
        <v>96</v>
      </c>
      <c r="J343">
        <v>97</v>
      </c>
      <c r="K343">
        <v>72</v>
      </c>
      <c r="L343">
        <v>77</v>
      </c>
      <c r="M343">
        <v>61</v>
      </c>
      <c r="N343">
        <f t="shared" si="30"/>
        <v>1</v>
      </c>
      <c r="O343">
        <f t="shared" si="31"/>
        <v>0</v>
      </c>
      <c r="P343">
        <f t="shared" si="32"/>
        <v>0</v>
      </c>
      <c r="Q343" t="str">
        <f t="shared" si="33"/>
        <v>STEM</v>
      </c>
      <c r="R343">
        <f t="shared" si="34"/>
        <v>1</v>
      </c>
      <c r="S343">
        <f t="shared" si="35"/>
        <v>90</v>
      </c>
    </row>
    <row r="344" spans="1:19" x14ac:dyDescent="0.3">
      <c r="A344" t="s">
        <v>20</v>
      </c>
      <c r="B344" t="b">
        <v>0</v>
      </c>
      <c r="C344">
        <v>8</v>
      </c>
      <c r="D344" t="b">
        <v>1</v>
      </c>
      <c r="E344">
        <v>32</v>
      </c>
      <c r="F344" t="s">
        <v>21</v>
      </c>
      <c r="G344">
        <v>96</v>
      </c>
      <c r="H344">
        <v>95</v>
      </c>
      <c r="I344">
        <v>61</v>
      </c>
      <c r="J344">
        <v>72</v>
      </c>
      <c r="K344">
        <v>71</v>
      </c>
      <c r="L344">
        <v>83</v>
      </c>
      <c r="M344">
        <v>96</v>
      </c>
      <c r="N344">
        <f t="shared" si="30"/>
        <v>1</v>
      </c>
      <c r="O344">
        <f t="shared" si="31"/>
        <v>0</v>
      </c>
      <c r="P344">
        <f t="shared" si="32"/>
        <v>1</v>
      </c>
      <c r="Q344" t="str">
        <f t="shared" si="33"/>
        <v>Non-STEM</v>
      </c>
      <c r="R344">
        <f t="shared" si="34"/>
        <v>0</v>
      </c>
      <c r="S344">
        <f t="shared" si="35"/>
        <v>75</v>
      </c>
    </row>
    <row r="345" spans="1:19" x14ac:dyDescent="0.3">
      <c r="A345" t="s">
        <v>20</v>
      </c>
      <c r="B345" t="b">
        <v>0</v>
      </c>
      <c r="C345">
        <v>2</v>
      </c>
      <c r="D345" t="b">
        <v>0</v>
      </c>
      <c r="E345">
        <v>24</v>
      </c>
      <c r="F345" t="s">
        <v>138</v>
      </c>
      <c r="G345">
        <v>94</v>
      </c>
      <c r="H345">
        <v>72</v>
      </c>
      <c r="I345">
        <v>96</v>
      </c>
      <c r="J345">
        <v>93</v>
      </c>
      <c r="K345">
        <v>93</v>
      </c>
      <c r="L345">
        <v>79</v>
      </c>
      <c r="M345">
        <v>64</v>
      </c>
      <c r="N345">
        <f t="shared" si="30"/>
        <v>1</v>
      </c>
      <c r="O345">
        <f t="shared" si="31"/>
        <v>0</v>
      </c>
      <c r="P345">
        <f t="shared" si="32"/>
        <v>0</v>
      </c>
      <c r="Q345" t="str">
        <f t="shared" si="33"/>
        <v>STEM</v>
      </c>
      <c r="R345">
        <f t="shared" si="34"/>
        <v>1</v>
      </c>
      <c r="S345">
        <f t="shared" si="35"/>
        <v>94</v>
      </c>
    </row>
    <row r="346" spans="1:19" x14ac:dyDescent="0.3">
      <c r="A346" t="s">
        <v>25</v>
      </c>
      <c r="B346" t="b">
        <v>0</v>
      </c>
      <c r="C346">
        <v>1</v>
      </c>
      <c r="D346" t="b">
        <v>0</v>
      </c>
      <c r="E346">
        <v>18</v>
      </c>
      <c r="F346" t="s">
        <v>54</v>
      </c>
      <c r="G346">
        <v>92</v>
      </c>
      <c r="H346">
        <v>69</v>
      </c>
      <c r="I346">
        <v>69</v>
      </c>
      <c r="J346">
        <v>60</v>
      </c>
      <c r="K346">
        <v>90</v>
      </c>
      <c r="L346">
        <v>88</v>
      </c>
      <c r="M346">
        <v>95</v>
      </c>
      <c r="N346">
        <f t="shared" si="30"/>
        <v>0</v>
      </c>
      <c r="O346">
        <f t="shared" si="31"/>
        <v>0</v>
      </c>
      <c r="P346">
        <f t="shared" si="32"/>
        <v>0</v>
      </c>
      <c r="Q346" t="str">
        <f t="shared" si="33"/>
        <v>Non-STEM</v>
      </c>
      <c r="R346">
        <f t="shared" si="34"/>
        <v>0</v>
      </c>
      <c r="S346">
        <f t="shared" si="35"/>
        <v>77.75</v>
      </c>
    </row>
    <row r="347" spans="1:19" x14ac:dyDescent="0.3">
      <c r="A347" t="s">
        <v>20</v>
      </c>
      <c r="B347" t="b">
        <v>1</v>
      </c>
      <c r="C347">
        <v>10</v>
      </c>
      <c r="D347" t="b">
        <v>0</v>
      </c>
      <c r="E347">
        <v>5</v>
      </c>
      <c r="F347" t="s">
        <v>64</v>
      </c>
      <c r="G347">
        <v>56</v>
      </c>
      <c r="H347">
        <v>52</v>
      </c>
      <c r="I347">
        <v>76</v>
      </c>
      <c r="J347">
        <v>95</v>
      </c>
      <c r="K347">
        <v>54</v>
      </c>
      <c r="L347">
        <v>59</v>
      </c>
      <c r="M347">
        <v>85</v>
      </c>
      <c r="N347">
        <f t="shared" si="30"/>
        <v>1</v>
      </c>
      <c r="O347">
        <f t="shared" si="31"/>
        <v>1</v>
      </c>
      <c r="P347">
        <f t="shared" si="32"/>
        <v>0</v>
      </c>
      <c r="Q347" t="str">
        <f t="shared" si="33"/>
        <v>Non-STEM</v>
      </c>
      <c r="R347">
        <f t="shared" si="34"/>
        <v>0</v>
      </c>
      <c r="S347">
        <f t="shared" si="35"/>
        <v>70.25</v>
      </c>
    </row>
    <row r="348" spans="1:19" x14ac:dyDescent="0.3">
      <c r="A348" t="s">
        <v>25</v>
      </c>
      <c r="B348" t="b">
        <v>1</v>
      </c>
      <c r="C348">
        <v>3</v>
      </c>
      <c r="D348" t="b">
        <v>0</v>
      </c>
      <c r="E348">
        <v>24</v>
      </c>
      <c r="F348" t="s">
        <v>105</v>
      </c>
      <c r="G348">
        <v>85</v>
      </c>
      <c r="H348">
        <v>74</v>
      </c>
      <c r="I348">
        <v>65</v>
      </c>
      <c r="J348">
        <v>76</v>
      </c>
      <c r="K348">
        <v>100</v>
      </c>
      <c r="L348">
        <v>95</v>
      </c>
      <c r="M348">
        <v>68</v>
      </c>
      <c r="N348">
        <f t="shared" si="30"/>
        <v>0</v>
      </c>
      <c r="O348">
        <f t="shared" si="31"/>
        <v>1</v>
      </c>
      <c r="P348">
        <f t="shared" si="32"/>
        <v>0</v>
      </c>
      <c r="Q348" t="str">
        <f t="shared" si="33"/>
        <v>Non-STEM</v>
      </c>
      <c r="R348">
        <f t="shared" si="34"/>
        <v>0</v>
      </c>
      <c r="S348">
        <f t="shared" si="35"/>
        <v>81.5</v>
      </c>
    </row>
    <row r="349" spans="1:19" x14ac:dyDescent="0.3">
      <c r="A349" t="s">
        <v>20</v>
      </c>
      <c r="B349" t="b">
        <v>0</v>
      </c>
      <c r="C349">
        <v>1</v>
      </c>
      <c r="D349" t="b">
        <v>0</v>
      </c>
      <c r="E349">
        <v>16</v>
      </c>
      <c r="F349" t="s">
        <v>123</v>
      </c>
      <c r="G349">
        <v>65</v>
      </c>
      <c r="H349">
        <v>90</v>
      </c>
      <c r="I349">
        <v>68</v>
      </c>
      <c r="J349">
        <v>99</v>
      </c>
      <c r="K349">
        <v>74</v>
      </c>
      <c r="L349">
        <v>82</v>
      </c>
      <c r="M349">
        <v>86</v>
      </c>
      <c r="N349">
        <f t="shared" si="30"/>
        <v>1</v>
      </c>
      <c r="O349">
        <f t="shared" si="31"/>
        <v>0</v>
      </c>
      <c r="P349">
        <f t="shared" si="32"/>
        <v>0</v>
      </c>
      <c r="Q349" t="str">
        <f t="shared" si="33"/>
        <v>Non-STEM</v>
      </c>
      <c r="R349">
        <f t="shared" si="34"/>
        <v>0</v>
      </c>
      <c r="S349">
        <f t="shared" si="35"/>
        <v>76.5</v>
      </c>
    </row>
    <row r="350" spans="1:19" x14ac:dyDescent="0.3">
      <c r="A350" t="s">
        <v>20</v>
      </c>
      <c r="B350" t="b">
        <v>0</v>
      </c>
      <c r="C350">
        <v>1</v>
      </c>
      <c r="D350" t="b">
        <v>0</v>
      </c>
      <c r="E350">
        <v>15</v>
      </c>
      <c r="F350" t="s">
        <v>109</v>
      </c>
      <c r="G350">
        <v>64</v>
      </c>
      <c r="H350">
        <v>81</v>
      </c>
      <c r="I350">
        <v>95</v>
      </c>
      <c r="J350">
        <v>87</v>
      </c>
      <c r="K350">
        <v>86</v>
      </c>
      <c r="L350">
        <v>91</v>
      </c>
      <c r="M350">
        <v>80</v>
      </c>
      <c r="N350">
        <f t="shared" si="30"/>
        <v>1</v>
      </c>
      <c r="O350">
        <f t="shared" si="31"/>
        <v>0</v>
      </c>
      <c r="P350">
        <f t="shared" si="32"/>
        <v>0</v>
      </c>
      <c r="Q350" t="str">
        <f t="shared" si="33"/>
        <v>Non-STEM</v>
      </c>
      <c r="R350">
        <f t="shared" si="34"/>
        <v>0</v>
      </c>
      <c r="S350">
        <f t="shared" si="35"/>
        <v>83</v>
      </c>
    </row>
    <row r="351" spans="1:19" x14ac:dyDescent="0.3">
      <c r="A351" t="s">
        <v>20</v>
      </c>
      <c r="B351" t="b">
        <v>0</v>
      </c>
      <c r="C351">
        <v>3</v>
      </c>
      <c r="D351" t="b">
        <v>0</v>
      </c>
      <c r="E351">
        <v>26</v>
      </c>
      <c r="F351" t="s">
        <v>44</v>
      </c>
      <c r="G351">
        <v>100</v>
      </c>
      <c r="H351">
        <v>88</v>
      </c>
      <c r="I351">
        <v>94</v>
      </c>
      <c r="J351">
        <v>67</v>
      </c>
      <c r="K351">
        <v>62</v>
      </c>
      <c r="L351">
        <v>66</v>
      </c>
      <c r="M351">
        <v>96</v>
      </c>
      <c r="N351">
        <f t="shared" si="30"/>
        <v>1</v>
      </c>
      <c r="O351">
        <f t="shared" si="31"/>
        <v>0</v>
      </c>
      <c r="P351">
        <f t="shared" si="32"/>
        <v>0</v>
      </c>
      <c r="Q351" t="str">
        <f t="shared" si="33"/>
        <v>STEM</v>
      </c>
      <c r="R351">
        <f t="shared" si="34"/>
        <v>1</v>
      </c>
      <c r="S351">
        <f t="shared" si="35"/>
        <v>80.75</v>
      </c>
    </row>
    <row r="352" spans="1:19" x14ac:dyDescent="0.3">
      <c r="A352" t="s">
        <v>25</v>
      </c>
      <c r="B352" t="b">
        <v>0</v>
      </c>
      <c r="C352">
        <v>3</v>
      </c>
      <c r="D352" t="b">
        <v>0</v>
      </c>
      <c r="E352">
        <v>15</v>
      </c>
      <c r="F352" t="s">
        <v>54</v>
      </c>
      <c r="G352">
        <v>76</v>
      </c>
      <c r="H352">
        <v>64</v>
      </c>
      <c r="I352">
        <v>64</v>
      </c>
      <c r="J352">
        <v>60</v>
      </c>
      <c r="K352">
        <v>75</v>
      </c>
      <c r="L352">
        <v>92</v>
      </c>
      <c r="M352">
        <v>61</v>
      </c>
      <c r="N352">
        <f t="shared" si="30"/>
        <v>0</v>
      </c>
      <c r="O352">
        <f t="shared" si="31"/>
        <v>0</v>
      </c>
      <c r="P352">
        <f t="shared" si="32"/>
        <v>0</v>
      </c>
      <c r="Q352" t="str">
        <f t="shared" si="33"/>
        <v>Non-STEM</v>
      </c>
      <c r="R352">
        <f t="shared" si="34"/>
        <v>0</v>
      </c>
      <c r="S352">
        <f t="shared" si="35"/>
        <v>68.75</v>
      </c>
    </row>
    <row r="353" spans="1:19" x14ac:dyDescent="0.3">
      <c r="A353" t="s">
        <v>25</v>
      </c>
      <c r="B353" t="b">
        <v>0</v>
      </c>
      <c r="C353">
        <v>1</v>
      </c>
      <c r="D353" t="b">
        <v>0</v>
      </c>
      <c r="E353">
        <v>5</v>
      </c>
      <c r="F353" t="s">
        <v>159</v>
      </c>
      <c r="G353">
        <v>97</v>
      </c>
      <c r="H353">
        <v>76</v>
      </c>
      <c r="I353">
        <v>91</v>
      </c>
      <c r="J353">
        <v>76</v>
      </c>
      <c r="K353">
        <v>89</v>
      </c>
      <c r="L353">
        <v>60</v>
      </c>
      <c r="M353">
        <v>85</v>
      </c>
      <c r="N353">
        <f t="shared" si="30"/>
        <v>0</v>
      </c>
      <c r="O353">
        <f t="shared" si="31"/>
        <v>0</v>
      </c>
      <c r="P353">
        <f t="shared" si="32"/>
        <v>0</v>
      </c>
      <c r="Q353" t="str">
        <f t="shared" si="33"/>
        <v>STEM</v>
      </c>
      <c r="R353">
        <f t="shared" si="34"/>
        <v>1</v>
      </c>
      <c r="S353">
        <f t="shared" si="35"/>
        <v>88.25</v>
      </c>
    </row>
    <row r="354" spans="1:19" x14ac:dyDescent="0.3">
      <c r="A354" t="s">
        <v>20</v>
      </c>
      <c r="B354" t="b">
        <v>0</v>
      </c>
      <c r="C354">
        <v>1</v>
      </c>
      <c r="D354" t="b">
        <v>1</v>
      </c>
      <c r="E354">
        <v>14</v>
      </c>
      <c r="F354" t="s">
        <v>38</v>
      </c>
      <c r="G354">
        <v>95</v>
      </c>
      <c r="H354">
        <v>98</v>
      </c>
      <c r="I354">
        <v>98</v>
      </c>
      <c r="J354">
        <v>83</v>
      </c>
      <c r="K354">
        <v>77</v>
      </c>
      <c r="L354">
        <v>93</v>
      </c>
      <c r="M354">
        <v>83</v>
      </c>
      <c r="N354">
        <f t="shared" si="30"/>
        <v>1</v>
      </c>
      <c r="O354">
        <f t="shared" si="31"/>
        <v>0</v>
      </c>
      <c r="P354">
        <f t="shared" si="32"/>
        <v>1</v>
      </c>
      <c r="Q354" t="str">
        <f t="shared" si="33"/>
        <v>Non-STEM</v>
      </c>
      <c r="R354">
        <f t="shared" si="34"/>
        <v>0</v>
      </c>
      <c r="S354">
        <f t="shared" si="35"/>
        <v>88.25</v>
      </c>
    </row>
    <row r="355" spans="1:19" x14ac:dyDescent="0.3">
      <c r="A355" t="s">
        <v>20</v>
      </c>
      <c r="B355" t="b">
        <v>0</v>
      </c>
      <c r="C355">
        <v>4</v>
      </c>
      <c r="D355" t="b">
        <v>0</v>
      </c>
      <c r="E355">
        <v>1</v>
      </c>
      <c r="F355" t="s">
        <v>159</v>
      </c>
      <c r="G355">
        <v>85</v>
      </c>
      <c r="H355">
        <v>64</v>
      </c>
      <c r="I355">
        <v>90</v>
      </c>
      <c r="J355">
        <v>94</v>
      </c>
      <c r="K355">
        <v>68</v>
      </c>
      <c r="L355">
        <v>97</v>
      </c>
      <c r="M355">
        <v>61</v>
      </c>
      <c r="N355">
        <f t="shared" si="30"/>
        <v>1</v>
      </c>
      <c r="O355">
        <f t="shared" si="31"/>
        <v>0</v>
      </c>
      <c r="P355">
        <f t="shared" si="32"/>
        <v>0</v>
      </c>
      <c r="Q355" t="str">
        <f t="shared" si="33"/>
        <v>STEM</v>
      </c>
      <c r="R355">
        <f t="shared" si="34"/>
        <v>1</v>
      </c>
      <c r="S355">
        <f t="shared" si="35"/>
        <v>84.25</v>
      </c>
    </row>
    <row r="356" spans="1:19" x14ac:dyDescent="0.3">
      <c r="A356" t="s">
        <v>20</v>
      </c>
      <c r="B356" t="b">
        <v>0</v>
      </c>
      <c r="C356">
        <v>5</v>
      </c>
      <c r="D356" t="b">
        <v>0</v>
      </c>
      <c r="E356">
        <v>10</v>
      </c>
      <c r="F356" t="s">
        <v>138</v>
      </c>
      <c r="G356">
        <v>86</v>
      </c>
      <c r="H356">
        <v>91</v>
      </c>
      <c r="I356">
        <v>96</v>
      </c>
      <c r="J356">
        <v>60</v>
      </c>
      <c r="K356">
        <v>91</v>
      </c>
      <c r="L356">
        <v>73</v>
      </c>
      <c r="M356">
        <v>88</v>
      </c>
      <c r="N356">
        <f t="shared" si="30"/>
        <v>1</v>
      </c>
      <c r="O356">
        <f t="shared" si="31"/>
        <v>0</v>
      </c>
      <c r="P356">
        <f t="shared" si="32"/>
        <v>0</v>
      </c>
      <c r="Q356" t="str">
        <f t="shared" si="33"/>
        <v>STEM</v>
      </c>
      <c r="R356">
        <f t="shared" si="34"/>
        <v>1</v>
      </c>
      <c r="S356">
        <f t="shared" si="35"/>
        <v>83.25</v>
      </c>
    </row>
    <row r="357" spans="1:19" x14ac:dyDescent="0.3">
      <c r="A357" t="s">
        <v>25</v>
      </c>
      <c r="B357" t="b">
        <v>0</v>
      </c>
      <c r="C357">
        <v>6</v>
      </c>
      <c r="D357" t="b">
        <v>0</v>
      </c>
      <c r="E357">
        <v>5</v>
      </c>
      <c r="F357" t="s">
        <v>64</v>
      </c>
      <c r="G357">
        <v>100</v>
      </c>
      <c r="H357">
        <v>58</v>
      </c>
      <c r="I357">
        <v>58</v>
      </c>
      <c r="J357">
        <v>100</v>
      </c>
      <c r="K357">
        <v>60</v>
      </c>
      <c r="L357">
        <v>52</v>
      </c>
      <c r="M357">
        <v>82</v>
      </c>
      <c r="N357">
        <f t="shared" si="30"/>
        <v>0</v>
      </c>
      <c r="O357">
        <f t="shared" si="31"/>
        <v>0</v>
      </c>
      <c r="P357">
        <f t="shared" si="32"/>
        <v>0</v>
      </c>
      <c r="Q357" t="str">
        <f t="shared" si="33"/>
        <v>Non-STEM</v>
      </c>
      <c r="R357">
        <f t="shared" si="34"/>
        <v>0</v>
      </c>
      <c r="S357">
        <f t="shared" si="35"/>
        <v>79.5</v>
      </c>
    </row>
    <row r="358" spans="1:19" x14ac:dyDescent="0.3">
      <c r="A358" t="s">
        <v>20</v>
      </c>
      <c r="B358" t="b">
        <v>0</v>
      </c>
      <c r="C358">
        <v>2</v>
      </c>
      <c r="D358" t="b">
        <v>0</v>
      </c>
      <c r="E358">
        <v>26</v>
      </c>
      <c r="F358" t="s">
        <v>38</v>
      </c>
      <c r="G358">
        <v>65</v>
      </c>
      <c r="H358">
        <v>77</v>
      </c>
      <c r="I358">
        <v>66</v>
      </c>
      <c r="J358">
        <v>100</v>
      </c>
      <c r="K358">
        <v>88</v>
      </c>
      <c r="L358">
        <v>77</v>
      </c>
      <c r="M358">
        <v>62</v>
      </c>
      <c r="N358">
        <f t="shared" si="30"/>
        <v>1</v>
      </c>
      <c r="O358">
        <f t="shared" si="31"/>
        <v>0</v>
      </c>
      <c r="P358">
        <f t="shared" si="32"/>
        <v>0</v>
      </c>
      <c r="Q358" t="str">
        <f t="shared" si="33"/>
        <v>Non-STEM</v>
      </c>
      <c r="R358">
        <f t="shared" si="34"/>
        <v>0</v>
      </c>
      <c r="S358">
        <f t="shared" si="35"/>
        <v>79.75</v>
      </c>
    </row>
    <row r="359" spans="1:19" x14ac:dyDescent="0.3">
      <c r="A359" t="s">
        <v>25</v>
      </c>
      <c r="B359" t="b">
        <v>0</v>
      </c>
      <c r="C359">
        <v>2</v>
      </c>
      <c r="D359" t="b">
        <v>1</v>
      </c>
      <c r="E359">
        <v>26</v>
      </c>
      <c r="F359" t="s">
        <v>21</v>
      </c>
      <c r="G359">
        <v>71</v>
      </c>
      <c r="H359">
        <v>81</v>
      </c>
      <c r="I359">
        <v>99</v>
      </c>
      <c r="J359">
        <v>74</v>
      </c>
      <c r="K359">
        <v>74</v>
      </c>
      <c r="L359">
        <v>82</v>
      </c>
      <c r="M359">
        <v>67</v>
      </c>
      <c r="N359">
        <f t="shared" si="30"/>
        <v>0</v>
      </c>
      <c r="O359">
        <f t="shared" si="31"/>
        <v>0</v>
      </c>
      <c r="P359">
        <f t="shared" si="32"/>
        <v>1</v>
      </c>
      <c r="Q359" t="str">
        <f t="shared" si="33"/>
        <v>Non-STEM</v>
      </c>
      <c r="R359">
        <f t="shared" si="34"/>
        <v>0</v>
      </c>
      <c r="S359">
        <f t="shared" si="35"/>
        <v>79.5</v>
      </c>
    </row>
    <row r="360" spans="1:19" x14ac:dyDescent="0.3">
      <c r="A360" t="s">
        <v>25</v>
      </c>
      <c r="B360" t="b">
        <v>0</v>
      </c>
      <c r="C360">
        <v>2</v>
      </c>
      <c r="D360" t="b">
        <v>0</v>
      </c>
      <c r="E360">
        <v>14</v>
      </c>
      <c r="F360" t="s">
        <v>30</v>
      </c>
      <c r="G360">
        <v>80</v>
      </c>
      <c r="H360">
        <v>94</v>
      </c>
      <c r="I360">
        <v>97</v>
      </c>
      <c r="J360">
        <v>83</v>
      </c>
      <c r="K360">
        <v>84</v>
      </c>
      <c r="L360">
        <v>77</v>
      </c>
      <c r="M360">
        <v>79</v>
      </c>
      <c r="N360">
        <f t="shared" si="30"/>
        <v>0</v>
      </c>
      <c r="O360">
        <f t="shared" si="31"/>
        <v>0</v>
      </c>
      <c r="P360">
        <f t="shared" si="32"/>
        <v>0</v>
      </c>
      <c r="Q360" t="str">
        <f t="shared" si="33"/>
        <v>Non-STEM</v>
      </c>
      <c r="R360">
        <f t="shared" si="34"/>
        <v>0</v>
      </c>
      <c r="S360">
        <f t="shared" si="35"/>
        <v>86</v>
      </c>
    </row>
    <row r="361" spans="1:19" x14ac:dyDescent="0.3">
      <c r="A361" t="s">
        <v>20</v>
      </c>
      <c r="B361" t="b">
        <v>0</v>
      </c>
      <c r="C361">
        <v>7</v>
      </c>
      <c r="D361" t="b">
        <v>1</v>
      </c>
      <c r="E361">
        <v>21</v>
      </c>
      <c r="F361" t="s">
        <v>138</v>
      </c>
      <c r="G361">
        <v>91</v>
      </c>
      <c r="H361">
        <v>76</v>
      </c>
      <c r="I361">
        <v>96</v>
      </c>
      <c r="J361">
        <v>77</v>
      </c>
      <c r="K361">
        <v>99</v>
      </c>
      <c r="L361">
        <v>64</v>
      </c>
      <c r="M361">
        <v>83</v>
      </c>
      <c r="N361">
        <f t="shared" si="30"/>
        <v>1</v>
      </c>
      <c r="O361">
        <f t="shared" si="31"/>
        <v>0</v>
      </c>
      <c r="P361">
        <f t="shared" si="32"/>
        <v>1</v>
      </c>
      <c r="Q361" t="str">
        <f t="shared" si="33"/>
        <v>STEM</v>
      </c>
      <c r="R361">
        <f t="shared" si="34"/>
        <v>1</v>
      </c>
      <c r="S361">
        <f t="shared" si="35"/>
        <v>90.75</v>
      </c>
    </row>
    <row r="362" spans="1:19" x14ac:dyDescent="0.3">
      <c r="A362" t="s">
        <v>25</v>
      </c>
      <c r="B362" t="b">
        <v>0</v>
      </c>
      <c r="C362">
        <v>2</v>
      </c>
      <c r="D362" t="b">
        <v>0</v>
      </c>
      <c r="E362">
        <v>32</v>
      </c>
      <c r="F362" t="s">
        <v>44</v>
      </c>
      <c r="G362">
        <v>91</v>
      </c>
      <c r="H362">
        <v>87</v>
      </c>
      <c r="I362">
        <v>88</v>
      </c>
      <c r="J362">
        <v>82</v>
      </c>
      <c r="K362">
        <v>95</v>
      </c>
      <c r="L362">
        <v>70</v>
      </c>
      <c r="M362">
        <v>87</v>
      </c>
      <c r="N362">
        <f t="shared" si="30"/>
        <v>0</v>
      </c>
      <c r="O362">
        <f t="shared" si="31"/>
        <v>0</v>
      </c>
      <c r="P362">
        <f t="shared" si="32"/>
        <v>0</v>
      </c>
      <c r="Q362" t="str">
        <f t="shared" si="33"/>
        <v>STEM</v>
      </c>
      <c r="R362">
        <f t="shared" si="34"/>
        <v>1</v>
      </c>
      <c r="S362">
        <f t="shared" si="35"/>
        <v>89</v>
      </c>
    </row>
    <row r="363" spans="1:19" x14ac:dyDescent="0.3">
      <c r="A363" t="s">
        <v>20</v>
      </c>
      <c r="B363" t="b">
        <v>0</v>
      </c>
      <c r="C363">
        <v>0</v>
      </c>
      <c r="D363" t="b">
        <v>0</v>
      </c>
      <c r="E363">
        <v>30</v>
      </c>
      <c r="F363" t="s">
        <v>44</v>
      </c>
      <c r="G363">
        <v>100</v>
      </c>
      <c r="H363">
        <v>86</v>
      </c>
      <c r="I363">
        <v>81</v>
      </c>
      <c r="J363">
        <v>100</v>
      </c>
      <c r="K363">
        <v>66</v>
      </c>
      <c r="L363">
        <v>98</v>
      </c>
      <c r="M363">
        <v>97</v>
      </c>
      <c r="N363">
        <f t="shared" si="30"/>
        <v>1</v>
      </c>
      <c r="O363">
        <f t="shared" si="31"/>
        <v>0</v>
      </c>
      <c r="P363">
        <f t="shared" si="32"/>
        <v>0</v>
      </c>
      <c r="Q363" t="str">
        <f t="shared" si="33"/>
        <v>STEM</v>
      </c>
      <c r="R363">
        <f t="shared" si="34"/>
        <v>1</v>
      </c>
      <c r="S363">
        <f t="shared" si="35"/>
        <v>86.75</v>
      </c>
    </row>
    <row r="364" spans="1:19" x14ac:dyDescent="0.3">
      <c r="A364" t="s">
        <v>25</v>
      </c>
      <c r="B364" t="b">
        <v>0</v>
      </c>
      <c r="C364">
        <v>3</v>
      </c>
      <c r="D364" t="b">
        <v>0</v>
      </c>
      <c r="E364">
        <v>13</v>
      </c>
      <c r="F364" t="s">
        <v>54</v>
      </c>
      <c r="G364">
        <v>92</v>
      </c>
      <c r="H364">
        <v>79</v>
      </c>
      <c r="I364">
        <v>71</v>
      </c>
      <c r="J364">
        <v>65</v>
      </c>
      <c r="K364">
        <v>99</v>
      </c>
      <c r="L364">
        <v>91</v>
      </c>
      <c r="M364">
        <v>98</v>
      </c>
      <c r="N364">
        <f t="shared" si="30"/>
        <v>0</v>
      </c>
      <c r="O364">
        <f t="shared" si="31"/>
        <v>0</v>
      </c>
      <c r="P364">
        <f t="shared" si="32"/>
        <v>0</v>
      </c>
      <c r="Q364" t="str">
        <f t="shared" si="33"/>
        <v>Non-STEM</v>
      </c>
      <c r="R364">
        <f t="shared" si="34"/>
        <v>0</v>
      </c>
      <c r="S364">
        <f t="shared" si="35"/>
        <v>81.75</v>
      </c>
    </row>
    <row r="365" spans="1:19" x14ac:dyDescent="0.3">
      <c r="A365" t="s">
        <v>25</v>
      </c>
      <c r="B365" t="b">
        <v>0</v>
      </c>
      <c r="C365">
        <v>7</v>
      </c>
      <c r="D365" t="b">
        <v>0</v>
      </c>
      <c r="E365">
        <v>33</v>
      </c>
      <c r="F365" t="s">
        <v>105</v>
      </c>
      <c r="G365">
        <v>89</v>
      </c>
      <c r="H365">
        <v>76</v>
      </c>
      <c r="I365">
        <v>95</v>
      </c>
      <c r="J365">
        <v>83</v>
      </c>
      <c r="K365">
        <v>84</v>
      </c>
      <c r="L365">
        <v>96</v>
      </c>
      <c r="M365">
        <v>61</v>
      </c>
      <c r="N365">
        <f t="shared" si="30"/>
        <v>0</v>
      </c>
      <c r="O365">
        <f t="shared" si="31"/>
        <v>0</v>
      </c>
      <c r="P365">
        <f t="shared" si="32"/>
        <v>0</v>
      </c>
      <c r="Q365" t="str">
        <f t="shared" si="33"/>
        <v>Non-STEM</v>
      </c>
      <c r="R365">
        <f t="shared" si="34"/>
        <v>0</v>
      </c>
      <c r="S365">
        <f t="shared" si="35"/>
        <v>87.75</v>
      </c>
    </row>
    <row r="366" spans="1:19" x14ac:dyDescent="0.3">
      <c r="A366" t="s">
        <v>25</v>
      </c>
      <c r="B366" t="b">
        <v>0</v>
      </c>
      <c r="C366">
        <v>3</v>
      </c>
      <c r="D366" t="b">
        <v>0</v>
      </c>
      <c r="E366">
        <v>15</v>
      </c>
      <c r="F366" t="s">
        <v>113</v>
      </c>
      <c r="G366">
        <v>93</v>
      </c>
      <c r="H366">
        <v>92</v>
      </c>
      <c r="I366">
        <v>92</v>
      </c>
      <c r="J366">
        <v>76</v>
      </c>
      <c r="K366">
        <v>49</v>
      </c>
      <c r="L366">
        <v>93</v>
      </c>
      <c r="M366">
        <v>75</v>
      </c>
      <c r="N366">
        <f t="shared" si="30"/>
        <v>0</v>
      </c>
      <c r="O366">
        <f t="shared" si="31"/>
        <v>0</v>
      </c>
      <c r="P366">
        <f t="shared" si="32"/>
        <v>0</v>
      </c>
      <c r="Q366" t="str">
        <f t="shared" si="33"/>
        <v>Non-STEM</v>
      </c>
      <c r="R366">
        <f t="shared" si="34"/>
        <v>0</v>
      </c>
      <c r="S366">
        <f t="shared" si="35"/>
        <v>77.5</v>
      </c>
    </row>
    <row r="367" spans="1:19" x14ac:dyDescent="0.3">
      <c r="A367" t="s">
        <v>20</v>
      </c>
      <c r="B367" t="b">
        <v>0</v>
      </c>
      <c r="C367">
        <v>10</v>
      </c>
      <c r="D367" t="b">
        <v>0</v>
      </c>
      <c r="E367">
        <v>33</v>
      </c>
      <c r="F367" t="s">
        <v>38</v>
      </c>
      <c r="G367">
        <v>81</v>
      </c>
      <c r="H367">
        <v>64</v>
      </c>
      <c r="I367">
        <v>67</v>
      </c>
      <c r="J367">
        <v>74</v>
      </c>
      <c r="K367">
        <v>65</v>
      </c>
      <c r="L367">
        <v>94</v>
      </c>
      <c r="M367">
        <v>96</v>
      </c>
      <c r="N367">
        <f t="shared" si="30"/>
        <v>1</v>
      </c>
      <c r="O367">
        <f t="shared" si="31"/>
        <v>0</v>
      </c>
      <c r="P367">
        <f t="shared" si="32"/>
        <v>0</v>
      </c>
      <c r="Q367" t="str">
        <f t="shared" si="33"/>
        <v>Non-STEM</v>
      </c>
      <c r="R367">
        <f t="shared" si="34"/>
        <v>0</v>
      </c>
      <c r="S367">
        <f t="shared" si="35"/>
        <v>71.75</v>
      </c>
    </row>
    <row r="368" spans="1:19" x14ac:dyDescent="0.3">
      <c r="A368" t="s">
        <v>20</v>
      </c>
      <c r="B368" t="b">
        <v>0</v>
      </c>
      <c r="C368">
        <v>2</v>
      </c>
      <c r="D368" t="b">
        <v>0</v>
      </c>
      <c r="E368">
        <v>11</v>
      </c>
      <c r="F368" t="s">
        <v>123</v>
      </c>
      <c r="G368">
        <v>70</v>
      </c>
      <c r="H368">
        <v>73</v>
      </c>
      <c r="I368">
        <v>70</v>
      </c>
      <c r="J368">
        <v>67</v>
      </c>
      <c r="K368">
        <v>96</v>
      </c>
      <c r="L368">
        <v>86</v>
      </c>
      <c r="M368">
        <v>89</v>
      </c>
      <c r="N368">
        <f t="shared" si="30"/>
        <v>1</v>
      </c>
      <c r="O368">
        <f t="shared" si="31"/>
        <v>0</v>
      </c>
      <c r="P368">
        <f t="shared" si="32"/>
        <v>0</v>
      </c>
      <c r="Q368" t="str">
        <f t="shared" si="33"/>
        <v>Non-STEM</v>
      </c>
      <c r="R368">
        <f t="shared" si="34"/>
        <v>0</v>
      </c>
      <c r="S368">
        <f t="shared" si="35"/>
        <v>75.75</v>
      </c>
    </row>
    <row r="369" spans="1:19" x14ac:dyDescent="0.3">
      <c r="A369" t="s">
        <v>25</v>
      </c>
      <c r="B369" t="b">
        <v>0</v>
      </c>
      <c r="C369">
        <v>2</v>
      </c>
      <c r="D369" t="b">
        <v>0</v>
      </c>
      <c r="E369">
        <v>30</v>
      </c>
      <c r="F369" t="s">
        <v>38</v>
      </c>
      <c r="G369">
        <v>61</v>
      </c>
      <c r="H369">
        <v>70</v>
      </c>
      <c r="I369">
        <v>89</v>
      </c>
      <c r="J369">
        <v>97</v>
      </c>
      <c r="K369">
        <v>60</v>
      </c>
      <c r="L369">
        <v>79</v>
      </c>
      <c r="M369">
        <v>79</v>
      </c>
      <c r="N369">
        <f t="shared" si="30"/>
        <v>0</v>
      </c>
      <c r="O369">
        <f t="shared" si="31"/>
        <v>0</v>
      </c>
      <c r="P369">
        <f t="shared" si="32"/>
        <v>0</v>
      </c>
      <c r="Q369" t="str">
        <f t="shared" si="33"/>
        <v>Non-STEM</v>
      </c>
      <c r="R369">
        <f t="shared" si="34"/>
        <v>0</v>
      </c>
      <c r="S369">
        <f t="shared" si="35"/>
        <v>76.75</v>
      </c>
    </row>
    <row r="370" spans="1:19" x14ac:dyDescent="0.3">
      <c r="A370" t="s">
        <v>25</v>
      </c>
      <c r="B370" t="b">
        <v>0</v>
      </c>
      <c r="C370">
        <v>7</v>
      </c>
      <c r="D370" t="b">
        <v>0</v>
      </c>
      <c r="E370">
        <v>2</v>
      </c>
      <c r="F370" t="s">
        <v>64</v>
      </c>
      <c r="G370">
        <v>62</v>
      </c>
      <c r="H370">
        <v>53</v>
      </c>
      <c r="I370">
        <v>78</v>
      </c>
      <c r="J370">
        <v>77</v>
      </c>
      <c r="K370">
        <v>59</v>
      </c>
      <c r="L370">
        <v>95</v>
      </c>
      <c r="M370">
        <v>80</v>
      </c>
      <c r="N370">
        <f t="shared" si="30"/>
        <v>0</v>
      </c>
      <c r="O370">
        <f t="shared" si="31"/>
        <v>0</v>
      </c>
      <c r="P370">
        <f t="shared" si="32"/>
        <v>0</v>
      </c>
      <c r="Q370" t="str">
        <f t="shared" si="33"/>
        <v>Non-STEM</v>
      </c>
      <c r="R370">
        <f t="shared" si="34"/>
        <v>0</v>
      </c>
      <c r="S370">
        <f t="shared" si="35"/>
        <v>69</v>
      </c>
    </row>
    <row r="371" spans="1:19" x14ac:dyDescent="0.3">
      <c r="A371" t="s">
        <v>20</v>
      </c>
      <c r="B371" t="b">
        <v>0</v>
      </c>
      <c r="C371">
        <v>3</v>
      </c>
      <c r="D371" t="b">
        <v>0</v>
      </c>
      <c r="E371">
        <v>4</v>
      </c>
      <c r="F371" t="s">
        <v>172</v>
      </c>
      <c r="G371">
        <v>83</v>
      </c>
      <c r="H371">
        <v>61</v>
      </c>
      <c r="I371">
        <v>79</v>
      </c>
      <c r="J371">
        <v>99</v>
      </c>
      <c r="K371">
        <v>66</v>
      </c>
      <c r="L371">
        <v>60</v>
      </c>
      <c r="M371">
        <v>76</v>
      </c>
      <c r="N371">
        <f t="shared" si="30"/>
        <v>1</v>
      </c>
      <c r="O371">
        <f t="shared" si="31"/>
        <v>0</v>
      </c>
      <c r="P371">
        <f t="shared" si="32"/>
        <v>0</v>
      </c>
      <c r="Q371" t="str">
        <f t="shared" si="33"/>
        <v>Non-STEM</v>
      </c>
      <c r="R371">
        <f t="shared" si="34"/>
        <v>0</v>
      </c>
      <c r="S371">
        <f t="shared" si="35"/>
        <v>81.75</v>
      </c>
    </row>
    <row r="372" spans="1:19" x14ac:dyDescent="0.3">
      <c r="A372" t="s">
        <v>20</v>
      </c>
      <c r="B372" t="b">
        <v>0</v>
      </c>
      <c r="C372">
        <v>3</v>
      </c>
      <c r="D372" t="b">
        <v>0</v>
      </c>
      <c r="E372">
        <v>32</v>
      </c>
      <c r="F372" t="s">
        <v>44</v>
      </c>
      <c r="G372">
        <v>85</v>
      </c>
      <c r="H372">
        <v>96</v>
      </c>
      <c r="I372">
        <v>87</v>
      </c>
      <c r="J372">
        <v>63</v>
      </c>
      <c r="K372">
        <v>69</v>
      </c>
      <c r="L372">
        <v>69</v>
      </c>
      <c r="M372">
        <v>81</v>
      </c>
      <c r="N372">
        <f t="shared" si="30"/>
        <v>1</v>
      </c>
      <c r="O372">
        <f t="shared" si="31"/>
        <v>0</v>
      </c>
      <c r="P372">
        <f t="shared" si="32"/>
        <v>0</v>
      </c>
      <c r="Q372" t="str">
        <f t="shared" si="33"/>
        <v>STEM</v>
      </c>
      <c r="R372">
        <f t="shared" si="34"/>
        <v>1</v>
      </c>
      <c r="S372">
        <f t="shared" si="35"/>
        <v>76</v>
      </c>
    </row>
    <row r="373" spans="1:19" x14ac:dyDescent="0.3">
      <c r="A373" t="s">
        <v>25</v>
      </c>
      <c r="B373" t="b">
        <v>1</v>
      </c>
      <c r="C373">
        <v>7</v>
      </c>
      <c r="D373" t="b">
        <v>0</v>
      </c>
      <c r="E373">
        <v>0</v>
      </c>
      <c r="F373" t="s">
        <v>64</v>
      </c>
      <c r="G373">
        <v>83</v>
      </c>
      <c r="H373">
        <v>55</v>
      </c>
      <c r="I373">
        <v>87</v>
      </c>
      <c r="J373">
        <v>74</v>
      </c>
      <c r="K373">
        <v>73</v>
      </c>
      <c r="L373">
        <v>77</v>
      </c>
      <c r="M373">
        <v>61</v>
      </c>
      <c r="N373">
        <f t="shared" si="30"/>
        <v>0</v>
      </c>
      <c r="O373">
        <f t="shared" si="31"/>
        <v>1</v>
      </c>
      <c r="P373">
        <f t="shared" si="32"/>
        <v>0</v>
      </c>
      <c r="Q373" t="str">
        <f t="shared" si="33"/>
        <v>Non-STEM</v>
      </c>
      <c r="R373">
        <f t="shared" si="34"/>
        <v>0</v>
      </c>
      <c r="S373">
        <f t="shared" si="35"/>
        <v>79.25</v>
      </c>
    </row>
    <row r="374" spans="1:19" x14ac:dyDescent="0.3">
      <c r="A374" t="s">
        <v>25</v>
      </c>
      <c r="B374" t="b">
        <v>0</v>
      </c>
      <c r="C374">
        <v>2</v>
      </c>
      <c r="D374" t="b">
        <v>0</v>
      </c>
      <c r="E374">
        <v>4</v>
      </c>
      <c r="F374" t="s">
        <v>64</v>
      </c>
      <c r="G374">
        <v>73</v>
      </c>
      <c r="H374">
        <v>95</v>
      </c>
      <c r="I374">
        <v>54</v>
      </c>
      <c r="J374">
        <v>94</v>
      </c>
      <c r="K374">
        <v>99</v>
      </c>
      <c r="L374">
        <v>58</v>
      </c>
      <c r="M374">
        <v>94</v>
      </c>
      <c r="N374">
        <f t="shared" si="30"/>
        <v>0</v>
      </c>
      <c r="O374">
        <f t="shared" si="31"/>
        <v>0</v>
      </c>
      <c r="P374">
        <f t="shared" si="32"/>
        <v>0</v>
      </c>
      <c r="Q374" t="str">
        <f t="shared" si="33"/>
        <v>Non-STEM</v>
      </c>
      <c r="R374">
        <f t="shared" si="34"/>
        <v>0</v>
      </c>
      <c r="S374">
        <f t="shared" si="35"/>
        <v>80</v>
      </c>
    </row>
    <row r="375" spans="1:19" x14ac:dyDescent="0.3">
      <c r="A375" t="s">
        <v>20</v>
      </c>
      <c r="B375" t="b">
        <v>1</v>
      </c>
      <c r="C375">
        <v>10</v>
      </c>
      <c r="D375" t="b">
        <v>1</v>
      </c>
      <c r="E375">
        <v>0</v>
      </c>
      <c r="F375" t="s">
        <v>64</v>
      </c>
      <c r="G375">
        <v>61</v>
      </c>
      <c r="H375">
        <v>65</v>
      </c>
      <c r="I375">
        <v>73</v>
      </c>
      <c r="J375">
        <v>78</v>
      </c>
      <c r="K375">
        <v>77</v>
      </c>
      <c r="L375">
        <v>97</v>
      </c>
      <c r="M375">
        <v>96</v>
      </c>
      <c r="N375">
        <f t="shared" si="30"/>
        <v>1</v>
      </c>
      <c r="O375">
        <f t="shared" si="31"/>
        <v>1</v>
      </c>
      <c r="P375">
        <f t="shared" si="32"/>
        <v>1</v>
      </c>
      <c r="Q375" t="str">
        <f t="shared" si="33"/>
        <v>Non-STEM</v>
      </c>
      <c r="R375">
        <f t="shared" si="34"/>
        <v>0</v>
      </c>
      <c r="S375">
        <f t="shared" si="35"/>
        <v>72.25</v>
      </c>
    </row>
    <row r="376" spans="1:19" x14ac:dyDescent="0.3">
      <c r="A376" t="s">
        <v>25</v>
      </c>
      <c r="B376" t="b">
        <v>0</v>
      </c>
      <c r="C376">
        <v>5</v>
      </c>
      <c r="D376" t="b">
        <v>1</v>
      </c>
      <c r="E376">
        <v>21</v>
      </c>
      <c r="F376" t="s">
        <v>38</v>
      </c>
      <c r="G376">
        <v>77</v>
      </c>
      <c r="H376">
        <v>72</v>
      </c>
      <c r="I376">
        <v>81</v>
      </c>
      <c r="J376">
        <v>63</v>
      </c>
      <c r="K376">
        <v>69</v>
      </c>
      <c r="L376">
        <v>73</v>
      </c>
      <c r="M376">
        <v>80</v>
      </c>
      <c r="N376">
        <f t="shared" si="30"/>
        <v>0</v>
      </c>
      <c r="O376">
        <f t="shared" si="31"/>
        <v>0</v>
      </c>
      <c r="P376">
        <f t="shared" si="32"/>
        <v>1</v>
      </c>
      <c r="Q376" t="str">
        <f t="shared" si="33"/>
        <v>Non-STEM</v>
      </c>
      <c r="R376">
        <f t="shared" si="34"/>
        <v>0</v>
      </c>
      <c r="S376">
        <f t="shared" si="35"/>
        <v>72.5</v>
      </c>
    </row>
    <row r="377" spans="1:19" x14ac:dyDescent="0.3">
      <c r="A377" t="s">
        <v>25</v>
      </c>
      <c r="B377" t="b">
        <v>0</v>
      </c>
      <c r="C377">
        <v>2</v>
      </c>
      <c r="D377" t="b">
        <v>0</v>
      </c>
      <c r="E377">
        <v>29</v>
      </c>
      <c r="F377" t="s">
        <v>109</v>
      </c>
      <c r="G377">
        <v>77</v>
      </c>
      <c r="H377">
        <v>87</v>
      </c>
      <c r="I377">
        <v>65</v>
      </c>
      <c r="J377">
        <v>91</v>
      </c>
      <c r="K377">
        <v>71</v>
      </c>
      <c r="L377">
        <v>90</v>
      </c>
      <c r="M377">
        <v>90</v>
      </c>
      <c r="N377">
        <f t="shared" si="30"/>
        <v>0</v>
      </c>
      <c r="O377">
        <f t="shared" si="31"/>
        <v>0</v>
      </c>
      <c r="P377">
        <f t="shared" si="32"/>
        <v>0</v>
      </c>
      <c r="Q377" t="str">
        <f t="shared" si="33"/>
        <v>Non-STEM</v>
      </c>
      <c r="R377">
        <f t="shared" si="34"/>
        <v>0</v>
      </c>
      <c r="S377">
        <f t="shared" si="35"/>
        <v>76</v>
      </c>
    </row>
    <row r="378" spans="1:19" x14ac:dyDescent="0.3">
      <c r="A378" t="s">
        <v>20</v>
      </c>
      <c r="B378" t="b">
        <v>0</v>
      </c>
      <c r="C378">
        <v>3</v>
      </c>
      <c r="D378" t="b">
        <v>0</v>
      </c>
      <c r="E378">
        <v>32</v>
      </c>
      <c r="F378" t="s">
        <v>38</v>
      </c>
      <c r="G378">
        <v>99</v>
      </c>
      <c r="H378">
        <v>94</v>
      </c>
      <c r="I378">
        <v>94</v>
      </c>
      <c r="J378">
        <v>62</v>
      </c>
      <c r="K378">
        <v>68</v>
      </c>
      <c r="L378">
        <v>79</v>
      </c>
      <c r="M378">
        <v>68</v>
      </c>
      <c r="N378">
        <f t="shared" si="30"/>
        <v>1</v>
      </c>
      <c r="O378">
        <f t="shared" si="31"/>
        <v>0</v>
      </c>
      <c r="P378">
        <f t="shared" si="32"/>
        <v>0</v>
      </c>
      <c r="Q378" t="str">
        <f t="shared" si="33"/>
        <v>Non-STEM</v>
      </c>
      <c r="R378">
        <f t="shared" si="34"/>
        <v>0</v>
      </c>
      <c r="S378">
        <f t="shared" si="35"/>
        <v>80.75</v>
      </c>
    </row>
    <row r="379" spans="1:19" x14ac:dyDescent="0.3">
      <c r="A379" t="s">
        <v>25</v>
      </c>
      <c r="B379" t="b">
        <v>0</v>
      </c>
      <c r="C379">
        <v>7</v>
      </c>
      <c r="D379" t="b">
        <v>0</v>
      </c>
      <c r="E379">
        <v>14</v>
      </c>
      <c r="F379" t="s">
        <v>38</v>
      </c>
      <c r="G379">
        <v>73</v>
      </c>
      <c r="H379">
        <v>69</v>
      </c>
      <c r="I379">
        <v>94</v>
      </c>
      <c r="J379">
        <v>78</v>
      </c>
      <c r="K379">
        <v>76</v>
      </c>
      <c r="L379">
        <v>63</v>
      </c>
      <c r="M379">
        <v>71</v>
      </c>
      <c r="N379">
        <f t="shared" si="30"/>
        <v>0</v>
      </c>
      <c r="O379">
        <f t="shared" si="31"/>
        <v>0</v>
      </c>
      <c r="P379">
        <f t="shared" si="32"/>
        <v>0</v>
      </c>
      <c r="Q379" t="str">
        <f t="shared" si="33"/>
        <v>Non-STEM</v>
      </c>
      <c r="R379">
        <f t="shared" si="34"/>
        <v>0</v>
      </c>
      <c r="S379">
        <f t="shared" si="35"/>
        <v>80.25</v>
      </c>
    </row>
    <row r="380" spans="1:19" x14ac:dyDescent="0.3">
      <c r="A380" t="s">
        <v>20</v>
      </c>
      <c r="B380" t="b">
        <v>0</v>
      </c>
      <c r="C380">
        <v>1</v>
      </c>
      <c r="D380" t="b">
        <v>0</v>
      </c>
      <c r="E380">
        <v>25</v>
      </c>
      <c r="F380" t="s">
        <v>21</v>
      </c>
      <c r="G380">
        <v>95</v>
      </c>
      <c r="H380">
        <v>89</v>
      </c>
      <c r="I380">
        <v>96</v>
      </c>
      <c r="J380">
        <v>89</v>
      </c>
      <c r="K380">
        <v>60</v>
      </c>
      <c r="L380">
        <v>99</v>
      </c>
      <c r="M380">
        <v>93</v>
      </c>
      <c r="N380">
        <f t="shared" si="30"/>
        <v>1</v>
      </c>
      <c r="O380">
        <f t="shared" si="31"/>
        <v>0</v>
      </c>
      <c r="P380">
        <f t="shared" si="32"/>
        <v>0</v>
      </c>
      <c r="Q380" t="str">
        <f t="shared" si="33"/>
        <v>Non-STEM</v>
      </c>
      <c r="R380">
        <f t="shared" si="34"/>
        <v>0</v>
      </c>
      <c r="S380">
        <f t="shared" si="35"/>
        <v>85</v>
      </c>
    </row>
    <row r="381" spans="1:19" x14ac:dyDescent="0.3">
      <c r="A381" t="s">
        <v>20</v>
      </c>
      <c r="B381" t="b">
        <v>0</v>
      </c>
      <c r="C381">
        <v>7</v>
      </c>
      <c r="D381" t="b">
        <v>1</v>
      </c>
      <c r="E381">
        <v>4</v>
      </c>
      <c r="F381" t="s">
        <v>38</v>
      </c>
      <c r="G381">
        <v>94</v>
      </c>
      <c r="H381">
        <v>79</v>
      </c>
      <c r="I381">
        <v>92</v>
      </c>
      <c r="J381">
        <v>100</v>
      </c>
      <c r="K381">
        <v>93</v>
      </c>
      <c r="L381">
        <v>63</v>
      </c>
      <c r="M381">
        <v>98</v>
      </c>
      <c r="N381">
        <f t="shared" si="30"/>
        <v>1</v>
      </c>
      <c r="O381">
        <f t="shared" si="31"/>
        <v>0</v>
      </c>
      <c r="P381">
        <f t="shared" si="32"/>
        <v>1</v>
      </c>
      <c r="Q381" t="str">
        <f t="shared" si="33"/>
        <v>Non-STEM</v>
      </c>
      <c r="R381">
        <f t="shared" si="34"/>
        <v>0</v>
      </c>
      <c r="S381">
        <f t="shared" si="35"/>
        <v>94.75</v>
      </c>
    </row>
    <row r="382" spans="1:19" x14ac:dyDescent="0.3">
      <c r="A382" t="s">
        <v>25</v>
      </c>
      <c r="B382" t="b">
        <v>0</v>
      </c>
      <c r="C382">
        <v>2</v>
      </c>
      <c r="D382" t="b">
        <v>1</v>
      </c>
      <c r="E382">
        <v>32</v>
      </c>
      <c r="F382" t="s">
        <v>172</v>
      </c>
      <c r="G382">
        <v>75</v>
      </c>
      <c r="H382">
        <v>83</v>
      </c>
      <c r="I382">
        <v>85</v>
      </c>
      <c r="J382">
        <v>65</v>
      </c>
      <c r="K382">
        <v>76</v>
      </c>
      <c r="L382">
        <v>94</v>
      </c>
      <c r="M382">
        <v>60</v>
      </c>
      <c r="N382">
        <f t="shared" si="30"/>
        <v>0</v>
      </c>
      <c r="O382">
        <f t="shared" si="31"/>
        <v>0</v>
      </c>
      <c r="P382">
        <f t="shared" si="32"/>
        <v>1</v>
      </c>
      <c r="Q382" t="str">
        <f t="shared" si="33"/>
        <v>Non-STEM</v>
      </c>
      <c r="R382">
        <f t="shared" si="34"/>
        <v>0</v>
      </c>
      <c r="S382">
        <f t="shared" si="35"/>
        <v>75.25</v>
      </c>
    </row>
    <row r="383" spans="1:19" x14ac:dyDescent="0.3">
      <c r="A383" t="s">
        <v>20</v>
      </c>
      <c r="B383" t="b">
        <v>0</v>
      </c>
      <c r="C383">
        <v>2</v>
      </c>
      <c r="D383" t="b">
        <v>0</v>
      </c>
      <c r="E383">
        <v>7</v>
      </c>
      <c r="F383" t="s">
        <v>38</v>
      </c>
      <c r="G383">
        <v>66</v>
      </c>
      <c r="H383">
        <v>83</v>
      </c>
      <c r="I383">
        <v>77</v>
      </c>
      <c r="J383">
        <v>91</v>
      </c>
      <c r="K383">
        <v>84</v>
      </c>
      <c r="L383">
        <v>74</v>
      </c>
      <c r="M383">
        <v>62</v>
      </c>
      <c r="N383">
        <f t="shared" si="30"/>
        <v>1</v>
      </c>
      <c r="O383">
        <f t="shared" si="31"/>
        <v>0</v>
      </c>
      <c r="P383">
        <f t="shared" si="32"/>
        <v>0</v>
      </c>
      <c r="Q383" t="str">
        <f t="shared" si="33"/>
        <v>Non-STEM</v>
      </c>
      <c r="R383">
        <f t="shared" si="34"/>
        <v>0</v>
      </c>
      <c r="S383">
        <f t="shared" si="35"/>
        <v>79.5</v>
      </c>
    </row>
    <row r="384" spans="1:19" x14ac:dyDescent="0.3">
      <c r="A384" t="s">
        <v>25</v>
      </c>
      <c r="B384" t="b">
        <v>1</v>
      </c>
      <c r="C384">
        <v>1</v>
      </c>
      <c r="D384" t="b">
        <v>0</v>
      </c>
      <c r="E384">
        <v>22</v>
      </c>
      <c r="F384" t="s">
        <v>44</v>
      </c>
      <c r="G384">
        <v>91</v>
      </c>
      <c r="H384">
        <v>79</v>
      </c>
      <c r="I384">
        <v>89</v>
      </c>
      <c r="J384">
        <v>74</v>
      </c>
      <c r="K384">
        <v>79</v>
      </c>
      <c r="L384">
        <v>74</v>
      </c>
      <c r="M384">
        <v>61</v>
      </c>
      <c r="N384">
        <f t="shared" si="30"/>
        <v>0</v>
      </c>
      <c r="O384">
        <f t="shared" si="31"/>
        <v>1</v>
      </c>
      <c r="P384">
        <f t="shared" si="32"/>
        <v>0</v>
      </c>
      <c r="Q384" t="str">
        <f t="shared" si="33"/>
        <v>STEM</v>
      </c>
      <c r="R384">
        <f t="shared" si="34"/>
        <v>1</v>
      </c>
      <c r="S384">
        <f t="shared" si="35"/>
        <v>83.25</v>
      </c>
    </row>
    <row r="385" spans="1:19" x14ac:dyDescent="0.3">
      <c r="A385" t="s">
        <v>20</v>
      </c>
      <c r="B385" t="b">
        <v>0</v>
      </c>
      <c r="C385">
        <v>5</v>
      </c>
      <c r="D385" t="b">
        <v>0</v>
      </c>
      <c r="E385">
        <v>3</v>
      </c>
      <c r="F385" t="s">
        <v>38</v>
      </c>
      <c r="G385">
        <v>81</v>
      </c>
      <c r="H385">
        <v>61</v>
      </c>
      <c r="I385">
        <v>75</v>
      </c>
      <c r="J385">
        <v>65</v>
      </c>
      <c r="K385">
        <v>90</v>
      </c>
      <c r="L385">
        <v>92</v>
      </c>
      <c r="M385">
        <v>80</v>
      </c>
      <c r="N385">
        <f t="shared" si="30"/>
        <v>1</v>
      </c>
      <c r="O385">
        <f t="shared" si="31"/>
        <v>0</v>
      </c>
      <c r="P385">
        <f t="shared" si="32"/>
        <v>0</v>
      </c>
      <c r="Q385" t="str">
        <f t="shared" si="33"/>
        <v>Non-STEM</v>
      </c>
      <c r="R385">
        <f t="shared" si="34"/>
        <v>0</v>
      </c>
      <c r="S385">
        <f t="shared" si="35"/>
        <v>77.75</v>
      </c>
    </row>
    <row r="386" spans="1:19" x14ac:dyDescent="0.3">
      <c r="A386" t="s">
        <v>20</v>
      </c>
      <c r="B386" t="b">
        <v>1</v>
      </c>
      <c r="C386">
        <v>8</v>
      </c>
      <c r="D386" t="b">
        <v>0</v>
      </c>
      <c r="E386">
        <v>1</v>
      </c>
      <c r="F386" t="s">
        <v>64</v>
      </c>
      <c r="G386">
        <v>71</v>
      </c>
      <c r="H386">
        <v>69</v>
      </c>
      <c r="I386">
        <v>69</v>
      </c>
      <c r="J386">
        <v>67</v>
      </c>
      <c r="K386">
        <v>70</v>
      </c>
      <c r="L386">
        <v>78</v>
      </c>
      <c r="M386">
        <v>66</v>
      </c>
      <c r="N386">
        <f t="shared" ref="N386:N449" si="36">IF(A386="Male",1,0)</f>
        <v>1</v>
      </c>
      <c r="O386">
        <f t="shared" ref="O386:O449" si="37">IF(B386=FALSE,0,1)</f>
        <v>1</v>
      </c>
      <c r="P386">
        <f t="shared" ref="P386:P449" si="38">IF(D386=FALSE,0,1)</f>
        <v>0</v>
      </c>
      <c r="Q386" t="str">
        <f t="shared" ref="Q386:Q449" si="39">IF(OR(F386="Software Engineer",F386="Scientist",F386="Construction Engineer",F386="Game Developer",F386="Doctor"),"STEM","Non-STEM")</f>
        <v>Non-STEM</v>
      </c>
      <c r="R386">
        <f t="shared" ref="R386:R449" si="40">IF(Q386="STEM",1,0)</f>
        <v>0</v>
      </c>
      <c r="S386">
        <f t="shared" ref="S386:S449" si="41">AVERAGE(G386,I386,J386,K386)</f>
        <v>69.25</v>
      </c>
    </row>
    <row r="387" spans="1:19" x14ac:dyDescent="0.3">
      <c r="A387" t="s">
        <v>20</v>
      </c>
      <c r="B387" t="b">
        <v>0</v>
      </c>
      <c r="C387">
        <v>4</v>
      </c>
      <c r="D387" t="b">
        <v>1</v>
      </c>
      <c r="E387">
        <v>23</v>
      </c>
      <c r="F387" t="s">
        <v>109</v>
      </c>
      <c r="G387">
        <v>77</v>
      </c>
      <c r="H387">
        <v>94</v>
      </c>
      <c r="I387">
        <v>97</v>
      </c>
      <c r="J387">
        <v>77</v>
      </c>
      <c r="K387">
        <v>63</v>
      </c>
      <c r="L387">
        <v>98</v>
      </c>
      <c r="M387">
        <v>98</v>
      </c>
      <c r="N387">
        <f t="shared" si="36"/>
        <v>1</v>
      </c>
      <c r="O387">
        <f t="shared" si="37"/>
        <v>0</v>
      </c>
      <c r="P387">
        <f t="shared" si="38"/>
        <v>1</v>
      </c>
      <c r="Q387" t="str">
        <f t="shared" si="39"/>
        <v>Non-STEM</v>
      </c>
      <c r="R387">
        <f t="shared" si="40"/>
        <v>0</v>
      </c>
      <c r="S387">
        <f t="shared" si="41"/>
        <v>78.5</v>
      </c>
    </row>
    <row r="388" spans="1:19" x14ac:dyDescent="0.3">
      <c r="A388" t="s">
        <v>25</v>
      </c>
      <c r="B388" t="b">
        <v>0</v>
      </c>
      <c r="C388">
        <v>0</v>
      </c>
      <c r="D388" t="b">
        <v>0</v>
      </c>
      <c r="E388">
        <v>42</v>
      </c>
      <c r="F388" t="s">
        <v>26</v>
      </c>
      <c r="G388">
        <v>91</v>
      </c>
      <c r="H388">
        <v>87</v>
      </c>
      <c r="I388">
        <v>93</v>
      </c>
      <c r="J388">
        <v>85</v>
      </c>
      <c r="K388">
        <v>98</v>
      </c>
      <c r="L388">
        <v>85</v>
      </c>
      <c r="M388">
        <v>95</v>
      </c>
      <c r="N388">
        <f t="shared" si="36"/>
        <v>0</v>
      </c>
      <c r="O388">
        <f t="shared" si="37"/>
        <v>0</v>
      </c>
      <c r="P388">
        <f t="shared" si="38"/>
        <v>0</v>
      </c>
      <c r="Q388" t="str">
        <f t="shared" si="39"/>
        <v>STEM</v>
      </c>
      <c r="R388">
        <f t="shared" si="40"/>
        <v>1</v>
      </c>
      <c r="S388">
        <f t="shared" si="41"/>
        <v>91.75</v>
      </c>
    </row>
    <row r="389" spans="1:19" x14ac:dyDescent="0.3">
      <c r="A389" t="s">
        <v>20</v>
      </c>
      <c r="B389" t="b">
        <v>0</v>
      </c>
      <c r="C389">
        <v>1</v>
      </c>
      <c r="D389" t="b">
        <v>0</v>
      </c>
      <c r="E389">
        <v>30</v>
      </c>
      <c r="F389" t="s">
        <v>76</v>
      </c>
      <c r="G389">
        <v>83</v>
      </c>
      <c r="H389">
        <v>98</v>
      </c>
      <c r="I389">
        <v>100</v>
      </c>
      <c r="J389">
        <v>93</v>
      </c>
      <c r="K389">
        <v>100</v>
      </c>
      <c r="L389">
        <v>77</v>
      </c>
      <c r="M389">
        <v>76</v>
      </c>
      <c r="N389">
        <f t="shared" si="36"/>
        <v>1</v>
      </c>
      <c r="O389">
        <f t="shared" si="37"/>
        <v>0</v>
      </c>
      <c r="P389">
        <f t="shared" si="38"/>
        <v>0</v>
      </c>
      <c r="Q389" t="str">
        <f t="shared" si="39"/>
        <v>STEM</v>
      </c>
      <c r="R389">
        <f t="shared" si="40"/>
        <v>1</v>
      </c>
      <c r="S389">
        <f t="shared" si="41"/>
        <v>94</v>
      </c>
    </row>
    <row r="390" spans="1:19" x14ac:dyDescent="0.3">
      <c r="A390" t="s">
        <v>25</v>
      </c>
      <c r="B390" t="b">
        <v>0</v>
      </c>
      <c r="C390">
        <v>1</v>
      </c>
      <c r="D390" t="b">
        <v>0</v>
      </c>
      <c r="E390">
        <v>1</v>
      </c>
      <c r="F390" t="s">
        <v>64</v>
      </c>
      <c r="G390">
        <v>75</v>
      </c>
      <c r="H390">
        <v>51</v>
      </c>
      <c r="I390">
        <v>70</v>
      </c>
      <c r="J390">
        <v>84</v>
      </c>
      <c r="K390">
        <v>66</v>
      </c>
      <c r="L390">
        <v>64</v>
      </c>
      <c r="M390">
        <v>88</v>
      </c>
      <c r="N390">
        <f t="shared" si="36"/>
        <v>0</v>
      </c>
      <c r="O390">
        <f t="shared" si="37"/>
        <v>0</v>
      </c>
      <c r="P390">
        <f t="shared" si="38"/>
        <v>0</v>
      </c>
      <c r="Q390" t="str">
        <f t="shared" si="39"/>
        <v>Non-STEM</v>
      </c>
      <c r="R390">
        <f t="shared" si="40"/>
        <v>0</v>
      </c>
      <c r="S390">
        <f t="shared" si="41"/>
        <v>73.75</v>
      </c>
    </row>
    <row r="391" spans="1:19" x14ac:dyDescent="0.3">
      <c r="A391" t="s">
        <v>25</v>
      </c>
      <c r="B391" t="b">
        <v>1</v>
      </c>
      <c r="C391">
        <v>3</v>
      </c>
      <c r="D391" t="b">
        <v>1</v>
      </c>
      <c r="E391">
        <v>17</v>
      </c>
      <c r="F391" t="s">
        <v>44</v>
      </c>
      <c r="G391">
        <v>86</v>
      </c>
      <c r="H391">
        <v>96</v>
      </c>
      <c r="I391">
        <v>68</v>
      </c>
      <c r="J391">
        <v>71</v>
      </c>
      <c r="K391">
        <v>86</v>
      </c>
      <c r="L391">
        <v>94</v>
      </c>
      <c r="M391">
        <v>89</v>
      </c>
      <c r="N391">
        <f t="shared" si="36"/>
        <v>0</v>
      </c>
      <c r="O391">
        <f t="shared" si="37"/>
        <v>1</v>
      </c>
      <c r="P391">
        <f t="shared" si="38"/>
        <v>1</v>
      </c>
      <c r="Q391" t="str">
        <f t="shared" si="39"/>
        <v>STEM</v>
      </c>
      <c r="R391">
        <f t="shared" si="40"/>
        <v>1</v>
      </c>
      <c r="S391">
        <f t="shared" si="41"/>
        <v>77.75</v>
      </c>
    </row>
    <row r="392" spans="1:19" x14ac:dyDescent="0.3">
      <c r="A392" t="s">
        <v>20</v>
      </c>
      <c r="B392" t="b">
        <v>0</v>
      </c>
      <c r="C392">
        <v>2</v>
      </c>
      <c r="D392" t="b">
        <v>0</v>
      </c>
      <c r="E392">
        <v>48</v>
      </c>
      <c r="F392" t="s">
        <v>26</v>
      </c>
      <c r="G392">
        <v>86</v>
      </c>
      <c r="H392">
        <v>88</v>
      </c>
      <c r="I392">
        <v>89</v>
      </c>
      <c r="J392">
        <v>89</v>
      </c>
      <c r="K392">
        <v>98</v>
      </c>
      <c r="L392">
        <v>89</v>
      </c>
      <c r="M392">
        <v>96</v>
      </c>
      <c r="N392">
        <f t="shared" si="36"/>
        <v>1</v>
      </c>
      <c r="O392">
        <f t="shared" si="37"/>
        <v>0</v>
      </c>
      <c r="P392">
        <f t="shared" si="38"/>
        <v>0</v>
      </c>
      <c r="Q392" t="str">
        <f t="shared" si="39"/>
        <v>STEM</v>
      </c>
      <c r="R392">
        <f t="shared" si="40"/>
        <v>1</v>
      </c>
      <c r="S392">
        <f t="shared" si="41"/>
        <v>90.5</v>
      </c>
    </row>
    <row r="393" spans="1:19" x14ac:dyDescent="0.3">
      <c r="A393" t="s">
        <v>20</v>
      </c>
      <c r="B393" t="b">
        <v>0</v>
      </c>
      <c r="C393">
        <v>4</v>
      </c>
      <c r="D393" t="b">
        <v>1</v>
      </c>
      <c r="E393">
        <v>24</v>
      </c>
      <c r="F393" t="s">
        <v>44</v>
      </c>
      <c r="G393">
        <v>85</v>
      </c>
      <c r="H393">
        <v>67</v>
      </c>
      <c r="I393">
        <v>60</v>
      </c>
      <c r="J393">
        <v>82</v>
      </c>
      <c r="K393">
        <v>77</v>
      </c>
      <c r="L393">
        <v>72</v>
      </c>
      <c r="M393">
        <v>72</v>
      </c>
      <c r="N393">
        <f t="shared" si="36"/>
        <v>1</v>
      </c>
      <c r="O393">
        <f t="shared" si="37"/>
        <v>0</v>
      </c>
      <c r="P393">
        <f t="shared" si="38"/>
        <v>1</v>
      </c>
      <c r="Q393" t="str">
        <f t="shared" si="39"/>
        <v>STEM</v>
      </c>
      <c r="R393">
        <f t="shared" si="40"/>
        <v>1</v>
      </c>
      <c r="S393">
        <f t="shared" si="41"/>
        <v>76</v>
      </c>
    </row>
    <row r="394" spans="1:19" x14ac:dyDescent="0.3">
      <c r="A394" t="s">
        <v>25</v>
      </c>
      <c r="B394" t="b">
        <v>0</v>
      </c>
      <c r="C394">
        <v>6</v>
      </c>
      <c r="D394" t="b">
        <v>0</v>
      </c>
      <c r="E394">
        <v>31</v>
      </c>
      <c r="F394" t="s">
        <v>109</v>
      </c>
      <c r="G394">
        <v>62</v>
      </c>
      <c r="H394">
        <v>81</v>
      </c>
      <c r="I394">
        <v>80</v>
      </c>
      <c r="J394">
        <v>88</v>
      </c>
      <c r="K394">
        <v>78</v>
      </c>
      <c r="L394">
        <v>94</v>
      </c>
      <c r="M394">
        <v>85</v>
      </c>
      <c r="N394">
        <f t="shared" si="36"/>
        <v>0</v>
      </c>
      <c r="O394">
        <f t="shared" si="37"/>
        <v>0</v>
      </c>
      <c r="P394">
        <f t="shared" si="38"/>
        <v>0</v>
      </c>
      <c r="Q394" t="str">
        <f t="shared" si="39"/>
        <v>Non-STEM</v>
      </c>
      <c r="R394">
        <f t="shared" si="40"/>
        <v>0</v>
      </c>
      <c r="S394">
        <f t="shared" si="41"/>
        <v>77</v>
      </c>
    </row>
    <row r="395" spans="1:19" x14ac:dyDescent="0.3">
      <c r="A395" t="s">
        <v>20</v>
      </c>
      <c r="B395" t="b">
        <v>1</v>
      </c>
      <c r="C395">
        <v>7</v>
      </c>
      <c r="D395" t="b">
        <v>0</v>
      </c>
      <c r="E395">
        <v>0</v>
      </c>
      <c r="F395" t="s">
        <v>64</v>
      </c>
      <c r="G395">
        <v>100</v>
      </c>
      <c r="H395">
        <v>65</v>
      </c>
      <c r="I395">
        <v>67</v>
      </c>
      <c r="J395">
        <v>61</v>
      </c>
      <c r="K395">
        <v>76</v>
      </c>
      <c r="L395">
        <v>58</v>
      </c>
      <c r="M395">
        <v>84</v>
      </c>
      <c r="N395">
        <f t="shared" si="36"/>
        <v>1</v>
      </c>
      <c r="O395">
        <f t="shared" si="37"/>
        <v>1</v>
      </c>
      <c r="P395">
        <f t="shared" si="38"/>
        <v>0</v>
      </c>
      <c r="Q395" t="str">
        <f t="shared" si="39"/>
        <v>Non-STEM</v>
      </c>
      <c r="R395">
        <f t="shared" si="40"/>
        <v>0</v>
      </c>
      <c r="S395">
        <f t="shared" si="41"/>
        <v>76</v>
      </c>
    </row>
    <row r="396" spans="1:19" x14ac:dyDescent="0.3">
      <c r="A396" t="s">
        <v>20</v>
      </c>
      <c r="B396" t="b">
        <v>0</v>
      </c>
      <c r="C396">
        <v>9</v>
      </c>
      <c r="D396" t="b">
        <v>0</v>
      </c>
      <c r="E396">
        <v>2</v>
      </c>
      <c r="F396" t="s">
        <v>64</v>
      </c>
      <c r="G396">
        <v>79</v>
      </c>
      <c r="H396">
        <v>86</v>
      </c>
      <c r="I396">
        <v>97</v>
      </c>
      <c r="J396">
        <v>60</v>
      </c>
      <c r="K396">
        <v>66</v>
      </c>
      <c r="L396">
        <v>74</v>
      </c>
      <c r="M396">
        <v>96</v>
      </c>
      <c r="N396">
        <f t="shared" si="36"/>
        <v>1</v>
      </c>
      <c r="O396">
        <f t="shared" si="37"/>
        <v>0</v>
      </c>
      <c r="P396">
        <f t="shared" si="38"/>
        <v>0</v>
      </c>
      <c r="Q396" t="str">
        <f t="shared" si="39"/>
        <v>Non-STEM</v>
      </c>
      <c r="R396">
        <f t="shared" si="40"/>
        <v>0</v>
      </c>
      <c r="S396">
        <f t="shared" si="41"/>
        <v>75.5</v>
      </c>
    </row>
    <row r="397" spans="1:19" x14ac:dyDescent="0.3">
      <c r="A397" t="s">
        <v>25</v>
      </c>
      <c r="B397" t="b">
        <v>0</v>
      </c>
      <c r="C397">
        <v>1</v>
      </c>
      <c r="D397" t="b">
        <v>0</v>
      </c>
      <c r="E397">
        <v>24</v>
      </c>
      <c r="F397" t="s">
        <v>21</v>
      </c>
      <c r="G397">
        <v>99</v>
      </c>
      <c r="H397">
        <v>97</v>
      </c>
      <c r="I397">
        <v>68</v>
      </c>
      <c r="J397">
        <v>85</v>
      </c>
      <c r="K397">
        <v>86</v>
      </c>
      <c r="L397">
        <v>85</v>
      </c>
      <c r="M397">
        <v>73</v>
      </c>
      <c r="N397">
        <f t="shared" si="36"/>
        <v>0</v>
      </c>
      <c r="O397">
        <f t="shared" si="37"/>
        <v>0</v>
      </c>
      <c r="P397">
        <f t="shared" si="38"/>
        <v>0</v>
      </c>
      <c r="Q397" t="str">
        <f t="shared" si="39"/>
        <v>Non-STEM</v>
      </c>
      <c r="R397">
        <f t="shared" si="40"/>
        <v>0</v>
      </c>
      <c r="S397">
        <f t="shared" si="41"/>
        <v>84.5</v>
      </c>
    </row>
    <row r="398" spans="1:19" x14ac:dyDescent="0.3">
      <c r="A398" t="s">
        <v>25</v>
      </c>
      <c r="B398" t="b">
        <v>0</v>
      </c>
      <c r="C398">
        <v>7</v>
      </c>
      <c r="D398" t="b">
        <v>0</v>
      </c>
      <c r="E398">
        <v>2</v>
      </c>
      <c r="F398" t="s">
        <v>64</v>
      </c>
      <c r="G398">
        <v>46</v>
      </c>
      <c r="H398">
        <v>65</v>
      </c>
      <c r="I398">
        <v>97</v>
      </c>
      <c r="J398">
        <v>100</v>
      </c>
      <c r="K398">
        <v>56</v>
      </c>
      <c r="L398">
        <v>73</v>
      </c>
      <c r="M398">
        <v>95</v>
      </c>
      <c r="N398">
        <f t="shared" si="36"/>
        <v>0</v>
      </c>
      <c r="O398">
        <f t="shared" si="37"/>
        <v>0</v>
      </c>
      <c r="P398">
        <f t="shared" si="38"/>
        <v>0</v>
      </c>
      <c r="Q398" t="str">
        <f t="shared" si="39"/>
        <v>Non-STEM</v>
      </c>
      <c r="R398">
        <f t="shared" si="40"/>
        <v>0</v>
      </c>
      <c r="S398">
        <f t="shared" si="41"/>
        <v>74.75</v>
      </c>
    </row>
    <row r="399" spans="1:19" x14ac:dyDescent="0.3">
      <c r="A399" t="s">
        <v>20</v>
      </c>
      <c r="B399" t="b">
        <v>0</v>
      </c>
      <c r="C399">
        <v>0</v>
      </c>
      <c r="D399" t="b">
        <v>0</v>
      </c>
      <c r="E399">
        <v>32</v>
      </c>
      <c r="F399" t="s">
        <v>44</v>
      </c>
      <c r="G399">
        <v>85</v>
      </c>
      <c r="H399">
        <v>97</v>
      </c>
      <c r="I399">
        <v>88</v>
      </c>
      <c r="J399">
        <v>61</v>
      </c>
      <c r="K399">
        <v>80</v>
      </c>
      <c r="L399">
        <v>80</v>
      </c>
      <c r="M399">
        <v>84</v>
      </c>
      <c r="N399">
        <f t="shared" si="36"/>
        <v>1</v>
      </c>
      <c r="O399">
        <f t="shared" si="37"/>
        <v>0</v>
      </c>
      <c r="P399">
        <f t="shared" si="38"/>
        <v>0</v>
      </c>
      <c r="Q399" t="str">
        <f t="shared" si="39"/>
        <v>STEM</v>
      </c>
      <c r="R399">
        <f t="shared" si="40"/>
        <v>1</v>
      </c>
      <c r="S399">
        <f t="shared" si="41"/>
        <v>78.5</v>
      </c>
    </row>
    <row r="400" spans="1:19" x14ac:dyDescent="0.3">
      <c r="A400" t="s">
        <v>25</v>
      </c>
      <c r="B400" t="b">
        <v>0</v>
      </c>
      <c r="C400">
        <v>2</v>
      </c>
      <c r="D400" t="b">
        <v>0</v>
      </c>
      <c r="E400">
        <v>4</v>
      </c>
      <c r="F400" t="s">
        <v>30</v>
      </c>
      <c r="G400">
        <v>85</v>
      </c>
      <c r="H400">
        <v>68</v>
      </c>
      <c r="I400">
        <v>89</v>
      </c>
      <c r="J400">
        <v>64</v>
      </c>
      <c r="K400">
        <v>79</v>
      </c>
      <c r="L400">
        <v>66</v>
      </c>
      <c r="M400">
        <v>66</v>
      </c>
      <c r="N400">
        <f t="shared" si="36"/>
        <v>0</v>
      </c>
      <c r="O400">
        <f t="shared" si="37"/>
        <v>0</v>
      </c>
      <c r="P400">
        <f t="shared" si="38"/>
        <v>0</v>
      </c>
      <c r="Q400" t="str">
        <f t="shared" si="39"/>
        <v>Non-STEM</v>
      </c>
      <c r="R400">
        <f t="shared" si="40"/>
        <v>0</v>
      </c>
      <c r="S400">
        <f t="shared" si="41"/>
        <v>79.25</v>
      </c>
    </row>
    <row r="401" spans="1:19" x14ac:dyDescent="0.3">
      <c r="A401" t="s">
        <v>20</v>
      </c>
      <c r="B401" t="b">
        <v>0</v>
      </c>
      <c r="C401">
        <v>4</v>
      </c>
      <c r="D401" t="b">
        <v>0</v>
      </c>
      <c r="E401">
        <v>32</v>
      </c>
      <c r="F401" t="s">
        <v>44</v>
      </c>
      <c r="G401">
        <v>85</v>
      </c>
      <c r="H401">
        <v>87</v>
      </c>
      <c r="I401">
        <v>91</v>
      </c>
      <c r="J401">
        <v>63</v>
      </c>
      <c r="K401">
        <v>95</v>
      </c>
      <c r="L401">
        <v>88</v>
      </c>
      <c r="M401">
        <v>62</v>
      </c>
      <c r="N401">
        <f t="shared" si="36"/>
        <v>1</v>
      </c>
      <c r="O401">
        <f t="shared" si="37"/>
        <v>0</v>
      </c>
      <c r="P401">
        <f t="shared" si="38"/>
        <v>0</v>
      </c>
      <c r="Q401" t="str">
        <f t="shared" si="39"/>
        <v>STEM</v>
      </c>
      <c r="R401">
        <f t="shared" si="40"/>
        <v>1</v>
      </c>
      <c r="S401">
        <f t="shared" si="41"/>
        <v>83.5</v>
      </c>
    </row>
    <row r="402" spans="1:19" x14ac:dyDescent="0.3">
      <c r="A402" t="s">
        <v>20</v>
      </c>
      <c r="B402" t="b">
        <v>0</v>
      </c>
      <c r="C402">
        <v>3</v>
      </c>
      <c r="D402" t="b">
        <v>0</v>
      </c>
      <c r="E402">
        <v>16</v>
      </c>
      <c r="F402" t="s">
        <v>172</v>
      </c>
      <c r="G402">
        <v>99</v>
      </c>
      <c r="H402">
        <v>86</v>
      </c>
      <c r="I402">
        <v>90</v>
      </c>
      <c r="J402">
        <v>100</v>
      </c>
      <c r="K402">
        <v>96</v>
      </c>
      <c r="L402">
        <v>77</v>
      </c>
      <c r="M402">
        <v>60</v>
      </c>
      <c r="N402">
        <f t="shared" si="36"/>
        <v>1</v>
      </c>
      <c r="O402">
        <f t="shared" si="37"/>
        <v>0</v>
      </c>
      <c r="P402">
        <f t="shared" si="38"/>
        <v>0</v>
      </c>
      <c r="Q402" t="str">
        <f t="shared" si="39"/>
        <v>Non-STEM</v>
      </c>
      <c r="R402">
        <f t="shared" si="40"/>
        <v>0</v>
      </c>
      <c r="S402">
        <f t="shared" si="41"/>
        <v>96.25</v>
      </c>
    </row>
    <row r="403" spans="1:19" x14ac:dyDescent="0.3">
      <c r="A403" t="s">
        <v>25</v>
      </c>
      <c r="B403" t="b">
        <v>0</v>
      </c>
      <c r="C403">
        <v>1</v>
      </c>
      <c r="D403" t="b">
        <v>0</v>
      </c>
      <c r="E403">
        <v>20</v>
      </c>
      <c r="F403" t="s">
        <v>105</v>
      </c>
      <c r="G403">
        <v>84</v>
      </c>
      <c r="H403">
        <v>92</v>
      </c>
      <c r="I403">
        <v>63</v>
      </c>
      <c r="J403">
        <v>91</v>
      </c>
      <c r="K403">
        <v>89</v>
      </c>
      <c r="L403">
        <v>92</v>
      </c>
      <c r="M403">
        <v>76</v>
      </c>
      <c r="N403">
        <f t="shared" si="36"/>
        <v>0</v>
      </c>
      <c r="O403">
        <f t="shared" si="37"/>
        <v>0</v>
      </c>
      <c r="P403">
        <f t="shared" si="38"/>
        <v>0</v>
      </c>
      <c r="Q403" t="str">
        <f t="shared" si="39"/>
        <v>Non-STEM</v>
      </c>
      <c r="R403">
        <f t="shared" si="40"/>
        <v>0</v>
      </c>
      <c r="S403">
        <f t="shared" si="41"/>
        <v>81.75</v>
      </c>
    </row>
    <row r="404" spans="1:19" x14ac:dyDescent="0.3">
      <c r="A404" t="s">
        <v>20</v>
      </c>
      <c r="B404" t="b">
        <v>0</v>
      </c>
      <c r="C404">
        <v>4</v>
      </c>
      <c r="D404" t="b">
        <v>0</v>
      </c>
      <c r="E404">
        <v>28</v>
      </c>
      <c r="F404" t="s">
        <v>138</v>
      </c>
      <c r="G404">
        <v>85</v>
      </c>
      <c r="H404">
        <v>72</v>
      </c>
      <c r="I404">
        <v>87</v>
      </c>
      <c r="J404">
        <v>72</v>
      </c>
      <c r="K404">
        <v>68</v>
      </c>
      <c r="L404">
        <v>85</v>
      </c>
      <c r="M404">
        <v>78</v>
      </c>
      <c r="N404">
        <f t="shared" si="36"/>
        <v>1</v>
      </c>
      <c r="O404">
        <f t="shared" si="37"/>
        <v>0</v>
      </c>
      <c r="P404">
        <f t="shared" si="38"/>
        <v>0</v>
      </c>
      <c r="Q404" t="str">
        <f t="shared" si="39"/>
        <v>STEM</v>
      </c>
      <c r="R404">
        <f t="shared" si="40"/>
        <v>1</v>
      </c>
      <c r="S404">
        <f t="shared" si="41"/>
        <v>78</v>
      </c>
    </row>
    <row r="405" spans="1:19" x14ac:dyDescent="0.3">
      <c r="A405" t="s">
        <v>20</v>
      </c>
      <c r="B405" t="b">
        <v>0</v>
      </c>
      <c r="C405">
        <v>7</v>
      </c>
      <c r="D405" t="b">
        <v>0</v>
      </c>
      <c r="E405">
        <v>30</v>
      </c>
      <c r="F405" t="s">
        <v>44</v>
      </c>
      <c r="G405">
        <v>100</v>
      </c>
      <c r="H405">
        <v>79</v>
      </c>
      <c r="I405">
        <v>92</v>
      </c>
      <c r="J405">
        <v>92</v>
      </c>
      <c r="K405">
        <v>67</v>
      </c>
      <c r="L405">
        <v>68</v>
      </c>
      <c r="M405">
        <v>72</v>
      </c>
      <c r="N405">
        <f t="shared" si="36"/>
        <v>1</v>
      </c>
      <c r="O405">
        <f t="shared" si="37"/>
        <v>0</v>
      </c>
      <c r="P405">
        <f t="shared" si="38"/>
        <v>0</v>
      </c>
      <c r="Q405" t="str">
        <f t="shared" si="39"/>
        <v>STEM</v>
      </c>
      <c r="R405">
        <f t="shared" si="40"/>
        <v>1</v>
      </c>
      <c r="S405">
        <f t="shared" si="41"/>
        <v>87.75</v>
      </c>
    </row>
    <row r="406" spans="1:19" x14ac:dyDescent="0.3">
      <c r="A406" t="s">
        <v>25</v>
      </c>
      <c r="B406" t="b">
        <v>0</v>
      </c>
      <c r="C406">
        <v>3</v>
      </c>
      <c r="D406" t="b">
        <v>0</v>
      </c>
      <c r="E406">
        <v>17</v>
      </c>
      <c r="F406" t="s">
        <v>105</v>
      </c>
      <c r="G406">
        <v>86</v>
      </c>
      <c r="H406">
        <v>61</v>
      </c>
      <c r="I406">
        <v>68</v>
      </c>
      <c r="J406">
        <v>91</v>
      </c>
      <c r="K406">
        <v>60</v>
      </c>
      <c r="L406">
        <v>86</v>
      </c>
      <c r="M406">
        <v>62</v>
      </c>
      <c r="N406">
        <f t="shared" si="36"/>
        <v>0</v>
      </c>
      <c r="O406">
        <f t="shared" si="37"/>
        <v>0</v>
      </c>
      <c r="P406">
        <f t="shared" si="38"/>
        <v>0</v>
      </c>
      <c r="Q406" t="str">
        <f t="shared" si="39"/>
        <v>Non-STEM</v>
      </c>
      <c r="R406">
        <f t="shared" si="40"/>
        <v>0</v>
      </c>
      <c r="S406">
        <f t="shared" si="41"/>
        <v>76.25</v>
      </c>
    </row>
    <row r="407" spans="1:19" x14ac:dyDescent="0.3">
      <c r="A407" t="s">
        <v>25</v>
      </c>
      <c r="B407" t="b">
        <v>0</v>
      </c>
      <c r="C407">
        <v>5</v>
      </c>
      <c r="D407" t="b">
        <v>0</v>
      </c>
      <c r="E407">
        <v>25</v>
      </c>
      <c r="F407" t="s">
        <v>38</v>
      </c>
      <c r="G407">
        <v>79</v>
      </c>
      <c r="H407">
        <v>70</v>
      </c>
      <c r="I407">
        <v>71</v>
      </c>
      <c r="J407">
        <v>95</v>
      </c>
      <c r="K407">
        <v>79</v>
      </c>
      <c r="L407">
        <v>77</v>
      </c>
      <c r="M407">
        <v>68</v>
      </c>
      <c r="N407">
        <f t="shared" si="36"/>
        <v>0</v>
      </c>
      <c r="O407">
        <f t="shared" si="37"/>
        <v>0</v>
      </c>
      <c r="P407">
        <f t="shared" si="38"/>
        <v>0</v>
      </c>
      <c r="Q407" t="str">
        <f t="shared" si="39"/>
        <v>Non-STEM</v>
      </c>
      <c r="R407">
        <f t="shared" si="40"/>
        <v>0</v>
      </c>
      <c r="S407">
        <f t="shared" si="41"/>
        <v>81</v>
      </c>
    </row>
    <row r="408" spans="1:19" x14ac:dyDescent="0.3">
      <c r="A408" t="s">
        <v>20</v>
      </c>
      <c r="B408" t="b">
        <v>0</v>
      </c>
      <c r="C408">
        <v>5</v>
      </c>
      <c r="D408" t="b">
        <v>0</v>
      </c>
      <c r="E408">
        <v>18</v>
      </c>
      <c r="F408" t="s">
        <v>113</v>
      </c>
      <c r="G408">
        <v>76</v>
      </c>
      <c r="H408">
        <v>82</v>
      </c>
      <c r="I408">
        <v>76</v>
      </c>
      <c r="J408">
        <v>71</v>
      </c>
      <c r="K408">
        <v>70</v>
      </c>
      <c r="L408">
        <v>89</v>
      </c>
      <c r="M408">
        <v>76</v>
      </c>
      <c r="N408">
        <f t="shared" si="36"/>
        <v>1</v>
      </c>
      <c r="O408">
        <f t="shared" si="37"/>
        <v>0</v>
      </c>
      <c r="P408">
        <f t="shared" si="38"/>
        <v>0</v>
      </c>
      <c r="Q408" t="str">
        <f t="shared" si="39"/>
        <v>Non-STEM</v>
      </c>
      <c r="R408">
        <f t="shared" si="40"/>
        <v>0</v>
      </c>
      <c r="S408">
        <f t="shared" si="41"/>
        <v>73.25</v>
      </c>
    </row>
    <row r="409" spans="1:19" x14ac:dyDescent="0.3">
      <c r="A409" t="s">
        <v>20</v>
      </c>
      <c r="B409" t="b">
        <v>1</v>
      </c>
      <c r="C409">
        <v>1</v>
      </c>
      <c r="D409" t="b">
        <v>0</v>
      </c>
      <c r="E409">
        <v>23</v>
      </c>
      <c r="F409" t="s">
        <v>44</v>
      </c>
      <c r="G409">
        <v>96</v>
      </c>
      <c r="H409">
        <v>63</v>
      </c>
      <c r="I409">
        <v>69</v>
      </c>
      <c r="J409">
        <v>67</v>
      </c>
      <c r="K409">
        <v>69</v>
      </c>
      <c r="L409">
        <v>92</v>
      </c>
      <c r="M409">
        <v>77</v>
      </c>
      <c r="N409">
        <f t="shared" si="36"/>
        <v>1</v>
      </c>
      <c r="O409">
        <f t="shared" si="37"/>
        <v>1</v>
      </c>
      <c r="P409">
        <f t="shared" si="38"/>
        <v>0</v>
      </c>
      <c r="Q409" t="str">
        <f t="shared" si="39"/>
        <v>STEM</v>
      </c>
      <c r="R409">
        <f t="shared" si="40"/>
        <v>1</v>
      </c>
      <c r="S409">
        <f t="shared" si="41"/>
        <v>75.25</v>
      </c>
    </row>
    <row r="410" spans="1:19" x14ac:dyDescent="0.3">
      <c r="A410" t="s">
        <v>20</v>
      </c>
      <c r="B410" t="b">
        <v>0</v>
      </c>
      <c r="C410">
        <v>4</v>
      </c>
      <c r="D410" t="b">
        <v>1</v>
      </c>
      <c r="E410">
        <v>23</v>
      </c>
      <c r="F410" t="s">
        <v>44</v>
      </c>
      <c r="G410">
        <v>100</v>
      </c>
      <c r="H410">
        <v>77</v>
      </c>
      <c r="I410">
        <v>75</v>
      </c>
      <c r="J410">
        <v>74</v>
      </c>
      <c r="K410">
        <v>80</v>
      </c>
      <c r="L410">
        <v>94</v>
      </c>
      <c r="M410">
        <v>74</v>
      </c>
      <c r="N410">
        <f t="shared" si="36"/>
        <v>1</v>
      </c>
      <c r="O410">
        <f t="shared" si="37"/>
        <v>0</v>
      </c>
      <c r="P410">
        <f t="shared" si="38"/>
        <v>1</v>
      </c>
      <c r="Q410" t="str">
        <f t="shared" si="39"/>
        <v>STEM</v>
      </c>
      <c r="R410">
        <f t="shared" si="40"/>
        <v>1</v>
      </c>
      <c r="S410">
        <f t="shared" si="41"/>
        <v>82.25</v>
      </c>
    </row>
    <row r="411" spans="1:19" x14ac:dyDescent="0.3">
      <c r="A411" t="s">
        <v>25</v>
      </c>
      <c r="B411" t="b">
        <v>0</v>
      </c>
      <c r="C411">
        <v>6</v>
      </c>
      <c r="D411" t="b">
        <v>0</v>
      </c>
      <c r="E411">
        <v>21</v>
      </c>
      <c r="F411" t="s">
        <v>44</v>
      </c>
      <c r="G411">
        <v>88</v>
      </c>
      <c r="H411">
        <v>84</v>
      </c>
      <c r="I411">
        <v>87</v>
      </c>
      <c r="J411">
        <v>97</v>
      </c>
      <c r="K411">
        <v>94</v>
      </c>
      <c r="L411">
        <v>87</v>
      </c>
      <c r="M411">
        <v>85</v>
      </c>
      <c r="N411">
        <f t="shared" si="36"/>
        <v>0</v>
      </c>
      <c r="O411">
        <f t="shared" si="37"/>
        <v>0</v>
      </c>
      <c r="P411">
        <f t="shared" si="38"/>
        <v>0</v>
      </c>
      <c r="Q411" t="str">
        <f t="shared" si="39"/>
        <v>STEM</v>
      </c>
      <c r="R411">
        <f t="shared" si="40"/>
        <v>1</v>
      </c>
      <c r="S411">
        <f t="shared" si="41"/>
        <v>91.5</v>
      </c>
    </row>
    <row r="412" spans="1:19" x14ac:dyDescent="0.3">
      <c r="A412" t="s">
        <v>25</v>
      </c>
      <c r="B412" t="b">
        <v>0</v>
      </c>
      <c r="C412">
        <v>3</v>
      </c>
      <c r="D412" t="b">
        <v>0</v>
      </c>
      <c r="E412">
        <v>27</v>
      </c>
      <c r="F412" t="s">
        <v>44</v>
      </c>
      <c r="G412">
        <v>96</v>
      </c>
      <c r="H412">
        <v>76</v>
      </c>
      <c r="I412">
        <v>98</v>
      </c>
      <c r="J412">
        <v>89</v>
      </c>
      <c r="K412">
        <v>93</v>
      </c>
      <c r="L412">
        <v>85</v>
      </c>
      <c r="M412">
        <v>75</v>
      </c>
      <c r="N412">
        <f t="shared" si="36"/>
        <v>0</v>
      </c>
      <c r="O412">
        <f t="shared" si="37"/>
        <v>0</v>
      </c>
      <c r="P412">
        <f t="shared" si="38"/>
        <v>0</v>
      </c>
      <c r="Q412" t="str">
        <f t="shared" si="39"/>
        <v>STEM</v>
      </c>
      <c r="R412">
        <f t="shared" si="40"/>
        <v>1</v>
      </c>
      <c r="S412">
        <f t="shared" si="41"/>
        <v>94</v>
      </c>
    </row>
    <row r="413" spans="1:19" x14ac:dyDescent="0.3">
      <c r="A413" t="s">
        <v>25</v>
      </c>
      <c r="B413" t="b">
        <v>0</v>
      </c>
      <c r="C413">
        <v>5</v>
      </c>
      <c r="D413" t="b">
        <v>0</v>
      </c>
      <c r="E413">
        <v>14</v>
      </c>
      <c r="F413" t="s">
        <v>44</v>
      </c>
      <c r="G413">
        <v>92</v>
      </c>
      <c r="H413">
        <v>66</v>
      </c>
      <c r="I413">
        <v>96</v>
      </c>
      <c r="J413">
        <v>71</v>
      </c>
      <c r="K413">
        <v>87</v>
      </c>
      <c r="L413">
        <v>89</v>
      </c>
      <c r="M413">
        <v>61</v>
      </c>
      <c r="N413">
        <f t="shared" si="36"/>
        <v>0</v>
      </c>
      <c r="O413">
        <f t="shared" si="37"/>
        <v>0</v>
      </c>
      <c r="P413">
        <f t="shared" si="38"/>
        <v>0</v>
      </c>
      <c r="Q413" t="str">
        <f t="shared" si="39"/>
        <v>STEM</v>
      </c>
      <c r="R413">
        <f t="shared" si="40"/>
        <v>1</v>
      </c>
      <c r="S413">
        <f t="shared" si="41"/>
        <v>86.5</v>
      </c>
    </row>
    <row r="414" spans="1:19" x14ac:dyDescent="0.3">
      <c r="A414" t="s">
        <v>20</v>
      </c>
      <c r="B414" t="b">
        <v>0</v>
      </c>
      <c r="C414">
        <v>2</v>
      </c>
      <c r="D414" t="b">
        <v>1</v>
      </c>
      <c r="E414">
        <v>37</v>
      </c>
      <c r="F414" t="s">
        <v>26</v>
      </c>
      <c r="G414">
        <v>87</v>
      </c>
      <c r="H414">
        <v>93</v>
      </c>
      <c r="I414">
        <v>99</v>
      </c>
      <c r="J414">
        <v>100</v>
      </c>
      <c r="K414">
        <v>97</v>
      </c>
      <c r="L414">
        <v>92</v>
      </c>
      <c r="M414">
        <v>90</v>
      </c>
      <c r="N414">
        <f t="shared" si="36"/>
        <v>1</v>
      </c>
      <c r="O414">
        <f t="shared" si="37"/>
        <v>0</v>
      </c>
      <c r="P414">
        <f t="shared" si="38"/>
        <v>1</v>
      </c>
      <c r="Q414" t="str">
        <f t="shared" si="39"/>
        <v>STEM</v>
      </c>
      <c r="R414">
        <f t="shared" si="40"/>
        <v>1</v>
      </c>
      <c r="S414">
        <f t="shared" si="41"/>
        <v>95.75</v>
      </c>
    </row>
    <row r="415" spans="1:19" x14ac:dyDescent="0.3">
      <c r="A415" t="s">
        <v>20</v>
      </c>
      <c r="B415" t="b">
        <v>0</v>
      </c>
      <c r="C415">
        <v>3</v>
      </c>
      <c r="D415" t="b">
        <v>0</v>
      </c>
      <c r="E415">
        <v>29</v>
      </c>
      <c r="F415" t="s">
        <v>113</v>
      </c>
      <c r="G415">
        <v>95</v>
      </c>
      <c r="H415">
        <v>82</v>
      </c>
      <c r="I415">
        <v>74</v>
      </c>
      <c r="J415">
        <v>87</v>
      </c>
      <c r="K415">
        <v>36</v>
      </c>
      <c r="L415">
        <v>61</v>
      </c>
      <c r="M415">
        <v>88</v>
      </c>
      <c r="N415">
        <f t="shared" si="36"/>
        <v>1</v>
      </c>
      <c r="O415">
        <f t="shared" si="37"/>
        <v>0</v>
      </c>
      <c r="P415">
        <f t="shared" si="38"/>
        <v>0</v>
      </c>
      <c r="Q415" t="str">
        <f t="shared" si="39"/>
        <v>Non-STEM</v>
      </c>
      <c r="R415">
        <f t="shared" si="40"/>
        <v>0</v>
      </c>
      <c r="S415">
        <f t="shared" si="41"/>
        <v>73</v>
      </c>
    </row>
    <row r="416" spans="1:19" x14ac:dyDescent="0.3">
      <c r="A416" t="s">
        <v>20</v>
      </c>
      <c r="B416" t="b">
        <v>1</v>
      </c>
      <c r="C416">
        <v>6</v>
      </c>
      <c r="D416" t="b">
        <v>0</v>
      </c>
      <c r="E416">
        <v>4</v>
      </c>
      <c r="F416" t="s">
        <v>64</v>
      </c>
      <c r="G416">
        <v>44</v>
      </c>
      <c r="H416">
        <v>76</v>
      </c>
      <c r="I416">
        <v>56</v>
      </c>
      <c r="J416">
        <v>71</v>
      </c>
      <c r="K416">
        <v>66</v>
      </c>
      <c r="L416">
        <v>54</v>
      </c>
      <c r="M416">
        <v>91</v>
      </c>
      <c r="N416">
        <f t="shared" si="36"/>
        <v>1</v>
      </c>
      <c r="O416">
        <f t="shared" si="37"/>
        <v>1</v>
      </c>
      <c r="P416">
        <f t="shared" si="38"/>
        <v>0</v>
      </c>
      <c r="Q416" t="str">
        <f t="shared" si="39"/>
        <v>Non-STEM</v>
      </c>
      <c r="R416">
        <f t="shared" si="40"/>
        <v>0</v>
      </c>
      <c r="S416">
        <f t="shared" si="41"/>
        <v>59.25</v>
      </c>
    </row>
    <row r="417" spans="1:19" x14ac:dyDescent="0.3">
      <c r="A417" t="s">
        <v>25</v>
      </c>
      <c r="B417" t="b">
        <v>0</v>
      </c>
      <c r="C417">
        <v>3</v>
      </c>
      <c r="D417" t="b">
        <v>0</v>
      </c>
      <c r="E417">
        <v>16</v>
      </c>
      <c r="F417" t="s">
        <v>105</v>
      </c>
      <c r="G417">
        <v>78</v>
      </c>
      <c r="H417">
        <v>89</v>
      </c>
      <c r="I417">
        <v>68</v>
      </c>
      <c r="J417">
        <v>63</v>
      </c>
      <c r="K417">
        <v>81</v>
      </c>
      <c r="L417">
        <v>92</v>
      </c>
      <c r="M417">
        <v>97</v>
      </c>
      <c r="N417">
        <f t="shared" si="36"/>
        <v>0</v>
      </c>
      <c r="O417">
        <f t="shared" si="37"/>
        <v>0</v>
      </c>
      <c r="P417">
        <f t="shared" si="38"/>
        <v>0</v>
      </c>
      <c r="Q417" t="str">
        <f t="shared" si="39"/>
        <v>Non-STEM</v>
      </c>
      <c r="R417">
        <f t="shared" si="40"/>
        <v>0</v>
      </c>
      <c r="S417">
        <f t="shared" si="41"/>
        <v>72.5</v>
      </c>
    </row>
    <row r="418" spans="1:19" x14ac:dyDescent="0.3">
      <c r="A418" t="s">
        <v>25</v>
      </c>
      <c r="B418" t="b">
        <v>0</v>
      </c>
      <c r="C418">
        <v>4</v>
      </c>
      <c r="D418" t="b">
        <v>0</v>
      </c>
      <c r="E418">
        <v>30</v>
      </c>
      <c r="F418" t="s">
        <v>113</v>
      </c>
      <c r="G418">
        <v>95</v>
      </c>
      <c r="H418">
        <v>78</v>
      </c>
      <c r="I418">
        <v>93</v>
      </c>
      <c r="J418">
        <v>85</v>
      </c>
      <c r="K418">
        <v>48</v>
      </c>
      <c r="L418">
        <v>68</v>
      </c>
      <c r="M418">
        <v>75</v>
      </c>
      <c r="N418">
        <f t="shared" si="36"/>
        <v>0</v>
      </c>
      <c r="O418">
        <f t="shared" si="37"/>
        <v>0</v>
      </c>
      <c r="P418">
        <f t="shared" si="38"/>
        <v>0</v>
      </c>
      <c r="Q418" t="str">
        <f t="shared" si="39"/>
        <v>Non-STEM</v>
      </c>
      <c r="R418">
        <f t="shared" si="40"/>
        <v>0</v>
      </c>
      <c r="S418">
        <f t="shared" si="41"/>
        <v>80.25</v>
      </c>
    </row>
    <row r="419" spans="1:19" x14ac:dyDescent="0.3">
      <c r="A419" t="s">
        <v>20</v>
      </c>
      <c r="B419" t="b">
        <v>1</v>
      </c>
      <c r="C419">
        <v>7</v>
      </c>
      <c r="D419" t="b">
        <v>0</v>
      </c>
      <c r="E419">
        <v>1</v>
      </c>
      <c r="F419" t="s">
        <v>64</v>
      </c>
      <c r="G419">
        <v>57</v>
      </c>
      <c r="H419">
        <v>56</v>
      </c>
      <c r="I419">
        <v>53</v>
      </c>
      <c r="J419">
        <v>75</v>
      </c>
      <c r="K419">
        <v>98</v>
      </c>
      <c r="L419">
        <v>92</v>
      </c>
      <c r="M419">
        <v>73</v>
      </c>
      <c r="N419">
        <f t="shared" si="36"/>
        <v>1</v>
      </c>
      <c r="O419">
        <f t="shared" si="37"/>
        <v>1</v>
      </c>
      <c r="P419">
        <f t="shared" si="38"/>
        <v>0</v>
      </c>
      <c r="Q419" t="str">
        <f t="shared" si="39"/>
        <v>Non-STEM</v>
      </c>
      <c r="R419">
        <f t="shared" si="40"/>
        <v>0</v>
      </c>
      <c r="S419">
        <f t="shared" si="41"/>
        <v>70.75</v>
      </c>
    </row>
    <row r="420" spans="1:19" x14ac:dyDescent="0.3">
      <c r="A420" t="s">
        <v>20</v>
      </c>
      <c r="B420" t="b">
        <v>0</v>
      </c>
      <c r="C420">
        <v>3</v>
      </c>
      <c r="D420" t="b">
        <v>1</v>
      </c>
      <c r="E420">
        <v>24</v>
      </c>
      <c r="F420" t="s">
        <v>44</v>
      </c>
      <c r="G420">
        <v>86</v>
      </c>
      <c r="H420">
        <v>99</v>
      </c>
      <c r="I420">
        <v>95</v>
      </c>
      <c r="J420">
        <v>94</v>
      </c>
      <c r="K420">
        <v>92</v>
      </c>
      <c r="L420">
        <v>90</v>
      </c>
      <c r="M420">
        <v>77</v>
      </c>
      <c r="N420">
        <f t="shared" si="36"/>
        <v>1</v>
      </c>
      <c r="O420">
        <f t="shared" si="37"/>
        <v>0</v>
      </c>
      <c r="P420">
        <f t="shared" si="38"/>
        <v>1</v>
      </c>
      <c r="Q420" t="str">
        <f t="shared" si="39"/>
        <v>STEM</v>
      </c>
      <c r="R420">
        <f t="shared" si="40"/>
        <v>1</v>
      </c>
      <c r="S420">
        <f t="shared" si="41"/>
        <v>91.75</v>
      </c>
    </row>
    <row r="421" spans="1:19" x14ac:dyDescent="0.3">
      <c r="A421" t="s">
        <v>25</v>
      </c>
      <c r="B421" t="b">
        <v>0</v>
      </c>
      <c r="C421">
        <v>2</v>
      </c>
      <c r="D421" t="b">
        <v>0</v>
      </c>
      <c r="E421">
        <v>35</v>
      </c>
      <c r="F421" t="s">
        <v>109</v>
      </c>
      <c r="G421">
        <v>92</v>
      </c>
      <c r="H421">
        <v>97</v>
      </c>
      <c r="I421">
        <v>100</v>
      </c>
      <c r="J421">
        <v>91</v>
      </c>
      <c r="K421">
        <v>95</v>
      </c>
      <c r="L421">
        <v>90</v>
      </c>
      <c r="M421">
        <v>95</v>
      </c>
      <c r="N421">
        <f t="shared" si="36"/>
        <v>0</v>
      </c>
      <c r="O421">
        <f t="shared" si="37"/>
        <v>0</v>
      </c>
      <c r="P421">
        <f t="shared" si="38"/>
        <v>0</v>
      </c>
      <c r="Q421" t="str">
        <f t="shared" si="39"/>
        <v>Non-STEM</v>
      </c>
      <c r="R421">
        <f t="shared" si="40"/>
        <v>0</v>
      </c>
      <c r="S421">
        <f t="shared" si="41"/>
        <v>94.5</v>
      </c>
    </row>
    <row r="422" spans="1:19" x14ac:dyDescent="0.3">
      <c r="A422" t="s">
        <v>25</v>
      </c>
      <c r="B422" t="b">
        <v>0</v>
      </c>
      <c r="C422">
        <v>1</v>
      </c>
      <c r="D422" t="b">
        <v>0</v>
      </c>
      <c r="E422">
        <v>14</v>
      </c>
      <c r="F422" t="s">
        <v>54</v>
      </c>
      <c r="G422">
        <v>69</v>
      </c>
      <c r="H422">
        <v>69</v>
      </c>
      <c r="I422">
        <v>84</v>
      </c>
      <c r="J422">
        <v>100</v>
      </c>
      <c r="K422">
        <v>69</v>
      </c>
      <c r="L422">
        <v>77</v>
      </c>
      <c r="M422">
        <v>87</v>
      </c>
      <c r="N422">
        <f t="shared" si="36"/>
        <v>0</v>
      </c>
      <c r="O422">
        <f t="shared" si="37"/>
        <v>0</v>
      </c>
      <c r="P422">
        <f t="shared" si="38"/>
        <v>0</v>
      </c>
      <c r="Q422" t="str">
        <f t="shared" si="39"/>
        <v>Non-STEM</v>
      </c>
      <c r="R422">
        <f t="shared" si="40"/>
        <v>0</v>
      </c>
      <c r="S422">
        <f t="shared" si="41"/>
        <v>80.5</v>
      </c>
    </row>
    <row r="423" spans="1:19" x14ac:dyDescent="0.3">
      <c r="A423" t="s">
        <v>25</v>
      </c>
      <c r="B423" t="b">
        <v>0</v>
      </c>
      <c r="C423">
        <v>1</v>
      </c>
      <c r="D423" t="b">
        <v>0</v>
      </c>
      <c r="E423">
        <v>3</v>
      </c>
      <c r="F423" t="s">
        <v>123</v>
      </c>
      <c r="G423">
        <v>91</v>
      </c>
      <c r="H423">
        <v>62</v>
      </c>
      <c r="I423">
        <v>75</v>
      </c>
      <c r="J423">
        <v>60</v>
      </c>
      <c r="K423">
        <v>82</v>
      </c>
      <c r="L423">
        <v>91</v>
      </c>
      <c r="M423">
        <v>96</v>
      </c>
      <c r="N423">
        <f t="shared" si="36"/>
        <v>0</v>
      </c>
      <c r="O423">
        <f t="shared" si="37"/>
        <v>0</v>
      </c>
      <c r="P423">
        <f t="shared" si="38"/>
        <v>0</v>
      </c>
      <c r="Q423" t="str">
        <f t="shared" si="39"/>
        <v>Non-STEM</v>
      </c>
      <c r="R423">
        <f t="shared" si="40"/>
        <v>0</v>
      </c>
      <c r="S423">
        <f t="shared" si="41"/>
        <v>77</v>
      </c>
    </row>
    <row r="424" spans="1:19" x14ac:dyDescent="0.3">
      <c r="A424" t="s">
        <v>25</v>
      </c>
      <c r="B424" t="b">
        <v>0</v>
      </c>
      <c r="C424">
        <v>4</v>
      </c>
      <c r="D424" t="b">
        <v>0</v>
      </c>
      <c r="E424">
        <v>15</v>
      </c>
      <c r="F424" t="s">
        <v>113</v>
      </c>
      <c r="G424">
        <v>79</v>
      </c>
      <c r="H424">
        <v>79</v>
      </c>
      <c r="I424">
        <v>97</v>
      </c>
      <c r="J424">
        <v>78</v>
      </c>
      <c r="K424">
        <v>31</v>
      </c>
      <c r="L424">
        <v>99</v>
      </c>
      <c r="M424">
        <v>84</v>
      </c>
      <c r="N424">
        <f t="shared" si="36"/>
        <v>0</v>
      </c>
      <c r="O424">
        <f t="shared" si="37"/>
        <v>0</v>
      </c>
      <c r="P424">
        <f t="shared" si="38"/>
        <v>0</v>
      </c>
      <c r="Q424" t="str">
        <f t="shared" si="39"/>
        <v>Non-STEM</v>
      </c>
      <c r="R424">
        <f t="shared" si="40"/>
        <v>0</v>
      </c>
      <c r="S424">
        <f t="shared" si="41"/>
        <v>71.25</v>
      </c>
    </row>
    <row r="425" spans="1:19" x14ac:dyDescent="0.3">
      <c r="A425" t="s">
        <v>20</v>
      </c>
      <c r="B425" t="b">
        <v>0</v>
      </c>
      <c r="C425">
        <v>5</v>
      </c>
      <c r="D425" t="b">
        <v>0</v>
      </c>
      <c r="E425">
        <v>23</v>
      </c>
      <c r="F425" t="s">
        <v>44</v>
      </c>
      <c r="G425">
        <v>93</v>
      </c>
      <c r="H425">
        <v>96</v>
      </c>
      <c r="I425">
        <v>80</v>
      </c>
      <c r="J425">
        <v>64</v>
      </c>
      <c r="K425">
        <v>91</v>
      </c>
      <c r="L425">
        <v>68</v>
      </c>
      <c r="M425">
        <v>71</v>
      </c>
      <c r="N425">
        <f t="shared" si="36"/>
        <v>1</v>
      </c>
      <c r="O425">
        <f t="shared" si="37"/>
        <v>0</v>
      </c>
      <c r="P425">
        <f t="shared" si="38"/>
        <v>0</v>
      </c>
      <c r="Q425" t="str">
        <f t="shared" si="39"/>
        <v>STEM</v>
      </c>
      <c r="R425">
        <f t="shared" si="40"/>
        <v>1</v>
      </c>
      <c r="S425">
        <f t="shared" si="41"/>
        <v>82</v>
      </c>
    </row>
    <row r="426" spans="1:19" x14ac:dyDescent="0.3">
      <c r="A426" t="s">
        <v>20</v>
      </c>
      <c r="B426" t="b">
        <v>0</v>
      </c>
      <c r="C426">
        <v>6</v>
      </c>
      <c r="D426" t="b">
        <v>0</v>
      </c>
      <c r="E426">
        <v>19</v>
      </c>
      <c r="F426" t="s">
        <v>38</v>
      </c>
      <c r="G426">
        <v>90</v>
      </c>
      <c r="H426">
        <v>79</v>
      </c>
      <c r="I426">
        <v>90</v>
      </c>
      <c r="J426">
        <v>73</v>
      </c>
      <c r="K426">
        <v>76</v>
      </c>
      <c r="L426">
        <v>68</v>
      </c>
      <c r="M426">
        <v>95</v>
      </c>
      <c r="N426">
        <f t="shared" si="36"/>
        <v>1</v>
      </c>
      <c r="O426">
        <f t="shared" si="37"/>
        <v>0</v>
      </c>
      <c r="P426">
        <f t="shared" si="38"/>
        <v>0</v>
      </c>
      <c r="Q426" t="str">
        <f t="shared" si="39"/>
        <v>Non-STEM</v>
      </c>
      <c r="R426">
        <f t="shared" si="40"/>
        <v>0</v>
      </c>
      <c r="S426">
        <f t="shared" si="41"/>
        <v>82.25</v>
      </c>
    </row>
    <row r="427" spans="1:19" x14ac:dyDescent="0.3">
      <c r="A427" t="s">
        <v>20</v>
      </c>
      <c r="B427" t="b">
        <v>0</v>
      </c>
      <c r="C427">
        <v>3</v>
      </c>
      <c r="D427" t="b">
        <v>0</v>
      </c>
      <c r="E427">
        <v>33</v>
      </c>
      <c r="F427" t="s">
        <v>26</v>
      </c>
      <c r="G427">
        <v>99</v>
      </c>
      <c r="H427">
        <v>68</v>
      </c>
      <c r="I427">
        <v>100</v>
      </c>
      <c r="J427">
        <v>95</v>
      </c>
      <c r="K427">
        <v>95</v>
      </c>
      <c r="L427">
        <v>88</v>
      </c>
      <c r="M427">
        <v>83</v>
      </c>
      <c r="N427">
        <f t="shared" si="36"/>
        <v>1</v>
      </c>
      <c r="O427">
        <f t="shared" si="37"/>
        <v>0</v>
      </c>
      <c r="P427">
        <f t="shared" si="38"/>
        <v>0</v>
      </c>
      <c r="Q427" t="str">
        <f t="shared" si="39"/>
        <v>STEM</v>
      </c>
      <c r="R427">
        <f t="shared" si="40"/>
        <v>1</v>
      </c>
      <c r="S427">
        <f t="shared" si="41"/>
        <v>97.25</v>
      </c>
    </row>
    <row r="428" spans="1:19" x14ac:dyDescent="0.3">
      <c r="A428" t="s">
        <v>25</v>
      </c>
      <c r="B428" t="b">
        <v>0</v>
      </c>
      <c r="C428">
        <v>0</v>
      </c>
      <c r="D428" t="b">
        <v>0</v>
      </c>
      <c r="E428">
        <v>14</v>
      </c>
      <c r="F428" t="s">
        <v>105</v>
      </c>
      <c r="G428">
        <v>90</v>
      </c>
      <c r="H428">
        <v>69</v>
      </c>
      <c r="I428">
        <v>81</v>
      </c>
      <c r="J428">
        <v>92</v>
      </c>
      <c r="K428">
        <v>65</v>
      </c>
      <c r="L428">
        <v>89</v>
      </c>
      <c r="M428">
        <v>69</v>
      </c>
      <c r="N428">
        <f t="shared" si="36"/>
        <v>0</v>
      </c>
      <c r="O428">
        <f t="shared" si="37"/>
        <v>0</v>
      </c>
      <c r="P428">
        <f t="shared" si="38"/>
        <v>0</v>
      </c>
      <c r="Q428" t="str">
        <f t="shared" si="39"/>
        <v>Non-STEM</v>
      </c>
      <c r="R428">
        <f t="shared" si="40"/>
        <v>0</v>
      </c>
      <c r="S428">
        <f t="shared" si="41"/>
        <v>82</v>
      </c>
    </row>
    <row r="429" spans="1:19" x14ac:dyDescent="0.3">
      <c r="A429" t="s">
        <v>25</v>
      </c>
      <c r="B429" t="b">
        <v>0</v>
      </c>
      <c r="C429">
        <v>1</v>
      </c>
      <c r="D429" t="b">
        <v>1</v>
      </c>
      <c r="E429">
        <v>0</v>
      </c>
      <c r="F429" t="s">
        <v>34</v>
      </c>
      <c r="G429">
        <v>71</v>
      </c>
      <c r="H429">
        <v>84</v>
      </c>
      <c r="I429">
        <v>66</v>
      </c>
      <c r="J429">
        <v>75</v>
      </c>
      <c r="K429">
        <v>93</v>
      </c>
      <c r="L429">
        <v>84</v>
      </c>
      <c r="M429">
        <v>69</v>
      </c>
      <c r="N429">
        <f t="shared" si="36"/>
        <v>0</v>
      </c>
      <c r="O429">
        <f t="shared" si="37"/>
        <v>0</v>
      </c>
      <c r="P429">
        <f t="shared" si="38"/>
        <v>1</v>
      </c>
      <c r="Q429" t="str">
        <f t="shared" si="39"/>
        <v>Non-STEM</v>
      </c>
      <c r="R429">
        <f t="shared" si="40"/>
        <v>0</v>
      </c>
      <c r="S429">
        <f t="shared" si="41"/>
        <v>76.25</v>
      </c>
    </row>
    <row r="430" spans="1:19" x14ac:dyDescent="0.3">
      <c r="A430" t="s">
        <v>25</v>
      </c>
      <c r="B430" t="b">
        <v>0</v>
      </c>
      <c r="C430">
        <v>1</v>
      </c>
      <c r="D430" t="b">
        <v>0</v>
      </c>
      <c r="E430">
        <v>34</v>
      </c>
      <c r="F430" t="s">
        <v>21</v>
      </c>
      <c r="G430">
        <v>98</v>
      </c>
      <c r="H430">
        <v>93</v>
      </c>
      <c r="I430">
        <v>67</v>
      </c>
      <c r="J430">
        <v>74</v>
      </c>
      <c r="K430">
        <v>81</v>
      </c>
      <c r="L430">
        <v>87</v>
      </c>
      <c r="M430">
        <v>76</v>
      </c>
      <c r="N430">
        <f t="shared" si="36"/>
        <v>0</v>
      </c>
      <c r="O430">
        <f t="shared" si="37"/>
        <v>0</v>
      </c>
      <c r="P430">
        <f t="shared" si="38"/>
        <v>0</v>
      </c>
      <c r="Q430" t="str">
        <f t="shared" si="39"/>
        <v>Non-STEM</v>
      </c>
      <c r="R430">
        <f t="shared" si="40"/>
        <v>0</v>
      </c>
      <c r="S430">
        <f t="shared" si="41"/>
        <v>80</v>
      </c>
    </row>
    <row r="431" spans="1:19" x14ac:dyDescent="0.3">
      <c r="A431" t="s">
        <v>20</v>
      </c>
      <c r="B431" t="b">
        <v>0</v>
      </c>
      <c r="C431">
        <v>5</v>
      </c>
      <c r="D431" t="b">
        <v>0</v>
      </c>
      <c r="E431">
        <v>33</v>
      </c>
      <c r="F431" t="s">
        <v>76</v>
      </c>
      <c r="G431">
        <v>94</v>
      </c>
      <c r="H431">
        <v>99</v>
      </c>
      <c r="I431">
        <v>83</v>
      </c>
      <c r="J431">
        <v>94</v>
      </c>
      <c r="K431">
        <v>93</v>
      </c>
      <c r="L431">
        <v>95</v>
      </c>
      <c r="M431">
        <v>93</v>
      </c>
      <c r="N431">
        <f t="shared" si="36"/>
        <v>1</v>
      </c>
      <c r="O431">
        <f t="shared" si="37"/>
        <v>0</v>
      </c>
      <c r="P431">
        <f t="shared" si="38"/>
        <v>0</v>
      </c>
      <c r="Q431" t="str">
        <f t="shared" si="39"/>
        <v>STEM</v>
      </c>
      <c r="R431">
        <f t="shared" si="40"/>
        <v>1</v>
      </c>
      <c r="S431">
        <f t="shared" si="41"/>
        <v>91</v>
      </c>
    </row>
    <row r="432" spans="1:19" x14ac:dyDescent="0.3">
      <c r="A432" t="s">
        <v>25</v>
      </c>
      <c r="B432" t="b">
        <v>0</v>
      </c>
      <c r="C432">
        <v>7</v>
      </c>
      <c r="D432" t="b">
        <v>0</v>
      </c>
      <c r="E432">
        <v>7</v>
      </c>
      <c r="F432" t="s">
        <v>172</v>
      </c>
      <c r="G432">
        <v>92</v>
      </c>
      <c r="H432">
        <v>89</v>
      </c>
      <c r="I432">
        <v>79</v>
      </c>
      <c r="J432">
        <v>76</v>
      </c>
      <c r="K432">
        <v>86</v>
      </c>
      <c r="L432">
        <v>61</v>
      </c>
      <c r="M432">
        <v>81</v>
      </c>
      <c r="N432">
        <f t="shared" si="36"/>
        <v>0</v>
      </c>
      <c r="O432">
        <f t="shared" si="37"/>
        <v>0</v>
      </c>
      <c r="P432">
        <f t="shared" si="38"/>
        <v>0</v>
      </c>
      <c r="Q432" t="str">
        <f t="shared" si="39"/>
        <v>Non-STEM</v>
      </c>
      <c r="R432">
        <f t="shared" si="40"/>
        <v>0</v>
      </c>
      <c r="S432">
        <f t="shared" si="41"/>
        <v>83.25</v>
      </c>
    </row>
    <row r="433" spans="1:19" x14ac:dyDescent="0.3">
      <c r="A433" t="s">
        <v>20</v>
      </c>
      <c r="B433" t="b">
        <v>0</v>
      </c>
      <c r="C433">
        <v>2</v>
      </c>
      <c r="D433" t="b">
        <v>0</v>
      </c>
      <c r="E433">
        <v>18</v>
      </c>
      <c r="F433" t="s">
        <v>44</v>
      </c>
      <c r="G433">
        <v>100</v>
      </c>
      <c r="H433">
        <v>96</v>
      </c>
      <c r="I433">
        <v>74</v>
      </c>
      <c r="J433">
        <v>61</v>
      </c>
      <c r="K433">
        <v>87</v>
      </c>
      <c r="L433">
        <v>94</v>
      </c>
      <c r="M433">
        <v>60</v>
      </c>
      <c r="N433">
        <f t="shared" si="36"/>
        <v>1</v>
      </c>
      <c r="O433">
        <f t="shared" si="37"/>
        <v>0</v>
      </c>
      <c r="P433">
        <f t="shared" si="38"/>
        <v>0</v>
      </c>
      <c r="Q433" t="str">
        <f t="shared" si="39"/>
        <v>STEM</v>
      </c>
      <c r="R433">
        <f t="shared" si="40"/>
        <v>1</v>
      </c>
      <c r="S433">
        <f t="shared" si="41"/>
        <v>80.5</v>
      </c>
    </row>
    <row r="434" spans="1:19" x14ac:dyDescent="0.3">
      <c r="A434" t="s">
        <v>20</v>
      </c>
      <c r="B434" t="b">
        <v>0</v>
      </c>
      <c r="C434">
        <v>9</v>
      </c>
      <c r="D434" t="b">
        <v>0</v>
      </c>
      <c r="E434">
        <v>4</v>
      </c>
      <c r="F434" t="s">
        <v>64</v>
      </c>
      <c r="G434">
        <v>48</v>
      </c>
      <c r="H434">
        <v>55</v>
      </c>
      <c r="I434">
        <v>86</v>
      </c>
      <c r="J434">
        <v>51</v>
      </c>
      <c r="K434">
        <v>54</v>
      </c>
      <c r="L434">
        <v>94</v>
      </c>
      <c r="M434">
        <v>61</v>
      </c>
      <c r="N434">
        <f t="shared" si="36"/>
        <v>1</v>
      </c>
      <c r="O434">
        <f t="shared" si="37"/>
        <v>0</v>
      </c>
      <c r="P434">
        <f t="shared" si="38"/>
        <v>0</v>
      </c>
      <c r="Q434" t="str">
        <f t="shared" si="39"/>
        <v>Non-STEM</v>
      </c>
      <c r="R434">
        <f t="shared" si="40"/>
        <v>0</v>
      </c>
      <c r="S434">
        <f t="shared" si="41"/>
        <v>59.75</v>
      </c>
    </row>
    <row r="435" spans="1:19" x14ac:dyDescent="0.3">
      <c r="A435" t="s">
        <v>20</v>
      </c>
      <c r="B435" t="b">
        <v>0</v>
      </c>
      <c r="C435">
        <v>6</v>
      </c>
      <c r="D435" t="b">
        <v>0</v>
      </c>
      <c r="E435">
        <v>10</v>
      </c>
      <c r="F435" t="s">
        <v>224</v>
      </c>
      <c r="G435">
        <v>63</v>
      </c>
      <c r="H435">
        <v>87</v>
      </c>
      <c r="I435">
        <v>71</v>
      </c>
      <c r="J435">
        <v>68</v>
      </c>
      <c r="K435">
        <v>66</v>
      </c>
      <c r="L435">
        <v>67</v>
      </c>
      <c r="M435">
        <v>99</v>
      </c>
      <c r="N435">
        <f t="shared" si="36"/>
        <v>1</v>
      </c>
      <c r="O435">
        <f t="shared" si="37"/>
        <v>0</v>
      </c>
      <c r="P435">
        <f t="shared" si="38"/>
        <v>0</v>
      </c>
      <c r="Q435" t="str">
        <f t="shared" si="39"/>
        <v>Non-STEM</v>
      </c>
      <c r="R435">
        <f t="shared" si="40"/>
        <v>0</v>
      </c>
      <c r="S435">
        <f t="shared" si="41"/>
        <v>67</v>
      </c>
    </row>
    <row r="436" spans="1:19" x14ac:dyDescent="0.3">
      <c r="A436" t="s">
        <v>20</v>
      </c>
      <c r="B436" t="b">
        <v>1</v>
      </c>
      <c r="C436">
        <v>2</v>
      </c>
      <c r="D436" t="b">
        <v>0</v>
      </c>
      <c r="E436">
        <v>22</v>
      </c>
      <c r="F436" t="s">
        <v>44</v>
      </c>
      <c r="G436">
        <v>89</v>
      </c>
      <c r="H436">
        <v>83</v>
      </c>
      <c r="I436">
        <v>89</v>
      </c>
      <c r="J436">
        <v>91</v>
      </c>
      <c r="K436">
        <v>94</v>
      </c>
      <c r="L436">
        <v>93</v>
      </c>
      <c r="M436">
        <v>69</v>
      </c>
      <c r="N436">
        <f t="shared" si="36"/>
        <v>1</v>
      </c>
      <c r="O436">
        <f t="shared" si="37"/>
        <v>1</v>
      </c>
      <c r="P436">
        <f t="shared" si="38"/>
        <v>0</v>
      </c>
      <c r="Q436" t="str">
        <f t="shared" si="39"/>
        <v>STEM</v>
      </c>
      <c r="R436">
        <f t="shared" si="40"/>
        <v>1</v>
      </c>
      <c r="S436">
        <f t="shared" si="41"/>
        <v>90.75</v>
      </c>
    </row>
    <row r="437" spans="1:19" x14ac:dyDescent="0.3">
      <c r="A437" t="s">
        <v>25</v>
      </c>
      <c r="B437" t="b">
        <v>0</v>
      </c>
      <c r="C437">
        <v>5</v>
      </c>
      <c r="D437" t="b">
        <v>0</v>
      </c>
      <c r="E437">
        <v>28</v>
      </c>
      <c r="F437" t="s">
        <v>172</v>
      </c>
      <c r="G437">
        <v>88</v>
      </c>
      <c r="H437">
        <v>90</v>
      </c>
      <c r="I437">
        <v>93</v>
      </c>
      <c r="J437">
        <v>81</v>
      </c>
      <c r="K437">
        <v>88</v>
      </c>
      <c r="L437">
        <v>90</v>
      </c>
      <c r="M437">
        <v>74</v>
      </c>
      <c r="N437">
        <f t="shared" si="36"/>
        <v>0</v>
      </c>
      <c r="O437">
        <f t="shared" si="37"/>
        <v>0</v>
      </c>
      <c r="P437">
        <f t="shared" si="38"/>
        <v>0</v>
      </c>
      <c r="Q437" t="str">
        <f t="shared" si="39"/>
        <v>Non-STEM</v>
      </c>
      <c r="R437">
        <f t="shared" si="40"/>
        <v>0</v>
      </c>
      <c r="S437">
        <f t="shared" si="41"/>
        <v>87.5</v>
      </c>
    </row>
    <row r="438" spans="1:19" x14ac:dyDescent="0.3">
      <c r="A438" t="s">
        <v>20</v>
      </c>
      <c r="B438" t="b">
        <v>0</v>
      </c>
      <c r="C438">
        <v>2</v>
      </c>
      <c r="D438" t="b">
        <v>0</v>
      </c>
      <c r="E438">
        <v>2</v>
      </c>
      <c r="F438" t="s">
        <v>224</v>
      </c>
      <c r="G438">
        <v>98</v>
      </c>
      <c r="H438">
        <v>87</v>
      </c>
      <c r="I438">
        <v>67</v>
      </c>
      <c r="J438">
        <v>97</v>
      </c>
      <c r="K438">
        <v>62</v>
      </c>
      <c r="L438">
        <v>60</v>
      </c>
      <c r="M438">
        <v>79</v>
      </c>
      <c r="N438">
        <f t="shared" si="36"/>
        <v>1</v>
      </c>
      <c r="O438">
        <f t="shared" si="37"/>
        <v>0</v>
      </c>
      <c r="P438">
        <f t="shared" si="38"/>
        <v>0</v>
      </c>
      <c r="Q438" t="str">
        <f t="shared" si="39"/>
        <v>Non-STEM</v>
      </c>
      <c r="R438">
        <f t="shared" si="40"/>
        <v>0</v>
      </c>
      <c r="S438">
        <f t="shared" si="41"/>
        <v>81</v>
      </c>
    </row>
    <row r="439" spans="1:19" x14ac:dyDescent="0.3">
      <c r="A439" t="s">
        <v>25</v>
      </c>
      <c r="B439" t="b">
        <v>0</v>
      </c>
      <c r="C439">
        <v>1</v>
      </c>
      <c r="D439" t="b">
        <v>0</v>
      </c>
      <c r="E439">
        <v>0</v>
      </c>
      <c r="F439" t="s">
        <v>64</v>
      </c>
      <c r="G439">
        <v>92</v>
      </c>
      <c r="H439">
        <v>86</v>
      </c>
      <c r="I439">
        <v>88</v>
      </c>
      <c r="J439">
        <v>75</v>
      </c>
      <c r="K439">
        <v>60</v>
      </c>
      <c r="L439">
        <v>50</v>
      </c>
      <c r="M439">
        <v>79</v>
      </c>
      <c r="N439">
        <f t="shared" si="36"/>
        <v>0</v>
      </c>
      <c r="O439">
        <f t="shared" si="37"/>
        <v>0</v>
      </c>
      <c r="P439">
        <f t="shared" si="38"/>
        <v>0</v>
      </c>
      <c r="Q439" t="str">
        <f t="shared" si="39"/>
        <v>Non-STEM</v>
      </c>
      <c r="R439">
        <f t="shared" si="40"/>
        <v>0</v>
      </c>
      <c r="S439">
        <f t="shared" si="41"/>
        <v>78.75</v>
      </c>
    </row>
    <row r="440" spans="1:19" x14ac:dyDescent="0.3">
      <c r="A440" t="s">
        <v>20</v>
      </c>
      <c r="B440" t="b">
        <v>0</v>
      </c>
      <c r="C440">
        <v>3</v>
      </c>
      <c r="D440" t="b">
        <v>0</v>
      </c>
      <c r="E440">
        <v>24</v>
      </c>
      <c r="F440" t="s">
        <v>26</v>
      </c>
      <c r="G440">
        <v>80</v>
      </c>
      <c r="H440">
        <v>60</v>
      </c>
      <c r="I440">
        <v>100</v>
      </c>
      <c r="J440">
        <v>99</v>
      </c>
      <c r="K440">
        <v>98</v>
      </c>
      <c r="L440">
        <v>75</v>
      </c>
      <c r="M440">
        <v>94</v>
      </c>
      <c r="N440">
        <f t="shared" si="36"/>
        <v>1</v>
      </c>
      <c r="O440">
        <f t="shared" si="37"/>
        <v>0</v>
      </c>
      <c r="P440">
        <f t="shared" si="38"/>
        <v>0</v>
      </c>
      <c r="Q440" t="str">
        <f t="shared" si="39"/>
        <v>STEM</v>
      </c>
      <c r="R440">
        <f t="shared" si="40"/>
        <v>1</v>
      </c>
      <c r="S440">
        <f t="shared" si="41"/>
        <v>94.25</v>
      </c>
    </row>
    <row r="441" spans="1:19" x14ac:dyDescent="0.3">
      <c r="A441" t="s">
        <v>20</v>
      </c>
      <c r="B441" t="b">
        <v>0</v>
      </c>
      <c r="C441">
        <v>2</v>
      </c>
      <c r="D441" t="b">
        <v>0</v>
      </c>
      <c r="E441">
        <v>15</v>
      </c>
      <c r="F441" t="s">
        <v>138</v>
      </c>
      <c r="G441">
        <v>92</v>
      </c>
      <c r="H441">
        <v>63</v>
      </c>
      <c r="I441">
        <v>91</v>
      </c>
      <c r="J441">
        <v>65</v>
      </c>
      <c r="K441">
        <v>69</v>
      </c>
      <c r="L441">
        <v>94</v>
      </c>
      <c r="M441">
        <v>98</v>
      </c>
      <c r="N441">
        <f t="shared" si="36"/>
        <v>1</v>
      </c>
      <c r="O441">
        <f t="shared" si="37"/>
        <v>0</v>
      </c>
      <c r="P441">
        <f t="shared" si="38"/>
        <v>0</v>
      </c>
      <c r="Q441" t="str">
        <f t="shared" si="39"/>
        <v>STEM</v>
      </c>
      <c r="R441">
        <f t="shared" si="40"/>
        <v>1</v>
      </c>
      <c r="S441">
        <f t="shared" si="41"/>
        <v>79.25</v>
      </c>
    </row>
    <row r="442" spans="1:19" x14ac:dyDescent="0.3">
      <c r="A442" t="s">
        <v>25</v>
      </c>
      <c r="B442" t="b">
        <v>1</v>
      </c>
      <c r="C442">
        <v>2</v>
      </c>
      <c r="D442" t="b">
        <v>0</v>
      </c>
      <c r="E442">
        <v>1</v>
      </c>
      <c r="F442" t="s">
        <v>34</v>
      </c>
      <c r="G442">
        <v>82</v>
      </c>
      <c r="H442">
        <v>95</v>
      </c>
      <c r="I442">
        <v>68</v>
      </c>
      <c r="J442">
        <v>64</v>
      </c>
      <c r="K442">
        <v>97</v>
      </c>
      <c r="L442">
        <v>99</v>
      </c>
      <c r="M442">
        <v>60</v>
      </c>
      <c r="N442">
        <f t="shared" si="36"/>
        <v>0</v>
      </c>
      <c r="O442">
        <f t="shared" si="37"/>
        <v>1</v>
      </c>
      <c r="P442">
        <f t="shared" si="38"/>
        <v>0</v>
      </c>
      <c r="Q442" t="str">
        <f t="shared" si="39"/>
        <v>Non-STEM</v>
      </c>
      <c r="R442">
        <f t="shared" si="40"/>
        <v>0</v>
      </c>
      <c r="S442">
        <f t="shared" si="41"/>
        <v>77.75</v>
      </c>
    </row>
    <row r="443" spans="1:19" x14ac:dyDescent="0.3">
      <c r="A443" t="s">
        <v>20</v>
      </c>
      <c r="B443" t="b">
        <v>0</v>
      </c>
      <c r="C443">
        <v>1</v>
      </c>
      <c r="D443" t="b">
        <v>0</v>
      </c>
      <c r="E443">
        <v>8</v>
      </c>
      <c r="F443" t="s">
        <v>172</v>
      </c>
      <c r="G443">
        <v>84</v>
      </c>
      <c r="H443">
        <v>74</v>
      </c>
      <c r="I443">
        <v>74</v>
      </c>
      <c r="J443">
        <v>75</v>
      </c>
      <c r="K443">
        <v>99</v>
      </c>
      <c r="L443">
        <v>99</v>
      </c>
      <c r="M443">
        <v>85</v>
      </c>
      <c r="N443">
        <f t="shared" si="36"/>
        <v>1</v>
      </c>
      <c r="O443">
        <f t="shared" si="37"/>
        <v>0</v>
      </c>
      <c r="P443">
        <f t="shared" si="38"/>
        <v>0</v>
      </c>
      <c r="Q443" t="str">
        <f t="shared" si="39"/>
        <v>Non-STEM</v>
      </c>
      <c r="R443">
        <f t="shared" si="40"/>
        <v>0</v>
      </c>
      <c r="S443">
        <f t="shared" si="41"/>
        <v>83</v>
      </c>
    </row>
    <row r="444" spans="1:19" x14ac:dyDescent="0.3">
      <c r="A444" t="s">
        <v>25</v>
      </c>
      <c r="B444" t="b">
        <v>0</v>
      </c>
      <c r="C444">
        <v>7</v>
      </c>
      <c r="D444" t="b">
        <v>0</v>
      </c>
      <c r="E444">
        <v>9</v>
      </c>
      <c r="F444" t="s">
        <v>54</v>
      </c>
      <c r="G444">
        <v>61</v>
      </c>
      <c r="H444">
        <v>70</v>
      </c>
      <c r="I444">
        <v>65</v>
      </c>
      <c r="J444">
        <v>67</v>
      </c>
      <c r="K444">
        <v>93</v>
      </c>
      <c r="L444">
        <v>81</v>
      </c>
      <c r="M444">
        <v>63</v>
      </c>
      <c r="N444">
        <f t="shared" si="36"/>
        <v>0</v>
      </c>
      <c r="O444">
        <f t="shared" si="37"/>
        <v>0</v>
      </c>
      <c r="P444">
        <f t="shared" si="38"/>
        <v>0</v>
      </c>
      <c r="Q444" t="str">
        <f t="shared" si="39"/>
        <v>Non-STEM</v>
      </c>
      <c r="R444">
        <f t="shared" si="40"/>
        <v>0</v>
      </c>
      <c r="S444">
        <f t="shared" si="41"/>
        <v>71.5</v>
      </c>
    </row>
    <row r="445" spans="1:19" x14ac:dyDescent="0.3">
      <c r="A445" t="s">
        <v>20</v>
      </c>
      <c r="B445" t="b">
        <v>0</v>
      </c>
      <c r="C445">
        <v>4</v>
      </c>
      <c r="D445" t="b">
        <v>0</v>
      </c>
      <c r="E445">
        <v>33</v>
      </c>
      <c r="F445" t="s">
        <v>44</v>
      </c>
      <c r="G445">
        <v>99</v>
      </c>
      <c r="H445">
        <v>87</v>
      </c>
      <c r="I445">
        <v>98</v>
      </c>
      <c r="J445">
        <v>76</v>
      </c>
      <c r="K445">
        <v>65</v>
      </c>
      <c r="L445">
        <v>94</v>
      </c>
      <c r="M445">
        <v>67</v>
      </c>
      <c r="N445">
        <f t="shared" si="36"/>
        <v>1</v>
      </c>
      <c r="O445">
        <f t="shared" si="37"/>
        <v>0</v>
      </c>
      <c r="P445">
        <f t="shared" si="38"/>
        <v>0</v>
      </c>
      <c r="Q445" t="str">
        <f t="shared" si="39"/>
        <v>STEM</v>
      </c>
      <c r="R445">
        <f t="shared" si="40"/>
        <v>1</v>
      </c>
      <c r="S445">
        <f t="shared" si="41"/>
        <v>84.5</v>
      </c>
    </row>
    <row r="446" spans="1:19" x14ac:dyDescent="0.3">
      <c r="A446" t="s">
        <v>25</v>
      </c>
      <c r="B446" t="b">
        <v>0</v>
      </c>
      <c r="C446">
        <v>3</v>
      </c>
      <c r="D446" t="b">
        <v>0</v>
      </c>
      <c r="E446">
        <v>32</v>
      </c>
      <c r="F446" t="s">
        <v>113</v>
      </c>
      <c r="G446">
        <v>83</v>
      </c>
      <c r="H446">
        <v>69</v>
      </c>
      <c r="I446">
        <v>90</v>
      </c>
      <c r="J446">
        <v>78</v>
      </c>
      <c r="K446">
        <v>39</v>
      </c>
      <c r="L446">
        <v>95</v>
      </c>
      <c r="M446">
        <v>82</v>
      </c>
      <c r="N446">
        <f t="shared" si="36"/>
        <v>0</v>
      </c>
      <c r="O446">
        <f t="shared" si="37"/>
        <v>0</v>
      </c>
      <c r="P446">
        <f t="shared" si="38"/>
        <v>0</v>
      </c>
      <c r="Q446" t="str">
        <f t="shared" si="39"/>
        <v>Non-STEM</v>
      </c>
      <c r="R446">
        <f t="shared" si="40"/>
        <v>0</v>
      </c>
      <c r="S446">
        <f t="shared" si="41"/>
        <v>72.5</v>
      </c>
    </row>
    <row r="447" spans="1:19" x14ac:dyDescent="0.3">
      <c r="A447" t="s">
        <v>25</v>
      </c>
      <c r="B447" t="b">
        <v>1</v>
      </c>
      <c r="C447">
        <v>9</v>
      </c>
      <c r="D447" t="b">
        <v>0</v>
      </c>
      <c r="E447">
        <v>4</v>
      </c>
      <c r="F447" t="s">
        <v>64</v>
      </c>
      <c r="G447">
        <v>56</v>
      </c>
      <c r="H447">
        <v>90</v>
      </c>
      <c r="I447">
        <v>95</v>
      </c>
      <c r="J447">
        <v>59</v>
      </c>
      <c r="K447">
        <v>91</v>
      </c>
      <c r="L447">
        <v>77</v>
      </c>
      <c r="M447">
        <v>99</v>
      </c>
      <c r="N447">
        <f t="shared" si="36"/>
        <v>0</v>
      </c>
      <c r="O447">
        <f t="shared" si="37"/>
        <v>1</v>
      </c>
      <c r="P447">
        <f t="shared" si="38"/>
        <v>0</v>
      </c>
      <c r="Q447" t="str">
        <f t="shared" si="39"/>
        <v>Non-STEM</v>
      </c>
      <c r="R447">
        <f t="shared" si="40"/>
        <v>0</v>
      </c>
      <c r="S447">
        <f t="shared" si="41"/>
        <v>75.25</v>
      </c>
    </row>
    <row r="448" spans="1:19" x14ac:dyDescent="0.3">
      <c r="A448" t="s">
        <v>20</v>
      </c>
      <c r="B448" t="b">
        <v>0</v>
      </c>
      <c r="C448">
        <v>2</v>
      </c>
      <c r="D448" t="b">
        <v>0</v>
      </c>
      <c r="E448">
        <v>2</v>
      </c>
      <c r="F448" t="s">
        <v>64</v>
      </c>
      <c r="G448">
        <v>65</v>
      </c>
      <c r="H448">
        <v>64</v>
      </c>
      <c r="I448">
        <v>52</v>
      </c>
      <c r="J448">
        <v>56</v>
      </c>
      <c r="K448">
        <v>63</v>
      </c>
      <c r="L448">
        <v>82</v>
      </c>
      <c r="M448">
        <v>83</v>
      </c>
      <c r="N448">
        <f t="shared" si="36"/>
        <v>1</v>
      </c>
      <c r="O448">
        <f t="shared" si="37"/>
        <v>0</v>
      </c>
      <c r="P448">
        <f t="shared" si="38"/>
        <v>0</v>
      </c>
      <c r="Q448" t="str">
        <f t="shared" si="39"/>
        <v>Non-STEM</v>
      </c>
      <c r="R448">
        <f t="shared" si="40"/>
        <v>0</v>
      </c>
      <c r="S448">
        <f t="shared" si="41"/>
        <v>59</v>
      </c>
    </row>
    <row r="449" spans="1:19" x14ac:dyDescent="0.3">
      <c r="A449" t="s">
        <v>20</v>
      </c>
      <c r="B449" t="b">
        <v>0</v>
      </c>
      <c r="C449">
        <v>3</v>
      </c>
      <c r="D449" t="b">
        <v>0</v>
      </c>
      <c r="E449">
        <v>20</v>
      </c>
      <c r="F449" t="s">
        <v>123</v>
      </c>
      <c r="G449">
        <v>94</v>
      </c>
      <c r="H449">
        <v>61</v>
      </c>
      <c r="I449">
        <v>77</v>
      </c>
      <c r="J449">
        <v>73</v>
      </c>
      <c r="K449">
        <v>79</v>
      </c>
      <c r="L449">
        <v>65</v>
      </c>
      <c r="M449">
        <v>89</v>
      </c>
      <c r="N449">
        <f t="shared" si="36"/>
        <v>1</v>
      </c>
      <c r="O449">
        <f t="shared" si="37"/>
        <v>0</v>
      </c>
      <c r="P449">
        <f t="shared" si="38"/>
        <v>0</v>
      </c>
      <c r="Q449" t="str">
        <f t="shared" si="39"/>
        <v>Non-STEM</v>
      </c>
      <c r="R449">
        <f t="shared" si="40"/>
        <v>0</v>
      </c>
      <c r="S449">
        <f t="shared" si="41"/>
        <v>80.75</v>
      </c>
    </row>
    <row r="450" spans="1:19" x14ac:dyDescent="0.3">
      <c r="A450" t="s">
        <v>25</v>
      </c>
      <c r="B450" t="b">
        <v>0</v>
      </c>
      <c r="C450">
        <v>1</v>
      </c>
      <c r="D450" t="b">
        <v>0</v>
      </c>
      <c r="E450">
        <v>21</v>
      </c>
      <c r="F450" t="s">
        <v>44</v>
      </c>
      <c r="G450">
        <v>90</v>
      </c>
      <c r="H450">
        <v>96</v>
      </c>
      <c r="I450">
        <v>73</v>
      </c>
      <c r="J450">
        <v>89</v>
      </c>
      <c r="K450">
        <v>93</v>
      </c>
      <c r="L450">
        <v>87</v>
      </c>
      <c r="M450">
        <v>96</v>
      </c>
      <c r="N450">
        <f t="shared" ref="N450:N513" si="42">IF(A450="Male",1,0)</f>
        <v>0</v>
      </c>
      <c r="O450">
        <f t="shared" ref="O450:O513" si="43">IF(B450=FALSE,0,1)</f>
        <v>0</v>
      </c>
      <c r="P450">
        <f t="shared" ref="P450:P513" si="44">IF(D450=FALSE,0,1)</f>
        <v>0</v>
      </c>
      <c r="Q450" t="str">
        <f t="shared" ref="Q450:Q513" si="45">IF(OR(F450="Software Engineer",F450="Scientist",F450="Construction Engineer",F450="Game Developer",F450="Doctor"),"STEM","Non-STEM")</f>
        <v>STEM</v>
      </c>
      <c r="R450">
        <f t="shared" ref="R450:R513" si="46">IF(Q450="STEM",1,0)</f>
        <v>1</v>
      </c>
      <c r="S450">
        <f t="shared" ref="S450:S513" si="47">AVERAGE(G450,I450,J450,K450)</f>
        <v>86.25</v>
      </c>
    </row>
    <row r="451" spans="1:19" x14ac:dyDescent="0.3">
      <c r="A451" t="s">
        <v>25</v>
      </c>
      <c r="B451" t="b">
        <v>0</v>
      </c>
      <c r="C451">
        <v>3</v>
      </c>
      <c r="D451" t="b">
        <v>0</v>
      </c>
      <c r="E451">
        <v>29</v>
      </c>
      <c r="F451" t="s">
        <v>21</v>
      </c>
      <c r="G451">
        <v>94</v>
      </c>
      <c r="H451">
        <v>82</v>
      </c>
      <c r="I451">
        <v>81</v>
      </c>
      <c r="J451">
        <v>90</v>
      </c>
      <c r="K451">
        <v>76</v>
      </c>
      <c r="L451">
        <v>97</v>
      </c>
      <c r="M451">
        <v>86</v>
      </c>
      <c r="N451">
        <f t="shared" si="42"/>
        <v>0</v>
      </c>
      <c r="O451">
        <f t="shared" si="43"/>
        <v>0</v>
      </c>
      <c r="P451">
        <f t="shared" si="44"/>
        <v>0</v>
      </c>
      <c r="Q451" t="str">
        <f t="shared" si="45"/>
        <v>Non-STEM</v>
      </c>
      <c r="R451">
        <f t="shared" si="46"/>
        <v>0</v>
      </c>
      <c r="S451">
        <f t="shared" si="47"/>
        <v>85.25</v>
      </c>
    </row>
    <row r="452" spans="1:19" x14ac:dyDescent="0.3">
      <c r="A452" t="s">
        <v>25</v>
      </c>
      <c r="B452" t="b">
        <v>0</v>
      </c>
      <c r="C452">
        <v>3</v>
      </c>
      <c r="D452" t="b">
        <v>0</v>
      </c>
      <c r="E452">
        <v>13</v>
      </c>
      <c r="F452" t="s">
        <v>38</v>
      </c>
      <c r="G452">
        <v>89</v>
      </c>
      <c r="H452">
        <v>87</v>
      </c>
      <c r="I452">
        <v>63</v>
      </c>
      <c r="J452">
        <v>83</v>
      </c>
      <c r="K452">
        <v>64</v>
      </c>
      <c r="L452">
        <v>85</v>
      </c>
      <c r="M452">
        <v>72</v>
      </c>
      <c r="N452">
        <f t="shared" si="42"/>
        <v>0</v>
      </c>
      <c r="O452">
        <f t="shared" si="43"/>
        <v>0</v>
      </c>
      <c r="P452">
        <f t="shared" si="44"/>
        <v>0</v>
      </c>
      <c r="Q452" t="str">
        <f t="shared" si="45"/>
        <v>Non-STEM</v>
      </c>
      <c r="R452">
        <f t="shared" si="46"/>
        <v>0</v>
      </c>
      <c r="S452">
        <f t="shared" si="47"/>
        <v>74.75</v>
      </c>
    </row>
    <row r="453" spans="1:19" x14ac:dyDescent="0.3">
      <c r="A453" t="s">
        <v>20</v>
      </c>
      <c r="B453" t="b">
        <v>0</v>
      </c>
      <c r="C453">
        <v>1</v>
      </c>
      <c r="D453" t="b">
        <v>0</v>
      </c>
      <c r="E453">
        <v>24</v>
      </c>
      <c r="F453" t="s">
        <v>113</v>
      </c>
      <c r="G453">
        <v>89</v>
      </c>
      <c r="H453">
        <v>67</v>
      </c>
      <c r="I453">
        <v>68</v>
      </c>
      <c r="J453">
        <v>93</v>
      </c>
      <c r="K453">
        <v>98</v>
      </c>
      <c r="L453">
        <v>75</v>
      </c>
      <c r="M453">
        <v>88</v>
      </c>
      <c r="N453">
        <f t="shared" si="42"/>
        <v>1</v>
      </c>
      <c r="O453">
        <f t="shared" si="43"/>
        <v>0</v>
      </c>
      <c r="P453">
        <f t="shared" si="44"/>
        <v>0</v>
      </c>
      <c r="Q453" t="str">
        <f t="shared" si="45"/>
        <v>Non-STEM</v>
      </c>
      <c r="R453">
        <f t="shared" si="46"/>
        <v>0</v>
      </c>
      <c r="S453">
        <f t="shared" si="47"/>
        <v>87</v>
      </c>
    </row>
    <row r="454" spans="1:19" x14ac:dyDescent="0.3">
      <c r="A454" t="s">
        <v>20</v>
      </c>
      <c r="B454" t="b">
        <v>0</v>
      </c>
      <c r="C454">
        <v>7</v>
      </c>
      <c r="D454" t="b">
        <v>0</v>
      </c>
      <c r="E454">
        <v>30</v>
      </c>
      <c r="F454" t="s">
        <v>26</v>
      </c>
      <c r="G454">
        <v>88</v>
      </c>
      <c r="H454">
        <v>98</v>
      </c>
      <c r="I454">
        <v>87</v>
      </c>
      <c r="J454">
        <v>85</v>
      </c>
      <c r="K454">
        <v>96</v>
      </c>
      <c r="L454">
        <v>77</v>
      </c>
      <c r="M454">
        <v>96</v>
      </c>
      <c r="N454">
        <f t="shared" si="42"/>
        <v>1</v>
      </c>
      <c r="O454">
        <f t="shared" si="43"/>
        <v>0</v>
      </c>
      <c r="P454">
        <f t="shared" si="44"/>
        <v>0</v>
      </c>
      <c r="Q454" t="str">
        <f t="shared" si="45"/>
        <v>STEM</v>
      </c>
      <c r="R454">
        <f t="shared" si="46"/>
        <v>1</v>
      </c>
      <c r="S454">
        <f t="shared" si="47"/>
        <v>89</v>
      </c>
    </row>
    <row r="455" spans="1:19" x14ac:dyDescent="0.3">
      <c r="A455" t="s">
        <v>20</v>
      </c>
      <c r="B455" t="b">
        <v>0</v>
      </c>
      <c r="C455">
        <v>1</v>
      </c>
      <c r="D455" t="b">
        <v>0</v>
      </c>
      <c r="E455">
        <v>25</v>
      </c>
      <c r="F455" t="s">
        <v>172</v>
      </c>
      <c r="G455">
        <v>76</v>
      </c>
      <c r="H455">
        <v>94</v>
      </c>
      <c r="I455">
        <v>90</v>
      </c>
      <c r="J455">
        <v>75</v>
      </c>
      <c r="K455">
        <v>92</v>
      </c>
      <c r="L455">
        <v>86</v>
      </c>
      <c r="M455">
        <v>87</v>
      </c>
      <c r="N455">
        <f t="shared" si="42"/>
        <v>1</v>
      </c>
      <c r="O455">
        <f t="shared" si="43"/>
        <v>0</v>
      </c>
      <c r="P455">
        <f t="shared" si="44"/>
        <v>0</v>
      </c>
      <c r="Q455" t="str">
        <f t="shared" si="45"/>
        <v>Non-STEM</v>
      </c>
      <c r="R455">
        <f t="shared" si="46"/>
        <v>0</v>
      </c>
      <c r="S455">
        <f t="shared" si="47"/>
        <v>83.25</v>
      </c>
    </row>
    <row r="456" spans="1:19" x14ac:dyDescent="0.3">
      <c r="A456" t="s">
        <v>20</v>
      </c>
      <c r="B456" t="b">
        <v>0</v>
      </c>
      <c r="C456">
        <v>1</v>
      </c>
      <c r="D456" t="b">
        <v>0</v>
      </c>
      <c r="E456">
        <v>1</v>
      </c>
      <c r="F456" t="s">
        <v>123</v>
      </c>
      <c r="G456">
        <v>88</v>
      </c>
      <c r="H456">
        <v>78</v>
      </c>
      <c r="I456">
        <v>84</v>
      </c>
      <c r="J456">
        <v>96</v>
      </c>
      <c r="K456">
        <v>92</v>
      </c>
      <c r="L456">
        <v>99</v>
      </c>
      <c r="M456">
        <v>97</v>
      </c>
      <c r="N456">
        <f t="shared" si="42"/>
        <v>1</v>
      </c>
      <c r="O456">
        <f t="shared" si="43"/>
        <v>0</v>
      </c>
      <c r="P456">
        <f t="shared" si="44"/>
        <v>0</v>
      </c>
      <c r="Q456" t="str">
        <f t="shared" si="45"/>
        <v>Non-STEM</v>
      </c>
      <c r="R456">
        <f t="shared" si="46"/>
        <v>0</v>
      </c>
      <c r="S456">
        <f t="shared" si="47"/>
        <v>90</v>
      </c>
    </row>
    <row r="457" spans="1:19" x14ac:dyDescent="0.3">
      <c r="A457" t="s">
        <v>20</v>
      </c>
      <c r="B457" t="b">
        <v>0</v>
      </c>
      <c r="C457">
        <v>4</v>
      </c>
      <c r="D457" t="b">
        <v>0</v>
      </c>
      <c r="E457">
        <v>27</v>
      </c>
      <c r="F457" t="s">
        <v>44</v>
      </c>
      <c r="G457">
        <v>88</v>
      </c>
      <c r="H457">
        <v>76</v>
      </c>
      <c r="I457">
        <v>80</v>
      </c>
      <c r="J457">
        <v>72</v>
      </c>
      <c r="K457">
        <v>100</v>
      </c>
      <c r="L457">
        <v>69</v>
      </c>
      <c r="M457">
        <v>71</v>
      </c>
      <c r="N457">
        <f t="shared" si="42"/>
        <v>1</v>
      </c>
      <c r="O457">
        <f t="shared" si="43"/>
        <v>0</v>
      </c>
      <c r="P457">
        <f t="shared" si="44"/>
        <v>0</v>
      </c>
      <c r="Q457" t="str">
        <f t="shared" si="45"/>
        <v>STEM</v>
      </c>
      <c r="R457">
        <f t="shared" si="46"/>
        <v>1</v>
      </c>
      <c r="S457">
        <f t="shared" si="47"/>
        <v>85</v>
      </c>
    </row>
    <row r="458" spans="1:19" x14ac:dyDescent="0.3">
      <c r="A458" t="s">
        <v>20</v>
      </c>
      <c r="B458" t="b">
        <v>0</v>
      </c>
      <c r="C458">
        <v>0</v>
      </c>
      <c r="D458" t="b">
        <v>1</v>
      </c>
      <c r="E458">
        <v>4</v>
      </c>
      <c r="F458" t="s">
        <v>224</v>
      </c>
      <c r="G458">
        <v>54</v>
      </c>
      <c r="H458">
        <v>88</v>
      </c>
      <c r="I458">
        <v>82</v>
      </c>
      <c r="J458">
        <v>89</v>
      </c>
      <c r="K458">
        <v>72</v>
      </c>
      <c r="L458">
        <v>60</v>
      </c>
      <c r="M458">
        <v>69</v>
      </c>
      <c r="N458">
        <f t="shared" si="42"/>
        <v>1</v>
      </c>
      <c r="O458">
        <f t="shared" si="43"/>
        <v>0</v>
      </c>
      <c r="P458">
        <f t="shared" si="44"/>
        <v>1</v>
      </c>
      <c r="Q458" t="str">
        <f t="shared" si="45"/>
        <v>Non-STEM</v>
      </c>
      <c r="R458">
        <f t="shared" si="46"/>
        <v>0</v>
      </c>
      <c r="S458">
        <f t="shared" si="47"/>
        <v>74.25</v>
      </c>
    </row>
    <row r="459" spans="1:19" x14ac:dyDescent="0.3">
      <c r="A459" t="s">
        <v>25</v>
      </c>
      <c r="B459" t="b">
        <v>0</v>
      </c>
      <c r="C459">
        <v>2</v>
      </c>
      <c r="D459" t="b">
        <v>1</v>
      </c>
      <c r="E459">
        <v>32</v>
      </c>
      <c r="F459" t="s">
        <v>105</v>
      </c>
      <c r="G459">
        <v>87</v>
      </c>
      <c r="H459">
        <v>87</v>
      </c>
      <c r="I459">
        <v>76</v>
      </c>
      <c r="J459">
        <v>67</v>
      </c>
      <c r="K459">
        <v>68</v>
      </c>
      <c r="L459">
        <v>89</v>
      </c>
      <c r="M459">
        <v>77</v>
      </c>
      <c r="N459">
        <f t="shared" si="42"/>
        <v>0</v>
      </c>
      <c r="O459">
        <f t="shared" si="43"/>
        <v>0</v>
      </c>
      <c r="P459">
        <f t="shared" si="44"/>
        <v>1</v>
      </c>
      <c r="Q459" t="str">
        <f t="shared" si="45"/>
        <v>Non-STEM</v>
      </c>
      <c r="R459">
        <f t="shared" si="46"/>
        <v>0</v>
      </c>
      <c r="S459">
        <f t="shared" si="47"/>
        <v>74.5</v>
      </c>
    </row>
    <row r="460" spans="1:19" x14ac:dyDescent="0.3">
      <c r="A460" t="s">
        <v>25</v>
      </c>
      <c r="B460" t="b">
        <v>0</v>
      </c>
      <c r="C460">
        <v>1</v>
      </c>
      <c r="D460" t="b">
        <v>0</v>
      </c>
      <c r="E460">
        <v>1</v>
      </c>
      <c r="F460" t="s">
        <v>34</v>
      </c>
      <c r="G460">
        <v>95</v>
      </c>
      <c r="H460">
        <v>73</v>
      </c>
      <c r="I460">
        <v>79</v>
      </c>
      <c r="J460">
        <v>81</v>
      </c>
      <c r="K460">
        <v>82</v>
      </c>
      <c r="L460">
        <v>69</v>
      </c>
      <c r="M460">
        <v>100</v>
      </c>
      <c r="N460">
        <f t="shared" si="42"/>
        <v>0</v>
      </c>
      <c r="O460">
        <f t="shared" si="43"/>
        <v>0</v>
      </c>
      <c r="P460">
        <f t="shared" si="44"/>
        <v>0</v>
      </c>
      <c r="Q460" t="str">
        <f t="shared" si="45"/>
        <v>Non-STEM</v>
      </c>
      <c r="R460">
        <f t="shared" si="46"/>
        <v>0</v>
      </c>
      <c r="S460">
        <f t="shared" si="47"/>
        <v>84.25</v>
      </c>
    </row>
    <row r="461" spans="1:19" x14ac:dyDescent="0.3">
      <c r="A461" t="s">
        <v>25</v>
      </c>
      <c r="B461" t="b">
        <v>0</v>
      </c>
      <c r="C461">
        <v>2</v>
      </c>
      <c r="D461" t="b">
        <v>0</v>
      </c>
      <c r="E461">
        <v>32</v>
      </c>
      <c r="F461" t="s">
        <v>123</v>
      </c>
      <c r="G461">
        <v>72</v>
      </c>
      <c r="H461">
        <v>72</v>
      </c>
      <c r="I461">
        <v>68</v>
      </c>
      <c r="J461">
        <v>81</v>
      </c>
      <c r="K461">
        <v>95</v>
      </c>
      <c r="L461">
        <v>90</v>
      </c>
      <c r="M461">
        <v>99</v>
      </c>
      <c r="N461">
        <f t="shared" si="42"/>
        <v>0</v>
      </c>
      <c r="O461">
        <f t="shared" si="43"/>
        <v>0</v>
      </c>
      <c r="P461">
        <f t="shared" si="44"/>
        <v>0</v>
      </c>
      <c r="Q461" t="str">
        <f t="shared" si="45"/>
        <v>Non-STEM</v>
      </c>
      <c r="R461">
        <f t="shared" si="46"/>
        <v>0</v>
      </c>
      <c r="S461">
        <f t="shared" si="47"/>
        <v>79</v>
      </c>
    </row>
    <row r="462" spans="1:19" x14ac:dyDescent="0.3">
      <c r="A462" t="s">
        <v>25</v>
      </c>
      <c r="B462" t="b">
        <v>0</v>
      </c>
      <c r="C462">
        <v>1</v>
      </c>
      <c r="D462" t="b">
        <v>1</v>
      </c>
      <c r="E462">
        <v>4</v>
      </c>
      <c r="F462" t="s">
        <v>224</v>
      </c>
      <c r="G462">
        <v>95</v>
      </c>
      <c r="H462">
        <v>76</v>
      </c>
      <c r="I462">
        <v>70</v>
      </c>
      <c r="J462">
        <v>89</v>
      </c>
      <c r="K462">
        <v>88</v>
      </c>
      <c r="L462">
        <v>87</v>
      </c>
      <c r="M462">
        <v>62</v>
      </c>
      <c r="N462">
        <f t="shared" si="42"/>
        <v>0</v>
      </c>
      <c r="O462">
        <f t="shared" si="43"/>
        <v>0</v>
      </c>
      <c r="P462">
        <f t="shared" si="44"/>
        <v>1</v>
      </c>
      <c r="Q462" t="str">
        <f t="shared" si="45"/>
        <v>Non-STEM</v>
      </c>
      <c r="R462">
        <f t="shared" si="46"/>
        <v>0</v>
      </c>
      <c r="S462">
        <f t="shared" si="47"/>
        <v>85.5</v>
      </c>
    </row>
    <row r="463" spans="1:19" x14ac:dyDescent="0.3">
      <c r="A463" t="s">
        <v>20</v>
      </c>
      <c r="B463" t="b">
        <v>0</v>
      </c>
      <c r="C463">
        <v>4</v>
      </c>
      <c r="D463" t="b">
        <v>0</v>
      </c>
      <c r="E463">
        <v>28</v>
      </c>
      <c r="F463" t="s">
        <v>44</v>
      </c>
      <c r="G463">
        <v>91</v>
      </c>
      <c r="H463">
        <v>97</v>
      </c>
      <c r="I463">
        <v>86</v>
      </c>
      <c r="J463">
        <v>77</v>
      </c>
      <c r="K463">
        <v>83</v>
      </c>
      <c r="L463">
        <v>79</v>
      </c>
      <c r="M463">
        <v>62</v>
      </c>
      <c r="N463">
        <f t="shared" si="42"/>
        <v>1</v>
      </c>
      <c r="O463">
        <f t="shared" si="43"/>
        <v>0</v>
      </c>
      <c r="P463">
        <f t="shared" si="44"/>
        <v>0</v>
      </c>
      <c r="Q463" t="str">
        <f t="shared" si="45"/>
        <v>STEM</v>
      </c>
      <c r="R463">
        <f t="shared" si="46"/>
        <v>1</v>
      </c>
      <c r="S463">
        <f t="shared" si="47"/>
        <v>84.25</v>
      </c>
    </row>
    <row r="464" spans="1:19" x14ac:dyDescent="0.3">
      <c r="A464" t="s">
        <v>25</v>
      </c>
      <c r="B464" t="b">
        <v>0</v>
      </c>
      <c r="C464">
        <v>3</v>
      </c>
      <c r="D464" t="b">
        <v>1</v>
      </c>
      <c r="E464">
        <v>32</v>
      </c>
      <c r="F464" t="s">
        <v>21</v>
      </c>
      <c r="G464">
        <v>79</v>
      </c>
      <c r="H464">
        <v>81</v>
      </c>
      <c r="I464">
        <v>63</v>
      </c>
      <c r="J464">
        <v>79</v>
      </c>
      <c r="K464">
        <v>96</v>
      </c>
      <c r="L464">
        <v>96</v>
      </c>
      <c r="M464">
        <v>89</v>
      </c>
      <c r="N464">
        <f t="shared" si="42"/>
        <v>0</v>
      </c>
      <c r="O464">
        <f t="shared" si="43"/>
        <v>0</v>
      </c>
      <c r="P464">
        <f t="shared" si="44"/>
        <v>1</v>
      </c>
      <c r="Q464" t="str">
        <f t="shared" si="45"/>
        <v>Non-STEM</v>
      </c>
      <c r="R464">
        <f t="shared" si="46"/>
        <v>0</v>
      </c>
      <c r="S464">
        <f t="shared" si="47"/>
        <v>79.25</v>
      </c>
    </row>
    <row r="465" spans="1:19" x14ac:dyDescent="0.3">
      <c r="A465" t="s">
        <v>25</v>
      </c>
      <c r="B465" t="b">
        <v>0</v>
      </c>
      <c r="C465">
        <v>1</v>
      </c>
      <c r="D465" t="b">
        <v>0</v>
      </c>
      <c r="E465">
        <v>33</v>
      </c>
      <c r="F465" t="s">
        <v>26</v>
      </c>
      <c r="G465">
        <v>80</v>
      </c>
      <c r="H465">
        <v>71</v>
      </c>
      <c r="I465">
        <v>94</v>
      </c>
      <c r="J465">
        <v>92</v>
      </c>
      <c r="K465">
        <v>92</v>
      </c>
      <c r="L465">
        <v>60</v>
      </c>
      <c r="M465">
        <v>78</v>
      </c>
      <c r="N465">
        <f t="shared" si="42"/>
        <v>0</v>
      </c>
      <c r="O465">
        <f t="shared" si="43"/>
        <v>0</v>
      </c>
      <c r="P465">
        <f t="shared" si="44"/>
        <v>0</v>
      </c>
      <c r="Q465" t="str">
        <f t="shared" si="45"/>
        <v>STEM</v>
      </c>
      <c r="R465">
        <f t="shared" si="46"/>
        <v>1</v>
      </c>
      <c r="S465">
        <f t="shared" si="47"/>
        <v>89.5</v>
      </c>
    </row>
    <row r="466" spans="1:19" x14ac:dyDescent="0.3">
      <c r="A466" t="s">
        <v>20</v>
      </c>
      <c r="B466" t="b">
        <v>1</v>
      </c>
      <c r="C466">
        <v>2</v>
      </c>
      <c r="D466" t="b">
        <v>0</v>
      </c>
      <c r="E466">
        <v>4</v>
      </c>
      <c r="F466" t="s">
        <v>64</v>
      </c>
      <c r="G466">
        <v>86</v>
      </c>
      <c r="H466">
        <v>90</v>
      </c>
      <c r="I466">
        <v>88</v>
      </c>
      <c r="J466">
        <v>73</v>
      </c>
      <c r="K466">
        <v>50</v>
      </c>
      <c r="L466">
        <v>93</v>
      </c>
      <c r="M466">
        <v>71</v>
      </c>
      <c r="N466">
        <f t="shared" si="42"/>
        <v>1</v>
      </c>
      <c r="O466">
        <f t="shared" si="43"/>
        <v>1</v>
      </c>
      <c r="P466">
        <f t="shared" si="44"/>
        <v>0</v>
      </c>
      <c r="Q466" t="str">
        <f t="shared" si="45"/>
        <v>Non-STEM</v>
      </c>
      <c r="R466">
        <f t="shared" si="46"/>
        <v>0</v>
      </c>
      <c r="S466">
        <f t="shared" si="47"/>
        <v>74.25</v>
      </c>
    </row>
    <row r="467" spans="1:19" x14ac:dyDescent="0.3">
      <c r="A467" t="s">
        <v>20</v>
      </c>
      <c r="B467" t="b">
        <v>0</v>
      </c>
      <c r="C467">
        <v>1</v>
      </c>
      <c r="D467" t="b">
        <v>0</v>
      </c>
      <c r="E467">
        <v>31</v>
      </c>
      <c r="F467" t="s">
        <v>44</v>
      </c>
      <c r="G467">
        <v>88</v>
      </c>
      <c r="H467">
        <v>88</v>
      </c>
      <c r="I467">
        <v>90</v>
      </c>
      <c r="J467">
        <v>67</v>
      </c>
      <c r="K467">
        <v>77</v>
      </c>
      <c r="L467">
        <v>83</v>
      </c>
      <c r="M467">
        <v>64</v>
      </c>
      <c r="N467">
        <f t="shared" si="42"/>
        <v>1</v>
      </c>
      <c r="O467">
        <f t="shared" si="43"/>
        <v>0</v>
      </c>
      <c r="P467">
        <f t="shared" si="44"/>
        <v>0</v>
      </c>
      <c r="Q467" t="str">
        <f t="shared" si="45"/>
        <v>STEM</v>
      </c>
      <c r="R467">
        <f t="shared" si="46"/>
        <v>1</v>
      </c>
      <c r="S467">
        <f t="shared" si="47"/>
        <v>80.5</v>
      </c>
    </row>
    <row r="468" spans="1:19" x14ac:dyDescent="0.3">
      <c r="A468" t="s">
        <v>20</v>
      </c>
      <c r="B468" t="b">
        <v>0</v>
      </c>
      <c r="C468">
        <v>5</v>
      </c>
      <c r="D468" t="b">
        <v>0</v>
      </c>
      <c r="E468">
        <v>17</v>
      </c>
      <c r="F468" t="s">
        <v>138</v>
      </c>
      <c r="G468">
        <v>83</v>
      </c>
      <c r="H468">
        <v>95</v>
      </c>
      <c r="I468">
        <v>86</v>
      </c>
      <c r="J468">
        <v>80</v>
      </c>
      <c r="K468">
        <v>64</v>
      </c>
      <c r="L468">
        <v>66</v>
      </c>
      <c r="M468">
        <v>97</v>
      </c>
      <c r="N468">
        <f t="shared" si="42"/>
        <v>1</v>
      </c>
      <c r="O468">
        <f t="shared" si="43"/>
        <v>0</v>
      </c>
      <c r="P468">
        <f t="shared" si="44"/>
        <v>0</v>
      </c>
      <c r="Q468" t="str">
        <f t="shared" si="45"/>
        <v>STEM</v>
      </c>
      <c r="R468">
        <f t="shared" si="46"/>
        <v>1</v>
      </c>
      <c r="S468">
        <f t="shared" si="47"/>
        <v>78.25</v>
      </c>
    </row>
    <row r="469" spans="1:19" x14ac:dyDescent="0.3">
      <c r="A469" t="s">
        <v>20</v>
      </c>
      <c r="B469" t="b">
        <v>0</v>
      </c>
      <c r="C469">
        <v>2</v>
      </c>
      <c r="D469" t="b">
        <v>0</v>
      </c>
      <c r="E469">
        <v>23</v>
      </c>
      <c r="F469" t="s">
        <v>26</v>
      </c>
      <c r="G469">
        <v>84</v>
      </c>
      <c r="H469">
        <v>84</v>
      </c>
      <c r="I469">
        <v>80</v>
      </c>
      <c r="J469">
        <v>97</v>
      </c>
      <c r="K469">
        <v>87</v>
      </c>
      <c r="L469">
        <v>97</v>
      </c>
      <c r="M469">
        <v>91</v>
      </c>
      <c r="N469">
        <f t="shared" si="42"/>
        <v>1</v>
      </c>
      <c r="O469">
        <f t="shared" si="43"/>
        <v>0</v>
      </c>
      <c r="P469">
        <f t="shared" si="44"/>
        <v>0</v>
      </c>
      <c r="Q469" t="str">
        <f t="shared" si="45"/>
        <v>STEM</v>
      </c>
      <c r="R469">
        <f t="shared" si="46"/>
        <v>1</v>
      </c>
      <c r="S469">
        <f t="shared" si="47"/>
        <v>87</v>
      </c>
    </row>
    <row r="470" spans="1:19" x14ac:dyDescent="0.3">
      <c r="A470" t="s">
        <v>25</v>
      </c>
      <c r="B470" t="b">
        <v>0</v>
      </c>
      <c r="C470">
        <v>0</v>
      </c>
      <c r="D470" t="b">
        <v>0</v>
      </c>
      <c r="E470">
        <v>29</v>
      </c>
      <c r="F470" t="s">
        <v>44</v>
      </c>
      <c r="G470">
        <v>85</v>
      </c>
      <c r="H470">
        <v>82</v>
      </c>
      <c r="I470">
        <v>81</v>
      </c>
      <c r="J470">
        <v>85</v>
      </c>
      <c r="K470">
        <v>72</v>
      </c>
      <c r="L470">
        <v>90</v>
      </c>
      <c r="M470">
        <v>71</v>
      </c>
      <c r="N470">
        <f t="shared" si="42"/>
        <v>0</v>
      </c>
      <c r="O470">
        <f t="shared" si="43"/>
        <v>0</v>
      </c>
      <c r="P470">
        <f t="shared" si="44"/>
        <v>0</v>
      </c>
      <c r="Q470" t="str">
        <f t="shared" si="45"/>
        <v>STEM</v>
      </c>
      <c r="R470">
        <f t="shared" si="46"/>
        <v>1</v>
      </c>
      <c r="S470">
        <f t="shared" si="47"/>
        <v>80.75</v>
      </c>
    </row>
    <row r="471" spans="1:19" x14ac:dyDescent="0.3">
      <c r="A471" t="s">
        <v>20</v>
      </c>
      <c r="B471" t="b">
        <v>0</v>
      </c>
      <c r="C471">
        <v>2</v>
      </c>
      <c r="D471" t="b">
        <v>0</v>
      </c>
      <c r="E471">
        <v>19</v>
      </c>
      <c r="F471" t="s">
        <v>44</v>
      </c>
      <c r="G471">
        <v>91</v>
      </c>
      <c r="H471">
        <v>85</v>
      </c>
      <c r="I471">
        <v>96</v>
      </c>
      <c r="J471">
        <v>83</v>
      </c>
      <c r="K471">
        <v>74</v>
      </c>
      <c r="L471">
        <v>87</v>
      </c>
      <c r="M471">
        <v>74</v>
      </c>
      <c r="N471">
        <f t="shared" si="42"/>
        <v>1</v>
      </c>
      <c r="O471">
        <f t="shared" si="43"/>
        <v>0</v>
      </c>
      <c r="P471">
        <f t="shared" si="44"/>
        <v>0</v>
      </c>
      <c r="Q471" t="str">
        <f t="shared" si="45"/>
        <v>STEM</v>
      </c>
      <c r="R471">
        <f t="shared" si="46"/>
        <v>1</v>
      </c>
      <c r="S471">
        <f t="shared" si="47"/>
        <v>86</v>
      </c>
    </row>
    <row r="472" spans="1:19" x14ac:dyDescent="0.3">
      <c r="A472" t="s">
        <v>20</v>
      </c>
      <c r="B472" t="b">
        <v>1</v>
      </c>
      <c r="C472">
        <v>4</v>
      </c>
      <c r="D472" t="b">
        <v>1</v>
      </c>
      <c r="E472">
        <v>26</v>
      </c>
      <c r="F472" t="s">
        <v>105</v>
      </c>
      <c r="G472">
        <v>83</v>
      </c>
      <c r="H472">
        <v>71</v>
      </c>
      <c r="I472">
        <v>94</v>
      </c>
      <c r="J472">
        <v>60</v>
      </c>
      <c r="K472">
        <v>63</v>
      </c>
      <c r="L472">
        <v>93</v>
      </c>
      <c r="M472">
        <v>67</v>
      </c>
      <c r="N472">
        <f t="shared" si="42"/>
        <v>1</v>
      </c>
      <c r="O472">
        <f t="shared" si="43"/>
        <v>1</v>
      </c>
      <c r="P472">
        <f t="shared" si="44"/>
        <v>1</v>
      </c>
      <c r="Q472" t="str">
        <f t="shared" si="45"/>
        <v>Non-STEM</v>
      </c>
      <c r="R472">
        <f t="shared" si="46"/>
        <v>0</v>
      </c>
      <c r="S472">
        <f t="shared" si="47"/>
        <v>75</v>
      </c>
    </row>
    <row r="473" spans="1:19" x14ac:dyDescent="0.3">
      <c r="A473" t="s">
        <v>25</v>
      </c>
      <c r="B473" t="b">
        <v>0</v>
      </c>
      <c r="C473">
        <v>7</v>
      </c>
      <c r="D473" t="b">
        <v>0</v>
      </c>
      <c r="E473">
        <v>7</v>
      </c>
      <c r="F473" t="s">
        <v>224</v>
      </c>
      <c r="G473">
        <v>97</v>
      </c>
      <c r="H473">
        <v>93</v>
      </c>
      <c r="I473">
        <v>99</v>
      </c>
      <c r="J473">
        <v>98</v>
      </c>
      <c r="K473">
        <v>96</v>
      </c>
      <c r="L473">
        <v>79</v>
      </c>
      <c r="M473">
        <v>88</v>
      </c>
      <c r="N473">
        <f t="shared" si="42"/>
        <v>0</v>
      </c>
      <c r="O473">
        <f t="shared" si="43"/>
        <v>0</v>
      </c>
      <c r="P473">
        <f t="shared" si="44"/>
        <v>0</v>
      </c>
      <c r="Q473" t="str">
        <f t="shared" si="45"/>
        <v>Non-STEM</v>
      </c>
      <c r="R473">
        <f t="shared" si="46"/>
        <v>0</v>
      </c>
      <c r="S473">
        <f t="shared" si="47"/>
        <v>97.5</v>
      </c>
    </row>
    <row r="474" spans="1:19" x14ac:dyDescent="0.3">
      <c r="A474" t="s">
        <v>25</v>
      </c>
      <c r="B474" t="b">
        <v>0</v>
      </c>
      <c r="C474">
        <v>6</v>
      </c>
      <c r="D474" t="b">
        <v>0</v>
      </c>
      <c r="E474">
        <v>4</v>
      </c>
      <c r="F474" t="s">
        <v>224</v>
      </c>
      <c r="G474">
        <v>63</v>
      </c>
      <c r="H474">
        <v>68</v>
      </c>
      <c r="I474">
        <v>92</v>
      </c>
      <c r="J474">
        <v>73</v>
      </c>
      <c r="K474">
        <v>66</v>
      </c>
      <c r="L474">
        <v>69</v>
      </c>
      <c r="M474">
        <v>87</v>
      </c>
      <c r="N474">
        <f t="shared" si="42"/>
        <v>0</v>
      </c>
      <c r="O474">
        <f t="shared" si="43"/>
        <v>0</v>
      </c>
      <c r="P474">
        <f t="shared" si="44"/>
        <v>0</v>
      </c>
      <c r="Q474" t="str">
        <f t="shared" si="45"/>
        <v>Non-STEM</v>
      </c>
      <c r="R474">
        <f t="shared" si="46"/>
        <v>0</v>
      </c>
      <c r="S474">
        <f t="shared" si="47"/>
        <v>73.5</v>
      </c>
    </row>
    <row r="475" spans="1:19" x14ac:dyDescent="0.3">
      <c r="A475" t="s">
        <v>20</v>
      </c>
      <c r="B475" t="b">
        <v>0</v>
      </c>
      <c r="C475">
        <v>6</v>
      </c>
      <c r="D475" t="b">
        <v>0</v>
      </c>
      <c r="E475">
        <v>22</v>
      </c>
      <c r="F475" t="s">
        <v>26</v>
      </c>
      <c r="G475">
        <v>92</v>
      </c>
      <c r="H475">
        <v>98</v>
      </c>
      <c r="I475">
        <v>90</v>
      </c>
      <c r="J475">
        <v>82</v>
      </c>
      <c r="K475">
        <v>86</v>
      </c>
      <c r="L475">
        <v>86</v>
      </c>
      <c r="M475">
        <v>89</v>
      </c>
      <c r="N475">
        <f t="shared" si="42"/>
        <v>1</v>
      </c>
      <c r="O475">
        <f t="shared" si="43"/>
        <v>0</v>
      </c>
      <c r="P475">
        <f t="shared" si="44"/>
        <v>0</v>
      </c>
      <c r="Q475" t="str">
        <f t="shared" si="45"/>
        <v>STEM</v>
      </c>
      <c r="R475">
        <f t="shared" si="46"/>
        <v>1</v>
      </c>
      <c r="S475">
        <f t="shared" si="47"/>
        <v>87.5</v>
      </c>
    </row>
    <row r="476" spans="1:19" x14ac:dyDescent="0.3">
      <c r="A476" t="s">
        <v>20</v>
      </c>
      <c r="B476" t="b">
        <v>1</v>
      </c>
      <c r="C476">
        <v>6</v>
      </c>
      <c r="D476" t="b">
        <v>1</v>
      </c>
      <c r="E476">
        <v>4</v>
      </c>
      <c r="F476" t="s">
        <v>64</v>
      </c>
      <c r="G476">
        <v>78</v>
      </c>
      <c r="H476">
        <v>78</v>
      </c>
      <c r="I476">
        <v>64</v>
      </c>
      <c r="J476">
        <v>94</v>
      </c>
      <c r="K476">
        <v>79</v>
      </c>
      <c r="L476">
        <v>92</v>
      </c>
      <c r="M476">
        <v>63</v>
      </c>
      <c r="N476">
        <f t="shared" si="42"/>
        <v>1</v>
      </c>
      <c r="O476">
        <f t="shared" si="43"/>
        <v>1</v>
      </c>
      <c r="P476">
        <f t="shared" si="44"/>
        <v>1</v>
      </c>
      <c r="Q476" t="str">
        <f t="shared" si="45"/>
        <v>Non-STEM</v>
      </c>
      <c r="R476">
        <f t="shared" si="46"/>
        <v>0</v>
      </c>
      <c r="S476">
        <f t="shared" si="47"/>
        <v>78.75</v>
      </c>
    </row>
    <row r="477" spans="1:19" x14ac:dyDescent="0.3">
      <c r="A477" t="s">
        <v>25</v>
      </c>
      <c r="B477" t="b">
        <v>0</v>
      </c>
      <c r="C477">
        <v>3</v>
      </c>
      <c r="D477" t="b">
        <v>0</v>
      </c>
      <c r="E477">
        <v>29</v>
      </c>
      <c r="F477" t="s">
        <v>21</v>
      </c>
      <c r="G477">
        <v>78</v>
      </c>
      <c r="H477">
        <v>90</v>
      </c>
      <c r="I477">
        <v>69</v>
      </c>
      <c r="J477">
        <v>100</v>
      </c>
      <c r="K477">
        <v>90</v>
      </c>
      <c r="L477">
        <v>91</v>
      </c>
      <c r="M477">
        <v>90</v>
      </c>
      <c r="N477">
        <f t="shared" si="42"/>
        <v>0</v>
      </c>
      <c r="O477">
        <f t="shared" si="43"/>
        <v>0</v>
      </c>
      <c r="P477">
        <f t="shared" si="44"/>
        <v>0</v>
      </c>
      <c r="Q477" t="str">
        <f t="shared" si="45"/>
        <v>Non-STEM</v>
      </c>
      <c r="R477">
        <f t="shared" si="46"/>
        <v>0</v>
      </c>
      <c r="S477">
        <f t="shared" si="47"/>
        <v>84.25</v>
      </c>
    </row>
    <row r="478" spans="1:19" x14ac:dyDescent="0.3">
      <c r="A478" t="s">
        <v>20</v>
      </c>
      <c r="B478" t="b">
        <v>0</v>
      </c>
      <c r="C478">
        <v>8</v>
      </c>
      <c r="D478" t="b">
        <v>1</v>
      </c>
      <c r="E478">
        <v>21</v>
      </c>
      <c r="F478" t="s">
        <v>172</v>
      </c>
      <c r="G478">
        <v>89</v>
      </c>
      <c r="H478">
        <v>60</v>
      </c>
      <c r="I478">
        <v>93</v>
      </c>
      <c r="J478">
        <v>79</v>
      </c>
      <c r="K478">
        <v>72</v>
      </c>
      <c r="L478">
        <v>76</v>
      </c>
      <c r="M478">
        <v>85</v>
      </c>
      <c r="N478">
        <f t="shared" si="42"/>
        <v>1</v>
      </c>
      <c r="O478">
        <f t="shared" si="43"/>
        <v>0</v>
      </c>
      <c r="P478">
        <f t="shared" si="44"/>
        <v>1</v>
      </c>
      <c r="Q478" t="str">
        <f t="shared" si="45"/>
        <v>Non-STEM</v>
      </c>
      <c r="R478">
        <f t="shared" si="46"/>
        <v>0</v>
      </c>
      <c r="S478">
        <f t="shared" si="47"/>
        <v>83.25</v>
      </c>
    </row>
    <row r="479" spans="1:19" x14ac:dyDescent="0.3">
      <c r="A479" t="s">
        <v>25</v>
      </c>
      <c r="B479" t="b">
        <v>0</v>
      </c>
      <c r="C479">
        <v>3</v>
      </c>
      <c r="D479" t="b">
        <v>0</v>
      </c>
      <c r="E479">
        <v>5</v>
      </c>
      <c r="F479" t="s">
        <v>224</v>
      </c>
      <c r="G479">
        <v>53</v>
      </c>
      <c r="H479">
        <v>87</v>
      </c>
      <c r="I479">
        <v>100</v>
      </c>
      <c r="J479">
        <v>84</v>
      </c>
      <c r="K479">
        <v>63</v>
      </c>
      <c r="L479">
        <v>62</v>
      </c>
      <c r="M479">
        <v>95</v>
      </c>
      <c r="N479">
        <f t="shared" si="42"/>
        <v>0</v>
      </c>
      <c r="O479">
        <f t="shared" si="43"/>
        <v>0</v>
      </c>
      <c r="P479">
        <f t="shared" si="44"/>
        <v>0</v>
      </c>
      <c r="Q479" t="str">
        <f t="shared" si="45"/>
        <v>Non-STEM</v>
      </c>
      <c r="R479">
        <f t="shared" si="46"/>
        <v>0</v>
      </c>
      <c r="S479">
        <f t="shared" si="47"/>
        <v>75</v>
      </c>
    </row>
    <row r="480" spans="1:19" x14ac:dyDescent="0.3">
      <c r="A480" t="s">
        <v>20</v>
      </c>
      <c r="B480" t="b">
        <v>0</v>
      </c>
      <c r="C480">
        <v>5</v>
      </c>
      <c r="D480" t="b">
        <v>0</v>
      </c>
      <c r="E480">
        <v>15</v>
      </c>
      <c r="F480" t="s">
        <v>38</v>
      </c>
      <c r="G480">
        <v>63</v>
      </c>
      <c r="H480">
        <v>84</v>
      </c>
      <c r="I480">
        <v>60</v>
      </c>
      <c r="J480">
        <v>85</v>
      </c>
      <c r="K480">
        <v>91</v>
      </c>
      <c r="L480">
        <v>83</v>
      </c>
      <c r="M480">
        <v>84</v>
      </c>
      <c r="N480">
        <f t="shared" si="42"/>
        <v>1</v>
      </c>
      <c r="O480">
        <f t="shared" si="43"/>
        <v>0</v>
      </c>
      <c r="P480">
        <f t="shared" si="44"/>
        <v>0</v>
      </c>
      <c r="Q480" t="str">
        <f t="shared" si="45"/>
        <v>Non-STEM</v>
      </c>
      <c r="R480">
        <f t="shared" si="46"/>
        <v>0</v>
      </c>
      <c r="S480">
        <f t="shared" si="47"/>
        <v>74.75</v>
      </c>
    </row>
    <row r="481" spans="1:19" x14ac:dyDescent="0.3">
      <c r="A481" t="s">
        <v>20</v>
      </c>
      <c r="B481" t="b">
        <v>0</v>
      </c>
      <c r="C481">
        <v>3</v>
      </c>
      <c r="D481" t="b">
        <v>1</v>
      </c>
      <c r="E481">
        <v>10</v>
      </c>
      <c r="F481" t="s">
        <v>38</v>
      </c>
      <c r="G481">
        <v>100</v>
      </c>
      <c r="H481">
        <v>98</v>
      </c>
      <c r="I481">
        <v>71</v>
      </c>
      <c r="J481">
        <v>100</v>
      </c>
      <c r="K481">
        <v>71</v>
      </c>
      <c r="L481">
        <v>92</v>
      </c>
      <c r="M481">
        <v>63</v>
      </c>
      <c r="N481">
        <f t="shared" si="42"/>
        <v>1</v>
      </c>
      <c r="O481">
        <f t="shared" si="43"/>
        <v>0</v>
      </c>
      <c r="P481">
        <f t="shared" si="44"/>
        <v>1</v>
      </c>
      <c r="Q481" t="str">
        <f t="shared" si="45"/>
        <v>Non-STEM</v>
      </c>
      <c r="R481">
        <f t="shared" si="46"/>
        <v>0</v>
      </c>
      <c r="S481">
        <f t="shared" si="47"/>
        <v>85.5</v>
      </c>
    </row>
    <row r="482" spans="1:19" x14ac:dyDescent="0.3">
      <c r="A482" t="s">
        <v>25</v>
      </c>
      <c r="B482" t="b">
        <v>1</v>
      </c>
      <c r="C482">
        <v>7</v>
      </c>
      <c r="D482" t="b">
        <v>0</v>
      </c>
      <c r="E482">
        <v>2</v>
      </c>
      <c r="F482" t="s">
        <v>64</v>
      </c>
      <c r="G482">
        <v>79</v>
      </c>
      <c r="H482">
        <v>54</v>
      </c>
      <c r="I482">
        <v>81</v>
      </c>
      <c r="J482">
        <v>87</v>
      </c>
      <c r="K482">
        <v>67</v>
      </c>
      <c r="L482">
        <v>74</v>
      </c>
      <c r="M482">
        <v>85</v>
      </c>
      <c r="N482">
        <f t="shared" si="42"/>
        <v>0</v>
      </c>
      <c r="O482">
        <f t="shared" si="43"/>
        <v>1</v>
      </c>
      <c r="P482">
        <f t="shared" si="44"/>
        <v>0</v>
      </c>
      <c r="Q482" t="str">
        <f t="shared" si="45"/>
        <v>Non-STEM</v>
      </c>
      <c r="R482">
        <f t="shared" si="46"/>
        <v>0</v>
      </c>
      <c r="S482">
        <f t="shared" si="47"/>
        <v>78.5</v>
      </c>
    </row>
    <row r="483" spans="1:19" x14ac:dyDescent="0.3">
      <c r="A483" t="s">
        <v>25</v>
      </c>
      <c r="B483" t="b">
        <v>0</v>
      </c>
      <c r="C483">
        <v>4</v>
      </c>
      <c r="D483" t="b">
        <v>1</v>
      </c>
      <c r="E483">
        <v>0</v>
      </c>
      <c r="F483" t="s">
        <v>224</v>
      </c>
      <c r="G483">
        <v>93</v>
      </c>
      <c r="H483">
        <v>77</v>
      </c>
      <c r="I483">
        <v>71</v>
      </c>
      <c r="J483">
        <v>62</v>
      </c>
      <c r="K483">
        <v>94</v>
      </c>
      <c r="L483">
        <v>69</v>
      </c>
      <c r="M483">
        <v>72</v>
      </c>
      <c r="N483">
        <f t="shared" si="42"/>
        <v>0</v>
      </c>
      <c r="O483">
        <f t="shared" si="43"/>
        <v>0</v>
      </c>
      <c r="P483">
        <f t="shared" si="44"/>
        <v>1</v>
      </c>
      <c r="Q483" t="str">
        <f t="shared" si="45"/>
        <v>Non-STEM</v>
      </c>
      <c r="R483">
        <f t="shared" si="46"/>
        <v>0</v>
      </c>
      <c r="S483">
        <f t="shared" si="47"/>
        <v>80</v>
      </c>
    </row>
    <row r="484" spans="1:19" x14ac:dyDescent="0.3">
      <c r="A484" t="s">
        <v>20</v>
      </c>
      <c r="B484" t="b">
        <v>0</v>
      </c>
      <c r="C484">
        <v>5</v>
      </c>
      <c r="D484" t="b">
        <v>1</v>
      </c>
      <c r="E484">
        <v>3</v>
      </c>
      <c r="F484" t="s">
        <v>34</v>
      </c>
      <c r="G484">
        <v>97</v>
      </c>
      <c r="H484">
        <v>88</v>
      </c>
      <c r="I484">
        <v>67</v>
      </c>
      <c r="J484">
        <v>72</v>
      </c>
      <c r="K484">
        <v>83</v>
      </c>
      <c r="L484">
        <v>87</v>
      </c>
      <c r="M484">
        <v>62</v>
      </c>
      <c r="N484">
        <f t="shared" si="42"/>
        <v>1</v>
      </c>
      <c r="O484">
        <f t="shared" si="43"/>
        <v>0</v>
      </c>
      <c r="P484">
        <f t="shared" si="44"/>
        <v>1</v>
      </c>
      <c r="Q484" t="str">
        <f t="shared" si="45"/>
        <v>Non-STEM</v>
      </c>
      <c r="R484">
        <f t="shared" si="46"/>
        <v>0</v>
      </c>
      <c r="S484">
        <f t="shared" si="47"/>
        <v>79.75</v>
      </c>
    </row>
    <row r="485" spans="1:19" x14ac:dyDescent="0.3">
      <c r="A485" t="s">
        <v>25</v>
      </c>
      <c r="B485" t="b">
        <v>0</v>
      </c>
      <c r="C485">
        <v>6</v>
      </c>
      <c r="D485" t="b">
        <v>1</v>
      </c>
      <c r="E485">
        <v>1</v>
      </c>
      <c r="F485" t="s">
        <v>38</v>
      </c>
      <c r="G485">
        <v>76</v>
      </c>
      <c r="H485">
        <v>82</v>
      </c>
      <c r="I485">
        <v>93</v>
      </c>
      <c r="J485">
        <v>98</v>
      </c>
      <c r="K485">
        <v>98</v>
      </c>
      <c r="L485">
        <v>60</v>
      </c>
      <c r="M485">
        <v>65</v>
      </c>
      <c r="N485">
        <f t="shared" si="42"/>
        <v>0</v>
      </c>
      <c r="O485">
        <f t="shared" si="43"/>
        <v>0</v>
      </c>
      <c r="P485">
        <f t="shared" si="44"/>
        <v>1</v>
      </c>
      <c r="Q485" t="str">
        <f t="shared" si="45"/>
        <v>Non-STEM</v>
      </c>
      <c r="R485">
        <f t="shared" si="46"/>
        <v>0</v>
      </c>
      <c r="S485">
        <f t="shared" si="47"/>
        <v>91.25</v>
      </c>
    </row>
    <row r="486" spans="1:19" x14ac:dyDescent="0.3">
      <c r="A486" t="s">
        <v>25</v>
      </c>
      <c r="B486" t="b">
        <v>0</v>
      </c>
      <c r="C486">
        <v>3</v>
      </c>
      <c r="D486" t="b">
        <v>1</v>
      </c>
      <c r="E486">
        <v>26</v>
      </c>
      <c r="F486" t="s">
        <v>113</v>
      </c>
      <c r="G486">
        <v>84</v>
      </c>
      <c r="H486">
        <v>83</v>
      </c>
      <c r="I486">
        <v>80</v>
      </c>
      <c r="J486">
        <v>91</v>
      </c>
      <c r="K486">
        <v>88</v>
      </c>
      <c r="L486">
        <v>61</v>
      </c>
      <c r="M486">
        <v>61</v>
      </c>
      <c r="N486">
        <f t="shared" si="42"/>
        <v>0</v>
      </c>
      <c r="O486">
        <f t="shared" si="43"/>
        <v>0</v>
      </c>
      <c r="P486">
        <f t="shared" si="44"/>
        <v>1</v>
      </c>
      <c r="Q486" t="str">
        <f t="shared" si="45"/>
        <v>Non-STEM</v>
      </c>
      <c r="R486">
        <f t="shared" si="46"/>
        <v>0</v>
      </c>
      <c r="S486">
        <f t="shared" si="47"/>
        <v>85.75</v>
      </c>
    </row>
    <row r="487" spans="1:19" x14ac:dyDescent="0.3">
      <c r="A487" t="s">
        <v>25</v>
      </c>
      <c r="B487" t="b">
        <v>1</v>
      </c>
      <c r="C487">
        <v>5</v>
      </c>
      <c r="D487" t="b">
        <v>0</v>
      </c>
      <c r="E487">
        <v>2</v>
      </c>
      <c r="F487" t="s">
        <v>64</v>
      </c>
      <c r="G487">
        <v>56</v>
      </c>
      <c r="H487">
        <v>96</v>
      </c>
      <c r="I487">
        <v>65</v>
      </c>
      <c r="J487">
        <v>61</v>
      </c>
      <c r="K487">
        <v>78</v>
      </c>
      <c r="L487">
        <v>77</v>
      </c>
      <c r="M487">
        <v>95</v>
      </c>
      <c r="N487">
        <f t="shared" si="42"/>
        <v>0</v>
      </c>
      <c r="O487">
        <f t="shared" si="43"/>
        <v>1</v>
      </c>
      <c r="P487">
        <f t="shared" si="44"/>
        <v>0</v>
      </c>
      <c r="Q487" t="str">
        <f t="shared" si="45"/>
        <v>Non-STEM</v>
      </c>
      <c r="R487">
        <f t="shared" si="46"/>
        <v>0</v>
      </c>
      <c r="S487">
        <f t="shared" si="47"/>
        <v>65</v>
      </c>
    </row>
    <row r="488" spans="1:19" x14ac:dyDescent="0.3">
      <c r="A488" t="s">
        <v>25</v>
      </c>
      <c r="B488" t="b">
        <v>0</v>
      </c>
      <c r="C488">
        <v>3</v>
      </c>
      <c r="D488" t="b">
        <v>0</v>
      </c>
      <c r="E488">
        <v>21</v>
      </c>
      <c r="F488" t="s">
        <v>38</v>
      </c>
      <c r="G488">
        <v>97</v>
      </c>
      <c r="H488">
        <v>89</v>
      </c>
      <c r="I488">
        <v>94</v>
      </c>
      <c r="J488">
        <v>91</v>
      </c>
      <c r="K488">
        <v>95</v>
      </c>
      <c r="L488">
        <v>70</v>
      </c>
      <c r="M488">
        <v>75</v>
      </c>
      <c r="N488">
        <f t="shared" si="42"/>
        <v>0</v>
      </c>
      <c r="O488">
        <f t="shared" si="43"/>
        <v>0</v>
      </c>
      <c r="P488">
        <f t="shared" si="44"/>
        <v>0</v>
      </c>
      <c r="Q488" t="str">
        <f t="shared" si="45"/>
        <v>Non-STEM</v>
      </c>
      <c r="R488">
        <f t="shared" si="46"/>
        <v>0</v>
      </c>
      <c r="S488">
        <f t="shared" si="47"/>
        <v>94.25</v>
      </c>
    </row>
    <row r="489" spans="1:19" x14ac:dyDescent="0.3">
      <c r="A489" t="s">
        <v>25</v>
      </c>
      <c r="B489" t="b">
        <v>0</v>
      </c>
      <c r="C489">
        <v>10</v>
      </c>
      <c r="D489" t="b">
        <v>0</v>
      </c>
      <c r="E489">
        <v>5</v>
      </c>
      <c r="F489" t="s">
        <v>64</v>
      </c>
      <c r="G489">
        <v>67</v>
      </c>
      <c r="H489">
        <v>60</v>
      </c>
      <c r="I489">
        <v>97</v>
      </c>
      <c r="J489">
        <v>53</v>
      </c>
      <c r="K489">
        <v>93</v>
      </c>
      <c r="L489">
        <v>78</v>
      </c>
      <c r="M489">
        <v>81</v>
      </c>
      <c r="N489">
        <f t="shared" si="42"/>
        <v>0</v>
      </c>
      <c r="O489">
        <f t="shared" si="43"/>
        <v>0</v>
      </c>
      <c r="P489">
        <f t="shared" si="44"/>
        <v>0</v>
      </c>
      <c r="Q489" t="str">
        <f t="shared" si="45"/>
        <v>Non-STEM</v>
      </c>
      <c r="R489">
        <f t="shared" si="46"/>
        <v>0</v>
      </c>
      <c r="S489">
        <f t="shared" si="47"/>
        <v>77.5</v>
      </c>
    </row>
    <row r="490" spans="1:19" x14ac:dyDescent="0.3">
      <c r="A490" t="s">
        <v>25</v>
      </c>
      <c r="B490" t="b">
        <v>1</v>
      </c>
      <c r="C490">
        <v>10</v>
      </c>
      <c r="D490" t="b">
        <v>0</v>
      </c>
      <c r="E490">
        <v>5</v>
      </c>
      <c r="F490" t="s">
        <v>64</v>
      </c>
      <c r="G490">
        <v>97</v>
      </c>
      <c r="H490">
        <v>93</v>
      </c>
      <c r="I490">
        <v>64</v>
      </c>
      <c r="J490">
        <v>74</v>
      </c>
      <c r="K490">
        <v>94</v>
      </c>
      <c r="L490">
        <v>74</v>
      </c>
      <c r="M490">
        <v>76</v>
      </c>
      <c r="N490">
        <f t="shared" si="42"/>
        <v>0</v>
      </c>
      <c r="O490">
        <f t="shared" si="43"/>
        <v>1</v>
      </c>
      <c r="P490">
        <f t="shared" si="44"/>
        <v>0</v>
      </c>
      <c r="Q490" t="str">
        <f t="shared" si="45"/>
        <v>Non-STEM</v>
      </c>
      <c r="R490">
        <f t="shared" si="46"/>
        <v>0</v>
      </c>
      <c r="S490">
        <f t="shared" si="47"/>
        <v>82.25</v>
      </c>
    </row>
    <row r="491" spans="1:19" x14ac:dyDescent="0.3">
      <c r="A491" t="s">
        <v>25</v>
      </c>
      <c r="B491" t="b">
        <v>0</v>
      </c>
      <c r="C491">
        <v>5</v>
      </c>
      <c r="D491" t="b">
        <v>0</v>
      </c>
      <c r="E491">
        <v>0</v>
      </c>
      <c r="F491" t="s">
        <v>64</v>
      </c>
      <c r="G491">
        <v>100</v>
      </c>
      <c r="H491">
        <v>67</v>
      </c>
      <c r="I491">
        <v>50</v>
      </c>
      <c r="J491">
        <v>78</v>
      </c>
      <c r="K491">
        <v>73</v>
      </c>
      <c r="L491">
        <v>90</v>
      </c>
      <c r="M491">
        <v>91</v>
      </c>
      <c r="N491">
        <f t="shared" si="42"/>
        <v>0</v>
      </c>
      <c r="O491">
        <f t="shared" si="43"/>
        <v>0</v>
      </c>
      <c r="P491">
        <f t="shared" si="44"/>
        <v>0</v>
      </c>
      <c r="Q491" t="str">
        <f t="shared" si="45"/>
        <v>Non-STEM</v>
      </c>
      <c r="R491">
        <f t="shared" si="46"/>
        <v>0</v>
      </c>
      <c r="S491">
        <f t="shared" si="47"/>
        <v>75.25</v>
      </c>
    </row>
    <row r="492" spans="1:19" x14ac:dyDescent="0.3">
      <c r="A492" t="s">
        <v>25</v>
      </c>
      <c r="B492" t="b">
        <v>0</v>
      </c>
      <c r="C492">
        <v>5</v>
      </c>
      <c r="D492" t="b">
        <v>1</v>
      </c>
      <c r="E492">
        <v>10</v>
      </c>
      <c r="F492" t="s">
        <v>54</v>
      </c>
      <c r="G492">
        <v>83</v>
      </c>
      <c r="H492">
        <v>61</v>
      </c>
      <c r="I492">
        <v>76</v>
      </c>
      <c r="J492">
        <v>75</v>
      </c>
      <c r="K492">
        <v>62</v>
      </c>
      <c r="L492">
        <v>79</v>
      </c>
      <c r="M492">
        <v>94</v>
      </c>
      <c r="N492">
        <f t="shared" si="42"/>
        <v>0</v>
      </c>
      <c r="O492">
        <f t="shared" si="43"/>
        <v>0</v>
      </c>
      <c r="P492">
        <f t="shared" si="44"/>
        <v>1</v>
      </c>
      <c r="Q492" t="str">
        <f t="shared" si="45"/>
        <v>Non-STEM</v>
      </c>
      <c r="R492">
        <f t="shared" si="46"/>
        <v>0</v>
      </c>
      <c r="S492">
        <f t="shared" si="47"/>
        <v>74</v>
      </c>
    </row>
    <row r="493" spans="1:19" x14ac:dyDescent="0.3">
      <c r="A493" t="s">
        <v>20</v>
      </c>
      <c r="B493" t="b">
        <v>0</v>
      </c>
      <c r="C493">
        <v>5</v>
      </c>
      <c r="D493" t="b">
        <v>0</v>
      </c>
      <c r="E493">
        <v>2</v>
      </c>
      <c r="F493" t="s">
        <v>34</v>
      </c>
      <c r="G493">
        <v>85</v>
      </c>
      <c r="H493">
        <v>63</v>
      </c>
      <c r="I493">
        <v>83</v>
      </c>
      <c r="J493">
        <v>83</v>
      </c>
      <c r="K493">
        <v>69</v>
      </c>
      <c r="L493">
        <v>94</v>
      </c>
      <c r="M493">
        <v>80</v>
      </c>
      <c r="N493">
        <f t="shared" si="42"/>
        <v>1</v>
      </c>
      <c r="O493">
        <f t="shared" si="43"/>
        <v>0</v>
      </c>
      <c r="P493">
        <f t="shared" si="44"/>
        <v>0</v>
      </c>
      <c r="Q493" t="str">
        <f t="shared" si="45"/>
        <v>Non-STEM</v>
      </c>
      <c r="R493">
        <f t="shared" si="46"/>
        <v>0</v>
      </c>
      <c r="S493">
        <f t="shared" si="47"/>
        <v>80</v>
      </c>
    </row>
    <row r="494" spans="1:19" x14ac:dyDescent="0.3">
      <c r="A494" t="s">
        <v>25</v>
      </c>
      <c r="B494" t="b">
        <v>0</v>
      </c>
      <c r="C494">
        <v>5</v>
      </c>
      <c r="D494" t="b">
        <v>1</v>
      </c>
      <c r="E494">
        <v>24</v>
      </c>
      <c r="F494" t="s">
        <v>105</v>
      </c>
      <c r="G494">
        <v>100</v>
      </c>
      <c r="H494">
        <v>96</v>
      </c>
      <c r="I494">
        <v>97</v>
      </c>
      <c r="J494">
        <v>64</v>
      </c>
      <c r="K494">
        <v>76</v>
      </c>
      <c r="L494">
        <v>77</v>
      </c>
      <c r="M494">
        <v>61</v>
      </c>
      <c r="N494">
        <f t="shared" si="42"/>
        <v>0</v>
      </c>
      <c r="O494">
        <f t="shared" si="43"/>
        <v>0</v>
      </c>
      <c r="P494">
        <f t="shared" si="44"/>
        <v>1</v>
      </c>
      <c r="Q494" t="str">
        <f t="shared" si="45"/>
        <v>Non-STEM</v>
      </c>
      <c r="R494">
        <f t="shared" si="46"/>
        <v>0</v>
      </c>
      <c r="S494">
        <f t="shared" si="47"/>
        <v>84.25</v>
      </c>
    </row>
    <row r="495" spans="1:19" x14ac:dyDescent="0.3">
      <c r="A495" t="s">
        <v>20</v>
      </c>
      <c r="B495" t="b">
        <v>0</v>
      </c>
      <c r="C495">
        <v>4</v>
      </c>
      <c r="D495" t="b">
        <v>0</v>
      </c>
      <c r="E495">
        <v>46</v>
      </c>
      <c r="F495" t="s">
        <v>26</v>
      </c>
      <c r="G495">
        <v>92</v>
      </c>
      <c r="H495">
        <v>98</v>
      </c>
      <c r="I495">
        <v>99</v>
      </c>
      <c r="J495">
        <v>86</v>
      </c>
      <c r="K495">
        <v>100</v>
      </c>
      <c r="L495">
        <v>86</v>
      </c>
      <c r="M495">
        <v>87</v>
      </c>
      <c r="N495">
        <f t="shared" si="42"/>
        <v>1</v>
      </c>
      <c r="O495">
        <f t="shared" si="43"/>
        <v>0</v>
      </c>
      <c r="P495">
        <f t="shared" si="44"/>
        <v>0</v>
      </c>
      <c r="Q495" t="str">
        <f t="shared" si="45"/>
        <v>STEM</v>
      </c>
      <c r="R495">
        <f t="shared" si="46"/>
        <v>1</v>
      </c>
      <c r="S495">
        <f t="shared" si="47"/>
        <v>94.25</v>
      </c>
    </row>
    <row r="496" spans="1:19" x14ac:dyDescent="0.3">
      <c r="A496" t="s">
        <v>20</v>
      </c>
      <c r="B496" t="b">
        <v>0</v>
      </c>
      <c r="C496">
        <v>3</v>
      </c>
      <c r="D496" t="b">
        <v>0</v>
      </c>
      <c r="E496">
        <v>31</v>
      </c>
      <c r="F496" t="s">
        <v>109</v>
      </c>
      <c r="G496">
        <v>88</v>
      </c>
      <c r="H496">
        <v>98</v>
      </c>
      <c r="I496">
        <v>65</v>
      </c>
      <c r="J496">
        <v>68</v>
      </c>
      <c r="K496">
        <v>99</v>
      </c>
      <c r="L496">
        <v>94</v>
      </c>
      <c r="M496">
        <v>79</v>
      </c>
      <c r="N496">
        <f t="shared" si="42"/>
        <v>1</v>
      </c>
      <c r="O496">
        <f t="shared" si="43"/>
        <v>0</v>
      </c>
      <c r="P496">
        <f t="shared" si="44"/>
        <v>0</v>
      </c>
      <c r="Q496" t="str">
        <f t="shared" si="45"/>
        <v>Non-STEM</v>
      </c>
      <c r="R496">
        <f t="shared" si="46"/>
        <v>0</v>
      </c>
      <c r="S496">
        <f t="shared" si="47"/>
        <v>80</v>
      </c>
    </row>
    <row r="497" spans="1:19" x14ac:dyDescent="0.3">
      <c r="A497" t="s">
        <v>20</v>
      </c>
      <c r="B497" t="b">
        <v>0</v>
      </c>
      <c r="C497">
        <v>1</v>
      </c>
      <c r="D497" t="b">
        <v>0</v>
      </c>
      <c r="E497">
        <v>33</v>
      </c>
      <c r="F497" t="s">
        <v>21</v>
      </c>
      <c r="G497">
        <v>95</v>
      </c>
      <c r="H497">
        <v>82</v>
      </c>
      <c r="I497">
        <v>62</v>
      </c>
      <c r="J497">
        <v>76</v>
      </c>
      <c r="K497">
        <v>64</v>
      </c>
      <c r="L497">
        <v>91</v>
      </c>
      <c r="M497">
        <v>79</v>
      </c>
      <c r="N497">
        <f t="shared" si="42"/>
        <v>1</v>
      </c>
      <c r="O497">
        <f t="shared" si="43"/>
        <v>0</v>
      </c>
      <c r="P497">
        <f t="shared" si="44"/>
        <v>0</v>
      </c>
      <c r="Q497" t="str">
        <f t="shared" si="45"/>
        <v>Non-STEM</v>
      </c>
      <c r="R497">
        <f t="shared" si="46"/>
        <v>0</v>
      </c>
      <c r="S497">
        <f t="shared" si="47"/>
        <v>74.25</v>
      </c>
    </row>
    <row r="498" spans="1:19" x14ac:dyDescent="0.3">
      <c r="A498" t="s">
        <v>25</v>
      </c>
      <c r="B498" t="b">
        <v>0</v>
      </c>
      <c r="C498">
        <v>5</v>
      </c>
      <c r="D498" t="b">
        <v>0</v>
      </c>
      <c r="E498">
        <v>26</v>
      </c>
      <c r="F498" t="s">
        <v>172</v>
      </c>
      <c r="G498">
        <v>76</v>
      </c>
      <c r="H498">
        <v>81</v>
      </c>
      <c r="I498">
        <v>84</v>
      </c>
      <c r="J498">
        <v>80</v>
      </c>
      <c r="K498">
        <v>80</v>
      </c>
      <c r="L498">
        <v>84</v>
      </c>
      <c r="M498">
        <v>70</v>
      </c>
      <c r="N498">
        <f t="shared" si="42"/>
        <v>0</v>
      </c>
      <c r="O498">
        <f t="shared" si="43"/>
        <v>0</v>
      </c>
      <c r="P498">
        <f t="shared" si="44"/>
        <v>0</v>
      </c>
      <c r="Q498" t="str">
        <f t="shared" si="45"/>
        <v>Non-STEM</v>
      </c>
      <c r="R498">
        <f t="shared" si="46"/>
        <v>0</v>
      </c>
      <c r="S498">
        <f t="shared" si="47"/>
        <v>80</v>
      </c>
    </row>
    <row r="499" spans="1:19" x14ac:dyDescent="0.3">
      <c r="A499" t="s">
        <v>20</v>
      </c>
      <c r="B499" t="b">
        <v>0</v>
      </c>
      <c r="C499">
        <v>2</v>
      </c>
      <c r="D499" t="b">
        <v>0</v>
      </c>
      <c r="E499">
        <v>19</v>
      </c>
      <c r="F499" t="s">
        <v>113</v>
      </c>
      <c r="G499">
        <v>79</v>
      </c>
      <c r="H499">
        <v>93</v>
      </c>
      <c r="I499">
        <v>72</v>
      </c>
      <c r="J499">
        <v>97</v>
      </c>
      <c r="K499">
        <v>69</v>
      </c>
      <c r="L499">
        <v>78</v>
      </c>
      <c r="M499">
        <v>87</v>
      </c>
      <c r="N499">
        <f t="shared" si="42"/>
        <v>1</v>
      </c>
      <c r="O499">
        <f t="shared" si="43"/>
        <v>0</v>
      </c>
      <c r="P499">
        <f t="shared" si="44"/>
        <v>0</v>
      </c>
      <c r="Q499" t="str">
        <f t="shared" si="45"/>
        <v>Non-STEM</v>
      </c>
      <c r="R499">
        <f t="shared" si="46"/>
        <v>0</v>
      </c>
      <c r="S499">
        <f t="shared" si="47"/>
        <v>79.25</v>
      </c>
    </row>
    <row r="500" spans="1:19" x14ac:dyDescent="0.3">
      <c r="A500" t="s">
        <v>20</v>
      </c>
      <c r="B500" t="b">
        <v>0</v>
      </c>
      <c r="C500">
        <v>3</v>
      </c>
      <c r="D500" t="b">
        <v>0</v>
      </c>
      <c r="E500">
        <v>25</v>
      </c>
      <c r="F500" t="s">
        <v>44</v>
      </c>
      <c r="G500">
        <v>93</v>
      </c>
      <c r="H500">
        <v>70</v>
      </c>
      <c r="I500">
        <v>84</v>
      </c>
      <c r="J500">
        <v>68</v>
      </c>
      <c r="K500">
        <v>71</v>
      </c>
      <c r="L500">
        <v>85</v>
      </c>
      <c r="M500">
        <v>70</v>
      </c>
      <c r="N500">
        <f t="shared" si="42"/>
        <v>1</v>
      </c>
      <c r="O500">
        <f t="shared" si="43"/>
        <v>0</v>
      </c>
      <c r="P500">
        <f t="shared" si="44"/>
        <v>0</v>
      </c>
      <c r="Q500" t="str">
        <f t="shared" si="45"/>
        <v>STEM</v>
      </c>
      <c r="R500">
        <f t="shared" si="46"/>
        <v>1</v>
      </c>
      <c r="S500">
        <f t="shared" si="47"/>
        <v>79</v>
      </c>
    </row>
    <row r="501" spans="1:19" x14ac:dyDescent="0.3">
      <c r="A501" t="s">
        <v>25</v>
      </c>
      <c r="B501" t="b">
        <v>0</v>
      </c>
      <c r="C501">
        <v>3</v>
      </c>
      <c r="D501" t="b">
        <v>0</v>
      </c>
      <c r="E501">
        <v>24</v>
      </c>
      <c r="F501" t="s">
        <v>113</v>
      </c>
      <c r="G501">
        <v>79</v>
      </c>
      <c r="H501">
        <v>96</v>
      </c>
      <c r="I501">
        <v>78</v>
      </c>
      <c r="J501">
        <v>90</v>
      </c>
      <c r="K501">
        <v>94</v>
      </c>
      <c r="L501">
        <v>76</v>
      </c>
      <c r="M501">
        <v>88</v>
      </c>
      <c r="N501">
        <f t="shared" si="42"/>
        <v>0</v>
      </c>
      <c r="O501">
        <f t="shared" si="43"/>
        <v>0</v>
      </c>
      <c r="P501">
        <f t="shared" si="44"/>
        <v>0</v>
      </c>
      <c r="Q501" t="str">
        <f t="shared" si="45"/>
        <v>Non-STEM</v>
      </c>
      <c r="R501">
        <f t="shared" si="46"/>
        <v>0</v>
      </c>
      <c r="S501">
        <f t="shared" si="47"/>
        <v>85.25</v>
      </c>
    </row>
    <row r="502" spans="1:19" x14ac:dyDescent="0.3">
      <c r="A502" t="s">
        <v>20</v>
      </c>
      <c r="B502" t="b">
        <v>0</v>
      </c>
      <c r="C502">
        <v>1</v>
      </c>
      <c r="D502" t="b">
        <v>0</v>
      </c>
      <c r="E502">
        <v>21</v>
      </c>
      <c r="F502" t="s">
        <v>172</v>
      </c>
      <c r="G502">
        <v>98</v>
      </c>
      <c r="H502">
        <v>99</v>
      </c>
      <c r="I502">
        <v>72</v>
      </c>
      <c r="J502">
        <v>100</v>
      </c>
      <c r="K502">
        <v>94</v>
      </c>
      <c r="L502">
        <v>77</v>
      </c>
      <c r="M502">
        <v>84</v>
      </c>
      <c r="N502">
        <f t="shared" si="42"/>
        <v>1</v>
      </c>
      <c r="O502">
        <f t="shared" si="43"/>
        <v>0</v>
      </c>
      <c r="P502">
        <f t="shared" si="44"/>
        <v>0</v>
      </c>
      <c r="Q502" t="str">
        <f t="shared" si="45"/>
        <v>Non-STEM</v>
      </c>
      <c r="R502">
        <f t="shared" si="46"/>
        <v>0</v>
      </c>
      <c r="S502">
        <f t="shared" si="47"/>
        <v>91</v>
      </c>
    </row>
    <row r="503" spans="1:19" x14ac:dyDescent="0.3">
      <c r="A503" t="s">
        <v>25</v>
      </c>
      <c r="B503" t="b">
        <v>1</v>
      </c>
      <c r="C503">
        <v>8</v>
      </c>
      <c r="D503" t="b">
        <v>1</v>
      </c>
      <c r="E503">
        <v>0</v>
      </c>
      <c r="F503" t="s">
        <v>64</v>
      </c>
      <c r="G503">
        <v>93</v>
      </c>
      <c r="H503">
        <v>99</v>
      </c>
      <c r="I503">
        <v>81</v>
      </c>
      <c r="J503">
        <v>67</v>
      </c>
      <c r="K503">
        <v>87</v>
      </c>
      <c r="L503">
        <v>76</v>
      </c>
      <c r="M503">
        <v>60</v>
      </c>
      <c r="N503">
        <f t="shared" si="42"/>
        <v>0</v>
      </c>
      <c r="O503">
        <f t="shared" si="43"/>
        <v>1</v>
      </c>
      <c r="P503">
        <f t="shared" si="44"/>
        <v>1</v>
      </c>
      <c r="Q503" t="str">
        <f t="shared" si="45"/>
        <v>Non-STEM</v>
      </c>
      <c r="R503">
        <f t="shared" si="46"/>
        <v>0</v>
      </c>
      <c r="S503">
        <f t="shared" si="47"/>
        <v>82</v>
      </c>
    </row>
    <row r="504" spans="1:19" x14ac:dyDescent="0.3">
      <c r="A504" t="s">
        <v>20</v>
      </c>
      <c r="B504" t="b">
        <v>0</v>
      </c>
      <c r="C504">
        <v>4</v>
      </c>
      <c r="D504" t="b">
        <v>0</v>
      </c>
      <c r="E504">
        <v>30</v>
      </c>
      <c r="F504" t="s">
        <v>105</v>
      </c>
      <c r="G504">
        <v>91</v>
      </c>
      <c r="H504">
        <v>79</v>
      </c>
      <c r="I504">
        <v>78</v>
      </c>
      <c r="J504">
        <v>95</v>
      </c>
      <c r="K504">
        <v>86</v>
      </c>
      <c r="L504">
        <v>89</v>
      </c>
      <c r="M504">
        <v>100</v>
      </c>
      <c r="N504">
        <f t="shared" si="42"/>
        <v>1</v>
      </c>
      <c r="O504">
        <f t="shared" si="43"/>
        <v>0</v>
      </c>
      <c r="P504">
        <f t="shared" si="44"/>
        <v>0</v>
      </c>
      <c r="Q504" t="str">
        <f t="shared" si="45"/>
        <v>Non-STEM</v>
      </c>
      <c r="R504">
        <f t="shared" si="46"/>
        <v>0</v>
      </c>
      <c r="S504">
        <f t="shared" si="47"/>
        <v>87.5</v>
      </c>
    </row>
    <row r="505" spans="1:19" x14ac:dyDescent="0.3">
      <c r="A505" t="s">
        <v>25</v>
      </c>
      <c r="B505" t="b">
        <v>0</v>
      </c>
      <c r="C505">
        <v>4</v>
      </c>
      <c r="D505" t="b">
        <v>0</v>
      </c>
      <c r="E505">
        <v>32</v>
      </c>
      <c r="F505" t="s">
        <v>44</v>
      </c>
      <c r="G505">
        <v>86</v>
      </c>
      <c r="H505">
        <v>99</v>
      </c>
      <c r="I505">
        <v>77</v>
      </c>
      <c r="J505">
        <v>61</v>
      </c>
      <c r="K505">
        <v>72</v>
      </c>
      <c r="L505">
        <v>92</v>
      </c>
      <c r="M505">
        <v>70</v>
      </c>
      <c r="N505">
        <f t="shared" si="42"/>
        <v>0</v>
      </c>
      <c r="O505">
        <f t="shared" si="43"/>
        <v>0</v>
      </c>
      <c r="P505">
        <f t="shared" si="44"/>
        <v>0</v>
      </c>
      <c r="Q505" t="str">
        <f t="shared" si="45"/>
        <v>STEM</v>
      </c>
      <c r="R505">
        <f t="shared" si="46"/>
        <v>1</v>
      </c>
      <c r="S505">
        <f t="shared" si="47"/>
        <v>74</v>
      </c>
    </row>
    <row r="506" spans="1:19" x14ac:dyDescent="0.3">
      <c r="A506" t="s">
        <v>25</v>
      </c>
      <c r="B506" t="b">
        <v>0</v>
      </c>
      <c r="C506">
        <v>8</v>
      </c>
      <c r="D506" t="b">
        <v>0</v>
      </c>
      <c r="E506">
        <v>15</v>
      </c>
      <c r="F506" t="s">
        <v>38</v>
      </c>
      <c r="G506">
        <v>81</v>
      </c>
      <c r="H506">
        <v>80</v>
      </c>
      <c r="I506">
        <v>85</v>
      </c>
      <c r="J506">
        <v>93</v>
      </c>
      <c r="K506">
        <v>68</v>
      </c>
      <c r="L506">
        <v>75</v>
      </c>
      <c r="M506">
        <v>90</v>
      </c>
      <c r="N506">
        <f t="shared" si="42"/>
        <v>0</v>
      </c>
      <c r="O506">
        <f t="shared" si="43"/>
        <v>0</v>
      </c>
      <c r="P506">
        <f t="shared" si="44"/>
        <v>0</v>
      </c>
      <c r="Q506" t="str">
        <f t="shared" si="45"/>
        <v>Non-STEM</v>
      </c>
      <c r="R506">
        <f t="shared" si="46"/>
        <v>0</v>
      </c>
      <c r="S506">
        <f t="shared" si="47"/>
        <v>81.75</v>
      </c>
    </row>
    <row r="507" spans="1:19" x14ac:dyDescent="0.3">
      <c r="A507" t="s">
        <v>25</v>
      </c>
      <c r="B507" t="b">
        <v>0</v>
      </c>
      <c r="C507">
        <v>6</v>
      </c>
      <c r="D507" t="b">
        <v>0</v>
      </c>
      <c r="E507">
        <v>15</v>
      </c>
      <c r="F507" t="s">
        <v>30</v>
      </c>
      <c r="G507">
        <v>97</v>
      </c>
      <c r="H507">
        <v>94</v>
      </c>
      <c r="I507">
        <v>94</v>
      </c>
      <c r="J507">
        <v>83</v>
      </c>
      <c r="K507">
        <v>91</v>
      </c>
      <c r="L507">
        <v>65</v>
      </c>
      <c r="M507">
        <v>96</v>
      </c>
      <c r="N507">
        <f t="shared" si="42"/>
        <v>0</v>
      </c>
      <c r="O507">
        <f t="shared" si="43"/>
        <v>0</v>
      </c>
      <c r="P507">
        <f t="shared" si="44"/>
        <v>0</v>
      </c>
      <c r="Q507" t="str">
        <f t="shared" si="45"/>
        <v>Non-STEM</v>
      </c>
      <c r="R507">
        <f t="shared" si="46"/>
        <v>0</v>
      </c>
      <c r="S507">
        <f t="shared" si="47"/>
        <v>91.25</v>
      </c>
    </row>
    <row r="508" spans="1:19" x14ac:dyDescent="0.3">
      <c r="A508" t="s">
        <v>25</v>
      </c>
      <c r="B508" t="b">
        <v>0</v>
      </c>
      <c r="C508">
        <v>3</v>
      </c>
      <c r="D508" t="b">
        <v>1</v>
      </c>
      <c r="E508">
        <v>4</v>
      </c>
      <c r="F508" t="s">
        <v>159</v>
      </c>
      <c r="G508">
        <v>90</v>
      </c>
      <c r="H508">
        <v>95</v>
      </c>
      <c r="I508">
        <v>89</v>
      </c>
      <c r="J508">
        <v>93</v>
      </c>
      <c r="K508">
        <v>92</v>
      </c>
      <c r="L508">
        <v>99</v>
      </c>
      <c r="M508">
        <v>88</v>
      </c>
      <c r="N508">
        <f t="shared" si="42"/>
        <v>0</v>
      </c>
      <c r="O508">
        <f t="shared" si="43"/>
        <v>0</v>
      </c>
      <c r="P508">
        <f t="shared" si="44"/>
        <v>1</v>
      </c>
      <c r="Q508" t="str">
        <f t="shared" si="45"/>
        <v>STEM</v>
      </c>
      <c r="R508">
        <f t="shared" si="46"/>
        <v>1</v>
      </c>
      <c r="S508">
        <f t="shared" si="47"/>
        <v>91</v>
      </c>
    </row>
    <row r="509" spans="1:19" x14ac:dyDescent="0.3">
      <c r="A509" t="s">
        <v>20</v>
      </c>
      <c r="B509" t="b">
        <v>0</v>
      </c>
      <c r="C509">
        <v>1</v>
      </c>
      <c r="D509" t="b">
        <v>1</v>
      </c>
      <c r="E509">
        <v>27</v>
      </c>
      <c r="F509" t="s">
        <v>44</v>
      </c>
      <c r="G509">
        <v>90</v>
      </c>
      <c r="H509">
        <v>91</v>
      </c>
      <c r="I509">
        <v>62</v>
      </c>
      <c r="J509">
        <v>82</v>
      </c>
      <c r="K509">
        <v>76</v>
      </c>
      <c r="L509">
        <v>70</v>
      </c>
      <c r="M509">
        <v>64</v>
      </c>
      <c r="N509">
        <f t="shared" si="42"/>
        <v>1</v>
      </c>
      <c r="O509">
        <f t="shared" si="43"/>
        <v>0</v>
      </c>
      <c r="P509">
        <f t="shared" si="44"/>
        <v>1</v>
      </c>
      <c r="Q509" t="str">
        <f t="shared" si="45"/>
        <v>STEM</v>
      </c>
      <c r="R509">
        <f t="shared" si="46"/>
        <v>1</v>
      </c>
      <c r="S509">
        <f t="shared" si="47"/>
        <v>77.5</v>
      </c>
    </row>
    <row r="510" spans="1:19" x14ac:dyDescent="0.3">
      <c r="A510" t="s">
        <v>20</v>
      </c>
      <c r="B510" t="b">
        <v>0</v>
      </c>
      <c r="C510">
        <v>5</v>
      </c>
      <c r="D510" t="b">
        <v>0</v>
      </c>
      <c r="E510">
        <v>33</v>
      </c>
      <c r="F510" t="s">
        <v>138</v>
      </c>
      <c r="G510">
        <v>82</v>
      </c>
      <c r="H510">
        <v>92</v>
      </c>
      <c r="I510">
        <v>95</v>
      </c>
      <c r="J510">
        <v>61</v>
      </c>
      <c r="K510">
        <v>84</v>
      </c>
      <c r="L510">
        <v>81</v>
      </c>
      <c r="M510">
        <v>82</v>
      </c>
      <c r="N510">
        <f t="shared" si="42"/>
        <v>1</v>
      </c>
      <c r="O510">
        <f t="shared" si="43"/>
        <v>0</v>
      </c>
      <c r="P510">
        <f t="shared" si="44"/>
        <v>0</v>
      </c>
      <c r="Q510" t="str">
        <f t="shared" si="45"/>
        <v>STEM</v>
      </c>
      <c r="R510">
        <f t="shared" si="46"/>
        <v>1</v>
      </c>
      <c r="S510">
        <f t="shared" si="47"/>
        <v>80.5</v>
      </c>
    </row>
    <row r="511" spans="1:19" x14ac:dyDescent="0.3">
      <c r="A511" t="s">
        <v>20</v>
      </c>
      <c r="B511" t="b">
        <v>0</v>
      </c>
      <c r="C511">
        <v>7</v>
      </c>
      <c r="D511" t="b">
        <v>0</v>
      </c>
      <c r="E511">
        <v>25</v>
      </c>
      <c r="F511" t="s">
        <v>44</v>
      </c>
      <c r="G511">
        <v>91</v>
      </c>
      <c r="H511">
        <v>94</v>
      </c>
      <c r="I511">
        <v>89</v>
      </c>
      <c r="J511">
        <v>74</v>
      </c>
      <c r="K511">
        <v>60</v>
      </c>
      <c r="L511">
        <v>77</v>
      </c>
      <c r="M511">
        <v>77</v>
      </c>
      <c r="N511">
        <f t="shared" si="42"/>
        <v>1</v>
      </c>
      <c r="O511">
        <f t="shared" si="43"/>
        <v>0</v>
      </c>
      <c r="P511">
        <f t="shared" si="44"/>
        <v>0</v>
      </c>
      <c r="Q511" t="str">
        <f t="shared" si="45"/>
        <v>STEM</v>
      </c>
      <c r="R511">
        <f t="shared" si="46"/>
        <v>1</v>
      </c>
      <c r="S511">
        <f t="shared" si="47"/>
        <v>78.5</v>
      </c>
    </row>
    <row r="512" spans="1:19" x14ac:dyDescent="0.3">
      <c r="A512" t="s">
        <v>25</v>
      </c>
      <c r="B512" t="b">
        <v>0</v>
      </c>
      <c r="C512">
        <v>0</v>
      </c>
      <c r="D512" t="b">
        <v>0</v>
      </c>
      <c r="E512">
        <v>29</v>
      </c>
      <c r="F512" t="s">
        <v>21</v>
      </c>
      <c r="G512">
        <v>70</v>
      </c>
      <c r="H512">
        <v>94</v>
      </c>
      <c r="I512">
        <v>67</v>
      </c>
      <c r="J512">
        <v>74</v>
      </c>
      <c r="K512">
        <v>84</v>
      </c>
      <c r="L512">
        <v>95</v>
      </c>
      <c r="M512">
        <v>65</v>
      </c>
      <c r="N512">
        <f t="shared" si="42"/>
        <v>0</v>
      </c>
      <c r="O512">
        <f t="shared" si="43"/>
        <v>0</v>
      </c>
      <c r="P512">
        <f t="shared" si="44"/>
        <v>0</v>
      </c>
      <c r="Q512" t="str">
        <f t="shared" si="45"/>
        <v>Non-STEM</v>
      </c>
      <c r="R512">
        <f t="shared" si="46"/>
        <v>0</v>
      </c>
      <c r="S512">
        <f t="shared" si="47"/>
        <v>73.75</v>
      </c>
    </row>
    <row r="513" spans="1:19" x14ac:dyDescent="0.3">
      <c r="A513" t="s">
        <v>25</v>
      </c>
      <c r="B513" t="b">
        <v>0</v>
      </c>
      <c r="C513">
        <v>2</v>
      </c>
      <c r="D513" t="b">
        <v>0</v>
      </c>
      <c r="E513">
        <v>13</v>
      </c>
      <c r="F513" t="s">
        <v>38</v>
      </c>
      <c r="G513">
        <v>60</v>
      </c>
      <c r="H513">
        <v>75</v>
      </c>
      <c r="I513">
        <v>70</v>
      </c>
      <c r="J513">
        <v>96</v>
      </c>
      <c r="K513">
        <v>63</v>
      </c>
      <c r="L513">
        <v>82</v>
      </c>
      <c r="M513">
        <v>80</v>
      </c>
      <c r="N513">
        <f t="shared" si="42"/>
        <v>0</v>
      </c>
      <c r="O513">
        <f t="shared" si="43"/>
        <v>0</v>
      </c>
      <c r="P513">
        <f t="shared" si="44"/>
        <v>0</v>
      </c>
      <c r="Q513" t="str">
        <f t="shared" si="45"/>
        <v>Non-STEM</v>
      </c>
      <c r="R513">
        <f t="shared" si="46"/>
        <v>0</v>
      </c>
      <c r="S513">
        <f t="shared" si="47"/>
        <v>72.25</v>
      </c>
    </row>
    <row r="514" spans="1:19" x14ac:dyDescent="0.3">
      <c r="A514" t="s">
        <v>25</v>
      </c>
      <c r="B514" t="b">
        <v>0</v>
      </c>
      <c r="C514">
        <v>3</v>
      </c>
      <c r="D514" t="b">
        <v>0</v>
      </c>
      <c r="E514">
        <v>49</v>
      </c>
      <c r="F514" t="s">
        <v>26</v>
      </c>
      <c r="G514">
        <v>85</v>
      </c>
      <c r="H514">
        <v>96</v>
      </c>
      <c r="I514">
        <v>99</v>
      </c>
      <c r="J514">
        <v>94</v>
      </c>
      <c r="K514">
        <v>95</v>
      </c>
      <c r="L514">
        <v>92</v>
      </c>
      <c r="M514">
        <v>95</v>
      </c>
      <c r="N514">
        <f t="shared" ref="N514:N577" si="48">IF(A514="Male",1,0)</f>
        <v>0</v>
      </c>
      <c r="O514">
        <f t="shared" ref="O514:O577" si="49">IF(B514=FALSE,0,1)</f>
        <v>0</v>
      </c>
      <c r="P514">
        <f t="shared" ref="P514:P577" si="50">IF(D514=FALSE,0,1)</f>
        <v>0</v>
      </c>
      <c r="Q514" t="str">
        <f t="shared" ref="Q514:Q577" si="51">IF(OR(F514="Software Engineer",F514="Scientist",F514="Construction Engineer",F514="Game Developer",F514="Doctor"),"STEM","Non-STEM")</f>
        <v>STEM</v>
      </c>
      <c r="R514">
        <f t="shared" ref="R514:R577" si="52">IF(Q514="STEM",1,0)</f>
        <v>1</v>
      </c>
      <c r="S514">
        <f t="shared" ref="S514:S577" si="53">AVERAGE(G514,I514,J514,K514)</f>
        <v>93.25</v>
      </c>
    </row>
    <row r="515" spans="1:19" x14ac:dyDescent="0.3">
      <c r="A515" t="s">
        <v>20</v>
      </c>
      <c r="B515" t="b">
        <v>0</v>
      </c>
      <c r="C515">
        <v>6</v>
      </c>
      <c r="D515" t="b">
        <v>0</v>
      </c>
      <c r="E515">
        <v>34</v>
      </c>
      <c r="F515" t="s">
        <v>21</v>
      </c>
      <c r="G515">
        <v>82</v>
      </c>
      <c r="H515">
        <v>85</v>
      </c>
      <c r="I515">
        <v>72</v>
      </c>
      <c r="J515">
        <v>69</v>
      </c>
      <c r="K515">
        <v>63</v>
      </c>
      <c r="L515">
        <v>99</v>
      </c>
      <c r="M515">
        <v>68</v>
      </c>
      <c r="N515">
        <f t="shared" si="48"/>
        <v>1</v>
      </c>
      <c r="O515">
        <f t="shared" si="49"/>
        <v>0</v>
      </c>
      <c r="P515">
        <f t="shared" si="50"/>
        <v>0</v>
      </c>
      <c r="Q515" t="str">
        <f t="shared" si="51"/>
        <v>Non-STEM</v>
      </c>
      <c r="R515">
        <f t="shared" si="52"/>
        <v>0</v>
      </c>
      <c r="S515">
        <f t="shared" si="53"/>
        <v>71.5</v>
      </c>
    </row>
    <row r="516" spans="1:19" x14ac:dyDescent="0.3">
      <c r="A516" t="s">
        <v>20</v>
      </c>
      <c r="B516" t="b">
        <v>1</v>
      </c>
      <c r="C516">
        <v>4</v>
      </c>
      <c r="D516" t="b">
        <v>0</v>
      </c>
      <c r="E516">
        <v>28</v>
      </c>
      <c r="F516" t="s">
        <v>138</v>
      </c>
      <c r="G516">
        <v>83</v>
      </c>
      <c r="H516">
        <v>79</v>
      </c>
      <c r="I516">
        <v>92</v>
      </c>
      <c r="J516">
        <v>69</v>
      </c>
      <c r="K516">
        <v>85</v>
      </c>
      <c r="L516">
        <v>71</v>
      </c>
      <c r="M516">
        <v>95</v>
      </c>
      <c r="N516">
        <f t="shared" si="48"/>
        <v>1</v>
      </c>
      <c r="O516">
        <f t="shared" si="49"/>
        <v>1</v>
      </c>
      <c r="P516">
        <f t="shared" si="50"/>
        <v>0</v>
      </c>
      <c r="Q516" t="str">
        <f t="shared" si="51"/>
        <v>STEM</v>
      </c>
      <c r="R516">
        <f t="shared" si="52"/>
        <v>1</v>
      </c>
      <c r="S516">
        <f t="shared" si="53"/>
        <v>82.25</v>
      </c>
    </row>
    <row r="517" spans="1:19" x14ac:dyDescent="0.3">
      <c r="A517" t="s">
        <v>25</v>
      </c>
      <c r="B517" t="b">
        <v>0</v>
      </c>
      <c r="C517">
        <v>2</v>
      </c>
      <c r="D517" t="b">
        <v>0</v>
      </c>
      <c r="E517">
        <v>44</v>
      </c>
      <c r="F517" t="s">
        <v>26</v>
      </c>
      <c r="G517">
        <v>96</v>
      </c>
      <c r="H517">
        <v>88</v>
      </c>
      <c r="I517">
        <v>100</v>
      </c>
      <c r="J517">
        <v>95</v>
      </c>
      <c r="K517">
        <v>85</v>
      </c>
      <c r="L517">
        <v>94</v>
      </c>
      <c r="M517">
        <v>93</v>
      </c>
      <c r="N517">
        <f t="shared" si="48"/>
        <v>0</v>
      </c>
      <c r="O517">
        <f t="shared" si="49"/>
        <v>0</v>
      </c>
      <c r="P517">
        <f t="shared" si="50"/>
        <v>0</v>
      </c>
      <c r="Q517" t="str">
        <f t="shared" si="51"/>
        <v>STEM</v>
      </c>
      <c r="R517">
        <f t="shared" si="52"/>
        <v>1</v>
      </c>
      <c r="S517">
        <f t="shared" si="53"/>
        <v>94</v>
      </c>
    </row>
    <row r="518" spans="1:19" x14ac:dyDescent="0.3">
      <c r="A518" t="s">
        <v>25</v>
      </c>
      <c r="B518" t="b">
        <v>0</v>
      </c>
      <c r="C518">
        <v>1</v>
      </c>
      <c r="D518" t="b">
        <v>0</v>
      </c>
      <c r="E518">
        <v>14</v>
      </c>
      <c r="F518" t="s">
        <v>44</v>
      </c>
      <c r="G518">
        <v>85</v>
      </c>
      <c r="H518">
        <v>87</v>
      </c>
      <c r="I518">
        <v>78</v>
      </c>
      <c r="J518">
        <v>72</v>
      </c>
      <c r="K518">
        <v>91</v>
      </c>
      <c r="L518">
        <v>88</v>
      </c>
      <c r="M518">
        <v>93</v>
      </c>
      <c r="N518">
        <f t="shared" si="48"/>
        <v>0</v>
      </c>
      <c r="O518">
        <f t="shared" si="49"/>
        <v>0</v>
      </c>
      <c r="P518">
        <f t="shared" si="50"/>
        <v>0</v>
      </c>
      <c r="Q518" t="str">
        <f t="shared" si="51"/>
        <v>STEM</v>
      </c>
      <c r="R518">
        <f t="shared" si="52"/>
        <v>1</v>
      </c>
      <c r="S518">
        <f t="shared" si="53"/>
        <v>81.5</v>
      </c>
    </row>
    <row r="519" spans="1:19" x14ac:dyDescent="0.3">
      <c r="A519" t="s">
        <v>25</v>
      </c>
      <c r="B519" t="b">
        <v>0</v>
      </c>
      <c r="C519">
        <v>4</v>
      </c>
      <c r="D519" t="b">
        <v>0</v>
      </c>
      <c r="E519">
        <v>1</v>
      </c>
      <c r="F519" t="s">
        <v>224</v>
      </c>
      <c r="G519">
        <v>95</v>
      </c>
      <c r="H519">
        <v>61</v>
      </c>
      <c r="I519">
        <v>84</v>
      </c>
      <c r="J519">
        <v>98</v>
      </c>
      <c r="K519">
        <v>63</v>
      </c>
      <c r="L519">
        <v>66</v>
      </c>
      <c r="M519">
        <v>80</v>
      </c>
      <c r="N519">
        <f t="shared" si="48"/>
        <v>0</v>
      </c>
      <c r="O519">
        <f t="shared" si="49"/>
        <v>0</v>
      </c>
      <c r="P519">
        <f t="shared" si="50"/>
        <v>0</v>
      </c>
      <c r="Q519" t="str">
        <f t="shared" si="51"/>
        <v>Non-STEM</v>
      </c>
      <c r="R519">
        <f t="shared" si="52"/>
        <v>0</v>
      </c>
      <c r="S519">
        <f t="shared" si="53"/>
        <v>85</v>
      </c>
    </row>
    <row r="520" spans="1:19" x14ac:dyDescent="0.3">
      <c r="A520" t="s">
        <v>20</v>
      </c>
      <c r="B520" t="b">
        <v>0</v>
      </c>
      <c r="C520">
        <v>6</v>
      </c>
      <c r="D520" t="b">
        <v>0</v>
      </c>
      <c r="E520">
        <v>22</v>
      </c>
      <c r="F520" t="s">
        <v>44</v>
      </c>
      <c r="G520">
        <v>97</v>
      </c>
      <c r="H520">
        <v>92</v>
      </c>
      <c r="I520">
        <v>87</v>
      </c>
      <c r="J520">
        <v>61</v>
      </c>
      <c r="K520">
        <v>75</v>
      </c>
      <c r="L520">
        <v>62</v>
      </c>
      <c r="M520">
        <v>94</v>
      </c>
      <c r="N520">
        <f t="shared" si="48"/>
        <v>1</v>
      </c>
      <c r="O520">
        <f t="shared" si="49"/>
        <v>0</v>
      </c>
      <c r="P520">
        <f t="shared" si="50"/>
        <v>0</v>
      </c>
      <c r="Q520" t="str">
        <f t="shared" si="51"/>
        <v>STEM</v>
      </c>
      <c r="R520">
        <f t="shared" si="52"/>
        <v>1</v>
      </c>
      <c r="S520">
        <f t="shared" si="53"/>
        <v>80</v>
      </c>
    </row>
    <row r="521" spans="1:19" x14ac:dyDescent="0.3">
      <c r="A521" t="s">
        <v>25</v>
      </c>
      <c r="B521" t="b">
        <v>0</v>
      </c>
      <c r="C521">
        <v>2</v>
      </c>
      <c r="D521" t="b">
        <v>0</v>
      </c>
      <c r="E521">
        <v>11</v>
      </c>
      <c r="F521" t="s">
        <v>54</v>
      </c>
      <c r="G521">
        <v>95</v>
      </c>
      <c r="H521">
        <v>69</v>
      </c>
      <c r="I521">
        <v>91</v>
      </c>
      <c r="J521">
        <v>97</v>
      </c>
      <c r="K521">
        <v>89</v>
      </c>
      <c r="L521">
        <v>84</v>
      </c>
      <c r="M521">
        <v>66</v>
      </c>
      <c r="N521">
        <f t="shared" si="48"/>
        <v>0</v>
      </c>
      <c r="O521">
        <f t="shared" si="49"/>
        <v>0</v>
      </c>
      <c r="P521">
        <f t="shared" si="50"/>
        <v>0</v>
      </c>
      <c r="Q521" t="str">
        <f t="shared" si="51"/>
        <v>Non-STEM</v>
      </c>
      <c r="R521">
        <f t="shared" si="52"/>
        <v>0</v>
      </c>
      <c r="S521">
        <f t="shared" si="53"/>
        <v>93</v>
      </c>
    </row>
    <row r="522" spans="1:19" x14ac:dyDescent="0.3">
      <c r="A522" t="s">
        <v>25</v>
      </c>
      <c r="B522" t="b">
        <v>0</v>
      </c>
      <c r="C522">
        <v>3</v>
      </c>
      <c r="D522" t="b">
        <v>0</v>
      </c>
      <c r="E522">
        <v>2</v>
      </c>
      <c r="F522" t="s">
        <v>38</v>
      </c>
      <c r="G522">
        <v>69</v>
      </c>
      <c r="H522">
        <v>98</v>
      </c>
      <c r="I522">
        <v>77</v>
      </c>
      <c r="J522">
        <v>63</v>
      </c>
      <c r="K522">
        <v>88</v>
      </c>
      <c r="L522">
        <v>64</v>
      </c>
      <c r="M522">
        <v>60</v>
      </c>
      <c r="N522">
        <f t="shared" si="48"/>
        <v>0</v>
      </c>
      <c r="O522">
        <f t="shared" si="49"/>
        <v>0</v>
      </c>
      <c r="P522">
        <f t="shared" si="50"/>
        <v>0</v>
      </c>
      <c r="Q522" t="str">
        <f t="shared" si="51"/>
        <v>Non-STEM</v>
      </c>
      <c r="R522">
        <f t="shared" si="52"/>
        <v>0</v>
      </c>
      <c r="S522">
        <f t="shared" si="53"/>
        <v>74.25</v>
      </c>
    </row>
    <row r="523" spans="1:19" x14ac:dyDescent="0.3">
      <c r="A523" t="s">
        <v>25</v>
      </c>
      <c r="B523" t="b">
        <v>0</v>
      </c>
      <c r="C523">
        <v>9</v>
      </c>
      <c r="D523" t="b">
        <v>0</v>
      </c>
      <c r="E523">
        <v>3</v>
      </c>
      <c r="F523" t="s">
        <v>64</v>
      </c>
      <c r="G523">
        <v>84</v>
      </c>
      <c r="H523">
        <v>55</v>
      </c>
      <c r="I523">
        <v>65</v>
      </c>
      <c r="J523">
        <v>62</v>
      </c>
      <c r="K523">
        <v>56</v>
      </c>
      <c r="L523">
        <v>91</v>
      </c>
      <c r="M523">
        <v>81</v>
      </c>
      <c r="N523">
        <f t="shared" si="48"/>
        <v>0</v>
      </c>
      <c r="O523">
        <f t="shared" si="49"/>
        <v>0</v>
      </c>
      <c r="P523">
        <f t="shared" si="50"/>
        <v>0</v>
      </c>
      <c r="Q523" t="str">
        <f t="shared" si="51"/>
        <v>Non-STEM</v>
      </c>
      <c r="R523">
        <f t="shared" si="52"/>
        <v>0</v>
      </c>
      <c r="S523">
        <f t="shared" si="53"/>
        <v>66.75</v>
      </c>
    </row>
    <row r="524" spans="1:19" x14ac:dyDescent="0.3">
      <c r="A524" t="s">
        <v>25</v>
      </c>
      <c r="B524" t="b">
        <v>0</v>
      </c>
      <c r="C524">
        <v>5</v>
      </c>
      <c r="D524" t="b">
        <v>0</v>
      </c>
      <c r="E524">
        <v>28</v>
      </c>
      <c r="F524" t="s">
        <v>105</v>
      </c>
      <c r="G524">
        <v>92</v>
      </c>
      <c r="H524">
        <v>100</v>
      </c>
      <c r="I524">
        <v>100</v>
      </c>
      <c r="J524">
        <v>98</v>
      </c>
      <c r="K524">
        <v>83</v>
      </c>
      <c r="L524">
        <v>75</v>
      </c>
      <c r="M524">
        <v>72</v>
      </c>
      <c r="N524">
        <f t="shared" si="48"/>
        <v>0</v>
      </c>
      <c r="O524">
        <f t="shared" si="49"/>
        <v>0</v>
      </c>
      <c r="P524">
        <f t="shared" si="50"/>
        <v>0</v>
      </c>
      <c r="Q524" t="str">
        <f t="shared" si="51"/>
        <v>Non-STEM</v>
      </c>
      <c r="R524">
        <f t="shared" si="52"/>
        <v>0</v>
      </c>
      <c r="S524">
        <f t="shared" si="53"/>
        <v>93.25</v>
      </c>
    </row>
    <row r="525" spans="1:19" x14ac:dyDescent="0.3">
      <c r="A525" t="s">
        <v>20</v>
      </c>
      <c r="B525" t="b">
        <v>1</v>
      </c>
      <c r="C525">
        <v>2</v>
      </c>
      <c r="D525" t="b">
        <v>0</v>
      </c>
      <c r="E525">
        <v>0</v>
      </c>
      <c r="F525" t="s">
        <v>64</v>
      </c>
      <c r="G525">
        <v>87</v>
      </c>
      <c r="H525">
        <v>95</v>
      </c>
      <c r="I525">
        <v>78</v>
      </c>
      <c r="J525">
        <v>82</v>
      </c>
      <c r="K525">
        <v>53</v>
      </c>
      <c r="L525">
        <v>59</v>
      </c>
      <c r="M525">
        <v>66</v>
      </c>
      <c r="N525">
        <f t="shared" si="48"/>
        <v>1</v>
      </c>
      <c r="O525">
        <f t="shared" si="49"/>
        <v>1</v>
      </c>
      <c r="P525">
        <f t="shared" si="50"/>
        <v>0</v>
      </c>
      <c r="Q525" t="str">
        <f t="shared" si="51"/>
        <v>Non-STEM</v>
      </c>
      <c r="R525">
        <f t="shared" si="52"/>
        <v>0</v>
      </c>
      <c r="S525">
        <f t="shared" si="53"/>
        <v>75</v>
      </c>
    </row>
    <row r="526" spans="1:19" x14ac:dyDescent="0.3">
      <c r="A526" t="s">
        <v>20</v>
      </c>
      <c r="B526" t="b">
        <v>0</v>
      </c>
      <c r="C526">
        <v>5</v>
      </c>
      <c r="D526" t="b">
        <v>0</v>
      </c>
      <c r="E526">
        <v>22</v>
      </c>
      <c r="F526" t="s">
        <v>105</v>
      </c>
      <c r="G526">
        <v>97</v>
      </c>
      <c r="H526">
        <v>87</v>
      </c>
      <c r="I526">
        <v>90</v>
      </c>
      <c r="J526">
        <v>70</v>
      </c>
      <c r="K526">
        <v>96</v>
      </c>
      <c r="L526">
        <v>75</v>
      </c>
      <c r="M526">
        <v>93</v>
      </c>
      <c r="N526">
        <f t="shared" si="48"/>
        <v>1</v>
      </c>
      <c r="O526">
        <f t="shared" si="49"/>
        <v>0</v>
      </c>
      <c r="P526">
        <f t="shared" si="50"/>
        <v>0</v>
      </c>
      <c r="Q526" t="str">
        <f t="shared" si="51"/>
        <v>Non-STEM</v>
      </c>
      <c r="R526">
        <f t="shared" si="52"/>
        <v>0</v>
      </c>
      <c r="S526">
        <f t="shared" si="53"/>
        <v>88.25</v>
      </c>
    </row>
    <row r="527" spans="1:19" x14ac:dyDescent="0.3">
      <c r="A527" t="s">
        <v>25</v>
      </c>
      <c r="B527" t="b">
        <v>1</v>
      </c>
      <c r="C527">
        <v>8</v>
      </c>
      <c r="D527" t="b">
        <v>0</v>
      </c>
      <c r="E527">
        <v>3</v>
      </c>
      <c r="F527" t="s">
        <v>64</v>
      </c>
      <c r="G527">
        <v>92</v>
      </c>
      <c r="H527">
        <v>96</v>
      </c>
      <c r="I527">
        <v>77</v>
      </c>
      <c r="J527">
        <v>95</v>
      </c>
      <c r="K527">
        <v>63</v>
      </c>
      <c r="L527">
        <v>57</v>
      </c>
      <c r="M527">
        <v>90</v>
      </c>
      <c r="N527">
        <f t="shared" si="48"/>
        <v>0</v>
      </c>
      <c r="O527">
        <f t="shared" si="49"/>
        <v>1</v>
      </c>
      <c r="P527">
        <f t="shared" si="50"/>
        <v>0</v>
      </c>
      <c r="Q527" t="str">
        <f t="shared" si="51"/>
        <v>Non-STEM</v>
      </c>
      <c r="R527">
        <f t="shared" si="52"/>
        <v>0</v>
      </c>
      <c r="S527">
        <f t="shared" si="53"/>
        <v>81.75</v>
      </c>
    </row>
    <row r="528" spans="1:19" x14ac:dyDescent="0.3">
      <c r="A528" t="s">
        <v>20</v>
      </c>
      <c r="B528" t="b">
        <v>0</v>
      </c>
      <c r="C528">
        <v>2</v>
      </c>
      <c r="D528" t="b">
        <v>0</v>
      </c>
      <c r="E528">
        <v>25</v>
      </c>
      <c r="F528" t="s">
        <v>38</v>
      </c>
      <c r="G528">
        <v>72</v>
      </c>
      <c r="H528">
        <v>91</v>
      </c>
      <c r="I528">
        <v>68</v>
      </c>
      <c r="J528">
        <v>79</v>
      </c>
      <c r="K528">
        <v>98</v>
      </c>
      <c r="L528">
        <v>71</v>
      </c>
      <c r="M528">
        <v>89</v>
      </c>
      <c r="N528">
        <f t="shared" si="48"/>
        <v>1</v>
      </c>
      <c r="O528">
        <f t="shared" si="49"/>
        <v>0</v>
      </c>
      <c r="P528">
        <f t="shared" si="50"/>
        <v>0</v>
      </c>
      <c r="Q528" t="str">
        <f t="shared" si="51"/>
        <v>Non-STEM</v>
      </c>
      <c r="R528">
        <f t="shared" si="52"/>
        <v>0</v>
      </c>
      <c r="S528">
        <f t="shared" si="53"/>
        <v>79.25</v>
      </c>
    </row>
    <row r="529" spans="1:19" x14ac:dyDescent="0.3">
      <c r="A529" t="s">
        <v>25</v>
      </c>
      <c r="B529" t="b">
        <v>0</v>
      </c>
      <c r="C529">
        <v>3</v>
      </c>
      <c r="D529" t="b">
        <v>1</v>
      </c>
      <c r="E529">
        <v>1</v>
      </c>
      <c r="F529" t="s">
        <v>64</v>
      </c>
      <c r="G529">
        <v>50</v>
      </c>
      <c r="H529">
        <v>55</v>
      </c>
      <c r="I529">
        <v>96</v>
      </c>
      <c r="J529">
        <v>72</v>
      </c>
      <c r="K529">
        <v>55</v>
      </c>
      <c r="L529">
        <v>50</v>
      </c>
      <c r="M529">
        <v>64</v>
      </c>
      <c r="N529">
        <f t="shared" si="48"/>
        <v>0</v>
      </c>
      <c r="O529">
        <f t="shared" si="49"/>
        <v>0</v>
      </c>
      <c r="P529">
        <f t="shared" si="50"/>
        <v>1</v>
      </c>
      <c r="Q529" t="str">
        <f t="shared" si="51"/>
        <v>Non-STEM</v>
      </c>
      <c r="R529">
        <f t="shared" si="52"/>
        <v>0</v>
      </c>
      <c r="S529">
        <f t="shared" si="53"/>
        <v>68.25</v>
      </c>
    </row>
    <row r="530" spans="1:19" x14ac:dyDescent="0.3">
      <c r="A530" t="s">
        <v>25</v>
      </c>
      <c r="B530" t="b">
        <v>0</v>
      </c>
      <c r="C530">
        <v>7</v>
      </c>
      <c r="D530" t="b">
        <v>0</v>
      </c>
      <c r="E530">
        <v>37</v>
      </c>
      <c r="F530" t="s">
        <v>26</v>
      </c>
      <c r="G530">
        <v>97</v>
      </c>
      <c r="H530">
        <v>96</v>
      </c>
      <c r="I530">
        <v>93</v>
      </c>
      <c r="J530">
        <v>94</v>
      </c>
      <c r="K530">
        <v>91</v>
      </c>
      <c r="L530">
        <v>96</v>
      </c>
      <c r="M530">
        <v>87</v>
      </c>
      <c r="N530">
        <f t="shared" si="48"/>
        <v>0</v>
      </c>
      <c r="O530">
        <f t="shared" si="49"/>
        <v>0</v>
      </c>
      <c r="P530">
        <f t="shared" si="50"/>
        <v>0</v>
      </c>
      <c r="Q530" t="str">
        <f t="shared" si="51"/>
        <v>STEM</v>
      </c>
      <c r="R530">
        <f t="shared" si="52"/>
        <v>1</v>
      </c>
      <c r="S530">
        <f t="shared" si="53"/>
        <v>93.75</v>
      </c>
    </row>
    <row r="531" spans="1:19" x14ac:dyDescent="0.3">
      <c r="A531" t="s">
        <v>25</v>
      </c>
      <c r="B531" t="b">
        <v>0</v>
      </c>
      <c r="C531">
        <v>3</v>
      </c>
      <c r="D531" t="b">
        <v>1</v>
      </c>
      <c r="E531">
        <v>28</v>
      </c>
      <c r="F531" t="s">
        <v>44</v>
      </c>
      <c r="G531">
        <v>89</v>
      </c>
      <c r="H531">
        <v>77</v>
      </c>
      <c r="I531">
        <v>69</v>
      </c>
      <c r="J531">
        <v>72</v>
      </c>
      <c r="K531">
        <v>63</v>
      </c>
      <c r="L531">
        <v>84</v>
      </c>
      <c r="M531">
        <v>99</v>
      </c>
      <c r="N531">
        <f t="shared" si="48"/>
        <v>0</v>
      </c>
      <c r="O531">
        <f t="shared" si="49"/>
        <v>0</v>
      </c>
      <c r="P531">
        <f t="shared" si="50"/>
        <v>1</v>
      </c>
      <c r="Q531" t="str">
        <f t="shared" si="51"/>
        <v>STEM</v>
      </c>
      <c r="R531">
        <f t="shared" si="52"/>
        <v>1</v>
      </c>
      <c r="S531">
        <f t="shared" si="53"/>
        <v>73.25</v>
      </c>
    </row>
    <row r="532" spans="1:19" x14ac:dyDescent="0.3">
      <c r="A532" t="s">
        <v>25</v>
      </c>
      <c r="B532" t="b">
        <v>0</v>
      </c>
      <c r="C532">
        <v>3</v>
      </c>
      <c r="D532" t="b">
        <v>0</v>
      </c>
      <c r="E532">
        <v>30</v>
      </c>
      <c r="F532" t="s">
        <v>76</v>
      </c>
      <c r="G532">
        <v>77</v>
      </c>
      <c r="H532">
        <v>76</v>
      </c>
      <c r="I532">
        <v>90</v>
      </c>
      <c r="J532">
        <v>95</v>
      </c>
      <c r="K532">
        <v>94</v>
      </c>
      <c r="L532">
        <v>99</v>
      </c>
      <c r="M532">
        <v>94</v>
      </c>
      <c r="N532">
        <f t="shared" si="48"/>
        <v>0</v>
      </c>
      <c r="O532">
        <f t="shared" si="49"/>
        <v>0</v>
      </c>
      <c r="P532">
        <f t="shared" si="50"/>
        <v>0</v>
      </c>
      <c r="Q532" t="str">
        <f t="shared" si="51"/>
        <v>STEM</v>
      </c>
      <c r="R532">
        <f t="shared" si="52"/>
        <v>1</v>
      </c>
      <c r="S532">
        <f t="shared" si="53"/>
        <v>89</v>
      </c>
    </row>
    <row r="533" spans="1:19" x14ac:dyDescent="0.3">
      <c r="A533" t="s">
        <v>20</v>
      </c>
      <c r="B533" t="b">
        <v>0</v>
      </c>
      <c r="C533">
        <v>1</v>
      </c>
      <c r="D533" t="b">
        <v>0</v>
      </c>
      <c r="E533">
        <v>19</v>
      </c>
      <c r="F533" t="s">
        <v>172</v>
      </c>
      <c r="G533">
        <v>91</v>
      </c>
      <c r="H533">
        <v>89</v>
      </c>
      <c r="I533">
        <v>66</v>
      </c>
      <c r="J533">
        <v>69</v>
      </c>
      <c r="K533">
        <v>100</v>
      </c>
      <c r="L533">
        <v>88</v>
      </c>
      <c r="M533">
        <v>79</v>
      </c>
      <c r="N533">
        <f t="shared" si="48"/>
        <v>1</v>
      </c>
      <c r="O533">
        <f t="shared" si="49"/>
        <v>0</v>
      </c>
      <c r="P533">
        <f t="shared" si="50"/>
        <v>0</v>
      </c>
      <c r="Q533" t="str">
        <f t="shared" si="51"/>
        <v>Non-STEM</v>
      </c>
      <c r="R533">
        <f t="shared" si="52"/>
        <v>0</v>
      </c>
      <c r="S533">
        <f t="shared" si="53"/>
        <v>81.5</v>
      </c>
    </row>
    <row r="534" spans="1:19" x14ac:dyDescent="0.3">
      <c r="A534" t="s">
        <v>20</v>
      </c>
      <c r="B534" t="b">
        <v>1</v>
      </c>
      <c r="C534">
        <v>7</v>
      </c>
      <c r="D534" t="b">
        <v>0</v>
      </c>
      <c r="E534">
        <v>2</v>
      </c>
      <c r="F534" t="s">
        <v>64</v>
      </c>
      <c r="G534">
        <v>64</v>
      </c>
      <c r="H534">
        <v>92</v>
      </c>
      <c r="I534">
        <v>70</v>
      </c>
      <c r="J534">
        <v>81</v>
      </c>
      <c r="K534">
        <v>85</v>
      </c>
      <c r="L534">
        <v>55</v>
      </c>
      <c r="M534">
        <v>76</v>
      </c>
      <c r="N534">
        <f t="shared" si="48"/>
        <v>1</v>
      </c>
      <c r="O534">
        <f t="shared" si="49"/>
        <v>1</v>
      </c>
      <c r="P534">
        <f t="shared" si="50"/>
        <v>0</v>
      </c>
      <c r="Q534" t="str">
        <f t="shared" si="51"/>
        <v>Non-STEM</v>
      </c>
      <c r="R534">
        <f t="shared" si="52"/>
        <v>0</v>
      </c>
      <c r="S534">
        <f t="shared" si="53"/>
        <v>75</v>
      </c>
    </row>
    <row r="535" spans="1:19" x14ac:dyDescent="0.3">
      <c r="A535" t="s">
        <v>25</v>
      </c>
      <c r="B535" t="b">
        <v>1</v>
      </c>
      <c r="C535">
        <v>4</v>
      </c>
      <c r="D535" t="b">
        <v>0</v>
      </c>
      <c r="E535">
        <v>26</v>
      </c>
      <c r="F535" t="s">
        <v>38</v>
      </c>
      <c r="G535">
        <v>71</v>
      </c>
      <c r="H535">
        <v>87</v>
      </c>
      <c r="I535">
        <v>63</v>
      </c>
      <c r="J535">
        <v>73</v>
      </c>
      <c r="K535">
        <v>89</v>
      </c>
      <c r="L535">
        <v>77</v>
      </c>
      <c r="M535">
        <v>66</v>
      </c>
      <c r="N535">
        <f t="shared" si="48"/>
        <v>0</v>
      </c>
      <c r="O535">
        <f t="shared" si="49"/>
        <v>1</v>
      </c>
      <c r="P535">
        <f t="shared" si="50"/>
        <v>0</v>
      </c>
      <c r="Q535" t="str">
        <f t="shared" si="51"/>
        <v>Non-STEM</v>
      </c>
      <c r="R535">
        <f t="shared" si="52"/>
        <v>0</v>
      </c>
      <c r="S535">
        <f t="shared" si="53"/>
        <v>74</v>
      </c>
    </row>
    <row r="536" spans="1:19" x14ac:dyDescent="0.3">
      <c r="A536" t="s">
        <v>20</v>
      </c>
      <c r="B536" t="b">
        <v>0</v>
      </c>
      <c r="C536">
        <v>10</v>
      </c>
      <c r="D536" t="b">
        <v>1</v>
      </c>
      <c r="E536">
        <v>0</v>
      </c>
      <c r="F536" t="s">
        <v>64</v>
      </c>
      <c r="G536">
        <v>56</v>
      </c>
      <c r="H536">
        <v>79</v>
      </c>
      <c r="I536">
        <v>74</v>
      </c>
      <c r="J536">
        <v>66</v>
      </c>
      <c r="K536">
        <v>92</v>
      </c>
      <c r="L536">
        <v>57</v>
      </c>
      <c r="M536">
        <v>61</v>
      </c>
      <c r="N536">
        <f t="shared" si="48"/>
        <v>1</v>
      </c>
      <c r="O536">
        <f t="shared" si="49"/>
        <v>0</v>
      </c>
      <c r="P536">
        <f t="shared" si="50"/>
        <v>1</v>
      </c>
      <c r="Q536" t="str">
        <f t="shared" si="51"/>
        <v>Non-STEM</v>
      </c>
      <c r="R536">
        <f t="shared" si="52"/>
        <v>0</v>
      </c>
      <c r="S536">
        <f t="shared" si="53"/>
        <v>72</v>
      </c>
    </row>
    <row r="537" spans="1:19" x14ac:dyDescent="0.3">
      <c r="A537" t="s">
        <v>20</v>
      </c>
      <c r="B537" t="b">
        <v>0</v>
      </c>
      <c r="C537">
        <v>4</v>
      </c>
      <c r="D537" t="b">
        <v>0</v>
      </c>
      <c r="E537">
        <v>5</v>
      </c>
      <c r="F537" t="s">
        <v>159</v>
      </c>
      <c r="G537">
        <v>87</v>
      </c>
      <c r="H537">
        <v>70</v>
      </c>
      <c r="I537">
        <v>98</v>
      </c>
      <c r="J537">
        <v>64</v>
      </c>
      <c r="K537">
        <v>65</v>
      </c>
      <c r="L537">
        <v>78</v>
      </c>
      <c r="M537">
        <v>83</v>
      </c>
      <c r="N537">
        <f t="shared" si="48"/>
        <v>1</v>
      </c>
      <c r="O537">
        <f t="shared" si="49"/>
        <v>0</v>
      </c>
      <c r="P537">
        <f t="shared" si="50"/>
        <v>0</v>
      </c>
      <c r="Q537" t="str">
        <f t="shared" si="51"/>
        <v>STEM</v>
      </c>
      <c r="R537">
        <f t="shared" si="52"/>
        <v>1</v>
      </c>
      <c r="S537">
        <f t="shared" si="53"/>
        <v>78.5</v>
      </c>
    </row>
    <row r="538" spans="1:19" x14ac:dyDescent="0.3">
      <c r="A538" t="s">
        <v>25</v>
      </c>
      <c r="B538" t="b">
        <v>0</v>
      </c>
      <c r="C538">
        <v>0</v>
      </c>
      <c r="D538" t="b">
        <v>0</v>
      </c>
      <c r="E538">
        <v>17</v>
      </c>
      <c r="F538" t="s">
        <v>44</v>
      </c>
      <c r="G538">
        <v>99</v>
      </c>
      <c r="H538">
        <v>69</v>
      </c>
      <c r="I538">
        <v>85</v>
      </c>
      <c r="J538">
        <v>91</v>
      </c>
      <c r="K538">
        <v>77</v>
      </c>
      <c r="L538">
        <v>88</v>
      </c>
      <c r="M538">
        <v>75</v>
      </c>
      <c r="N538">
        <f t="shared" si="48"/>
        <v>0</v>
      </c>
      <c r="O538">
        <f t="shared" si="49"/>
        <v>0</v>
      </c>
      <c r="P538">
        <f t="shared" si="50"/>
        <v>0</v>
      </c>
      <c r="Q538" t="str">
        <f t="shared" si="51"/>
        <v>STEM</v>
      </c>
      <c r="R538">
        <f t="shared" si="52"/>
        <v>1</v>
      </c>
      <c r="S538">
        <f t="shared" si="53"/>
        <v>88</v>
      </c>
    </row>
    <row r="539" spans="1:19" x14ac:dyDescent="0.3">
      <c r="A539" t="s">
        <v>20</v>
      </c>
      <c r="B539" t="b">
        <v>0</v>
      </c>
      <c r="C539">
        <v>2</v>
      </c>
      <c r="D539" t="b">
        <v>0</v>
      </c>
      <c r="E539">
        <v>26</v>
      </c>
      <c r="F539" t="s">
        <v>21</v>
      </c>
      <c r="G539">
        <v>98</v>
      </c>
      <c r="H539">
        <v>88</v>
      </c>
      <c r="I539">
        <v>76</v>
      </c>
      <c r="J539">
        <v>72</v>
      </c>
      <c r="K539">
        <v>92</v>
      </c>
      <c r="L539">
        <v>81</v>
      </c>
      <c r="M539">
        <v>89</v>
      </c>
      <c r="N539">
        <f t="shared" si="48"/>
        <v>1</v>
      </c>
      <c r="O539">
        <f t="shared" si="49"/>
        <v>0</v>
      </c>
      <c r="P539">
        <f t="shared" si="50"/>
        <v>0</v>
      </c>
      <c r="Q539" t="str">
        <f t="shared" si="51"/>
        <v>Non-STEM</v>
      </c>
      <c r="R539">
        <f t="shared" si="52"/>
        <v>0</v>
      </c>
      <c r="S539">
        <f t="shared" si="53"/>
        <v>84.5</v>
      </c>
    </row>
    <row r="540" spans="1:19" x14ac:dyDescent="0.3">
      <c r="A540" t="s">
        <v>20</v>
      </c>
      <c r="B540" t="b">
        <v>0</v>
      </c>
      <c r="C540">
        <v>2</v>
      </c>
      <c r="D540" t="b">
        <v>0</v>
      </c>
      <c r="E540">
        <v>32</v>
      </c>
      <c r="F540" t="s">
        <v>38</v>
      </c>
      <c r="G540">
        <v>87</v>
      </c>
      <c r="H540">
        <v>83</v>
      </c>
      <c r="I540">
        <v>74</v>
      </c>
      <c r="J540">
        <v>61</v>
      </c>
      <c r="K540">
        <v>81</v>
      </c>
      <c r="L540">
        <v>72</v>
      </c>
      <c r="M540">
        <v>98</v>
      </c>
      <c r="N540">
        <f t="shared" si="48"/>
        <v>1</v>
      </c>
      <c r="O540">
        <f t="shared" si="49"/>
        <v>0</v>
      </c>
      <c r="P540">
        <f t="shared" si="50"/>
        <v>0</v>
      </c>
      <c r="Q540" t="str">
        <f t="shared" si="51"/>
        <v>Non-STEM</v>
      </c>
      <c r="R540">
        <f t="shared" si="52"/>
        <v>0</v>
      </c>
      <c r="S540">
        <f t="shared" si="53"/>
        <v>75.75</v>
      </c>
    </row>
    <row r="541" spans="1:19" x14ac:dyDescent="0.3">
      <c r="A541" t="s">
        <v>25</v>
      </c>
      <c r="B541" t="b">
        <v>0</v>
      </c>
      <c r="C541">
        <v>6</v>
      </c>
      <c r="D541" t="b">
        <v>1</v>
      </c>
      <c r="E541">
        <v>16</v>
      </c>
      <c r="F541" t="s">
        <v>44</v>
      </c>
      <c r="G541">
        <v>88</v>
      </c>
      <c r="H541">
        <v>96</v>
      </c>
      <c r="I541">
        <v>90</v>
      </c>
      <c r="J541">
        <v>92</v>
      </c>
      <c r="K541">
        <v>68</v>
      </c>
      <c r="L541">
        <v>97</v>
      </c>
      <c r="M541">
        <v>73</v>
      </c>
      <c r="N541">
        <f t="shared" si="48"/>
        <v>0</v>
      </c>
      <c r="O541">
        <f t="shared" si="49"/>
        <v>0</v>
      </c>
      <c r="P541">
        <f t="shared" si="50"/>
        <v>1</v>
      </c>
      <c r="Q541" t="str">
        <f t="shared" si="51"/>
        <v>STEM</v>
      </c>
      <c r="R541">
        <f t="shared" si="52"/>
        <v>1</v>
      </c>
      <c r="S541">
        <f t="shared" si="53"/>
        <v>84.5</v>
      </c>
    </row>
    <row r="542" spans="1:19" x14ac:dyDescent="0.3">
      <c r="A542" t="s">
        <v>25</v>
      </c>
      <c r="B542" t="b">
        <v>1</v>
      </c>
      <c r="C542">
        <v>8</v>
      </c>
      <c r="D542" t="b">
        <v>0</v>
      </c>
      <c r="E542">
        <v>2</v>
      </c>
      <c r="F542" t="s">
        <v>64</v>
      </c>
      <c r="G542">
        <v>71</v>
      </c>
      <c r="H542">
        <v>52</v>
      </c>
      <c r="I542">
        <v>53</v>
      </c>
      <c r="J542">
        <v>64</v>
      </c>
      <c r="K542">
        <v>89</v>
      </c>
      <c r="L542">
        <v>76</v>
      </c>
      <c r="M542">
        <v>70</v>
      </c>
      <c r="N542">
        <f t="shared" si="48"/>
        <v>0</v>
      </c>
      <c r="O542">
        <f t="shared" si="49"/>
        <v>1</v>
      </c>
      <c r="P542">
        <f t="shared" si="50"/>
        <v>0</v>
      </c>
      <c r="Q542" t="str">
        <f t="shared" si="51"/>
        <v>Non-STEM</v>
      </c>
      <c r="R542">
        <f t="shared" si="52"/>
        <v>0</v>
      </c>
      <c r="S542">
        <f t="shared" si="53"/>
        <v>69.25</v>
      </c>
    </row>
    <row r="543" spans="1:19" x14ac:dyDescent="0.3">
      <c r="A543" t="s">
        <v>20</v>
      </c>
      <c r="B543" t="b">
        <v>0</v>
      </c>
      <c r="C543">
        <v>2</v>
      </c>
      <c r="D543" t="b">
        <v>0</v>
      </c>
      <c r="E543">
        <v>35</v>
      </c>
      <c r="F543" t="s">
        <v>138</v>
      </c>
      <c r="G543">
        <v>96</v>
      </c>
      <c r="H543">
        <v>90</v>
      </c>
      <c r="I543">
        <v>91</v>
      </c>
      <c r="J543">
        <v>95</v>
      </c>
      <c r="K543">
        <v>99</v>
      </c>
      <c r="L543">
        <v>95</v>
      </c>
      <c r="M543">
        <v>99</v>
      </c>
      <c r="N543">
        <f t="shared" si="48"/>
        <v>1</v>
      </c>
      <c r="O543">
        <f t="shared" si="49"/>
        <v>0</v>
      </c>
      <c r="P543">
        <f t="shared" si="50"/>
        <v>0</v>
      </c>
      <c r="Q543" t="str">
        <f t="shared" si="51"/>
        <v>STEM</v>
      </c>
      <c r="R543">
        <f t="shared" si="52"/>
        <v>1</v>
      </c>
      <c r="S543">
        <f t="shared" si="53"/>
        <v>95.25</v>
      </c>
    </row>
    <row r="544" spans="1:19" x14ac:dyDescent="0.3">
      <c r="A544" t="s">
        <v>25</v>
      </c>
      <c r="B544" t="b">
        <v>0</v>
      </c>
      <c r="C544">
        <v>0</v>
      </c>
      <c r="D544" t="b">
        <v>0</v>
      </c>
      <c r="E544">
        <v>17</v>
      </c>
      <c r="F544" t="s">
        <v>113</v>
      </c>
      <c r="G544">
        <v>81</v>
      </c>
      <c r="H544">
        <v>95</v>
      </c>
      <c r="I544">
        <v>99</v>
      </c>
      <c r="J544">
        <v>65</v>
      </c>
      <c r="K544">
        <v>56</v>
      </c>
      <c r="L544">
        <v>79</v>
      </c>
      <c r="M544">
        <v>98</v>
      </c>
      <c r="N544">
        <f t="shared" si="48"/>
        <v>0</v>
      </c>
      <c r="O544">
        <f t="shared" si="49"/>
        <v>0</v>
      </c>
      <c r="P544">
        <f t="shared" si="50"/>
        <v>0</v>
      </c>
      <c r="Q544" t="str">
        <f t="shared" si="51"/>
        <v>Non-STEM</v>
      </c>
      <c r="R544">
        <f t="shared" si="52"/>
        <v>0</v>
      </c>
      <c r="S544">
        <f t="shared" si="53"/>
        <v>75.25</v>
      </c>
    </row>
    <row r="545" spans="1:19" x14ac:dyDescent="0.3">
      <c r="A545" t="s">
        <v>25</v>
      </c>
      <c r="B545" t="b">
        <v>0</v>
      </c>
      <c r="C545">
        <v>9</v>
      </c>
      <c r="D545" t="b">
        <v>0</v>
      </c>
      <c r="E545">
        <v>3</v>
      </c>
      <c r="F545" t="s">
        <v>64</v>
      </c>
      <c r="G545">
        <v>94</v>
      </c>
      <c r="H545">
        <v>92</v>
      </c>
      <c r="I545">
        <v>63</v>
      </c>
      <c r="J545">
        <v>84</v>
      </c>
      <c r="K545">
        <v>79</v>
      </c>
      <c r="L545">
        <v>66</v>
      </c>
      <c r="M545">
        <v>96</v>
      </c>
      <c r="N545">
        <f t="shared" si="48"/>
        <v>0</v>
      </c>
      <c r="O545">
        <f t="shared" si="49"/>
        <v>0</v>
      </c>
      <c r="P545">
        <f t="shared" si="50"/>
        <v>0</v>
      </c>
      <c r="Q545" t="str">
        <f t="shared" si="51"/>
        <v>Non-STEM</v>
      </c>
      <c r="R545">
        <f t="shared" si="52"/>
        <v>0</v>
      </c>
      <c r="S545">
        <f t="shared" si="53"/>
        <v>80</v>
      </c>
    </row>
    <row r="546" spans="1:19" x14ac:dyDescent="0.3">
      <c r="A546" t="s">
        <v>25</v>
      </c>
      <c r="B546" t="b">
        <v>1</v>
      </c>
      <c r="C546">
        <v>3</v>
      </c>
      <c r="D546" t="b">
        <v>0</v>
      </c>
      <c r="E546">
        <v>47</v>
      </c>
      <c r="F546" t="s">
        <v>26</v>
      </c>
      <c r="G546">
        <v>94</v>
      </c>
      <c r="H546">
        <v>87</v>
      </c>
      <c r="I546">
        <v>98</v>
      </c>
      <c r="J546">
        <v>90</v>
      </c>
      <c r="K546">
        <v>92</v>
      </c>
      <c r="L546">
        <v>88</v>
      </c>
      <c r="M546">
        <v>100</v>
      </c>
      <c r="N546">
        <f t="shared" si="48"/>
        <v>0</v>
      </c>
      <c r="O546">
        <f t="shared" si="49"/>
        <v>1</v>
      </c>
      <c r="P546">
        <f t="shared" si="50"/>
        <v>0</v>
      </c>
      <c r="Q546" t="str">
        <f t="shared" si="51"/>
        <v>STEM</v>
      </c>
      <c r="R546">
        <f t="shared" si="52"/>
        <v>1</v>
      </c>
      <c r="S546">
        <f t="shared" si="53"/>
        <v>93.5</v>
      </c>
    </row>
    <row r="547" spans="1:19" x14ac:dyDescent="0.3">
      <c r="A547" t="s">
        <v>20</v>
      </c>
      <c r="B547" t="b">
        <v>0</v>
      </c>
      <c r="C547">
        <v>0</v>
      </c>
      <c r="D547" t="b">
        <v>0</v>
      </c>
      <c r="E547">
        <v>29</v>
      </c>
      <c r="F547" t="s">
        <v>21</v>
      </c>
      <c r="G547">
        <v>98</v>
      </c>
      <c r="H547">
        <v>87</v>
      </c>
      <c r="I547">
        <v>75</v>
      </c>
      <c r="J547">
        <v>63</v>
      </c>
      <c r="K547">
        <v>85</v>
      </c>
      <c r="L547">
        <v>88</v>
      </c>
      <c r="M547">
        <v>75</v>
      </c>
      <c r="N547">
        <f t="shared" si="48"/>
        <v>1</v>
      </c>
      <c r="O547">
        <f t="shared" si="49"/>
        <v>0</v>
      </c>
      <c r="P547">
        <f t="shared" si="50"/>
        <v>0</v>
      </c>
      <c r="Q547" t="str">
        <f t="shared" si="51"/>
        <v>Non-STEM</v>
      </c>
      <c r="R547">
        <f t="shared" si="52"/>
        <v>0</v>
      </c>
      <c r="S547">
        <f t="shared" si="53"/>
        <v>80.25</v>
      </c>
    </row>
    <row r="548" spans="1:19" x14ac:dyDescent="0.3">
      <c r="A548" t="s">
        <v>25</v>
      </c>
      <c r="B548" t="b">
        <v>0</v>
      </c>
      <c r="C548">
        <v>10</v>
      </c>
      <c r="D548" t="b">
        <v>0</v>
      </c>
      <c r="E548">
        <v>5</v>
      </c>
      <c r="F548" t="s">
        <v>64</v>
      </c>
      <c r="G548">
        <v>100</v>
      </c>
      <c r="H548">
        <v>58</v>
      </c>
      <c r="I548">
        <v>54</v>
      </c>
      <c r="J548">
        <v>97</v>
      </c>
      <c r="K548">
        <v>58</v>
      </c>
      <c r="L548">
        <v>51</v>
      </c>
      <c r="M548">
        <v>80</v>
      </c>
      <c r="N548">
        <f t="shared" si="48"/>
        <v>0</v>
      </c>
      <c r="O548">
        <f t="shared" si="49"/>
        <v>0</v>
      </c>
      <c r="P548">
        <f t="shared" si="50"/>
        <v>0</v>
      </c>
      <c r="Q548" t="str">
        <f t="shared" si="51"/>
        <v>Non-STEM</v>
      </c>
      <c r="R548">
        <f t="shared" si="52"/>
        <v>0</v>
      </c>
      <c r="S548">
        <f t="shared" si="53"/>
        <v>77.25</v>
      </c>
    </row>
    <row r="549" spans="1:19" x14ac:dyDescent="0.3">
      <c r="A549" t="s">
        <v>20</v>
      </c>
      <c r="B549" t="b">
        <v>0</v>
      </c>
      <c r="C549">
        <v>3</v>
      </c>
      <c r="D549" t="b">
        <v>1</v>
      </c>
      <c r="E549">
        <v>12</v>
      </c>
      <c r="F549" t="s">
        <v>123</v>
      </c>
      <c r="G549">
        <v>66</v>
      </c>
      <c r="H549">
        <v>89</v>
      </c>
      <c r="I549">
        <v>65</v>
      </c>
      <c r="J549">
        <v>99</v>
      </c>
      <c r="K549">
        <v>84</v>
      </c>
      <c r="L549">
        <v>84</v>
      </c>
      <c r="M549">
        <v>86</v>
      </c>
      <c r="N549">
        <f t="shared" si="48"/>
        <v>1</v>
      </c>
      <c r="O549">
        <f t="shared" si="49"/>
        <v>0</v>
      </c>
      <c r="P549">
        <f t="shared" si="50"/>
        <v>1</v>
      </c>
      <c r="Q549" t="str">
        <f t="shared" si="51"/>
        <v>Non-STEM</v>
      </c>
      <c r="R549">
        <f t="shared" si="52"/>
        <v>0</v>
      </c>
      <c r="S549">
        <f t="shared" si="53"/>
        <v>78.5</v>
      </c>
    </row>
    <row r="550" spans="1:19" x14ac:dyDescent="0.3">
      <c r="A550" t="s">
        <v>20</v>
      </c>
      <c r="B550" t="b">
        <v>0</v>
      </c>
      <c r="C550">
        <v>2</v>
      </c>
      <c r="D550" t="b">
        <v>0</v>
      </c>
      <c r="E550">
        <v>35</v>
      </c>
      <c r="F550" t="s">
        <v>26</v>
      </c>
      <c r="G550">
        <v>94</v>
      </c>
      <c r="H550">
        <v>99</v>
      </c>
      <c r="I550">
        <v>97</v>
      </c>
      <c r="J550">
        <v>94</v>
      </c>
      <c r="K550">
        <v>85</v>
      </c>
      <c r="L550">
        <v>97</v>
      </c>
      <c r="M550">
        <v>97</v>
      </c>
      <c r="N550">
        <f t="shared" si="48"/>
        <v>1</v>
      </c>
      <c r="O550">
        <f t="shared" si="49"/>
        <v>0</v>
      </c>
      <c r="P550">
        <f t="shared" si="50"/>
        <v>0</v>
      </c>
      <c r="Q550" t="str">
        <f t="shared" si="51"/>
        <v>STEM</v>
      </c>
      <c r="R550">
        <f t="shared" si="52"/>
        <v>1</v>
      </c>
      <c r="S550">
        <f t="shared" si="53"/>
        <v>92.5</v>
      </c>
    </row>
    <row r="551" spans="1:19" x14ac:dyDescent="0.3">
      <c r="A551" t="s">
        <v>25</v>
      </c>
      <c r="B551" t="b">
        <v>1</v>
      </c>
      <c r="C551">
        <v>0</v>
      </c>
      <c r="D551" t="b">
        <v>0</v>
      </c>
      <c r="E551">
        <v>3</v>
      </c>
      <c r="F551" t="s">
        <v>159</v>
      </c>
      <c r="G551">
        <v>83</v>
      </c>
      <c r="H551">
        <v>90</v>
      </c>
      <c r="I551">
        <v>93</v>
      </c>
      <c r="J551">
        <v>89</v>
      </c>
      <c r="K551">
        <v>64</v>
      </c>
      <c r="L551">
        <v>63</v>
      </c>
      <c r="M551">
        <v>82</v>
      </c>
      <c r="N551">
        <f t="shared" si="48"/>
        <v>0</v>
      </c>
      <c r="O551">
        <f t="shared" si="49"/>
        <v>1</v>
      </c>
      <c r="P551">
        <f t="shared" si="50"/>
        <v>0</v>
      </c>
      <c r="Q551" t="str">
        <f t="shared" si="51"/>
        <v>STEM</v>
      </c>
      <c r="R551">
        <f t="shared" si="52"/>
        <v>1</v>
      </c>
      <c r="S551">
        <f t="shared" si="53"/>
        <v>82.25</v>
      </c>
    </row>
    <row r="552" spans="1:19" x14ac:dyDescent="0.3">
      <c r="A552" t="s">
        <v>20</v>
      </c>
      <c r="B552" t="b">
        <v>1</v>
      </c>
      <c r="C552">
        <v>8</v>
      </c>
      <c r="D552" t="b">
        <v>0</v>
      </c>
      <c r="E552">
        <v>2</v>
      </c>
      <c r="F552" t="s">
        <v>64</v>
      </c>
      <c r="G552">
        <v>92</v>
      </c>
      <c r="H552">
        <v>54</v>
      </c>
      <c r="I552">
        <v>50</v>
      </c>
      <c r="J552">
        <v>88</v>
      </c>
      <c r="K552">
        <v>90</v>
      </c>
      <c r="L552">
        <v>91</v>
      </c>
      <c r="M552">
        <v>95</v>
      </c>
      <c r="N552">
        <f t="shared" si="48"/>
        <v>1</v>
      </c>
      <c r="O552">
        <f t="shared" si="49"/>
        <v>1</v>
      </c>
      <c r="P552">
        <f t="shared" si="50"/>
        <v>0</v>
      </c>
      <c r="Q552" t="str">
        <f t="shared" si="51"/>
        <v>Non-STEM</v>
      </c>
      <c r="R552">
        <f t="shared" si="52"/>
        <v>0</v>
      </c>
      <c r="S552">
        <f t="shared" si="53"/>
        <v>80</v>
      </c>
    </row>
    <row r="553" spans="1:19" x14ac:dyDescent="0.3">
      <c r="A553" t="s">
        <v>20</v>
      </c>
      <c r="B553" t="b">
        <v>0</v>
      </c>
      <c r="C553">
        <v>10</v>
      </c>
      <c r="D553" t="b">
        <v>0</v>
      </c>
      <c r="E553">
        <v>35</v>
      </c>
      <c r="F553" t="s">
        <v>44</v>
      </c>
      <c r="G553">
        <v>93</v>
      </c>
      <c r="H553">
        <v>100</v>
      </c>
      <c r="I553">
        <v>90</v>
      </c>
      <c r="J553">
        <v>94</v>
      </c>
      <c r="K553">
        <v>97</v>
      </c>
      <c r="L553">
        <v>98</v>
      </c>
      <c r="M553">
        <v>98</v>
      </c>
      <c r="N553">
        <f t="shared" si="48"/>
        <v>1</v>
      </c>
      <c r="O553">
        <f t="shared" si="49"/>
        <v>0</v>
      </c>
      <c r="P553">
        <f t="shared" si="50"/>
        <v>0</v>
      </c>
      <c r="Q553" t="str">
        <f t="shared" si="51"/>
        <v>STEM</v>
      </c>
      <c r="R553">
        <f t="shared" si="52"/>
        <v>1</v>
      </c>
      <c r="S553">
        <f t="shared" si="53"/>
        <v>93.5</v>
      </c>
    </row>
    <row r="554" spans="1:19" x14ac:dyDescent="0.3">
      <c r="A554" t="s">
        <v>20</v>
      </c>
      <c r="B554" t="b">
        <v>1</v>
      </c>
      <c r="C554">
        <v>1</v>
      </c>
      <c r="D554" t="b">
        <v>0</v>
      </c>
      <c r="E554">
        <v>7</v>
      </c>
      <c r="F554" t="s">
        <v>30</v>
      </c>
      <c r="G554">
        <v>69</v>
      </c>
      <c r="H554">
        <v>92</v>
      </c>
      <c r="I554">
        <v>84</v>
      </c>
      <c r="J554">
        <v>98</v>
      </c>
      <c r="K554">
        <v>98</v>
      </c>
      <c r="L554">
        <v>83</v>
      </c>
      <c r="M554">
        <v>87</v>
      </c>
      <c r="N554">
        <f t="shared" si="48"/>
        <v>1</v>
      </c>
      <c r="O554">
        <f t="shared" si="49"/>
        <v>1</v>
      </c>
      <c r="P554">
        <f t="shared" si="50"/>
        <v>0</v>
      </c>
      <c r="Q554" t="str">
        <f t="shared" si="51"/>
        <v>Non-STEM</v>
      </c>
      <c r="R554">
        <f t="shared" si="52"/>
        <v>0</v>
      </c>
      <c r="S554">
        <f t="shared" si="53"/>
        <v>87.25</v>
      </c>
    </row>
    <row r="555" spans="1:19" x14ac:dyDescent="0.3">
      <c r="A555" t="s">
        <v>25</v>
      </c>
      <c r="B555" t="b">
        <v>0</v>
      </c>
      <c r="C555">
        <v>4</v>
      </c>
      <c r="D555" t="b">
        <v>0</v>
      </c>
      <c r="E555">
        <v>15</v>
      </c>
      <c r="F555" t="s">
        <v>44</v>
      </c>
      <c r="G555">
        <v>94</v>
      </c>
      <c r="H555">
        <v>71</v>
      </c>
      <c r="I555">
        <v>63</v>
      </c>
      <c r="J555">
        <v>73</v>
      </c>
      <c r="K555">
        <v>66</v>
      </c>
      <c r="L555">
        <v>90</v>
      </c>
      <c r="M555">
        <v>91</v>
      </c>
      <c r="N555">
        <f t="shared" si="48"/>
        <v>0</v>
      </c>
      <c r="O555">
        <f t="shared" si="49"/>
        <v>0</v>
      </c>
      <c r="P555">
        <f t="shared" si="50"/>
        <v>0</v>
      </c>
      <c r="Q555" t="str">
        <f t="shared" si="51"/>
        <v>STEM</v>
      </c>
      <c r="R555">
        <f t="shared" si="52"/>
        <v>1</v>
      </c>
      <c r="S555">
        <f t="shared" si="53"/>
        <v>74</v>
      </c>
    </row>
    <row r="556" spans="1:19" x14ac:dyDescent="0.3">
      <c r="A556" t="s">
        <v>25</v>
      </c>
      <c r="B556" t="b">
        <v>0</v>
      </c>
      <c r="C556">
        <v>1</v>
      </c>
      <c r="D556" t="b">
        <v>0</v>
      </c>
      <c r="E556">
        <v>3</v>
      </c>
      <c r="F556" t="s">
        <v>172</v>
      </c>
      <c r="G556">
        <v>100</v>
      </c>
      <c r="H556">
        <v>92</v>
      </c>
      <c r="I556">
        <v>95</v>
      </c>
      <c r="J556">
        <v>90</v>
      </c>
      <c r="K556">
        <v>67</v>
      </c>
      <c r="L556">
        <v>81</v>
      </c>
      <c r="M556">
        <v>66</v>
      </c>
      <c r="N556">
        <f t="shared" si="48"/>
        <v>0</v>
      </c>
      <c r="O556">
        <f t="shared" si="49"/>
        <v>0</v>
      </c>
      <c r="P556">
        <f t="shared" si="50"/>
        <v>0</v>
      </c>
      <c r="Q556" t="str">
        <f t="shared" si="51"/>
        <v>Non-STEM</v>
      </c>
      <c r="R556">
        <f t="shared" si="52"/>
        <v>0</v>
      </c>
      <c r="S556">
        <f t="shared" si="53"/>
        <v>88</v>
      </c>
    </row>
    <row r="557" spans="1:19" x14ac:dyDescent="0.3">
      <c r="A557" t="s">
        <v>20</v>
      </c>
      <c r="B557" t="b">
        <v>0</v>
      </c>
      <c r="C557">
        <v>2</v>
      </c>
      <c r="D557" t="b">
        <v>0</v>
      </c>
      <c r="E557">
        <v>35</v>
      </c>
      <c r="F557" t="s">
        <v>38</v>
      </c>
      <c r="G557">
        <v>96</v>
      </c>
      <c r="H557">
        <v>92</v>
      </c>
      <c r="I557">
        <v>98</v>
      </c>
      <c r="J557">
        <v>100</v>
      </c>
      <c r="K557">
        <v>94</v>
      </c>
      <c r="L557">
        <v>93</v>
      </c>
      <c r="M557">
        <v>86</v>
      </c>
      <c r="N557">
        <f t="shared" si="48"/>
        <v>1</v>
      </c>
      <c r="O557">
        <f t="shared" si="49"/>
        <v>0</v>
      </c>
      <c r="P557">
        <f t="shared" si="50"/>
        <v>0</v>
      </c>
      <c r="Q557" t="str">
        <f t="shared" si="51"/>
        <v>Non-STEM</v>
      </c>
      <c r="R557">
        <f t="shared" si="52"/>
        <v>0</v>
      </c>
      <c r="S557">
        <f t="shared" si="53"/>
        <v>97</v>
      </c>
    </row>
    <row r="558" spans="1:19" x14ac:dyDescent="0.3">
      <c r="A558" t="s">
        <v>20</v>
      </c>
      <c r="B558" t="b">
        <v>0</v>
      </c>
      <c r="C558">
        <v>3</v>
      </c>
      <c r="D558" t="b">
        <v>1</v>
      </c>
      <c r="E558">
        <v>28</v>
      </c>
      <c r="F558" t="s">
        <v>21</v>
      </c>
      <c r="G558">
        <v>76</v>
      </c>
      <c r="H558">
        <v>87</v>
      </c>
      <c r="I558">
        <v>99</v>
      </c>
      <c r="J558">
        <v>69</v>
      </c>
      <c r="K558">
        <v>89</v>
      </c>
      <c r="L558">
        <v>93</v>
      </c>
      <c r="M558">
        <v>85</v>
      </c>
      <c r="N558">
        <f t="shared" si="48"/>
        <v>1</v>
      </c>
      <c r="O558">
        <f t="shared" si="49"/>
        <v>0</v>
      </c>
      <c r="P558">
        <f t="shared" si="50"/>
        <v>1</v>
      </c>
      <c r="Q558" t="str">
        <f t="shared" si="51"/>
        <v>Non-STEM</v>
      </c>
      <c r="R558">
        <f t="shared" si="52"/>
        <v>0</v>
      </c>
      <c r="S558">
        <f t="shared" si="53"/>
        <v>83.25</v>
      </c>
    </row>
    <row r="559" spans="1:19" x14ac:dyDescent="0.3">
      <c r="A559" t="s">
        <v>25</v>
      </c>
      <c r="B559" t="b">
        <v>0</v>
      </c>
      <c r="C559">
        <v>9</v>
      </c>
      <c r="D559" t="b">
        <v>0</v>
      </c>
      <c r="E559">
        <v>4</v>
      </c>
      <c r="F559" t="s">
        <v>64</v>
      </c>
      <c r="G559">
        <v>77</v>
      </c>
      <c r="H559">
        <v>62</v>
      </c>
      <c r="I559">
        <v>94</v>
      </c>
      <c r="J559">
        <v>65</v>
      </c>
      <c r="K559">
        <v>77</v>
      </c>
      <c r="L559">
        <v>77</v>
      </c>
      <c r="M559">
        <v>95</v>
      </c>
      <c r="N559">
        <f t="shared" si="48"/>
        <v>0</v>
      </c>
      <c r="O559">
        <f t="shared" si="49"/>
        <v>0</v>
      </c>
      <c r="P559">
        <f t="shared" si="50"/>
        <v>0</v>
      </c>
      <c r="Q559" t="str">
        <f t="shared" si="51"/>
        <v>Non-STEM</v>
      </c>
      <c r="R559">
        <f t="shared" si="52"/>
        <v>0</v>
      </c>
      <c r="S559">
        <f t="shared" si="53"/>
        <v>78.25</v>
      </c>
    </row>
    <row r="560" spans="1:19" x14ac:dyDescent="0.3">
      <c r="A560" t="s">
        <v>20</v>
      </c>
      <c r="B560" t="b">
        <v>0</v>
      </c>
      <c r="C560">
        <v>1</v>
      </c>
      <c r="D560" t="b">
        <v>1</v>
      </c>
      <c r="E560">
        <v>4</v>
      </c>
      <c r="F560" t="s">
        <v>34</v>
      </c>
      <c r="G560">
        <v>84</v>
      </c>
      <c r="H560">
        <v>67</v>
      </c>
      <c r="I560">
        <v>79</v>
      </c>
      <c r="J560">
        <v>60</v>
      </c>
      <c r="K560">
        <v>69</v>
      </c>
      <c r="L560">
        <v>80</v>
      </c>
      <c r="M560">
        <v>98</v>
      </c>
      <c r="N560">
        <f t="shared" si="48"/>
        <v>1</v>
      </c>
      <c r="O560">
        <f t="shared" si="49"/>
        <v>0</v>
      </c>
      <c r="P560">
        <f t="shared" si="50"/>
        <v>1</v>
      </c>
      <c r="Q560" t="str">
        <f t="shared" si="51"/>
        <v>Non-STEM</v>
      </c>
      <c r="R560">
        <f t="shared" si="52"/>
        <v>0</v>
      </c>
      <c r="S560">
        <f t="shared" si="53"/>
        <v>73</v>
      </c>
    </row>
    <row r="561" spans="1:19" x14ac:dyDescent="0.3">
      <c r="A561" t="s">
        <v>20</v>
      </c>
      <c r="B561" t="b">
        <v>0</v>
      </c>
      <c r="C561">
        <v>3</v>
      </c>
      <c r="D561" t="b">
        <v>1</v>
      </c>
      <c r="E561">
        <v>16</v>
      </c>
      <c r="F561" t="s">
        <v>44</v>
      </c>
      <c r="G561">
        <v>95</v>
      </c>
      <c r="H561">
        <v>61</v>
      </c>
      <c r="I561">
        <v>68</v>
      </c>
      <c r="J561">
        <v>75</v>
      </c>
      <c r="K561">
        <v>64</v>
      </c>
      <c r="L561">
        <v>76</v>
      </c>
      <c r="M561">
        <v>66</v>
      </c>
      <c r="N561">
        <f t="shared" si="48"/>
        <v>1</v>
      </c>
      <c r="O561">
        <f t="shared" si="49"/>
        <v>0</v>
      </c>
      <c r="P561">
        <f t="shared" si="50"/>
        <v>1</v>
      </c>
      <c r="Q561" t="str">
        <f t="shared" si="51"/>
        <v>STEM</v>
      </c>
      <c r="R561">
        <f t="shared" si="52"/>
        <v>1</v>
      </c>
      <c r="S561">
        <f t="shared" si="53"/>
        <v>75.5</v>
      </c>
    </row>
    <row r="562" spans="1:19" x14ac:dyDescent="0.3">
      <c r="A562" t="s">
        <v>20</v>
      </c>
      <c r="B562" t="b">
        <v>0</v>
      </c>
      <c r="C562">
        <v>1</v>
      </c>
      <c r="D562" t="b">
        <v>0</v>
      </c>
      <c r="E562">
        <v>26</v>
      </c>
      <c r="F562" t="s">
        <v>113</v>
      </c>
      <c r="G562">
        <v>90</v>
      </c>
      <c r="H562">
        <v>64</v>
      </c>
      <c r="I562">
        <v>94</v>
      </c>
      <c r="J562">
        <v>84</v>
      </c>
      <c r="K562">
        <v>66</v>
      </c>
      <c r="L562">
        <v>61</v>
      </c>
      <c r="M562">
        <v>72</v>
      </c>
      <c r="N562">
        <f t="shared" si="48"/>
        <v>1</v>
      </c>
      <c r="O562">
        <f t="shared" si="49"/>
        <v>0</v>
      </c>
      <c r="P562">
        <f t="shared" si="50"/>
        <v>0</v>
      </c>
      <c r="Q562" t="str">
        <f t="shared" si="51"/>
        <v>Non-STEM</v>
      </c>
      <c r="R562">
        <f t="shared" si="52"/>
        <v>0</v>
      </c>
      <c r="S562">
        <f t="shared" si="53"/>
        <v>83.5</v>
      </c>
    </row>
    <row r="563" spans="1:19" x14ac:dyDescent="0.3">
      <c r="A563" t="s">
        <v>20</v>
      </c>
      <c r="B563" t="b">
        <v>0</v>
      </c>
      <c r="C563">
        <v>3</v>
      </c>
      <c r="D563" t="b">
        <v>0</v>
      </c>
      <c r="E563">
        <v>30</v>
      </c>
      <c r="F563" t="s">
        <v>38</v>
      </c>
      <c r="G563">
        <v>96</v>
      </c>
      <c r="H563">
        <v>89</v>
      </c>
      <c r="I563">
        <v>73</v>
      </c>
      <c r="J563">
        <v>75</v>
      </c>
      <c r="K563">
        <v>99</v>
      </c>
      <c r="L563">
        <v>89</v>
      </c>
      <c r="M563">
        <v>71</v>
      </c>
      <c r="N563">
        <f t="shared" si="48"/>
        <v>1</v>
      </c>
      <c r="O563">
        <f t="shared" si="49"/>
        <v>0</v>
      </c>
      <c r="P563">
        <f t="shared" si="50"/>
        <v>0</v>
      </c>
      <c r="Q563" t="str">
        <f t="shared" si="51"/>
        <v>Non-STEM</v>
      </c>
      <c r="R563">
        <f t="shared" si="52"/>
        <v>0</v>
      </c>
      <c r="S563">
        <f t="shared" si="53"/>
        <v>85.75</v>
      </c>
    </row>
    <row r="564" spans="1:19" x14ac:dyDescent="0.3">
      <c r="A564" t="s">
        <v>25</v>
      </c>
      <c r="B564" t="b">
        <v>1</v>
      </c>
      <c r="C564">
        <v>6</v>
      </c>
      <c r="D564" t="b">
        <v>0</v>
      </c>
      <c r="E564">
        <v>2</v>
      </c>
      <c r="F564" t="s">
        <v>64</v>
      </c>
      <c r="G564">
        <v>80</v>
      </c>
      <c r="H564">
        <v>81</v>
      </c>
      <c r="I564">
        <v>92</v>
      </c>
      <c r="J564">
        <v>73</v>
      </c>
      <c r="K564">
        <v>71</v>
      </c>
      <c r="L564">
        <v>71</v>
      </c>
      <c r="M564">
        <v>84</v>
      </c>
      <c r="N564">
        <f t="shared" si="48"/>
        <v>0</v>
      </c>
      <c r="O564">
        <f t="shared" si="49"/>
        <v>1</v>
      </c>
      <c r="P564">
        <f t="shared" si="50"/>
        <v>0</v>
      </c>
      <c r="Q564" t="str">
        <f t="shared" si="51"/>
        <v>Non-STEM</v>
      </c>
      <c r="R564">
        <f t="shared" si="52"/>
        <v>0</v>
      </c>
      <c r="S564">
        <f t="shared" si="53"/>
        <v>79</v>
      </c>
    </row>
    <row r="565" spans="1:19" x14ac:dyDescent="0.3">
      <c r="A565" t="s">
        <v>25</v>
      </c>
      <c r="B565" t="b">
        <v>0</v>
      </c>
      <c r="C565">
        <v>2</v>
      </c>
      <c r="D565" t="b">
        <v>0</v>
      </c>
      <c r="E565">
        <v>34</v>
      </c>
      <c r="F565" t="s">
        <v>44</v>
      </c>
      <c r="G565">
        <v>87</v>
      </c>
      <c r="H565">
        <v>83</v>
      </c>
      <c r="I565">
        <v>75</v>
      </c>
      <c r="J565">
        <v>73</v>
      </c>
      <c r="K565">
        <v>92</v>
      </c>
      <c r="L565">
        <v>91</v>
      </c>
      <c r="M565">
        <v>71</v>
      </c>
      <c r="N565">
        <f t="shared" si="48"/>
        <v>0</v>
      </c>
      <c r="O565">
        <f t="shared" si="49"/>
        <v>0</v>
      </c>
      <c r="P565">
        <f t="shared" si="50"/>
        <v>0</v>
      </c>
      <c r="Q565" t="str">
        <f t="shared" si="51"/>
        <v>STEM</v>
      </c>
      <c r="R565">
        <f t="shared" si="52"/>
        <v>1</v>
      </c>
      <c r="S565">
        <f t="shared" si="53"/>
        <v>81.75</v>
      </c>
    </row>
    <row r="566" spans="1:19" x14ac:dyDescent="0.3">
      <c r="A566" t="s">
        <v>20</v>
      </c>
      <c r="B566" t="b">
        <v>0</v>
      </c>
      <c r="C566">
        <v>10</v>
      </c>
      <c r="D566" t="b">
        <v>0</v>
      </c>
      <c r="E566">
        <v>0</v>
      </c>
      <c r="F566" t="s">
        <v>64</v>
      </c>
      <c r="G566">
        <v>94</v>
      </c>
      <c r="H566">
        <v>75</v>
      </c>
      <c r="I566">
        <v>91</v>
      </c>
      <c r="J566">
        <v>64</v>
      </c>
      <c r="K566">
        <v>67</v>
      </c>
      <c r="L566">
        <v>93</v>
      </c>
      <c r="M566">
        <v>65</v>
      </c>
      <c r="N566">
        <f t="shared" si="48"/>
        <v>1</v>
      </c>
      <c r="O566">
        <f t="shared" si="49"/>
        <v>0</v>
      </c>
      <c r="P566">
        <f t="shared" si="50"/>
        <v>0</v>
      </c>
      <c r="Q566" t="str">
        <f t="shared" si="51"/>
        <v>Non-STEM</v>
      </c>
      <c r="R566">
        <f t="shared" si="52"/>
        <v>0</v>
      </c>
      <c r="S566">
        <f t="shared" si="53"/>
        <v>79</v>
      </c>
    </row>
    <row r="567" spans="1:19" x14ac:dyDescent="0.3">
      <c r="A567" t="s">
        <v>25</v>
      </c>
      <c r="B567" t="b">
        <v>0</v>
      </c>
      <c r="C567">
        <v>10</v>
      </c>
      <c r="D567" t="b">
        <v>1</v>
      </c>
      <c r="E567">
        <v>3</v>
      </c>
      <c r="F567" t="s">
        <v>34</v>
      </c>
      <c r="G567">
        <v>87</v>
      </c>
      <c r="H567">
        <v>82</v>
      </c>
      <c r="I567">
        <v>88</v>
      </c>
      <c r="J567">
        <v>100</v>
      </c>
      <c r="K567">
        <v>73</v>
      </c>
      <c r="L567">
        <v>96</v>
      </c>
      <c r="M567">
        <v>75</v>
      </c>
      <c r="N567">
        <f t="shared" si="48"/>
        <v>0</v>
      </c>
      <c r="O567">
        <f t="shared" si="49"/>
        <v>0</v>
      </c>
      <c r="P567">
        <f t="shared" si="50"/>
        <v>1</v>
      </c>
      <c r="Q567" t="str">
        <f t="shared" si="51"/>
        <v>Non-STEM</v>
      </c>
      <c r="R567">
        <f t="shared" si="52"/>
        <v>0</v>
      </c>
      <c r="S567">
        <f t="shared" si="53"/>
        <v>87</v>
      </c>
    </row>
    <row r="568" spans="1:19" x14ac:dyDescent="0.3">
      <c r="A568" t="s">
        <v>20</v>
      </c>
      <c r="B568" t="b">
        <v>0</v>
      </c>
      <c r="C568">
        <v>2</v>
      </c>
      <c r="D568" t="b">
        <v>0</v>
      </c>
      <c r="E568">
        <v>30</v>
      </c>
      <c r="F568" t="s">
        <v>44</v>
      </c>
      <c r="G568">
        <v>95</v>
      </c>
      <c r="H568">
        <v>97</v>
      </c>
      <c r="I568">
        <v>88</v>
      </c>
      <c r="J568">
        <v>77</v>
      </c>
      <c r="K568">
        <v>96</v>
      </c>
      <c r="L568">
        <v>96</v>
      </c>
      <c r="M568">
        <v>74</v>
      </c>
      <c r="N568">
        <f t="shared" si="48"/>
        <v>1</v>
      </c>
      <c r="O568">
        <f t="shared" si="49"/>
        <v>0</v>
      </c>
      <c r="P568">
        <f t="shared" si="50"/>
        <v>0</v>
      </c>
      <c r="Q568" t="str">
        <f t="shared" si="51"/>
        <v>STEM</v>
      </c>
      <c r="R568">
        <f t="shared" si="52"/>
        <v>1</v>
      </c>
      <c r="S568">
        <f t="shared" si="53"/>
        <v>89</v>
      </c>
    </row>
    <row r="569" spans="1:19" x14ac:dyDescent="0.3">
      <c r="A569" t="s">
        <v>20</v>
      </c>
      <c r="B569" t="b">
        <v>1</v>
      </c>
      <c r="C569">
        <v>3</v>
      </c>
      <c r="D569" t="b">
        <v>1</v>
      </c>
      <c r="E569">
        <v>15</v>
      </c>
      <c r="F569" t="s">
        <v>138</v>
      </c>
      <c r="G569">
        <v>85</v>
      </c>
      <c r="H569">
        <v>96</v>
      </c>
      <c r="I569">
        <v>82</v>
      </c>
      <c r="J569">
        <v>64</v>
      </c>
      <c r="K569">
        <v>82</v>
      </c>
      <c r="L569">
        <v>94</v>
      </c>
      <c r="M569">
        <v>81</v>
      </c>
      <c r="N569">
        <f t="shared" si="48"/>
        <v>1</v>
      </c>
      <c r="O569">
        <f t="shared" si="49"/>
        <v>1</v>
      </c>
      <c r="P569">
        <f t="shared" si="50"/>
        <v>1</v>
      </c>
      <c r="Q569" t="str">
        <f t="shared" si="51"/>
        <v>STEM</v>
      </c>
      <c r="R569">
        <f t="shared" si="52"/>
        <v>1</v>
      </c>
      <c r="S569">
        <f t="shared" si="53"/>
        <v>78.25</v>
      </c>
    </row>
    <row r="570" spans="1:19" x14ac:dyDescent="0.3">
      <c r="A570" t="s">
        <v>20</v>
      </c>
      <c r="B570" t="b">
        <v>0</v>
      </c>
      <c r="C570">
        <v>8</v>
      </c>
      <c r="D570" t="b">
        <v>1</v>
      </c>
      <c r="E570">
        <v>1</v>
      </c>
      <c r="F570" t="s">
        <v>64</v>
      </c>
      <c r="G570">
        <v>67</v>
      </c>
      <c r="H570">
        <v>65</v>
      </c>
      <c r="I570">
        <v>77</v>
      </c>
      <c r="J570">
        <v>72</v>
      </c>
      <c r="K570">
        <v>94</v>
      </c>
      <c r="L570">
        <v>88</v>
      </c>
      <c r="M570">
        <v>77</v>
      </c>
      <c r="N570">
        <f t="shared" si="48"/>
        <v>1</v>
      </c>
      <c r="O570">
        <f t="shared" si="49"/>
        <v>0</v>
      </c>
      <c r="P570">
        <f t="shared" si="50"/>
        <v>1</v>
      </c>
      <c r="Q570" t="str">
        <f t="shared" si="51"/>
        <v>Non-STEM</v>
      </c>
      <c r="R570">
        <f t="shared" si="52"/>
        <v>0</v>
      </c>
      <c r="S570">
        <f t="shared" si="53"/>
        <v>77.5</v>
      </c>
    </row>
    <row r="571" spans="1:19" x14ac:dyDescent="0.3">
      <c r="A571" t="s">
        <v>20</v>
      </c>
      <c r="B571" t="b">
        <v>0</v>
      </c>
      <c r="C571">
        <v>3</v>
      </c>
      <c r="D571" t="b">
        <v>1</v>
      </c>
      <c r="E571">
        <v>6</v>
      </c>
      <c r="F571" t="s">
        <v>30</v>
      </c>
      <c r="G571">
        <v>84</v>
      </c>
      <c r="H571">
        <v>100</v>
      </c>
      <c r="I571">
        <v>92</v>
      </c>
      <c r="J571">
        <v>82</v>
      </c>
      <c r="K571">
        <v>85</v>
      </c>
      <c r="L571">
        <v>70</v>
      </c>
      <c r="M571">
        <v>69</v>
      </c>
      <c r="N571">
        <f t="shared" si="48"/>
        <v>1</v>
      </c>
      <c r="O571">
        <f t="shared" si="49"/>
        <v>0</v>
      </c>
      <c r="P571">
        <f t="shared" si="50"/>
        <v>1</v>
      </c>
      <c r="Q571" t="str">
        <f t="shared" si="51"/>
        <v>Non-STEM</v>
      </c>
      <c r="R571">
        <f t="shared" si="52"/>
        <v>0</v>
      </c>
      <c r="S571">
        <f t="shared" si="53"/>
        <v>85.75</v>
      </c>
    </row>
    <row r="572" spans="1:19" x14ac:dyDescent="0.3">
      <c r="A572" t="s">
        <v>25</v>
      </c>
      <c r="B572" t="b">
        <v>0</v>
      </c>
      <c r="C572">
        <v>7</v>
      </c>
      <c r="D572" t="b">
        <v>1</v>
      </c>
      <c r="E572">
        <v>1</v>
      </c>
      <c r="F572" t="s">
        <v>159</v>
      </c>
      <c r="G572">
        <v>83</v>
      </c>
      <c r="H572">
        <v>88</v>
      </c>
      <c r="I572">
        <v>90</v>
      </c>
      <c r="J572">
        <v>100</v>
      </c>
      <c r="K572">
        <v>71</v>
      </c>
      <c r="L572">
        <v>98</v>
      </c>
      <c r="M572">
        <v>96</v>
      </c>
      <c r="N572">
        <f t="shared" si="48"/>
        <v>0</v>
      </c>
      <c r="O572">
        <f t="shared" si="49"/>
        <v>0</v>
      </c>
      <c r="P572">
        <f t="shared" si="50"/>
        <v>1</v>
      </c>
      <c r="Q572" t="str">
        <f t="shared" si="51"/>
        <v>STEM</v>
      </c>
      <c r="R572">
        <f t="shared" si="52"/>
        <v>1</v>
      </c>
      <c r="S572">
        <f t="shared" si="53"/>
        <v>86</v>
      </c>
    </row>
    <row r="573" spans="1:19" x14ac:dyDescent="0.3">
      <c r="A573" t="s">
        <v>20</v>
      </c>
      <c r="B573" t="b">
        <v>1</v>
      </c>
      <c r="C573">
        <v>9</v>
      </c>
      <c r="D573" t="b">
        <v>1</v>
      </c>
      <c r="E573">
        <v>5</v>
      </c>
      <c r="F573" t="s">
        <v>64</v>
      </c>
      <c r="G573">
        <v>67</v>
      </c>
      <c r="H573">
        <v>78</v>
      </c>
      <c r="I573">
        <v>68</v>
      </c>
      <c r="J573">
        <v>51</v>
      </c>
      <c r="K573">
        <v>77</v>
      </c>
      <c r="L573">
        <v>72</v>
      </c>
      <c r="M573">
        <v>78</v>
      </c>
      <c r="N573">
        <f t="shared" si="48"/>
        <v>1</v>
      </c>
      <c r="O573">
        <f t="shared" si="49"/>
        <v>1</v>
      </c>
      <c r="P573">
        <f t="shared" si="50"/>
        <v>1</v>
      </c>
      <c r="Q573" t="str">
        <f t="shared" si="51"/>
        <v>Non-STEM</v>
      </c>
      <c r="R573">
        <f t="shared" si="52"/>
        <v>0</v>
      </c>
      <c r="S573">
        <f t="shared" si="53"/>
        <v>65.75</v>
      </c>
    </row>
    <row r="574" spans="1:19" x14ac:dyDescent="0.3">
      <c r="A574" t="s">
        <v>20</v>
      </c>
      <c r="B574" t="b">
        <v>0</v>
      </c>
      <c r="C574">
        <v>1</v>
      </c>
      <c r="D574" t="b">
        <v>0</v>
      </c>
      <c r="E574">
        <v>30</v>
      </c>
      <c r="F574" t="s">
        <v>105</v>
      </c>
      <c r="G574">
        <v>75</v>
      </c>
      <c r="H574">
        <v>92</v>
      </c>
      <c r="I574">
        <v>72</v>
      </c>
      <c r="J574">
        <v>88</v>
      </c>
      <c r="K574">
        <v>92</v>
      </c>
      <c r="L574">
        <v>77</v>
      </c>
      <c r="M574">
        <v>84</v>
      </c>
      <c r="N574">
        <f t="shared" si="48"/>
        <v>1</v>
      </c>
      <c r="O574">
        <f t="shared" si="49"/>
        <v>0</v>
      </c>
      <c r="P574">
        <f t="shared" si="50"/>
        <v>0</v>
      </c>
      <c r="Q574" t="str">
        <f t="shared" si="51"/>
        <v>Non-STEM</v>
      </c>
      <c r="R574">
        <f t="shared" si="52"/>
        <v>0</v>
      </c>
      <c r="S574">
        <f t="shared" si="53"/>
        <v>81.75</v>
      </c>
    </row>
    <row r="575" spans="1:19" x14ac:dyDescent="0.3">
      <c r="A575" t="s">
        <v>20</v>
      </c>
      <c r="B575" t="b">
        <v>0</v>
      </c>
      <c r="C575">
        <v>3</v>
      </c>
      <c r="D575" t="b">
        <v>1</v>
      </c>
      <c r="E575">
        <v>8</v>
      </c>
      <c r="F575" t="s">
        <v>30</v>
      </c>
      <c r="G575">
        <v>67</v>
      </c>
      <c r="H575">
        <v>76</v>
      </c>
      <c r="I575">
        <v>70</v>
      </c>
      <c r="J575">
        <v>73</v>
      </c>
      <c r="K575">
        <v>81</v>
      </c>
      <c r="L575">
        <v>85</v>
      </c>
      <c r="M575">
        <v>80</v>
      </c>
      <c r="N575">
        <f t="shared" si="48"/>
        <v>1</v>
      </c>
      <c r="O575">
        <f t="shared" si="49"/>
        <v>0</v>
      </c>
      <c r="P575">
        <f t="shared" si="50"/>
        <v>1</v>
      </c>
      <c r="Q575" t="str">
        <f t="shared" si="51"/>
        <v>Non-STEM</v>
      </c>
      <c r="R575">
        <f t="shared" si="52"/>
        <v>0</v>
      </c>
      <c r="S575">
        <f t="shared" si="53"/>
        <v>72.75</v>
      </c>
    </row>
    <row r="576" spans="1:19" x14ac:dyDescent="0.3">
      <c r="A576" t="s">
        <v>20</v>
      </c>
      <c r="B576" t="b">
        <v>1</v>
      </c>
      <c r="C576">
        <v>9</v>
      </c>
      <c r="D576" t="b">
        <v>0</v>
      </c>
      <c r="E576">
        <v>5</v>
      </c>
      <c r="F576" t="s">
        <v>64</v>
      </c>
      <c r="G576">
        <v>67</v>
      </c>
      <c r="H576">
        <v>54</v>
      </c>
      <c r="I576">
        <v>51</v>
      </c>
      <c r="J576">
        <v>72</v>
      </c>
      <c r="K576">
        <v>75</v>
      </c>
      <c r="L576">
        <v>60</v>
      </c>
      <c r="M576">
        <v>88</v>
      </c>
      <c r="N576">
        <f t="shared" si="48"/>
        <v>1</v>
      </c>
      <c r="O576">
        <f t="shared" si="49"/>
        <v>1</v>
      </c>
      <c r="P576">
        <f t="shared" si="50"/>
        <v>0</v>
      </c>
      <c r="Q576" t="str">
        <f t="shared" si="51"/>
        <v>Non-STEM</v>
      </c>
      <c r="R576">
        <f t="shared" si="52"/>
        <v>0</v>
      </c>
      <c r="S576">
        <f t="shared" si="53"/>
        <v>66.25</v>
      </c>
    </row>
    <row r="577" spans="1:19" x14ac:dyDescent="0.3">
      <c r="A577" t="s">
        <v>25</v>
      </c>
      <c r="B577" t="b">
        <v>0</v>
      </c>
      <c r="C577">
        <v>1</v>
      </c>
      <c r="D577" t="b">
        <v>0</v>
      </c>
      <c r="E577">
        <v>5</v>
      </c>
      <c r="F577" t="s">
        <v>34</v>
      </c>
      <c r="G577">
        <v>72</v>
      </c>
      <c r="H577">
        <v>91</v>
      </c>
      <c r="I577">
        <v>78</v>
      </c>
      <c r="J577">
        <v>97</v>
      </c>
      <c r="K577">
        <v>86</v>
      </c>
      <c r="L577">
        <v>93</v>
      </c>
      <c r="M577">
        <v>77</v>
      </c>
      <c r="N577">
        <f t="shared" si="48"/>
        <v>0</v>
      </c>
      <c r="O577">
        <f t="shared" si="49"/>
        <v>0</v>
      </c>
      <c r="P577">
        <f t="shared" si="50"/>
        <v>0</v>
      </c>
      <c r="Q577" t="str">
        <f t="shared" si="51"/>
        <v>Non-STEM</v>
      </c>
      <c r="R577">
        <f t="shared" si="52"/>
        <v>0</v>
      </c>
      <c r="S577">
        <f t="shared" si="53"/>
        <v>83.25</v>
      </c>
    </row>
    <row r="578" spans="1:19" x14ac:dyDescent="0.3">
      <c r="A578" t="s">
        <v>20</v>
      </c>
      <c r="B578" t="b">
        <v>0</v>
      </c>
      <c r="C578">
        <v>4</v>
      </c>
      <c r="D578" t="b">
        <v>0</v>
      </c>
      <c r="E578">
        <v>4</v>
      </c>
      <c r="F578" t="s">
        <v>30</v>
      </c>
      <c r="G578">
        <v>78</v>
      </c>
      <c r="H578">
        <v>98</v>
      </c>
      <c r="I578">
        <v>76</v>
      </c>
      <c r="J578">
        <v>68</v>
      </c>
      <c r="K578">
        <v>86</v>
      </c>
      <c r="L578">
        <v>91</v>
      </c>
      <c r="M578">
        <v>82</v>
      </c>
      <c r="N578">
        <f t="shared" ref="N578:N641" si="54">IF(A578="Male",1,0)</f>
        <v>1</v>
      </c>
      <c r="O578">
        <f t="shared" ref="O578:O641" si="55">IF(B578=FALSE,0,1)</f>
        <v>0</v>
      </c>
      <c r="P578">
        <f t="shared" ref="P578:P641" si="56">IF(D578=FALSE,0,1)</f>
        <v>0</v>
      </c>
      <c r="Q578" t="str">
        <f t="shared" ref="Q578:Q641" si="57">IF(OR(F578="Software Engineer",F578="Scientist",F578="Construction Engineer",F578="Game Developer",F578="Doctor"),"STEM","Non-STEM")</f>
        <v>Non-STEM</v>
      </c>
      <c r="R578">
        <f t="shared" ref="R578:R641" si="58">IF(Q578="STEM",1,0)</f>
        <v>0</v>
      </c>
      <c r="S578">
        <f t="shared" ref="S578:S641" si="59">AVERAGE(G578,I578,J578,K578)</f>
        <v>77</v>
      </c>
    </row>
    <row r="579" spans="1:19" x14ac:dyDescent="0.3">
      <c r="A579" t="s">
        <v>25</v>
      </c>
      <c r="B579" t="b">
        <v>0</v>
      </c>
      <c r="C579">
        <v>1</v>
      </c>
      <c r="D579" t="b">
        <v>0</v>
      </c>
      <c r="E579">
        <v>47</v>
      </c>
      <c r="F579" t="s">
        <v>26</v>
      </c>
      <c r="G579">
        <v>85</v>
      </c>
      <c r="H579">
        <v>87</v>
      </c>
      <c r="I579">
        <v>92</v>
      </c>
      <c r="J579">
        <v>96</v>
      </c>
      <c r="K579">
        <v>92</v>
      </c>
      <c r="L579">
        <v>90</v>
      </c>
      <c r="M579">
        <v>88</v>
      </c>
      <c r="N579">
        <f t="shared" si="54"/>
        <v>0</v>
      </c>
      <c r="O579">
        <f t="shared" si="55"/>
        <v>0</v>
      </c>
      <c r="P579">
        <f t="shared" si="56"/>
        <v>0</v>
      </c>
      <c r="Q579" t="str">
        <f t="shared" si="57"/>
        <v>STEM</v>
      </c>
      <c r="R579">
        <f t="shared" si="58"/>
        <v>1</v>
      </c>
      <c r="S579">
        <f t="shared" si="59"/>
        <v>91.25</v>
      </c>
    </row>
    <row r="580" spans="1:19" x14ac:dyDescent="0.3">
      <c r="A580" t="s">
        <v>25</v>
      </c>
      <c r="B580" t="b">
        <v>0</v>
      </c>
      <c r="C580">
        <v>3</v>
      </c>
      <c r="D580" t="b">
        <v>1</v>
      </c>
      <c r="E580">
        <v>16</v>
      </c>
      <c r="F580" t="s">
        <v>172</v>
      </c>
      <c r="G580">
        <v>100</v>
      </c>
      <c r="H580">
        <v>70</v>
      </c>
      <c r="I580">
        <v>69</v>
      </c>
      <c r="J580">
        <v>61</v>
      </c>
      <c r="K580">
        <v>100</v>
      </c>
      <c r="L580">
        <v>65</v>
      </c>
      <c r="M580">
        <v>81</v>
      </c>
      <c r="N580">
        <f t="shared" si="54"/>
        <v>0</v>
      </c>
      <c r="O580">
        <f t="shared" si="55"/>
        <v>0</v>
      </c>
      <c r="P580">
        <f t="shared" si="56"/>
        <v>1</v>
      </c>
      <c r="Q580" t="str">
        <f t="shared" si="57"/>
        <v>Non-STEM</v>
      </c>
      <c r="R580">
        <f t="shared" si="58"/>
        <v>0</v>
      </c>
      <c r="S580">
        <f t="shared" si="59"/>
        <v>82.5</v>
      </c>
    </row>
    <row r="581" spans="1:19" x14ac:dyDescent="0.3">
      <c r="A581" t="s">
        <v>20</v>
      </c>
      <c r="B581" t="b">
        <v>1</v>
      </c>
      <c r="C581">
        <v>5</v>
      </c>
      <c r="D581" t="b">
        <v>0</v>
      </c>
      <c r="E581">
        <v>3</v>
      </c>
      <c r="F581" t="s">
        <v>64</v>
      </c>
      <c r="G581">
        <v>56</v>
      </c>
      <c r="H581">
        <v>59</v>
      </c>
      <c r="I581">
        <v>89</v>
      </c>
      <c r="J581">
        <v>68</v>
      </c>
      <c r="K581">
        <v>79</v>
      </c>
      <c r="L581">
        <v>83</v>
      </c>
      <c r="M581">
        <v>68</v>
      </c>
      <c r="N581">
        <f t="shared" si="54"/>
        <v>1</v>
      </c>
      <c r="O581">
        <f t="shared" si="55"/>
        <v>1</v>
      </c>
      <c r="P581">
        <f t="shared" si="56"/>
        <v>0</v>
      </c>
      <c r="Q581" t="str">
        <f t="shared" si="57"/>
        <v>Non-STEM</v>
      </c>
      <c r="R581">
        <f t="shared" si="58"/>
        <v>0</v>
      </c>
      <c r="S581">
        <f t="shared" si="59"/>
        <v>73</v>
      </c>
    </row>
    <row r="582" spans="1:19" x14ac:dyDescent="0.3">
      <c r="A582" t="s">
        <v>25</v>
      </c>
      <c r="B582" t="b">
        <v>0</v>
      </c>
      <c r="C582">
        <v>5</v>
      </c>
      <c r="D582" t="b">
        <v>1</v>
      </c>
      <c r="E582">
        <v>32</v>
      </c>
      <c r="F582" t="s">
        <v>76</v>
      </c>
      <c r="G582">
        <v>93</v>
      </c>
      <c r="H582">
        <v>75</v>
      </c>
      <c r="I582">
        <v>83</v>
      </c>
      <c r="J582">
        <v>99</v>
      </c>
      <c r="K582">
        <v>100</v>
      </c>
      <c r="L582">
        <v>91</v>
      </c>
      <c r="M582">
        <v>74</v>
      </c>
      <c r="N582">
        <f t="shared" si="54"/>
        <v>0</v>
      </c>
      <c r="O582">
        <f t="shared" si="55"/>
        <v>0</v>
      </c>
      <c r="P582">
        <f t="shared" si="56"/>
        <v>1</v>
      </c>
      <c r="Q582" t="str">
        <f t="shared" si="57"/>
        <v>STEM</v>
      </c>
      <c r="R582">
        <f t="shared" si="58"/>
        <v>1</v>
      </c>
      <c r="S582">
        <f t="shared" si="59"/>
        <v>93.75</v>
      </c>
    </row>
    <row r="583" spans="1:19" x14ac:dyDescent="0.3">
      <c r="A583" t="s">
        <v>25</v>
      </c>
      <c r="B583" t="b">
        <v>0</v>
      </c>
      <c r="C583">
        <v>2</v>
      </c>
      <c r="D583" t="b">
        <v>0</v>
      </c>
      <c r="E583">
        <v>31</v>
      </c>
      <c r="F583" t="s">
        <v>105</v>
      </c>
      <c r="G583">
        <v>89</v>
      </c>
      <c r="H583">
        <v>91</v>
      </c>
      <c r="I583">
        <v>85</v>
      </c>
      <c r="J583">
        <v>69</v>
      </c>
      <c r="K583">
        <v>76</v>
      </c>
      <c r="L583">
        <v>92</v>
      </c>
      <c r="M583">
        <v>94</v>
      </c>
      <c r="N583">
        <f t="shared" si="54"/>
        <v>0</v>
      </c>
      <c r="O583">
        <f t="shared" si="55"/>
        <v>0</v>
      </c>
      <c r="P583">
        <f t="shared" si="56"/>
        <v>0</v>
      </c>
      <c r="Q583" t="str">
        <f t="shared" si="57"/>
        <v>Non-STEM</v>
      </c>
      <c r="R583">
        <f t="shared" si="58"/>
        <v>0</v>
      </c>
      <c r="S583">
        <f t="shared" si="59"/>
        <v>79.75</v>
      </c>
    </row>
    <row r="584" spans="1:19" x14ac:dyDescent="0.3">
      <c r="A584" t="s">
        <v>20</v>
      </c>
      <c r="B584" t="b">
        <v>0</v>
      </c>
      <c r="C584">
        <v>3</v>
      </c>
      <c r="D584" t="b">
        <v>0</v>
      </c>
      <c r="E584">
        <v>6</v>
      </c>
      <c r="F584" t="s">
        <v>224</v>
      </c>
      <c r="G584">
        <v>59</v>
      </c>
      <c r="H584">
        <v>88</v>
      </c>
      <c r="I584">
        <v>74</v>
      </c>
      <c r="J584">
        <v>92</v>
      </c>
      <c r="K584">
        <v>72</v>
      </c>
      <c r="L584">
        <v>97</v>
      </c>
      <c r="M584">
        <v>64</v>
      </c>
      <c r="N584">
        <f t="shared" si="54"/>
        <v>1</v>
      </c>
      <c r="O584">
        <f t="shared" si="55"/>
        <v>0</v>
      </c>
      <c r="P584">
        <f t="shared" si="56"/>
        <v>0</v>
      </c>
      <c r="Q584" t="str">
        <f t="shared" si="57"/>
        <v>Non-STEM</v>
      </c>
      <c r="R584">
        <f t="shared" si="58"/>
        <v>0</v>
      </c>
      <c r="S584">
        <f t="shared" si="59"/>
        <v>74.25</v>
      </c>
    </row>
    <row r="585" spans="1:19" x14ac:dyDescent="0.3">
      <c r="A585" t="s">
        <v>25</v>
      </c>
      <c r="B585" t="b">
        <v>0</v>
      </c>
      <c r="C585">
        <v>3</v>
      </c>
      <c r="D585" t="b">
        <v>0</v>
      </c>
      <c r="E585">
        <v>16</v>
      </c>
      <c r="F585" t="s">
        <v>38</v>
      </c>
      <c r="G585">
        <v>99</v>
      </c>
      <c r="H585">
        <v>70</v>
      </c>
      <c r="I585">
        <v>74</v>
      </c>
      <c r="J585">
        <v>65</v>
      </c>
      <c r="K585">
        <v>99</v>
      </c>
      <c r="L585">
        <v>74</v>
      </c>
      <c r="M585">
        <v>62</v>
      </c>
      <c r="N585">
        <f t="shared" si="54"/>
        <v>0</v>
      </c>
      <c r="O585">
        <f t="shared" si="55"/>
        <v>0</v>
      </c>
      <c r="P585">
        <f t="shared" si="56"/>
        <v>0</v>
      </c>
      <c r="Q585" t="str">
        <f t="shared" si="57"/>
        <v>Non-STEM</v>
      </c>
      <c r="R585">
        <f t="shared" si="58"/>
        <v>0</v>
      </c>
      <c r="S585">
        <f t="shared" si="59"/>
        <v>84.25</v>
      </c>
    </row>
    <row r="586" spans="1:19" x14ac:dyDescent="0.3">
      <c r="A586" t="s">
        <v>20</v>
      </c>
      <c r="B586" t="b">
        <v>0</v>
      </c>
      <c r="C586">
        <v>6</v>
      </c>
      <c r="D586" t="b">
        <v>0</v>
      </c>
      <c r="E586">
        <v>34</v>
      </c>
      <c r="F586" t="s">
        <v>21</v>
      </c>
      <c r="G586">
        <v>89</v>
      </c>
      <c r="H586">
        <v>89</v>
      </c>
      <c r="I586">
        <v>85</v>
      </c>
      <c r="J586">
        <v>74</v>
      </c>
      <c r="K586">
        <v>78</v>
      </c>
      <c r="L586">
        <v>87</v>
      </c>
      <c r="M586">
        <v>82</v>
      </c>
      <c r="N586">
        <f t="shared" si="54"/>
        <v>1</v>
      </c>
      <c r="O586">
        <f t="shared" si="55"/>
        <v>0</v>
      </c>
      <c r="P586">
        <f t="shared" si="56"/>
        <v>0</v>
      </c>
      <c r="Q586" t="str">
        <f t="shared" si="57"/>
        <v>Non-STEM</v>
      </c>
      <c r="R586">
        <f t="shared" si="58"/>
        <v>0</v>
      </c>
      <c r="S586">
        <f t="shared" si="59"/>
        <v>81.5</v>
      </c>
    </row>
    <row r="587" spans="1:19" x14ac:dyDescent="0.3">
      <c r="A587" t="s">
        <v>20</v>
      </c>
      <c r="B587" t="b">
        <v>0</v>
      </c>
      <c r="C587">
        <v>3</v>
      </c>
      <c r="D587" t="b">
        <v>0</v>
      </c>
      <c r="E587">
        <v>26</v>
      </c>
      <c r="F587" t="s">
        <v>44</v>
      </c>
      <c r="G587">
        <v>86</v>
      </c>
      <c r="H587">
        <v>63</v>
      </c>
      <c r="I587">
        <v>78</v>
      </c>
      <c r="J587">
        <v>78</v>
      </c>
      <c r="K587">
        <v>80</v>
      </c>
      <c r="L587">
        <v>67</v>
      </c>
      <c r="M587">
        <v>97</v>
      </c>
      <c r="N587">
        <f t="shared" si="54"/>
        <v>1</v>
      </c>
      <c r="O587">
        <f t="shared" si="55"/>
        <v>0</v>
      </c>
      <c r="P587">
        <f t="shared" si="56"/>
        <v>0</v>
      </c>
      <c r="Q587" t="str">
        <f t="shared" si="57"/>
        <v>STEM</v>
      </c>
      <c r="R587">
        <f t="shared" si="58"/>
        <v>1</v>
      </c>
      <c r="S587">
        <f t="shared" si="59"/>
        <v>80.5</v>
      </c>
    </row>
    <row r="588" spans="1:19" x14ac:dyDescent="0.3">
      <c r="A588" t="s">
        <v>25</v>
      </c>
      <c r="B588" t="b">
        <v>0</v>
      </c>
      <c r="C588">
        <v>6</v>
      </c>
      <c r="D588" t="b">
        <v>0</v>
      </c>
      <c r="E588">
        <v>21</v>
      </c>
      <c r="F588" t="s">
        <v>105</v>
      </c>
      <c r="G588">
        <v>79</v>
      </c>
      <c r="H588">
        <v>65</v>
      </c>
      <c r="I588">
        <v>91</v>
      </c>
      <c r="J588">
        <v>65</v>
      </c>
      <c r="K588">
        <v>61</v>
      </c>
      <c r="L588">
        <v>88</v>
      </c>
      <c r="M588">
        <v>95</v>
      </c>
      <c r="N588">
        <f t="shared" si="54"/>
        <v>0</v>
      </c>
      <c r="O588">
        <f t="shared" si="55"/>
        <v>0</v>
      </c>
      <c r="P588">
        <f t="shared" si="56"/>
        <v>0</v>
      </c>
      <c r="Q588" t="str">
        <f t="shared" si="57"/>
        <v>Non-STEM</v>
      </c>
      <c r="R588">
        <f t="shared" si="58"/>
        <v>0</v>
      </c>
      <c r="S588">
        <f t="shared" si="59"/>
        <v>74</v>
      </c>
    </row>
    <row r="589" spans="1:19" x14ac:dyDescent="0.3">
      <c r="A589" t="s">
        <v>20</v>
      </c>
      <c r="B589" t="b">
        <v>0</v>
      </c>
      <c r="C589">
        <v>3</v>
      </c>
      <c r="D589" t="b">
        <v>0</v>
      </c>
      <c r="E589">
        <v>46</v>
      </c>
      <c r="F589" t="s">
        <v>26</v>
      </c>
      <c r="G589">
        <v>96</v>
      </c>
      <c r="H589">
        <v>89</v>
      </c>
      <c r="I589">
        <v>91</v>
      </c>
      <c r="J589">
        <v>90</v>
      </c>
      <c r="K589">
        <v>90</v>
      </c>
      <c r="L589">
        <v>91</v>
      </c>
      <c r="M589">
        <v>99</v>
      </c>
      <c r="N589">
        <f t="shared" si="54"/>
        <v>1</v>
      </c>
      <c r="O589">
        <f t="shared" si="55"/>
        <v>0</v>
      </c>
      <c r="P589">
        <f t="shared" si="56"/>
        <v>0</v>
      </c>
      <c r="Q589" t="str">
        <f t="shared" si="57"/>
        <v>STEM</v>
      </c>
      <c r="R589">
        <f t="shared" si="58"/>
        <v>1</v>
      </c>
      <c r="S589">
        <f t="shared" si="59"/>
        <v>91.75</v>
      </c>
    </row>
    <row r="590" spans="1:19" x14ac:dyDescent="0.3">
      <c r="A590" t="s">
        <v>25</v>
      </c>
      <c r="B590" t="b">
        <v>0</v>
      </c>
      <c r="C590">
        <v>6</v>
      </c>
      <c r="D590" t="b">
        <v>0</v>
      </c>
      <c r="E590">
        <v>48</v>
      </c>
      <c r="F590" t="s">
        <v>26</v>
      </c>
      <c r="G590">
        <v>95</v>
      </c>
      <c r="H590">
        <v>90</v>
      </c>
      <c r="I590">
        <v>85</v>
      </c>
      <c r="J590">
        <v>90</v>
      </c>
      <c r="K590">
        <v>96</v>
      </c>
      <c r="L590">
        <v>89</v>
      </c>
      <c r="M590">
        <v>96</v>
      </c>
      <c r="N590">
        <f t="shared" si="54"/>
        <v>0</v>
      </c>
      <c r="O590">
        <f t="shared" si="55"/>
        <v>0</v>
      </c>
      <c r="P590">
        <f t="shared" si="56"/>
        <v>0</v>
      </c>
      <c r="Q590" t="str">
        <f t="shared" si="57"/>
        <v>STEM</v>
      </c>
      <c r="R590">
        <f t="shared" si="58"/>
        <v>1</v>
      </c>
      <c r="S590">
        <f t="shared" si="59"/>
        <v>91.5</v>
      </c>
    </row>
    <row r="591" spans="1:19" x14ac:dyDescent="0.3">
      <c r="A591" t="s">
        <v>20</v>
      </c>
      <c r="B591" t="b">
        <v>1</v>
      </c>
      <c r="C591">
        <v>1</v>
      </c>
      <c r="D591" t="b">
        <v>0</v>
      </c>
      <c r="E591">
        <v>46</v>
      </c>
      <c r="F591" t="s">
        <v>26</v>
      </c>
      <c r="G591">
        <v>96</v>
      </c>
      <c r="H591">
        <v>85</v>
      </c>
      <c r="I591">
        <v>90</v>
      </c>
      <c r="J591">
        <v>95</v>
      </c>
      <c r="K591">
        <v>100</v>
      </c>
      <c r="L591">
        <v>96</v>
      </c>
      <c r="M591">
        <v>88</v>
      </c>
      <c r="N591">
        <f t="shared" si="54"/>
        <v>1</v>
      </c>
      <c r="O591">
        <f t="shared" si="55"/>
        <v>1</v>
      </c>
      <c r="P591">
        <f t="shared" si="56"/>
        <v>0</v>
      </c>
      <c r="Q591" t="str">
        <f t="shared" si="57"/>
        <v>STEM</v>
      </c>
      <c r="R591">
        <f t="shared" si="58"/>
        <v>1</v>
      </c>
      <c r="S591">
        <f t="shared" si="59"/>
        <v>95.25</v>
      </c>
    </row>
    <row r="592" spans="1:19" x14ac:dyDescent="0.3">
      <c r="A592" t="s">
        <v>25</v>
      </c>
      <c r="B592" t="b">
        <v>1</v>
      </c>
      <c r="C592">
        <v>3</v>
      </c>
      <c r="D592" t="b">
        <v>0</v>
      </c>
      <c r="E592">
        <v>28</v>
      </c>
      <c r="F592" t="s">
        <v>38</v>
      </c>
      <c r="G592">
        <v>95</v>
      </c>
      <c r="H592">
        <v>80</v>
      </c>
      <c r="I592">
        <v>64</v>
      </c>
      <c r="J592">
        <v>97</v>
      </c>
      <c r="K592">
        <v>85</v>
      </c>
      <c r="L592">
        <v>94</v>
      </c>
      <c r="M592">
        <v>60</v>
      </c>
      <c r="N592">
        <f t="shared" si="54"/>
        <v>0</v>
      </c>
      <c r="O592">
        <f t="shared" si="55"/>
        <v>1</v>
      </c>
      <c r="P592">
        <f t="shared" si="56"/>
        <v>0</v>
      </c>
      <c r="Q592" t="str">
        <f t="shared" si="57"/>
        <v>Non-STEM</v>
      </c>
      <c r="R592">
        <f t="shared" si="58"/>
        <v>0</v>
      </c>
      <c r="S592">
        <f t="shared" si="59"/>
        <v>85.25</v>
      </c>
    </row>
    <row r="593" spans="1:19" x14ac:dyDescent="0.3">
      <c r="A593" t="s">
        <v>20</v>
      </c>
      <c r="B593" t="b">
        <v>1</v>
      </c>
      <c r="C593">
        <v>4</v>
      </c>
      <c r="D593" t="b">
        <v>0</v>
      </c>
      <c r="E593">
        <v>2</v>
      </c>
      <c r="F593" t="s">
        <v>38</v>
      </c>
      <c r="G593">
        <v>80</v>
      </c>
      <c r="H593">
        <v>62</v>
      </c>
      <c r="I593">
        <v>84</v>
      </c>
      <c r="J593">
        <v>95</v>
      </c>
      <c r="K593">
        <v>71</v>
      </c>
      <c r="L593">
        <v>85</v>
      </c>
      <c r="M593">
        <v>87</v>
      </c>
      <c r="N593">
        <f t="shared" si="54"/>
        <v>1</v>
      </c>
      <c r="O593">
        <f t="shared" si="55"/>
        <v>1</v>
      </c>
      <c r="P593">
        <f t="shared" si="56"/>
        <v>0</v>
      </c>
      <c r="Q593" t="str">
        <f t="shared" si="57"/>
        <v>Non-STEM</v>
      </c>
      <c r="R593">
        <f t="shared" si="58"/>
        <v>0</v>
      </c>
      <c r="S593">
        <f t="shared" si="59"/>
        <v>82.5</v>
      </c>
    </row>
    <row r="594" spans="1:19" x14ac:dyDescent="0.3">
      <c r="A594" t="s">
        <v>20</v>
      </c>
      <c r="B594" t="b">
        <v>1</v>
      </c>
      <c r="C594">
        <v>0</v>
      </c>
      <c r="D594" t="b">
        <v>0</v>
      </c>
      <c r="E594">
        <v>32</v>
      </c>
      <c r="F594" t="s">
        <v>172</v>
      </c>
      <c r="G594">
        <v>86</v>
      </c>
      <c r="H594">
        <v>70</v>
      </c>
      <c r="I594">
        <v>73</v>
      </c>
      <c r="J594">
        <v>85</v>
      </c>
      <c r="K594">
        <v>67</v>
      </c>
      <c r="L594">
        <v>91</v>
      </c>
      <c r="M594">
        <v>98</v>
      </c>
      <c r="N594">
        <f t="shared" si="54"/>
        <v>1</v>
      </c>
      <c r="O594">
        <f t="shared" si="55"/>
        <v>1</v>
      </c>
      <c r="P594">
        <f t="shared" si="56"/>
        <v>0</v>
      </c>
      <c r="Q594" t="str">
        <f t="shared" si="57"/>
        <v>Non-STEM</v>
      </c>
      <c r="R594">
        <f t="shared" si="58"/>
        <v>0</v>
      </c>
      <c r="S594">
        <f t="shared" si="59"/>
        <v>77.75</v>
      </c>
    </row>
    <row r="595" spans="1:19" x14ac:dyDescent="0.3">
      <c r="A595" t="s">
        <v>20</v>
      </c>
      <c r="B595" t="b">
        <v>1</v>
      </c>
      <c r="C595">
        <v>10</v>
      </c>
      <c r="D595" t="b">
        <v>0</v>
      </c>
      <c r="E595">
        <v>5</v>
      </c>
      <c r="F595" t="s">
        <v>64</v>
      </c>
      <c r="G595">
        <v>42</v>
      </c>
      <c r="H595">
        <v>95</v>
      </c>
      <c r="I595">
        <v>99</v>
      </c>
      <c r="J595">
        <v>61</v>
      </c>
      <c r="K595">
        <v>62</v>
      </c>
      <c r="L595">
        <v>77</v>
      </c>
      <c r="M595">
        <v>99</v>
      </c>
      <c r="N595">
        <f t="shared" si="54"/>
        <v>1</v>
      </c>
      <c r="O595">
        <f t="shared" si="55"/>
        <v>1</v>
      </c>
      <c r="P595">
        <f t="shared" si="56"/>
        <v>0</v>
      </c>
      <c r="Q595" t="str">
        <f t="shared" si="57"/>
        <v>Non-STEM</v>
      </c>
      <c r="R595">
        <f t="shared" si="58"/>
        <v>0</v>
      </c>
      <c r="S595">
        <f t="shared" si="59"/>
        <v>66</v>
      </c>
    </row>
    <row r="596" spans="1:19" x14ac:dyDescent="0.3">
      <c r="A596" t="s">
        <v>25</v>
      </c>
      <c r="B596" t="b">
        <v>0</v>
      </c>
      <c r="C596">
        <v>4</v>
      </c>
      <c r="D596" t="b">
        <v>0</v>
      </c>
      <c r="E596">
        <v>31</v>
      </c>
      <c r="F596" t="s">
        <v>21</v>
      </c>
      <c r="G596">
        <v>80</v>
      </c>
      <c r="H596">
        <v>93</v>
      </c>
      <c r="I596">
        <v>93</v>
      </c>
      <c r="J596">
        <v>94</v>
      </c>
      <c r="K596">
        <v>81</v>
      </c>
      <c r="L596">
        <v>81</v>
      </c>
      <c r="M596">
        <v>78</v>
      </c>
      <c r="N596">
        <f t="shared" si="54"/>
        <v>0</v>
      </c>
      <c r="O596">
        <f t="shared" si="55"/>
        <v>0</v>
      </c>
      <c r="P596">
        <f t="shared" si="56"/>
        <v>0</v>
      </c>
      <c r="Q596" t="str">
        <f t="shared" si="57"/>
        <v>Non-STEM</v>
      </c>
      <c r="R596">
        <f t="shared" si="58"/>
        <v>0</v>
      </c>
      <c r="S596">
        <f t="shared" si="59"/>
        <v>87</v>
      </c>
    </row>
    <row r="597" spans="1:19" x14ac:dyDescent="0.3">
      <c r="A597" t="s">
        <v>20</v>
      </c>
      <c r="B597" t="b">
        <v>0</v>
      </c>
      <c r="C597">
        <v>4</v>
      </c>
      <c r="D597" t="b">
        <v>1</v>
      </c>
      <c r="E597">
        <v>1</v>
      </c>
      <c r="F597" t="s">
        <v>34</v>
      </c>
      <c r="G597">
        <v>79</v>
      </c>
      <c r="H597">
        <v>97</v>
      </c>
      <c r="I597">
        <v>100</v>
      </c>
      <c r="J597">
        <v>94</v>
      </c>
      <c r="K597">
        <v>65</v>
      </c>
      <c r="L597">
        <v>62</v>
      </c>
      <c r="M597">
        <v>76</v>
      </c>
      <c r="N597">
        <f t="shared" si="54"/>
        <v>1</v>
      </c>
      <c r="O597">
        <f t="shared" si="55"/>
        <v>0</v>
      </c>
      <c r="P597">
        <f t="shared" si="56"/>
        <v>1</v>
      </c>
      <c r="Q597" t="str">
        <f t="shared" si="57"/>
        <v>Non-STEM</v>
      </c>
      <c r="R597">
        <f t="shared" si="58"/>
        <v>0</v>
      </c>
      <c r="S597">
        <f t="shared" si="59"/>
        <v>84.5</v>
      </c>
    </row>
    <row r="598" spans="1:19" x14ac:dyDescent="0.3">
      <c r="A598" t="s">
        <v>25</v>
      </c>
      <c r="B598" t="b">
        <v>1</v>
      </c>
      <c r="C598">
        <v>9</v>
      </c>
      <c r="D598" t="b">
        <v>1</v>
      </c>
      <c r="E598">
        <v>4</v>
      </c>
      <c r="F598" t="s">
        <v>64</v>
      </c>
      <c r="G598">
        <v>43</v>
      </c>
      <c r="H598">
        <v>63</v>
      </c>
      <c r="I598">
        <v>91</v>
      </c>
      <c r="J598">
        <v>67</v>
      </c>
      <c r="K598">
        <v>74</v>
      </c>
      <c r="L598">
        <v>71</v>
      </c>
      <c r="M598">
        <v>88</v>
      </c>
      <c r="N598">
        <f t="shared" si="54"/>
        <v>0</v>
      </c>
      <c r="O598">
        <f t="shared" si="55"/>
        <v>1</v>
      </c>
      <c r="P598">
        <f t="shared" si="56"/>
        <v>1</v>
      </c>
      <c r="Q598" t="str">
        <f t="shared" si="57"/>
        <v>Non-STEM</v>
      </c>
      <c r="R598">
        <f t="shared" si="58"/>
        <v>0</v>
      </c>
      <c r="S598">
        <f t="shared" si="59"/>
        <v>68.75</v>
      </c>
    </row>
    <row r="599" spans="1:19" x14ac:dyDescent="0.3">
      <c r="A599" t="s">
        <v>20</v>
      </c>
      <c r="B599" t="b">
        <v>0</v>
      </c>
      <c r="C599">
        <v>2</v>
      </c>
      <c r="D599" t="b">
        <v>1</v>
      </c>
      <c r="E599">
        <v>8</v>
      </c>
      <c r="F599" t="s">
        <v>224</v>
      </c>
      <c r="G599">
        <v>58</v>
      </c>
      <c r="H599">
        <v>84</v>
      </c>
      <c r="I599">
        <v>95</v>
      </c>
      <c r="J599">
        <v>66</v>
      </c>
      <c r="K599">
        <v>99</v>
      </c>
      <c r="L599">
        <v>91</v>
      </c>
      <c r="M599">
        <v>70</v>
      </c>
      <c r="N599">
        <f t="shared" si="54"/>
        <v>1</v>
      </c>
      <c r="O599">
        <f t="shared" si="55"/>
        <v>0</v>
      </c>
      <c r="P599">
        <f t="shared" si="56"/>
        <v>1</v>
      </c>
      <c r="Q599" t="str">
        <f t="shared" si="57"/>
        <v>Non-STEM</v>
      </c>
      <c r="R599">
        <f t="shared" si="58"/>
        <v>0</v>
      </c>
      <c r="S599">
        <f t="shared" si="59"/>
        <v>79.5</v>
      </c>
    </row>
    <row r="600" spans="1:19" x14ac:dyDescent="0.3">
      <c r="A600" t="s">
        <v>25</v>
      </c>
      <c r="B600" t="b">
        <v>0</v>
      </c>
      <c r="C600">
        <v>3</v>
      </c>
      <c r="D600" t="b">
        <v>1</v>
      </c>
      <c r="E600">
        <v>23</v>
      </c>
      <c r="F600" t="s">
        <v>113</v>
      </c>
      <c r="G600">
        <v>86</v>
      </c>
      <c r="H600">
        <v>73</v>
      </c>
      <c r="I600">
        <v>83</v>
      </c>
      <c r="J600">
        <v>93</v>
      </c>
      <c r="K600">
        <v>46</v>
      </c>
      <c r="L600">
        <v>91</v>
      </c>
      <c r="M600">
        <v>70</v>
      </c>
      <c r="N600">
        <f t="shared" si="54"/>
        <v>0</v>
      </c>
      <c r="O600">
        <f t="shared" si="55"/>
        <v>0</v>
      </c>
      <c r="P600">
        <f t="shared" si="56"/>
        <v>1</v>
      </c>
      <c r="Q600" t="str">
        <f t="shared" si="57"/>
        <v>Non-STEM</v>
      </c>
      <c r="R600">
        <f t="shared" si="58"/>
        <v>0</v>
      </c>
      <c r="S600">
        <f t="shared" si="59"/>
        <v>77</v>
      </c>
    </row>
    <row r="601" spans="1:19" x14ac:dyDescent="0.3">
      <c r="A601" t="s">
        <v>25</v>
      </c>
      <c r="B601" t="b">
        <v>0</v>
      </c>
      <c r="C601">
        <v>1</v>
      </c>
      <c r="D601" t="b">
        <v>0</v>
      </c>
      <c r="E601">
        <v>23</v>
      </c>
      <c r="F601" t="s">
        <v>26</v>
      </c>
      <c r="G601">
        <v>96</v>
      </c>
      <c r="H601">
        <v>91</v>
      </c>
      <c r="I601">
        <v>97</v>
      </c>
      <c r="J601">
        <v>84</v>
      </c>
      <c r="K601">
        <v>89</v>
      </c>
      <c r="L601">
        <v>82</v>
      </c>
      <c r="M601">
        <v>75</v>
      </c>
      <c r="N601">
        <f t="shared" si="54"/>
        <v>0</v>
      </c>
      <c r="O601">
        <f t="shared" si="55"/>
        <v>0</v>
      </c>
      <c r="P601">
        <f t="shared" si="56"/>
        <v>0</v>
      </c>
      <c r="Q601" t="str">
        <f t="shared" si="57"/>
        <v>STEM</v>
      </c>
      <c r="R601">
        <f t="shared" si="58"/>
        <v>1</v>
      </c>
      <c r="S601">
        <f t="shared" si="59"/>
        <v>91.5</v>
      </c>
    </row>
    <row r="602" spans="1:19" x14ac:dyDescent="0.3">
      <c r="A602" t="s">
        <v>20</v>
      </c>
      <c r="B602" t="b">
        <v>0</v>
      </c>
      <c r="C602">
        <v>1</v>
      </c>
      <c r="D602" t="b">
        <v>0</v>
      </c>
      <c r="E602">
        <v>28</v>
      </c>
      <c r="F602" t="s">
        <v>21</v>
      </c>
      <c r="G602">
        <v>91</v>
      </c>
      <c r="H602">
        <v>88</v>
      </c>
      <c r="I602">
        <v>98</v>
      </c>
      <c r="J602">
        <v>89</v>
      </c>
      <c r="K602">
        <v>75</v>
      </c>
      <c r="L602">
        <v>91</v>
      </c>
      <c r="M602">
        <v>92</v>
      </c>
      <c r="N602">
        <f t="shared" si="54"/>
        <v>1</v>
      </c>
      <c r="O602">
        <f t="shared" si="55"/>
        <v>0</v>
      </c>
      <c r="P602">
        <f t="shared" si="56"/>
        <v>0</v>
      </c>
      <c r="Q602" t="str">
        <f t="shared" si="57"/>
        <v>Non-STEM</v>
      </c>
      <c r="R602">
        <f t="shared" si="58"/>
        <v>0</v>
      </c>
      <c r="S602">
        <f t="shared" si="59"/>
        <v>88.25</v>
      </c>
    </row>
    <row r="603" spans="1:19" x14ac:dyDescent="0.3">
      <c r="A603" t="s">
        <v>25</v>
      </c>
      <c r="B603" t="b">
        <v>0</v>
      </c>
      <c r="C603">
        <v>1</v>
      </c>
      <c r="D603" t="b">
        <v>0</v>
      </c>
      <c r="E603">
        <v>7</v>
      </c>
      <c r="F603" t="s">
        <v>38</v>
      </c>
      <c r="G603">
        <v>85</v>
      </c>
      <c r="H603">
        <v>62</v>
      </c>
      <c r="I603">
        <v>77</v>
      </c>
      <c r="J603">
        <v>62</v>
      </c>
      <c r="K603">
        <v>80</v>
      </c>
      <c r="L603">
        <v>88</v>
      </c>
      <c r="M603">
        <v>83</v>
      </c>
      <c r="N603">
        <f t="shared" si="54"/>
        <v>0</v>
      </c>
      <c r="O603">
        <f t="shared" si="55"/>
        <v>0</v>
      </c>
      <c r="P603">
        <f t="shared" si="56"/>
        <v>0</v>
      </c>
      <c r="Q603" t="str">
        <f t="shared" si="57"/>
        <v>Non-STEM</v>
      </c>
      <c r="R603">
        <f t="shared" si="58"/>
        <v>0</v>
      </c>
      <c r="S603">
        <f t="shared" si="59"/>
        <v>76</v>
      </c>
    </row>
    <row r="604" spans="1:19" x14ac:dyDescent="0.3">
      <c r="A604" t="s">
        <v>25</v>
      </c>
      <c r="B604" t="b">
        <v>0</v>
      </c>
      <c r="C604">
        <v>0</v>
      </c>
      <c r="D604" t="b">
        <v>0</v>
      </c>
      <c r="E604">
        <v>5</v>
      </c>
      <c r="F604" t="s">
        <v>34</v>
      </c>
      <c r="G604">
        <v>87</v>
      </c>
      <c r="H604">
        <v>91</v>
      </c>
      <c r="I604">
        <v>93</v>
      </c>
      <c r="J604">
        <v>92</v>
      </c>
      <c r="K604">
        <v>97</v>
      </c>
      <c r="L604">
        <v>95</v>
      </c>
      <c r="M604">
        <v>99</v>
      </c>
      <c r="N604">
        <f t="shared" si="54"/>
        <v>0</v>
      </c>
      <c r="O604">
        <f t="shared" si="55"/>
        <v>0</v>
      </c>
      <c r="P604">
        <f t="shared" si="56"/>
        <v>0</v>
      </c>
      <c r="Q604" t="str">
        <f t="shared" si="57"/>
        <v>Non-STEM</v>
      </c>
      <c r="R604">
        <f t="shared" si="58"/>
        <v>0</v>
      </c>
      <c r="S604">
        <f t="shared" si="59"/>
        <v>92.25</v>
      </c>
    </row>
    <row r="605" spans="1:19" x14ac:dyDescent="0.3">
      <c r="A605" t="s">
        <v>25</v>
      </c>
      <c r="B605" t="b">
        <v>0</v>
      </c>
      <c r="C605">
        <v>2</v>
      </c>
      <c r="D605" t="b">
        <v>0</v>
      </c>
      <c r="E605">
        <v>4</v>
      </c>
      <c r="F605" t="s">
        <v>38</v>
      </c>
      <c r="G605">
        <v>60</v>
      </c>
      <c r="H605">
        <v>91</v>
      </c>
      <c r="I605">
        <v>85</v>
      </c>
      <c r="J605">
        <v>67</v>
      </c>
      <c r="K605">
        <v>98</v>
      </c>
      <c r="L605">
        <v>61</v>
      </c>
      <c r="M605">
        <v>64</v>
      </c>
      <c r="N605">
        <f t="shared" si="54"/>
        <v>0</v>
      </c>
      <c r="O605">
        <f t="shared" si="55"/>
        <v>0</v>
      </c>
      <c r="P605">
        <f t="shared" si="56"/>
        <v>0</v>
      </c>
      <c r="Q605" t="str">
        <f t="shared" si="57"/>
        <v>Non-STEM</v>
      </c>
      <c r="R605">
        <f t="shared" si="58"/>
        <v>0</v>
      </c>
      <c r="S605">
        <f t="shared" si="59"/>
        <v>77.5</v>
      </c>
    </row>
    <row r="606" spans="1:19" x14ac:dyDescent="0.3">
      <c r="A606" t="s">
        <v>25</v>
      </c>
      <c r="B606" t="b">
        <v>0</v>
      </c>
      <c r="C606">
        <v>2</v>
      </c>
      <c r="D606" t="b">
        <v>0</v>
      </c>
      <c r="E606">
        <v>26</v>
      </c>
      <c r="F606" t="s">
        <v>38</v>
      </c>
      <c r="G606">
        <v>76</v>
      </c>
      <c r="H606">
        <v>85</v>
      </c>
      <c r="I606">
        <v>67</v>
      </c>
      <c r="J606">
        <v>60</v>
      </c>
      <c r="K606">
        <v>100</v>
      </c>
      <c r="L606">
        <v>63</v>
      </c>
      <c r="M606">
        <v>64</v>
      </c>
      <c r="N606">
        <f t="shared" si="54"/>
        <v>0</v>
      </c>
      <c r="O606">
        <f t="shared" si="55"/>
        <v>0</v>
      </c>
      <c r="P606">
        <f t="shared" si="56"/>
        <v>0</v>
      </c>
      <c r="Q606" t="str">
        <f t="shared" si="57"/>
        <v>Non-STEM</v>
      </c>
      <c r="R606">
        <f t="shared" si="58"/>
        <v>0</v>
      </c>
      <c r="S606">
        <f t="shared" si="59"/>
        <v>75.75</v>
      </c>
    </row>
    <row r="607" spans="1:19" x14ac:dyDescent="0.3">
      <c r="A607" t="s">
        <v>25</v>
      </c>
      <c r="B607" t="b">
        <v>0</v>
      </c>
      <c r="C607">
        <v>4</v>
      </c>
      <c r="D607" t="b">
        <v>1</v>
      </c>
      <c r="E607">
        <v>33</v>
      </c>
      <c r="F607" t="s">
        <v>21</v>
      </c>
      <c r="G607">
        <v>84</v>
      </c>
      <c r="H607">
        <v>89</v>
      </c>
      <c r="I607">
        <v>74</v>
      </c>
      <c r="J607">
        <v>79</v>
      </c>
      <c r="K607">
        <v>86</v>
      </c>
      <c r="L607">
        <v>93</v>
      </c>
      <c r="M607">
        <v>95</v>
      </c>
      <c r="N607">
        <f t="shared" si="54"/>
        <v>0</v>
      </c>
      <c r="O607">
        <f t="shared" si="55"/>
        <v>0</v>
      </c>
      <c r="P607">
        <f t="shared" si="56"/>
        <v>1</v>
      </c>
      <c r="Q607" t="str">
        <f t="shared" si="57"/>
        <v>Non-STEM</v>
      </c>
      <c r="R607">
        <f t="shared" si="58"/>
        <v>0</v>
      </c>
      <c r="S607">
        <f t="shared" si="59"/>
        <v>80.75</v>
      </c>
    </row>
    <row r="608" spans="1:19" x14ac:dyDescent="0.3">
      <c r="A608" t="s">
        <v>25</v>
      </c>
      <c r="B608" t="b">
        <v>0</v>
      </c>
      <c r="C608">
        <v>4</v>
      </c>
      <c r="D608" t="b">
        <v>1</v>
      </c>
      <c r="E608">
        <v>34</v>
      </c>
      <c r="F608" t="s">
        <v>21</v>
      </c>
      <c r="G608">
        <v>87</v>
      </c>
      <c r="H608">
        <v>94</v>
      </c>
      <c r="I608">
        <v>74</v>
      </c>
      <c r="J608">
        <v>84</v>
      </c>
      <c r="K608">
        <v>77</v>
      </c>
      <c r="L608">
        <v>82</v>
      </c>
      <c r="M608">
        <v>85</v>
      </c>
      <c r="N608">
        <f t="shared" si="54"/>
        <v>0</v>
      </c>
      <c r="O608">
        <f t="shared" si="55"/>
        <v>0</v>
      </c>
      <c r="P608">
        <f t="shared" si="56"/>
        <v>1</v>
      </c>
      <c r="Q608" t="str">
        <f t="shared" si="57"/>
        <v>Non-STEM</v>
      </c>
      <c r="R608">
        <f t="shared" si="58"/>
        <v>0</v>
      </c>
      <c r="S608">
        <f t="shared" si="59"/>
        <v>80.5</v>
      </c>
    </row>
    <row r="609" spans="1:19" x14ac:dyDescent="0.3">
      <c r="A609" t="s">
        <v>25</v>
      </c>
      <c r="B609" t="b">
        <v>1</v>
      </c>
      <c r="C609">
        <v>4</v>
      </c>
      <c r="D609" t="b">
        <v>0</v>
      </c>
      <c r="E609">
        <v>16</v>
      </c>
      <c r="F609" t="s">
        <v>113</v>
      </c>
      <c r="G609">
        <v>82</v>
      </c>
      <c r="H609">
        <v>79</v>
      </c>
      <c r="I609">
        <v>64</v>
      </c>
      <c r="J609">
        <v>75</v>
      </c>
      <c r="K609">
        <v>93</v>
      </c>
      <c r="L609">
        <v>82</v>
      </c>
      <c r="M609">
        <v>60</v>
      </c>
      <c r="N609">
        <f t="shared" si="54"/>
        <v>0</v>
      </c>
      <c r="O609">
        <f t="shared" si="55"/>
        <v>1</v>
      </c>
      <c r="P609">
        <f t="shared" si="56"/>
        <v>0</v>
      </c>
      <c r="Q609" t="str">
        <f t="shared" si="57"/>
        <v>Non-STEM</v>
      </c>
      <c r="R609">
        <f t="shared" si="58"/>
        <v>0</v>
      </c>
      <c r="S609">
        <f t="shared" si="59"/>
        <v>78.5</v>
      </c>
    </row>
    <row r="610" spans="1:19" x14ac:dyDescent="0.3">
      <c r="A610" t="s">
        <v>20</v>
      </c>
      <c r="B610" t="b">
        <v>0</v>
      </c>
      <c r="C610">
        <v>4</v>
      </c>
      <c r="D610" t="b">
        <v>0</v>
      </c>
      <c r="E610">
        <v>3</v>
      </c>
      <c r="F610" t="s">
        <v>64</v>
      </c>
      <c r="G610">
        <v>64</v>
      </c>
      <c r="H610">
        <v>61</v>
      </c>
      <c r="I610">
        <v>73</v>
      </c>
      <c r="J610">
        <v>70</v>
      </c>
      <c r="K610">
        <v>87</v>
      </c>
      <c r="L610">
        <v>75</v>
      </c>
      <c r="M610">
        <v>100</v>
      </c>
      <c r="N610">
        <f t="shared" si="54"/>
        <v>1</v>
      </c>
      <c r="O610">
        <f t="shared" si="55"/>
        <v>0</v>
      </c>
      <c r="P610">
        <f t="shared" si="56"/>
        <v>0</v>
      </c>
      <c r="Q610" t="str">
        <f t="shared" si="57"/>
        <v>Non-STEM</v>
      </c>
      <c r="R610">
        <f t="shared" si="58"/>
        <v>0</v>
      </c>
      <c r="S610">
        <f t="shared" si="59"/>
        <v>73.5</v>
      </c>
    </row>
    <row r="611" spans="1:19" x14ac:dyDescent="0.3">
      <c r="A611" t="s">
        <v>20</v>
      </c>
      <c r="B611" t="b">
        <v>0</v>
      </c>
      <c r="C611">
        <v>3</v>
      </c>
      <c r="D611" t="b">
        <v>0</v>
      </c>
      <c r="E611">
        <v>25</v>
      </c>
      <c r="F611" t="s">
        <v>21</v>
      </c>
      <c r="G611">
        <v>77</v>
      </c>
      <c r="H611">
        <v>80</v>
      </c>
      <c r="I611">
        <v>88</v>
      </c>
      <c r="J611">
        <v>84</v>
      </c>
      <c r="K611">
        <v>84</v>
      </c>
      <c r="L611">
        <v>92</v>
      </c>
      <c r="M611">
        <v>82</v>
      </c>
      <c r="N611">
        <f t="shared" si="54"/>
        <v>1</v>
      </c>
      <c r="O611">
        <f t="shared" si="55"/>
        <v>0</v>
      </c>
      <c r="P611">
        <f t="shared" si="56"/>
        <v>0</v>
      </c>
      <c r="Q611" t="str">
        <f t="shared" si="57"/>
        <v>Non-STEM</v>
      </c>
      <c r="R611">
        <f t="shared" si="58"/>
        <v>0</v>
      </c>
      <c r="S611">
        <f t="shared" si="59"/>
        <v>83.25</v>
      </c>
    </row>
    <row r="612" spans="1:19" x14ac:dyDescent="0.3">
      <c r="A612" t="s">
        <v>25</v>
      </c>
      <c r="B612" t="b">
        <v>0</v>
      </c>
      <c r="C612">
        <v>0</v>
      </c>
      <c r="D612" t="b">
        <v>0</v>
      </c>
      <c r="E612">
        <v>4</v>
      </c>
      <c r="F612" t="s">
        <v>172</v>
      </c>
      <c r="G612">
        <v>86</v>
      </c>
      <c r="H612">
        <v>82</v>
      </c>
      <c r="I612">
        <v>90</v>
      </c>
      <c r="J612">
        <v>69</v>
      </c>
      <c r="K612">
        <v>66</v>
      </c>
      <c r="L612">
        <v>93</v>
      </c>
      <c r="M612">
        <v>94</v>
      </c>
      <c r="N612">
        <f t="shared" si="54"/>
        <v>0</v>
      </c>
      <c r="O612">
        <f t="shared" si="55"/>
        <v>0</v>
      </c>
      <c r="P612">
        <f t="shared" si="56"/>
        <v>0</v>
      </c>
      <c r="Q612" t="str">
        <f t="shared" si="57"/>
        <v>Non-STEM</v>
      </c>
      <c r="R612">
        <f t="shared" si="58"/>
        <v>0</v>
      </c>
      <c r="S612">
        <f t="shared" si="59"/>
        <v>77.75</v>
      </c>
    </row>
    <row r="613" spans="1:19" x14ac:dyDescent="0.3">
      <c r="A613" t="s">
        <v>20</v>
      </c>
      <c r="B613" t="b">
        <v>0</v>
      </c>
      <c r="C613">
        <v>0</v>
      </c>
      <c r="D613" t="b">
        <v>0</v>
      </c>
      <c r="E613">
        <v>4</v>
      </c>
      <c r="F613" t="s">
        <v>224</v>
      </c>
      <c r="G613">
        <v>81</v>
      </c>
      <c r="H613">
        <v>84</v>
      </c>
      <c r="I613">
        <v>76</v>
      </c>
      <c r="J613">
        <v>88</v>
      </c>
      <c r="K613">
        <v>84</v>
      </c>
      <c r="L613">
        <v>89</v>
      </c>
      <c r="M613">
        <v>87</v>
      </c>
      <c r="N613">
        <f t="shared" si="54"/>
        <v>1</v>
      </c>
      <c r="O613">
        <f t="shared" si="55"/>
        <v>0</v>
      </c>
      <c r="P613">
        <f t="shared" si="56"/>
        <v>0</v>
      </c>
      <c r="Q613" t="str">
        <f t="shared" si="57"/>
        <v>Non-STEM</v>
      </c>
      <c r="R613">
        <f t="shared" si="58"/>
        <v>0</v>
      </c>
      <c r="S613">
        <f t="shared" si="59"/>
        <v>82.25</v>
      </c>
    </row>
    <row r="614" spans="1:19" x14ac:dyDescent="0.3">
      <c r="A614" t="s">
        <v>25</v>
      </c>
      <c r="B614" t="b">
        <v>0</v>
      </c>
      <c r="C614">
        <v>3</v>
      </c>
      <c r="D614" t="b">
        <v>0</v>
      </c>
      <c r="E614">
        <v>21</v>
      </c>
      <c r="F614" t="s">
        <v>44</v>
      </c>
      <c r="G614">
        <v>91</v>
      </c>
      <c r="H614">
        <v>90</v>
      </c>
      <c r="I614">
        <v>92</v>
      </c>
      <c r="J614">
        <v>78</v>
      </c>
      <c r="K614">
        <v>67</v>
      </c>
      <c r="L614">
        <v>86</v>
      </c>
      <c r="M614">
        <v>71</v>
      </c>
      <c r="N614">
        <f t="shared" si="54"/>
        <v>0</v>
      </c>
      <c r="O614">
        <f t="shared" si="55"/>
        <v>0</v>
      </c>
      <c r="P614">
        <f t="shared" si="56"/>
        <v>0</v>
      </c>
      <c r="Q614" t="str">
        <f t="shared" si="57"/>
        <v>STEM</v>
      </c>
      <c r="R614">
        <f t="shared" si="58"/>
        <v>1</v>
      </c>
      <c r="S614">
        <f t="shared" si="59"/>
        <v>82</v>
      </c>
    </row>
    <row r="615" spans="1:19" x14ac:dyDescent="0.3">
      <c r="A615" t="s">
        <v>25</v>
      </c>
      <c r="B615" t="b">
        <v>0</v>
      </c>
      <c r="C615">
        <v>7</v>
      </c>
      <c r="D615" t="b">
        <v>0</v>
      </c>
      <c r="E615">
        <v>4</v>
      </c>
      <c r="F615" t="s">
        <v>64</v>
      </c>
      <c r="G615">
        <v>72</v>
      </c>
      <c r="H615">
        <v>99</v>
      </c>
      <c r="I615">
        <v>61</v>
      </c>
      <c r="J615">
        <v>67</v>
      </c>
      <c r="K615">
        <v>95</v>
      </c>
      <c r="L615">
        <v>98</v>
      </c>
      <c r="M615">
        <v>89</v>
      </c>
      <c r="N615">
        <f t="shared" si="54"/>
        <v>0</v>
      </c>
      <c r="O615">
        <f t="shared" si="55"/>
        <v>0</v>
      </c>
      <c r="P615">
        <f t="shared" si="56"/>
        <v>0</v>
      </c>
      <c r="Q615" t="str">
        <f t="shared" si="57"/>
        <v>Non-STEM</v>
      </c>
      <c r="R615">
        <f t="shared" si="58"/>
        <v>0</v>
      </c>
      <c r="S615">
        <f t="shared" si="59"/>
        <v>73.75</v>
      </c>
    </row>
    <row r="616" spans="1:19" x14ac:dyDescent="0.3">
      <c r="A616" t="s">
        <v>25</v>
      </c>
      <c r="B616" t="b">
        <v>0</v>
      </c>
      <c r="C616">
        <v>3</v>
      </c>
      <c r="D616" t="b">
        <v>0</v>
      </c>
      <c r="E616">
        <v>24</v>
      </c>
      <c r="F616" t="s">
        <v>109</v>
      </c>
      <c r="G616">
        <v>80</v>
      </c>
      <c r="H616">
        <v>70</v>
      </c>
      <c r="I616">
        <v>80</v>
      </c>
      <c r="J616">
        <v>96</v>
      </c>
      <c r="K616">
        <v>72</v>
      </c>
      <c r="L616">
        <v>99</v>
      </c>
      <c r="M616">
        <v>65</v>
      </c>
      <c r="N616">
        <f t="shared" si="54"/>
        <v>0</v>
      </c>
      <c r="O616">
        <f t="shared" si="55"/>
        <v>0</v>
      </c>
      <c r="P616">
        <f t="shared" si="56"/>
        <v>0</v>
      </c>
      <c r="Q616" t="str">
        <f t="shared" si="57"/>
        <v>Non-STEM</v>
      </c>
      <c r="R616">
        <f t="shared" si="58"/>
        <v>0</v>
      </c>
      <c r="S616">
        <f t="shared" si="59"/>
        <v>82</v>
      </c>
    </row>
    <row r="617" spans="1:19" x14ac:dyDescent="0.3">
      <c r="A617" t="s">
        <v>20</v>
      </c>
      <c r="B617" t="b">
        <v>0</v>
      </c>
      <c r="C617">
        <v>2</v>
      </c>
      <c r="D617" t="b">
        <v>0</v>
      </c>
      <c r="E617">
        <v>16</v>
      </c>
      <c r="F617" t="s">
        <v>38</v>
      </c>
      <c r="G617">
        <v>90</v>
      </c>
      <c r="H617">
        <v>89</v>
      </c>
      <c r="I617">
        <v>98</v>
      </c>
      <c r="J617">
        <v>70</v>
      </c>
      <c r="K617">
        <v>79</v>
      </c>
      <c r="L617">
        <v>60</v>
      </c>
      <c r="M617">
        <v>92</v>
      </c>
      <c r="N617">
        <f t="shared" si="54"/>
        <v>1</v>
      </c>
      <c r="O617">
        <f t="shared" si="55"/>
        <v>0</v>
      </c>
      <c r="P617">
        <f t="shared" si="56"/>
        <v>0</v>
      </c>
      <c r="Q617" t="str">
        <f t="shared" si="57"/>
        <v>Non-STEM</v>
      </c>
      <c r="R617">
        <f t="shared" si="58"/>
        <v>0</v>
      </c>
      <c r="S617">
        <f t="shared" si="59"/>
        <v>84.25</v>
      </c>
    </row>
    <row r="618" spans="1:19" x14ac:dyDescent="0.3">
      <c r="A618" t="s">
        <v>20</v>
      </c>
      <c r="B618" t="b">
        <v>0</v>
      </c>
      <c r="C618">
        <v>10</v>
      </c>
      <c r="D618" t="b">
        <v>0</v>
      </c>
      <c r="E618">
        <v>2</v>
      </c>
      <c r="F618" t="s">
        <v>64</v>
      </c>
      <c r="G618">
        <v>72</v>
      </c>
      <c r="H618">
        <v>51</v>
      </c>
      <c r="I618">
        <v>52</v>
      </c>
      <c r="J618">
        <v>98</v>
      </c>
      <c r="K618">
        <v>50</v>
      </c>
      <c r="L618">
        <v>90</v>
      </c>
      <c r="M618">
        <v>63</v>
      </c>
      <c r="N618">
        <f t="shared" si="54"/>
        <v>1</v>
      </c>
      <c r="O618">
        <f t="shared" si="55"/>
        <v>0</v>
      </c>
      <c r="P618">
        <f t="shared" si="56"/>
        <v>0</v>
      </c>
      <c r="Q618" t="str">
        <f t="shared" si="57"/>
        <v>Non-STEM</v>
      </c>
      <c r="R618">
        <f t="shared" si="58"/>
        <v>0</v>
      </c>
      <c r="S618">
        <f t="shared" si="59"/>
        <v>68</v>
      </c>
    </row>
    <row r="619" spans="1:19" x14ac:dyDescent="0.3">
      <c r="A619" t="s">
        <v>20</v>
      </c>
      <c r="B619" t="b">
        <v>0</v>
      </c>
      <c r="C619">
        <v>3</v>
      </c>
      <c r="D619" t="b">
        <v>0</v>
      </c>
      <c r="E619">
        <v>35</v>
      </c>
      <c r="F619" t="s">
        <v>44</v>
      </c>
      <c r="G619">
        <v>93</v>
      </c>
      <c r="H619">
        <v>85</v>
      </c>
      <c r="I619">
        <v>89</v>
      </c>
      <c r="J619">
        <v>93</v>
      </c>
      <c r="K619">
        <v>90</v>
      </c>
      <c r="L619">
        <v>91</v>
      </c>
      <c r="M619">
        <v>88</v>
      </c>
      <c r="N619">
        <f t="shared" si="54"/>
        <v>1</v>
      </c>
      <c r="O619">
        <f t="shared" si="55"/>
        <v>0</v>
      </c>
      <c r="P619">
        <f t="shared" si="56"/>
        <v>0</v>
      </c>
      <c r="Q619" t="str">
        <f t="shared" si="57"/>
        <v>STEM</v>
      </c>
      <c r="R619">
        <f t="shared" si="58"/>
        <v>1</v>
      </c>
      <c r="S619">
        <f t="shared" si="59"/>
        <v>91.25</v>
      </c>
    </row>
    <row r="620" spans="1:19" x14ac:dyDescent="0.3">
      <c r="A620" t="s">
        <v>20</v>
      </c>
      <c r="B620" t="b">
        <v>0</v>
      </c>
      <c r="C620">
        <v>2</v>
      </c>
      <c r="D620" t="b">
        <v>0</v>
      </c>
      <c r="E620">
        <v>24</v>
      </c>
      <c r="F620" t="s">
        <v>26</v>
      </c>
      <c r="G620">
        <v>95</v>
      </c>
      <c r="H620">
        <v>85</v>
      </c>
      <c r="I620">
        <v>90</v>
      </c>
      <c r="J620">
        <v>94</v>
      </c>
      <c r="K620">
        <v>91</v>
      </c>
      <c r="L620">
        <v>84</v>
      </c>
      <c r="M620">
        <v>85</v>
      </c>
      <c r="N620">
        <f t="shared" si="54"/>
        <v>1</v>
      </c>
      <c r="O620">
        <f t="shared" si="55"/>
        <v>0</v>
      </c>
      <c r="P620">
        <f t="shared" si="56"/>
        <v>0</v>
      </c>
      <c r="Q620" t="str">
        <f t="shared" si="57"/>
        <v>STEM</v>
      </c>
      <c r="R620">
        <f t="shared" si="58"/>
        <v>1</v>
      </c>
      <c r="S620">
        <f t="shared" si="59"/>
        <v>92.5</v>
      </c>
    </row>
    <row r="621" spans="1:19" x14ac:dyDescent="0.3">
      <c r="A621" t="s">
        <v>20</v>
      </c>
      <c r="B621" t="b">
        <v>0</v>
      </c>
      <c r="C621">
        <v>2</v>
      </c>
      <c r="D621" t="b">
        <v>1</v>
      </c>
      <c r="E621">
        <v>46</v>
      </c>
      <c r="F621" t="s">
        <v>26</v>
      </c>
      <c r="G621">
        <v>86</v>
      </c>
      <c r="H621">
        <v>93</v>
      </c>
      <c r="I621">
        <v>89</v>
      </c>
      <c r="J621">
        <v>90</v>
      </c>
      <c r="K621">
        <v>100</v>
      </c>
      <c r="L621">
        <v>86</v>
      </c>
      <c r="M621">
        <v>93</v>
      </c>
      <c r="N621">
        <f t="shared" si="54"/>
        <v>1</v>
      </c>
      <c r="O621">
        <f t="shared" si="55"/>
        <v>0</v>
      </c>
      <c r="P621">
        <f t="shared" si="56"/>
        <v>1</v>
      </c>
      <c r="Q621" t="str">
        <f t="shared" si="57"/>
        <v>STEM</v>
      </c>
      <c r="R621">
        <f t="shared" si="58"/>
        <v>1</v>
      </c>
      <c r="S621">
        <f t="shared" si="59"/>
        <v>91.25</v>
      </c>
    </row>
    <row r="622" spans="1:19" x14ac:dyDescent="0.3">
      <c r="A622" t="s">
        <v>25</v>
      </c>
      <c r="B622" t="b">
        <v>0</v>
      </c>
      <c r="C622">
        <v>6</v>
      </c>
      <c r="D622" t="b">
        <v>0</v>
      </c>
      <c r="E622">
        <v>1</v>
      </c>
      <c r="F622" t="s">
        <v>64</v>
      </c>
      <c r="G622">
        <v>89</v>
      </c>
      <c r="H622">
        <v>55</v>
      </c>
      <c r="I622">
        <v>89</v>
      </c>
      <c r="J622">
        <v>67</v>
      </c>
      <c r="K622">
        <v>55</v>
      </c>
      <c r="L622">
        <v>64</v>
      </c>
      <c r="M622">
        <v>70</v>
      </c>
      <c r="N622">
        <f t="shared" si="54"/>
        <v>0</v>
      </c>
      <c r="O622">
        <f t="shared" si="55"/>
        <v>0</v>
      </c>
      <c r="P622">
        <f t="shared" si="56"/>
        <v>0</v>
      </c>
      <c r="Q622" t="str">
        <f t="shared" si="57"/>
        <v>Non-STEM</v>
      </c>
      <c r="R622">
        <f t="shared" si="58"/>
        <v>0</v>
      </c>
      <c r="S622">
        <f t="shared" si="59"/>
        <v>75</v>
      </c>
    </row>
    <row r="623" spans="1:19" x14ac:dyDescent="0.3">
      <c r="A623" t="s">
        <v>20</v>
      </c>
      <c r="B623" t="b">
        <v>0</v>
      </c>
      <c r="C623">
        <v>5</v>
      </c>
      <c r="D623" t="b">
        <v>0</v>
      </c>
      <c r="E623">
        <v>26</v>
      </c>
      <c r="F623" t="s">
        <v>38</v>
      </c>
      <c r="G623">
        <v>90</v>
      </c>
      <c r="H623">
        <v>75</v>
      </c>
      <c r="I623">
        <v>67</v>
      </c>
      <c r="J623">
        <v>85</v>
      </c>
      <c r="K623">
        <v>64</v>
      </c>
      <c r="L623">
        <v>95</v>
      </c>
      <c r="M623">
        <v>96</v>
      </c>
      <c r="N623">
        <f t="shared" si="54"/>
        <v>1</v>
      </c>
      <c r="O623">
        <f t="shared" si="55"/>
        <v>0</v>
      </c>
      <c r="P623">
        <f t="shared" si="56"/>
        <v>0</v>
      </c>
      <c r="Q623" t="str">
        <f t="shared" si="57"/>
        <v>Non-STEM</v>
      </c>
      <c r="R623">
        <f t="shared" si="58"/>
        <v>0</v>
      </c>
      <c r="S623">
        <f t="shared" si="59"/>
        <v>76.5</v>
      </c>
    </row>
    <row r="624" spans="1:19" x14ac:dyDescent="0.3">
      <c r="A624" t="s">
        <v>20</v>
      </c>
      <c r="B624" t="b">
        <v>0</v>
      </c>
      <c r="C624">
        <v>1</v>
      </c>
      <c r="D624" t="b">
        <v>0</v>
      </c>
      <c r="E624">
        <v>5</v>
      </c>
      <c r="F624" t="s">
        <v>38</v>
      </c>
      <c r="G624">
        <v>79</v>
      </c>
      <c r="H624">
        <v>95</v>
      </c>
      <c r="I624">
        <v>81</v>
      </c>
      <c r="J624">
        <v>67</v>
      </c>
      <c r="K624">
        <v>66</v>
      </c>
      <c r="L624">
        <v>71</v>
      </c>
      <c r="M624">
        <v>66</v>
      </c>
      <c r="N624">
        <f t="shared" si="54"/>
        <v>1</v>
      </c>
      <c r="O624">
        <f t="shared" si="55"/>
        <v>0</v>
      </c>
      <c r="P624">
        <f t="shared" si="56"/>
        <v>0</v>
      </c>
      <c r="Q624" t="str">
        <f t="shared" si="57"/>
        <v>Non-STEM</v>
      </c>
      <c r="R624">
        <f t="shared" si="58"/>
        <v>0</v>
      </c>
      <c r="S624">
        <f t="shared" si="59"/>
        <v>73.25</v>
      </c>
    </row>
    <row r="625" spans="1:19" x14ac:dyDescent="0.3">
      <c r="A625" t="s">
        <v>25</v>
      </c>
      <c r="B625" t="b">
        <v>1</v>
      </c>
      <c r="C625">
        <v>5</v>
      </c>
      <c r="D625" t="b">
        <v>0</v>
      </c>
      <c r="E625">
        <v>17</v>
      </c>
      <c r="F625" t="s">
        <v>54</v>
      </c>
      <c r="G625">
        <v>86</v>
      </c>
      <c r="H625">
        <v>88</v>
      </c>
      <c r="I625">
        <v>98</v>
      </c>
      <c r="J625">
        <v>66</v>
      </c>
      <c r="K625">
        <v>62</v>
      </c>
      <c r="L625">
        <v>95</v>
      </c>
      <c r="M625">
        <v>90</v>
      </c>
      <c r="N625">
        <f t="shared" si="54"/>
        <v>0</v>
      </c>
      <c r="O625">
        <f t="shared" si="55"/>
        <v>1</v>
      </c>
      <c r="P625">
        <f t="shared" si="56"/>
        <v>0</v>
      </c>
      <c r="Q625" t="str">
        <f t="shared" si="57"/>
        <v>Non-STEM</v>
      </c>
      <c r="R625">
        <f t="shared" si="58"/>
        <v>0</v>
      </c>
      <c r="S625">
        <f t="shared" si="59"/>
        <v>78</v>
      </c>
    </row>
    <row r="626" spans="1:19" x14ac:dyDescent="0.3">
      <c r="A626" t="s">
        <v>20</v>
      </c>
      <c r="B626" t="b">
        <v>0</v>
      </c>
      <c r="C626">
        <v>3</v>
      </c>
      <c r="D626" t="b">
        <v>0</v>
      </c>
      <c r="E626">
        <v>4</v>
      </c>
      <c r="F626" t="s">
        <v>34</v>
      </c>
      <c r="G626">
        <v>83</v>
      </c>
      <c r="H626">
        <v>78</v>
      </c>
      <c r="I626">
        <v>68</v>
      </c>
      <c r="J626">
        <v>72</v>
      </c>
      <c r="K626">
        <v>77</v>
      </c>
      <c r="L626">
        <v>89</v>
      </c>
      <c r="M626">
        <v>70</v>
      </c>
      <c r="N626">
        <f t="shared" si="54"/>
        <v>1</v>
      </c>
      <c r="O626">
        <f t="shared" si="55"/>
        <v>0</v>
      </c>
      <c r="P626">
        <f t="shared" si="56"/>
        <v>0</v>
      </c>
      <c r="Q626" t="str">
        <f t="shared" si="57"/>
        <v>Non-STEM</v>
      </c>
      <c r="R626">
        <f t="shared" si="58"/>
        <v>0</v>
      </c>
      <c r="S626">
        <f t="shared" si="59"/>
        <v>75</v>
      </c>
    </row>
    <row r="627" spans="1:19" x14ac:dyDescent="0.3">
      <c r="A627" t="s">
        <v>20</v>
      </c>
      <c r="B627" t="b">
        <v>0</v>
      </c>
      <c r="C627">
        <v>6</v>
      </c>
      <c r="D627" t="b">
        <v>0</v>
      </c>
      <c r="E627">
        <v>27</v>
      </c>
      <c r="F627" t="s">
        <v>21</v>
      </c>
      <c r="G627">
        <v>85</v>
      </c>
      <c r="H627">
        <v>92</v>
      </c>
      <c r="I627">
        <v>62</v>
      </c>
      <c r="J627">
        <v>95</v>
      </c>
      <c r="K627">
        <v>65</v>
      </c>
      <c r="L627">
        <v>89</v>
      </c>
      <c r="M627">
        <v>95</v>
      </c>
      <c r="N627">
        <f t="shared" si="54"/>
        <v>1</v>
      </c>
      <c r="O627">
        <f t="shared" si="55"/>
        <v>0</v>
      </c>
      <c r="P627">
        <f t="shared" si="56"/>
        <v>0</v>
      </c>
      <c r="Q627" t="str">
        <f t="shared" si="57"/>
        <v>Non-STEM</v>
      </c>
      <c r="R627">
        <f t="shared" si="58"/>
        <v>0</v>
      </c>
      <c r="S627">
        <f t="shared" si="59"/>
        <v>76.75</v>
      </c>
    </row>
    <row r="628" spans="1:19" x14ac:dyDescent="0.3">
      <c r="A628" t="s">
        <v>20</v>
      </c>
      <c r="B628" t="b">
        <v>0</v>
      </c>
      <c r="C628">
        <v>3</v>
      </c>
      <c r="D628" t="b">
        <v>0</v>
      </c>
      <c r="E628">
        <v>0</v>
      </c>
      <c r="F628" t="s">
        <v>34</v>
      </c>
      <c r="G628">
        <v>66</v>
      </c>
      <c r="H628">
        <v>78</v>
      </c>
      <c r="I628">
        <v>86</v>
      </c>
      <c r="J628">
        <v>87</v>
      </c>
      <c r="K628">
        <v>64</v>
      </c>
      <c r="L628">
        <v>65</v>
      </c>
      <c r="M628">
        <v>64</v>
      </c>
      <c r="N628">
        <f t="shared" si="54"/>
        <v>1</v>
      </c>
      <c r="O628">
        <f t="shared" si="55"/>
        <v>0</v>
      </c>
      <c r="P628">
        <f t="shared" si="56"/>
        <v>0</v>
      </c>
      <c r="Q628" t="str">
        <f t="shared" si="57"/>
        <v>Non-STEM</v>
      </c>
      <c r="R628">
        <f t="shared" si="58"/>
        <v>0</v>
      </c>
      <c r="S628">
        <f t="shared" si="59"/>
        <v>75.75</v>
      </c>
    </row>
    <row r="629" spans="1:19" x14ac:dyDescent="0.3">
      <c r="A629" t="s">
        <v>20</v>
      </c>
      <c r="B629" t="b">
        <v>0</v>
      </c>
      <c r="C629">
        <v>6</v>
      </c>
      <c r="D629" t="b">
        <v>1</v>
      </c>
      <c r="E629">
        <v>16</v>
      </c>
      <c r="F629" t="s">
        <v>113</v>
      </c>
      <c r="G629">
        <v>93</v>
      </c>
      <c r="H629">
        <v>80</v>
      </c>
      <c r="I629">
        <v>60</v>
      </c>
      <c r="J629">
        <v>62</v>
      </c>
      <c r="K629">
        <v>43</v>
      </c>
      <c r="L629">
        <v>68</v>
      </c>
      <c r="M629">
        <v>67</v>
      </c>
      <c r="N629">
        <f t="shared" si="54"/>
        <v>1</v>
      </c>
      <c r="O629">
        <f t="shared" si="55"/>
        <v>0</v>
      </c>
      <c r="P629">
        <f t="shared" si="56"/>
        <v>1</v>
      </c>
      <c r="Q629" t="str">
        <f t="shared" si="57"/>
        <v>Non-STEM</v>
      </c>
      <c r="R629">
        <f t="shared" si="58"/>
        <v>0</v>
      </c>
      <c r="S629">
        <f t="shared" si="59"/>
        <v>64.5</v>
      </c>
    </row>
    <row r="630" spans="1:19" x14ac:dyDescent="0.3">
      <c r="A630" t="s">
        <v>20</v>
      </c>
      <c r="B630" t="b">
        <v>0</v>
      </c>
      <c r="C630">
        <v>6</v>
      </c>
      <c r="D630" t="b">
        <v>1</v>
      </c>
      <c r="E630">
        <v>14</v>
      </c>
      <c r="F630" t="s">
        <v>38</v>
      </c>
      <c r="G630">
        <v>65</v>
      </c>
      <c r="H630">
        <v>89</v>
      </c>
      <c r="I630">
        <v>79</v>
      </c>
      <c r="J630">
        <v>95</v>
      </c>
      <c r="K630">
        <v>71</v>
      </c>
      <c r="L630">
        <v>61</v>
      </c>
      <c r="M630">
        <v>62</v>
      </c>
      <c r="N630">
        <f t="shared" si="54"/>
        <v>1</v>
      </c>
      <c r="O630">
        <f t="shared" si="55"/>
        <v>0</v>
      </c>
      <c r="P630">
        <f t="shared" si="56"/>
        <v>1</v>
      </c>
      <c r="Q630" t="str">
        <f t="shared" si="57"/>
        <v>Non-STEM</v>
      </c>
      <c r="R630">
        <f t="shared" si="58"/>
        <v>0</v>
      </c>
      <c r="S630">
        <f t="shared" si="59"/>
        <v>77.5</v>
      </c>
    </row>
    <row r="631" spans="1:19" x14ac:dyDescent="0.3">
      <c r="A631" t="s">
        <v>25</v>
      </c>
      <c r="B631" t="b">
        <v>1</v>
      </c>
      <c r="C631">
        <v>2</v>
      </c>
      <c r="D631" t="b">
        <v>0</v>
      </c>
      <c r="E631">
        <v>5</v>
      </c>
      <c r="F631" t="s">
        <v>224</v>
      </c>
      <c r="G631">
        <v>52</v>
      </c>
      <c r="H631">
        <v>66</v>
      </c>
      <c r="I631">
        <v>98</v>
      </c>
      <c r="J631">
        <v>83</v>
      </c>
      <c r="K631">
        <v>92</v>
      </c>
      <c r="L631">
        <v>82</v>
      </c>
      <c r="M631">
        <v>91</v>
      </c>
      <c r="N631">
        <f t="shared" si="54"/>
        <v>0</v>
      </c>
      <c r="O631">
        <f t="shared" si="55"/>
        <v>1</v>
      </c>
      <c r="P631">
        <f t="shared" si="56"/>
        <v>0</v>
      </c>
      <c r="Q631" t="str">
        <f t="shared" si="57"/>
        <v>Non-STEM</v>
      </c>
      <c r="R631">
        <f t="shared" si="58"/>
        <v>0</v>
      </c>
      <c r="S631">
        <f t="shared" si="59"/>
        <v>81.25</v>
      </c>
    </row>
    <row r="632" spans="1:19" x14ac:dyDescent="0.3">
      <c r="A632" t="s">
        <v>25</v>
      </c>
      <c r="B632" t="b">
        <v>0</v>
      </c>
      <c r="C632">
        <v>3</v>
      </c>
      <c r="D632" t="b">
        <v>1</v>
      </c>
      <c r="E632">
        <v>31</v>
      </c>
      <c r="F632" t="s">
        <v>105</v>
      </c>
      <c r="G632">
        <v>90</v>
      </c>
      <c r="H632">
        <v>80</v>
      </c>
      <c r="I632">
        <v>84</v>
      </c>
      <c r="J632">
        <v>70</v>
      </c>
      <c r="K632">
        <v>65</v>
      </c>
      <c r="L632">
        <v>89</v>
      </c>
      <c r="M632">
        <v>64</v>
      </c>
      <c r="N632">
        <f t="shared" si="54"/>
        <v>0</v>
      </c>
      <c r="O632">
        <f t="shared" si="55"/>
        <v>0</v>
      </c>
      <c r="P632">
        <f t="shared" si="56"/>
        <v>1</v>
      </c>
      <c r="Q632" t="str">
        <f t="shared" si="57"/>
        <v>Non-STEM</v>
      </c>
      <c r="R632">
        <f t="shared" si="58"/>
        <v>0</v>
      </c>
      <c r="S632">
        <f t="shared" si="59"/>
        <v>77.25</v>
      </c>
    </row>
    <row r="633" spans="1:19" x14ac:dyDescent="0.3">
      <c r="A633" t="s">
        <v>25</v>
      </c>
      <c r="B633" t="b">
        <v>0</v>
      </c>
      <c r="C633">
        <v>2</v>
      </c>
      <c r="D633" t="b">
        <v>1</v>
      </c>
      <c r="E633">
        <v>4</v>
      </c>
      <c r="F633" t="s">
        <v>34</v>
      </c>
      <c r="G633">
        <v>83</v>
      </c>
      <c r="H633">
        <v>89</v>
      </c>
      <c r="I633">
        <v>99</v>
      </c>
      <c r="J633">
        <v>100</v>
      </c>
      <c r="K633">
        <v>73</v>
      </c>
      <c r="L633">
        <v>86</v>
      </c>
      <c r="M633">
        <v>88</v>
      </c>
      <c r="N633">
        <f t="shared" si="54"/>
        <v>0</v>
      </c>
      <c r="O633">
        <f t="shared" si="55"/>
        <v>0</v>
      </c>
      <c r="P633">
        <f t="shared" si="56"/>
        <v>1</v>
      </c>
      <c r="Q633" t="str">
        <f t="shared" si="57"/>
        <v>Non-STEM</v>
      </c>
      <c r="R633">
        <f t="shared" si="58"/>
        <v>0</v>
      </c>
      <c r="S633">
        <f t="shared" si="59"/>
        <v>88.75</v>
      </c>
    </row>
    <row r="634" spans="1:19" x14ac:dyDescent="0.3">
      <c r="A634" t="s">
        <v>20</v>
      </c>
      <c r="B634" t="b">
        <v>0</v>
      </c>
      <c r="C634">
        <v>1</v>
      </c>
      <c r="D634" t="b">
        <v>0</v>
      </c>
      <c r="E634">
        <v>5</v>
      </c>
      <c r="F634" t="s">
        <v>34</v>
      </c>
      <c r="G634">
        <v>62</v>
      </c>
      <c r="H634">
        <v>89</v>
      </c>
      <c r="I634">
        <v>72</v>
      </c>
      <c r="J634">
        <v>68</v>
      </c>
      <c r="K634">
        <v>85</v>
      </c>
      <c r="L634">
        <v>80</v>
      </c>
      <c r="M634">
        <v>75</v>
      </c>
      <c r="N634">
        <f t="shared" si="54"/>
        <v>1</v>
      </c>
      <c r="O634">
        <f t="shared" si="55"/>
        <v>0</v>
      </c>
      <c r="P634">
        <f t="shared" si="56"/>
        <v>0</v>
      </c>
      <c r="Q634" t="str">
        <f t="shared" si="57"/>
        <v>Non-STEM</v>
      </c>
      <c r="R634">
        <f t="shared" si="58"/>
        <v>0</v>
      </c>
      <c r="S634">
        <f t="shared" si="59"/>
        <v>71.75</v>
      </c>
    </row>
    <row r="635" spans="1:19" x14ac:dyDescent="0.3">
      <c r="A635" t="s">
        <v>25</v>
      </c>
      <c r="B635" t="b">
        <v>0</v>
      </c>
      <c r="C635">
        <v>1</v>
      </c>
      <c r="D635" t="b">
        <v>0</v>
      </c>
      <c r="E635">
        <v>11</v>
      </c>
      <c r="F635" t="s">
        <v>109</v>
      </c>
      <c r="G635">
        <v>98</v>
      </c>
      <c r="H635">
        <v>72</v>
      </c>
      <c r="I635">
        <v>99</v>
      </c>
      <c r="J635">
        <v>84</v>
      </c>
      <c r="K635">
        <v>60</v>
      </c>
      <c r="L635">
        <v>95</v>
      </c>
      <c r="M635">
        <v>93</v>
      </c>
      <c r="N635">
        <f t="shared" si="54"/>
        <v>0</v>
      </c>
      <c r="O635">
        <f t="shared" si="55"/>
        <v>0</v>
      </c>
      <c r="P635">
        <f t="shared" si="56"/>
        <v>0</v>
      </c>
      <c r="Q635" t="str">
        <f t="shared" si="57"/>
        <v>Non-STEM</v>
      </c>
      <c r="R635">
        <f t="shared" si="58"/>
        <v>0</v>
      </c>
      <c r="S635">
        <f t="shared" si="59"/>
        <v>85.25</v>
      </c>
    </row>
    <row r="636" spans="1:19" x14ac:dyDescent="0.3">
      <c r="A636" t="s">
        <v>20</v>
      </c>
      <c r="B636" t="b">
        <v>0</v>
      </c>
      <c r="C636">
        <v>8</v>
      </c>
      <c r="D636" t="b">
        <v>1</v>
      </c>
      <c r="E636">
        <v>12</v>
      </c>
      <c r="F636" t="s">
        <v>38</v>
      </c>
      <c r="G636">
        <v>76</v>
      </c>
      <c r="H636">
        <v>75</v>
      </c>
      <c r="I636">
        <v>74</v>
      </c>
      <c r="J636">
        <v>67</v>
      </c>
      <c r="K636">
        <v>76</v>
      </c>
      <c r="L636">
        <v>82</v>
      </c>
      <c r="M636">
        <v>79</v>
      </c>
      <c r="N636">
        <f t="shared" si="54"/>
        <v>1</v>
      </c>
      <c r="O636">
        <f t="shared" si="55"/>
        <v>0</v>
      </c>
      <c r="P636">
        <f t="shared" si="56"/>
        <v>1</v>
      </c>
      <c r="Q636" t="str">
        <f t="shared" si="57"/>
        <v>Non-STEM</v>
      </c>
      <c r="R636">
        <f t="shared" si="58"/>
        <v>0</v>
      </c>
      <c r="S636">
        <f t="shared" si="59"/>
        <v>73.25</v>
      </c>
    </row>
    <row r="637" spans="1:19" x14ac:dyDescent="0.3">
      <c r="A637" t="s">
        <v>25</v>
      </c>
      <c r="B637" t="b">
        <v>0</v>
      </c>
      <c r="C637">
        <v>0</v>
      </c>
      <c r="D637" t="b">
        <v>0</v>
      </c>
      <c r="E637">
        <v>5</v>
      </c>
      <c r="F637" t="s">
        <v>159</v>
      </c>
      <c r="G637">
        <v>97</v>
      </c>
      <c r="H637">
        <v>62</v>
      </c>
      <c r="I637">
        <v>98</v>
      </c>
      <c r="J637">
        <v>70</v>
      </c>
      <c r="K637">
        <v>67</v>
      </c>
      <c r="L637">
        <v>71</v>
      </c>
      <c r="M637">
        <v>70</v>
      </c>
      <c r="N637">
        <f t="shared" si="54"/>
        <v>0</v>
      </c>
      <c r="O637">
        <f t="shared" si="55"/>
        <v>0</v>
      </c>
      <c r="P637">
        <f t="shared" si="56"/>
        <v>0</v>
      </c>
      <c r="Q637" t="str">
        <f t="shared" si="57"/>
        <v>STEM</v>
      </c>
      <c r="R637">
        <f t="shared" si="58"/>
        <v>1</v>
      </c>
      <c r="S637">
        <f t="shared" si="59"/>
        <v>83</v>
      </c>
    </row>
    <row r="638" spans="1:19" x14ac:dyDescent="0.3">
      <c r="A638" t="s">
        <v>25</v>
      </c>
      <c r="B638" t="b">
        <v>1</v>
      </c>
      <c r="C638">
        <v>6</v>
      </c>
      <c r="D638" t="b">
        <v>0</v>
      </c>
      <c r="E638">
        <v>1</v>
      </c>
      <c r="F638" t="s">
        <v>64</v>
      </c>
      <c r="G638">
        <v>63</v>
      </c>
      <c r="H638">
        <v>60</v>
      </c>
      <c r="I638">
        <v>95</v>
      </c>
      <c r="J638">
        <v>99</v>
      </c>
      <c r="K638">
        <v>87</v>
      </c>
      <c r="L638">
        <v>58</v>
      </c>
      <c r="M638">
        <v>66</v>
      </c>
      <c r="N638">
        <f t="shared" si="54"/>
        <v>0</v>
      </c>
      <c r="O638">
        <f t="shared" si="55"/>
        <v>1</v>
      </c>
      <c r="P638">
        <f t="shared" si="56"/>
        <v>0</v>
      </c>
      <c r="Q638" t="str">
        <f t="shared" si="57"/>
        <v>Non-STEM</v>
      </c>
      <c r="R638">
        <f t="shared" si="58"/>
        <v>0</v>
      </c>
      <c r="S638">
        <f t="shared" si="59"/>
        <v>86</v>
      </c>
    </row>
    <row r="639" spans="1:19" x14ac:dyDescent="0.3">
      <c r="A639" t="s">
        <v>20</v>
      </c>
      <c r="B639" t="b">
        <v>0</v>
      </c>
      <c r="C639">
        <v>5</v>
      </c>
      <c r="D639" t="b">
        <v>0</v>
      </c>
      <c r="E639">
        <v>2</v>
      </c>
      <c r="F639" t="s">
        <v>34</v>
      </c>
      <c r="G639">
        <v>98</v>
      </c>
      <c r="H639">
        <v>99</v>
      </c>
      <c r="I639">
        <v>64</v>
      </c>
      <c r="J639">
        <v>88</v>
      </c>
      <c r="K639">
        <v>72</v>
      </c>
      <c r="L639">
        <v>87</v>
      </c>
      <c r="M639">
        <v>99</v>
      </c>
      <c r="N639">
        <f t="shared" si="54"/>
        <v>1</v>
      </c>
      <c r="O639">
        <f t="shared" si="55"/>
        <v>0</v>
      </c>
      <c r="P639">
        <f t="shared" si="56"/>
        <v>0</v>
      </c>
      <c r="Q639" t="str">
        <f t="shared" si="57"/>
        <v>Non-STEM</v>
      </c>
      <c r="R639">
        <f t="shared" si="58"/>
        <v>0</v>
      </c>
      <c r="S639">
        <f t="shared" si="59"/>
        <v>80.5</v>
      </c>
    </row>
    <row r="640" spans="1:19" x14ac:dyDescent="0.3">
      <c r="A640" t="s">
        <v>25</v>
      </c>
      <c r="B640" t="b">
        <v>1</v>
      </c>
      <c r="C640">
        <v>10</v>
      </c>
      <c r="D640" t="b">
        <v>0</v>
      </c>
      <c r="E640">
        <v>1</v>
      </c>
      <c r="F640" t="s">
        <v>64</v>
      </c>
      <c r="G640">
        <v>78</v>
      </c>
      <c r="H640">
        <v>84</v>
      </c>
      <c r="I640">
        <v>84</v>
      </c>
      <c r="J640">
        <v>61</v>
      </c>
      <c r="K640">
        <v>88</v>
      </c>
      <c r="L640">
        <v>67</v>
      </c>
      <c r="M640">
        <v>92</v>
      </c>
      <c r="N640">
        <f t="shared" si="54"/>
        <v>0</v>
      </c>
      <c r="O640">
        <f t="shared" si="55"/>
        <v>1</v>
      </c>
      <c r="P640">
        <f t="shared" si="56"/>
        <v>0</v>
      </c>
      <c r="Q640" t="str">
        <f t="shared" si="57"/>
        <v>Non-STEM</v>
      </c>
      <c r="R640">
        <f t="shared" si="58"/>
        <v>0</v>
      </c>
      <c r="S640">
        <f t="shared" si="59"/>
        <v>77.75</v>
      </c>
    </row>
    <row r="641" spans="1:19" x14ac:dyDescent="0.3">
      <c r="A641" t="s">
        <v>25</v>
      </c>
      <c r="B641" t="b">
        <v>0</v>
      </c>
      <c r="C641">
        <v>2</v>
      </c>
      <c r="D641" t="b">
        <v>1</v>
      </c>
      <c r="E641">
        <v>30</v>
      </c>
      <c r="F641" t="s">
        <v>172</v>
      </c>
      <c r="G641">
        <v>85</v>
      </c>
      <c r="H641">
        <v>77</v>
      </c>
      <c r="I641">
        <v>89</v>
      </c>
      <c r="J641">
        <v>77</v>
      </c>
      <c r="K641">
        <v>84</v>
      </c>
      <c r="L641">
        <v>71</v>
      </c>
      <c r="M641">
        <v>71</v>
      </c>
      <c r="N641">
        <f t="shared" si="54"/>
        <v>0</v>
      </c>
      <c r="O641">
        <f t="shared" si="55"/>
        <v>0</v>
      </c>
      <c r="P641">
        <f t="shared" si="56"/>
        <v>1</v>
      </c>
      <c r="Q641" t="str">
        <f t="shared" si="57"/>
        <v>Non-STEM</v>
      </c>
      <c r="R641">
        <f t="shared" si="58"/>
        <v>0</v>
      </c>
      <c r="S641">
        <f t="shared" si="59"/>
        <v>83.75</v>
      </c>
    </row>
    <row r="642" spans="1:19" x14ac:dyDescent="0.3">
      <c r="A642" t="s">
        <v>20</v>
      </c>
      <c r="B642" t="b">
        <v>0</v>
      </c>
      <c r="C642">
        <v>6</v>
      </c>
      <c r="D642" t="b">
        <v>0</v>
      </c>
      <c r="E642">
        <v>0</v>
      </c>
      <c r="F642" t="s">
        <v>64</v>
      </c>
      <c r="G642">
        <v>59</v>
      </c>
      <c r="H642">
        <v>100</v>
      </c>
      <c r="I642">
        <v>84</v>
      </c>
      <c r="J642">
        <v>93</v>
      </c>
      <c r="K642">
        <v>70</v>
      </c>
      <c r="L642">
        <v>56</v>
      </c>
      <c r="M642">
        <v>74</v>
      </c>
      <c r="N642">
        <f t="shared" ref="N642:N705" si="60">IF(A642="Male",1,0)</f>
        <v>1</v>
      </c>
      <c r="O642">
        <f t="shared" ref="O642:O705" si="61">IF(B642=FALSE,0,1)</f>
        <v>0</v>
      </c>
      <c r="P642">
        <f t="shared" ref="P642:P705" si="62">IF(D642=FALSE,0,1)</f>
        <v>0</v>
      </c>
      <c r="Q642" t="str">
        <f t="shared" ref="Q642:Q705" si="63">IF(OR(F642="Software Engineer",F642="Scientist",F642="Construction Engineer",F642="Game Developer",F642="Doctor"),"STEM","Non-STEM")</f>
        <v>Non-STEM</v>
      </c>
      <c r="R642">
        <f t="shared" ref="R642:R705" si="64">IF(Q642="STEM",1,0)</f>
        <v>0</v>
      </c>
      <c r="S642">
        <f t="shared" ref="S642:S705" si="65">AVERAGE(G642,I642,J642,K642)</f>
        <v>76.5</v>
      </c>
    </row>
    <row r="643" spans="1:19" x14ac:dyDescent="0.3">
      <c r="A643" t="s">
        <v>25</v>
      </c>
      <c r="B643" t="b">
        <v>0</v>
      </c>
      <c r="C643">
        <v>2</v>
      </c>
      <c r="D643" t="b">
        <v>1</v>
      </c>
      <c r="E643">
        <v>6</v>
      </c>
      <c r="F643" t="s">
        <v>38</v>
      </c>
      <c r="G643">
        <v>99</v>
      </c>
      <c r="H643">
        <v>77</v>
      </c>
      <c r="I643">
        <v>88</v>
      </c>
      <c r="J643">
        <v>60</v>
      </c>
      <c r="K643">
        <v>93</v>
      </c>
      <c r="L643">
        <v>61</v>
      </c>
      <c r="M643">
        <v>96</v>
      </c>
      <c r="N643">
        <f t="shared" si="60"/>
        <v>0</v>
      </c>
      <c r="O643">
        <f t="shared" si="61"/>
        <v>0</v>
      </c>
      <c r="P643">
        <f t="shared" si="62"/>
        <v>1</v>
      </c>
      <c r="Q643" t="str">
        <f t="shared" si="63"/>
        <v>Non-STEM</v>
      </c>
      <c r="R643">
        <f t="shared" si="64"/>
        <v>0</v>
      </c>
      <c r="S643">
        <f t="shared" si="65"/>
        <v>85</v>
      </c>
    </row>
    <row r="644" spans="1:19" x14ac:dyDescent="0.3">
      <c r="A644" t="s">
        <v>20</v>
      </c>
      <c r="B644" t="b">
        <v>0</v>
      </c>
      <c r="C644">
        <v>6</v>
      </c>
      <c r="D644" t="b">
        <v>1</v>
      </c>
      <c r="E644">
        <v>24</v>
      </c>
      <c r="F644" t="s">
        <v>113</v>
      </c>
      <c r="G644">
        <v>76</v>
      </c>
      <c r="H644">
        <v>62</v>
      </c>
      <c r="I644">
        <v>86</v>
      </c>
      <c r="J644">
        <v>80</v>
      </c>
      <c r="K644">
        <v>47</v>
      </c>
      <c r="L644">
        <v>85</v>
      </c>
      <c r="M644">
        <v>71</v>
      </c>
      <c r="N644">
        <f t="shared" si="60"/>
        <v>1</v>
      </c>
      <c r="O644">
        <f t="shared" si="61"/>
        <v>0</v>
      </c>
      <c r="P644">
        <f t="shared" si="62"/>
        <v>1</v>
      </c>
      <c r="Q644" t="str">
        <f t="shared" si="63"/>
        <v>Non-STEM</v>
      </c>
      <c r="R644">
        <f t="shared" si="64"/>
        <v>0</v>
      </c>
      <c r="S644">
        <f t="shared" si="65"/>
        <v>72.25</v>
      </c>
    </row>
    <row r="645" spans="1:19" x14ac:dyDescent="0.3">
      <c r="A645" t="s">
        <v>25</v>
      </c>
      <c r="B645" t="b">
        <v>0</v>
      </c>
      <c r="C645">
        <v>7</v>
      </c>
      <c r="D645" t="b">
        <v>0</v>
      </c>
      <c r="E645">
        <v>26</v>
      </c>
      <c r="F645" t="s">
        <v>21</v>
      </c>
      <c r="G645">
        <v>80</v>
      </c>
      <c r="H645">
        <v>90</v>
      </c>
      <c r="I645">
        <v>85</v>
      </c>
      <c r="J645">
        <v>89</v>
      </c>
      <c r="K645">
        <v>85</v>
      </c>
      <c r="L645">
        <v>80</v>
      </c>
      <c r="M645">
        <v>68</v>
      </c>
      <c r="N645">
        <f t="shared" si="60"/>
        <v>0</v>
      </c>
      <c r="O645">
        <f t="shared" si="61"/>
        <v>0</v>
      </c>
      <c r="P645">
        <f t="shared" si="62"/>
        <v>0</v>
      </c>
      <c r="Q645" t="str">
        <f t="shared" si="63"/>
        <v>Non-STEM</v>
      </c>
      <c r="R645">
        <f t="shared" si="64"/>
        <v>0</v>
      </c>
      <c r="S645">
        <f t="shared" si="65"/>
        <v>84.75</v>
      </c>
    </row>
    <row r="646" spans="1:19" x14ac:dyDescent="0.3">
      <c r="A646" t="s">
        <v>20</v>
      </c>
      <c r="B646" t="b">
        <v>0</v>
      </c>
      <c r="C646">
        <v>7</v>
      </c>
      <c r="D646" t="b">
        <v>0</v>
      </c>
      <c r="E646">
        <v>0</v>
      </c>
      <c r="F646" t="s">
        <v>64</v>
      </c>
      <c r="G646">
        <v>82</v>
      </c>
      <c r="H646">
        <v>74</v>
      </c>
      <c r="I646">
        <v>92</v>
      </c>
      <c r="J646">
        <v>50</v>
      </c>
      <c r="K646">
        <v>77</v>
      </c>
      <c r="L646">
        <v>98</v>
      </c>
      <c r="M646">
        <v>100</v>
      </c>
      <c r="N646">
        <f t="shared" si="60"/>
        <v>1</v>
      </c>
      <c r="O646">
        <f t="shared" si="61"/>
        <v>0</v>
      </c>
      <c r="P646">
        <f t="shared" si="62"/>
        <v>0</v>
      </c>
      <c r="Q646" t="str">
        <f t="shared" si="63"/>
        <v>Non-STEM</v>
      </c>
      <c r="R646">
        <f t="shared" si="64"/>
        <v>0</v>
      </c>
      <c r="S646">
        <f t="shared" si="65"/>
        <v>75.25</v>
      </c>
    </row>
    <row r="647" spans="1:19" x14ac:dyDescent="0.3">
      <c r="A647" t="s">
        <v>20</v>
      </c>
      <c r="B647" t="b">
        <v>0</v>
      </c>
      <c r="C647">
        <v>1</v>
      </c>
      <c r="D647" t="b">
        <v>0</v>
      </c>
      <c r="E647">
        <v>18</v>
      </c>
      <c r="F647" t="s">
        <v>44</v>
      </c>
      <c r="G647">
        <v>89</v>
      </c>
      <c r="H647">
        <v>64</v>
      </c>
      <c r="I647">
        <v>72</v>
      </c>
      <c r="J647">
        <v>61</v>
      </c>
      <c r="K647">
        <v>75</v>
      </c>
      <c r="L647">
        <v>68</v>
      </c>
      <c r="M647">
        <v>83</v>
      </c>
      <c r="N647">
        <f t="shared" si="60"/>
        <v>1</v>
      </c>
      <c r="O647">
        <f t="shared" si="61"/>
        <v>0</v>
      </c>
      <c r="P647">
        <f t="shared" si="62"/>
        <v>0</v>
      </c>
      <c r="Q647" t="str">
        <f t="shared" si="63"/>
        <v>STEM</v>
      </c>
      <c r="R647">
        <f t="shared" si="64"/>
        <v>1</v>
      </c>
      <c r="S647">
        <f t="shared" si="65"/>
        <v>74.25</v>
      </c>
    </row>
    <row r="648" spans="1:19" x14ac:dyDescent="0.3">
      <c r="A648" t="s">
        <v>20</v>
      </c>
      <c r="B648" t="b">
        <v>0</v>
      </c>
      <c r="C648">
        <v>4</v>
      </c>
      <c r="D648" t="b">
        <v>0</v>
      </c>
      <c r="E648">
        <v>20</v>
      </c>
      <c r="F648" t="s">
        <v>44</v>
      </c>
      <c r="G648">
        <v>89</v>
      </c>
      <c r="H648">
        <v>79</v>
      </c>
      <c r="I648">
        <v>75</v>
      </c>
      <c r="J648">
        <v>80</v>
      </c>
      <c r="K648">
        <v>97</v>
      </c>
      <c r="L648">
        <v>94</v>
      </c>
      <c r="M648">
        <v>68</v>
      </c>
      <c r="N648">
        <f t="shared" si="60"/>
        <v>1</v>
      </c>
      <c r="O648">
        <f t="shared" si="61"/>
        <v>0</v>
      </c>
      <c r="P648">
        <f t="shared" si="62"/>
        <v>0</v>
      </c>
      <c r="Q648" t="str">
        <f t="shared" si="63"/>
        <v>STEM</v>
      </c>
      <c r="R648">
        <f t="shared" si="64"/>
        <v>1</v>
      </c>
      <c r="S648">
        <f t="shared" si="65"/>
        <v>85.25</v>
      </c>
    </row>
    <row r="649" spans="1:19" x14ac:dyDescent="0.3">
      <c r="A649" t="s">
        <v>25</v>
      </c>
      <c r="B649" t="b">
        <v>0</v>
      </c>
      <c r="C649">
        <v>0</v>
      </c>
      <c r="D649" t="b">
        <v>0</v>
      </c>
      <c r="E649">
        <v>23</v>
      </c>
      <c r="F649" t="s">
        <v>44</v>
      </c>
      <c r="G649">
        <v>86</v>
      </c>
      <c r="H649">
        <v>89</v>
      </c>
      <c r="I649">
        <v>94</v>
      </c>
      <c r="J649">
        <v>95</v>
      </c>
      <c r="K649">
        <v>60</v>
      </c>
      <c r="L649">
        <v>90</v>
      </c>
      <c r="M649">
        <v>90</v>
      </c>
      <c r="N649">
        <f t="shared" si="60"/>
        <v>0</v>
      </c>
      <c r="O649">
        <f t="shared" si="61"/>
        <v>0</v>
      </c>
      <c r="P649">
        <f t="shared" si="62"/>
        <v>0</v>
      </c>
      <c r="Q649" t="str">
        <f t="shared" si="63"/>
        <v>STEM</v>
      </c>
      <c r="R649">
        <f t="shared" si="64"/>
        <v>1</v>
      </c>
      <c r="S649">
        <f t="shared" si="65"/>
        <v>83.75</v>
      </c>
    </row>
    <row r="650" spans="1:19" x14ac:dyDescent="0.3">
      <c r="A650" t="s">
        <v>20</v>
      </c>
      <c r="B650" t="b">
        <v>1</v>
      </c>
      <c r="C650">
        <v>4</v>
      </c>
      <c r="D650" t="b">
        <v>0</v>
      </c>
      <c r="E650">
        <v>4</v>
      </c>
      <c r="F650" t="s">
        <v>64</v>
      </c>
      <c r="G650">
        <v>65</v>
      </c>
      <c r="H650">
        <v>76</v>
      </c>
      <c r="I650">
        <v>92</v>
      </c>
      <c r="J650">
        <v>86</v>
      </c>
      <c r="K650">
        <v>93</v>
      </c>
      <c r="L650">
        <v>61</v>
      </c>
      <c r="M650">
        <v>97</v>
      </c>
      <c r="N650">
        <f t="shared" si="60"/>
        <v>1</v>
      </c>
      <c r="O650">
        <f t="shared" si="61"/>
        <v>1</v>
      </c>
      <c r="P650">
        <f t="shared" si="62"/>
        <v>0</v>
      </c>
      <c r="Q650" t="str">
        <f t="shared" si="63"/>
        <v>Non-STEM</v>
      </c>
      <c r="R650">
        <f t="shared" si="64"/>
        <v>0</v>
      </c>
      <c r="S650">
        <f t="shared" si="65"/>
        <v>84</v>
      </c>
    </row>
    <row r="651" spans="1:19" x14ac:dyDescent="0.3">
      <c r="A651" t="s">
        <v>25</v>
      </c>
      <c r="B651" t="b">
        <v>0</v>
      </c>
      <c r="C651">
        <v>4</v>
      </c>
      <c r="D651" t="b">
        <v>0</v>
      </c>
      <c r="E651">
        <v>30</v>
      </c>
      <c r="F651" t="s">
        <v>105</v>
      </c>
      <c r="G651">
        <v>77</v>
      </c>
      <c r="H651">
        <v>95</v>
      </c>
      <c r="I651">
        <v>77</v>
      </c>
      <c r="J651">
        <v>84</v>
      </c>
      <c r="K651">
        <v>60</v>
      </c>
      <c r="L651">
        <v>90</v>
      </c>
      <c r="M651">
        <v>89</v>
      </c>
      <c r="N651">
        <f t="shared" si="60"/>
        <v>0</v>
      </c>
      <c r="O651">
        <f t="shared" si="61"/>
        <v>0</v>
      </c>
      <c r="P651">
        <f t="shared" si="62"/>
        <v>0</v>
      </c>
      <c r="Q651" t="str">
        <f t="shared" si="63"/>
        <v>Non-STEM</v>
      </c>
      <c r="R651">
        <f t="shared" si="64"/>
        <v>0</v>
      </c>
      <c r="S651">
        <f t="shared" si="65"/>
        <v>74.5</v>
      </c>
    </row>
    <row r="652" spans="1:19" x14ac:dyDescent="0.3">
      <c r="A652" t="s">
        <v>25</v>
      </c>
      <c r="B652" t="b">
        <v>0</v>
      </c>
      <c r="C652">
        <v>4</v>
      </c>
      <c r="D652" t="b">
        <v>0</v>
      </c>
      <c r="E652">
        <v>34</v>
      </c>
      <c r="F652" t="s">
        <v>105</v>
      </c>
      <c r="G652">
        <v>88</v>
      </c>
      <c r="H652">
        <v>85</v>
      </c>
      <c r="I652">
        <v>68</v>
      </c>
      <c r="J652">
        <v>62</v>
      </c>
      <c r="K652">
        <v>64</v>
      </c>
      <c r="L652">
        <v>99</v>
      </c>
      <c r="M652">
        <v>66</v>
      </c>
      <c r="N652">
        <f t="shared" si="60"/>
        <v>0</v>
      </c>
      <c r="O652">
        <f t="shared" si="61"/>
        <v>0</v>
      </c>
      <c r="P652">
        <f t="shared" si="62"/>
        <v>0</v>
      </c>
      <c r="Q652" t="str">
        <f t="shared" si="63"/>
        <v>Non-STEM</v>
      </c>
      <c r="R652">
        <f t="shared" si="64"/>
        <v>0</v>
      </c>
      <c r="S652">
        <f t="shared" si="65"/>
        <v>70.5</v>
      </c>
    </row>
    <row r="653" spans="1:19" x14ac:dyDescent="0.3">
      <c r="A653" t="s">
        <v>25</v>
      </c>
      <c r="B653" t="b">
        <v>0</v>
      </c>
      <c r="C653">
        <v>1</v>
      </c>
      <c r="D653" t="b">
        <v>0</v>
      </c>
      <c r="E653">
        <v>26</v>
      </c>
      <c r="F653" t="s">
        <v>113</v>
      </c>
      <c r="G653">
        <v>98</v>
      </c>
      <c r="H653">
        <v>77</v>
      </c>
      <c r="I653">
        <v>94</v>
      </c>
      <c r="J653">
        <v>87</v>
      </c>
      <c r="K653">
        <v>44</v>
      </c>
      <c r="L653">
        <v>85</v>
      </c>
      <c r="M653">
        <v>61</v>
      </c>
      <c r="N653">
        <f t="shared" si="60"/>
        <v>0</v>
      </c>
      <c r="O653">
        <f t="shared" si="61"/>
        <v>0</v>
      </c>
      <c r="P653">
        <f t="shared" si="62"/>
        <v>0</v>
      </c>
      <c r="Q653" t="str">
        <f t="shared" si="63"/>
        <v>Non-STEM</v>
      </c>
      <c r="R653">
        <f t="shared" si="64"/>
        <v>0</v>
      </c>
      <c r="S653">
        <f t="shared" si="65"/>
        <v>80.75</v>
      </c>
    </row>
    <row r="654" spans="1:19" x14ac:dyDescent="0.3">
      <c r="A654" t="s">
        <v>20</v>
      </c>
      <c r="B654" t="b">
        <v>0</v>
      </c>
      <c r="C654">
        <v>5</v>
      </c>
      <c r="D654" t="b">
        <v>0</v>
      </c>
      <c r="E654">
        <v>27</v>
      </c>
      <c r="F654" t="s">
        <v>21</v>
      </c>
      <c r="G654">
        <v>84</v>
      </c>
      <c r="H654">
        <v>86</v>
      </c>
      <c r="I654">
        <v>90</v>
      </c>
      <c r="J654">
        <v>80</v>
      </c>
      <c r="K654">
        <v>72</v>
      </c>
      <c r="L654">
        <v>99</v>
      </c>
      <c r="M654">
        <v>85</v>
      </c>
      <c r="N654">
        <f t="shared" si="60"/>
        <v>1</v>
      </c>
      <c r="O654">
        <f t="shared" si="61"/>
        <v>0</v>
      </c>
      <c r="P654">
        <f t="shared" si="62"/>
        <v>0</v>
      </c>
      <c r="Q654" t="str">
        <f t="shared" si="63"/>
        <v>Non-STEM</v>
      </c>
      <c r="R654">
        <f t="shared" si="64"/>
        <v>0</v>
      </c>
      <c r="S654">
        <f t="shared" si="65"/>
        <v>81.5</v>
      </c>
    </row>
    <row r="655" spans="1:19" x14ac:dyDescent="0.3">
      <c r="A655" t="s">
        <v>25</v>
      </c>
      <c r="B655" t="b">
        <v>0</v>
      </c>
      <c r="C655">
        <v>1</v>
      </c>
      <c r="D655" t="b">
        <v>1</v>
      </c>
      <c r="E655">
        <v>18</v>
      </c>
      <c r="F655" t="s">
        <v>44</v>
      </c>
      <c r="G655">
        <v>91</v>
      </c>
      <c r="H655">
        <v>85</v>
      </c>
      <c r="I655">
        <v>66</v>
      </c>
      <c r="J655">
        <v>83</v>
      </c>
      <c r="K655">
        <v>70</v>
      </c>
      <c r="L655">
        <v>71</v>
      </c>
      <c r="M655">
        <v>80</v>
      </c>
      <c r="N655">
        <f t="shared" si="60"/>
        <v>0</v>
      </c>
      <c r="O655">
        <f t="shared" si="61"/>
        <v>0</v>
      </c>
      <c r="P655">
        <f t="shared" si="62"/>
        <v>1</v>
      </c>
      <c r="Q655" t="str">
        <f t="shared" si="63"/>
        <v>STEM</v>
      </c>
      <c r="R655">
        <f t="shared" si="64"/>
        <v>1</v>
      </c>
      <c r="S655">
        <f t="shared" si="65"/>
        <v>77.5</v>
      </c>
    </row>
    <row r="656" spans="1:19" x14ac:dyDescent="0.3">
      <c r="A656" t="s">
        <v>25</v>
      </c>
      <c r="B656" t="b">
        <v>0</v>
      </c>
      <c r="C656">
        <v>4</v>
      </c>
      <c r="D656" t="b">
        <v>0</v>
      </c>
      <c r="E656">
        <v>39</v>
      </c>
      <c r="F656" t="s">
        <v>26</v>
      </c>
      <c r="G656">
        <v>97</v>
      </c>
      <c r="H656">
        <v>95</v>
      </c>
      <c r="I656">
        <v>94</v>
      </c>
      <c r="J656">
        <v>90</v>
      </c>
      <c r="K656">
        <v>86</v>
      </c>
      <c r="L656">
        <v>85</v>
      </c>
      <c r="M656">
        <v>95</v>
      </c>
      <c r="N656">
        <f t="shared" si="60"/>
        <v>0</v>
      </c>
      <c r="O656">
        <f t="shared" si="61"/>
        <v>0</v>
      </c>
      <c r="P656">
        <f t="shared" si="62"/>
        <v>0</v>
      </c>
      <c r="Q656" t="str">
        <f t="shared" si="63"/>
        <v>STEM</v>
      </c>
      <c r="R656">
        <f t="shared" si="64"/>
        <v>1</v>
      </c>
      <c r="S656">
        <f t="shared" si="65"/>
        <v>91.75</v>
      </c>
    </row>
    <row r="657" spans="1:19" x14ac:dyDescent="0.3">
      <c r="A657" t="s">
        <v>25</v>
      </c>
      <c r="B657" t="b">
        <v>0</v>
      </c>
      <c r="C657">
        <v>7</v>
      </c>
      <c r="D657" t="b">
        <v>1</v>
      </c>
      <c r="E657">
        <v>29</v>
      </c>
      <c r="F657" t="s">
        <v>105</v>
      </c>
      <c r="G657">
        <v>77</v>
      </c>
      <c r="H657">
        <v>88</v>
      </c>
      <c r="I657">
        <v>63</v>
      </c>
      <c r="J657">
        <v>87</v>
      </c>
      <c r="K657">
        <v>71</v>
      </c>
      <c r="L657">
        <v>93</v>
      </c>
      <c r="M657">
        <v>84</v>
      </c>
      <c r="N657">
        <f t="shared" si="60"/>
        <v>0</v>
      </c>
      <c r="O657">
        <f t="shared" si="61"/>
        <v>0</v>
      </c>
      <c r="P657">
        <f t="shared" si="62"/>
        <v>1</v>
      </c>
      <c r="Q657" t="str">
        <f t="shared" si="63"/>
        <v>Non-STEM</v>
      </c>
      <c r="R657">
        <f t="shared" si="64"/>
        <v>0</v>
      </c>
      <c r="S657">
        <f t="shared" si="65"/>
        <v>74.5</v>
      </c>
    </row>
    <row r="658" spans="1:19" x14ac:dyDescent="0.3">
      <c r="A658" t="s">
        <v>20</v>
      </c>
      <c r="B658" t="b">
        <v>0</v>
      </c>
      <c r="C658">
        <v>0</v>
      </c>
      <c r="D658" t="b">
        <v>1</v>
      </c>
      <c r="E658">
        <v>27</v>
      </c>
      <c r="F658" t="s">
        <v>26</v>
      </c>
      <c r="G658">
        <v>100</v>
      </c>
      <c r="H658">
        <v>84</v>
      </c>
      <c r="I658">
        <v>93</v>
      </c>
      <c r="J658">
        <v>96</v>
      </c>
      <c r="K658">
        <v>97</v>
      </c>
      <c r="L658">
        <v>70</v>
      </c>
      <c r="M658">
        <v>95</v>
      </c>
      <c r="N658">
        <f t="shared" si="60"/>
        <v>1</v>
      </c>
      <c r="O658">
        <f t="shared" si="61"/>
        <v>0</v>
      </c>
      <c r="P658">
        <f t="shared" si="62"/>
        <v>1</v>
      </c>
      <c r="Q658" t="str">
        <f t="shared" si="63"/>
        <v>STEM</v>
      </c>
      <c r="R658">
        <f t="shared" si="64"/>
        <v>1</v>
      </c>
      <c r="S658">
        <f t="shared" si="65"/>
        <v>96.5</v>
      </c>
    </row>
    <row r="659" spans="1:19" x14ac:dyDescent="0.3">
      <c r="A659" t="s">
        <v>20</v>
      </c>
      <c r="B659" t="b">
        <v>1</v>
      </c>
      <c r="C659">
        <v>3</v>
      </c>
      <c r="D659" t="b">
        <v>1</v>
      </c>
      <c r="E659">
        <v>17</v>
      </c>
      <c r="F659" t="s">
        <v>44</v>
      </c>
      <c r="G659">
        <v>93</v>
      </c>
      <c r="H659">
        <v>70</v>
      </c>
      <c r="I659">
        <v>62</v>
      </c>
      <c r="J659">
        <v>99</v>
      </c>
      <c r="K659">
        <v>63</v>
      </c>
      <c r="L659">
        <v>83</v>
      </c>
      <c r="M659">
        <v>60</v>
      </c>
      <c r="N659">
        <f t="shared" si="60"/>
        <v>1</v>
      </c>
      <c r="O659">
        <f t="shared" si="61"/>
        <v>1</v>
      </c>
      <c r="P659">
        <f t="shared" si="62"/>
        <v>1</v>
      </c>
      <c r="Q659" t="str">
        <f t="shared" si="63"/>
        <v>STEM</v>
      </c>
      <c r="R659">
        <f t="shared" si="64"/>
        <v>1</v>
      </c>
      <c r="S659">
        <f t="shared" si="65"/>
        <v>79.25</v>
      </c>
    </row>
    <row r="660" spans="1:19" x14ac:dyDescent="0.3">
      <c r="A660" t="s">
        <v>25</v>
      </c>
      <c r="B660" t="b">
        <v>1</v>
      </c>
      <c r="C660">
        <v>5</v>
      </c>
      <c r="D660" t="b">
        <v>1</v>
      </c>
      <c r="E660">
        <v>31</v>
      </c>
      <c r="F660" t="s">
        <v>105</v>
      </c>
      <c r="G660">
        <v>93</v>
      </c>
      <c r="H660">
        <v>99</v>
      </c>
      <c r="I660">
        <v>79</v>
      </c>
      <c r="J660">
        <v>78</v>
      </c>
      <c r="K660">
        <v>64</v>
      </c>
      <c r="L660">
        <v>87</v>
      </c>
      <c r="M660">
        <v>76</v>
      </c>
      <c r="N660">
        <f t="shared" si="60"/>
        <v>0</v>
      </c>
      <c r="O660">
        <f t="shared" si="61"/>
        <v>1</v>
      </c>
      <c r="P660">
        <f t="shared" si="62"/>
        <v>1</v>
      </c>
      <c r="Q660" t="str">
        <f t="shared" si="63"/>
        <v>Non-STEM</v>
      </c>
      <c r="R660">
        <f t="shared" si="64"/>
        <v>0</v>
      </c>
      <c r="S660">
        <f t="shared" si="65"/>
        <v>78.5</v>
      </c>
    </row>
    <row r="661" spans="1:19" x14ac:dyDescent="0.3">
      <c r="A661" t="s">
        <v>25</v>
      </c>
      <c r="B661" t="b">
        <v>1</v>
      </c>
      <c r="C661">
        <v>4</v>
      </c>
      <c r="D661" t="b">
        <v>0</v>
      </c>
      <c r="E661">
        <v>13</v>
      </c>
      <c r="F661" t="s">
        <v>105</v>
      </c>
      <c r="G661">
        <v>94</v>
      </c>
      <c r="H661">
        <v>89</v>
      </c>
      <c r="I661">
        <v>74</v>
      </c>
      <c r="J661">
        <v>75</v>
      </c>
      <c r="K661">
        <v>73</v>
      </c>
      <c r="L661">
        <v>78</v>
      </c>
      <c r="M661">
        <v>61</v>
      </c>
      <c r="N661">
        <f t="shared" si="60"/>
        <v>0</v>
      </c>
      <c r="O661">
        <f t="shared" si="61"/>
        <v>1</v>
      </c>
      <c r="P661">
        <f t="shared" si="62"/>
        <v>0</v>
      </c>
      <c r="Q661" t="str">
        <f t="shared" si="63"/>
        <v>Non-STEM</v>
      </c>
      <c r="R661">
        <f t="shared" si="64"/>
        <v>0</v>
      </c>
      <c r="S661">
        <f t="shared" si="65"/>
        <v>79</v>
      </c>
    </row>
    <row r="662" spans="1:19" x14ac:dyDescent="0.3">
      <c r="A662" t="s">
        <v>25</v>
      </c>
      <c r="B662" t="b">
        <v>0</v>
      </c>
      <c r="C662">
        <v>4</v>
      </c>
      <c r="D662" t="b">
        <v>1</v>
      </c>
      <c r="E662">
        <v>12</v>
      </c>
      <c r="F662" t="s">
        <v>105</v>
      </c>
      <c r="G662">
        <v>88</v>
      </c>
      <c r="H662">
        <v>86</v>
      </c>
      <c r="I662">
        <v>79</v>
      </c>
      <c r="J662">
        <v>93</v>
      </c>
      <c r="K662">
        <v>68</v>
      </c>
      <c r="L662">
        <v>92</v>
      </c>
      <c r="M662">
        <v>99</v>
      </c>
      <c r="N662">
        <f t="shared" si="60"/>
        <v>0</v>
      </c>
      <c r="O662">
        <f t="shared" si="61"/>
        <v>0</v>
      </c>
      <c r="P662">
        <f t="shared" si="62"/>
        <v>1</v>
      </c>
      <c r="Q662" t="str">
        <f t="shared" si="63"/>
        <v>Non-STEM</v>
      </c>
      <c r="R662">
        <f t="shared" si="64"/>
        <v>0</v>
      </c>
      <c r="S662">
        <f t="shared" si="65"/>
        <v>82</v>
      </c>
    </row>
    <row r="663" spans="1:19" x14ac:dyDescent="0.3">
      <c r="A663" t="s">
        <v>20</v>
      </c>
      <c r="B663" t="b">
        <v>1</v>
      </c>
      <c r="C663">
        <v>10</v>
      </c>
      <c r="D663" t="b">
        <v>0</v>
      </c>
      <c r="E663">
        <v>0</v>
      </c>
      <c r="F663" t="s">
        <v>64</v>
      </c>
      <c r="G663">
        <v>93</v>
      </c>
      <c r="H663">
        <v>95</v>
      </c>
      <c r="I663">
        <v>94</v>
      </c>
      <c r="J663">
        <v>70</v>
      </c>
      <c r="K663">
        <v>83</v>
      </c>
      <c r="L663">
        <v>86</v>
      </c>
      <c r="M663">
        <v>94</v>
      </c>
      <c r="N663">
        <f t="shared" si="60"/>
        <v>1</v>
      </c>
      <c r="O663">
        <f t="shared" si="61"/>
        <v>1</v>
      </c>
      <c r="P663">
        <f t="shared" si="62"/>
        <v>0</v>
      </c>
      <c r="Q663" t="str">
        <f t="shared" si="63"/>
        <v>Non-STEM</v>
      </c>
      <c r="R663">
        <f t="shared" si="64"/>
        <v>0</v>
      </c>
      <c r="S663">
        <f t="shared" si="65"/>
        <v>85</v>
      </c>
    </row>
    <row r="664" spans="1:19" x14ac:dyDescent="0.3">
      <c r="A664" t="s">
        <v>20</v>
      </c>
      <c r="B664" t="b">
        <v>0</v>
      </c>
      <c r="C664">
        <v>2</v>
      </c>
      <c r="D664" t="b">
        <v>1</v>
      </c>
      <c r="E664">
        <v>21</v>
      </c>
      <c r="F664" t="s">
        <v>138</v>
      </c>
      <c r="G664">
        <v>83</v>
      </c>
      <c r="H664">
        <v>75</v>
      </c>
      <c r="I664">
        <v>84</v>
      </c>
      <c r="J664">
        <v>68</v>
      </c>
      <c r="K664">
        <v>95</v>
      </c>
      <c r="L664">
        <v>80</v>
      </c>
      <c r="M664">
        <v>88</v>
      </c>
      <c r="N664">
        <f t="shared" si="60"/>
        <v>1</v>
      </c>
      <c r="O664">
        <f t="shared" si="61"/>
        <v>0</v>
      </c>
      <c r="P664">
        <f t="shared" si="62"/>
        <v>1</v>
      </c>
      <c r="Q664" t="str">
        <f t="shared" si="63"/>
        <v>STEM</v>
      </c>
      <c r="R664">
        <f t="shared" si="64"/>
        <v>1</v>
      </c>
      <c r="S664">
        <f t="shared" si="65"/>
        <v>82.5</v>
      </c>
    </row>
    <row r="665" spans="1:19" x14ac:dyDescent="0.3">
      <c r="A665" t="s">
        <v>25</v>
      </c>
      <c r="B665" t="b">
        <v>1</v>
      </c>
      <c r="C665">
        <v>3</v>
      </c>
      <c r="D665" t="b">
        <v>0</v>
      </c>
      <c r="E665">
        <v>28</v>
      </c>
      <c r="F665" t="s">
        <v>21</v>
      </c>
      <c r="G665">
        <v>96</v>
      </c>
      <c r="H665">
        <v>93</v>
      </c>
      <c r="I665">
        <v>100</v>
      </c>
      <c r="J665">
        <v>96</v>
      </c>
      <c r="K665">
        <v>97</v>
      </c>
      <c r="L665">
        <v>81</v>
      </c>
      <c r="M665">
        <v>72</v>
      </c>
      <c r="N665">
        <f t="shared" si="60"/>
        <v>0</v>
      </c>
      <c r="O665">
        <f t="shared" si="61"/>
        <v>1</v>
      </c>
      <c r="P665">
        <f t="shared" si="62"/>
        <v>0</v>
      </c>
      <c r="Q665" t="str">
        <f t="shared" si="63"/>
        <v>Non-STEM</v>
      </c>
      <c r="R665">
        <f t="shared" si="64"/>
        <v>0</v>
      </c>
      <c r="S665">
        <f t="shared" si="65"/>
        <v>97.25</v>
      </c>
    </row>
    <row r="666" spans="1:19" x14ac:dyDescent="0.3">
      <c r="A666" t="s">
        <v>25</v>
      </c>
      <c r="B666" t="b">
        <v>1</v>
      </c>
      <c r="C666">
        <v>8</v>
      </c>
      <c r="D666" t="b">
        <v>0</v>
      </c>
      <c r="E666">
        <v>35</v>
      </c>
      <c r="F666" t="s">
        <v>113</v>
      </c>
      <c r="G666">
        <v>87</v>
      </c>
      <c r="H666">
        <v>88</v>
      </c>
      <c r="I666">
        <v>93</v>
      </c>
      <c r="J666">
        <v>88</v>
      </c>
      <c r="K666">
        <v>96</v>
      </c>
      <c r="L666">
        <v>85</v>
      </c>
      <c r="M666">
        <v>94</v>
      </c>
      <c r="N666">
        <f t="shared" si="60"/>
        <v>0</v>
      </c>
      <c r="O666">
        <f t="shared" si="61"/>
        <v>1</v>
      </c>
      <c r="P666">
        <f t="shared" si="62"/>
        <v>0</v>
      </c>
      <c r="Q666" t="str">
        <f t="shared" si="63"/>
        <v>Non-STEM</v>
      </c>
      <c r="R666">
        <f t="shared" si="64"/>
        <v>0</v>
      </c>
      <c r="S666">
        <f t="shared" si="65"/>
        <v>91</v>
      </c>
    </row>
    <row r="667" spans="1:19" x14ac:dyDescent="0.3">
      <c r="A667" t="s">
        <v>20</v>
      </c>
      <c r="B667" t="b">
        <v>0</v>
      </c>
      <c r="C667">
        <v>9</v>
      </c>
      <c r="D667" t="b">
        <v>1</v>
      </c>
      <c r="E667">
        <v>24</v>
      </c>
      <c r="F667" t="s">
        <v>21</v>
      </c>
      <c r="G667">
        <v>95</v>
      </c>
      <c r="H667">
        <v>82</v>
      </c>
      <c r="I667">
        <v>84</v>
      </c>
      <c r="J667">
        <v>69</v>
      </c>
      <c r="K667">
        <v>63</v>
      </c>
      <c r="L667">
        <v>85</v>
      </c>
      <c r="M667">
        <v>69</v>
      </c>
      <c r="N667">
        <f t="shared" si="60"/>
        <v>1</v>
      </c>
      <c r="O667">
        <f t="shared" si="61"/>
        <v>0</v>
      </c>
      <c r="P667">
        <f t="shared" si="62"/>
        <v>1</v>
      </c>
      <c r="Q667" t="str">
        <f t="shared" si="63"/>
        <v>Non-STEM</v>
      </c>
      <c r="R667">
        <f t="shared" si="64"/>
        <v>0</v>
      </c>
      <c r="S667">
        <f t="shared" si="65"/>
        <v>77.75</v>
      </c>
    </row>
    <row r="668" spans="1:19" x14ac:dyDescent="0.3">
      <c r="A668" t="s">
        <v>20</v>
      </c>
      <c r="B668" t="b">
        <v>0</v>
      </c>
      <c r="C668">
        <v>1</v>
      </c>
      <c r="D668" t="b">
        <v>0</v>
      </c>
      <c r="E668">
        <v>28</v>
      </c>
      <c r="F668" t="s">
        <v>113</v>
      </c>
      <c r="G668">
        <v>87</v>
      </c>
      <c r="H668">
        <v>87</v>
      </c>
      <c r="I668">
        <v>86</v>
      </c>
      <c r="J668">
        <v>84</v>
      </c>
      <c r="K668">
        <v>66</v>
      </c>
      <c r="L668">
        <v>83</v>
      </c>
      <c r="M668">
        <v>81</v>
      </c>
      <c r="N668">
        <f t="shared" si="60"/>
        <v>1</v>
      </c>
      <c r="O668">
        <f t="shared" si="61"/>
        <v>0</v>
      </c>
      <c r="P668">
        <f t="shared" si="62"/>
        <v>0</v>
      </c>
      <c r="Q668" t="str">
        <f t="shared" si="63"/>
        <v>Non-STEM</v>
      </c>
      <c r="R668">
        <f t="shared" si="64"/>
        <v>0</v>
      </c>
      <c r="S668">
        <f t="shared" si="65"/>
        <v>80.75</v>
      </c>
    </row>
    <row r="669" spans="1:19" x14ac:dyDescent="0.3">
      <c r="A669" t="s">
        <v>20</v>
      </c>
      <c r="B669" t="b">
        <v>0</v>
      </c>
      <c r="C669">
        <v>9</v>
      </c>
      <c r="D669" t="b">
        <v>0</v>
      </c>
      <c r="E669">
        <v>0</v>
      </c>
      <c r="F669" t="s">
        <v>64</v>
      </c>
      <c r="G669">
        <v>43</v>
      </c>
      <c r="H669">
        <v>95</v>
      </c>
      <c r="I669">
        <v>64</v>
      </c>
      <c r="J669">
        <v>95</v>
      </c>
      <c r="K669">
        <v>66</v>
      </c>
      <c r="L669">
        <v>67</v>
      </c>
      <c r="M669">
        <v>74</v>
      </c>
      <c r="N669">
        <f t="shared" si="60"/>
        <v>1</v>
      </c>
      <c r="O669">
        <f t="shared" si="61"/>
        <v>0</v>
      </c>
      <c r="P669">
        <f t="shared" si="62"/>
        <v>0</v>
      </c>
      <c r="Q669" t="str">
        <f t="shared" si="63"/>
        <v>Non-STEM</v>
      </c>
      <c r="R669">
        <f t="shared" si="64"/>
        <v>0</v>
      </c>
      <c r="S669">
        <f t="shared" si="65"/>
        <v>67</v>
      </c>
    </row>
    <row r="670" spans="1:19" x14ac:dyDescent="0.3">
      <c r="A670" t="s">
        <v>25</v>
      </c>
      <c r="B670" t="b">
        <v>1</v>
      </c>
      <c r="C670">
        <v>6</v>
      </c>
      <c r="D670" t="b">
        <v>0</v>
      </c>
      <c r="E670">
        <v>0</v>
      </c>
      <c r="F670" t="s">
        <v>64</v>
      </c>
      <c r="G670">
        <v>40</v>
      </c>
      <c r="H670">
        <v>100</v>
      </c>
      <c r="I670">
        <v>88</v>
      </c>
      <c r="J670">
        <v>79</v>
      </c>
      <c r="K670">
        <v>71</v>
      </c>
      <c r="L670">
        <v>86</v>
      </c>
      <c r="M670">
        <v>89</v>
      </c>
      <c r="N670">
        <f t="shared" si="60"/>
        <v>0</v>
      </c>
      <c r="O670">
        <f t="shared" si="61"/>
        <v>1</v>
      </c>
      <c r="P670">
        <f t="shared" si="62"/>
        <v>0</v>
      </c>
      <c r="Q670" t="str">
        <f t="shared" si="63"/>
        <v>Non-STEM</v>
      </c>
      <c r="R670">
        <f t="shared" si="64"/>
        <v>0</v>
      </c>
      <c r="S670">
        <f t="shared" si="65"/>
        <v>69.5</v>
      </c>
    </row>
    <row r="671" spans="1:19" x14ac:dyDescent="0.3">
      <c r="A671" t="s">
        <v>20</v>
      </c>
      <c r="B671" t="b">
        <v>0</v>
      </c>
      <c r="C671">
        <v>2</v>
      </c>
      <c r="D671" t="b">
        <v>0</v>
      </c>
      <c r="E671">
        <v>3</v>
      </c>
      <c r="F671" t="s">
        <v>224</v>
      </c>
      <c r="G671">
        <v>64</v>
      </c>
      <c r="H671">
        <v>70</v>
      </c>
      <c r="I671">
        <v>98</v>
      </c>
      <c r="J671">
        <v>82</v>
      </c>
      <c r="K671">
        <v>100</v>
      </c>
      <c r="L671">
        <v>72</v>
      </c>
      <c r="M671">
        <v>78</v>
      </c>
      <c r="N671">
        <f t="shared" si="60"/>
        <v>1</v>
      </c>
      <c r="O671">
        <f t="shared" si="61"/>
        <v>0</v>
      </c>
      <c r="P671">
        <f t="shared" si="62"/>
        <v>0</v>
      </c>
      <c r="Q671" t="str">
        <f t="shared" si="63"/>
        <v>Non-STEM</v>
      </c>
      <c r="R671">
        <f t="shared" si="64"/>
        <v>0</v>
      </c>
      <c r="S671">
        <f t="shared" si="65"/>
        <v>86</v>
      </c>
    </row>
    <row r="672" spans="1:19" x14ac:dyDescent="0.3">
      <c r="A672" t="s">
        <v>25</v>
      </c>
      <c r="B672" t="b">
        <v>0</v>
      </c>
      <c r="C672">
        <v>3</v>
      </c>
      <c r="D672" t="b">
        <v>0</v>
      </c>
      <c r="E672">
        <v>16</v>
      </c>
      <c r="F672" t="s">
        <v>38</v>
      </c>
      <c r="G672">
        <v>72</v>
      </c>
      <c r="H672">
        <v>79</v>
      </c>
      <c r="I672">
        <v>95</v>
      </c>
      <c r="J672">
        <v>68</v>
      </c>
      <c r="K672">
        <v>75</v>
      </c>
      <c r="L672">
        <v>70</v>
      </c>
      <c r="M672">
        <v>88</v>
      </c>
      <c r="N672">
        <f t="shared" si="60"/>
        <v>0</v>
      </c>
      <c r="O672">
        <f t="shared" si="61"/>
        <v>0</v>
      </c>
      <c r="P672">
        <f t="shared" si="62"/>
        <v>0</v>
      </c>
      <c r="Q672" t="str">
        <f t="shared" si="63"/>
        <v>Non-STEM</v>
      </c>
      <c r="R672">
        <f t="shared" si="64"/>
        <v>0</v>
      </c>
      <c r="S672">
        <f t="shared" si="65"/>
        <v>77.5</v>
      </c>
    </row>
    <row r="673" spans="1:19" x14ac:dyDescent="0.3">
      <c r="A673" t="s">
        <v>25</v>
      </c>
      <c r="B673" t="b">
        <v>0</v>
      </c>
      <c r="C673">
        <v>2</v>
      </c>
      <c r="D673" t="b">
        <v>0</v>
      </c>
      <c r="E673">
        <v>26</v>
      </c>
      <c r="F673" t="s">
        <v>21</v>
      </c>
      <c r="G673">
        <v>77</v>
      </c>
      <c r="H673">
        <v>96</v>
      </c>
      <c r="I673">
        <v>86</v>
      </c>
      <c r="J673">
        <v>84</v>
      </c>
      <c r="K673">
        <v>90</v>
      </c>
      <c r="L673">
        <v>85</v>
      </c>
      <c r="M673">
        <v>91</v>
      </c>
      <c r="N673">
        <f t="shared" si="60"/>
        <v>0</v>
      </c>
      <c r="O673">
        <f t="shared" si="61"/>
        <v>0</v>
      </c>
      <c r="P673">
        <f t="shared" si="62"/>
        <v>0</v>
      </c>
      <c r="Q673" t="str">
        <f t="shared" si="63"/>
        <v>Non-STEM</v>
      </c>
      <c r="R673">
        <f t="shared" si="64"/>
        <v>0</v>
      </c>
      <c r="S673">
        <f t="shared" si="65"/>
        <v>84.25</v>
      </c>
    </row>
    <row r="674" spans="1:19" x14ac:dyDescent="0.3">
      <c r="A674" t="s">
        <v>25</v>
      </c>
      <c r="B674" t="b">
        <v>1</v>
      </c>
      <c r="C674">
        <v>10</v>
      </c>
      <c r="D674" t="b">
        <v>1</v>
      </c>
      <c r="E674">
        <v>4</v>
      </c>
      <c r="F674" t="s">
        <v>64</v>
      </c>
      <c r="G674">
        <v>40</v>
      </c>
      <c r="H674">
        <v>86</v>
      </c>
      <c r="I674">
        <v>53</v>
      </c>
      <c r="J674">
        <v>63</v>
      </c>
      <c r="K674">
        <v>50</v>
      </c>
      <c r="L674">
        <v>87</v>
      </c>
      <c r="M674">
        <v>77</v>
      </c>
      <c r="N674">
        <f t="shared" si="60"/>
        <v>0</v>
      </c>
      <c r="O674">
        <f t="shared" si="61"/>
        <v>1</v>
      </c>
      <c r="P674">
        <f t="shared" si="62"/>
        <v>1</v>
      </c>
      <c r="Q674" t="str">
        <f t="shared" si="63"/>
        <v>Non-STEM</v>
      </c>
      <c r="R674">
        <f t="shared" si="64"/>
        <v>0</v>
      </c>
      <c r="S674">
        <f t="shared" si="65"/>
        <v>51.5</v>
      </c>
    </row>
    <row r="675" spans="1:19" x14ac:dyDescent="0.3">
      <c r="A675" t="s">
        <v>20</v>
      </c>
      <c r="B675" t="b">
        <v>0</v>
      </c>
      <c r="C675">
        <v>2</v>
      </c>
      <c r="D675" t="b">
        <v>0</v>
      </c>
      <c r="E675">
        <v>24</v>
      </c>
      <c r="F675" t="s">
        <v>138</v>
      </c>
      <c r="G675">
        <v>100</v>
      </c>
      <c r="H675">
        <v>89</v>
      </c>
      <c r="I675">
        <v>90</v>
      </c>
      <c r="J675">
        <v>96</v>
      </c>
      <c r="K675">
        <v>72</v>
      </c>
      <c r="L675">
        <v>90</v>
      </c>
      <c r="M675">
        <v>86</v>
      </c>
      <c r="N675">
        <f t="shared" si="60"/>
        <v>1</v>
      </c>
      <c r="O675">
        <f t="shared" si="61"/>
        <v>0</v>
      </c>
      <c r="P675">
        <f t="shared" si="62"/>
        <v>0</v>
      </c>
      <c r="Q675" t="str">
        <f t="shared" si="63"/>
        <v>STEM</v>
      </c>
      <c r="R675">
        <f t="shared" si="64"/>
        <v>1</v>
      </c>
      <c r="S675">
        <f t="shared" si="65"/>
        <v>89.5</v>
      </c>
    </row>
    <row r="676" spans="1:19" x14ac:dyDescent="0.3">
      <c r="A676" t="s">
        <v>20</v>
      </c>
      <c r="B676" t="b">
        <v>0</v>
      </c>
      <c r="C676">
        <v>5</v>
      </c>
      <c r="D676" t="b">
        <v>1</v>
      </c>
      <c r="E676">
        <v>22</v>
      </c>
      <c r="F676" t="s">
        <v>44</v>
      </c>
      <c r="G676">
        <v>89</v>
      </c>
      <c r="H676">
        <v>93</v>
      </c>
      <c r="I676">
        <v>95</v>
      </c>
      <c r="J676">
        <v>88</v>
      </c>
      <c r="K676">
        <v>72</v>
      </c>
      <c r="L676">
        <v>76</v>
      </c>
      <c r="M676">
        <v>71</v>
      </c>
      <c r="N676">
        <f t="shared" si="60"/>
        <v>1</v>
      </c>
      <c r="O676">
        <f t="shared" si="61"/>
        <v>0</v>
      </c>
      <c r="P676">
        <f t="shared" si="62"/>
        <v>1</v>
      </c>
      <c r="Q676" t="str">
        <f t="shared" si="63"/>
        <v>STEM</v>
      </c>
      <c r="R676">
        <f t="shared" si="64"/>
        <v>1</v>
      </c>
      <c r="S676">
        <f t="shared" si="65"/>
        <v>86</v>
      </c>
    </row>
    <row r="677" spans="1:19" x14ac:dyDescent="0.3">
      <c r="A677" t="s">
        <v>25</v>
      </c>
      <c r="B677" t="b">
        <v>1</v>
      </c>
      <c r="C677">
        <v>2</v>
      </c>
      <c r="D677" t="b">
        <v>0</v>
      </c>
      <c r="E677">
        <v>14</v>
      </c>
      <c r="F677" t="s">
        <v>44</v>
      </c>
      <c r="G677">
        <v>97</v>
      </c>
      <c r="H677">
        <v>74</v>
      </c>
      <c r="I677">
        <v>76</v>
      </c>
      <c r="J677">
        <v>72</v>
      </c>
      <c r="K677">
        <v>62</v>
      </c>
      <c r="L677">
        <v>69</v>
      </c>
      <c r="M677">
        <v>90</v>
      </c>
      <c r="N677">
        <f t="shared" si="60"/>
        <v>0</v>
      </c>
      <c r="O677">
        <f t="shared" si="61"/>
        <v>1</v>
      </c>
      <c r="P677">
        <f t="shared" si="62"/>
        <v>0</v>
      </c>
      <c r="Q677" t="str">
        <f t="shared" si="63"/>
        <v>STEM</v>
      </c>
      <c r="R677">
        <f t="shared" si="64"/>
        <v>1</v>
      </c>
      <c r="S677">
        <f t="shared" si="65"/>
        <v>76.75</v>
      </c>
    </row>
    <row r="678" spans="1:19" x14ac:dyDescent="0.3">
      <c r="A678" t="s">
        <v>20</v>
      </c>
      <c r="B678" t="b">
        <v>0</v>
      </c>
      <c r="C678">
        <v>2</v>
      </c>
      <c r="D678" t="b">
        <v>0</v>
      </c>
      <c r="E678">
        <v>21</v>
      </c>
      <c r="F678" t="s">
        <v>38</v>
      </c>
      <c r="G678">
        <v>100</v>
      </c>
      <c r="H678">
        <v>77</v>
      </c>
      <c r="I678">
        <v>74</v>
      </c>
      <c r="J678">
        <v>61</v>
      </c>
      <c r="K678">
        <v>81</v>
      </c>
      <c r="L678">
        <v>96</v>
      </c>
      <c r="M678">
        <v>96</v>
      </c>
      <c r="N678">
        <f t="shared" si="60"/>
        <v>1</v>
      </c>
      <c r="O678">
        <f t="shared" si="61"/>
        <v>0</v>
      </c>
      <c r="P678">
        <f t="shared" si="62"/>
        <v>0</v>
      </c>
      <c r="Q678" t="str">
        <f t="shared" si="63"/>
        <v>Non-STEM</v>
      </c>
      <c r="R678">
        <f t="shared" si="64"/>
        <v>0</v>
      </c>
      <c r="S678">
        <f t="shared" si="65"/>
        <v>79</v>
      </c>
    </row>
    <row r="679" spans="1:19" x14ac:dyDescent="0.3">
      <c r="A679" t="s">
        <v>20</v>
      </c>
      <c r="B679" t="b">
        <v>0</v>
      </c>
      <c r="C679">
        <v>4</v>
      </c>
      <c r="D679" t="b">
        <v>0</v>
      </c>
      <c r="E679">
        <v>29</v>
      </c>
      <c r="F679" t="s">
        <v>21</v>
      </c>
      <c r="G679">
        <v>81</v>
      </c>
      <c r="H679">
        <v>88</v>
      </c>
      <c r="I679">
        <v>85</v>
      </c>
      <c r="J679">
        <v>89</v>
      </c>
      <c r="K679">
        <v>81</v>
      </c>
      <c r="L679">
        <v>91</v>
      </c>
      <c r="M679">
        <v>98</v>
      </c>
      <c r="N679">
        <f t="shared" si="60"/>
        <v>1</v>
      </c>
      <c r="O679">
        <f t="shared" si="61"/>
        <v>0</v>
      </c>
      <c r="P679">
        <f t="shared" si="62"/>
        <v>0</v>
      </c>
      <c r="Q679" t="str">
        <f t="shared" si="63"/>
        <v>Non-STEM</v>
      </c>
      <c r="R679">
        <f t="shared" si="64"/>
        <v>0</v>
      </c>
      <c r="S679">
        <f t="shared" si="65"/>
        <v>84</v>
      </c>
    </row>
    <row r="680" spans="1:19" x14ac:dyDescent="0.3">
      <c r="A680" t="s">
        <v>25</v>
      </c>
      <c r="B680" t="b">
        <v>0</v>
      </c>
      <c r="C680">
        <v>6</v>
      </c>
      <c r="D680" t="b">
        <v>0</v>
      </c>
      <c r="E680">
        <v>3</v>
      </c>
      <c r="F680" t="s">
        <v>64</v>
      </c>
      <c r="G680">
        <v>100</v>
      </c>
      <c r="H680">
        <v>91</v>
      </c>
      <c r="I680">
        <v>53</v>
      </c>
      <c r="J680">
        <v>78</v>
      </c>
      <c r="K680">
        <v>55</v>
      </c>
      <c r="L680">
        <v>91</v>
      </c>
      <c r="M680">
        <v>74</v>
      </c>
      <c r="N680">
        <f t="shared" si="60"/>
        <v>0</v>
      </c>
      <c r="O680">
        <f t="shared" si="61"/>
        <v>0</v>
      </c>
      <c r="P680">
        <f t="shared" si="62"/>
        <v>0</v>
      </c>
      <c r="Q680" t="str">
        <f t="shared" si="63"/>
        <v>Non-STEM</v>
      </c>
      <c r="R680">
        <f t="shared" si="64"/>
        <v>0</v>
      </c>
      <c r="S680">
        <f t="shared" si="65"/>
        <v>71.5</v>
      </c>
    </row>
    <row r="681" spans="1:19" x14ac:dyDescent="0.3">
      <c r="A681" t="s">
        <v>20</v>
      </c>
      <c r="B681" t="b">
        <v>0</v>
      </c>
      <c r="C681">
        <v>2</v>
      </c>
      <c r="D681" t="b">
        <v>0</v>
      </c>
      <c r="E681">
        <v>4</v>
      </c>
      <c r="F681" t="s">
        <v>123</v>
      </c>
      <c r="G681">
        <v>80</v>
      </c>
      <c r="H681">
        <v>65</v>
      </c>
      <c r="I681">
        <v>96</v>
      </c>
      <c r="J681">
        <v>73</v>
      </c>
      <c r="K681">
        <v>84</v>
      </c>
      <c r="L681">
        <v>92</v>
      </c>
      <c r="M681">
        <v>73</v>
      </c>
      <c r="N681">
        <f t="shared" si="60"/>
        <v>1</v>
      </c>
      <c r="O681">
        <f t="shared" si="61"/>
        <v>0</v>
      </c>
      <c r="P681">
        <f t="shared" si="62"/>
        <v>0</v>
      </c>
      <c r="Q681" t="str">
        <f t="shared" si="63"/>
        <v>Non-STEM</v>
      </c>
      <c r="R681">
        <f t="shared" si="64"/>
        <v>0</v>
      </c>
      <c r="S681">
        <f t="shared" si="65"/>
        <v>83.25</v>
      </c>
    </row>
    <row r="682" spans="1:19" x14ac:dyDescent="0.3">
      <c r="A682" t="s">
        <v>20</v>
      </c>
      <c r="B682" t="b">
        <v>0</v>
      </c>
      <c r="C682">
        <v>5</v>
      </c>
      <c r="D682" t="b">
        <v>0</v>
      </c>
      <c r="E682">
        <v>19</v>
      </c>
      <c r="F682" t="s">
        <v>113</v>
      </c>
      <c r="G682">
        <v>79</v>
      </c>
      <c r="H682">
        <v>88</v>
      </c>
      <c r="I682">
        <v>83</v>
      </c>
      <c r="J682">
        <v>84</v>
      </c>
      <c r="K682">
        <v>78</v>
      </c>
      <c r="L682">
        <v>72</v>
      </c>
      <c r="M682">
        <v>79</v>
      </c>
      <c r="N682">
        <f t="shared" si="60"/>
        <v>1</v>
      </c>
      <c r="O682">
        <f t="shared" si="61"/>
        <v>0</v>
      </c>
      <c r="P682">
        <f t="shared" si="62"/>
        <v>0</v>
      </c>
      <c r="Q682" t="str">
        <f t="shared" si="63"/>
        <v>Non-STEM</v>
      </c>
      <c r="R682">
        <f t="shared" si="64"/>
        <v>0</v>
      </c>
      <c r="S682">
        <f t="shared" si="65"/>
        <v>81</v>
      </c>
    </row>
    <row r="683" spans="1:19" x14ac:dyDescent="0.3">
      <c r="A683" t="s">
        <v>20</v>
      </c>
      <c r="B683" t="b">
        <v>0</v>
      </c>
      <c r="C683">
        <v>3</v>
      </c>
      <c r="D683" t="b">
        <v>0</v>
      </c>
      <c r="E683">
        <v>33</v>
      </c>
      <c r="F683" t="s">
        <v>44</v>
      </c>
      <c r="G683">
        <v>96</v>
      </c>
      <c r="H683">
        <v>64</v>
      </c>
      <c r="I683">
        <v>100</v>
      </c>
      <c r="J683">
        <v>87</v>
      </c>
      <c r="K683">
        <v>88</v>
      </c>
      <c r="L683">
        <v>60</v>
      </c>
      <c r="M683">
        <v>62</v>
      </c>
      <c r="N683">
        <f t="shared" si="60"/>
        <v>1</v>
      </c>
      <c r="O683">
        <f t="shared" si="61"/>
        <v>0</v>
      </c>
      <c r="P683">
        <f t="shared" si="62"/>
        <v>0</v>
      </c>
      <c r="Q683" t="str">
        <f t="shared" si="63"/>
        <v>STEM</v>
      </c>
      <c r="R683">
        <f t="shared" si="64"/>
        <v>1</v>
      </c>
      <c r="S683">
        <f t="shared" si="65"/>
        <v>92.75</v>
      </c>
    </row>
    <row r="684" spans="1:19" x14ac:dyDescent="0.3">
      <c r="A684" t="s">
        <v>25</v>
      </c>
      <c r="B684" t="b">
        <v>0</v>
      </c>
      <c r="C684">
        <v>1</v>
      </c>
      <c r="D684" t="b">
        <v>0</v>
      </c>
      <c r="E684">
        <v>24</v>
      </c>
      <c r="F684" t="s">
        <v>113</v>
      </c>
      <c r="G684">
        <v>95</v>
      </c>
      <c r="H684">
        <v>81</v>
      </c>
      <c r="I684">
        <v>91</v>
      </c>
      <c r="J684">
        <v>62</v>
      </c>
      <c r="K684">
        <v>36</v>
      </c>
      <c r="L684">
        <v>79</v>
      </c>
      <c r="M684">
        <v>69</v>
      </c>
      <c r="N684">
        <f t="shared" si="60"/>
        <v>0</v>
      </c>
      <c r="O684">
        <f t="shared" si="61"/>
        <v>0</v>
      </c>
      <c r="P684">
        <f t="shared" si="62"/>
        <v>0</v>
      </c>
      <c r="Q684" t="str">
        <f t="shared" si="63"/>
        <v>Non-STEM</v>
      </c>
      <c r="R684">
        <f t="shared" si="64"/>
        <v>0</v>
      </c>
      <c r="S684">
        <f t="shared" si="65"/>
        <v>71</v>
      </c>
    </row>
    <row r="685" spans="1:19" x14ac:dyDescent="0.3">
      <c r="A685" t="s">
        <v>20</v>
      </c>
      <c r="B685" t="b">
        <v>0</v>
      </c>
      <c r="C685">
        <v>4</v>
      </c>
      <c r="D685" t="b">
        <v>0</v>
      </c>
      <c r="E685">
        <v>29</v>
      </c>
      <c r="F685" t="s">
        <v>38</v>
      </c>
      <c r="G685">
        <v>86</v>
      </c>
      <c r="H685">
        <v>68</v>
      </c>
      <c r="I685">
        <v>65</v>
      </c>
      <c r="J685">
        <v>64</v>
      </c>
      <c r="K685">
        <v>95</v>
      </c>
      <c r="L685">
        <v>82</v>
      </c>
      <c r="M685">
        <v>87</v>
      </c>
      <c r="N685">
        <f t="shared" si="60"/>
        <v>1</v>
      </c>
      <c r="O685">
        <f t="shared" si="61"/>
        <v>0</v>
      </c>
      <c r="P685">
        <f t="shared" si="62"/>
        <v>0</v>
      </c>
      <c r="Q685" t="str">
        <f t="shared" si="63"/>
        <v>Non-STEM</v>
      </c>
      <c r="R685">
        <f t="shared" si="64"/>
        <v>0</v>
      </c>
      <c r="S685">
        <f t="shared" si="65"/>
        <v>77.5</v>
      </c>
    </row>
    <row r="686" spans="1:19" x14ac:dyDescent="0.3">
      <c r="A686" t="s">
        <v>20</v>
      </c>
      <c r="B686" t="b">
        <v>0</v>
      </c>
      <c r="C686">
        <v>1</v>
      </c>
      <c r="D686" t="b">
        <v>1</v>
      </c>
      <c r="E686">
        <v>27</v>
      </c>
      <c r="F686" t="s">
        <v>21</v>
      </c>
      <c r="G686">
        <v>86</v>
      </c>
      <c r="H686">
        <v>97</v>
      </c>
      <c r="I686">
        <v>72</v>
      </c>
      <c r="J686">
        <v>90</v>
      </c>
      <c r="K686">
        <v>95</v>
      </c>
      <c r="L686">
        <v>99</v>
      </c>
      <c r="M686">
        <v>76</v>
      </c>
      <c r="N686">
        <f t="shared" si="60"/>
        <v>1</v>
      </c>
      <c r="O686">
        <f t="shared" si="61"/>
        <v>0</v>
      </c>
      <c r="P686">
        <f t="shared" si="62"/>
        <v>1</v>
      </c>
      <c r="Q686" t="str">
        <f t="shared" si="63"/>
        <v>Non-STEM</v>
      </c>
      <c r="R686">
        <f t="shared" si="64"/>
        <v>0</v>
      </c>
      <c r="S686">
        <f t="shared" si="65"/>
        <v>85.75</v>
      </c>
    </row>
    <row r="687" spans="1:19" x14ac:dyDescent="0.3">
      <c r="A687" t="s">
        <v>25</v>
      </c>
      <c r="B687" t="b">
        <v>0</v>
      </c>
      <c r="C687">
        <v>2</v>
      </c>
      <c r="D687" t="b">
        <v>0</v>
      </c>
      <c r="E687">
        <v>20</v>
      </c>
      <c r="F687" t="s">
        <v>38</v>
      </c>
      <c r="G687">
        <v>87</v>
      </c>
      <c r="H687">
        <v>68</v>
      </c>
      <c r="I687">
        <v>66</v>
      </c>
      <c r="J687">
        <v>83</v>
      </c>
      <c r="K687">
        <v>92</v>
      </c>
      <c r="L687">
        <v>81</v>
      </c>
      <c r="M687">
        <v>80</v>
      </c>
      <c r="N687">
        <f t="shared" si="60"/>
        <v>0</v>
      </c>
      <c r="O687">
        <f t="shared" si="61"/>
        <v>0</v>
      </c>
      <c r="P687">
        <f t="shared" si="62"/>
        <v>0</v>
      </c>
      <c r="Q687" t="str">
        <f t="shared" si="63"/>
        <v>Non-STEM</v>
      </c>
      <c r="R687">
        <f t="shared" si="64"/>
        <v>0</v>
      </c>
      <c r="S687">
        <f t="shared" si="65"/>
        <v>82</v>
      </c>
    </row>
    <row r="688" spans="1:19" x14ac:dyDescent="0.3">
      <c r="A688" t="s">
        <v>25</v>
      </c>
      <c r="B688" t="b">
        <v>0</v>
      </c>
      <c r="C688">
        <v>0</v>
      </c>
      <c r="D688" t="b">
        <v>0</v>
      </c>
      <c r="E688">
        <v>35</v>
      </c>
      <c r="F688" t="s">
        <v>113</v>
      </c>
      <c r="G688">
        <v>94</v>
      </c>
      <c r="H688">
        <v>87</v>
      </c>
      <c r="I688">
        <v>100</v>
      </c>
      <c r="J688">
        <v>90</v>
      </c>
      <c r="K688">
        <v>86</v>
      </c>
      <c r="L688">
        <v>86</v>
      </c>
      <c r="M688">
        <v>90</v>
      </c>
      <c r="N688">
        <f t="shared" si="60"/>
        <v>0</v>
      </c>
      <c r="O688">
        <f t="shared" si="61"/>
        <v>0</v>
      </c>
      <c r="P688">
        <f t="shared" si="62"/>
        <v>0</v>
      </c>
      <c r="Q688" t="str">
        <f t="shared" si="63"/>
        <v>Non-STEM</v>
      </c>
      <c r="R688">
        <f t="shared" si="64"/>
        <v>0</v>
      </c>
      <c r="S688">
        <f t="shared" si="65"/>
        <v>92.5</v>
      </c>
    </row>
    <row r="689" spans="1:19" x14ac:dyDescent="0.3">
      <c r="A689" t="s">
        <v>25</v>
      </c>
      <c r="B689" t="b">
        <v>0</v>
      </c>
      <c r="C689">
        <v>0</v>
      </c>
      <c r="D689" t="b">
        <v>0</v>
      </c>
      <c r="E689">
        <v>29</v>
      </c>
      <c r="F689" t="s">
        <v>26</v>
      </c>
      <c r="G689">
        <v>88</v>
      </c>
      <c r="H689">
        <v>71</v>
      </c>
      <c r="I689">
        <v>87</v>
      </c>
      <c r="J689">
        <v>85</v>
      </c>
      <c r="K689">
        <v>100</v>
      </c>
      <c r="L689">
        <v>78</v>
      </c>
      <c r="M689">
        <v>78</v>
      </c>
      <c r="N689">
        <f t="shared" si="60"/>
        <v>0</v>
      </c>
      <c r="O689">
        <f t="shared" si="61"/>
        <v>0</v>
      </c>
      <c r="P689">
        <f t="shared" si="62"/>
        <v>0</v>
      </c>
      <c r="Q689" t="str">
        <f t="shared" si="63"/>
        <v>STEM</v>
      </c>
      <c r="R689">
        <f t="shared" si="64"/>
        <v>1</v>
      </c>
      <c r="S689">
        <f t="shared" si="65"/>
        <v>90</v>
      </c>
    </row>
    <row r="690" spans="1:19" x14ac:dyDescent="0.3">
      <c r="A690" t="s">
        <v>20</v>
      </c>
      <c r="B690" t="b">
        <v>0</v>
      </c>
      <c r="C690">
        <v>2</v>
      </c>
      <c r="D690" t="b">
        <v>1</v>
      </c>
      <c r="E690">
        <v>0</v>
      </c>
      <c r="F690" t="s">
        <v>34</v>
      </c>
      <c r="G690">
        <v>88</v>
      </c>
      <c r="H690">
        <v>69</v>
      </c>
      <c r="I690">
        <v>76</v>
      </c>
      <c r="J690">
        <v>64</v>
      </c>
      <c r="K690">
        <v>90</v>
      </c>
      <c r="L690">
        <v>78</v>
      </c>
      <c r="M690">
        <v>80</v>
      </c>
      <c r="N690">
        <f t="shared" si="60"/>
        <v>1</v>
      </c>
      <c r="O690">
        <f t="shared" si="61"/>
        <v>0</v>
      </c>
      <c r="P690">
        <f t="shared" si="62"/>
        <v>1</v>
      </c>
      <c r="Q690" t="str">
        <f t="shared" si="63"/>
        <v>Non-STEM</v>
      </c>
      <c r="R690">
        <f t="shared" si="64"/>
        <v>0</v>
      </c>
      <c r="S690">
        <f t="shared" si="65"/>
        <v>79.5</v>
      </c>
    </row>
    <row r="691" spans="1:19" x14ac:dyDescent="0.3">
      <c r="A691" t="s">
        <v>20</v>
      </c>
      <c r="B691" t="b">
        <v>0</v>
      </c>
      <c r="C691">
        <v>3</v>
      </c>
      <c r="D691" t="b">
        <v>0</v>
      </c>
      <c r="E691">
        <v>10</v>
      </c>
      <c r="F691" t="s">
        <v>38</v>
      </c>
      <c r="G691">
        <v>76</v>
      </c>
      <c r="H691">
        <v>61</v>
      </c>
      <c r="I691">
        <v>68</v>
      </c>
      <c r="J691">
        <v>88</v>
      </c>
      <c r="K691">
        <v>86</v>
      </c>
      <c r="L691">
        <v>87</v>
      </c>
      <c r="M691">
        <v>66</v>
      </c>
      <c r="N691">
        <f t="shared" si="60"/>
        <v>1</v>
      </c>
      <c r="O691">
        <f t="shared" si="61"/>
        <v>0</v>
      </c>
      <c r="P691">
        <f t="shared" si="62"/>
        <v>0</v>
      </c>
      <c r="Q691" t="str">
        <f t="shared" si="63"/>
        <v>Non-STEM</v>
      </c>
      <c r="R691">
        <f t="shared" si="64"/>
        <v>0</v>
      </c>
      <c r="S691">
        <f t="shared" si="65"/>
        <v>79.5</v>
      </c>
    </row>
    <row r="692" spans="1:19" x14ac:dyDescent="0.3">
      <c r="A692" t="s">
        <v>20</v>
      </c>
      <c r="B692" t="b">
        <v>0</v>
      </c>
      <c r="C692">
        <v>1</v>
      </c>
      <c r="D692" t="b">
        <v>1</v>
      </c>
      <c r="E692">
        <v>29</v>
      </c>
      <c r="F692" t="s">
        <v>138</v>
      </c>
      <c r="G692">
        <v>84</v>
      </c>
      <c r="H692">
        <v>66</v>
      </c>
      <c r="I692">
        <v>99</v>
      </c>
      <c r="J692">
        <v>80</v>
      </c>
      <c r="K692">
        <v>71</v>
      </c>
      <c r="L692">
        <v>88</v>
      </c>
      <c r="M692">
        <v>89</v>
      </c>
      <c r="N692">
        <f t="shared" si="60"/>
        <v>1</v>
      </c>
      <c r="O692">
        <f t="shared" si="61"/>
        <v>0</v>
      </c>
      <c r="P692">
        <f t="shared" si="62"/>
        <v>1</v>
      </c>
      <c r="Q692" t="str">
        <f t="shared" si="63"/>
        <v>STEM</v>
      </c>
      <c r="R692">
        <f t="shared" si="64"/>
        <v>1</v>
      </c>
      <c r="S692">
        <f t="shared" si="65"/>
        <v>83.5</v>
      </c>
    </row>
    <row r="693" spans="1:19" x14ac:dyDescent="0.3">
      <c r="A693" t="s">
        <v>20</v>
      </c>
      <c r="B693" t="b">
        <v>0</v>
      </c>
      <c r="C693">
        <v>0</v>
      </c>
      <c r="D693" t="b">
        <v>1</v>
      </c>
      <c r="E693">
        <v>17</v>
      </c>
      <c r="F693" t="s">
        <v>44</v>
      </c>
      <c r="G693">
        <v>96</v>
      </c>
      <c r="H693">
        <v>77</v>
      </c>
      <c r="I693">
        <v>91</v>
      </c>
      <c r="J693">
        <v>85</v>
      </c>
      <c r="K693">
        <v>69</v>
      </c>
      <c r="L693">
        <v>91</v>
      </c>
      <c r="M693">
        <v>91</v>
      </c>
      <c r="N693">
        <f t="shared" si="60"/>
        <v>1</v>
      </c>
      <c r="O693">
        <f t="shared" si="61"/>
        <v>0</v>
      </c>
      <c r="P693">
        <f t="shared" si="62"/>
        <v>1</v>
      </c>
      <c r="Q693" t="str">
        <f t="shared" si="63"/>
        <v>STEM</v>
      </c>
      <c r="R693">
        <f t="shared" si="64"/>
        <v>1</v>
      </c>
      <c r="S693">
        <f t="shared" si="65"/>
        <v>85.25</v>
      </c>
    </row>
    <row r="694" spans="1:19" x14ac:dyDescent="0.3">
      <c r="A694" t="s">
        <v>20</v>
      </c>
      <c r="B694" t="b">
        <v>1</v>
      </c>
      <c r="C694">
        <v>10</v>
      </c>
      <c r="D694" t="b">
        <v>0</v>
      </c>
      <c r="E694">
        <v>1</v>
      </c>
      <c r="F694" t="s">
        <v>64</v>
      </c>
      <c r="G694">
        <v>57</v>
      </c>
      <c r="H694">
        <v>75</v>
      </c>
      <c r="I694">
        <v>64</v>
      </c>
      <c r="J694">
        <v>85</v>
      </c>
      <c r="K694">
        <v>53</v>
      </c>
      <c r="L694">
        <v>95</v>
      </c>
      <c r="M694">
        <v>81</v>
      </c>
      <c r="N694">
        <f t="shared" si="60"/>
        <v>1</v>
      </c>
      <c r="O694">
        <f t="shared" si="61"/>
        <v>1</v>
      </c>
      <c r="P694">
        <f t="shared" si="62"/>
        <v>0</v>
      </c>
      <c r="Q694" t="str">
        <f t="shared" si="63"/>
        <v>Non-STEM</v>
      </c>
      <c r="R694">
        <f t="shared" si="64"/>
        <v>0</v>
      </c>
      <c r="S694">
        <f t="shared" si="65"/>
        <v>64.75</v>
      </c>
    </row>
    <row r="695" spans="1:19" x14ac:dyDescent="0.3">
      <c r="A695" t="s">
        <v>25</v>
      </c>
      <c r="B695" t="b">
        <v>0</v>
      </c>
      <c r="C695">
        <v>1</v>
      </c>
      <c r="D695" t="b">
        <v>0</v>
      </c>
      <c r="E695">
        <v>14</v>
      </c>
      <c r="F695" t="s">
        <v>54</v>
      </c>
      <c r="G695">
        <v>93</v>
      </c>
      <c r="H695">
        <v>79</v>
      </c>
      <c r="I695">
        <v>82</v>
      </c>
      <c r="J695">
        <v>67</v>
      </c>
      <c r="K695">
        <v>64</v>
      </c>
      <c r="L695">
        <v>90</v>
      </c>
      <c r="M695">
        <v>65</v>
      </c>
      <c r="N695">
        <f t="shared" si="60"/>
        <v>0</v>
      </c>
      <c r="O695">
        <f t="shared" si="61"/>
        <v>0</v>
      </c>
      <c r="P695">
        <f t="shared" si="62"/>
        <v>0</v>
      </c>
      <c r="Q695" t="str">
        <f t="shared" si="63"/>
        <v>Non-STEM</v>
      </c>
      <c r="R695">
        <f t="shared" si="64"/>
        <v>0</v>
      </c>
      <c r="S695">
        <f t="shared" si="65"/>
        <v>76.5</v>
      </c>
    </row>
    <row r="696" spans="1:19" x14ac:dyDescent="0.3">
      <c r="A696" t="s">
        <v>20</v>
      </c>
      <c r="B696" t="b">
        <v>0</v>
      </c>
      <c r="C696">
        <v>1</v>
      </c>
      <c r="D696" t="b">
        <v>0</v>
      </c>
      <c r="E696">
        <v>24</v>
      </c>
      <c r="F696" t="s">
        <v>38</v>
      </c>
      <c r="G696">
        <v>88</v>
      </c>
      <c r="H696">
        <v>84</v>
      </c>
      <c r="I696">
        <v>61</v>
      </c>
      <c r="J696">
        <v>61</v>
      </c>
      <c r="K696">
        <v>79</v>
      </c>
      <c r="L696">
        <v>62</v>
      </c>
      <c r="M696">
        <v>99</v>
      </c>
      <c r="N696">
        <f t="shared" si="60"/>
        <v>1</v>
      </c>
      <c r="O696">
        <f t="shared" si="61"/>
        <v>0</v>
      </c>
      <c r="P696">
        <f t="shared" si="62"/>
        <v>0</v>
      </c>
      <c r="Q696" t="str">
        <f t="shared" si="63"/>
        <v>Non-STEM</v>
      </c>
      <c r="R696">
        <f t="shared" si="64"/>
        <v>0</v>
      </c>
      <c r="S696">
        <f t="shared" si="65"/>
        <v>72.25</v>
      </c>
    </row>
    <row r="697" spans="1:19" x14ac:dyDescent="0.3">
      <c r="A697" t="s">
        <v>20</v>
      </c>
      <c r="B697" t="b">
        <v>0</v>
      </c>
      <c r="C697">
        <v>2</v>
      </c>
      <c r="D697" t="b">
        <v>0</v>
      </c>
      <c r="E697">
        <v>35</v>
      </c>
      <c r="F697" t="s">
        <v>138</v>
      </c>
      <c r="G697">
        <v>89</v>
      </c>
      <c r="H697">
        <v>99</v>
      </c>
      <c r="I697">
        <v>86</v>
      </c>
      <c r="J697">
        <v>97</v>
      </c>
      <c r="K697">
        <v>98</v>
      </c>
      <c r="L697">
        <v>97</v>
      </c>
      <c r="M697">
        <v>93</v>
      </c>
      <c r="N697">
        <f t="shared" si="60"/>
        <v>1</v>
      </c>
      <c r="O697">
        <f t="shared" si="61"/>
        <v>0</v>
      </c>
      <c r="P697">
        <f t="shared" si="62"/>
        <v>0</v>
      </c>
      <c r="Q697" t="str">
        <f t="shared" si="63"/>
        <v>STEM</v>
      </c>
      <c r="R697">
        <f t="shared" si="64"/>
        <v>1</v>
      </c>
      <c r="S697">
        <f t="shared" si="65"/>
        <v>92.5</v>
      </c>
    </row>
    <row r="698" spans="1:19" x14ac:dyDescent="0.3">
      <c r="A698" t="s">
        <v>20</v>
      </c>
      <c r="B698" t="b">
        <v>0</v>
      </c>
      <c r="C698">
        <v>3</v>
      </c>
      <c r="D698" t="b">
        <v>0</v>
      </c>
      <c r="E698">
        <v>19</v>
      </c>
      <c r="F698" t="s">
        <v>138</v>
      </c>
      <c r="G698">
        <v>80</v>
      </c>
      <c r="H698">
        <v>88</v>
      </c>
      <c r="I698">
        <v>94</v>
      </c>
      <c r="J698">
        <v>94</v>
      </c>
      <c r="K698">
        <v>100</v>
      </c>
      <c r="L698">
        <v>99</v>
      </c>
      <c r="M698">
        <v>99</v>
      </c>
      <c r="N698">
        <f t="shared" si="60"/>
        <v>1</v>
      </c>
      <c r="O698">
        <f t="shared" si="61"/>
        <v>0</v>
      </c>
      <c r="P698">
        <f t="shared" si="62"/>
        <v>0</v>
      </c>
      <c r="Q698" t="str">
        <f t="shared" si="63"/>
        <v>STEM</v>
      </c>
      <c r="R698">
        <f t="shared" si="64"/>
        <v>1</v>
      </c>
      <c r="S698">
        <f t="shared" si="65"/>
        <v>92</v>
      </c>
    </row>
    <row r="699" spans="1:19" x14ac:dyDescent="0.3">
      <c r="A699" t="s">
        <v>20</v>
      </c>
      <c r="B699" t="b">
        <v>0</v>
      </c>
      <c r="C699">
        <v>6</v>
      </c>
      <c r="D699" t="b">
        <v>0</v>
      </c>
      <c r="E699">
        <v>23</v>
      </c>
      <c r="F699" t="s">
        <v>105</v>
      </c>
      <c r="G699">
        <v>94</v>
      </c>
      <c r="H699">
        <v>92</v>
      </c>
      <c r="I699">
        <v>61</v>
      </c>
      <c r="J699">
        <v>87</v>
      </c>
      <c r="K699">
        <v>61</v>
      </c>
      <c r="L699">
        <v>94</v>
      </c>
      <c r="M699">
        <v>69</v>
      </c>
      <c r="N699">
        <f t="shared" si="60"/>
        <v>1</v>
      </c>
      <c r="O699">
        <f t="shared" si="61"/>
        <v>0</v>
      </c>
      <c r="P699">
        <f t="shared" si="62"/>
        <v>0</v>
      </c>
      <c r="Q699" t="str">
        <f t="shared" si="63"/>
        <v>Non-STEM</v>
      </c>
      <c r="R699">
        <f t="shared" si="64"/>
        <v>0</v>
      </c>
      <c r="S699">
        <f t="shared" si="65"/>
        <v>75.75</v>
      </c>
    </row>
    <row r="700" spans="1:19" x14ac:dyDescent="0.3">
      <c r="A700" t="s">
        <v>20</v>
      </c>
      <c r="B700" t="b">
        <v>0</v>
      </c>
      <c r="C700">
        <v>9</v>
      </c>
      <c r="D700" t="b">
        <v>0</v>
      </c>
      <c r="E700">
        <v>14</v>
      </c>
      <c r="F700" t="s">
        <v>138</v>
      </c>
      <c r="G700">
        <v>99</v>
      </c>
      <c r="H700">
        <v>74</v>
      </c>
      <c r="I700">
        <v>98</v>
      </c>
      <c r="J700">
        <v>69</v>
      </c>
      <c r="K700">
        <v>69</v>
      </c>
      <c r="L700">
        <v>64</v>
      </c>
      <c r="M700">
        <v>96</v>
      </c>
      <c r="N700">
        <f t="shared" si="60"/>
        <v>1</v>
      </c>
      <c r="O700">
        <f t="shared" si="61"/>
        <v>0</v>
      </c>
      <c r="P700">
        <f t="shared" si="62"/>
        <v>0</v>
      </c>
      <c r="Q700" t="str">
        <f t="shared" si="63"/>
        <v>STEM</v>
      </c>
      <c r="R700">
        <f t="shared" si="64"/>
        <v>1</v>
      </c>
      <c r="S700">
        <f t="shared" si="65"/>
        <v>83.75</v>
      </c>
    </row>
    <row r="701" spans="1:19" x14ac:dyDescent="0.3">
      <c r="A701" t="s">
        <v>20</v>
      </c>
      <c r="B701" t="b">
        <v>0</v>
      </c>
      <c r="C701">
        <v>2</v>
      </c>
      <c r="D701" t="b">
        <v>0</v>
      </c>
      <c r="E701">
        <v>21</v>
      </c>
      <c r="F701" t="s">
        <v>105</v>
      </c>
      <c r="G701">
        <v>81</v>
      </c>
      <c r="H701">
        <v>72</v>
      </c>
      <c r="I701">
        <v>87</v>
      </c>
      <c r="J701">
        <v>62</v>
      </c>
      <c r="K701">
        <v>69</v>
      </c>
      <c r="L701">
        <v>93</v>
      </c>
      <c r="M701">
        <v>72</v>
      </c>
      <c r="N701">
        <f t="shared" si="60"/>
        <v>1</v>
      </c>
      <c r="O701">
        <f t="shared" si="61"/>
        <v>0</v>
      </c>
      <c r="P701">
        <f t="shared" si="62"/>
        <v>0</v>
      </c>
      <c r="Q701" t="str">
        <f t="shared" si="63"/>
        <v>Non-STEM</v>
      </c>
      <c r="R701">
        <f t="shared" si="64"/>
        <v>0</v>
      </c>
      <c r="S701">
        <f t="shared" si="65"/>
        <v>74.75</v>
      </c>
    </row>
    <row r="702" spans="1:19" x14ac:dyDescent="0.3">
      <c r="A702" t="s">
        <v>20</v>
      </c>
      <c r="B702" t="b">
        <v>0</v>
      </c>
      <c r="C702">
        <v>6</v>
      </c>
      <c r="D702" t="b">
        <v>0</v>
      </c>
      <c r="E702">
        <v>18</v>
      </c>
      <c r="F702" t="s">
        <v>38</v>
      </c>
      <c r="G702">
        <v>91</v>
      </c>
      <c r="H702">
        <v>61</v>
      </c>
      <c r="I702">
        <v>95</v>
      </c>
      <c r="J702">
        <v>82</v>
      </c>
      <c r="K702">
        <v>77</v>
      </c>
      <c r="L702">
        <v>87</v>
      </c>
      <c r="M702">
        <v>95</v>
      </c>
      <c r="N702">
        <f t="shared" si="60"/>
        <v>1</v>
      </c>
      <c r="O702">
        <f t="shared" si="61"/>
        <v>0</v>
      </c>
      <c r="P702">
        <f t="shared" si="62"/>
        <v>0</v>
      </c>
      <c r="Q702" t="str">
        <f t="shared" si="63"/>
        <v>Non-STEM</v>
      </c>
      <c r="R702">
        <f t="shared" si="64"/>
        <v>0</v>
      </c>
      <c r="S702">
        <f t="shared" si="65"/>
        <v>86.25</v>
      </c>
    </row>
    <row r="703" spans="1:19" x14ac:dyDescent="0.3">
      <c r="A703" t="s">
        <v>25</v>
      </c>
      <c r="B703" t="b">
        <v>0</v>
      </c>
      <c r="C703">
        <v>2</v>
      </c>
      <c r="D703" t="b">
        <v>1</v>
      </c>
      <c r="E703">
        <v>16</v>
      </c>
      <c r="F703" t="s">
        <v>109</v>
      </c>
      <c r="G703">
        <v>71</v>
      </c>
      <c r="H703">
        <v>100</v>
      </c>
      <c r="I703">
        <v>99</v>
      </c>
      <c r="J703">
        <v>95</v>
      </c>
      <c r="K703">
        <v>91</v>
      </c>
      <c r="L703">
        <v>96</v>
      </c>
      <c r="M703">
        <v>96</v>
      </c>
      <c r="N703">
        <f t="shared" si="60"/>
        <v>0</v>
      </c>
      <c r="O703">
        <f t="shared" si="61"/>
        <v>0</v>
      </c>
      <c r="P703">
        <f t="shared" si="62"/>
        <v>1</v>
      </c>
      <c r="Q703" t="str">
        <f t="shared" si="63"/>
        <v>Non-STEM</v>
      </c>
      <c r="R703">
        <f t="shared" si="64"/>
        <v>0</v>
      </c>
      <c r="S703">
        <f t="shared" si="65"/>
        <v>89</v>
      </c>
    </row>
    <row r="704" spans="1:19" x14ac:dyDescent="0.3">
      <c r="A704" t="s">
        <v>25</v>
      </c>
      <c r="B704" t="b">
        <v>0</v>
      </c>
      <c r="C704">
        <v>4</v>
      </c>
      <c r="D704" t="b">
        <v>0</v>
      </c>
      <c r="E704">
        <v>2</v>
      </c>
      <c r="F704" t="s">
        <v>38</v>
      </c>
      <c r="G704">
        <v>61</v>
      </c>
      <c r="H704">
        <v>66</v>
      </c>
      <c r="I704">
        <v>78</v>
      </c>
      <c r="J704">
        <v>79</v>
      </c>
      <c r="K704">
        <v>79</v>
      </c>
      <c r="L704">
        <v>96</v>
      </c>
      <c r="M704">
        <v>81</v>
      </c>
      <c r="N704">
        <f t="shared" si="60"/>
        <v>0</v>
      </c>
      <c r="O704">
        <f t="shared" si="61"/>
        <v>0</v>
      </c>
      <c r="P704">
        <f t="shared" si="62"/>
        <v>0</v>
      </c>
      <c r="Q704" t="str">
        <f t="shared" si="63"/>
        <v>Non-STEM</v>
      </c>
      <c r="R704">
        <f t="shared" si="64"/>
        <v>0</v>
      </c>
      <c r="S704">
        <f t="shared" si="65"/>
        <v>74.25</v>
      </c>
    </row>
    <row r="705" spans="1:19" x14ac:dyDescent="0.3">
      <c r="A705" t="s">
        <v>20</v>
      </c>
      <c r="B705" t="b">
        <v>0</v>
      </c>
      <c r="C705">
        <v>5</v>
      </c>
      <c r="D705" t="b">
        <v>1</v>
      </c>
      <c r="E705">
        <v>16</v>
      </c>
      <c r="F705" t="s">
        <v>38</v>
      </c>
      <c r="G705">
        <v>87</v>
      </c>
      <c r="H705">
        <v>89</v>
      </c>
      <c r="I705">
        <v>60</v>
      </c>
      <c r="J705">
        <v>66</v>
      </c>
      <c r="K705">
        <v>79</v>
      </c>
      <c r="L705">
        <v>81</v>
      </c>
      <c r="M705">
        <v>65</v>
      </c>
      <c r="N705">
        <f t="shared" si="60"/>
        <v>1</v>
      </c>
      <c r="O705">
        <f t="shared" si="61"/>
        <v>0</v>
      </c>
      <c r="P705">
        <f t="shared" si="62"/>
        <v>1</v>
      </c>
      <c r="Q705" t="str">
        <f t="shared" si="63"/>
        <v>Non-STEM</v>
      </c>
      <c r="R705">
        <f t="shared" si="64"/>
        <v>0</v>
      </c>
      <c r="S705">
        <f t="shared" si="65"/>
        <v>73</v>
      </c>
    </row>
    <row r="706" spans="1:19" x14ac:dyDescent="0.3">
      <c r="A706" t="s">
        <v>25</v>
      </c>
      <c r="B706" t="b">
        <v>0</v>
      </c>
      <c r="C706">
        <v>0</v>
      </c>
      <c r="D706" t="b">
        <v>0</v>
      </c>
      <c r="E706">
        <v>29</v>
      </c>
      <c r="F706" t="s">
        <v>44</v>
      </c>
      <c r="G706">
        <v>93</v>
      </c>
      <c r="H706">
        <v>69</v>
      </c>
      <c r="I706">
        <v>79</v>
      </c>
      <c r="J706">
        <v>78</v>
      </c>
      <c r="K706">
        <v>77</v>
      </c>
      <c r="L706">
        <v>73</v>
      </c>
      <c r="M706">
        <v>77</v>
      </c>
      <c r="N706">
        <f t="shared" ref="N706:N769" si="66">IF(A706="Male",1,0)</f>
        <v>0</v>
      </c>
      <c r="O706">
        <f t="shared" ref="O706:O769" si="67">IF(B706=FALSE,0,1)</f>
        <v>0</v>
      </c>
      <c r="P706">
        <f t="shared" ref="P706:P769" si="68">IF(D706=FALSE,0,1)</f>
        <v>0</v>
      </c>
      <c r="Q706" t="str">
        <f t="shared" ref="Q706:Q769" si="69">IF(OR(F706="Software Engineer",F706="Scientist",F706="Construction Engineer",F706="Game Developer",F706="Doctor"),"STEM","Non-STEM")</f>
        <v>STEM</v>
      </c>
      <c r="R706">
        <f t="shared" ref="R706:R769" si="70">IF(Q706="STEM",1,0)</f>
        <v>1</v>
      </c>
      <c r="S706">
        <f t="shared" ref="S706:S769" si="71">AVERAGE(G706,I706,J706,K706)</f>
        <v>81.75</v>
      </c>
    </row>
    <row r="707" spans="1:19" x14ac:dyDescent="0.3">
      <c r="A707" t="s">
        <v>20</v>
      </c>
      <c r="B707" t="b">
        <v>0</v>
      </c>
      <c r="C707">
        <v>5</v>
      </c>
      <c r="D707" t="b">
        <v>0</v>
      </c>
      <c r="E707">
        <v>35</v>
      </c>
      <c r="F707" t="s">
        <v>113</v>
      </c>
      <c r="G707">
        <v>92</v>
      </c>
      <c r="H707">
        <v>88</v>
      </c>
      <c r="I707">
        <v>87</v>
      </c>
      <c r="J707">
        <v>98</v>
      </c>
      <c r="K707">
        <v>96</v>
      </c>
      <c r="L707">
        <v>85</v>
      </c>
      <c r="M707">
        <v>96</v>
      </c>
      <c r="N707">
        <f t="shared" si="66"/>
        <v>1</v>
      </c>
      <c r="O707">
        <f t="shared" si="67"/>
        <v>0</v>
      </c>
      <c r="P707">
        <f t="shared" si="68"/>
        <v>0</v>
      </c>
      <c r="Q707" t="str">
        <f t="shared" si="69"/>
        <v>Non-STEM</v>
      </c>
      <c r="R707">
        <f t="shared" si="70"/>
        <v>0</v>
      </c>
      <c r="S707">
        <f t="shared" si="71"/>
        <v>93.25</v>
      </c>
    </row>
    <row r="708" spans="1:19" x14ac:dyDescent="0.3">
      <c r="A708" t="s">
        <v>20</v>
      </c>
      <c r="B708" t="b">
        <v>0</v>
      </c>
      <c r="C708">
        <v>2</v>
      </c>
      <c r="D708" t="b">
        <v>0</v>
      </c>
      <c r="E708">
        <v>11</v>
      </c>
      <c r="F708" t="s">
        <v>105</v>
      </c>
      <c r="G708">
        <v>96</v>
      </c>
      <c r="H708">
        <v>87</v>
      </c>
      <c r="I708">
        <v>99</v>
      </c>
      <c r="J708">
        <v>65</v>
      </c>
      <c r="K708">
        <v>98</v>
      </c>
      <c r="L708">
        <v>79</v>
      </c>
      <c r="M708">
        <v>93</v>
      </c>
      <c r="N708">
        <f t="shared" si="66"/>
        <v>1</v>
      </c>
      <c r="O708">
        <f t="shared" si="67"/>
        <v>0</v>
      </c>
      <c r="P708">
        <f t="shared" si="68"/>
        <v>0</v>
      </c>
      <c r="Q708" t="str">
        <f t="shared" si="69"/>
        <v>Non-STEM</v>
      </c>
      <c r="R708">
        <f t="shared" si="70"/>
        <v>0</v>
      </c>
      <c r="S708">
        <f t="shared" si="71"/>
        <v>89.5</v>
      </c>
    </row>
    <row r="709" spans="1:19" x14ac:dyDescent="0.3">
      <c r="A709" t="s">
        <v>20</v>
      </c>
      <c r="B709" t="b">
        <v>0</v>
      </c>
      <c r="C709">
        <v>3</v>
      </c>
      <c r="D709" t="b">
        <v>0</v>
      </c>
      <c r="E709">
        <v>4</v>
      </c>
      <c r="F709" t="s">
        <v>34</v>
      </c>
      <c r="G709">
        <v>83</v>
      </c>
      <c r="H709">
        <v>75</v>
      </c>
      <c r="I709">
        <v>77</v>
      </c>
      <c r="J709">
        <v>61</v>
      </c>
      <c r="K709">
        <v>93</v>
      </c>
      <c r="L709">
        <v>61</v>
      </c>
      <c r="M709">
        <v>75</v>
      </c>
      <c r="N709">
        <f t="shared" si="66"/>
        <v>1</v>
      </c>
      <c r="O709">
        <f t="shared" si="67"/>
        <v>0</v>
      </c>
      <c r="P709">
        <f t="shared" si="68"/>
        <v>0</v>
      </c>
      <c r="Q709" t="str">
        <f t="shared" si="69"/>
        <v>Non-STEM</v>
      </c>
      <c r="R709">
        <f t="shared" si="70"/>
        <v>0</v>
      </c>
      <c r="S709">
        <f t="shared" si="71"/>
        <v>78.5</v>
      </c>
    </row>
    <row r="710" spans="1:19" x14ac:dyDescent="0.3">
      <c r="A710" t="s">
        <v>25</v>
      </c>
      <c r="B710" t="b">
        <v>0</v>
      </c>
      <c r="C710">
        <v>0</v>
      </c>
      <c r="D710" t="b">
        <v>0</v>
      </c>
      <c r="E710">
        <v>15</v>
      </c>
      <c r="F710" t="s">
        <v>54</v>
      </c>
      <c r="G710">
        <v>78</v>
      </c>
      <c r="H710">
        <v>84</v>
      </c>
      <c r="I710">
        <v>79</v>
      </c>
      <c r="J710">
        <v>96</v>
      </c>
      <c r="K710">
        <v>76</v>
      </c>
      <c r="L710">
        <v>71</v>
      </c>
      <c r="M710">
        <v>71</v>
      </c>
      <c r="N710">
        <f t="shared" si="66"/>
        <v>0</v>
      </c>
      <c r="O710">
        <f t="shared" si="67"/>
        <v>0</v>
      </c>
      <c r="P710">
        <f t="shared" si="68"/>
        <v>0</v>
      </c>
      <c r="Q710" t="str">
        <f t="shared" si="69"/>
        <v>Non-STEM</v>
      </c>
      <c r="R710">
        <f t="shared" si="70"/>
        <v>0</v>
      </c>
      <c r="S710">
        <f t="shared" si="71"/>
        <v>82.25</v>
      </c>
    </row>
    <row r="711" spans="1:19" x14ac:dyDescent="0.3">
      <c r="A711" t="s">
        <v>20</v>
      </c>
      <c r="B711" t="b">
        <v>1</v>
      </c>
      <c r="C711">
        <v>10</v>
      </c>
      <c r="D711" t="b">
        <v>0</v>
      </c>
      <c r="E711">
        <v>25</v>
      </c>
      <c r="F711" t="s">
        <v>105</v>
      </c>
      <c r="G711">
        <v>82</v>
      </c>
      <c r="H711">
        <v>74</v>
      </c>
      <c r="I711">
        <v>84</v>
      </c>
      <c r="J711">
        <v>74</v>
      </c>
      <c r="K711">
        <v>86</v>
      </c>
      <c r="L711">
        <v>81</v>
      </c>
      <c r="M711">
        <v>100</v>
      </c>
      <c r="N711">
        <f t="shared" si="66"/>
        <v>1</v>
      </c>
      <c r="O711">
        <f t="shared" si="67"/>
        <v>1</v>
      </c>
      <c r="P711">
        <f t="shared" si="68"/>
        <v>0</v>
      </c>
      <c r="Q711" t="str">
        <f t="shared" si="69"/>
        <v>Non-STEM</v>
      </c>
      <c r="R711">
        <f t="shared" si="70"/>
        <v>0</v>
      </c>
      <c r="S711">
        <f t="shared" si="71"/>
        <v>81.5</v>
      </c>
    </row>
    <row r="712" spans="1:19" x14ac:dyDescent="0.3">
      <c r="A712" t="s">
        <v>25</v>
      </c>
      <c r="B712" t="b">
        <v>0</v>
      </c>
      <c r="C712">
        <v>1</v>
      </c>
      <c r="D712" t="b">
        <v>0</v>
      </c>
      <c r="E712">
        <v>31</v>
      </c>
      <c r="F712" t="s">
        <v>113</v>
      </c>
      <c r="G712">
        <v>94</v>
      </c>
      <c r="H712">
        <v>91</v>
      </c>
      <c r="I712">
        <v>68</v>
      </c>
      <c r="J712">
        <v>61</v>
      </c>
      <c r="K712">
        <v>34</v>
      </c>
      <c r="L712">
        <v>60</v>
      </c>
      <c r="M712">
        <v>63</v>
      </c>
      <c r="N712">
        <f t="shared" si="66"/>
        <v>0</v>
      </c>
      <c r="O712">
        <f t="shared" si="67"/>
        <v>0</v>
      </c>
      <c r="P712">
        <f t="shared" si="68"/>
        <v>0</v>
      </c>
      <c r="Q712" t="str">
        <f t="shared" si="69"/>
        <v>Non-STEM</v>
      </c>
      <c r="R712">
        <f t="shared" si="70"/>
        <v>0</v>
      </c>
      <c r="S712">
        <f t="shared" si="71"/>
        <v>64.25</v>
      </c>
    </row>
    <row r="713" spans="1:19" x14ac:dyDescent="0.3">
      <c r="A713" t="s">
        <v>25</v>
      </c>
      <c r="B713" t="b">
        <v>0</v>
      </c>
      <c r="C713">
        <v>7</v>
      </c>
      <c r="D713" t="b">
        <v>0</v>
      </c>
      <c r="E713">
        <v>30</v>
      </c>
      <c r="F713" t="s">
        <v>26</v>
      </c>
      <c r="G713">
        <v>93</v>
      </c>
      <c r="H713">
        <v>73</v>
      </c>
      <c r="I713">
        <v>97</v>
      </c>
      <c r="J713">
        <v>89</v>
      </c>
      <c r="K713">
        <v>88</v>
      </c>
      <c r="L713">
        <v>63</v>
      </c>
      <c r="M713">
        <v>70</v>
      </c>
      <c r="N713">
        <f t="shared" si="66"/>
        <v>0</v>
      </c>
      <c r="O713">
        <f t="shared" si="67"/>
        <v>0</v>
      </c>
      <c r="P713">
        <f t="shared" si="68"/>
        <v>0</v>
      </c>
      <c r="Q713" t="str">
        <f t="shared" si="69"/>
        <v>STEM</v>
      </c>
      <c r="R713">
        <f t="shared" si="70"/>
        <v>1</v>
      </c>
      <c r="S713">
        <f t="shared" si="71"/>
        <v>91.75</v>
      </c>
    </row>
    <row r="714" spans="1:19" x14ac:dyDescent="0.3">
      <c r="A714" t="s">
        <v>25</v>
      </c>
      <c r="B714" t="b">
        <v>0</v>
      </c>
      <c r="C714">
        <v>3</v>
      </c>
      <c r="D714" t="b">
        <v>0</v>
      </c>
      <c r="E714">
        <v>17</v>
      </c>
      <c r="F714" t="s">
        <v>54</v>
      </c>
      <c r="G714">
        <v>80</v>
      </c>
      <c r="H714">
        <v>95</v>
      </c>
      <c r="I714">
        <v>98</v>
      </c>
      <c r="J714">
        <v>95</v>
      </c>
      <c r="K714">
        <v>96</v>
      </c>
      <c r="L714">
        <v>97</v>
      </c>
      <c r="M714">
        <v>85</v>
      </c>
      <c r="N714">
        <f t="shared" si="66"/>
        <v>0</v>
      </c>
      <c r="O714">
        <f t="shared" si="67"/>
        <v>0</v>
      </c>
      <c r="P714">
        <f t="shared" si="68"/>
        <v>0</v>
      </c>
      <c r="Q714" t="str">
        <f t="shared" si="69"/>
        <v>Non-STEM</v>
      </c>
      <c r="R714">
        <f t="shared" si="70"/>
        <v>0</v>
      </c>
      <c r="S714">
        <f t="shared" si="71"/>
        <v>92.25</v>
      </c>
    </row>
    <row r="715" spans="1:19" x14ac:dyDescent="0.3">
      <c r="A715" t="s">
        <v>25</v>
      </c>
      <c r="B715" t="b">
        <v>0</v>
      </c>
      <c r="C715">
        <v>10</v>
      </c>
      <c r="D715" t="b">
        <v>0</v>
      </c>
      <c r="E715">
        <v>0</v>
      </c>
      <c r="F715" t="s">
        <v>64</v>
      </c>
      <c r="G715">
        <v>55</v>
      </c>
      <c r="H715">
        <v>99</v>
      </c>
      <c r="I715">
        <v>71</v>
      </c>
      <c r="J715">
        <v>94</v>
      </c>
      <c r="K715">
        <v>69</v>
      </c>
      <c r="L715">
        <v>87</v>
      </c>
      <c r="M715">
        <v>84</v>
      </c>
      <c r="N715">
        <f t="shared" si="66"/>
        <v>0</v>
      </c>
      <c r="O715">
        <f t="shared" si="67"/>
        <v>0</v>
      </c>
      <c r="P715">
        <f t="shared" si="68"/>
        <v>0</v>
      </c>
      <c r="Q715" t="str">
        <f t="shared" si="69"/>
        <v>Non-STEM</v>
      </c>
      <c r="R715">
        <f t="shared" si="70"/>
        <v>0</v>
      </c>
      <c r="S715">
        <f t="shared" si="71"/>
        <v>72.25</v>
      </c>
    </row>
    <row r="716" spans="1:19" x14ac:dyDescent="0.3">
      <c r="A716" t="s">
        <v>25</v>
      </c>
      <c r="B716" t="b">
        <v>1</v>
      </c>
      <c r="C716">
        <v>2</v>
      </c>
      <c r="D716" t="b">
        <v>0</v>
      </c>
      <c r="E716">
        <v>10</v>
      </c>
      <c r="F716" t="s">
        <v>30</v>
      </c>
      <c r="G716">
        <v>94</v>
      </c>
      <c r="H716">
        <v>71</v>
      </c>
      <c r="I716">
        <v>83</v>
      </c>
      <c r="J716">
        <v>76</v>
      </c>
      <c r="K716">
        <v>99</v>
      </c>
      <c r="L716">
        <v>95</v>
      </c>
      <c r="M716">
        <v>94</v>
      </c>
      <c r="N716">
        <f t="shared" si="66"/>
        <v>0</v>
      </c>
      <c r="O716">
        <f t="shared" si="67"/>
        <v>1</v>
      </c>
      <c r="P716">
        <f t="shared" si="68"/>
        <v>0</v>
      </c>
      <c r="Q716" t="str">
        <f t="shared" si="69"/>
        <v>Non-STEM</v>
      </c>
      <c r="R716">
        <f t="shared" si="70"/>
        <v>0</v>
      </c>
      <c r="S716">
        <f t="shared" si="71"/>
        <v>88</v>
      </c>
    </row>
    <row r="717" spans="1:19" x14ac:dyDescent="0.3">
      <c r="A717" t="s">
        <v>25</v>
      </c>
      <c r="B717" t="b">
        <v>0</v>
      </c>
      <c r="C717">
        <v>2</v>
      </c>
      <c r="D717" t="b">
        <v>0</v>
      </c>
      <c r="E717">
        <v>22</v>
      </c>
      <c r="F717" t="s">
        <v>109</v>
      </c>
      <c r="G717">
        <v>72</v>
      </c>
      <c r="H717">
        <v>72</v>
      </c>
      <c r="I717">
        <v>85</v>
      </c>
      <c r="J717">
        <v>90</v>
      </c>
      <c r="K717">
        <v>75</v>
      </c>
      <c r="L717">
        <v>94</v>
      </c>
      <c r="M717">
        <v>65</v>
      </c>
      <c r="N717">
        <f t="shared" si="66"/>
        <v>0</v>
      </c>
      <c r="O717">
        <f t="shared" si="67"/>
        <v>0</v>
      </c>
      <c r="P717">
        <f t="shared" si="68"/>
        <v>0</v>
      </c>
      <c r="Q717" t="str">
        <f t="shared" si="69"/>
        <v>Non-STEM</v>
      </c>
      <c r="R717">
        <f t="shared" si="70"/>
        <v>0</v>
      </c>
      <c r="S717">
        <f t="shared" si="71"/>
        <v>80.5</v>
      </c>
    </row>
    <row r="718" spans="1:19" x14ac:dyDescent="0.3">
      <c r="A718" t="s">
        <v>20</v>
      </c>
      <c r="B718" t="b">
        <v>0</v>
      </c>
      <c r="C718">
        <v>3</v>
      </c>
      <c r="D718" t="b">
        <v>0</v>
      </c>
      <c r="E718">
        <v>16</v>
      </c>
      <c r="F718" t="s">
        <v>44</v>
      </c>
      <c r="G718">
        <v>98</v>
      </c>
      <c r="H718">
        <v>89</v>
      </c>
      <c r="I718">
        <v>75</v>
      </c>
      <c r="J718">
        <v>68</v>
      </c>
      <c r="K718">
        <v>87</v>
      </c>
      <c r="L718">
        <v>69</v>
      </c>
      <c r="M718">
        <v>96</v>
      </c>
      <c r="N718">
        <f t="shared" si="66"/>
        <v>1</v>
      </c>
      <c r="O718">
        <f t="shared" si="67"/>
        <v>0</v>
      </c>
      <c r="P718">
        <f t="shared" si="68"/>
        <v>0</v>
      </c>
      <c r="Q718" t="str">
        <f t="shared" si="69"/>
        <v>STEM</v>
      </c>
      <c r="R718">
        <f t="shared" si="70"/>
        <v>1</v>
      </c>
      <c r="S718">
        <f t="shared" si="71"/>
        <v>82</v>
      </c>
    </row>
    <row r="719" spans="1:19" x14ac:dyDescent="0.3">
      <c r="A719" t="s">
        <v>25</v>
      </c>
      <c r="B719" t="b">
        <v>0</v>
      </c>
      <c r="C719">
        <v>2</v>
      </c>
      <c r="D719" t="b">
        <v>0</v>
      </c>
      <c r="E719">
        <v>11</v>
      </c>
      <c r="F719" t="s">
        <v>38</v>
      </c>
      <c r="G719">
        <v>71</v>
      </c>
      <c r="H719">
        <v>98</v>
      </c>
      <c r="I719">
        <v>66</v>
      </c>
      <c r="J719">
        <v>65</v>
      </c>
      <c r="K719">
        <v>78</v>
      </c>
      <c r="L719">
        <v>81</v>
      </c>
      <c r="M719">
        <v>82</v>
      </c>
      <c r="N719">
        <f t="shared" si="66"/>
        <v>0</v>
      </c>
      <c r="O719">
        <f t="shared" si="67"/>
        <v>0</v>
      </c>
      <c r="P719">
        <f t="shared" si="68"/>
        <v>0</v>
      </c>
      <c r="Q719" t="str">
        <f t="shared" si="69"/>
        <v>Non-STEM</v>
      </c>
      <c r="R719">
        <f t="shared" si="70"/>
        <v>0</v>
      </c>
      <c r="S719">
        <f t="shared" si="71"/>
        <v>70</v>
      </c>
    </row>
    <row r="720" spans="1:19" x14ac:dyDescent="0.3">
      <c r="A720" t="s">
        <v>25</v>
      </c>
      <c r="B720" t="b">
        <v>0</v>
      </c>
      <c r="C720">
        <v>3</v>
      </c>
      <c r="D720" t="b">
        <v>0</v>
      </c>
      <c r="E720">
        <v>35</v>
      </c>
      <c r="F720" t="s">
        <v>44</v>
      </c>
      <c r="G720">
        <v>99</v>
      </c>
      <c r="H720">
        <v>95</v>
      </c>
      <c r="I720">
        <v>89</v>
      </c>
      <c r="J720">
        <v>90</v>
      </c>
      <c r="K720">
        <v>95</v>
      </c>
      <c r="L720">
        <v>98</v>
      </c>
      <c r="M720">
        <v>99</v>
      </c>
      <c r="N720">
        <f t="shared" si="66"/>
        <v>0</v>
      </c>
      <c r="O720">
        <f t="shared" si="67"/>
        <v>0</v>
      </c>
      <c r="P720">
        <f t="shared" si="68"/>
        <v>0</v>
      </c>
      <c r="Q720" t="str">
        <f t="shared" si="69"/>
        <v>STEM</v>
      </c>
      <c r="R720">
        <f t="shared" si="70"/>
        <v>1</v>
      </c>
      <c r="S720">
        <f t="shared" si="71"/>
        <v>93.25</v>
      </c>
    </row>
    <row r="721" spans="1:19" x14ac:dyDescent="0.3">
      <c r="A721" t="s">
        <v>20</v>
      </c>
      <c r="B721" t="b">
        <v>0</v>
      </c>
      <c r="C721">
        <v>1</v>
      </c>
      <c r="D721" t="b">
        <v>0</v>
      </c>
      <c r="E721">
        <v>25</v>
      </c>
      <c r="F721" t="s">
        <v>172</v>
      </c>
      <c r="G721">
        <v>97</v>
      </c>
      <c r="H721">
        <v>67</v>
      </c>
      <c r="I721">
        <v>86</v>
      </c>
      <c r="J721">
        <v>95</v>
      </c>
      <c r="K721">
        <v>65</v>
      </c>
      <c r="L721">
        <v>91</v>
      </c>
      <c r="M721">
        <v>76</v>
      </c>
      <c r="N721">
        <f t="shared" si="66"/>
        <v>1</v>
      </c>
      <c r="O721">
        <f t="shared" si="67"/>
        <v>0</v>
      </c>
      <c r="P721">
        <f t="shared" si="68"/>
        <v>0</v>
      </c>
      <c r="Q721" t="str">
        <f t="shared" si="69"/>
        <v>Non-STEM</v>
      </c>
      <c r="R721">
        <f t="shared" si="70"/>
        <v>0</v>
      </c>
      <c r="S721">
        <f t="shared" si="71"/>
        <v>85.75</v>
      </c>
    </row>
    <row r="722" spans="1:19" x14ac:dyDescent="0.3">
      <c r="A722" t="s">
        <v>25</v>
      </c>
      <c r="B722" t="b">
        <v>0</v>
      </c>
      <c r="C722">
        <v>9</v>
      </c>
      <c r="D722" t="b">
        <v>0</v>
      </c>
      <c r="E722">
        <v>5</v>
      </c>
      <c r="F722" t="s">
        <v>64</v>
      </c>
      <c r="G722">
        <v>85</v>
      </c>
      <c r="H722">
        <v>64</v>
      </c>
      <c r="I722">
        <v>99</v>
      </c>
      <c r="J722">
        <v>93</v>
      </c>
      <c r="K722">
        <v>89</v>
      </c>
      <c r="L722">
        <v>61</v>
      </c>
      <c r="M722">
        <v>67</v>
      </c>
      <c r="N722">
        <f t="shared" si="66"/>
        <v>0</v>
      </c>
      <c r="O722">
        <f t="shared" si="67"/>
        <v>0</v>
      </c>
      <c r="P722">
        <f t="shared" si="68"/>
        <v>0</v>
      </c>
      <c r="Q722" t="str">
        <f t="shared" si="69"/>
        <v>Non-STEM</v>
      </c>
      <c r="R722">
        <f t="shared" si="70"/>
        <v>0</v>
      </c>
      <c r="S722">
        <f t="shared" si="71"/>
        <v>91.5</v>
      </c>
    </row>
    <row r="723" spans="1:19" x14ac:dyDescent="0.3">
      <c r="A723" t="s">
        <v>20</v>
      </c>
      <c r="B723" t="b">
        <v>0</v>
      </c>
      <c r="C723">
        <v>2</v>
      </c>
      <c r="D723" t="b">
        <v>1</v>
      </c>
      <c r="E723">
        <v>35</v>
      </c>
      <c r="F723" t="s">
        <v>38</v>
      </c>
      <c r="G723">
        <v>100</v>
      </c>
      <c r="H723">
        <v>88</v>
      </c>
      <c r="I723">
        <v>98</v>
      </c>
      <c r="J723">
        <v>90</v>
      </c>
      <c r="K723">
        <v>93</v>
      </c>
      <c r="L723">
        <v>95</v>
      </c>
      <c r="M723">
        <v>98</v>
      </c>
      <c r="N723">
        <f t="shared" si="66"/>
        <v>1</v>
      </c>
      <c r="O723">
        <f t="shared" si="67"/>
        <v>0</v>
      </c>
      <c r="P723">
        <f t="shared" si="68"/>
        <v>1</v>
      </c>
      <c r="Q723" t="str">
        <f t="shared" si="69"/>
        <v>Non-STEM</v>
      </c>
      <c r="R723">
        <f t="shared" si="70"/>
        <v>0</v>
      </c>
      <c r="S723">
        <f t="shared" si="71"/>
        <v>95.25</v>
      </c>
    </row>
    <row r="724" spans="1:19" x14ac:dyDescent="0.3">
      <c r="A724" t="s">
        <v>20</v>
      </c>
      <c r="B724" t="b">
        <v>0</v>
      </c>
      <c r="C724">
        <v>4</v>
      </c>
      <c r="D724" t="b">
        <v>0</v>
      </c>
      <c r="E724">
        <v>15</v>
      </c>
      <c r="F724" t="s">
        <v>105</v>
      </c>
      <c r="G724">
        <v>89</v>
      </c>
      <c r="H724">
        <v>63</v>
      </c>
      <c r="I724">
        <v>73</v>
      </c>
      <c r="J724">
        <v>83</v>
      </c>
      <c r="K724">
        <v>74</v>
      </c>
      <c r="L724">
        <v>91</v>
      </c>
      <c r="M724">
        <v>83</v>
      </c>
      <c r="N724">
        <f t="shared" si="66"/>
        <v>1</v>
      </c>
      <c r="O724">
        <f t="shared" si="67"/>
        <v>0</v>
      </c>
      <c r="P724">
        <f t="shared" si="68"/>
        <v>0</v>
      </c>
      <c r="Q724" t="str">
        <f t="shared" si="69"/>
        <v>Non-STEM</v>
      </c>
      <c r="R724">
        <f t="shared" si="70"/>
        <v>0</v>
      </c>
      <c r="S724">
        <f t="shared" si="71"/>
        <v>79.75</v>
      </c>
    </row>
    <row r="725" spans="1:19" x14ac:dyDescent="0.3">
      <c r="A725" t="s">
        <v>20</v>
      </c>
      <c r="B725" t="b">
        <v>0</v>
      </c>
      <c r="C725">
        <v>4</v>
      </c>
      <c r="D725" t="b">
        <v>1</v>
      </c>
      <c r="E725">
        <v>21</v>
      </c>
      <c r="F725" t="s">
        <v>105</v>
      </c>
      <c r="G725">
        <v>76</v>
      </c>
      <c r="H725">
        <v>87</v>
      </c>
      <c r="I725">
        <v>63</v>
      </c>
      <c r="J725">
        <v>92</v>
      </c>
      <c r="K725">
        <v>93</v>
      </c>
      <c r="L725">
        <v>87</v>
      </c>
      <c r="M725">
        <v>88</v>
      </c>
      <c r="N725">
        <f t="shared" si="66"/>
        <v>1</v>
      </c>
      <c r="O725">
        <f t="shared" si="67"/>
        <v>0</v>
      </c>
      <c r="P725">
        <f t="shared" si="68"/>
        <v>1</v>
      </c>
      <c r="Q725" t="str">
        <f t="shared" si="69"/>
        <v>Non-STEM</v>
      </c>
      <c r="R725">
        <f t="shared" si="70"/>
        <v>0</v>
      </c>
      <c r="S725">
        <f t="shared" si="71"/>
        <v>81</v>
      </c>
    </row>
    <row r="726" spans="1:19" x14ac:dyDescent="0.3">
      <c r="A726" t="s">
        <v>25</v>
      </c>
      <c r="B726" t="b">
        <v>0</v>
      </c>
      <c r="C726">
        <v>2</v>
      </c>
      <c r="D726" t="b">
        <v>0</v>
      </c>
      <c r="E726">
        <v>3</v>
      </c>
      <c r="F726" t="s">
        <v>123</v>
      </c>
      <c r="G726">
        <v>100</v>
      </c>
      <c r="H726">
        <v>68</v>
      </c>
      <c r="I726">
        <v>80</v>
      </c>
      <c r="J726">
        <v>75</v>
      </c>
      <c r="K726">
        <v>85</v>
      </c>
      <c r="L726">
        <v>82</v>
      </c>
      <c r="M726">
        <v>85</v>
      </c>
      <c r="N726">
        <f t="shared" si="66"/>
        <v>0</v>
      </c>
      <c r="O726">
        <f t="shared" si="67"/>
        <v>0</v>
      </c>
      <c r="P726">
        <f t="shared" si="68"/>
        <v>0</v>
      </c>
      <c r="Q726" t="str">
        <f t="shared" si="69"/>
        <v>Non-STEM</v>
      </c>
      <c r="R726">
        <f t="shared" si="70"/>
        <v>0</v>
      </c>
      <c r="S726">
        <f t="shared" si="71"/>
        <v>85</v>
      </c>
    </row>
    <row r="727" spans="1:19" x14ac:dyDescent="0.3">
      <c r="A727" t="s">
        <v>25</v>
      </c>
      <c r="B727" t="b">
        <v>0</v>
      </c>
      <c r="C727">
        <v>1</v>
      </c>
      <c r="D727" t="b">
        <v>0</v>
      </c>
      <c r="E727">
        <v>1</v>
      </c>
      <c r="F727" t="s">
        <v>224</v>
      </c>
      <c r="G727">
        <v>77</v>
      </c>
      <c r="H727">
        <v>99</v>
      </c>
      <c r="I727">
        <v>99</v>
      </c>
      <c r="J727">
        <v>76</v>
      </c>
      <c r="K727">
        <v>70</v>
      </c>
      <c r="L727">
        <v>80</v>
      </c>
      <c r="M727">
        <v>90</v>
      </c>
      <c r="N727">
        <f t="shared" si="66"/>
        <v>0</v>
      </c>
      <c r="O727">
        <f t="shared" si="67"/>
        <v>0</v>
      </c>
      <c r="P727">
        <f t="shared" si="68"/>
        <v>0</v>
      </c>
      <c r="Q727" t="str">
        <f t="shared" si="69"/>
        <v>Non-STEM</v>
      </c>
      <c r="R727">
        <f t="shared" si="70"/>
        <v>0</v>
      </c>
      <c r="S727">
        <f t="shared" si="71"/>
        <v>80.5</v>
      </c>
    </row>
    <row r="728" spans="1:19" x14ac:dyDescent="0.3">
      <c r="A728" t="s">
        <v>25</v>
      </c>
      <c r="B728" t="b">
        <v>0</v>
      </c>
      <c r="C728">
        <v>1</v>
      </c>
      <c r="D728" t="b">
        <v>0</v>
      </c>
      <c r="E728">
        <v>32</v>
      </c>
      <c r="F728" t="s">
        <v>44</v>
      </c>
      <c r="G728">
        <v>85</v>
      </c>
      <c r="H728">
        <v>86</v>
      </c>
      <c r="I728">
        <v>84</v>
      </c>
      <c r="J728">
        <v>81</v>
      </c>
      <c r="K728">
        <v>92</v>
      </c>
      <c r="L728">
        <v>84</v>
      </c>
      <c r="M728">
        <v>93</v>
      </c>
      <c r="N728">
        <f t="shared" si="66"/>
        <v>0</v>
      </c>
      <c r="O728">
        <f t="shared" si="67"/>
        <v>0</v>
      </c>
      <c r="P728">
        <f t="shared" si="68"/>
        <v>0</v>
      </c>
      <c r="Q728" t="str">
        <f t="shared" si="69"/>
        <v>STEM</v>
      </c>
      <c r="R728">
        <f t="shared" si="70"/>
        <v>1</v>
      </c>
      <c r="S728">
        <f t="shared" si="71"/>
        <v>85.5</v>
      </c>
    </row>
    <row r="729" spans="1:19" x14ac:dyDescent="0.3">
      <c r="A729" t="s">
        <v>20</v>
      </c>
      <c r="B729" t="b">
        <v>0</v>
      </c>
      <c r="C729">
        <v>6</v>
      </c>
      <c r="D729" t="b">
        <v>1</v>
      </c>
      <c r="E729">
        <v>25</v>
      </c>
      <c r="F729" t="s">
        <v>21</v>
      </c>
      <c r="G729">
        <v>70</v>
      </c>
      <c r="H729">
        <v>83</v>
      </c>
      <c r="I729">
        <v>63</v>
      </c>
      <c r="J729">
        <v>86</v>
      </c>
      <c r="K729">
        <v>97</v>
      </c>
      <c r="L729">
        <v>88</v>
      </c>
      <c r="M729">
        <v>79</v>
      </c>
      <c r="N729">
        <f t="shared" si="66"/>
        <v>1</v>
      </c>
      <c r="O729">
        <f t="shared" si="67"/>
        <v>0</v>
      </c>
      <c r="P729">
        <f t="shared" si="68"/>
        <v>1</v>
      </c>
      <c r="Q729" t="str">
        <f t="shared" si="69"/>
        <v>Non-STEM</v>
      </c>
      <c r="R729">
        <f t="shared" si="70"/>
        <v>0</v>
      </c>
      <c r="S729">
        <f t="shared" si="71"/>
        <v>79</v>
      </c>
    </row>
    <row r="730" spans="1:19" x14ac:dyDescent="0.3">
      <c r="A730" t="s">
        <v>25</v>
      </c>
      <c r="B730" t="b">
        <v>0</v>
      </c>
      <c r="C730">
        <v>9</v>
      </c>
      <c r="D730" t="b">
        <v>0</v>
      </c>
      <c r="E730">
        <v>26</v>
      </c>
      <c r="F730" t="s">
        <v>21</v>
      </c>
      <c r="G730">
        <v>76</v>
      </c>
      <c r="H730">
        <v>83</v>
      </c>
      <c r="I730">
        <v>90</v>
      </c>
      <c r="J730">
        <v>68</v>
      </c>
      <c r="K730">
        <v>96</v>
      </c>
      <c r="L730">
        <v>94</v>
      </c>
      <c r="M730">
        <v>87</v>
      </c>
      <c r="N730">
        <f t="shared" si="66"/>
        <v>0</v>
      </c>
      <c r="O730">
        <f t="shared" si="67"/>
        <v>0</v>
      </c>
      <c r="P730">
        <f t="shared" si="68"/>
        <v>0</v>
      </c>
      <c r="Q730" t="str">
        <f t="shared" si="69"/>
        <v>Non-STEM</v>
      </c>
      <c r="R730">
        <f t="shared" si="70"/>
        <v>0</v>
      </c>
      <c r="S730">
        <f t="shared" si="71"/>
        <v>82.5</v>
      </c>
    </row>
    <row r="731" spans="1:19" x14ac:dyDescent="0.3">
      <c r="A731" t="s">
        <v>25</v>
      </c>
      <c r="B731" t="b">
        <v>1</v>
      </c>
      <c r="C731">
        <v>7</v>
      </c>
      <c r="D731" t="b">
        <v>0</v>
      </c>
      <c r="E731">
        <v>34</v>
      </c>
      <c r="F731" t="s">
        <v>21</v>
      </c>
      <c r="G731">
        <v>75</v>
      </c>
      <c r="H731">
        <v>82</v>
      </c>
      <c r="I731">
        <v>89</v>
      </c>
      <c r="J731">
        <v>65</v>
      </c>
      <c r="K731">
        <v>85</v>
      </c>
      <c r="L731">
        <v>89</v>
      </c>
      <c r="M731">
        <v>81</v>
      </c>
      <c r="N731">
        <f t="shared" si="66"/>
        <v>0</v>
      </c>
      <c r="O731">
        <f t="shared" si="67"/>
        <v>1</v>
      </c>
      <c r="P731">
        <f t="shared" si="68"/>
        <v>0</v>
      </c>
      <c r="Q731" t="str">
        <f t="shared" si="69"/>
        <v>Non-STEM</v>
      </c>
      <c r="R731">
        <f t="shared" si="70"/>
        <v>0</v>
      </c>
      <c r="S731">
        <f t="shared" si="71"/>
        <v>78.5</v>
      </c>
    </row>
    <row r="732" spans="1:19" x14ac:dyDescent="0.3">
      <c r="A732" t="s">
        <v>20</v>
      </c>
      <c r="B732" t="b">
        <v>0</v>
      </c>
      <c r="C732">
        <v>2</v>
      </c>
      <c r="D732" t="b">
        <v>1</v>
      </c>
      <c r="E732">
        <v>25</v>
      </c>
      <c r="F732" t="s">
        <v>172</v>
      </c>
      <c r="G732">
        <v>97</v>
      </c>
      <c r="H732">
        <v>65</v>
      </c>
      <c r="I732">
        <v>96</v>
      </c>
      <c r="J732">
        <v>87</v>
      </c>
      <c r="K732">
        <v>87</v>
      </c>
      <c r="L732">
        <v>95</v>
      </c>
      <c r="M732">
        <v>100</v>
      </c>
      <c r="N732">
        <f t="shared" si="66"/>
        <v>1</v>
      </c>
      <c r="O732">
        <f t="shared" si="67"/>
        <v>0</v>
      </c>
      <c r="P732">
        <f t="shared" si="68"/>
        <v>1</v>
      </c>
      <c r="Q732" t="str">
        <f t="shared" si="69"/>
        <v>Non-STEM</v>
      </c>
      <c r="R732">
        <f t="shared" si="70"/>
        <v>0</v>
      </c>
      <c r="S732">
        <f t="shared" si="71"/>
        <v>91.75</v>
      </c>
    </row>
    <row r="733" spans="1:19" x14ac:dyDescent="0.3">
      <c r="A733" t="s">
        <v>20</v>
      </c>
      <c r="B733" t="b">
        <v>1</v>
      </c>
      <c r="C733">
        <v>10</v>
      </c>
      <c r="D733" t="b">
        <v>0</v>
      </c>
      <c r="E733">
        <v>3</v>
      </c>
      <c r="F733" t="s">
        <v>64</v>
      </c>
      <c r="G733">
        <v>72</v>
      </c>
      <c r="H733">
        <v>81</v>
      </c>
      <c r="I733">
        <v>61</v>
      </c>
      <c r="J733">
        <v>73</v>
      </c>
      <c r="K733">
        <v>96</v>
      </c>
      <c r="L733">
        <v>72</v>
      </c>
      <c r="M733">
        <v>86</v>
      </c>
      <c r="N733">
        <f t="shared" si="66"/>
        <v>1</v>
      </c>
      <c r="O733">
        <f t="shared" si="67"/>
        <v>1</v>
      </c>
      <c r="P733">
        <f t="shared" si="68"/>
        <v>0</v>
      </c>
      <c r="Q733" t="str">
        <f t="shared" si="69"/>
        <v>Non-STEM</v>
      </c>
      <c r="R733">
        <f t="shared" si="70"/>
        <v>0</v>
      </c>
      <c r="S733">
        <f t="shared" si="71"/>
        <v>75.5</v>
      </c>
    </row>
    <row r="734" spans="1:19" x14ac:dyDescent="0.3">
      <c r="A734" t="s">
        <v>20</v>
      </c>
      <c r="B734" t="b">
        <v>1</v>
      </c>
      <c r="C734">
        <v>3</v>
      </c>
      <c r="D734" t="b">
        <v>0</v>
      </c>
      <c r="E734">
        <v>12</v>
      </c>
      <c r="F734" t="s">
        <v>172</v>
      </c>
      <c r="G734">
        <v>84</v>
      </c>
      <c r="H734">
        <v>69</v>
      </c>
      <c r="I734">
        <v>68</v>
      </c>
      <c r="J734">
        <v>92</v>
      </c>
      <c r="K734">
        <v>86</v>
      </c>
      <c r="L734">
        <v>67</v>
      </c>
      <c r="M734">
        <v>73</v>
      </c>
      <c r="N734">
        <f t="shared" si="66"/>
        <v>1</v>
      </c>
      <c r="O734">
        <f t="shared" si="67"/>
        <v>1</v>
      </c>
      <c r="P734">
        <f t="shared" si="68"/>
        <v>0</v>
      </c>
      <c r="Q734" t="str">
        <f t="shared" si="69"/>
        <v>Non-STEM</v>
      </c>
      <c r="R734">
        <f t="shared" si="70"/>
        <v>0</v>
      </c>
      <c r="S734">
        <f t="shared" si="71"/>
        <v>82.5</v>
      </c>
    </row>
    <row r="735" spans="1:19" x14ac:dyDescent="0.3">
      <c r="A735" t="s">
        <v>20</v>
      </c>
      <c r="B735" t="b">
        <v>0</v>
      </c>
      <c r="C735">
        <v>1</v>
      </c>
      <c r="D735" t="b">
        <v>0</v>
      </c>
      <c r="E735">
        <v>25</v>
      </c>
      <c r="F735" t="s">
        <v>38</v>
      </c>
      <c r="G735">
        <v>84</v>
      </c>
      <c r="H735">
        <v>94</v>
      </c>
      <c r="I735">
        <v>65</v>
      </c>
      <c r="J735">
        <v>74</v>
      </c>
      <c r="K735">
        <v>92</v>
      </c>
      <c r="L735">
        <v>81</v>
      </c>
      <c r="M735">
        <v>79</v>
      </c>
      <c r="N735">
        <f t="shared" si="66"/>
        <v>1</v>
      </c>
      <c r="O735">
        <f t="shared" si="67"/>
        <v>0</v>
      </c>
      <c r="P735">
        <f t="shared" si="68"/>
        <v>0</v>
      </c>
      <c r="Q735" t="str">
        <f t="shared" si="69"/>
        <v>Non-STEM</v>
      </c>
      <c r="R735">
        <f t="shared" si="70"/>
        <v>0</v>
      </c>
      <c r="S735">
        <f t="shared" si="71"/>
        <v>78.75</v>
      </c>
    </row>
    <row r="736" spans="1:19" x14ac:dyDescent="0.3">
      <c r="A736" t="s">
        <v>20</v>
      </c>
      <c r="B736" t="b">
        <v>0</v>
      </c>
      <c r="C736">
        <v>6</v>
      </c>
      <c r="D736" t="b">
        <v>0</v>
      </c>
      <c r="E736">
        <v>50</v>
      </c>
      <c r="F736" t="s">
        <v>26</v>
      </c>
      <c r="G736">
        <v>94</v>
      </c>
      <c r="H736">
        <v>87</v>
      </c>
      <c r="I736">
        <v>99</v>
      </c>
      <c r="J736">
        <v>99</v>
      </c>
      <c r="K736">
        <v>86</v>
      </c>
      <c r="L736">
        <v>86</v>
      </c>
      <c r="M736">
        <v>85</v>
      </c>
      <c r="N736">
        <f t="shared" si="66"/>
        <v>1</v>
      </c>
      <c r="O736">
        <f t="shared" si="67"/>
        <v>0</v>
      </c>
      <c r="P736">
        <f t="shared" si="68"/>
        <v>0</v>
      </c>
      <c r="Q736" t="str">
        <f t="shared" si="69"/>
        <v>STEM</v>
      </c>
      <c r="R736">
        <f t="shared" si="70"/>
        <v>1</v>
      </c>
      <c r="S736">
        <f t="shared" si="71"/>
        <v>94.5</v>
      </c>
    </row>
    <row r="737" spans="1:19" x14ac:dyDescent="0.3">
      <c r="A737" t="s">
        <v>25</v>
      </c>
      <c r="B737" t="b">
        <v>0</v>
      </c>
      <c r="C737">
        <v>7</v>
      </c>
      <c r="D737" t="b">
        <v>0</v>
      </c>
      <c r="E737">
        <v>15</v>
      </c>
      <c r="F737" t="s">
        <v>123</v>
      </c>
      <c r="G737">
        <v>80</v>
      </c>
      <c r="H737">
        <v>91</v>
      </c>
      <c r="I737">
        <v>100</v>
      </c>
      <c r="J737">
        <v>87</v>
      </c>
      <c r="K737">
        <v>87</v>
      </c>
      <c r="L737">
        <v>94</v>
      </c>
      <c r="M737">
        <v>100</v>
      </c>
      <c r="N737">
        <f t="shared" si="66"/>
        <v>0</v>
      </c>
      <c r="O737">
        <f t="shared" si="67"/>
        <v>0</v>
      </c>
      <c r="P737">
        <f t="shared" si="68"/>
        <v>0</v>
      </c>
      <c r="Q737" t="str">
        <f t="shared" si="69"/>
        <v>Non-STEM</v>
      </c>
      <c r="R737">
        <f t="shared" si="70"/>
        <v>0</v>
      </c>
      <c r="S737">
        <f t="shared" si="71"/>
        <v>88.5</v>
      </c>
    </row>
    <row r="738" spans="1:19" x14ac:dyDescent="0.3">
      <c r="A738" t="s">
        <v>25</v>
      </c>
      <c r="B738" t="b">
        <v>0</v>
      </c>
      <c r="C738">
        <v>0</v>
      </c>
      <c r="D738" t="b">
        <v>0</v>
      </c>
      <c r="E738">
        <v>34</v>
      </c>
      <c r="F738" t="s">
        <v>44</v>
      </c>
      <c r="G738">
        <v>87</v>
      </c>
      <c r="H738">
        <v>98</v>
      </c>
      <c r="I738">
        <v>79</v>
      </c>
      <c r="J738">
        <v>87</v>
      </c>
      <c r="K738">
        <v>92</v>
      </c>
      <c r="L738">
        <v>80</v>
      </c>
      <c r="M738">
        <v>93</v>
      </c>
      <c r="N738">
        <f t="shared" si="66"/>
        <v>0</v>
      </c>
      <c r="O738">
        <f t="shared" si="67"/>
        <v>0</v>
      </c>
      <c r="P738">
        <f t="shared" si="68"/>
        <v>0</v>
      </c>
      <c r="Q738" t="str">
        <f t="shared" si="69"/>
        <v>STEM</v>
      </c>
      <c r="R738">
        <f t="shared" si="70"/>
        <v>1</v>
      </c>
      <c r="S738">
        <f t="shared" si="71"/>
        <v>86.25</v>
      </c>
    </row>
    <row r="739" spans="1:19" x14ac:dyDescent="0.3">
      <c r="A739" t="s">
        <v>25</v>
      </c>
      <c r="B739" t="b">
        <v>0</v>
      </c>
      <c r="C739">
        <v>6</v>
      </c>
      <c r="D739" t="b">
        <v>0</v>
      </c>
      <c r="E739">
        <v>27</v>
      </c>
      <c r="F739" t="s">
        <v>172</v>
      </c>
      <c r="G739">
        <v>93</v>
      </c>
      <c r="H739">
        <v>94</v>
      </c>
      <c r="I739">
        <v>87</v>
      </c>
      <c r="J739">
        <v>92</v>
      </c>
      <c r="K739">
        <v>99</v>
      </c>
      <c r="L739">
        <v>93</v>
      </c>
      <c r="M739">
        <v>88</v>
      </c>
      <c r="N739">
        <f t="shared" si="66"/>
        <v>0</v>
      </c>
      <c r="O739">
        <f t="shared" si="67"/>
        <v>0</v>
      </c>
      <c r="P739">
        <f t="shared" si="68"/>
        <v>0</v>
      </c>
      <c r="Q739" t="str">
        <f t="shared" si="69"/>
        <v>Non-STEM</v>
      </c>
      <c r="R739">
        <f t="shared" si="70"/>
        <v>0</v>
      </c>
      <c r="S739">
        <f t="shared" si="71"/>
        <v>92.75</v>
      </c>
    </row>
    <row r="740" spans="1:19" x14ac:dyDescent="0.3">
      <c r="A740" t="s">
        <v>25</v>
      </c>
      <c r="B740" t="b">
        <v>0</v>
      </c>
      <c r="C740">
        <v>1</v>
      </c>
      <c r="D740" t="b">
        <v>0</v>
      </c>
      <c r="E740">
        <v>5</v>
      </c>
      <c r="F740" t="s">
        <v>159</v>
      </c>
      <c r="G740">
        <v>87</v>
      </c>
      <c r="H740">
        <v>69</v>
      </c>
      <c r="I740">
        <v>96</v>
      </c>
      <c r="J740">
        <v>61</v>
      </c>
      <c r="K740">
        <v>72</v>
      </c>
      <c r="L740">
        <v>78</v>
      </c>
      <c r="M740">
        <v>99</v>
      </c>
      <c r="N740">
        <f t="shared" si="66"/>
        <v>0</v>
      </c>
      <c r="O740">
        <f t="shared" si="67"/>
        <v>0</v>
      </c>
      <c r="P740">
        <f t="shared" si="68"/>
        <v>0</v>
      </c>
      <c r="Q740" t="str">
        <f t="shared" si="69"/>
        <v>STEM</v>
      </c>
      <c r="R740">
        <f t="shared" si="70"/>
        <v>1</v>
      </c>
      <c r="S740">
        <f t="shared" si="71"/>
        <v>79</v>
      </c>
    </row>
    <row r="741" spans="1:19" x14ac:dyDescent="0.3">
      <c r="A741" t="s">
        <v>20</v>
      </c>
      <c r="B741" t="b">
        <v>0</v>
      </c>
      <c r="C741">
        <v>10</v>
      </c>
      <c r="D741" t="b">
        <v>1</v>
      </c>
      <c r="E741">
        <v>0</v>
      </c>
      <c r="F741" t="s">
        <v>64</v>
      </c>
      <c r="G741">
        <v>64</v>
      </c>
      <c r="H741">
        <v>51</v>
      </c>
      <c r="I741">
        <v>70</v>
      </c>
      <c r="J741">
        <v>94</v>
      </c>
      <c r="K741">
        <v>86</v>
      </c>
      <c r="L741">
        <v>65</v>
      </c>
      <c r="M741">
        <v>80</v>
      </c>
      <c r="N741">
        <f t="shared" si="66"/>
        <v>1</v>
      </c>
      <c r="O741">
        <f t="shared" si="67"/>
        <v>0</v>
      </c>
      <c r="P741">
        <f t="shared" si="68"/>
        <v>1</v>
      </c>
      <c r="Q741" t="str">
        <f t="shared" si="69"/>
        <v>Non-STEM</v>
      </c>
      <c r="R741">
        <f t="shared" si="70"/>
        <v>0</v>
      </c>
      <c r="S741">
        <f t="shared" si="71"/>
        <v>78.5</v>
      </c>
    </row>
    <row r="742" spans="1:19" x14ac:dyDescent="0.3">
      <c r="A742" t="s">
        <v>20</v>
      </c>
      <c r="B742" t="b">
        <v>0</v>
      </c>
      <c r="C742">
        <v>5</v>
      </c>
      <c r="D742" t="b">
        <v>0</v>
      </c>
      <c r="E742">
        <v>15</v>
      </c>
      <c r="F742" t="s">
        <v>44</v>
      </c>
      <c r="G742">
        <v>96</v>
      </c>
      <c r="H742">
        <v>73</v>
      </c>
      <c r="I742">
        <v>91</v>
      </c>
      <c r="J742">
        <v>71</v>
      </c>
      <c r="K742">
        <v>72</v>
      </c>
      <c r="L742">
        <v>74</v>
      </c>
      <c r="M742">
        <v>76</v>
      </c>
      <c r="N742">
        <f t="shared" si="66"/>
        <v>1</v>
      </c>
      <c r="O742">
        <f t="shared" si="67"/>
        <v>0</v>
      </c>
      <c r="P742">
        <f t="shared" si="68"/>
        <v>0</v>
      </c>
      <c r="Q742" t="str">
        <f t="shared" si="69"/>
        <v>STEM</v>
      </c>
      <c r="R742">
        <f t="shared" si="70"/>
        <v>1</v>
      </c>
      <c r="S742">
        <f t="shared" si="71"/>
        <v>82.5</v>
      </c>
    </row>
    <row r="743" spans="1:19" x14ac:dyDescent="0.3">
      <c r="A743" t="s">
        <v>25</v>
      </c>
      <c r="B743" t="b">
        <v>0</v>
      </c>
      <c r="C743">
        <v>2</v>
      </c>
      <c r="D743" t="b">
        <v>1</v>
      </c>
      <c r="E743">
        <v>31</v>
      </c>
      <c r="F743" t="s">
        <v>76</v>
      </c>
      <c r="G743">
        <v>97</v>
      </c>
      <c r="H743">
        <v>62</v>
      </c>
      <c r="I743">
        <v>93</v>
      </c>
      <c r="J743">
        <v>80</v>
      </c>
      <c r="K743">
        <v>96</v>
      </c>
      <c r="L743">
        <v>94</v>
      </c>
      <c r="M743">
        <v>67</v>
      </c>
      <c r="N743">
        <f t="shared" si="66"/>
        <v>0</v>
      </c>
      <c r="O743">
        <f t="shared" si="67"/>
        <v>0</v>
      </c>
      <c r="P743">
        <f t="shared" si="68"/>
        <v>1</v>
      </c>
      <c r="Q743" t="str">
        <f t="shared" si="69"/>
        <v>STEM</v>
      </c>
      <c r="R743">
        <f t="shared" si="70"/>
        <v>1</v>
      </c>
      <c r="S743">
        <f t="shared" si="71"/>
        <v>91.5</v>
      </c>
    </row>
    <row r="744" spans="1:19" x14ac:dyDescent="0.3">
      <c r="A744" t="s">
        <v>25</v>
      </c>
      <c r="B744" t="b">
        <v>0</v>
      </c>
      <c r="C744">
        <v>6</v>
      </c>
      <c r="D744" t="b">
        <v>0</v>
      </c>
      <c r="E744">
        <v>0</v>
      </c>
      <c r="F744" t="s">
        <v>34</v>
      </c>
      <c r="G744">
        <v>62</v>
      </c>
      <c r="H744">
        <v>79</v>
      </c>
      <c r="I744">
        <v>75</v>
      </c>
      <c r="J744">
        <v>65</v>
      </c>
      <c r="K744">
        <v>71</v>
      </c>
      <c r="L744">
        <v>75</v>
      </c>
      <c r="M744">
        <v>93</v>
      </c>
      <c r="N744">
        <f t="shared" si="66"/>
        <v>0</v>
      </c>
      <c r="O744">
        <f t="shared" si="67"/>
        <v>0</v>
      </c>
      <c r="P744">
        <f t="shared" si="68"/>
        <v>0</v>
      </c>
      <c r="Q744" t="str">
        <f t="shared" si="69"/>
        <v>Non-STEM</v>
      </c>
      <c r="R744">
        <f t="shared" si="70"/>
        <v>0</v>
      </c>
      <c r="S744">
        <f t="shared" si="71"/>
        <v>68.25</v>
      </c>
    </row>
    <row r="745" spans="1:19" x14ac:dyDescent="0.3">
      <c r="A745" t="s">
        <v>20</v>
      </c>
      <c r="B745" t="b">
        <v>1</v>
      </c>
      <c r="C745">
        <v>1</v>
      </c>
      <c r="D745" t="b">
        <v>0</v>
      </c>
      <c r="E745">
        <v>5</v>
      </c>
      <c r="F745" t="s">
        <v>64</v>
      </c>
      <c r="G745">
        <v>97</v>
      </c>
      <c r="H745">
        <v>79</v>
      </c>
      <c r="I745">
        <v>96</v>
      </c>
      <c r="J745">
        <v>94</v>
      </c>
      <c r="K745">
        <v>59</v>
      </c>
      <c r="L745">
        <v>83</v>
      </c>
      <c r="M745">
        <v>64</v>
      </c>
      <c r="N745">
        <f t="shared" si="66"/>
        <v>1</v>
      </c>
      <c r="O745">
        <f t="shared" si="67"/>
        <v>1</v>
      </c>
      <c r="P745">
        <f t="shared" si="68"/>
        <v>0</v>
      </c>
      <c r="Q745" t="str">
        <f t="shared" si="69"/>
        <v>Non-STEM</v>
      </c>
      <c r="R745">
        <f t="shared" si="70"/>
        <v>0</v>
      </c>
      <c r="S745">
        <f t="shared" si="71"/>
        <v>86.5</v>
      </c>
    </row>
    <row r="746" spans="1:19" x14ac:dyDescent="0.3">
      <c r="A746" t="s">
        <v>20</v>
      </c>
      <c r="B746" t="b">
        <v>0</v>
      </c>
      <c r="C746">
        <v>3</v>
      </c>
      <c r="D746" t="b">
        <v>0</v>
      </c>
      <c r="E746">
        <v>35</v>
      </c>
      <c r="F746" t="s">
        <v>44</v>
      </c>
      <c r="G746">
        <v>85</v>
      </c>
      <c r="H746">
        <v>100</v>
      </c>
      <c r="I746">
        <v>90</v>
      </c>
      <c r="J746">
        <v>93</v>
      </c>
      <c r="K746">
        <v>94</v>
      </c>
      <c r="L746">
        <v>97</v>
      </c>
      <c r="M746">
        <v>98</v>
      </c>
      <c r="N746">
        <f t="shared" si="66"/>
        <v>1</v>
      </c>
      <c r="O746">
        <f t="shared" si="67"/>
        <v>0</v>
      </c>
      <c r="P746">
        <f t="shared" si="68"/>
        <v>0</v>
      </c>
      <c r="Q746" t="str">
        <f t="shared" si="69"/>
        <v>STEM</v>
      </c>
      <c r="R746">
        <f t="shared" si="70"/>
        <v>1</v>
      </c>
      <c r="S746">
        <f t="shared" si="71"/>
        <v>90.5</v>
      </c>
    </row>
    <row r="747" spans="1:19" x14ac:dyDescent="0.3">
      <c r="A747" t="s">
        <v>20</v>
      </c>
      <c r="B747" t="b">
        <v>0</v>
      </c>
      <c r="C747">
        <v>0</v>
      </c>
      <c r="D747" t="b">
        <v>0</v>
      </c>
      <c r="E747">
        <v>27</v>
      </c>
      <c r="F747" t="s">
        <v>38</v>
      </c>
      <c r="G747">
        <v>68</v>
      </c>
      <c r="H747">
        <v>95</v>
      </c>
      <c r="I747">
        <v>66</v>
      </c>
      <c r="J747">
        <v>65</v>
      </c>
      <c r="K747">
        <v>89</v>
      </c>
      <c r="L747">
        <v>84</v>
      </c>
      <c r="M747">
        <v>100</v>
      </c>
      <c r="N747">
        <f t="shared" si="66"/>
        <v>1</v>
      </c>
      <c r="O747">
        <f t="shared" si="67"/>
        <v>0</v>
      </c>
      <c r="P747">
        <f t="shared" si="68"/>
        <v>0</v>
      </c>
      <c r="Q747" t="str">
        <f t="shared" si="69"/>
        <v>Non-STEM</v>
      </c>
      <c r="R747">
        <f t="shared" si="70"/>
        <v>0</v>
      </c>
      <c r="S747">
        <f t="shared" si="71"/>
        <v>72</v>
      </c>
    </row>
    <row r="748" spans="1:19" x14ac:dyDescent="0.3">
      <c r="A748" t="s">
        <v>25</v>
      </c>
      <c r="B748" t="b">
        <v>1</v>
      </c>
      <c r="C748">
        <v>7</v>
      </c>
      <c r="D748" t="b">
        <v>0</v>
      </c>
      <c r="E748">
        <v>1</v>
      </c>
      <c r="F748" t="s">
        <v>64</v>
      </c>
      <c r="G748">
        <v>45</v>
      </c>
      <c r="H748">
        <v>68</v>
      </c>
      <c r="I748">
        <v>99</v>
      </c>
      <c r="J748">
        <v>91</v>
      </c>
      <c r="K748">
        <v>88</v>
      </c>
      <c r="L748">
        <v>63</v>
      </c>
      <c r="M748">
        <v>61</v>
      </c>
      <c r="N748">
        <f t="shared" si="66"/>
        <v>0</v>
      </c>
      <c r="O748">
        <f t="shared" si="67"/>
        <v>1</v>
      </c>
      <c r="P748">
        <f t="shared" si="68"/>
        <v>0</v>
      </c>
      <c r="Q748" t="str">
        <f t="shared" si="69"/>
        <v>Non-STEM</v>
      </c>
      <c r="R748">
        <f t="shared" si="70"/>
        <v>0</v>
      </c>
      <c r="S748">
        <f t="shared" si="71"/>
        <v>80.75</v>
      </c>
    </row>
    <row r="749" spans="1:19" x14ac:dyDescent="0.3">
      <c r="A749" t="s">
        <v>20</v>
      </c>
      <c r="B749" t="b">
        <v>1</v>
      </c>
      <c r="C749">
        <v>6</v>
      </c>
      <c r="D749" t="b">
        <v>0</v>
      </c>
      <c r="E749">
        <v>2</v>
      </c>
      <c r="F749" t="s">
        <v>64</v>
      </c>
      <c r="G749">
        <v>86</v>
      </c>
      <c r="H749">
        <v>79</v>
      </c>
      <c r="I749">
        <v>86</v>
      </c>
      <c r="J749">
        <v>73</v>
      </c>
      <c r="K749">
        <v>53</v>
      </c>
      <c r="L749">
        <v>84</v>
      </c>
      <c r="M749">
        <v>79</v>
      </c>
      <c r="N749">
        <f t="shared" si="66"/>
        <v>1</v>
      </c>
      <c r="O749">
        <f t="shared" si="67"/>
        <v>1</v>
      </c>
      <c r="P749">
        <f t="shared" si="68"/>
        <v>0</v>
      </c>
      <c r="Q749" t="str">
        <f t="shared" si="69"/>
        <v>Non-STEM</v>
      </c>
      <c r="R749">
        <f t="shared" si="70"/>
        <v>0</v>
      </c>
      <c r="S749">
        <f t="shared" si="71"/>
        <v>74.5</v>
      </c>
    </row>
    <row r="750" spans="1:19" x14ac:dyDescent="0.3">
      <c r="A750" t="s">
        <v>25</v>
      </c>
      <c r="B750" t="b">
        <v>0</v>
      </c>
      <c r="C750">
        <v>10</v>
      </c>
      <c r="D750" t="b">
        <v>0</v>
      </c>
      <c r="E750">
        <v>34</v>
      </c>
      <c r="F750" t="s">
        <v>44</v>
      </c>
      <c r="G750">
        <v>97</v>
      </c>
      <c r="H750">
        <v>94</v>
      </c>
      <c r="I750">
        <v>73</v>
      </c>
      <c r="J750">
        <v>98</v>
      </c>
      <c r="K750">
        <v>87</v>
      </c>
      <c r="L750">
        <v>97</v>
      </c>
      <c r="M750">
        <v>98</v>
      </c>
      <c r="N750">
        <f t="shared" si="66"/>
        <v>0</v>
      </c>
      <c r="O750">
        <f t="shared" si="67"/>
        <v>0</v>
      </c>
      <c r="P750">
        <f t="shared" si="68"/>
        <v>0</v>
      </c>
      <c r="Q750" t="str">
        <f t="shared" si="69"/>
        <v>STEM</v>
      </c>
      <c r="R750">
        <f t="shared" si="70"/>
        <v>1</v>
      </c>
      <c r="S750">
        <f t="shared" si="71"/>
        <v>88.75</v>
      </c>
    </row>
    <row r="751" spans="1:19" x14ac:dyDescent="0.3">
      <c r="A751" t="s">
        <v>20</v>
      </c>
      <c r="B751" t="b">
        <v>1</v>
      </c>
      <c r="C751">
        <v>2</v>
      </c>
      <c r="D751" t="b">
        <v>1</v>
      </c>
      <c r="E751">
        <v>18</v>
      </c>
      <c r="F751" t="s">
        <v>44</v>
      </c>
      <c r="G751">
        <v>93</v>
      </c>
      <c r="H751">
        <v>67</v>
      </c>
      <c r="I751">
        <v>65</v>
      </c>
      <c r="J751">
        <v>61</v>
      </c>
      <c r="K751">
        <v>61</v>
      </c>
      <c r="L751">
        <v>96</v>
      </c>
      <c r="M751">
        <v>65</v>
      </c>
      <c r="N751">
        <f t="shared" si="66"/>
        <v>1</v>
      </c>
      <c r="O751">
        <f t="shared" si="67"/>
        <v>1</v>
      </c>
      <c r="P751">
        <f t="shared" si="68"/>
        <v>1</v>
      </c>
      <c r="Q751" t="str">
        <f t="shared" si="69"/>
        <v>STEM</v>
      </c>
      <c r="R751">
        <f t="shared" si="70"/>
        <v>1</v>
      </c>
      <c r="S751">
        <f t="shared" si="71"/>
        <v>70</v>
      </c>
    </row>
    <row r="752" spans="1:19" x14ac:dyDescent="0.3">
      <c r="A752" t="s">
        <v>20</v>
      </c>
      <c r="B752" t="b">
        <v>0</v>
      </c>
      <c r="C752">
        <v>1</v>
      </c>
      <c r="D752" t="b">
        <v>0</v>
      </c>
      <c r="E752">
        <v>14</v>
      </c>
      <c r="F752" t="s">
        <v>44</v>
      </c>
      <c r="G752">
        <v>85</v>
      </c>
      <c r="H752">
        <v>93</v>
      </c>
      <c r="I752">
        <v>75</v>
      </c>
      <c r="J752">
        <v>72</v>
      </c>
      <c r="K752">
        <v>84</v>
      </c>
      <c r="L752">
        <v>63</v>
      </c>
      <c r="M752">
        <v>63</v>
      </c>
      <c r="N752">
        <f t="shared" si="66"/>
        <v>1</v>
      </c>
      <c r="O752">
        <f t="shared" si="67"/>
        <v>0</v>
      </c>
      <c r="P752">
        <f t="shared" si="68"/>
        <v>0</v>
      </c>
      <c r="Q752" t="str">
        <f t="shared" si="69"/>
        <v>STEM</v>
      </c>
      <c r="R752">
        <f t="shared" si="70"/>
        <v>1</v>
      </c>
      <c r="S752">
        <f t="shared" si="71"/>
        <v>79</v>
      </c>
    </row>
    <row r="753" spans="1:19" x14ac:dyDescent="0.3">
      <c r="A753" t="s">
        <v>25</v>
      </c>
      <c r="B753" t="b">
        <v>0</v>
      </c>
      <c r="C753">
        <v>1</v>
      </c>
      <c r="D753" t="b">
        <v>0</v>
      </c>
      <c r="E753">
        <v>6</v>
      </c>
      <c r="F753" t="s">
        <v>123</v>
      </c>
      <c r="G753">
        <v>88</v>
      </c>
      <c r="H753">
        <v>88</v>
      </c>
      <c r="I753">
        <v>98</v>
      </c>
      <c r="J753">
        <v>92</v>
      </c>
      <c r="K753">
        <v>71</v>
      </c>
      <c r="L753">
        <v>66</v>
      </c>
      <c r="M753">
        <v>90</v>
      </c>
      <c r="N753">
        <f t="shared" si="66"/>
        <v>0</v>
      </c>
      <c r="O753">
        <f t="shared" si="67"/>
        <v>0</v>
      </c>
      <c r="P753">
        <f t="shared" si="68"/>
        <v>0</v>
      </c>
      <c r="Q753" t="str">
        <f t="shared" si="69"/>
        <v>Non-STEM</v>
      </c>
      <c r="R753">
        <f t="shared" si="70"/>
        <v>0</v>
      </c>
      <c r="S753">
        <f t="shared" si="71"/>
        <v>87.25</v>
      </c>
    </row>
    <row r="754" spans="1:19" x14ac:dyDescent="0.3">
      <c r="A754" t="s">
        <v>20</v>
      </c>
      <c r="B754" t="b">
        <v>0</v>
      </c>
      <c r="C754">
        <v>5</v>
      </c>
      <c r="D754" t="b">
        <v>1</v>
      </c>
      <c r="E754">
        <v>2</v>
      </c>
      <c r="F754" t="s">
        <v>34</v>
      </c>
      <c r="G754">
        <v>100</v>
      </c>
      <c r="H754">
        <v>67</v>
      </c>
      <c r="I754">
        <v>98</v>
      </c>
      <c r="J754">
        <v>71</v>
      </c>
      <c r="K754">
        <v>92</v>
      </c>
      <c r="L754">
        <v>79</v>
      </c>
      <c r="M754">
        <v>99</v>
      </c>
      <c r="N754">
        <f t="shared" si="66"/>
        <v>1</v>
      </c>
      <c r="O754">
        <f t="shared" si="67"/>
        <v>0</v>
      </c>
      <c r="P754">
        <f t="shared" si="68"/>
        <v>1</v>
      </c>
      <c r="Q754" t="str">
        <f t="shared" si="69"/>
        <v>Non-STEM</v>
      </c>
      <c r="R754">
        <f t="shared" si="70"/>
        <v>0</v>
      </c>
      <c r="S754">
        <f t="shared" si="71"/>
        <v>90.25</v>
      </c>
    </row>
    <row r="755" spans="1:19" x14ac:dyDescent="0.3">
      <c r="A755" t="s">
        <v>20</v>
      </c>
      <c r="B755" t="b">
        <v>0</v>
      </c>
      <c r="C755">
        <v>2</v>
      </c>
      <c r="D755" t="b">
        <v>0</v>
      </c>
      <c r="E755">
        <v>19</v>
      </c>
      <c r="F755" t="s">
        <v>44</v>
      </c>
      <c r="G755">
        <v>93</v>
      </c>
      <c r="H755">
        <v>74</v>
      </c>
      <c r="I755">
        <v>88</v>
      </c>
      <c r="J755">
        <v>92</v>
      </c>
      <c r="K755">
        <v>77</v>
      </c>
      <c r="L755">
        <v>89</v>
      </c>
      <c r="M755">
        <v>96</v>
      </c>
      <c r="N755">
        <f t="shared" si="66"/>
        <v>1</v>
      </c>
      <c r="O755">
        <f t="shared" si="67"/>
        <v>0</v>
      </c>
      <c r="P755">
        <f t="shared" si="68"/>
        <v>0</v>
      </c>
      <c r="Q755" t="str">
        <f t="shared" si="69"/>
        <v>STEM</v>
      </c>
      <c r="R755">
        <f t="shared" si="70"/>
        <v>1</v>
      </c>
      <c r="S755">
        <f t="shared" si="71"/>
        <v>87.5</v>
      </c>
    </row>
    <row r="756" spans="1:19" x14ac:dyDescent="0.3">
      <c r="A756" t="s">
        <v>25</v>
      </c>
      <c r="B756" t="b">
        <v>0</v>
      </c>
      <c r="C756">
        <v>1</v>
      </c>
      <c r="D756" t="b">
        <v>0</v>
      </c>
      <c r="E756">
        <v>1</v>
      </c>
      <c r="F756" t="s">
        <v>34</v>
      </c>
      <c r="G756">
        <v>70</v>
      </c>
      <c r="H756">
        <v>63</v>
      </c>
      <c r="I756">
        <v>73</v>
      </c>
      <c r="J756">
        <v>97</v>
      </c>
      <c r="K756">
        <v>63</v>
      </c>
      <c r="L756">
        <v>61</v>
      </c>
      <c r="M756">
        <v>90</v>
      </c>
      <c r="N756">
        <f t="shared" si="66"/>
        <v>0</v>
      </c>
      <c r="O756">
        <f t="shared" si="67"/>
        <v>0</v>
      </c>
      <c r="P756">
        <f t="shared" si="68"/>
        <v>0</v>
      </c>
      <c r="Q756" t="str">
        <f t="shared" si="69"/>
        <v>Non-STEM</v>
      </c>
      <c r="R756">
        <f t="shared" si="70"/>
        <v>0</v>
      </c>
      <c r="S756">
        <f t="shared" si="71"/>
        <v>75.75</v>
      </c>
    </row>
    <row r="757" spans="1:19" x14ac:dyDescent="0.3">
      <c r="A757" t="s">
        <v>25</v>
      </c>
      <c r="B757" t="b">
        <v>0</v>
      </c>
      <c r="C757">
        <v>2</v>
      </c>
      <c r="D757" t="b">
        <v>0</v>
      </c>
      <c r="E757">
        <v>13</v>
      </c>
      <c r="F757" t="s">
        <v>105</v>
      </c>
      <c r="G757">
        <v>82</v>
      </c>
      <c r="H757">
        <v>67</v>
      </c>
      <c r="I757">
        <v>94</v>
      </c>
      <c r="J757">
        <v>88</v>
      </c>
      <c r="K757">
        <v>86</v>
      </c>
      <c r="L757">
        <v>89</v>
      </c>
      <c r="M757">
        <v>98</v>
      </c>
      <c r="N757">
        <f t="shared" si="66"/>
        <v>0</v>
      </c>
      <c r="O757">
        <f t="shared" si="67"/>
        <v>0</v>
      </c>
      <c r="P757">
        <f t="shared" si="68"/>
        <v>0</v>
      </c>
      <c r="Q757" t="str">
        <f t="shared" si="69"/>
        <v>Non-STEM</v>
      </c>
      <c r="R757">
        <f t="shared" si="70"/>
        <v>0</v>
      </c>
      <c r="S757">
        <f t="shared" si="71"/>
        <v>87.5</v>
      </c>
    </row>
    <row r="758" spans="1:19" x14ac:dyDescent="0.3">
      <c r="A758" t="s">
        <v>25</v>
      </c>
      <c r="B758" t="b">
        <v>1</v>
      </c>
      <c r="C758">
        <v>8</v>
      </c>
      <c r="D758" t="b">
        <v>0</v>
      </c>
      <c r="E758">
        <v>3</v>
      </c>
      <c r="F758" t="s">
        <v>64</v>
      </c>
      <c r="G758">
        <v>41</v>
      </c>
      <c r="H758">
        <v>76</v>
      </c>
      <c r="I758">
        <v>94</v>
      </c>
      <c r="J758">
        <v>93</v>
      </c>
      <c r="K758">
        <v>79</v>
      </c>
      <c r="L758">
        <v>84</v>
      </c>
      <c r="M758">
        <v>96</v>
      </c>
      <c r="N758">
        <f t="shared" si="66"/>
        <v>0</v>
      </c>
      <c r="O758">
        <f t="shared" si="67"/>
        <v>1</v>
      </c>
      <c r="P758">
        <f t="shared" si="68"/>
        <v>0</v>
      </c>
      <c r="Q758" t="str">
        <f t="shared" si="69"/>
        <v>Non-STEM</v>
      </c>
      <c r="R758">
        <f t="shared" si="70"/>
        <v>0</v>
      </c>
      <c r="S758">
        <f t="shared" si="71"/>
        <v>76.75</v>
      </c>
    </row>
    <row r="759" spans="1:19" x14ac:dyDescent="0.3">
      <c r="A759" t="s">
        <v>20</v>
      </c>
      <c r="B759" t="b">
        <v>0</v>
      </c>
      <c r="C759">
        <v>2</v>
      </c>
      <c r="D759" t="b">
        <v>0</v>
      </c>
      <c r="E759">
        <v>21</v>
      </c>
      <c r="F759" t="s">
        <v>105</v>
      </c>
      <c r="G759">
        <v>94</v>
      </c>
      <c r="H759">
        <v>74</v>
      </c>
      <c r="I759">
        <v>74</v>
      </c>
      <c r="J759">
        <v>89</v>
      </c>
      <c r="K759">
        <v>67</v>
      </c>
      <c r="L759">
        <v>93</v>
      </c>
      <c r="M759">
        <v>96</v>
      </c>
      <c r="N759">
        <f t="shared" si="66"/>
        <v>1</v>
      </c>
      <c r="O759">
        <f t="shared" si="67"/>
        <v>0</v>
      </c>
      <c r="P759">
        <f t="shared" si="68"/>
        <v>0</v>
      </c>
      <c r="Q759" t="str">
        <f t="shared" si="69"/>
        <v>Non-STEM</v>
      </c>
      <c r="R759">
        <f t="shared" si="70"/>
        <v>0</v>
      </c>
      <c r="S759">
        <f t="shared" si="71"/>
        <v>81</v>
      </c>
    </row>
    <row r="760" spans="1:19" x14ac:dyDescent="0.3">
      <c r="A760" t="s">
        <v>25</v>
      </c>
      <c r="B760" t="b">
        <v>1</v>
      </c>
      <c r="C760">
        <v>2</v>
      </c>
      <c r="D760" t="b">
        <v>0</v>
      </c>
      <c r="E760">
        <v>29</v>
      </c>
      <c r="F760" t="s">
        <v>123</v>
      </c>
      <c r="G760">
        <v>67</v>
      </c>
      <c r="H760">
        <v>69</v>
      </c>
      <c r="I760">
        <v>75</v>
      </c>
      <c r="J760">
        <v>94</v>
      </c>
      <c r="K760">
        <v>98</v>
      </c>
      <c r="L760">
        <v>80</v>
      </c>
      <c r="M760">
        <v>74</v>
      </c>
      <c r="N760">
        <f t="shared" si="66"/>
        <v>0</v>
      </c>
      <c r="O760">
        <f t="shared" si="67"/>
        <v>1</v>
      </c>
      <c r="P760">
        <f t="shared" si="68"/>
        <v>0</v>
      </c>
      <c r="Q760" t="str">
        <f t="shared" si="69"/>
        <v>Non-STEM</v>
      </c>
      <c r="R760">
        <f t="shared" si="70"/>
        <v>0</v>
      </c>
      <c r="S760">
        <f t="shared" si="71"/>
        <v>83.5</v>
      </c>
    </row>
    <row r="761" spans="1:19" x14ac:dyDescent="0.3">
      <c r="A761" t="s">
        <v>25</v>
      </c>
      <c r="B761" t="b">
        <v>0</v>
      </c>
      <c r="C761">
        <v>0</v>
      </c>
      <c r="D761" t="b">
        <v>1</v>
      </c>
      <c r="E761">
        <v>11</v>
      </c>
      <c r="F761" t="s">
        <v>30</v>
      </c>
      <c r="G761">
        <v>89</v>
      </c>
      <c r="H761">
        <v>75</v>
      </c>
      <c r="I761">
        <v>64</v>
      </c>
      <c r="J761">
        <v>81</v>
      </c>
      <c r="K761">
        <v>66</v>
      </c>
      <c r="L761">
        <v>82</v>
      </c>
      <c r="M761">
        <v>92</v>
      </c>
      <c r="N761">
        <f t="shared" si="66"/>
        <v>0</v>
      </c>
      <c r="O761">
        <f t="shared" si="67"/>
        <v>0</v>
      </c>
      <c r="P761">
        <f t="shared" si="68"/>
        <v>1</v>
      </c>
      <c r="Q761" t="str">
        <f t="shared" si="69"/>
        <v>Non-STEM</v>
      </c>
      <c r="R761">
        <f t="shared" si="70"/>
        <v>0</v>
      </c>
      <c r="S761">
        <f t="shared" si="71"/>
        <v>75</v>
      </c>
    </row>
    <row r="762" spans="1:19" x14ac:dyDescent="0.3">
      <c r="A762" t="s">
        <v>20</v>
      </c>
      <c r="B762" t="b">
        <v>0</v>
      </c>
      <c r="C762">
        <v>3</v>
      </c>
      <c r="D762" t="b">
        <v>0</v>
      </c>
      <c r="E762">
        <v>23</v>
      </c>
      <c r="F762" t="s">
        <v>26</v>
      </c>
      <c r="G762">
        <v>82</v>
      </c>
      <c r="H762">
        <v>82</v>
      </c>
      <c r="I762">
        <v>100</v>
      </c>
      <c r="J762">
        <v>93</v>
      </c>
      <c r="K762">
        <v>91</v>
      </c>
      <c r="L762">
        <v>61</v>
      </c>
      <c r="M762">
        <v>83</v>
      </c>
      <c r="N762">
        <f t="shared" si="66"/>
        <v>1</v>
      </c>
      <c r="O762">
        <f t="shared" si="67"/>
        <v>0</v>
      </c>
      <c r="P762">
        <f t="shared" si="68"/>
        <v>0</v>
      </c>
      <c r="Q762" t="str">
        <f t="shared" si="69"/>
        <v>STEM</v>
      </c>
      <c r="R762">
        <f t="shared" si="70"/>
        <v>1</v>
      </c>
      <c r="S762">
        <f t="shared" si="71"/>
        <v>91.5</v>
      </c>
    </row>
    <row r="763" spans="1:19" x14ac:dyDescent="0.3">
      <c r="A763" t="s">
        <v>20</v>
      </c>
      <c r="B763" t="b">
        <v>1</v>
      </c>
      <c r="C763">
        <v>2</v>
      </c>
      <c r="D763" t="b">
        <v>0</v>
      </c>
      <c r="E763">
        <v>30</v>
      </c>
      <c r="F763" t="s">
        <v>44</v>
      </c>
      <c r="G763">
        <v>96</v>
      </c>
      <c r="H763">
        <v>79</v>
      </c>
      <c r="I763">
        <v>93</v>
      </c>
      <c r="J763">
        <v>92</v>
      </c>
      <c r="K763">
        <v>92</v>
      </c>
      <c r="L763">
        <v>71</v>
      </c>
      <c r="M763">
        <v>87</v>
      </c>
      <c r="N763">
        <f t="shared" si="66"/>
        <v>1</v>
      </c>
      <c r="O763">
        <f t="shared" si="67"/>
        <v>1</v>
      </c>
      <c r="P763">
        <f t="shared" si="68"/>
        <v>0</v>
      </c>
      <c r="Q763" t="str">
        <f t="shared" si="69"/>
        <v>STEM</v>
      </c>
      <c r="R763">
        <f t="shared" si="70"/>
        <v>1</v>
      </c>
      <c r="S763">
        <f t="shared" si="71"/>
        <v>93.25</v>
      </c>
    </row>
    <row r="764" spans="1:19" x14ac:dyDescent="0.3">
      <c r="A764" t="s">
        <v>25</v>
      </c>
      <c r="B764" t="b">
        <v>0</v>
      </c>
      <c r="C764">
        <v>1</v>
      </c>
      <c r="D764" t="b">
        <v>0</v>
      </c>
      <c r="E764">
        <v>13</v>
      </c>
      <c r="F764" t="s">
        <v>113</v>
      </c>
      <c r="G764">
        <v>94</v>
      </c>
      <c r="H764">
        <v>84</v>
      </c>
      <c r="I764">
        <v>84</v>
      </c>
      <c r="J764">
        <v>89</v>
      </c>
      <c r="K764">
        <v>52</v>
      </c>
      <c r="L764">
        <v>97</v>
      </c>
      <c r="M764">
        <v>76</v>
      </c>
      <c r="N764">
        <f t="shared" si="66"/>
        <v>0</v>
      </c>
      <c r="O764">
        <f t="shared" si="67"/>
        <v>0</v>
      </c>
      <c r="P764">
        <f t="shared" si="68"/>
        <v>0</v>
      </c>
      <c r="Q764" t="str">
        <f t="shared" si="69"/>
        <v>Non-STEM</v>
      </c>
      <c r="R764">
        <f t="shared" si="70"/>
        <v>0</v>
      </c>
      <c r="S764">
        <f t="shared" si="71"/>
        <v>79.75</v>
      </c>
    </row>
    <row r="765" spans="1:19" x14ac:dyDescent="0.3">
      <c r="A765" t="s">
        <v>20</v>
      </c>
      <c r="B765" t="b">
        <v>0</v>
      </c>
      <c r="C765">
        <v>4</v>
      </c>
      <c r="D765" t="b">
        <v>0</v>
      </c>
      <c r="E765">
        <v>19</v>
      </c>
      <c r="F765" t="s">
        <v>138</v>
      </c>
      <c r="G765">
        <v>84</v>
      </c>
      <c r="H765">
        <v>65</v>
      </c>
      <c r="I765">
        <v>83</v>
      </c>
      <c r="J765">
        <v>99</v>
      </c>
      <c r="K765">
        <v>86</v>
      </c>
      <c r="L765">
        <v>75</v>
      </c>
      <c r="M765">
        <v>67</v>
      </c>
      <c r="N765">
        <f t="shared" si="66"/>
        <v>1</v>
      </c>
      <c r="O765">
        <f t="shared" si="67"/>
        <v>0</v>
      </c>
      <c r="P765">
        <f t="shared" si="68"/>
        <v>0</v>
      </c>
      <c r="Q765" t="str">
        <f t="shared" si="69"/>
        <v>STEM</v>
      </c>
      <c r="R765">
        <f t="shared" si="70"/>
        <v>1</v>
      </c>
      <c r="S765">
        <f t="shared" si="71"/>
        <v>88</v>
      </c>
    </row>
    <row r="766" spans="1:19" x14ac:dyDescent="0.3">
      <c r="A766" t="s">
        <v>25</v>
      </c>
      <c r="B766" t="b">
        <v>0</v>
      </c>
      <c r="C766">
        <v>5</v>
      </c>
      <c r="D766" t="b">
        <v>0</v>
      </c>
      <c r="E766">
        <v>33</v>
      </c>
      <c r="F766" t="s">
        <v>44</v>
      </c>
      <c r="G766">
        <v>87</v>
      </c>
      <c r="H766">
        <v>98</v>
      </c>
      <c r="I766">
        <v>97</v>
      </c>
      <c r="J766">
        <v>70</v>
      </c>
      <c r="K766">
        <v>80</v>
      </c>
      <c r="L766">
        <v>67</v>
      </c>
      <c r="M766">
        <v>82</v>
      </c>
      <c r="N766">
        <f t="shared" si="66"/>
        <v>0</v>
      </c>
      <c r="O766">
        <f t="shared" si="67"/>
        <v>0</v>
      </c>
      <c r="P766">
        <f t="shared" si="68"/>
        <v>0</v>
      </c>
      <c r="Q766" t="str">
        <f t="shared" si="69"/>
        <v>STEM</v>
      </c>
      <c r="R766">
        <f t="shared" si="70"/>
        <v>1</v>
      </c>
      <c r="S766">
        <f t="shared" si="71"/>
        <v>83.5</v>
      </c>
    </row>
    <row r="767" spans="1:19" x14ac:dyDescent="0.3">
      <c r="A767" t="s">
        <v>20</v>
      </c>
      <c r="B767" t="b">
        <v>0</v>
      </c>
      <c r="C767">
        <v>2</v>
      </c>
      <c r="D767" t="b">
        <v>0</v>
      </c>
      <c r="E767">
        <v>21</v>
      </c>
      <c r="F767" t="s">
        <v>44</v>
      </c>
      <c r="G767">
        <v>90</v>
      </c>
      <c r="H767">
        <v>93</v>
      </c>
      <c r="I767">
        <v>66</v>
      </c>
      <c r="J767">
        <v>77</v>
      </c>
      <c r="K767">
        <v>72</v>
      </c>
      <c r="L767">
        <v>82</v>
      </c>
      <c r="M767">
        <v>82</v>
      </c>
      <c r="N767">
        <f t="shared" si="66"/>
        <v>1</v>
      </c>
      <c r="O767">
        <f t="shared" si="67"/>
        <v>0</v>
      </c>
      <c r="P767">
        <f t="shared" si="68"/>
        <v>0</v>
      </c>
      <c r="Q767" t="str">
        <f t="shared" si="69"/>
        <v>STEM</v>
      </c>
      <c r="R767">
        <f t="shared" si="70"/>
        <v>1</v>
      </c>
      <c r="S767">
        <f t="shared" si="71"/>
        <v>76.25</v>
      </c>
    </row>
    <row r="768" spans="1:19" x14ac:dyDescent="0.3">
      <c r="A768" t="s">
        <v>25</v>
      </c>
      <c r="B768" t="b">
        <v>0</v>
      </c>
      <c r="C768">
        <v>7</v>
      </c>
      <c r="D768" t="b">
        <v>0</v>
      </c>
      <c r="E768">
        <v>31</v>
      </c>
      <c r="F768" t="s">
        <v>76</v>
      </c>
      <c r="G768">
        <v>86</v>
      </c>
      <c r="H768">
        <v>81</v>
      </c>
      <c r="I768">
        <v>91</v>
      </c>
      <c r="J768">
        <v>83</v>
      </c>
      <c r="K768">
        <v>97</v>
      </c>
      <c r="L768">
        <v>83</v>
      </c>
      <c r="M768">
        <v>80</v>
      </c>
      <c r="N768">
        <f t="shared" si="66"/>
        <v>0</v>
      </c>
      <c r="O768">
        <f t="shared" si="67"/>
        <v>0</v>
      </c>
      <c r="P768">
        <f t="shared" si="68"/>
        <v>0</v>
      </c>
      <c r="Q768" t="str">
        <f t="shared" si="69"/>
        <v>STEM</v>
      </c>
      <c r="R768">
        <f t="shared" si="70"/>
        <v>1</v>
      </c>
      <c r="S768">
        <f t="shared" si="71"/>
        <v>89.25</v>
      </c>
    </row>
    <row r="769" spans="1:19" x14ac:dyDescent="0.3">
      <c r="A769" t="s">
        <v>20</v>
      </c>
      <c r="B769" t="b">
        <v>0</v>
      </c>
      <c r="C769">
        <v>6</v>
      </c>
      <c r="D769" t="b">
        <v>0</v>
      </c>
      <c r="E769">
        <v>3</v>
      </c>
      <c r="F769" t="s">
        <v>64</v>
      </c>
      <c r="G769">
        <v>48</v>
      </c>
      <c r="H769">
        <v>72</v>
      </c>
      <c r="I769">
        <v>64</v>
      </c>
      <c r="J769">
        <v>65</v>
      </c>
      <c r="K769">
        <v>64</v>
      </c>
      <c r="L769">
        <v>55</v>
      </c>
      <c r="M769">
        <v>79</v>
      </c>
      <c r="N769">
        <f t="shared" si="66"/>
        <v>1</v>
      </c>
      <c r="O769">
        <f t="shared" si="67"/>
        <v>0</v>
      </c>
      <c r="P769">
        <f t="shared" si="68"/>
        <v>0</v>
      </c>
      <c r="Q769" t="str">
        <f t="shared" si="69"/>
        <v>Non-STEM</v>
      </c>
      <c r="R769">
        <f t="shared" si="70"/>
        <v>0</v>
      </c>
      <c r="S769">
        <f t="shared" si="71"/>
        <v>60.25</v>
      </c>
    </row>
    <row r="770" spans="1:19" x14ac:dyDescent="0.3">
      <c r="A770" t="s">
        <v>25</v>
      </c>
      <c r="B770" t="b">
        <v>1</v>
      </c>
      <c r="C770">
        <v>7</v>
      </c>
      <c r="D770" t="b">
        <v>0</v>
      </c>
      <c r="E770">
        <v>3</v>
      </c>
      <c r="F770" t="s">
        <v>64</v>
      </c>
      <c r="G770">
        <v>49</v>
      </c>
      <c r="H770">
        <v>59</v>
      </c>
      <c r="I770">
        <v>99</v>
      </c>
      <c r="J770">
        <v>59</v>
      </c>
      <c r="K770">
        <v>75</v>
      </c>
      <c r="L770">
        <v>54</v>
      </c>
      <c r="M770">
        <v>70</v>
      </c>
      <c r="N770">
        <f t="shared" ref="N770:N833" si="72">IF(A770="Male",1,0)</f>
        <v>0</v>
      </c>
      <c r="O770">
        <f t="shared" ref="O770:O833" si="73">IF(B770=FALSE,0,1)</f>
        <v>1</v>
      </c>
      <c r="P770">
        <f t="shared" ref="P770:P833" si="74">IF(D770=FALSE,0,1)</f>
        <v>0</v>
      </c>
      <c r="Q770" t="str">
        <f t="shared" ref="Q770:Q833" si="75">IF(OR(F770="Software Engineer",F770="Scientist",F770="Construction Engineer",F770="Game Developer",F770="Doctor"),"STEM","Non-STEM")</f>
        <v>Non-STEM</v>
      </c>
      <c r="R770">
        <f t="shared" ref="R770:R833" si="76">IF(Q770="STEM",1,0)</f>
        <v>0</v>
      </c>
      <c r="S770">
        <f t="shared" ref="S770:S833" si="77">AVERAGE(G770,I770,J770,K770)</f>
        <v>70.5</v>
      </c>
    </row>
    <row r="771" spans="1:19" x14ac:dyDescent="0.3">
      <c r="A771" t="s">
        <v>20</v>
      </c>
      <c r="B771" t="b">
        <v>1</v>
      </c>
      <c r="C771">
        <v>0</v>
      </c>
      <c r="D771" t="b">
        <v>0</v>
      </c>
      <c r="E771">
        <v>30</v>
      </c>
      <c r="F771" t="s">
        <v>38</v>
      </c>
      <c r="G771">
        <v>90</v>
      </c>
      <c r="H771">
        <v>83</v>
      </c>
      <c r="I771">
        <v>72</v>
      </c>
      <c r="J771">
        <v>77</v>
      </c>
      <c r="K771">
        <v>99</v>
      </c>
      <c r="L771">
        <v>84</v>
      </c>
      <c r="M771">
        <v>67</v>
      </c>
      <c r="N771">
        <f t="shared" si="72"/>
        <v>1</v>
      </c>
      <c r="O771">
        <f t="shared" si="73"/>
        <v>1</v>
      </c>
      <c r="P771">
        <f t="shared" si="74"/>
        <v>0</v>
      </c>
      <c r="Q771" t="str">
        <f t="shared" si="75"/>
        <v>Non-STEM</v>
      </c>
      <c r="R771">
        <f t="shared" si="76"/>
        <v>0</v>
      </c>
      <c r="S771">
        <f t="shared" si="77"/>
        <v>84.5</v>
      </c>
    </row>
    <row r="772" spans="1:19" x14ac:dyDescent="0.3">
      <c r="A772" t="s">
        <v>25</v>
      </c>
      <c r="B772" t="b">
        <v>1</v>
      </c>
      <c r="C772">
        <v>5</v>
      </c>
      <c r="D772" t="b">
        <v>1</v>
      </c>
      <c r="E772">
        <v>1</v>
      </c>
      <c r="F772" t="s">
        <v>64</v>
      </c>
      <c r="G772">
        <v>40</v>
      </c>
      <c r="H772">
        <v>51</v>
      </c>
      <c r="I772">
        <v>93</v>
      </c>
      <c r="J772">
        <v>100</v>
      </c>
      <c r="K772">
        <v>76</v>
      </c>
      <c r="L772">
        <v>60</v>
      </c>
      <c r="M772">
        <v>99</v>
      </c>
      <c r="N772">
        <f t="shared" si="72"/>
        <v>0</v>
      </c>
      <c r="O772">
        <f t="shared" si="73"/>
        <v>1</v>
      </c>
      <c r="P772">
        <f t="shared" si="74"/>
        <v>1</v>
      </c>
      <c r="Q772" t="str">
        <f t="shared" si="75"/>
        <v>Non-STEM</v>
      </c>
      <c r="R772">
        <f t="shared" si="76"/>
        <v>0</v>
      </c>
      <c r="S772">
        <f t="shared" si="77"/>
        <v>77.25</v>
      </c>
    </row>
    <row r="773" spans="1:19" x14ac:dyDescent="0.3">
      <c r="A773" t="s">
        <v>25</v>
      </c>
      <c r="B773" t="b">
        <v>0</v>
      </c>
      <c r="C773">
        <v>0</v>
      </c>
      <c r="D773" t="b">
        <v>1</v>
      </c>
      <c r="E773">
        <v>8</v>
      </c>
      <c r="F773" t="s">
        <v>38</v>
      </c>
      <c r="G773">
        <v>78</v>
      </c>
      <c r="H773">
        <v>81</v>
      </c>
      <c r="I773">
        <v>71</v>
      </c>
      <c r="J773">
        <v>91</v>
      </c>
      <c r="K773">
        <v>79</v>
      </c>
      <c r="L773">
        <v>79</v>
      </c>
      <c r="M773">
        <v>75</v>
      </c>
      <c r="N773">
        <f t="shared" si="72"/>
        <v>0</v>
      </c>
      <c r="O773">
        <f t="shared" si="73"/>
        <v>0</v>
      </c>
      <c r="P773">
        <f t="shared" si="74"/>
        <v>1</v>
      </c>
      <c r="Q773" t="str">
        <f t="shared" si="75"/>
        <v>Non-STEM</v>
      </c>
      <c r="R773">
        <f t="shared" si="76"/>
        <v>0</v>
      </c>
      <c r="S773">
        <f t="shared" si="77"/>
        <v>79.75</v>
      </c>
    </row>
    <row r="774" spans="1:19" x14ac:dyDescent="0.3">
      <c r="A774" t="s">
        <v>20</v>
      </c>
      <c r="B774" t="b">
        <v>0</v>
      </c>
      <c r="C774">
        <v>2</v>
      </c>
      <c r="D774" t="b">
        <v>0</v>
      </c>
      <c r="E774">
        <v>29</v>
      </c>
      <c r="F774" t="s">
        <v>44</v>
      </c>
      <c r="G774">
        <v>87</v>
      </c>
      <c r="H774">
        <v>68</v>
      </c>
      <c r="I774">
        <v>75</v>
      </c>
      <c r="J774">
        <v>96</v>
      </c>
      <c r="K774">
        <v>91</v>
      </c>
      <c r="L774">
        <v>72</v>
      </c>
      <c r="M774">
        <v>78</v>
      </c>
      <c r="N774">
        <f t="shared" si="72"/>
        <v>1</v>
      </c>
      <c r="O774">
        <f t="shared" si="73"/>
        <v>0</v>
      </c>
      <c r="P774">
        <f t="shared" si="74"/>
        <v>0</v>
      </c>
      <c r="Q774" t="str">
        <f t="shared" si="75"/>
        <v>STEM</v>
      </c>
      <c r="R774">
        <f t="shared" si="76"/>
        <v>1</v>
      </c>
      <c r="S774">
        <f t="shared" si="77"/>
        <v>87.25</v>
      </c>
    </row>
    <row r="775" spans="1:19" x14ac:dyDescent="0.3">
      <c r="A775" t="s">
        <v>25</v>
      </c>
      <c r="B775" t="b">
        <v>0</v>
      </c>
      <c r="C775">
        <v>2</v>
      </c>
      <c r="D775" t="b">
        <v>0</v>
      </c>
      <c r="E775">
        <v>18</v>
      </c>
      <c r="F775" t="s">
        <v>113</v>
      </c>
      <c r="G775">
        <v>79</v>
      </c>
      <c r="H775">
        <v>81</v>
      </c>
      <c r="I775">
        <v>68</v>
      </c>
      <c r="J775">
        <v>70</v>
      </c>
      <c r="K775">
        <v>60</v>
      </c>
      <c r="L775">
        <v>65</v>
      </c>
      <c r="M775">
        <v>71</v>
      </c>
      <c r="N775">
        <f t="shared" si="72"/>
        <v>0</v>
      </c>
      <c r="O775">
        <f t="shared" si="73"/>
        <v>0</v>
      </c>
      <c r="P775">
        <f t="shared" si="74"/>
        <v>0</v>
      </c>
      <c r="Q775" t="str">
        <f t="shared" si="75"/>
        <v>Non-STEM</v>
      </c>
      <c r="R775">
        <f t="shared" si="76"/>
        <v>0</v>
      </c>
      <c r="S775">
        <f t="shared" si="77"/>
        <v>69.25</v>
      </c>
    </row>
    <row r="776" spans="1:19" x14ac:dyDescent="0.3">
      <c r="A776" t="s">
        <v>25</v>
      </c>
      <c r="B776" t="b">
        <v>0</v>
      </c>
      <c r="C776">
        <v>6</v>
      </c>
      <c r="D776" t="b">
        <v>1</v>
      </c>
      <c r="E776">
        <v>4</v>
      </c>
      <c r="F776" t="s">
        <v>159</v>
      </c>
      <c r="G776">
        <v>100</v>
      </c>
      <c r="H776">
        <v>100</v>
      </c>
      <c r="I776">
        <v>94</v>
      </c>
      <c r="J776">
        <v>83</v>
      </c>
      <c r="K776">
        <v>62</v>
      </c>
      <c r="L776">
        <v>92</v>
      </c>
      <c r="M776">
        <v>71</v>
      </c>
      <c r="N776">
        <f t="shared" si="72"/>
        <v>0</v>
      </c>
      <c r="O776">
        <f t="shared" si="73"/>
        <v>0</v>
      </c>
      <c r="P776">
        <f t="shared" si="74"/>
        <v>1</v>
      </c>
      <c r="Q776" t="str">
        <f t="shared" si="75"/>
        <v>STEM</v>
      </c>
      <c r="R776">
        <f t="shared" si="76"/>
        <v>1</v>
      </c>
      <c r="S776">
        <f t="shared" si="77"/>
        <v>84.75</v>
      </c>
    </row>
    <row r="777" spans="1:19" x14ac:dyDescent="0.3">
      <c r="A777" t="s">
        <v>25</v>
      </c>
      <c r="B777" t="b">
        <v>0</v>
      </c>
      <c r="C777">
        <v>1</v>
      </c>
      <c r="D777" t="b">
        <v>0</v>
      </c>
      <c r="E777">
        <v>10</v>
      </c>
      <c r="F777" t="s">
        <v>38</v>
      </c>
      <c r="G777">
        <v>71</v>
      </c>
      <c r="H777">
        <v>72</v>
      </c>
      <c r="I777">
        <v>65</v>
      </c>
      <c r="J777">
        <v>65</v>
      </c>
      <c r="K777">
        <v>65</v>
      </c>
      <c r="L777">
        <v>67</v>
      </c>
      <c r="M777">
        <v>97</v>
      </c>
      <c r="N777">
        <f t="shared" si="72"/>
        <v>0</v>
      </c>
      <c r="O777">
        <f t="shared" si="73"/>
        <v>0</v>
      </c>
      <c r="P777">
        <f t="shared" si="74"/>
        <v>0</v>
      </c>
      <c r="Q777" t="str">
        <f t="shared" si="75"/>
        <v>Non-STEM</v>
      </c>
      <c r="R777">
        <f t="shared" si="76"/>
        <v>0</v>
      </c>
      <c r="S777">
        <f t="shared" si="77"/>
        <v>66.5</v>
      </c>
    </row>
    <row r="778" spans="1:19" x14ac:dyDescent="0.3">
      <c r="A778" t="s">
        <v>25</v>
      </c>
      <c r="B778" t="b">
        <v>0</v>
      </c>
      <c r="C778">
        <v>2</v>
      </c>
      <c r="D778" t="b">
        <v>0</v>
      </c>
      <c r="E778">
        <v>32</v>
      </c>
      <c r="F778" t="s">
        <v>105</v>
      </c>
      <c r="G778">
        <v>77</v>
      </c>
      <c r="H778">
        <v>64</v>
      </c>
      <c r="I778">
        <v>69</v>
      </c>
      <c r="J778">
        <v>60</v>
      </c>
      <c r="K778">
        <v>92</v>
      </c>
      <c r="L778">
        <v>76</v>
      </c>
      <c r="M778">
        <v>74</v>
      </c>
      <c r="N778">
        <f t="shared" si="72"/>
        <v>0</v>
      </c>
      <c r="O778">
        <f t="shared" si="73"/>
        <v>0</v>
      </c>
      <c r="P778">
        <f t="shared" si="74"/>
        <v>0</v>
      </c>
      <c r="Q778" t="str">
        <f t="shared" si="75"/>
        <v>Non-STEM</v>
      </c>
      <c r="R778">
        <f t="shared" si="76"/>
        <v>0</v>
      </c>
      <c r="S778">
        <f t="shared" si="77"/>
        <v>74.5</v>
      </c>
    </row>
    <row r="779" spans="1:19" x14ac:dyDescent="0.3">
      <c r="A779" t="s">
        <v>25</v>
      </c>
      <c r="B779" t="b">
        <v>0</v>
      </c>
      <c r="C779">
        <v>1</v>
      </c>
      <c r="D779" t="b">
        <v>0</v>
      </c>
      <c r="E779">
        <v>32</v>
      </c>
      <c r="F779" t="s">
        <v>21</v>
      </c>
      <c r="G779">
        <v>83</v>
      </c>
      <c r="H779">
        <v>84</v>
      </c>
      <c r="I779">
        <v>96</v>
      </c>
      <c r="J779">
        <v>96</v>
      </c>
      <c r="K779">
        <v>79</v>
      </c>
      <c r="L779">
        <v>80</v>
      </c>
      <c r="M779">
        <v>81</v>
      </c>
      <c r="N779">
        <f t="shared" si="72"/>
        <v>0</v>
      </c>
      <c r="O779">
        <f t="shared" si="73"/>
        <v>0</v>
      </c>
      <c r="P779">
        <f t="shared" si="74"/>
        <v>0</v>
      </c>
      <c r="Q779" t="str">
        <f t="shared" si="75"/>
        <v>Non-STEM</v>
      </c>
      <c r="R779">
        <f t="shared" si="76"/>
        <v>0</v>
      </c>
      <c r="S779">
        <f t="shared" si="77"/>
        <v>88.5</v>
      </c>
    </row>
    <row r="780" spans="1:19" x14ac:dyDescent="0.3">
      <c r="A780" t="s">
        <v>20</v>
      </c>
      <c r="B780" t="b">
        <v>0</v>
      </c>
      <c r="C780">
        <v>2</v>
      </c>
      <c r="D780" t="b">
        <v>1</v>
      </c>
      <c r="E780">
        <v>16</v>
      </c>
      <c r="F780" t="s">
        <v>44</v>
      </c>
      <c r="G780">
        <v>96</v>
      </c>
      <c r="H780">
        <v>79</v>
      </c>
      <c r="I780">
        <v>80</v>
      </c>
      <c r="J780">
        <v>71</v>
      </c>
      <c r="K780">
        <v>67</v>
      </c>
      <c r="L780">
        <v>76</v>
      </c>
      <c r="M780">
        <v>63</v>
      </c>
      <c r="N780">
        <f t="shared" si="72"/>
        <v>1</v>
      </c>
      <c r="O780">
        <f t="shared" si="73"/>
        <v>0</v>
      </c>
      <c r="P780">
        <f t="shared" si="74"/>
        <v>1</v>
      </c>
      <c r="Q780" t="str">
        <f t="shared" si="75"/>
        <v>STEM</v>
      </c>
      <c r="R780">
        <f t="shared" si="76"/>
        <v>1</v>
      </c>
      <c r="S780">
        <f t="shared" si="77"/>
        <v>78.5</v>
      </c>
    </row>
    <row r="781" spans="1:19" x14ac:dyDescent="0.3">
      <c r="A781" t="s">
        <v>20</v>
      </c>
      <c r="B781" t="b">
        <v>0</v>
      </c>
      <c r="C781">
        <v>6</v>
      </c>
      <c r="D781" t="b">
        <v>0</v>
      </c>
      <c r="E781">
        <v>35</v>
      </c>
      <c r="F781" t="s">
        <v>38</v>
      </c>
      <c r="G781">
        <v>91</v>
      </c>
      <c r="H781">
        <v>96</v>
      </c>
      <c r="I781">
        <v>100</v>
      </c>
      <c r="J781">
        <v>95</v>
      </c>
      <c r="K781">
        <v>100</v>
      </c>
      <c r="L781">
        <v>94</v>
      </c>
      <c r="M781">
        <v>95</v>
      </c>
      <c r="N781">
        <f t="shared" si="72"/>
        <v>1</v>
      </c>
      <c r="O781">
        <f t="shared" si="73"/>
        <v>0</v>
      </c>
      <c r="P781">
        <f t="shared" si="74"/>
        <v>0</v>
      </c>
      <c r="Q781" t="str">
        <f t="shared" si="75"/>
        <v>Non-STEM</v>
      </c>
      <c r="R781">
        <f t="shared" si="76"/>
        <v>0</v>
      </c>
      <c r="S781">
        <f t="shared" si="77"/>
        <v>96.5</v>
      </c>
    </row>
    <row r="782" spans="1:19" x14ac:dyDescent="0.3">
      <c r="A782" t="s">
        <v>25</v>
      </c>
      <c r="B782" t="b">
        <v>0</v>
      </c>
      <c r="C782">
        <v>8</v>
      </c>
      <c r="D782" t="b">
        <v>0</v>
      </c>
      <c r="E782">
        <v>2</v>
      </c>
      <c r="F782" t="s">
        <v>64</v>
      </c>
      <c r="G782">
        <v>71</v>
      </c>
      <c r="H782">
        <v>69</v>
      </c>
      <c r="I782">
        <v>95</v>
      </c>
      <c r="J782">
        <v>83</v>
      </c>
      <c r="K782">
        <v>90</v>
      </c>
      <c r="L782">
        <v>93</v>
      </c>
      <c r="M782">
        <v>89</v>
      </c>
      <c r="N782">
        <f t="shared" si="72"/>
        <v>0</v>
      </c>
      <c r="O782">
        <f t="shared" si="73"/>
        <v>0</v>
      </c>
      <c r="P782">
        <f t="shared" si="74"/>
        <v>0</v>
      </c>
      <c r="Q782" t="str">
        <f t="shared" si="75"/>
        <v>Non-STEM</v>
      </c>
      <c r="R782">
        <f t="shared" si="76"/>
        <v>0</v>
      </c>
      <c r="S782">
        <f t="shared" si="77"/>
        <v>84.75</v>
      </c>
    </row>
    <row r="783" spans="1:19" x14ac:dyDescent="0.3">
      <c r="A783" t="s">
        <v>25</v>
      </c>
      <c r="B783" t="b">
        <v>0</v>
      </c>
      <c r="C783">
        <v>3</v>
      </c>
      <c r="D783" t="b">
        <v>0</v>
      </c>
      <c r="E783">
        <v>27</v>
      </c>
      <c r="F783" t="s">
        <v>38</v>
      </c>
      <c r="G783">
        <v>84</v>
      </c>
      <c r="H783">
        <v>80</v>
      </c>
      <c r="I783">
        <v>75</v>
      </c>
      <c r="J783">
        <v>63</v>
      </c>
      <c r="K783">
        <v>71</v>
      </c>
      <c r="L783">
        <v>86</v>
      </c>
      <c r="M783">
        <v>63</v>
      </c>
      <c r="N783">
        <f t="shared" si="72"/>
        <v>0</v>
      </c>
      <c r="O783">
        <f t="shared" si="73"/>
        <v>0</v>
      </c>
      <c r="P783">
        <f t="shared" si="74"/>
        <v>0</v>
      </c>
      <c r="Q783" t="str">
        <f t="shared" si="75"/>
        <v>Non-STEM</v>
      </c>
      <c r="R783">
        <f t="shared" si="76"/>
        <v>0</v>
      </c>
      <c r="S783">
        <f t="shared" si="77"/>
        <v>73.25</v>
      </c>
    </row>
    <row r="784" spans="1:19" x14ac:dyDescent="0.3">
      <c r="A784" t="s">
        <v>20</v>
      </c>
      <c r="B784" t="b">
        <v>0</v>
      </c>
      <c r="C784">
        <v>3</v>
      </c>
      <c r="D784" t="b">
        <v>0</v>
      </c>
      <c r="E784">
        <v>28</v>
      </c>
      <c r="F784" t="s">
        <v>44</v>
      </c>
      <c r="G784">
        <v>91</v>
      </c>
      <c r="H784">
        <v>61</v>
      </c>
      <c r="I784">
        <v>61</v>
      </c>
      <c r="J784">
        <v>85</v>
      </c>
      <c r="K784">
        <v>64</v>
      </c>
      <c r="L784">
        <v>76</v>
      </c>
      <c r="M784">
        <v>88</v>
      </c>
      <c r="N784">
        <f t="shared" si="72"/>
        <v>1</v>
      </c>
      <c r="O784">
        <f t="shared" si="73"/>
        <v>0</v>
      </c>
      <c r="P784">
        <f t="shared" si="74"/>
        <v>0</v>
      </c>
      <c r="Q784" t="str">
        <f t="shared" si="75"/>
        <v>STEM</v>
      </c>
      <c r="R784">
        <f t="shared" si="76"/>
        <v>1</v>
      </c>
      <c r="S784">
        <f t="shared" si="77"/>
        <v>75.25</v>
      </c>
    </row>
    <row r="785" spans="1:19" x14ac:dyDescent="0.3">
      <c r="A785" t="s">
        <v>20</v>
      </c>
      <c r="B785" t="b">
        <v>0</v>
      </c>
      <c r="C785">
        <v>2</v>
      </c>
      <c r="D785" t="b">
        <v>0</v>
      </c>
      <c r="E785">
        <v>2</v>
      </c>
      <c r="F785" t="s">
        <v>224</v>
      </c>
      <c r="G785">
        <v>59</v>
      </c>
      <c r="H785">
        <v>65</v>
      </c>
      <c r="I785">
        <v>72</v>
      </c>
      <c r="J785">
        <v>60</v>
      </c>
      <c r="K785">
        <v>94</v>
      </c>
      <c r="L785">
        <v>63</v>
      </c>
      <c r="M785">
        <v>75</v>
      </c>
      <c r="N785">
        <f t="shared" si="72"/>
        <v>1</v>
      </c>
      <c r="O785">
        <f t="shared" si="73"/>
        <v>0</v>
      </c>
      <c r="P785">
        <f t="shared" si="74"/>
        <v>0</v>
      </c>
      <c r="Q785" t="str">
        <f t="shared" si="75"/>
        <v>Non-STEM</v>
      </c>
      <c r="R785">
        <f t="shared" si="76"/>
        <v>0</v>
      </c>
      <c r="S785">
        <f t="shared" si="77"/>
        <v>71.25</v>
      </c>
    </row>
    <row r="786" spans="1:19" x14ac:dyDescent="0.3">
      <c r="A786" t="s">
        <v>20</v>
      </c>
      <c r="B786" t="b">
        <v>0</v>
      </c>
      <c r="C786">
        <v>3</v>
      </c>
      <c r="D786" t="b">
        <v>0</v>
      </c>
      <c r="E786">
        <v>42</v>
      </c>
      <c r="F786" t="s">
        <v>26</v>
      </c>
      <c r="G786">
        <v>89</v>
      </c>
      <c r="H786">
        <v>90</v>
      </c>
      <c r="I786">
        <v>91</v>
      </c>
      <c r="J786">
        <v>95</v>
      </c>
      <c r="K786">
        <v>87</v>
      </c>
      <c r="L786">
        <v>92</v>
      </c>
      <c r="M786">
        <v>96</v>
      </c>
      <c r="N786">
        <f t="shared" si="72"/>
        <v>1</v>
      </c>
      <c r="O786">
        <f t="shared" si="73"/>
        <v>0</v>
      </c>
      <c r="P786">
        <f t="shared" si="74"/>
        <v>0</v>
      </c>
      <c r="Q786" t="str">
        <f t="shared" si="75"/>
        <v>STEM</v>
      </c>
      <c r="R786">
        <f t="shared" si="76"/>
        <v>1</v>
      </c>
      <c r="S786">
        <f t="shared" si="77"/>
        <v>90.5</v>
      </c>
    </row>
    <row r="787" spans="1:19" x14ac:dyDescent="0.3">
      <c r="A787" t="s">
        <v>20</v>
      </c>
      <c r="B787" t="b">
        <v>0</v>
      </c>
      <c r="C787">
        <v>7</v>
      </c>
      <c r="D787" t="b">
        <v>0</v>
      </c>
      <c r="E787">
        <v>31</v>
      </c>
      <c r="F787" t="s">
        <v>105</v>
      </c>
      <c r="G787">
        <v>81</v>
      </c>
      <c r="H787">
        <v>92</v>
      </c>
      <c r="I787">
        <v>68</v>
      </c>
      <c r="J787">
        <v>93</v>
      </c>
      <c r="K787">
        <v>69</v>
      </c>
      <c r="L787">
        <v>78</v>
      </c>
      <c r="M787">
        <v>89</v>
      </c>
      <c r="N787">
        <f t="shared" si="72"/>
        <v>1</v>
      </c>
      <c r="O787">
        <f t="shared" si="73"/>
        <v>0</v>
      </c>
      <c r="P787">
        <f t="shared" si="74"/>
        <v>0</v>
      </c>
      <c r="Q787" t="str">
        <f t="shared" si="75"/>
        <v>Non-STEM</v>
      </c>
      <c r="R787">
        <f t="shared" si="76"/>
        <v>0</v>
      </c>
      <c r="S787">
        <f t="shared" si="77"/>
        <v>77.75</v>
      </c>
    </row>
    <row r="788" spans="1:19" x14ac:dyDescent="0.3">
      <c r="A788" t="s">
        <v>20</v>
      </c>
      <c r="B788" t="b">
        <v>0</v>
      </c>
      <c r="C788">
        <v>3</v>
      </c>
      <c r="D788" t="b">
        <v>0</v>
      </c>
      <c r="E788">
        <v>15</v>
      </c>
      <c r="F788" t="s">
        <v>113</v>
      </c>
      <c r="G788">
        <v>77</v>
      </c>
      <c r="H788">
        <v>84</v>
      </c>
      <c r="I788">
        <v>86</v>
      </c>
      <c r="J788">
        <v>97</v>
      </c>
      <c r="K788">
        <v>90</v>
      </c>
      <c r="L788">
        <v>83</v>
      </c>
      <c r="M788">
        <v>92</v>
      </c>
      <c r="N788">
        <f t="shared" si="72"/>
        <v>1</v>
      </c>
      <c r="O788">
        <f t="shared" si="73"/>
        <v>0</v>
      </c>
      <c r="P788">
        <f t="shared" si="74"/>
        <v>0</v>
      </c>
      <c r="Q788" t="str">
        <f t="shared" si="75"/>
        <v>Non-STEM</v>
      </c>
      <c r="R788">
        <f t="shared" si="76"/>
        <v>0</v>
      </c>
      <c r="S788">
        <f t="shared" si="77"/>
        <v>87.5</v>
      </c>
    </row>
    <row r="789" spans="1:19" x14ac:dyDescent="0.3">
      <c r="A789" t="s">
        <v>20</v>
      </c>
      <c r="B789" t="b">
        <v>0</v>
      </c>
      <c r="C789">
        <v>7</v>
      </c>
      <c r="D789" t="b">
        <v>0</v>
      </c>
      <c r="E789">
        <v>1</v>
      </c>
      <c r="F789" t="s">
        <v>64</v>
      </c>
      <c r="G789">
        <v>72</v>
      </c>
      <c r="H789">
        <v>58</v>
      </c>
      <c r="I789">
        <v>73</v>
      </c>
      <c r="J789">
        <v>57</v>
      </c>
      <c r="K789">
        <v>67</v>
      </c>
      <c r="L789">
        <v>88</v>
      </c>
      <c r="M789">
        <v>70</v>
      </c>
      <c r="N789">
        <f t="shared" si="72"/>
        <v>1</v>
      </c>
      <c r="O789">
        <f t="shared" si="73"/>
        <v>0</v>
      </c>
      <c r="P789">
        <f t="shared" si="74"/>
        <v>0</v>
      </c>
      <c r="Q789" t="str">
        <f t="shared" si="75"/>
        <v>Non-STEM</v>
      </c>
      <c r="R789">
        <f t="shared" si="76"/>
        <v>0</v>
      </c>
      <c r="S789">
        <f t="shared" si="77"/>
        <v>67.25</v>
      </c>
    </row>
    <row r="790" spans="1:19" x14ac:dyDescent="0.3">
      <c r="A790" t="s">
        <v>25</v>
      </c>
      <c r="B790" t="b">
        <v>0</v>
      </c>
      <c r="C790">
        <v>5</v>
      </c>
      <c r="D790" t="b">
        <v>0</v>
      </c>
      <c r="E790">
        <v>10</v>
      </c>
      <c r="F790" t="s">
        <v>54</v>
      </c>
      <c r="G790">
        <v>91</v>
      </c>
      <c r="H790">
        <v>63</v>
      </c>
      <c r="I790">
        <v>78</v>
      </c>
      <c r="J790">
        <v>93</v>
      </c>
      <c r="K790">
        <v>76</v>
      </c>
      <c r="L790">
        <v>76</v>
      </c>
      <c r="M790">
        <v>90</v>
      </c>
      <c r="N790">
        <f t="shared" si="72"/>
        <v>0</v>
      </c>
      <c r="O790">
        <f t="shared" si="73"/>
        <v>0</v>
      </c>
      <c r="P790">
        <f t="shared" si="74"/>
        <v>0</v>
      </c>
      <c r="Q790" t="str">
        <f t="shared" si="75"/>
        <v>Non-STEM</v>
      </c>
      <c r="R790">
        <f t="shared" si="76"/>
        <v>0</v>
      </c>
      <c r="S790">
        <f t="shared" si="77"/>
        <v>84.5</v>
      </c>
    </row>
    <row r="791" spans="1:19" x14ac:dyDescent="0.3">
      <c r="A791" t="s">
        <v>25</v>
      </c>
      <c r="B791" t="b">
        <v>0</v>
      </c>
      <c r="C791">
        <v>5</v>
      </c>
      <c r="D791" t="b">
        <v>0</v>
      </c>
      <c r="E791">
        <v>40</v>
      </c>
      <c r="F791" t="s">
        <v>26</v>
      </c>
      <c r="G791">
        <v>88</v>
      </c>
      <c r="H791">
        <v>100</v>
      </c>
      <c r="I791">
        <v>94</v>
      </c>
      <c r="J791">
        <v>91</v>
      </c>
      <c r="K791">
        <v>85</v>
      </c>
      <c r="L791">
        <v>91</v>
      </c>
      <c r="M791">
        <v>88</v>
      </c>
      <c r="N791">
        <f t="shared" si="72"/>
        <v>0</v>
      </c>
      <c r="O791">
        <f t="shared" si="73"/>
        <v>0</v>
      </c>
      <c r="P791">
        <f t="shared" si="74"/>
        <v>0</v>
      </c>
      <c r="Q791" t="str">
        <f t="shared" si="75"/>
        <v>STEM</v>
      </c>
      <c r="R791">
        <f t="shared" si="76"/>
        <v>1</v>
      </c>
      <c r="S791">
        <f t="shared" si="77"/>
        <v>89.5</v>
      </c>
    </row>
    <row r="792" spans="1:19" x14ac:dyDescent="0.3">
      <c r="A792" t="s">
        <v>20</v>
      </c>
      <c r="B792" t="b">
        <v>0</v>
      </c>
      <c r="C792">
        <v>8</v>
      </c>
      <c r="D792" t="b">
        <v>0</v>
      </c>
      <c r="E792">
        <v>40</v>
      </c>
      <c r="F792" t="s">
        <v>26</v>
      </c>
      <c r="G792">
        <v>94</v>
      </c>
      <c r="H792">
        <v>88</v>
      </c>
      <c r="I792">
        <v>99</v>
      </c>
      <c r="J792">
        <v>92</v>
      </c>
      <c r="K792">
        <v>98</v>
      </c>
      <c r="L792">
        <v>85</v>
      </c>
      <c r="M792">
        <v>95</v>
      </c>
      <c r="N792">
        <f t="shared" si="72"/>
        <v>1</v>
      </c>
      <c r="O792">
        <f t="shared" si="73"/>
        <v>0</v>
      </c>
      <c r="P792">
        <f t="shared" si="74"/>
        <v>0</v>
      </c>
      <c r="Q792" t="str">
        <f t="shared" si="75"/>
        <v>STEM</v>
      </c>
      <c r="R792">
        <f t="shared" si="76"/>
        <v>1</v>
      </c>
      <c r="S792">
        <f t="shared" si="77"/>
        <v>95.75</v>
      </c>
    </row>
    <row r="793" spans="1:19" x14ac:dyDescent="0.3">
      <c r="A793" t="s">
        <v>25</v>
      </c>
      <c r="B793" t="b">
        <v>0</v>
      </c>
      <c r="C793">
        <v>0</v>
      </c>
      <c r="D793" t="b">
        <v>0</v>
      </c>
      <c r="E793">
        <v>8</v>
      </c>
      <c r="F793" t="s">
        <v>224</v>
      </c>
      <c r="G793">
        <v>67</v>
      </c>
      <c r="H793">
        <v>72</v>
      </c>
      <c r="I793">
        <v>98</v>
      </c>
      <c r="J793">
        <v>65</v>
      </c>
      <c r="K793">
        <v>61</v>
      </c>
      <c r="L793">
        <v>87</v>
      </c>
      <c r="M793">
        <v>89</v>
      </c>
      <c r="N793">
        <f t="shared" si="72"/>
        <v>0</v>
      </c>
      <c r="O793">
        <f t="shared" si="73"/>
        <v>0</v>
      </c>
      <c r="P793">
        <f t="shared" si="74"/>
        <v>0</v>
      </c>
      <c r="Q793" t="str">
        <f t="shared" si="75"/>
        <v>Non-STEM</v>
      </c>
      <c r="R793">
        <f t="shared" si="76"/>
        <v>0</v>
      </c>
      <c r="S793">
        <f t="shared" si="77"/>
        <v>72.75</v>
      </c>
    </row>
    <row r="794" spans="1:19" x14ac:dyDescent="0.3">
      <c r="A794" t="s">
        <v>25</v>
      </c>
      <c r="B794" t="b">
        <v>0</v>
      </c>
      <c r="C794">
        <v>2</v>
      </c>
      <c r="D794" t="b">
        <v>0</v>
      </c>
      <c r="E794">
        <v>22</v>
      </c>
      <c r="F794" t="s">
        <v>38</v>
      </c>
      <c r="G794">
        <v>88</v>
      </c>
      <c r="H794">
        <v>86</v>
      </c>
      <c r="I794">
        <v>82</v>
      </c>
      <c r="J794">
        <v>89</v>
      </c>
      <c r="K794">
        <v>81</v>
      </c>
      <c r="L794">
        <v>61</v>
      </c>
      <c r="M794">
        <v>83</v>
      </c>
      <c r="N794">
        <f t="shared" si="72"/>
        <v>0</v>
      </c>
      <c r="O794">
        <f t="shared" si="73"/>
        <v>0</v>
      </c>
      <c r="P794">
        <f t="shared" si="74"/>
        <v>0</v>
      </c>
      <c r="Q794" t="str">
        <f t="shared" si="75"/>
        <v>Non-STEM</v>
      </c>
      <c r="R794">
        <f t="shared" si="76"/>
        <v>0</v>
      </c>
      <c r="S794">
        <f t="shared" si="77"/>
        <v>85</v>
      </c>
    </row>
    <row r="795" spans="1:19" x14ac:dyDescent="0.3">
      <c r="A795" t="s">
        <v>25</v>
      </c>
      <c r="B795" t="b">
        <v>0</v>
      </c>
      <c r="C795">
        <v>3</v>
      </c>
      <c r="D795" t="b">
        <v>0</v>
      </c>
      <c r="E795">
        <v>21</v>
      </c>
      <c r="F795" t="s">
        <v>38</v>
      </c>
      <c r="G795">
        <v>67</v>
      </c>
      <c r="H795">
        <v>67</v>
      </c>
      <c r="I795">
        <v>62</v>
      </c>
      <c r="J795">
        <v>80</v>
      </c>
      <c r="K795">
        <v>61</v>
      </c>
      <c r="L795">
        <v>61</v>
      </c>
      <c r="M795">
        <v>82</v>
      </c>
      <c r="N795">
        <f t="shared" si="72"/>
        <v>0</v>
      </c>
      <c r="O795">
        <f t="shared" si="73"/>
        <v>0</v>
      </c>
      <c r="P795">
        <f t="shared" si="74"/>
        <v>0</v>
      </c>
      <c r="Q795" t="str">
        <f t="shared" si="75"/>
        <v>Non-STEM</v>
      </c>
      <c r="R795">
        <f t="shared" si="76"/>
        <v>0</v>
      </c>
      <c r="S795">
        <f t="shared" si="77"/>
        <v>67.5</v>
      </c>
    </row>
    <row r="796" spans="1:19" x14ac:dyDescent="0.3">
      <c r="A796" t="s">
        <v>20</v>
      </c>
      <c r="B796" t="b">
        <v>0</v>
      </c>
      <c r="C796">
        <v>7</v>
      </c>
      <c r="D796" t="b">
        <v>0</v>
      </c>
      <c r="E796">
        <v>31</v>
      </c>
      <c r="F796" t="s">
        <v>21</v>
      </c>
      <c r="G796">
        <v>95</v>
      </c>
      <c r="H796">
        <v>87</v>
      </c>
      <c r="I796">
        <v>96</v>
      </c>
      <c r="J796">
        <v>97</v>
      </c>
      <c r="K796">
        <v>83</v>
      </c>
      <c r="L796">
        <v>93</v>
      </c>
      <c r="M796">
        <v>88</v>
      </c>
      <c r="N796">
        <f t="shared" si="72"/>
        <v>1</v>
      </c>
      <c r="O796">
        <f t="shared" si="73"/>
        <v>0</v>
      </c>
      <c r="P796">
        <f t="shared" si="74"/>
        <v>0</v>
      </c>
      <c r="Q796" t="str">
        <f t="shared" si="75"/>
        <v>Non-STEM</v>
      </c>
      <c r="R796">
        <f t="shared" si="76"/>
        <v>0</v>
      </c>
      <c r="S796">
        <f t="shared" si="77"/>
        <v>92.75</v>
      </c>
    </row>
    <row r="797" spans="1:19" x14ac:dyDescent="0.3">
      <c r="A797" t="s">
        <v>20</v>
      </c>
      <c r="B797" t="b">
        <v>0</v>
      </c>
      <c r="C797">
        <v>1</v>
      </c>
      <c r="D797" t="b">
        <v>0</v>
      </c>
      <c r="E797">
        <v>10</v>
      </c>
      <c r="F797" t="s">
        <v>30</v>
      </c>
      <c r="G797">
        <v>96</v>
      </c>
      <c r="H797">
        <v>91</v>
      </c>
      <c r="I797">
        <v>78</v>
      </c>
      <c r="J797">
        <v>94</v>
      </c>
      <c r="K797">
        <v>81</v>
      </c>
      <c r="L797">
        <v>88</v>
      </c>
      <c r="M797">
        <v>86</v>
      </c>
      <c r="N797">
        <f t="shared" si="72"/>
        <v>1</v>
      </c>
      <c r="O797">
        <f t="shared" si="73"/>
        <v>0</v>
      </c>
      <c r="P797">
        <f t="shared" si="74"/>
        <v>0</v>
      </c>
      <c r="Q797" t="str">
        <f t="shared" si="75"/>
        <v>Non-STEM</v>
      </c>
      <c r="R797">
        <f t="shared" si="76"/>
        <v>0</v>
      </c>
      <c r="S797">
        <f t="shared" si="77"/>
        <v>87.25</v>
      </c>
    </row>
    <row r="798" spans="1:19" x14ac:dyDescent="0.3">
      <c r="A798" t="s">
        <v>25</v>
      </c>
      <c r="B798" t="b">
        <v>0</v>
      </c>
      <c r="C798">
        <v>3</v>
      </c>
      <c r="D798" t="b">
        <v>1</v>
      </c>
      <c r="E798">
        <v>35</v>
      </c>
      <c r="F798" t="s">
        <v>105</v>
      </c>
      <c r="G798">
        <v>87</v>
      </c>
      <c r="H798">
        <v>99</v>
      </c>
      <c r="I798">
        <v>99</v>
      </c>
      <c r="J798">
        <v>100</v>
      </c>
      <c r="K798">
        <v>98</v>
      </c>
      <c r="L798">
        <v>96</v>
      </c>
      <c r="M798">
        <v>94</v>
      </c>
      <c r="N798">
        <f t="shared" si="72"/>
        <v>0</v>
      </c>
      <c r="O798">
        <f t="shared" si="73"/>
        <v>0</v>
      </c>
      <c r="P798">
        <f t="shared" si="74"/>
        <v>1</v>
      </c>
      <c r="Q798" t="str">
        <f t="shared" si="75"/>
        <v>Non-STEM</v>
      </c>
      <c r="R798">
        <f t="shared" si="76"/>
        <v>0</v>
      </c>
      <c r="S798">
        <f t="shared" si="77"/>
        <v>96</v>
      </c>
    </row>
    <row r="799" spans="1:19" x14ac:dyDescent="0.3">
      <c r="A799" t="s">
        <v>20</v>
      </c>
      <c r="B799" t="b">
        <v>0</v>
      </c>
      <c r="C799">
        <v>3</v>
      </c>
      <c r="D799" t="b">
        <v>0</v>
      </c>
      <c r="E799">
        <v>14</v>
      </c>
      <c r="F799" t="s">
        <v>105</v>
      </c>
      <c r="G799">
        <v>85</v>
      </c>
      <c r="H799">
        <v>88</v>
      </c>
      <c r="I799">
        <v>85</v>
      </c>
      <c r="J799">
        <v>92</v>
      </c>
      <c r="K799">
        <v>96</v>
      </c>
      <c r="L799">
        <v>81</v>
      </c>
      <c r="M799">
        <v>95</v>
      </c>
      <c r="N799">
        <f t="shared" si="72"/>
        <v>1</v>
      </c>
      <c r="O799">
        <f t="shared" si="73"/>
        <v>0</v>
      </c>
      <c r="P799">
        <f t="shared" si="74"/>
        <v>0</v>
      </c>
      <c r="Q799" t="str">
        <f t="shared" si="75"/>
        <v>Non-STEM</v>
      </c>
      <c r="R799">
        <f t="shared" si="76"/>
        <v>0</v>
      </c>
      <c r="S799">
        <f t="shared" si="77"/>
        <v>89.5</v>
      </c>
    </row>
    <row r="800" spans="1:19" x14ac:dyDescent="0.3">
      <c r="A800" t="s">
        <v>20</v>
      </c>
      <c r="B800" t="b">
        <v>0</v>
      </c>
      <c r="C800">
        <v>2</v>
      </c>
      <c r="D800" t="b">
        <v>0</v>
      </c>
      <c r="E800">
        <v>7</v>
      </c>
      <c r="F800" t="s">
        <v>30</v>
      </c>
      <c r="G800">
        <v>88</v>
      </c>
      <c r="H800">
        <v>85</v>
      </c>
      <c r="I800">
        <v>100</v>
      </c>
      <c r="J800">
        <v>68</v>
      </c>
      <c r="K800">
        <v>65</v>
      </c>
      <c r="L800">
        <v>97</v>
      </c>
      <c r="M800">
        <v>94</v>
      </c>
      <c r="N800">
        <f t="shared" si="72"/>
        <v>1</v>
      </c>
      <c r="O800">
        <f t="shared" si="73"/>
        <v>0</v>
      </c>
      <c r="P800">
        <f t="shared" si="74"/>
        <v>0</v>
      </c>
      <c r="Q800" t="str">
        <f t="shared" si="75"/>
        <v>Non-STEM</v>
      </c>
      <c r="R800">
        <f t="shared" si="76"/>
        <v>0</v>
      </c>
      <c r="S800">
        <f t="shared" si="77"/>
        <v>80.25</v>
      </c>
    </row>
    <row r="801" spans="1:19" x14ac:dyDescent="0.3">
      <c r="A801" t="s">
        <v>20</v>
      </c>
      <c r="B801" t="b">
        <v>0</v>
      </c>
      <c r="C801">
        <v>5</v>
      </c>
      <c r="D801" t="b">
        <v>0</v>
      </c>
      <c r="E801">
        <v>4</v>
      </c>
      <c r="F801" t="s">
        <v>64</v>
      </c>
      <c r="G801">
        <v>94</v>
      </c>
      <c r="H801">
        <v>68</v>
      </c>
      <c r="I801">
        <v>72</v>
      </c>
      <c r="J801">
        <v>99</v>
      </c>
      <c r="K801">
        <v>83</v>
      </c>
      <c r="L801">
        <v>53</v>
      </c>
      <c r="M801">
        <v>83</v>
      </c>
      <c r="N801">
        <f t="shared" si="72"/>
        <v>1</v>
      </c>
      <c r="O801">
        <f t="shared" si="73"/>
        <v>0</v>
      </c>
      <c r="P801">
        <f t="shared" si="74"/>
        <v>0</v>
      </c>
      <c r="Q801" t="str">
        <f t="shared" si="75"/>
        <v>Non-STEM</v>
      </c>
      <c r="R801">
        <f t="shared" si="76"/>
        <v>0</v>
      </c>
      <c r="S801">
        <f t="shared" si="77"/>
        <v>87</v>
      </c>
    </row>
    <row r="802" spans="1:19" x14ac:dyDescent="0.3">
      <c r="A802" t="s">
        <v>25</v>
      </c>
      <c r="B802" t="b">
        <v>0</v>
      </c>
      <c r="C802">
        <v>4</v>
      </c>
      <c r="D802" t="b">
        <v>1</v>
      </c>
      <c r="E802">
        <v>14</v>
      </c>
      <c r="F802" t="s">
        <v>54</v>
      </c>
      <c r="G802">
        <v>67</v>
      </c>
      <c r="H802">
        <v>100</v>
      </c>
      <c r="I802">
        <v>77</v>
      </c>
      <c r="J802">
        <v>85</v>
      </c>
      <c r="K802">
        <v>73</v>
      </c>
      <c r="L802">
        <v>95</v>
      </c>
      <c r="M802">
        <v>86</v>
      </c>
      <c r="N802">
        <f t="shared" si="72"/>
        <v>0</v>
      </c>
      <c r="O802">
        <f t="shared" si="73"/>
        <v>0</v>
      </c>
      <c r="P802">
        <f t="shared" si="74"/>
        <v>1</v>
      </c>
      <c r="Q802" t="str">
        <f t="shared" si="75"/>
        <v>Non-STEM</v>
      </c>
      <c r="R802">
        <f t="shared" si="76"/>
        <v>0</v>
      </c>
      <c r="S802">
        <f t="shared" si="77"/>
        <v>75.5</v>
      </c>
    </row>
    <row r="803" spans="1:19" x14ac:dyDescent="0.3">
      <c r="A803" t="s">
        <v>25</v>
      </c>
      <c r="B803" t="b">
        <v>0</v>
      </c>
      <c r="C803">
        <v>1</v>
      </c>
      <c r="D803" t="b">
        <v>1</v>
      </c>
      <c r="E803">
        <v>29</v>
      </c>
      <c r="F803" t="s">
        <v>44</v>
      </c>
      <c r="G803">
        <v>92</v>
      </c>
      <c r="H803">
        <v>63</v>
      </c>
      <c r="I803">
        <v>99</v>
      </c>
      <c r="J803">
        <v>77</v>
      </c>
      <c r="K803">
        <v>82</v>
      </c>
      <c r="L803">
        <v>88</v>
      </c>
      <c r="M803">
        <v>72</v>
      </c>
      <c r="N803">
        <f t="shared" si="72"/>
        <v>0</v>
      </c>
      <c r="O803">
        <f t="shared" si="73"/>
        <v>0</v>
      </c>
      <c r="P803">
        <f t="shared" si="74"/>
        <v>1</v>
      </c>
      <c r="Q803" t="str">
        <f t="shared" si="75"/>
        <v>STEM</v>
      </c>
      <c r="R803">
        <f t="shared" si="76"/>
        <v>1</v>
      </c>
      <c r="S803">
        <f t="shared" si="77"/>
        <v>87.5</v>
      </c>
    </row>
    <row r="804" spans="1:19" x14ac:dyDescent="0.3">
      <c r="A804" t="s">
        <v>25</v>
      </c>
      <c r="B804" t="b">
        <v>1</v>
      </c>
      <c r="C804">
        <v>3</v>
      </c>
      <c r="D804" t="b">
        <v>0</v>
      </c>
      <c r="E804">
        <v>20</v>
      </c>
      <c r="F804" t="s">
        <v>113</v>
      </c>
      <c r="G804">
        <v>76</v>
      </c>
      <c r="H804">
        <v>75</v>
      </c>
      <c r="I804">
        <v>60</v>
      </c>
      <c r="J804">
        <v>77</v>
      </c>
      <c r="K804">
        <v>71</v>
      </c>
      <c r="L804">
        <v>70</v>
      </c>
      <c r="M804">
        <v>88</v>
      </c>
      <c r="N804">
        <f t="shared" si="72"/>
        <v>0</v>
      </c>
      <c r="O804">
        <f t="shared" si="73"/>
        <v>1</v>
      </c>
      <c r="P804">
        <f t="shared" si="74"/>
        <v>0</v>
      </c>
      <c r="Q804" t="str">
        <f t="shared" si="75"/>
        <v>Non-STEM</v>
      </c>
      <c r="R804">
        <f t="shared" si="76"/>
        <v>0</v>
      </c>
      <c r="S804">
        <f t="shared" si="77"/>
        <v>71</v>
      </c>
    </row>
    <row r="805" spans="1:19" x14ac:dyDescent="0.3">
      <c r="A805" t="s">
        <v>25</v>
      </c>
      <c r="B805" t="b">
        <v>0</v>
      </c>
      <c r="C805">
        <v>3</v>
      </c>
      <c r="D805" t="b">
        <v>1</v>
      </c>
      <c r="E805">
        <v>24</v>
      </c>
      <c r="F805" t="s">
        <v>44</v>
      </c>
      <c r="G805">
        <v>86</v>
      </c>
      <c r="H805">
        <v>75</v>
      </c>
      <c r="I805">
        <v>96</v>
      </c>
      <c r="J805">
        <v>62</v>
      </c>
      <c r="K805">
        <v>81</v>
      </c>
      <c r="L805">
        <v>91</v>
      </c>
      <c r="M805">
        <v>84</v>
      </c>
      <c r="N805">
        <f t="shared" si="72"/>
        <v>0</v>
      </c>
      <c r="O805">
        <f t="shared" si="73"/>
        <v>0</v>
      </c>
      <c r="P805">
        <f t="shared" si="74"/>
        <v>1</v>
      </c>
      <c r="Q805" t="str">
        <f t="shared" si="75"/>
        <v>STEM</v>
      </c>
      <c r="R805">
        <f t="shared" si="76"/>
        <v>1</v>
      </c>
      <c r="S805">
        <f t="shared" si="77"/>
        <v>81.25</v>
      </c>
    </row>
    <row r="806" spans="1:19" x14ac:dyDescent="0.3">
      <c r="A806" t="s">
        <v>25</v>
      </c>
      <c r="B806" t="b">
        <v>0</v>
      </c>
      <c r="C806">
        <v>3</v>
      </c>
      <c r="D806" t="b">
        <v>1</v>
      </c>
      <c r="E806">
        <v>27</v>
      </c>
      <c r="F806" t="s">
        <v>44</v>
      </c>
      <c r="G806">
        <v>94</v>
      </c>
      <c r="H806">
        <v>94</v>
      </c>
      <c r="I806">
        <v>86</v>
      </c>
      <c r="J806">
        <v>62</v>
      </c>
      <c r="K806">
        <v>73</v>
      </c>
      <c r="L806">
        <v>90</v>
      </c>
      <c r="M806">
        <v>75</v>
      </c>
      <c r="N806">
        <f t="shared" si="72"/>
        <v>0</v>
      </c>
      <c r="O806">
        <f t="shared" si="73"/>
        <v>0</v>
      </c>
      <c r="P806">
        <f t="shared" si="74"/>
        <v>1</v>
      </c>
      <c r="Q806" t="str">
        <f t="shared" si="75"/>
        <v>STEM</v>
      </c>
      <c r="R806">
        <f t="shared" si="76"/>
        <v>1</v>
      </c>
      <c r="S806">
        <f t="shared" si="77"/>
        <v>78.75</v>
      </c>
    </row>
    <row r="807" spans="1:19" x14ac:dyDescent="0.3">
      <c r="A807" t="s">
        <v>25</v>
      </c>
      <c r="B807" t="b">
        <v>0</v>
      </c>
      <c r="C807">
        <v>3</v>
      </c>
      <c r="D807" t="b">
        <v>0</v>
      </c>
      <c r="E807">
        <v>31</v>
      </c>
      <c r="F807" t="s">
        <v>44</v>
      </c>
      <c r="G807">
        <v>100</v>
      </c>
      <c r="H807">
        <v>85</v>
      </c>
      <c r="I807">
        <v>62</v>
      </c>
      <c r="J807">
        <v>62</v>
      </c>
      <c r="K807">
        <v>89</v>
      </c>
      <c r="L807">
        <v>65</v>
      </c>
      <c r="M807">
        <v>67</v>
      </c>
      <c r="N807">
        <f t="shared" si="72"/>
        <v>0</v>
      </c>
      <c r="O807">
        <f t="shared" si="73"/>
        <v>0</v>
      </c>
      <c r="P807">
        <f t="shared" si="74"/>
        <v>0</v>
      </c>
      <c r="Q807" t="str">
        <f t="shared" si="75"/>
        <v>STEM</v>
      </c>
      <c r="R807">
        <f t="shared" si="76"/>
        <v>1</v>
      </c>
      <c r="S807">
        <f t="shared" si="77"/>
        <v>78.25</v>
      </c>
    </row>
    <row r="808" spans="1:19" x14ac:dyDescent="0.3">
      <c r="A808" t="s">
        <v>25</v>
      </c>
      <c r="B808" t="b">
        <v>0</v>
      </c>
      <c r="C808">
        <v>4</v>
      </c>
      <c r="D808" t="b">
        <v>0</v>
      </c>
      <c r="E808">
        <v>27</v>
      </c>
      <c r="F808" t="s">
        <v>21</v>
      </c>
      <c r="G808">
        <v>74</v>
      </c>
      <c r="H808">
        <v>84</v>
      </c>
      <c r="I808">
        <v>71</v>
      </c>
      <c r="J808">
        <v>93</v>
      </c>
      <c r="K808">
        <v>65</v>
      </c>
      <c r="L808">
        <v>98</v>
      </c>
      <c r="M808">
        <v>61</v>
      </c>
      <c r="N808">
        <f t="shared" si="72"/>
        <v>0</v>
      </c>
      <c r="O808">
        <f t="shared" si="73"/>
        <v>0</v>
      </c>
      <c r="P808">
        <f t="shared" si="74"/>
        <v>0</v>
      </c>
      <c r="Q808" t="str">
        <f t="shared" si="75"/>
        <v>Non-STEM</v>
      </c>
      <c r="R808">
        <f t="shared" si="76"/>
        <v>0</v>
      </c>
      <c r="S808">
        <f t="shared" si="77"/>
        <v>75.75</v>
      </c>
    </row>
    <row r="809" spans="1:19" x14ac:dyDescent="0.3">
      <c r="A809" t="s">
        <v>20</v>
      </c>
      <c r="B809" t="b">
        <v>0</v>
      </c>
      <c r="C809">
        <v>2</v>
      </c>
      <c r="D809" t="b">
        <v>0</v>
      </c>
      <c r="E809">
        <v>23</v>
      </c>
      <c r="F809" t="s">
        <v>38</v>
      </c>
      <c r="G809">
        <v>99</v>
      </c>
      <c r="H809">
        <v>98</v>
      </c>
      <c r="I809">
        <v>70</v>
      </c>
      <c r="J809">
        <v>73</v>
      </c>
      <c r="K809">
        <v>63</v>
      </c>
      <c r="L809">
        <v>62</v>
      </c>
      <c r="M809">
        <v>88</v>
      </c>
      <c r="N809">
        <f t="shared" si="72"/>
        <v>1</v>
      </c>
      <c r="O809">
        <f t="shared" si="73"/>
        <v>0</v>
      </c>
      <c r="P809">
        <f t="shared" si="74"/>
        <v>0</v>
      </c>
      <c r="Q809" t="str">
        <f t="shared" si="75"/>
        <v>Non-STEM</v>
      </c>
      <c r="R809">
        <f t="shared" si="76"/>
        <v>0</v>
      </c>
      <c r="S809">
        <f t="shared" si="77"/>
        <v>76.25</v>
      </c>
    </row>
    <row r="810" spans="1:19" x14ac:dyDescent="0.3">
      <c r="A810" t="s">
        <v>25</v>
      </c>
      <c r="B810" t="b">
        <v>0</v>
      </c>
      <c r="C810">
        <v>10</v>
      </c>
      <c r="D810" t="b">
        <v>0</v>
      </c>
      <c r="E810">
        <v>0</v>
      </c>
      <c r="F810" t="s">
        <v>64</v>
      </c>
      <c r="G810">
        <v>66</v>
      </c>
      <c r="H810">
        <v>97</v>
      </c>
      <c r="I810">
        <v>72</v>
      </c>
      <c r="J810">
        <v>98</v>
      </c>
      <c r="K810">
        <v>86</v>
      </c>
      <c r="L810">
        <v>86</v>
      </c>
      <c r="M810">
        <v>63</v>
      </c>
      <c r="N810">
        <f t="shared" si="72"/>
        <v>0</v>
      </c>
      <c r="O810">
        <f t="shared" si="73"/>
        <v>0</v>
      </c>
      <c r="P810">
        <f t="shared" si="74"/>
        <v>0</v>
      </c>
      <c r="Q810" t="str">
        <f t="shared" si="75"/>
        <v>Non-STEM</v>
      </c>
      <c r="R810">
        <f t="shared" si="76"/>
        <v>0</v>
      </c>
      <c r="S810">
        <f t="shared" si="77"/>
        <v>80.5</v>
      </c>
    </row>
    <row r="811" spans="1:19" x14ac:dyDescent="0.3">
      <c r="A811" t="s">
        <v>25</v>
      </c>
      <c r="B811" t="b">
        <v>0</v>
      </c>
      <c r="C811">
        <v>2</v>
      </c>
      <c r="D811" t="b">
        <v>0</v>
      </c>
      <c r="E811">
        <v>35</v>
      </c>
      <c r="F811" t="s">
        <v>76</v>
      </c>
      <c r="G811">
        <v>99</v>
      </c>
      <c r="H811">
        <v>96</v>
      </c>
      <c r="I811">
        <v>100</v>
      </c>
      <c r="J811">
        <v>95</v>
      </c>
      <c r="K811">
        <v>90</v>
      </c>
      <c r="L811">
        <v>95</v>
      </c>
      <c r="M811">
        <v>88</v>
      </c>
      <c r="N811">
        <f t="shared" si="72"/>
        <v>0</v>
      </c>
      <c r="O811">
        <f t="shared" si="73"/>
        <v>0</v>
      </c>
      <c r="P811">
        <f t="shared" si="74"/>
        <v>0</v>
      </c>
      <c r="Q811" t="str">
        <f t="shared" si="75"/>
        <v>STEM</v>
      </c>
      <c r="R811">
        <f t="shared" si="76"/>
        <v>1</v>
      </c>
      <c r="S811">
        <f t="shared" si="77"/>
        <v>96</v>
      </c>
    </row>
    <row r="812" spans="1:19" x14ac:dyDescent="0.3">
      <c r="A812" t="s">
        <v>20</v>
      </c>
      <c r="B812" t="b">
        <v>0</v>
      </c>
      <c r="C812">
        <v>1</v>
      </c>
      <c r="D812" t="b">
        <v>1</v>
      </c>
      <c r="E812">
        <v>33</v>
      </c>
      <c r="F812" t="s">
        <v>38</v>
      </c>
      <c r="G812">
        <v>97</v>
      </c>
      <c r="H812">
        <v>76</v>
      </c>
      <c r="I812">
        <v>99</v>
      </c>
      <c r="J812">
        <v>85</v>
      </c>
      <c r="K812">
        <v>98</v>
      </c>
      <c r="L812">
        <v>62</v>
      </c>
      <c r="M812">
        <v>97</v>
      </c>
      <c r="N812">
        <f t="shared" si="72"/>
        <v>1</v>
      </c>
      <c r="O812">
        <f t="shared" si="73"/>
        <v>0</v>
      </c>
      <c r="P812">
        <f t="shared" si="74"/>
        <v>1</v>
      </c>
      <c r="Q812" t="str">
        <f t="shared" si="75"/>
        <v>Non-STEM</v>
      </c>
      <c r="R812">
        <f t="shared" si="76"/>
        <v>0</v>
      </c>
      <c r="S812">
        <f t="shared" si="77"/>
        <v>94.75</v>
      </c>
    </row>
    <row r="813" spans="1:19" x14ac:dyDescent="0.3">
      <c r="A813" t="s">
        <v>20</v>
      </c>
      <c r="B813" t="b">
        <v>0</v>
      </c>
      <c r="C813">
        <v>5</v>
      </c>
      <c r="D813" t="b">
        <v>1</v>
      </c>
      <c r="E813">
        <v>11</v>
      </c>
      <c r="F813" t="s">
        <v>105</v>
      </c>
      <c r="G813">
        <v>81</v>
      </c>
      <c r="H813">
        <v>71</v>
      </c>
      <c r="I813">
        <v>76</v>
      </c>
      <c r="J813">
        <v>95</v>
      </c>
      <c r="K813">
        <v>99</v>
      </c>
      <c r="L813">
        <v>85</v>
      </c>
      <c r="M813">
        <v>71</v>
      </c>
      <c r="N813">
        <f t="shared" si="72"/>
        <v>1</v>
      </c>
      <c r="O813">
        <f t="shared" si="73"/>
        <v>0</v>
      </c>
      <c r="P813">
        <f t="shared" si="74"/>
        <v>1</v>
      </c>
      <c r="Q813" t="str">
        <f t="shared" si="75"/>
        <v>Non-STEM</v>
      </c>
      <c r="R813">
        <f t="shared" si="76"/>
        <v>0</v>
      </c>
      <c r="S813">
        <f t="shared" si="77"/>
        <v>87.75</v>
      </c>
    </row>
    <row r="814" spans="1:19" x14ac:dyDescent="0.3">
      <c r="A814" t="s">
        <v>25</v>
      </c>
      <c r="B814" t="b">
        <v>0</v>
      </c>
      <c r="C814">
        <v>9</v>
      </c>
      <c r="D814" t="b">
        <v>0</v>
      </c>
      <c r="E814">
        <v>10</v>
      </c>
      <c r="F814" t="s">
        <v>105</v>
      </c>
      <c r="G814">
        <v>95</v>
      </c>
      <c r="H814">
        <v>88</v>
      </c>
      <c r="I814">
        <v>62</v>
      </c>
      <c r="J814">
        <v>85</v>
      </c>
      <c r="K814">
        <v>82</v>
      </c>
      <c r="L814">
        <v>94</v>
      </c>
      <c r="M814">
        <v>73</v>
      </c>
      <c r="N814">
        <f t="shared" si="72"/>
        <v>0</v>
      </c>
      <c r="O814">
        <f t="shared" si="73"/>
        <v>0</v>
      </c>
      <c r="P814">
        <f t="shared" si="74"/>
        <v>0</v>
      </c>
      <c r="Q814" t="str">
        <f t="shared" si="75"/>
        <v>Non-STEM</v>
      </c>
      <c r="R814">
        <f t="shared" si="76"/>
        <v>0</v>
      </c>
      <c r="S814">
        <f t="shared" si="77"/>
        <v>81</v>
      </c>
    </row>
    <row r="815" spans="1:19" x14ac:dyDescent="0.3">
      <c r="A815" t="s">
        <v>20</v>
      </c>
      <c r="B815" t="b">
        <v>1</v>
      </c>
      <c r="C815">
        <v>6</v>
      </c>
      <c r="D815" t="b">
        <v>0</v>
      </c>
      <c r="E815">
        <v>3</v>
      </c>
      <c r="F815" t="s">
        <v>64</v>
      </c>
      <c r="G815">
        <v>55</v>
      </c>
      <c r="H815">
        <v>69</v>
      </c>
      <c r="I815">
        <v>53</v>
      </c>
      <c r="J815">
        <v>75</v>
      </c>
      <c r="K815">
        <v>86</v>
      </c>
      <c r="L815">
        <v>95</v>
      </c>
      <c r="M815">
        <v>61</v>
      </c>
      <c r="N815">
        <f t="shared" si="72"/>
        <v>1</v>
      </c>
      <c r="O815">
        <f t="shared" si="73"/>
        <v>1</v>
      </c>
      <c r="P815">
        <f t="shared" si="74"/>
        <v>0</v>
      </c>
      <c r="Q815" t="str">
        <f t="shared" si="75"/>
        <v>Non-STEM</v>
      </c>
      <c r="R815">
        <f t="shared" si="76"/>
        <v>0</v>
      </c>
      <c r="S815">
        <f t="shared" si="77"/>
        <v>67.25</v>
      </c>
    </row>
    <row r="816" spans="1:19" x14ac:dyDescent="0.3">
      <c r="A816" t="s">
        <v>20</v>
      </c>
      <c r="B816" t="b">
        <v>0</v>
      </c>
      <c r="C816">
        <v>3</v>
      </c>
      <c r="D816" t="b">
        <v>0</v>
      </c>
      <c r="E816">
        <v>5</v>
      </c>
      <c r="F816" t="s">
        <v>224</v>
      </c>
      <c r="G816">
        <v>50</v>
      </c>
      <c r="H816">
        <v>62</v>
      </c>
      <c r="I816">
        <v>97</v>
      </c>
      <c r="J816">
        <v>90</v>
      </c>
      <c r="K816">
        <v>93</v>
      </c>
      <c r="L816">
        <v>75</v>
      </c>
      <c r="M816">
        <v>80</v>
      </c>
      <c r="N816">
        <f t="shared" si="72"/>
        <v>1</v>
      </c>
      <c r="O816">
        <f t="shared" si="73"/>
        <v>0</v>
      </c>
      <c r="P816">
        <f t="shared" si="74"/>
        <v>0</v>
      </c>
      <c r="Q816" t="str">
        <f t="shared" si="75"/>
        <v>Non-STEM</v>
      </c>
      <c r="R816">
        <f t="shared" si="76"/>
        <v>0</v>
      </c>
      <c r="S816">
        <f t="shared" si="77"/>
        <v>82.5</v>
      </c>
    </row>
    <row r="817" spans="1:19" x14ac:dyDescent="0.3">
      <c r="A817" t="s">
        <v>20</v>
      </c>
      <c r="B817" t="b">
        <v>0</v>
      </c>
      <c r="C817">
        <v>5</v>
      </c>
      <c r="D817" t="b">
        <v>0</v>
      </c>
      <c r="E817">
        <v>34</v>
      </c>
      <c r="F817" t="s">
        <v>44</v>
      </c>
      <c r="G817">
        <v>98</v>
      </c>
      <c r="H817">
        <v>84</v>
      </c>
      <c r="I817">
        <v>90</v>
      </c>
      <c r="J817">
        <v>83</v>
      </c>
      <c r="K817">
        <v>84</v>
      </c>
      <c r="L817">
        <v>61</v>
      </c>
      <c r="M817">
        <v>99</v>
      </c>
      <c r="N817">
        <f t="shared" si="72"/>
        <v>1</v>
      </c>
      <c r="O817">
        <f t="shared" si="73"/>
        <v>0</v>
      </c>
      <c r="P817">
        <f t="shared" si="74"/>
        <v>0</v>
      </c>
      <c r="Q817" t="str">
        <f t="shared" si="75"/>
        <v>STEM</v>
      </c>
      <c r="R817">
        <f t="shared" si="76"/>
        <v>1</v>
      </c>
      <c r="S817">
        <f t="shared" si="77"/>
        <v>88.75</v>
      </c>
    </row>
    <row r="818" spans="1:19" x14ac:dyDescent="0.3">
      <c r="A818" t="s">
        <v>25</v>
      </c>
      <c r="B818" t="b">
        <v>0</v>
      </c>
      <c r="C818">
        <v>7</v>
      </c>
      <c r="D818" t="b">
        <v>0</v>
      </c>
      <c r="E818">
        <v>15</v>
      </c>
      <c r="F818" t="s">
        <v>113</v>
      </c>
      <c r="G818">
        <v>88</v>
      </c>
      <c r="H818">
        <v>67</v>
      </c>
      <c r="I818">
        <v>71</v>
      </c>
      <c r="J818">
        <v>85</v>
      </c>
      <c r="K818">
        <v>68</v>
      </c>
      <c r="L818">
        <v>88</v>
      </c>
      <c r="M818">
        <v>67</v>
      </c>
      <c r="N818">
        <f t="shared" si="72"/>
        <v>0</v>
      </c>
      <c r="O818">
        <f t="shared" si="73"/>
        <v>0</v>
      </c>
      <c r="P818">
        <f t="shared" si="74"/>
        <v>0</v>
      </c>
      <c r="Q818" t="str">
        <f t="shared" si="75"/>
        <v>Non-STEM</v>
      </c>
      <c r="R818">
        <f t="shared" si="76"/>
        <v>0</v>
      </c>
      <c r="S818">
        <f t="shared" si="77"/>
        <v>78</v>
      </c>
    </row>
    <row r="819" spans="1:19" x14ac:dyDescent="0.3">
      <c r="A819" t="s">
        <v>25</v>
      </c>
      <c r="B819" t="b">
        <v>0</v>
      </c>
      <c r="C819">
        <v>1</v>
      </c>
      <c r="D819" t="b">
        <v>0</v>
      </c>
      <c r="E819">
        <v>20</v>
      </c>
      <c r="F819" t="s">
        <v>44</v>
      </c>
      <c r="G819">
        <v>87</v>
      </c>
      <c r="H819">
        <v>99</v>
      </c>
      <c r="I819">
        <v>92</v>
      </c>
      <c r="J819">
        <v>85</v>
      </c>
      <c r="K819">
        <v>62</v>
      </c>
      <c r="L819">
        <v>69</v>
      </c>
      <c r="M819">
        <v>67</v>
      </c>
      <c r="N819">
        <f t="shared" si="72"/>
        <v>0</v>
      </c>
      <c r="O819">
        <f t="shared" si="73"/>
        <v>0</v>
      </c>
      <c r="P819">
        <f t="shared" si="74"/>
        <v>0</v>
      </c>
      <c r="Q819" t="str">
        <f t="shared" si="75"/>
        <v>STEM</v>
      </c>
      <c r="R819">
        <f t="shared" si="76"/>
        <v>1</v>
      </c>
      <c r="S819">
        <f t="shared" si="77"/>
        <v>81.5</v>
      </c>
    </row>
    <row r="820" spans="1:19" x14ac:dyDescent="0.3">
      <c r="A820" t="s">
        <v>20</v>
      </c>
      <c r="B820" t="b">
        <v>0</v>
      </c>
      <c r="C820">
        <v>1</v>
      </c>
      <c r="D820" t="b">
        <v>0</v>
      </c>
      <c r="E820">
        <v>3</v>
      </c>
      <c r="F820" t="s">
        <v>30</v>
      </c>
      <c r="G820">
        <v>73</v>
      </c>
      <c r="H820">
        <v>74</v>
      </c>
      <c r="I820">
        <v>94</v>
      </c>
      <c r="J820">
        <v>76</v>
      </c>
      <c r="K820">
        <v>97</v>
      </c>
      <c r="L820">
        <v>86</v>
      </c>
      <c r="M820">
        <v>85</v>
      </c>
      <c r="N820">
        <f t="shared" si="72"/>
        <v>1</v>
      </c>
      <c r="O820">
        <f t="shared" si="73"/>
        <v>0</v>
      </c>
      <c r="P820">
        <f t="shared" si="74"/>
        <v>0</v>
      </c>
      <c r="Q820" t="str">
        <f t="shared" si="75"/>
        <v>Non-STEM</v>
      </c>
      <c r="R820">
        <f t="shared" si="76"/>
        <v>0</v>
      </c>
      <c r="S820">
        <f t="shared" si="77"/>
        <v>85</v>
      </c>
    </row>
    <row r="821" spans="1:19" x14ac:dyDescent="0.3">
      <c r="A821" t="s">
        <v>20</v>
      </c>
      <c r="B821" t="b">
        <v>1</v>
      </c>
      <c r="C821">
        <v>2</v>
      </c>
      <c r="D821" t="b">
        <v>1</v>
      </c>
      <c r="E821">
        <v>2</v>
      </c>
      <c r="F821" t="s">
        <v>64</v>
      </c>
      <c r="G821">
        <v>46</v>
      </c>
      <c r="H821">
        <v>71</v>
      </c>
      <c r="I821">
        <v>60</v>
      </c>
      <c r="J821">
        <v>50</v>
      </c>
      <c r="K821">
        <v>85</v>
      </c>
      <c r="L821">
        <v>69</v>
      </c>
      <c r="M821">
        <v>62</v>
      </c>
      <c r="N821">
        <f t="shared" si="72"/>
        <v>1</v>
      </c>
      <c r="O821">
        <f t="shared" si="73"/>
        <v>1</v>
      </c>
      <c r="P821">
        <f t="shared" si="74"/>
        <v>1</v>
      </c>
      <c r="Q821" t="str">
        <f t="shared" si="75"/>
        <v>Non-STEM</v>
      </c>
      <c r="R821">
        <f t="shared" si="76"/>
        <v>0</v>
      </c>
      <c r="S821">
        <f t="shared" si="77"/>
        <v>60.25</v>
      </c>
    </row>
    <row r="822" spans="1:19" x14ac:dyDescent="0.3">
      <c r="A822" t="s">
        <v>25</v>
      </c>
      <c r="B822" t="b">
        <v>0</v>
      </c>
      <c r="C822">
        <v>1</v>
      </c>
      <c r="D822" t="b">
        <v>0</v>
      </c>
      <c r="E822">
        <v>27</v>
      </c>
      <c r="F822" t="s">
        <v>105</v>
      </c>
      <c r="G822">
        <v>88</v>
      </c>
      <c r="H822">
        <v>82</v>
      </c>
      <c r="I822">
        <v>90</v>
      </c>
      <c r="J822">
        <v>94</v>
      </c>
      <c r="K822">
        <v>99</v>
      </c>
      <c r="L822">
        <v>78</v>
      </c>
      <c r="M822">
        <v>65</v>
      </c>
      <c r="N822">
        <f t="shared" si="72"/>
        <v>0</v>
      </c>
      <c r="O822">
        <f t="shared" si="73"/>
        <v>0</v>
      </c>
      <c r="P822">
        <f t="shared" si="74"/>
        <v>0</v>
      </c>
      <c r="Q822" t="str">
        <f t="shared" si="75"/>
        <v>Non-STEM</v>
      </c>
      <c r="R822">
        <f t="shared" si="76"/>
        <v>0</v>
      </c>
      <c r="S822">
        <f t="shared" si="77"/>
        <v>92.75</v>
      </c>
    </row>
    <row r="823" spans="1:19" x14ac:dyDescent="0.3">
      <c r="A823" t="s">
        <v>20</v>
      </c>
      <c r="B823" t="b">
        <v>1</v>
      </c>
      <c r="C823">
        <v>0</v>
      </c>
      <c r="D823" t="b">
        <v>0</v>
      </c>
      <c r="E823">
        <v>29</v>
      </c>
      <c r="F823" t="s">
        <v>44</v>
      </c>
      <c r="G823">
        <v>95</v>
      </c>
      <c r="H823">
        <v>62</v>
      </c>
      <c r="I823">
        <v>68</v>
      </c>
      <c r="J823">
        <v>64</v>
      </c>
      <c r="K823">
        <v>71</v>
      </c>
      <c r="L823">
        <v>87</v>
      </c>
      <c r="M823">
        <v>60</v>
      </c>
      <c r="N823">
        <f t="shared" si="72"/>
        <v>1</v>
      </c>
      <c r="O823">
        <f t="shared" si="73"/>
        <v>1</v>
      </c>
      <c r="P823">
        <f t="shared" si="74"/>
        <v>0</v>
      </c>
      <c r="Q823" t="str">
        <f t="shared" si="75"/>
        <v>STEM</v>
      </c>
      <c r="R823">
        <f t="shared" si="76"/>
        <v>1</v>
      </c>
      <c r="S823">
        <f t="shared" si="77"/>
        <v>74.5</v>
      </c>
    </row>
    <row r="824" spans="1:19" x14ac:dyDescent="0.3">
      <c r="A824" t="s">
        <v>25</v>
      </c>
      <c r="B824" t="b">
        <v>0</v>
      </c>
      <c r="C824">
        <v>1</v>
      </c>
      <c r="D824" t="b">
        <v>1</v>
      </c>
      <c r="E824">
        <v>2</v>
      </c>
      <c r="F824" t="s">
        <v>34</v>
      </c>
      <c r="G824">
        <v>73</v>
      </c>
      <c r="H824">
        <v>71</v>
      </c>
      <c r="I824">
        <v>60</v>
      </c>
      <c r="J824">
        <v>70</v>
      </c>
      <c r="K824">
        <v>78</v>
      </c>
      <c r="L824">
        <v>72</v>
      </c>
      <c r="M824">
        <v>78</v>
      </c>
      <c r="N824">
        <f t="shared" si="72"/>
        <v>0</v>
      </c>
      <c r="O824">
        <f t="shared" si="73"/>
        <v>0</v>
      </c>
      <c r="P824">
        <f t="shared" si="74"/>
        <v>1</v>
      </c>
      <c r="Q824" t="str">
        <f t="shared" si="75"/>
        <v>Non-STEM</v>
      </c>
      <c r="R824">
        <f t="shared" si="76"/>
        <v>0</v>
      </c>
      <c r="S824">
        <f t="shared" si="77"/>
        <v>70.25</v>
      </c>
    </row>
    <row r="825" spans="1:19" x14ac:dyDescent="0.3">
      <c r="A825" t="s">
        <v>25</v>
      </c>
      <c r="B825" t="b">
        <v>0</v>
      </c>
      <c r="C825">
        <v>5</v>
      </c>
      <c r="D825" t="b">
        <v>0</v>
      </c>
      <c r="E825">
        <v>9</v>
      </c>
      <c r="F825" t="s">
        <v>123</v>
      </c>
      <c r="G825">
        <v>70</v>
      </c>
      <c r="H825">
        <v>88</v>
      </c>
      <c r="I825">
        <v>100</v>
      </c>
      <c r="J825">
        <v>91</v>
      </c>
      <c r="K825">
        <v>98</v>
      </c>
      <c r="L825">
        <v>68</v>
      </c>
      <c r="M825">
        <v>81</v>
      </c>
      <c r="N825">
        <f t="shared" si="72"/>
        <v>0</v>
      </c>
      <c r="O825">
        <f t="shared" si="73"/>
        <v>0</v>
      </c>
      <c r="P825">
        <f t="shared" si="74"/>
        <v>0</v>
      </c>
      <c r="Q825" t="str">
        <f t="shared" si="75"/>
        <v>Non-STEM</v>
      </c>
      <c r="R825">
        <f t="shared" si="76"/>
        <v>0</v>
      </c>
      <c r="S825">
        <f t="shared" si="77"/>
        <v>89.75</v>
      </c>
    </row>
    <row r="826" spans="1:19" x14ac:dyDescent="0.3">
      <c r="A826" t="s">
        <v>20</v>
      </c>
      <c r="B826" t="b">
        <v>0</v>
      </c>
      <c r="C826">
        <v>7</v>
      </c>
      <c r="D826" t="b">
        <v>0</v>
      </c>
      <c r="E826">
        <v>14</v>
      </c>
      <c r="F826" t="s">
        <v>138</v>
      </c>
      <c r="G826">
        <v>84</v>
      </c>
      <c r="H826">
        <v>100</v>
      </c>
      <c r="I826">
        <v>99</v>
      </c>
      <c r="J826">
        <v>94</v>
      </c>
      <c r="K826">
        <v>84</v>
      </c>
      <c r="L826">
        <v>86</v>
      </c>
      <c r="M826">
        <v>63</v>
      </c>
      <c r="N826">
        <f t="shared" si="72"/>
        <v>1</v>
      </c>
      <c r="O826">
        <f t="shared" si="73"/>
        <v>0</v>
      </c>
      <c r="P826">
        <f t="shared" si="74"/>
        <v>0</v>
      </c>
      <c r="Q826" t="str">
        <f t="shared" si="75"/>
        <v>STEM</v>
      </c>
      <c r="R826">
        <f t="shared" si="76"/>
        <v>1</v>
      </c>
      <c r="S826">
        <f t="shared" si="77"/>
        <v>90.25</v>
      </c>
    </row>
    <row r="827" spans="1:19" x14ac:dyDescent="0.3">
      <c r="A827" t="s">
        <v>20</v>
      </c>
      <c r="B827" t="b">
        <v>0</v>
      </c>
      <c r="C827">
        <v>8</v>
      </c>
      <c r="D827" t="b">
        <v>0</v>
      </c>
      <c r="E827">
        <v>25</v>
      </c>
      <c r="F827" t="s">
        <v>26</v>
      </c>
      <c r="G827">
        <v>88</v>
      </c>
      <c r="H827">
        <v>60</v>
      </c>
      <c r="I827">
        <v>87</v>
      </c>
      <c r="J827">
        <v>90</v>
      </c>
      <c r="K827">
        <v>87</v>
      </c>
      <c r="L827">
        <v>86</v>
      </c>
      <c r="M827">
        <v>62</v>
      </c>
      <c r="N827">
        <f t="shared" si="72"/>
        <v>1</v>
      </c>
      <c r="O827">
        <f t="shared" si="73"/>
        <v>0</v>
      </c>
      <c r="P827">
        <f t="shared" si="74"/>
        <v>0</v>
      </c>
      <c r="Q827" t="str">
        <f t="shared" si="75"/>
        <v>STEM</v>
      </c>
      <c r="R827">
        <f t="shared" si="76"/>
        <v>1</v>
      </c>
      <c r="S827">
        <f t="shared" si="77"/>
        <v>88</v>
      </c>
    </row>
    <row r="828" spans="1:19" x14ac:dyDescent="0.3">
      <c r="A828" t="s">
        <v>20</v>
      </c>
      <c r="B828" t="b">
        <v>0</v>
      </c>
      <c r="C828">
        <v>1</v>
      </c>
      <c r="D828" t="b">
        <v>1</v>
      </c>
      <c r="E828">
        <v>9</v>
      </c>
      <c r="F828" t="s">
        <v>38</v>
      </c>
      <c r="G828">
        <v>66</v>
      </c>
      <c r="H828">
        <v>65</v>
      </c>
      <c r="I828">
        <v>82</v>
      </c>
      <c r="J828">
        <v>96</v>
      </c>
      <c r="K828">
        <v>87</v>
      </c>
      <c r="L828">
        <v>87</v>
      </c>
      <c r="M828">
        <v>63</v>
      </c>
      <c r="N828">
        <f t="shared" si="72"/>
        <v>1</v>
      </c>
      <c r="O828">
        <f t="shared" si="73"/>
        <v>0</v>
      </c>
      <c r="P828">
        <f t="shared" si="74"/>
        <v>1</v>
      </c>
      <c r="Q828" t="str">
        <f t="shared" si="75"/>
        <v>Non-STEM</v>
      </c>
      <c r="R828">
        <f t="shared" si="76"/>
        <v>0</v>
      </c>
      <c r="S828">
        <f t="shared" si="77"/>
        <v>82.75</v>
      </c>
    </row>
    <row r="829" spans="1:19" x14ac:dyDescent="0.3">
      <c r="A829" t="s">
        <v>20</v>
      </c>
      <c r="B829" t="b">
        <v>1</v>
      </c>
      <c r="C829">
        <v>9</v>
      </c>
      <c r="D829" t="b">
        <v>0</v>
      </c>
      <c r="E829">
        <v>2</v>
      </c>
      <c r="F829" t="s">
        <v>64</v>
      </c>
      <c r="G829">
        <v>46</v>
      </c>
      <c r="H829">
        <v>54</v>
      </c>
      <c r="I829">
        <v>93</v>
      </c>
      <c r="J829">
        <v>57</v>
      </c>
      <c r="K829">
        <v>99</v>
      </c>
      <c r="L829">
        <v>59</v>
      </c>
      <c r="M829">
        <v>73</v>
      </c>
      <c r="N829">
        <f t="shared" si="72"/>
        <v>1</v>
      </c>
      <c r="O829">
        <f t="shared" si="73"/>
        <v>1</v>
      </c>
      <c r="P829">
        <f t="shared" si="74"/>
        <v>0</v>
      </c>
      <c r="Q829" t="str">
        <f t="shared" si="75"/>
        <v>Non-STEM</v>
      </c>
      <c r="R829">
        <f t="shared" si="76"/>
        <v>0</v>
      </c>
      <c r="S829">
        <f t="shared" si="77"/>
        <v>73.75</v>
      </c>
    </row>
    <row r="830" spans="1:19" x14ac:dyDescent="0.3">
      <c r="A830" t="s">
        <v>20</v>
      </c>
      <c r="B830" t="b">
        <v>0</v>
      </c>
      <c r="C830">
        <v>5</v>
      </c>
      <c r="D830" t="b">
        <v>0</v>
      </c>
      <c r="E830">
        <v>31</v>
      </c>
      <c r="F830" t="s">
        <v>21</v>
      </c>
      <c r="G830">
        <v>71</v>
      </c>
      <c r="H830">
        <v>92</v>
      </c>
      <c r="I830">
        <v>60</v>
      </c>
      <c r="J830">
        <v>73</v>
      </c>
      <c r="K830">
        <v>74</v>
      </c>
      <c r="L830">
        <v>86</v>
      </c>
      <c r="M830">
        <v>94</v>
      </c>
      <c r="N830">
        <f t="shared" si="72"/>
        <v>1</v>
      </c>
      <c r="O830">
        <f t="shared" si="73"/>
        <v>0</v>
      </c>
      <c r="P830">
        <f t="shared" si="74"/>
        <v>0</v>
      </c>
      <c r="Q830" t="str">
        <f t="shared" si="75"/>
        <v>Non-STEM</v>
      </c>
      <c r="R830">
        <f t="shared" si="76"/>
        <v>0</v>
      </c>
      <c r="S830">
        <f t="shared" si="77"/>
        <v>69.5</v>
      </c>
    </row>
    <row r="831" spans="1:19" x14ac:dyDescent="0.3">
      <c r="A831" t="s">
        <v>20</v>
      </c>
      <c r="B831" t="b">
        <v>0</v>
      </c>
      <c r="C831">
        <v>5</v>
      </c>
      <c r="D831" t="b">
        <v>0</v>
      </c>
      <c r="E831">
        <v>3</v>
      </c>
      <c r="F831" t="s">
        <v>123</v>
      </c>
      <c r="G831">
        <v>76</v>
      </c>
      <c r="H831">
        <v>77</v>
      </c>
      <c r="I831">
        <v>99</v>
      </c>
      <c r="J831">
        <v>87</v>
      </c>
      <c r="K831">
        <v>95</v>
      </c>
      <c r="L831">
        <v>94</v>
      </c>
      <c r="M831">
        <v>85</v>
      </c>
      <c r="N831">
        <f t="shared" si="72"/>
        <v>1</v>
      </c>
      <c r="O831">
        <f t="shared" si="73"/>
        <v>0</v>
      </c>
      <c r="P831">
        <f t="shared" si="74"/>
        <v>0</v>
      </c>
      <c r="Q831" t="str">
        <f t="shared" si="75"/>
        <v>Non-STEM</v>
      </c>
      <c r="R831">
        <f t="shared" si="76"/>
        <v>0</v>
      </c>
      <c r="S831">
        <f t="shared" si="77"/>
        <v>89.25</v>
      </c>
    </row>
    <row r="832" spans="1:19" x14ac:dyDescent="0.3">
      <c r="A832" t="s">
        <v>25</v>
      </c>
      <c r="B832" t="b">
        <v>0</v>
      </c>
      <c r="C832">
        <v>5</v>
      </c>
      <c r="D832" t="b">
        <v>0</v>
      </c>
      <c r="E832">
        <v>12</v>
      </c>
      <c r="F832" t="s">
        <v>123</v>
      </c>
      <c r="G832">
        <v>78</v>
      </c>
      <c r="H832">
        <v>95</v>
      </c>
      <c r="I832">
        <v>66</v>
      </c>
      <c r="J832">
        <v>70</v>
      </c>
      <c r="K832">
        <v>75</v>
      </c>
      <c r="L832">
        <v>99</v>
      </c>
      <c r="M832">
        <v>84</v>
      </c>
      <c r="N832">
        <f t="shared" si="72"/>
        <v>0</v>
      </c>
      <c r="O832">
        <f t="shared" si="73"/>
        <v>0</v>
      </c>
      <c r="P832">
        <f t="shared" si="74"/>
        <v>0</v>
      </c>
      <c r="Q832" t="str">
        <f t="shared" si="75"/>
        <v>Non-STEM</v>
      </c>
      <c r="R832">
        <f t="shared" si="76"/>
        <v>0</v>
      </c>
      <c r="S832">
        <f t="shared" si="77"/>
        <v>72.25</v>
      </c>
    </row>
    <row r="833" spans="1:19" x14ac:dyDescent="0.3">
      <c r="A833" t="s">
        <v>20</v>
      </c>
      <c r="B833" t="b">
        <v>0</v>
      </c>
      <c r="C833">
        <v>5</v>
      </c>
      <c r="D833" t="b">
        <v>0</v>
      </c>
      <c r="E833">
        <v>5</v>
      </c>
      <c r="F833" t="s">
        <v>64</v>
      </c>
      <c r="G833">
        <v>100</v>
      </c>
      <c r="H833">
        <v>54</v>
      </c>
      <c r="I833">
        <v>70</v>
      </c>
      <c r="J833">
        <v>58</v>
      </c>
      <c r="K833">
        <v>50</v>
      </c>
      <c r="L833">
        <v>95</v>
      </c>
      <c r="M833">
        <v>92</v>
      </c>
      <c r="N833">
        <f t="shared" si="72"/>
        <v>1</v>
      </c>
      <c r="O833">
        <f t="shared" si="73"/>
        <v>0</v>
      </c>
      <c r="P833">
        <f t="shared" si="74"/>
        <v>0</v>
      </c>
      <c r="Q833" t="str">
        <f t="shared" si="75"/>
        <v>Non-STEM</v>
      </c>
      <c r="R833">
        <f t="shared" si="76"/>
        <v>0</v>
      </c>
      <c r="S833">
        <f t="shared" si="77"/>
        <v>69.5</v>
      </c>
    </row>
    <row r="834" spans="1:19" x14ac:dyDescent="0.3">
      <c r="A834" t="s">
        <v>25</v>
      </c>
      <c r="B834" t="b">
        <v>0</v>
      </c>
      <c r="C834">
        <v>10</v>
      </c>
      <c r="D834" t="b">
        <v>0</v>
      </c>
      <c r="E834">
        <v>11</v>
      </c>
      <c r="F834" t="s">
        <v>30</v>
      </c>
      <c r="G834">
        <v>73</v>
      </c>
      <c r="H834">
        <v>97</v>
      </c>
      <c r="I834">
        <v>87</v>
      </c>
      <c r="J834">
        <v>93</v>
      </c>
      <c r="K834">
        <v>78</v>
      </c>
      <c r="L834">
        <v>99</v>
      </c>
      <c r="M834">
        <v>86</v>
      </c>
      <c r="N834">
        <f t="shared" ref="N834:N897" si="78">IF(A834="Male",1,0)</f>
        <v>0</v>
      </c>
      <c r="O834">
        <f t="shared" ref="O834:O897" si="79">IF(B834=FALSE,0,1)</f>
        <v>0</v>
      </c>
      <c r="P834">
        <f t="shared" ref="P834:P897" si="80">IF(D834=FALSE,0,1)</f>
        <v>0</v>
      </c>
      <c r="Q834" t="str">
        <f t="shared" ref="Q834:Q897" si="81">IF(OR(F834="Software Engineer",F834="Scientist",F834="Construction Engineer",F834="Game Developer",F834="Doctor"),"STEM","Non-STEM")</f>
        <v>Non-STEM</v>
      </c>
      <c r="R834">
        <f t="shared" ref="R834:R897" si="82">IF(Q834="STEM",1,0)</f>
        <v>0</v>
      </c>
      <c r="S834">
        <f t="shared" ref="S834:S897" si="83">AVERAGE(G834,I834,J834,K834)</f>
        <v>82.75</v>
      </c>
    </row>
    <row r="835" spans="1:19" x14ac:dyDescent="0.3">
      <c r="A835" t="s">
        <v>20</v>
      </c>
      <c r="B835" t="b">
        <v>0</v>
      </c>
      <c r="C835">
        <v>2</v>
      </c>
      <c r="D835" t="b">
        <v>0</v>
      </c>
      <c r="E835">
        <v>4</v>
      </c>
      <c r="F835" t="s">
        <v>159</v>
      </c>
      <c r="G835">
        <v>96</v>
      </c>
      <c r="H835">
        <v>63</v>
      </c>
      <c r="I835">
        <v>85</v>
      </c>
      <c r="J835">
        <v>77</v>
      </c>
      <c r="K835">
        <v>82</v>
      </c>
      <c r="L835">
        <v>65</v>
      </c>
      <c r="M835">
        <v>88</v>
      </c>
      <c r="N835">
        <f t="shared" si="78"/>
        <v>1</v>
      </c>
      <c r="O835">
        <f t="shared" si="79"/>
        <v>0</v>
      </c>
      <c r="P835">
        <f t="shared" si="80"/>
        <v>0</v>
      </c>
      <c r="Q835" t="str">
        <f t="shared" si="81"/>
        <v>STEM</v>
      </c>
      <c r="R835">
        <f t="shared" si="82"/>
        <v>1</v>
      </c>
      <c r="S835">
        <f t="shared" si="83"/>
        <v>85</v>
      </c>
    </row>
    <row r="836" spans="1:19" x14ac:dyDescent="0.3">
      <c r="A836" t="s">
        <v>20</v>
      </c>
      <c r="B836" t="b">
        <v>0</v>
      </c>
      <c r="C836">
        <v>2</v>
      </c>
      <c r="D836" t="b">
        <v>0</v>
      </c>
      <c r="E836">
        <v>25</v>
      </c>
      <c r="F836" t="s">
        <v>38</v>
      </c>
      <c r="G836">
        <v>82</v>
      </c>
      <c r="H836">
        <v>84</v>
      </c>
      <c r="I836">
        <v>93</v>
      </c>
      <c r="J836">
        <v>70</v>
      </c>
      <c r="K836">
        <v>99</v>
      </c>
      <c r="L836">
        <v>66</v>
      </c>
      <c r="M836">
        <v>80</v>
      </c>
      <c r="N836">
        <f t="shared" si="78"/>
        <v>1</v>
      </c>
      <c r="O836">
        <f t="shared" si="79"/>
        <v>0</v>
      </c>
      <c r="P836">
        <f t="shared" si="80"/>
        <v>0</v>
      </c>
      <c r="Q836" t="str">
        <f t="shared" si="81"/>
        <v>Non-STEM</v>
      </c>
      <c r="R836">
        <f t="shared" si="82"/>
        <v>0</v>
      </c>
      <c r="S836">
        <f t="shared" si="83"/>
        <v>86</v>
      </c>
    </row>
    <row r="837" spans="1:19" x14ac:dyDescent="0.3">
      <c r="A837" t="s">
        <v>20</v>
      </c>
      <c r="B837" t="b">
        <v>0</v>
      </c>
      <c r="C837">
        <v>1</v>
      </c>
      <c r="D837" t="b">
        <v>0</v>
      </c>
      <c r="E837">
        <v>33</v>
      </c>
      <c r="F837" t="s">
        <v>38</v>
      </c>
      <c r="G837">
        <v>81</v>
      </c>
      <c r="H837">
        <v>91</v>
      </c>
      <c r="I837">
        <v>71</v>
      </c>
      <c r="J837">
        <v>79</v>
      </c>
      <c r="K837">
        <v>98</v>
      </c>
      <c r="L837">
        <v>69</v>
      </c>
      <c r="M837">
        <v>75</v>
      </c>
      <c r="N837">
        <f t="shared" si="78"/>
        <v>1</v>
      </c>
      <c r="O837">
        <f t="shared" si="79"/>
        <v>0</v>
      </c>
      <c r="P837">
        <f t="shared" si="80"/>
        <v>0</v>
      </c>
      <c r="Q837" t="str">
        <f t="shared" si="81"/>
        <v>Non-STEM</v>
      </c>
      <c r="R837">
        <f t="shared" si="82"/>
        <v>0</v>
      </c>
      <c r="S837">
        <f t="shared" si="83"/>
        <v>82.25</v>
      </c>
    </row>
    <row r="838" spans="1:19" x14ac:dyDescent="0.3">
      <c r="A838" t="s">
        <v>20</v>
      </c>
      <c r="B838" t="b">
        <v>1</v>
      </c>
      <c r="C838">
        <v>1</v>
      </c>
      <c r="D838" t="b">
        <v>0</v>
      </c>
      <c r="E838">
        <v>24</v>
      </c>
      <c r="F838" t="s">
        <v>38</v>
      </c>
      <c r="G838">
        <v>97</v>
      </c>
      <c r="H838">
        <v>80</v>
      </c>
      <c r="I838">
        <v>67</v>
      </c>
      <c r="J838">
        <v>71</v>
      </c>
      <c r="K838">
        <v>75</v>
      </c>
      <c r="L838">
        <v>96</v>
      </c>
      <c r="M838">
        <v>100</v>
      </c>
      <c r="N838">
        <f t="shared" si="78"/>
        <v>1</v>
      </c>
      <c r="O838">
        <f t="shared" si="79"/>
        <v>1</v>
      </c>
      <c r="P838">
        <f t="shared" si="80"/>
        <v>0</v>
      </c>
      <c r="Q838" t="str">
        <f t="shared" si="81"/>
        <v>Non-STEM</v>
      </c>
      <c r="R838">
        <f t="shared" si="82"/>
        <v>0</v>
      </c>
      <c r="S838">
        <f t="shared" si="83"/>
        <v>77.5</v>
      </c>
    </row>
    <row r="839" spans="1:19" x14ac:dyDescent="0.3">
      <c r="A839" t="s">
        <v>25</v>
      </c>
      <c r="B839" t="b">
        <v>0</v>
      </c>
      <c r="C839">
        <v>3</v>
      </c>
      <c r="D839" t="b">
        <v>0</v>
      </c>
      <c r="E839">
        <v>0</v>
      </c>
      <c r="F839" t="s">
        <v>34</v>
      </c>
      <c r="G839">
        <v>92</v>
      </c>
      <c r="H839">
        <v>65</v>
      </c>
      <c r="I839">
        <v>95</v>
      </c>
      <c r="J839">
        <v>60</v>
      </c>
      <c r="K839">
        <v>93</v>
      </c>
      <c r="L839">
        <v>69</v>
      </c>
      <c r="M839">
        <v>82</v>
      </c>
      <c r="N839">
        <f t="shared" si="78"/>
        <v>0</v>
      </c>
      <c r="O839">
        <f t="shared" si="79"/>
        <v>0</v>
      </c>
      <c r="P839">
        <f t="shared" si="80"/>
        <v>0</v>
      </c>
      <c r="Q839" t="str">
        <f t="shared" si="81"/>
        <v>Non-STEM</v>
      </c>
      <c r="R839">
        <f t="shared" si="82"/>
        <v>0</v>
      </c>
      <c r="S839">
        <f t="shared" si="83"/>
        <v>85</v>
      </c>
    </row>
    <row r="840" spans="1:19" x14ac:dyDescent="0.3">
      <c r="A840" t="s">
        <v>20</v>
      </c>
      <c r="B840" t="b">
        <v>1</v>
      </c>
      <c r="C840">
        <v>6</v>
      </c>
      <c r="D840" t="b">
        <v>0</v>
      </c>
      <c r="E840">
        <v>0</v>
      </c>
      <c r="F840" t="s">
        <v>64</v>
      </c>
      <c r="G840">
        <v>81</v>
      </c>
      <c r="H840">
        <v>77</v>
      </c>
      <c r="I840">
        <v>92</v>
      </c>
      <c r="J840">
        <v>97</v>
      </c>
      <c r="K840">
        <v>62</v>
      </c>
      <c r="L840">
        <v>65</v>
      </c>
      <c r="M840">
        <v>92</v>
      </c>
      <c r="N840">
        <f t="shared" si="78"/>
        <v>1</v>
      </c>
      <c r="O840">
        <f t="shared" si="79"/>
        <v>1</v>
      </c>
      <c r="P840">
        <f t="shared" si="80"/>
        <v>0</v>
      </c>
      <c r="Q840" t="str">
        <f t="shared" si="81"/>
        <v>Non-STEM</v>
      </c>
      <c r="R840">
        <f t="shared" si="82"/>
        <v>0</v>
      </c>
      <c r="S840">
        <f t="shared" si="83"/>
        <v>83</v>
      </c>
    </row>
    <row r="841" spans="1:19" x14ac:dyDescent="0.3">
      <c r="A841" t="s">
        <v>25</v>
      </c>
      <c r="B841" t="b">
        <v>0</v>
      </c>
      <c r="C841">
        <v>2</v>
      </c>
      <c r="D841" t="b">
        <v>0</v>
      </c>
      <c r="E841">
        <v>3</v>
      </c>
      <c r="F841" t="s">
        <v>30</v>
      </c>
      <c r="G841">
        <v>99</v>
      </c>
      <c r="H841">
        <v>69</v>
      </c>
      <c r="I841">
        <v>71</v>
      </c>
      <c r="J841">
        <v>84</v>
      </c>
      <c r="K841">
        <v>96</v>
      </c>
      <c r="L841">
        <v>84</v>
      </c>
      <c r="M841">
        <v>69</v>
      </c>
      <c r="N841">
        <f t="shared" si="78"/>
        <v>0</v>
      </c>
      <c r="O841">
        <f t="shared" si="79"/>
        <v>0</v>
      </c>
      <c r="P841">
        <f t="shared" si="80"/>
        <v>0</v>
      </c>
      <c r="Q841" t="str">
        <f t="shared" si="81"/>
        <v>Non-STEM</v>
      </c>
      <c r="R841">
        <f t="shared" si="82"/>
        <v>0</v>
      </c>
      <c r="S841">
        <f t="shared" si="83"/>
        <v>87.5</v>
      </c>
    </row>
    <row r="842" spans="1:19" x14ac:dyDescent="0.3">
      <c r="A842" t="s">
        <v>20</v>
      </c>
      <c r="B842" t="b">
        <v>0</v>
      </c>
      <c r="C842">
        <v>2</v>
      </c>
      <c r="D842" t="b">
        <v>0</v>
      </c>
      <c r="E842">
        <v>26</v>
      </c>
      <c r="F842" t="s">
        <v>21</v>
      </c>
      <c r="G842">
        <v>97</v>
      </c>
      <c r="H842">
        <v>100</v>
      </c>
      <c r="I842">
        <v>87</v>
      </c>
      <c r="J842">
        <v>90</v>
      </c>
      <c r="K842">
        <v>96</v>
      </c>
      <c r="L842">
        <v>86</v>
      </c>
      <c r="M842">
        <v>93</v>
      </c>
      <c r="N842">
        <f t="shared" si="78"/>
        <v>1</v>
      </c>
      <c r="O842">
        <f t="shared" si="79"/>
        <v>0</v>
      </c>
      <c r="P842">
        <f t="shared" si="80"/>
        <v>0</v>
      </c>
      <c r="Q842" t="str">
        <f t="shared" si="81"/>
        <v>Non-STEM</v>
      </c>
      <c r="R842">
        <f t="shared" si="82"/>
        <v>0</v>
      </c>
      <c r="S842">
        <f t="shared" si="83"/>
        <v>92.5</v>
      </c>
    </row>
    <row r="843" spans="1:19" x14ac:dyDescent="0.3">
      <c r="A843" t="s">
        <v>20</v>
      </c>
      <c r="B843" t="b">
        <v>0</v>
      </c>
      <c r="C843">
        <v>7</v>
      </c>
      <c r="D843" t="b">
        <v>0</v>
      </c>
      <c r="E843">
        <v>31</v>
      </c>
      <c r="F843" t="s">
        <v>138</v>
      </c>
      <c r="G843">
        <v>80</v>
      </c>
      <c r="H843">
        <v>87</v>
      </c>
      <c r="I843">
        <v>94</v>
      </c>
      <c r="J843">
        <v>68</v>
      </c>
      <c r="K843">
        <v>89</v>
      </c>
      <c r="L843">
        <v>82</v>
      </c>
      <c r="M843">
        <v>76</v>
      </c>
      <c r="N843">
        <f t="shared" si="78"/>
        <v>1</v>
      </c>
      <c r="O843">
        <f t="shared" si="79"/>
        <v>0</v>
      </c>
      <c r="P843">
        <f t="shared" si="80"/>
        <v>0</v>
      </c>
      <c r="Q843" t="str">
        <f t="shared" si="81"/>
        <v>STEM</v>
      </c>
      <c r="R843">
        <f t="shared" si="82"/>
        <v>1</v>
      </c>
      <c r="S843">
        <f t="shared" si="83"/>
        <v>82.75</v>
      </c>
    </row>
    <row r="844" spans="1:19" x14ac:dyDescent="0.3">
      <c r="A844" t="s">
        <v>25</v>
      </c>
      <c r="B844" t="b">
        <v>0</v>
      </c>
      <c r="C844">
        <v>4</v>
      </c>
      <c r="D844" t="b">
        <v>0</v>
      </c>
      <c r="E844">
        <v>20</v>
      </c>
      <c r="F844" t="s">
        <v>44</v>
      </c>
      <c r="G844">
        <v>88</v>
      </c>
      <c r="H844">
        <v>62</v>
      </c>
      <c r="I844">
        <v>91</v>
      </c>
      <c r="J844">
        <v>83</v>
      </c>
      <c r="K844">
        <v>97</v>
      </c>
      <c r="L844">
        <v>83</v>
      </c>
      <c r="M844">
        <v>63</v>
      </c>
      <c r="N844">
        <f t="shared" si="78"/>
        <v>0</v>
      </c>
      <c r="O844">
        <f t="shared" si="79"/>
        <v>0</v>
      </c>
      <c r="P844">
        <f t="shared" si="80"/>
        <v>0</v>
      </c>
      <c r="Q844" t="str">
        <f t="shared" si="81"/>
        <v>STEM</v>
      </c>
      <c r="R844">
        <f t="shared" si="82"/>
        <v>1</v>
      </c>
      <c r="S844">
        <f t="shared" si="83"/>
        <v>89.75</v>
      </c>
    </row>
    <row r="845" spans="1:19" x14ac:dyDescent="0.3">
      <c r="A845" t="s">
        <v>25</v>
      </c>
      <c r="B845" t="b">
        <v>0</v>
      </c>
      <c r="C845">
        <v>1</v>
      </c>
      <c r="D845" t="b">
        <v>0</v>
      </c>
      <c r="E845">
        <v>9</v>
      </c>
      <c r="F845" t="s">
        <v>38</v>
      </c>
      <c r="G845">
        <v>95</v>
      </c>
      <c r="H845">
        <v>72</v>
      </c>
      <c r="I845">
        <v>99</v>
      </c>
      <c r="J845">
        <v>67</v>
      </c>
      <c r="K845">
        <v>83</v>
      </c>
      <c r="L845">
        <v>78</v>
      </c>
      <c r="M845">
        <v>65</v>
      </c>
      <c r="N845">
        <f t="shared" si="78"/>
        <v>0</v>
      </c>
      <c r="O845">
        <f t="shared" si="79"/>
        <v>0</v>
      </c>
      <c r="P845">
        <f t="shared" si="80"/>
        <v>0</v>
      </c>
      <c r="Q845" t="str">
        <f t="shared" si="81"/>
        <v>Non-STEM</v>
      </c>
      <c r="R845">
        <f t="shared" si="82"/>
        <v>0</v>
      </c>
      <c r="S845">
        <f t="shared" si="83"/>
        <v>86</v>
      </c>
    </row>
    <row r="846" spans="1:19" x14ac:dyDescent="0.3">
      <c r="A846" t="s">
        <v>25</v>
      </c>
      <c r="B846" t="b">
        <v>0</v>
      </c>
      <c r="C846">
        <v>10</v>
      </c>
      <c r="D846" t="b">
        <v>1</v>
      </c>
      <c r="E846">
        <v>15</v>
      </c>
      <c r="F846" t="s">
        <v>44</v>
      </c>
      <c r="G846">
        <v>90</v>
      </c>
      <c r="H846">
        <v>81</v>
      </c>
      <c r="I846">
        <v>69</v>
      </c>
      <c r="J846">
        <v>70</v>
      </c>
      <c r="K846">
        <v>95</v>
      </c>
      <c r="L846">
        <v>97</v>
      </c>
      <c r="M846">
        <v>62</v>
      </c>
      <c r="N846">
        <f t="shared" si="78"/>
        <v>0</v>
      </c>
      <c r="O846">
        <f t="shared" si="79"/>
        <v>0</v>
      </c>
      <c r="P846">
        <f t="shared" si="80"/>
        <v>1</v>
      </c>
      <c r="Q846" t="str">
        <f t="shared" si="81"/>
        <v>STEM</v>
      </c>
      <c r="R846">
        <f t="shared" si="82"/>
        <v>1</v>
      </c>
      <c r="S846">
        <f t="shared" si="83"/>
        <v>81</v>
      </c>
    </row>
    <row r="847" spans="1:19" x14ac:dyDescent="0.3">
      <c r="A847" t="s">
        <v>20</v>
      </c>
      <c r="B847" t="b">
        <v>0</v>
      </c>
      <c r="C847">
        <v>10</v>
      </c>
      <c r="D847" t="b">
        <v>0</v>
      </c>
      <c r="E847">
        <v>1</v>
      </c>
      <c r="F847" t="s">
        <v>64</v>
      </c>
      <c r="G847">
        <v>77</v>
      </c>
      <c r="H847">
        <v>89</v>
      </c>
      <c r="I847">
        <v>50</v>
      </c>
      <c r="J847">
        <v>82</v>
      </c>
      <c r="K847">
        <v>71</v>
      </c>
      <c r="L847">
        <v>78</v>
      </c>
      <c r="M847">
        <v>70</v>
      </c>
      <c r="N847">
        <f t="shared" si="78"/>
        <v>1</v>
      </c>
      <c r="O847">
        <f t="shared" si="79"/>
        <v>0</v>
      </c>
      <c r="P847">
        <f t="shared" si="80"/>
        <v>0</v>
      </c>
      <c r="Q847" t="str">
        <f t="shared" si="81"/>
        <v>Non-STEM</v>
      </c>
      <c r="R847">
        <f t="shared" si="82"/>
        <v>0</v>
      </c>
      <c r="S847">
        <f t="shared" si="83"/>
        <v>70</v>
      </c>
    </row>
    <row r="848" spans="1:19" x14ac:dyDescent="0.3">
      <c r="A848" t="s">
        <v>20</v>
      </c>
      <c r="B848" t="b">
        <v>1</v>
      </c>
      <c r="C848">
        <v>1</v>
      </c>
      <c r="D848" t="b">
        <v>1</v>
      </c>
      <c r="E848">
        <v>4</v>
      </c>
      <c r="F848" t="s">
        <v>64</v>
      </c>
      <c r="G848">
        <v>82</v>
      </c>
      <c r="H848">
        <v>69</v>
      </c>
      <c r="I848">
        <v>91</v>
      </c>
      <c r="J848">
        <v>95</v>
      </c>
      <c r="K848">
        <v>82</v>
      </c>
      <c r="L848">
        <v>85</v>
      </c>
      <c r="M848">
        <v>60</v>
      </c>
      <c r="N848">
        <f t="shared" si="78"/>
        <v>1</v>
      </c>
      <c r="O848">
        <f t="shared" si="79"/>
        <v>1</v>
      </c>
      <c r="P848">
        <f t="shared" si="80"/>
        <v>1</v>
      </c>
      <c r="Q848" t="str">
        <f t="shared" si="81"/>
        <v>Non-STEM</v>
      </c>
      <c r="R848">
        <f t="shared" si="82"/>
        <v>0</v>
      </c>
      <c r="S848">
        <f t="shared" si="83"/>
        <v>87.5</v>
      </c>
    </row>
    <row r="849" spans="1:19" x14ac:dyDescent="0.3">
      <c r="A849" t="s">
        <v>20</v>
      </c>
      <c r="B849" t="b">
        <v>0</v>
      </c>
      <c r="C849">
        <v>3</v>
      </c>
      <c r="D849" t="b">
        <v>1</v>
      </c>
      <c r="E849">
        <v>2</v>
      </c>
      <c r="F849" t="s">
        <v>224</v>
      </c>
      <c r="G849">
        <v>90</v>
      </c>
      <c r="H849">
        <v>74</v>
      </c>
      <c r="I849">
        <v>88</v>
      </c>
      <c r="J849">
        <v>97</v>
      </c>
      <c r="K849">
        <v>88</v>
      </c>
      <c r="L849">
        <v>73</v>
      </c>
      <c r="M849">
        <v>66</v>
      </c>
      <c r="N849">
        <f t="shared" si="78"/>
        <v>1</v>
      </c>
      <c r="O849">
        <f t="shared" si="79"/>
        <v>0</v>
      </c>
      <c r="P849">
        <f t="shared" si="80"/>
        <v>1</v>
      </c>
      <c r="Q849" t="str">
        <f t="shared" si="81"/>
        <v>Non-STEM</v>
      </c>
      <c r="R849">
        <f t="shared" si="82"/>
        <v>0</v>
      </c>
      <c r="S849">
        <f t="shared" si="83"/>
        <v>90.75</v>
      </c>
    </row>
    <row r="850" spans="1:19" x14ac:dyDescent="0.3">
      <c r="A850" t="s">
        <v>25</v>
      </c>
      <c r="B850" t="b">
        <v>0</v>
      </c>
      <c r="C850">
        <v>5</v>
      </c>
      <c r="D850" t="b">
        <v>0</v>
      </c>
      <c r="E850">
        <v>32</v>
      </c>
      <c r="F850" t="s">
        <v>44</v>
      </c>
      <c r="G850">
        <v>94</v>
      </c>
      <c r="H850">
        <v>90</v>
      </c>
      <c r="I850">
        <v>81</v>
      </c>
      <c r="J850">
        <v>82</v>
      </c>
      <c r="K850">
        <v>100</v>
      </c>
      <c r="L850">
        <v>82</v>
      </c>
      <c r="M850">
        <v>98</v>
      </c>
      <c r="N850">
        <f t="shared" si="78"/>
        <v>0</v>
      </c>
      <c r="O850">
        <f t="shared" si="79"/>
        <v>0</v>
      </c>
      <c r="P850">
        <f t="shared" si="80"/>
        <v>0</v>
      </c>
      <c r="Q850" t="str">
        <f t="shared" si="81"/>
        <v>STEM</v>
      </c>
      <c r="R850">
        <f t="shared" si="82"/>
        <v>1</v>
      </c>
      <c r="S850">
        <f t="shared" si="83"/>
        <v>89.25</v>
      </c>
    </row>
    <row r="851" spans="1:19" x14ac:dyDescent="0.3">
      <c r="A851" t="s">
        <v>20</v>
      </c>
      <c r="B851" t="b">
        <v>1</v>
      </c>
      <c r="C851">
        <v>7</v>
      </c>
      <c r="D851" t="b">
        <v>0</v>
      </c>
      <c r="E851">
        <v>2</v>
      </c>
      <c r="F851" t="s">
        <v>64</v>
      </c>
      <c r="G851">
        <v>87</v>
      </c>
      <c r="H851">
        <v>84</v>
      </c>
      <c r="I851">
        <v>76</v>
      </c>
      <c r="J851">
        <v>87</v>
      </c>
      <c r="K851">
        <v>65</v>
      </c>
      <c r="L851">
        <v>80</v>
      </c>
      <c r="M851">
        <v>72</v>
      </c>
      <c r="N851">
        <f t="shared" si="78"/>
        <v>1</v>
      </c>
      <c r="O851">
        <f t="shared" si="79"/>
        <v>1</v>
      </c>
      <c r="P851">
        <f t="shared" si="80"/>
        <v>0</v>
      </c>
      <c r="Q851" t="str">
        <f t="shared" si="81"/>
        <v>Non-STEM</v>
      </c>
      <c r="R851">
        <f t="shared" si="82"/>
        <v>0</v>
      </c>
      <c r="S851">
        <f t="shared" si="83"/>
        <v>78.75</v>
      </c>
    </row>
    <row r="852" spans="1:19" x14ac:dyDescent="0.3">
      <c r="A852" t="s">
        <v>25</v>
      </c>
      <c r="B852" t="b">
        <v>1</v>
      </c>
      <c r="C852">
        <v>1</v>
      </c>
      <c r="D852" t="b">
        <v>0</v>
      </c>
      <c r="E852">
        <v>2</v>
      </c>
      <c r="F852" t="s">
        <v>159</v>
      </c>
      <c r="G852">
        <v>86</v>
      </c>
      <c r="H852">
        <v>66</v>
      </c>
      <c r="I852">
        <v>88</v>
      </c>
      <c r="J852">
        <v>98</v>
      </c>
      <c r="K852">
        <v>68</v>
      </c>
      <c r="L852">
        <v>79</v>
      </c>
      <c r="M852">
        <v>77</v>
      </c>
      <c r="N852">
        <f t="shared" si="78"/>
        <v>0</v>
      </c>
      <c r="O852">
        <f t="shared" si="79"/>
        <v>1</v>
      </c>
      <c r="P852">
        <f t="shared" si="80"/>
        <v>0</v>
      </c>
      <c r="Q852" t="str">
        <f t="shared" si="81"/>
        <v>STEM</v>
      </c>
      <c r="R852">
        <f t="shared" si="82"/>
        <v>1</v>
      </c>
      <c r="S852">
        <f t="shared" si="83"/>
        <v>85</v>
      </c>
    </row>
    <row r="853" spans="1:19" x14ac:dyDescent="0.3">
      <c r="A853" t="s">
        <v>25</v>
      </c>
      <c r="B853" t="b">
        <v>0</v>
      </c>
      <c r="C853">
        <v>6</v>
      </c>
      <c r="D853" t="b">
        <v>0</v>
      </c>
      <c r="E853">
        <v>19</v>
      </c>
      <c r="F853" t="s">
        <v>105</v>
      </c>
      <c r="G853">
        <v>84</v>
      </c>
      <c r="H853">
        <v>85</v>
      </c>
      <c r="I853">
        <v>83</v>
      </c>
      <c r="J853">
        <v>69</v>
      </c>
      <c r="K853">
        <v>82</v>
      </c>
      <c r="L853">
        <v>91</v>
      </c>
      <c r="M853">
        <v>69</v>
      </c>
      <c r="N853">
        <f t="shared" si="78"/>
        <v>0</v>
      </c>
      <c r="O853">
        <f t="shared" si="79"/>
        <v>0</v>
      </c>
      <c r="P853">
        <f t="shared" si="80"/>
        <v>0</v>
      </c>
      <c r="Q853" t="str">
        <f t="shared" si="81"/>
        <v>Non-STEM</v>
      </c>
      <c r="R853">
        <f t="shared" si="82"/>
        <v>0</v>
      </c>
      <c r="S853">
        <f t="shared" si="83"/>
        <v>79.5</v>
      </c>
    </row>
    <row r="854" spans="1:19" x14ac:dyDescent="0.3">
      <c r="A854" t="s">
        <v>20</v>
      </c>
      <c r="B854" t="b">
        <v>0</v>
      </c>
      <c r="C854">
        <v>4</v>
      </c>
      <c r="D854" t="b">
        <v>0</v>
      </c>
      <c r="E854">
        <v>12</v>
      </c>
      <c r="F854" t="s">
        <v>113</v>
      </c>
      <c r="G854">
        <v>86</v>
      </c>
      <c r="H854">
        <v>63</v>
      </c>
      <c r="I854">
        <v>85</v>
      </c>
      <c r="J854">
        <v>64</v>
      </c>
      <c r="K854">
        <v>98</v>
      </c>
      <c r="L854">
        <v>97</v>
      </c>
      <c r="M854">
        <v>86</v>
      </c>
      <c r="N854">
        <f t="shared" si="78"/>
        <v>1</v>
      </c>
      <c r="O854">
        <f t="shared" si="79"/>
        <v>0</v>
      </c>
      <c r="P854">
        <f t="shared" si="80"/>
        <v>0</v>
      </c>
      <c r="Q854" t="str">
        <f t="shared" si="81"/>
        <v>Non-STEM</v>
      </c>
      <c r="R854">
        <f t="shared" si="82"/>
        <v>0</v>
      </c>
      <c r="S854">
        <f t="shared" si="83"/>
        <v>83.25</v>
      </c>
    </row>
    <row r="855" spans="1:19" x14ac:dyDescent="0.3">
      <c r="A855" t="s">
        <v>20</v>
      </c>
      <c r="B855" t="b">
        <v>0</v>
      </c>
      <c r="C855">
        <v>10</v>
      </c>
      <c r="D855" t="b">
        <v>0</v>
      </c>
      <c r="E855">
        <v>5</v>
      </c>
      <c r="F855" t="s">
        <v>64</v>
      </c>
      <c r="G855">
        <v>70</v>
      </c>
      <c r="H855">
        <v>66</v>
      </c>
      <c r="I855">
        <v>98</v>
      </c>
      <c r="J855">
        <v>96</v>
      </c>
      <c r="K855">
        <v>64</v>
      </c>
      <c r="L855">
        <v>65</v>
      </c>
      <c r="M855">
        <v>91</v>
      </c>
      <c r="N855">
        <f t="shared" si="78"/>
        <v>1</v>
      </c>
      <c r="O855">
        <f t="shared" si="79"/>
        <v>0</v>
      </c>
      <c r="P855">
        <f t="shared" si="80"/>
        <v>0</v>
      </c>
      <c r="Q855" t="str">
        <f t="shared" si="81"/>
        <v>Non-STEM</v>
      </c>
      <c r="R855">
        <f t="shared" si="82"/>
        <v>0</v>
      </c>
      <c r="S855">
        <f t="shared" si="83"/>
        <v>82</v>
      </c>
    </row>
    <row r="856" spans="1:19" x14ac:dyDescent="0.3">
      <c r="A856" t="s">
        <v>25</v>
      </c>
      <c r="B856" t="b">
        <v>0</v>
      </c>
      <c r="C856">
        <v>4</v>
      </c>
      <c r="D856" t="b">
        <v>0</v>
      </c>
      <c r="E856">
        <v>22</v>
      </c>
      <c r="F856" t="s">
        <v>113</v>
      </c>
      <c r="G856">
        <v>87</v>
      </c>
      <c r="H856">
        <v>94</v>
      </c>
      <c r="I856">
        <v>72</v>
      </c>
      <c r="J856">
        <v>93</v>
      </c>
      <c r="K856">
        <v>44</v>
      </c>
      <c r="L856">
        <v>92</v>
      </c>
      <c r="M856">
        <v>83</v>
      </c>
      <c r="N856">
        <f t="shared" si="78"/>
        <v>0</v>
      </c>
      <c r="O856">
        <f t="shared" si="79"/>
        <v>0</v>
      </c>
      <c r="P856">
        <f t="shared" si="80"/>
        <v>0</v>
      </c>
      <c r="Q856" t="str">
        <f t="shared" si="81"/>
        <v>Non-STEM</v>
      </c>
      <c r="R856">
        <f t="shared" si="82"/>
        <v>0</v>
      </c>
      <c r="S856">
        <f t="shared" si="83"/>
        <v>74</v>
      </c>
    </row>
    <row r="857" spans="1:19" x14ac:dyDescent="0.3">
      <c r="A857" t="s">
        <v>20</v>
      </c>
      <c r="B857" t="b">
        <v>1</v>
      </c>
      <c r="C857">
        <v>7</v>
      </c>
      <c r="D857" t="b">
        <v>0</v>
      </c>
      <c r="E857">
        <v>1</v>
      </c>
      <c r="F857" t="s">
        <v>64</v>
      </c>
      <c r="G857">
        <v>47</v>
      </c>
      <c r="H857">
        <v>78</v>
      </c>
      <c r="I857">
        <v>75</v>
      </c>
      <c r="J857">
        <v>62</v>
      </c>
      <c r="K857">
        <v>61</v>
      </c>
      <c r="L857">
        <v>55</v>
      </c>
      <c r="M857">
        <v>93</v>
      </c>
      <c r="N857">
        <f t="shared" si="78"/>
        <v>1</v>
      </c>
      <c r="O857">
        <f t="shared" si="79"/>
        <v>1</v>
      </c>
      <c r="P857">
        <f t="shared" si="80"/>
        <v>0</v>
      </c>
      <c r="Q857" t="str">
        <f t="shared" si="81"/>
        <v>Non-STEM</v>
      </c>
      <c r="R857">
        <f t="shared" si="82"/>
        <v>0</v>
      </c>
      <c r="S857">
        <f t="shared" si="83"/>
        <v>61.25</v>
      </c>
    </row>
    <row r="858" spans="1:19" x14ac:dyDescent="0.3">
      <c r="A858" t="s">
        <v>20</v>
      </c>
      <c r="B858" t="b">
        <v>0</v>
      </c>
      <c r="C858">
        <v>0</v>
      </c>
      <c r="D858" t="b">
        <v>0</v>
      </c>
      <c r="E858">
        <v>21</v>
      </c>
      <c r="F858" t="s">
        <v>44</v>
      </c>
      <c r="G858">
        <v>96</v>
      </c>
      <c r="H858">
        <v>63</v>
      </c>
      <c r="I858">
        <v>77</v>
      </c>
      <c r="J858">
        <v>93</v>
      </c>
      <c r="K858">
        <v>61</v>
      </c>
      <c r="L858">
        <v>86</v>
      </c>
      <c r="M858">
        <v>83</v>
      </c>
      <c r="N858">
        <f t="shared" si="78"/>
        <v>1</v>
      </c>
      <c r="O858">
        <f t="shared" si="79"/>
        <v>0</v>
      </c>
      <c r="P858">
        <f t="shared" si="80"/>
        <v>0</v>
      </c>
      <c r="Q858" t="str">
        <f t="shared" si="81"/>
        <v>STEM</v>
      </c>
      <c r="R858">
        <f t="shared" si="82"/>
        <v>1</v>
      </c>
      <c r="S858">
        <f t="shared" si="83"/>
        <v>81.75</v>
      </c>
    </row>
    <row r="859" spans="1:19" x14ac:dyDescent="0.3">
      <c r="A859" t="s">
        <v>25</v>
      </c>
      <c r="B859" t="b">
        <v>1</v>
      </c>
      <c r="C859">
        <v>4</v>
      </c>
      <c r="D859" t="b">
        <v>0</v>
      </c>
      <c r="E859">
        <v>5</v>
      </c>
      <c r="F859" t="s">
        <v>64</v>
      </c>
      <c r="G859">
        <v>54</v>
      </c>
      <c r="H859">
        <v>93</v>
      </c>
      <c r="I859">
        <v>96</v>
      </c>
      <c r="J859">
        <v>59</v>
      </c>
      <c r="K859">
        <v>84</v>
      </c>
      <c r="L859">
        <v>79</v>
      </c>
      <c r="M859">
        <v>93</v>
      </c>
      <c r="N859">
        <f t="shared" si="78"/>
        <v>0</v>
      </c>
      <c r="O859">
        <f t="shared" si="79"/>
        <v>1</v>
      </c>
      <c r="P859">
        <f t="shared" si="80"/>
        <v>0</v>
      </c>
      <c r="Q859" t="str">
        <f t="shared" si="81"/>
        <v>Non-STEM</v>
      </c>
      <c r="R859">
        <f t="shared" si="82"/>
        <v>0</v>
      </c>
      <c r="S859">
        <f t="shared" si="83"/>
        <v>73.25</v>
      </c>
    </row>
    <row r="860" spans="1:19" x14ac:dyDescent="0.3">
      <c r="A860" t="s">
        <v>25</v>
      </c>
      <c r="B860" t="b">
        <v>0</v>
      </c>
      <c r="C860">
        <v>3</v>
      </c>
      <c r="D860" t="b">
        <v>1</v>
      </c>
      <c r="E860">
        <v>5</v>
      </c>
      <c r="F860" t="s">
        <v>224</v>
      </c>
      <c r="G860">
        <v>59</v>
      </c>
      <c r="H860">
        <v>100</v>
      </c>
      <c r="I860">
        <v>64</v>
      </c>
      <c r="J860">
        <v>68</v>
      </c>
      <c r="K860">
        <v>86</v>
      </c>
      <c r="L860">
        <v>89</v>
      </c>
      <c r="M860">
        <v>91</v>
      </c>
      <c r="N860">
        <f t="shared" si="78"/>
        <v>0</v>
      </c>
      <c r="O860">
        <f t="shared" si="79"/>
        <v>0</v>
      </c>
      <c r="P860">
        <f t="shared" si="80"/>
        <v>1</v>
      </c>
      <c r="Q860" t="str">
        <f t="shared" si="81"/>
        <v>Non-STEM</v>
      </c>
      <c r="R860">
        <f t="shared" si="82"/>
        <v>0</v>
      </c>
      <c r="S860">
        <f t="shared" si="83"/>
        <v>69.25</v>
      </c>
    </row>
    <row r="861" spans="1:19" x14ac:dyDescent="0.3">
      <c r="A861" t="s">
        <v>25</v>
      </c>
      <c r="B861" t="b">
        <v>0</v>
      </c>
      <c r="C861">
        <v>2</v>
      </c>
      <c r="D861" t="b">
        <v>0</v>
      </c>
      <c r="E861">
        <v>8</v>
      </c>
      <c r="F861" t="s">
        <v>38</v>
      </c>
      <c r="G861">
        <v>92</v>
      </c>
      <c r="H861">
        <v>99</v>
      </c>
      <c r="I861">
        <v>93</v>
      </c>
      <c r="J861">
        <v>82</v>
      </c>
      <c r="K861">
        <v>97</v>
      </c>
      <c r="L861">
        <v>70</v>
      </c>
      <c r="M861">
        <v>79</v>
      </c>
      <c r="N861">
        <f t="shared" si="78"/>
        <v>0</v>
      </c>
      <c r="O861">
        <f t="shared" si="79"/>
        <v>0</v>
      </c>
      <c r="P861">
        <f t="shared" si="80"/>
        <v>0</v>
      </c>
      <c r="Q861" t="str">
        <f t="shared" si="81"/>
        <v>Non-STEM</v>
      </c>
      <c r="R861">
        <f t="shared" si="82"/>
        <v>0</v>
      </c>
      <c r="S861">
        <f t="shared" si="83"/>
        <v>91</v>
      </c>
    </row>
    <row r="862" spans="1:19" x14ac:dyDescent="0.3">
      <c r="A862" t="s">
        <v>20</v>
      </c>
      <c r="B862" t="b">
        <v>0</v>
      </c>
      <c r="C862">
        <v>4</v>
      </c>
      <c r="D862" t="b">
        <v>0</v>
      </c>
      <c r="E862">
        <v>25</v>
      </c>
      <c r="F862" t="s">
        <v>44</v>
      </c>
      <c r="G862">
        <v>100</v>
      </c>
      <c r="H862">
        <v>62</v>
      </c>
      <c r="I862">
        <v>78</v>
      </c>
      <c r="J862">
        <v>74</v>
      </c>
      <c r="K862">
        <v>72</v>
      </c>
      <c r="L862">
        <v>73</v>
      </c>
      <c r="M862">
        <v>78</v>
      </c>
      <c r="N862">
        <f t="shared" si="78"/>
        <v>1</v>
      </c>
      <c r="O862">
        <f t="shared" si="79"/>
        <v>0</v>
      </c>
      <c r="P862">
        <f t="shared" si="80"/>
        <v>0</v>
      </c>
      <c r="Q862" t="str">
        <f t="shared" si="81"/>
        <v>STEM</v>
      </c>
      <c r="R862">
        <f t="shared" si="82"/>
        <v>1</v>
      </c>
      <c r="S862">
        <f t="shared" si="83"/>
        <v>81</v>
      </c>
    </row>
    <row r="863" spans="1:19" x14ac:dyDescent="0.3">
      <c r="A863" t="s">
        <v>20</v>
      </c>
      <c r="B863" t="b">
        <v>0</v>
      </c>
      <c r="C863">
        <v>5</v>
      </c>
      <c r="D863" t="b">
        <v>0</v>
      </c>
      <c r="E863">
        <v>34</v>
      </c>
      <c r="F863" t="s">
        <v>76</v>
      </c>
      <c r="G863">
        <v>92</v>
      </c>
      <c r="H863">
        <v>81</v>
      </c>
      <c r="I863">
        <v>84</v>
      </c>
      <c r="J863">
        <v>84</v>
      </c>
      <c r="K863">
        <v>84</v>
      </c>
      <c r="L863">
        <v>66</v>
      </c>
      <c r="M863">
        <v>74</v>
      </c>
      <c r="N863">
        <f t="shared" si="78"/>
        <v>1</v>
      </c>
      <c r="O863">
        <f t="shared" si="79"/>
        <v>0</v>
      </c>
      <c r="P863">
        <f t="shared" si="80"/>
        <v>0</v>
      </c>
      <c r="Q863" t="str">
        <f t="shared" si="81"/>
        <v>STEM</v>
      </c>
      <c r="R863">
        <f t="shared" si="82"/>
        <v>1</v>
      </c>
      <c r="S863">
        <f t="shared" si="83"/>
        <v>86</v>
      </c>
    </row>
    <row r="864" spans="1:19" x14ac:dyDescent="0.3">
      <c r="A864" t="s">
        <v>20</v>
      </c>
      <c r="B864" t="b">
        <v>0</v>
      </c>
      <c r="C864">
        <v>3</v>
      </c>
      <c r="D864" t="b">
        <v>0</v>
      </c>
      <c r="E864">
        <v>0</v>
      </c>
      <c r="F864" t="s">
        <v>224</v>
      </c>
      <c r="G864">
        <v>75</v>
      </c>
      <c r="H864">
        <v>66</v>
      </c>
      <c r="I864">
        <v>91</v>
      </c>
      <c r="J864">
        <v>73</v>
      </c>
      <c r="K864">
        <v>100</v>
      </c>
      <c r="L864">
        <v>94</v>
      </c>
      <c r="M864">
        <v>67</v>
      </c>
      <c r="N864">
        <f t="shared" si="78"/>
        <v>1</v>
      </c>
      <c r="O864">
        <f t="shared" si="79"/>
        <v>0</v>
      </c>
      <c r="P864">
        <f t="shared" si="80"/>
        <v>0</v>
      </c>
      <c r="Q864" t="str">
        <f t="shared" si="81"/>
        <v>Non-STEM</v>
      </c>
      <c r="R864">
        <f t="shared" si="82"/>
        <v>0</v>
      </c>
      <c r="S864">
        <f t="shared" si="83"/>
        <v>84.75</v>
      </c>
    </row>
    <row r="865" spans="1:19" x14ac:dyDescent="0.3">
      <c r="A865" t="s">
        <v>25</v>
      </c>
      <c r="B865" t="b">
        <v>0</v>
      </c>
      <c r="C865">
        <v>0</v>
      </c>
      <c r="D865" t="b">
        <v>0</v>
      </c>
      <c r="E865">
        <v>34</v>
      </c>
      <c r="F865" t="s">
        <v>44</v>
      </c>
      <c r="G865">
        <v>93</v>
      </c>
      <c r="H865">
        <v>74</v>
      </c>
      <c r="I865">
        <v>63</v>
      </c>
      <c r="J865">
        <v>97</v>
      </c>
      <c r="K865">
        <v>64</v>
      </c>
      <c r="L865">
        <v>61</v>
      </c>
      <c r="M865">
        <v>92</v>
      </c>
      <c r="N865">
        <f t="shared" si="78"/>
        <v>0</v>
      </c>
      <c r="O865">
        <f t="shared" si="79"/>
        <v>0</v>
      </c>
      <c r="P865">
        <f t="shared" si="80"/>
        <v>0</v>
      </c>
      <c r="Q865" t="str">
        <f t="shared" si="81"/>
        <v>STEM</v>
      </c>
      <c r="R865">
        <f t="shared" si="82"/>
        <v>1</v>
      </c>
      <c r="S865">
        <f t="shared" si="83"/>
        <v>79.25</v>
      </c>
    </row>
    <row r="866" spans="1:19" x14ac:dyDescent="0.3">
      <c r="A866" t="s">
        <v>20</v>
      </c>
      <c r="B866" t="b">
        <v>0</v>
      </c>
      <c r="C866">
        <v>2</v>
      </c>
      <c r="D866" t="b">
        <v>0</v>
      </c>
      <c r="E866">
        <v>31</v>
      </c>
      <c r="F866" t="s">
        <v>21</v>
      </c>
      <c r="G866">
        <v>100</v>
      </c>
      <c r="H866">
        <v>96</v>
      </c>
      <c r="I866">
        <v>67</v>
      </c>
      <c r="J866">
        <v>63</v>
      </c>
      <c r="K866">
        <v>91</v>
      </c>
      <c r="L866">
        <v>96</v>
      </c>
      <c r="M866">
        <v>84</v>
      </c>
      <c r="N866">
        <f t="shared" si="78"/>
        <v>1</v>
      </c>
      <c r="O866">
        <f t="shared" si="79"/>
        <v>0</v>
      </c>
      <c r="P866">
        <f t="shared" si="80"/>
        <v>0</v>
      </c>
      <c r="Q866" t="str">
        <f t="shared" si="81"/>
        <v>Non-STEM</v>
      </c>
      <c r="R866">
        <f t="shared" si="82"/>
        <v>0</v>
      </c>
      <c r="S866">
        <f t="shared" si="83"/>
        <v>80.25</v>
      </c>
    </row>
    <row r="867" spans="1:19" x14ac:dyDescent="0.3">
      <c r="A867" t="s">
        <v>25</v>
      </c>
      <c r="B867" t="b">
        <v>1</v>
      </c>
      <c r="C867">
        <v>7</v>
      </c>
      <c r="D867" t="b">
        <v>0</v>
      </c>
      <c r="E867">
        <v>1</v>
      </c>
      <c r="F867" t="s">
        <v>64</v>
      </c>
      <c r="G867">
        <v>80</v>
      </c>
      <c r="H867">
        <v>84</v>
      </c>
      <c r="I867">
        <v>67</v>
      </c>
      <c r="J867">
        <v>96</v>
      </c>
      <c r="K867">
        <v>88</v>
      </c>
      <c r="L867">
        <v>94</v>
      </c>
      <c r="M867">
        <v>86</v>
      </c>
      <c r="N867">
        <f t="shared" si="78"/>
        <v>0</v>
      </c>
      <c r="O867">
        <f t="shared" si="79"/>
        <v>1</v>
      </c>
      <c r="P867">
        <f t="shared" si="80"/>
        <v>0</v>
      </c>
      <c r="Q867" t="str">
        <f t="shared" si="81"/>
        <v>Non-STEM</v>
      </c>
      <c r="R867">
        <f t="shared" si="82"/>
        <v>0</v>
      </c>
      <c r="S867">
        <f t="shared" si="83"/>
        <v>82.75</v>
      </c>
    </row>
    <row r="868" spans="1:19" x14ac:dyDescent="0.3">
      <c r="A868" t="s">
        <v>25</v>
      </c>
      <c r="B868" t="b">
        <v>0</v>
      </c>
      <c r="C868">
        <v>1</v>
      </c>
      <c r="D868" t="b">
        <v>1</v>
      </c>
      <c r="E868">
        <v>28</v>
      </c>
      <c r="F868" t="s">
        <v>21</v>
      </c>
      <c r="G868">
        <v>100</v>
      </c>
      <c r="H868">
        <v>92</v>
      </c>
      <c r="I868">
        <v>66</v>
      </c>
      <c r="J868">
        <v>96</v>
      </c>
      <c r="K868">
        <v>76</v>
      </c>
      <c r="L868">
        <v>88</v>
      </c>
      <c r="M868">
        <v>77</v>
      </c>
      <c r="N868">
        <f t="shared" si="78"/>
        <v>0</v>
      </c>
      <c r="O868">
        <f t="shared" si="79"/>
        <v>0</v>
      </c>
      <c r="P868">
        <f t="shared" si="80"/>
        <v>1</v>
      </c>
      <c r="Q868" t="str">
        <f t="shared" si="81"/>
        <v>Non-STEM</v>
      </c>
      <c r="R868">
        <f t="shared" si="82"/>
        <v>0</v>
      </c>
      <c r="S868">
        <f t="shared" si="83"/>
        <v>84.5</v>
      </c>
    </row>
    <row r="869" spans="1:19" x14ac:dyDescent="0.3">
      <c r="A869" t="s">
        <v>20</v>
      </c>
      <c r="B869" t="b">
        <v>1</v>
      </c>
      <c r="C869">
        <v>4</v>
      </c>
      <c r="D869" t="b">
        <v>0</v>
      </c>
      <c r="E869">
        <v>5</v>
      </c>
      <c r="F869" t="s">
        <v>64</v>
      </c>
      <c r="G869">
        <v>52</v>
      </c>
      <c r="H869">
        <v>65</v>
      </c>
      <c r="I869">
        <v>74</v>
      </c>
      <c r="J869">
        <v>71</v>
      </c>
      <c r="K869">
        <v>63</v>
      </c>
      <c r="L869">
        <v>59</v>
      </c>
      <c r="M869">
        <v>67</v>
      </c>
      <c r="N869">
        <f t="shared" si="78"/>
        <v>1</v>
      </c>
      <c r="O869">
        <f t="shared" si="79"/>
        <v>1</v>
      </c>
      <c r="P869">
        <f t="shared" si="80"/>
        <v>0</v>
      </c>
      <c r="Q869" t="str">
        <f t="shared" si="81"/>
        <v>Non-STEM</v>
      </c>
      <c r="R869">
        <f t="shared" si="82"/>
        <v>0</v>
      </c>
      <c r="S869">
        <f t="shared" si="83"/>
        <v>65</v>
      </c>
    </row>
    <row r="870" spans="1:19" x14ac:dyDescent="0.3">
      <c r="A870" t="s">
        <v>25</v>
      </c>
      <c r="B870" t="b">
        <v>0</v>
      </c>
      <c r="C870">
        <v>1</v>
      </c>
      <c r="D870" t="b">
        <v>0</v>
      </c>
      <c r="E870">
        <v>26</v>
      </c>
      <c r="F870" t="s">
        <v>44</v>
      </c>
      <c r="G870">
        <v>95</v>
      </c>
      <c r="H870">
        <v>69</v>
      </c>
      <c r="I870">
        <v>91</v>
      </c>
      <c r="J870">
        <v>67</v>
      </c>
      <c r="K870">
        <v>67</v>
      </c>
      <c r="L870">
        <v>70</v>
      </c>
      <c r="M870">
        <v>71</v>
      </c>
      <c r="N870">
        <f t="shared" si="78"/>
        <v>0</v>
      </c>
      <c r="O870">
        <f t="shared" si="79"/>
        <v>0</v>
      </c>
      <c r="P870">
        <f t="shared" si="80"/>
        <v>0</v>
      </c>
      <c r="Q870" t="str">
        <f t="shared" si="81"/>
        <v>STEM</v>
      </c>
      <c r="R870">
        <f t="shared" si="82"/>
        <v>1</v>
      </c>
      <c r="S870">
        <f t="shared" si="83"/>
        <v>80</v>
      </c>
    </row>
    <row r="871" spans="1:19" x14ac:dyDescent="0.3">
      <c r="A871" t="s">
        <v>20</v>
      </c>
      <c r="B871" t="b">
        <v>0</v>
      </c>
      <c r="C871">
        <v>1</v>
      </c>
      <c r="D871" t="b">
        <v>0</v>
      </c>
      <c r="E871">
        <v>21</v>
      </c>
      <c r="F871" t="s">
        <v>38</v>
      </c>
      <c r="G871">
        <v>100</v>
      </c>
      <c r="H871">
        <v>67</v>
      </c>
      <c r="I871">
        <v>100</v>
      </c>
      <c r="J871">
        <v>65</v>
      </c>
      <c r="K871">
        <v>67</v>
      </c>
      <c r="L871">
        <v>92</v>
      </c>
      <c r="M871">
        <v>67</v>
      </c>
      <c r="N871">
        <f t="shared" si="78"/>
        <v>1</v>
      </c>
      <c r="O871">
        <f t="shared" si="79"/>
        <v>0</v>
      </c>
      <c r="P871">
        <f t="shared" si="80"/>
        <v>0</v>
      </c>
      <c r="Q871" t="str">
        <f t="shared" si="81"/>
        <v>Non-STEM</v>
      </c>
      <c r="R871">
        <f t="shared" si="82"/>
        <v>0</v>
      </c>
      <c r="S871">
        <f t="shared" si="83"/>
        <v>83</v>
      </c>
    </row>
    <row r="872" spans="1:19" x14ac:dyDescent="0.3">
      <c r="A872" t="s">
        <v>20</v>
      </c>
      <c r="B872" t="b">
        <v>0</v>
      </c>
      <c r="C872">
        <v>4</v>
      </c>
      <c r="D872" t="b">
        <v>0</v>
      </c>
      <c r="E872">
        <v>22</v>
      </c>
      <c r="F872" t="s">
        <v>44</v>
      </c>
      <c r="G872">
        <v>96</v>
      </c>
      <c r="H872">
        <v>73</v>
      </c>
      <c r="I872">
        <v>90</v>
      </c>
      <c r="J872">
        <v>84</v>
      </c>
      <c r="K872">
        <v>64</v>
      </c>
      <c r="L872">
        <v>75</v>
      </c>
      <c r="M872">
        <v>62</v>
      </c>
      <c r="N872">
        <f t="shared" si="78"/>
        <v>1</v>
      </c>
      <c r="O872">
        <f t="shared" si="79"/>
        <v>0</v>
      </c>
      <c r="P872">
        <f t="shared" si="80"/>
        <v>0</v>
      </c>
      <c r="Q872" t="str">
        <f t="shared" si="81"/>
        <v>STEM</v>
      </c>
      <c r="R872">
        <f t="shared" si="82"/>
        <v>1</v>
      </c>
      <c r="S872">
        <f t="shared" si="83"/>
        <v>83.5</v>
      </c>
    </row>
    <row r="873" spans="1:19" x14ac:dyDescent="0.3">
      <c r="A873" t="s">
        <v>25</v>
      </c>
      <c r="B873" t="b">
        <v>0</v>
      </c>
      <c r="C873">
        <v>3</v>
      </c>
      <c r="D873" t="b">
        <v>0</v>
      </c>
      <c r="E873">
        <v>30</v>
      </c>
      <c r="F873" t="s">
        <v>38</v>
      </c>
      <c r="G873">
        <v>60</v>
      </c>
      <c r="H873">
        <v>67</v>
      </c>
      <c r="I873">
        <v>94</v>
      </c>
      <c r="J873">
        <v>74</v>
      </c>
      <c r="K873">
        <v>71</v>
      </c>
      <c r="L873">
        <v>98</v>
      </c>
      <c r="M873">
        <v>74</v>
      </c>
      <c r="N873">
        <f t="shared" si="78"/>
        <v>0</v>
      </c>
      <c r="O873">
        <f t="shared" si="79"/>
        <v>0</v>
      </c>
      <c r="P873">
        <f t="shared" si="80"/>
        <v>0</v>
      </c>
      <c r="Q873" t="str">
        <f t="shared" si="81"/>
        <v>Non-STEM</v>
      </c>
      <c r="R873">
        <f t="shared" si="82"/>
        <v>0</v>
      </c>
      <c r="S873">
        <f t="shared" si="83"/>
        <v>74.75</v>
      </c>
    </row>
    <row r="874" spans="1:19" x14ac:dyDescent="0.3">
      <c r="A874" t="s">
        <v>25</v>
      </c>
      <c r="B874" t="b">
        <v>1</v>
      </c>
      <c r="C874">
        <v>7</v>
      </c>
      <c r="D874" t="b">
        <v>0</v>
      </c>
      <c r="E874">
        <v>2</v>
      </c>
      <c r="F874" t="s">
        <v>64</v>
      </c>
      <c r="G874">
        <v>51</v>
      </c>
      <c r="H874">
        <v>98</v>
      </c>
      <c r="I874">
        <v>90</v>
      </c>
      <c r="J874">
        <v>54</v>
      </c>
      <c r="K874">
        <v>77</v>
      </c>
      <c r="L874">
        <v>80</v>
      </c>
      <c r="M874">
        <v>71</v>
      </c>
      <c r="N874">
        <f t="shared" si="78"/>
        <v>0</v>
      </c>
      <c r="O874">
        <f t="shared" si="79"/>
        <v>1</v>
      </c>
      <c r="P874">
        <f t="shared" si="80"/>
        <v>0</v>
      </c>
      <c r="Q874" t="str">
        <f t="shared" si="81"/>
        <v>Non-STEM</v>
      </c>
      <c r="R874">
        <f t="shared" si="82"/>
        <v>0</v>
      </c>
      <c r="S874">
        <f t="shared" si="83"/>
        <v>68</v>
      </c>
    </row>
    <row r="875" spans="1:19" x14ac:dyDescent="0.3">
      <c r="A875" t="s">
        <v>20</v>
      </c>
      <c r="B875" t="b">
        <v>0</v>
      </c>
      <c r="C875">
        <v>5</v>
      </c>
      <c r="D875" t="b">
        <v>0</v>
      </c>
      <c r="E875">
        <v>24</v>
      </c>
      <c r="F875" t="s">
        <v>44</v>
      </c>
      <c r="G875">
        <v>85</v>
      </c>
      <c r="H875">
        <v>100</v>
      </c>
      <c r="I875">
        <v>93</v>
      </c>
      <c r="J875">
        <v>64</v>
      </c>
      <c r="K875">
        <v>81</v>
      </c>
      <c r="L875">
        <v>78</v>
      </c>
      <c r="M875">
        <v>64</v>
      </c>
      <c r="N875">
        <f t="shared" si="78"/>
        <v>1</v>
      </c>
      <c r="O875">
        <f t="shared" si="79"/>
        <v>0</v>
      </c>
      <c r="P875">
        <f t="shared" si="80"/>
        <v>0</v>
      </c>
      <c r="Q875" t="str">
        <f t="shared" si="81"/>
        <v>STEM</v>
      </c>
      <c r="R875">
        <f t="shared" si="82"/>
        <v>1</v>
      </c>
      <c r="S875">
        <f t="shared" si="83"/>
        <v>80.75</v>
      </c>
    </row>
    <row r="876" spans="1:19" x14ac:dyDescent="0.3">
      <c r="A876" t="s">
        <v>20</v>
      </c>
      <c r="B876" t="b">
        <v>0</v>
      </c>
      <c r="C876">
        <v>10</v>
      </c>
      <c r="D876" t="b">
        <v>0</v>
      </c>
      <c r="E876">
        <v>15</v>
      </c>
      <c r="F876" t="s">
        <v>113</v>
      </c>
      <c r="G876">
        <v>76</v>
      </c>
      <c r="H876">
        <v>86</v>
      </c>
      <c r="I876">
        <v>68</v>
      </c>
      <c r="J876">
        <v>83</v>
      </c>
      <c r="K876">
        <v>82</v>
      </c>
      <c r="L876">
        <v>67</v>
      </c>
      <c r="M876">
        <v>69</v>
      </c>
      <c r="N876">
        <f t="shared" si="78"/>
        <v>1</v>
      </c>
      <c r="O876">
        <f t="shared" si="79"/>
        <v>0</v>
      </c>
      <c r="P876">
        <f t="shared" si="80"/>
        <v>0</v>
      </c>
      <c r="Q876" t="str">
        <f t="shared" si="81"/>
        <v>Non-STEM</v>
      </c>
      <c r="R876">
        <f t="shared" si="82"/>
        <v>0</v>
      </c>
      <c r="S876">
        <f t="shared" si="83"/>
        <v>77.25</v>
      </c>
    </row>
    <row r="877" spans="1:19" x14ac:dyDescent="0.3">
      <c r="A877" t="s">
        <v>20</v>
      </c>
      <c r="B877" t="b">
        <v>0</v>
      </c>
      <c r="C877">
        <v>1</v>
      </c>
      <c r="D877" t="b">
        <v>0</v>
      </c>
      <c r="E877">
        <v>24</v>
      </c>
      <c r="F877" t="s">
        <v>44</v>
      </c>
      <c r="G877">
        <v>92</v>
      </c>
      <c r="H877">
        <v>63</v>
      </c>
      <c r="I877">
        <v>87</v>
      </c>
      <c r="J877">
        <v>92</v>
      </c>
      <c r="K877">
        <v>81</v>
      </c>
      <c r="L877">
        <v>78</v>
      </c>
      <c r="M877">
        <v>74</v>
      </c>
      <c r="N877">
        <f t="shared" si="78"/>
        <v>1</v>
      </c>
      <c r="O877">
        <f t="shared" si="79"/>
        <v>0</v>
      </c>
      <c r="P877">
        <f t="shared" si="80"/>
        <v>0</v>
      </c>
      <c r="Q877" t="str">
        <f t="shared" si="81"/>
        <v>STEM</v>
      </c>
      <c r="R877">
        <f t="shared" si="82"/>
        <v>1</v>
      </c>
      <c r="S877">
        <f t="shared" si="83"/>
        <v>88</v>
      </c>
    </row>
    <row r="878" spans="1:19" x14ac:dyDescent="0.3">
      <c r="A878" t="s">
        <v>20</v>
      </c>
      <c r="B878" t="b">
        <v>0</v>
      </c>
      <c r="C878">
        <v>5</v>
      </c>
      <c r="D878" t="b">
        <v>0</v>
      </c>
      <c r="E878">
        <v>3</v>
      </c>
      <c r="F878" t="s">
        <v>30</v>
      </c>
      <c r="G878">
        <v>90</v>
      </c>
      <c r="H878">
        <v>89</v>
      </c>
      <c r="I878">
        <v>95</v>
      </c>
      <c r="J878">
        <v>73</v>
      </c>
      <c r="K878">
        <v>79</v>
      </c>
      <c r="L878">
        <v>98</v>
      </c>
      <c r="M878">
        <v>68</v>
      </c>
      <c r="N878">
        <f t="shared" si="78"/>
        <v>1</v>
      </c>
      <c r="O878">
        <f t="shared" si="79"/>
        <v>0</v>
      </c>
      <c r="P878">
        <f t="shared" si="80"/>
        <v>0</v>
      </c>
      <c r="Q878" t="str">
        <f t="shared" si="81"/>
        <v>Non-STEM</v>
      </c>
      <c r="R878">
        <f t="shared" si="82"/>
        <v>0</v>
      </c>
      <c r="S878">
        <f t="shared" si="83"/>
        <v>84.25</v>
      </c>
    </row>
    <row r="879" spans="1:19" x14ac:dyDescent="0.3">
      <c r="A879" t="s">
        <v>20</v>
      </c>
      <c r="B879" t="b">
        <v>1</v>
      </c>
      <c r="C879">
        <v>6</v>
      </c>
      <c r="D879" t="b">
        <v>1</v>
      </c>
      <c r="E879">
        <v>4</v>
      </c>
      <c r="F879" t="s">
        <v>64</v>
      </c>
      <c r="G879">
        <v>73</v>
      </c>
      <c r="H879">
        <v>53</v>
      </c>
      <c r="I879">
        <v>68</v>
      </c>
      <c r="J879">
        <v>60</v>
      </c>
      <c r="K879">
        <v>95</v>
      </c>
      <c r="L879">
        <v>96</v>
      </c>
      <c r="M879">
        <v>99</v>
      </c>
      <c r="N879">
        <f t="shared" si="78"/>
        <v>1</v>
      </c>
      <c r="O879">
        <f t="shared" si="79"/>
        <v>1</v>
      </c>
      <c r="P879">
        <f t="shared" si="80"/>
        <v>1</v>
      </c>
      <c r="Q879" t="str">
        <f t="shared" si="81"/>
        <v>Non-STEM</v>
      </c>
      <c r="R879">
        <f t="shared" si="82"/>
        <v>0</v>
      </c>
      <c r="S879">
        <f t="shared" si="83"/>
        <v>74</v>
      </c>
    </row>
    <row r="880" spans="1:19" x14ac:dyDescent="0.3">
      <c r="A880" t="s">
        <v>25</v>
      </c>
      <c r="B880" t="b">
        <v>0</v>
      </c>
      <c r="C880">
        <v>5</v>
      </c>
      <c r="D880" t="b">
        <v>0</v>
      </c>
      <c r="E880">
        <v>42</v>
      </c>
      <c r="F880" t="s">
        <v>26</v>
      </c>
      <c r="G880">
        <v>90</v>
      </c>
      <c r="H880">
        <v>89</v>
      </c>
      <c r="I880">
        <v>92</v>
      </c>
      <c r="J880">
        <v>93</v>
      </c>
      <c r="K880">
        <v>97</v>
      </c>
      <c r="L880">
        <v>92</v>
      </c>
      <c r="M880">
        <v>100</v>
      </c>
      <c r="N880">
        <f t="shared" si="78"/>
        <v>0</v>
      </c>
      <c r="O880">
        <f t="shared" si="79"/>
        <v>0</v>
      </c>
      <c r="P880">
        <f t="shared" si="80"/>
        <v>0</v>
      </c>
      <c r="Q880" t="str">
        <f t="shared" si="81"/>
        <v>STEM</v>
      </c>
      <c r="R880">
        <f t="shared" si="82"/>
        <v>1</v>
      </c>
      <c r="S880">
        <f t="shared" si="83"/>
        <v>93</v>
      </c>
    </row>
    <row r="881" spans="1:19" x14ac:dyDescent="0.3">
      <c r="A881" t="s">
        <v>25</v>
      </c>
      <c r="B881" t="b">
        <v>0</v>
      </c>
      <c r="C881">
        <v>6</v>
      </c>
      <c r="D881" t="b">
        <v>0</v>
      </c>
      <c r="E881">
        <v>24</v>
      </c>
      <c r="F881" t="s">
        <v>113</v>
      </c>
      <c r="G881">
        <v>87</v>
      </c>
      <c r="H881">
        <v>87</v>
      </c>
      <c r="I881">
        <v>86</v>
      </c>
      <c r="J881">
        <v>91</v>
      </c>
      <c r="K881">
        <v>90</v>
      </c>
      <c r="L881">
        <v>75</v>
      </c>
      <c r="M881">
        <v>79</v>
      </c>
      <c r="N881">
        <f t="shared" si="78"/>
        <v>0</v>
      </c>
      <c r="O881">
        <f t="shared" si="79"/>
        <v>0</v>
      </c>
      <c r="P881">
        <f t="shared" si="80"/>
        <v>0</v>
      </c>
      <c r="Q881" t="str">
        <f t="shared" si="81"/>
        <v>Non-STEM</v>
      </c>
      <c r="R881">
        <f t="shared" si="82"/>
        <v>0</v>
      </c>
      <c r="S881">
        <f t="shared" si="83"/>
        <v>88.5</v>
      </c>
    </row>
    <row r="882" spans="1:19" x14ac:dyDescent="0.3">
      <c r="A882" t="s">
        <v>25</v>
      </c>
      <c r="B882" t="b">
        <v>0</v>
      </c>
      <c r="C882">
        <v>1</v>
      </c>
      <c r="D882" t="b">
        <v>0</v>
      </c>
      <c r="E882">
        <v>0</v>
      </c>
      <c r="F882" t="s">
        <v>224</v>
      </c>
      <c r="G882">
        <v>93</v>
      </c>
      <c r="H882">
        <v>96</v>
      </c>
      <c r="I882">
        <v>70</v>
      </c>
      <c r="J882">
        <v>92</v>
      </c>
      <c r="K882">
        <v>65</v>
      </c>
      <c r="L882">
        <v>90</v>
      </c>
      <c r="M882">
        <v>84</v>
      </c>
      <c r="N882">
        <f t="shared" si="78"/>
        <v>0</v>
      </c>
      <c r="O882">
        <f t="shared" si="79"/>
        <v>0</v>
      </c>
      <c r="P882">
        <f t="shared" si="80"/>
        <v>0</v>
      </c>
      <c r="Q882" t="str">
        <f t="shared" si="81"/>
        <v>Non-STEM</v>
      </c>
      <c r="R882">
        <f t="shared" si="82"/>
        <v>0</v>
      </c>
      <c r="S882">
        <f t="shared" si="83"/>
        <v>80</v>
      </c>
    </row>
    <row r="883" spans="1:19" x14ac:dyDescent="0.3">
      <c r="A883" t="s">
        <v>25</v>
      </c>
      <c r="B883" t="b">
        <v>0</v>
      </c>
      <c r="C883">
        <v>3</v>
      </c>
      <c r="D883" t="b">
        <v>0</v>
      </c>
      <c r="E883">
        <v>4</v>
      </c>
      <c r="F883" t="s">
        <v>224</v>
      </c>
      <c r="G883">
        <v>75</v>
      </c>
      <c r="H883">
        <v>91</v>
      </c>
      <c r="I883">
        <v>68</v>
      </c>
      <c r="J883">
        <v>86</v>
      </c>
      <c r="K883">
        <v>81</v>
      </c>
      <c r="L883">
        <v>72</v>
      </c>
      <c r="M883">
        <v>89</v>
      </c>
      <c r="N883">
        <f t="shared" si="78"/>
        <v>0</v>
      </c>
      <c r="O883">
        <f t="shared" si="79"/>
        <v>0</v>
      </c>
      <c r="P883">
        <f t="shared" si="80"/>
        <v>0</v>
      </c>
      <c r="Q883" t="str">
        <f t="shared" si="81"/>
        <v>Non-STEM</v>
      </c>
      <c r="R883">
        <f t="shared" si="82"/>
        <v>0</v>
      </c>
      <c r="S883">
        <f t="shared" si="83"/>
        <v>77.5</v>
      </c>
    </row>
    <row r="884" spans="1:19" x14ac:dyDescent="0.3">
      <c r="A884" t="s">
        <v>25</v>
      </c>
      <c r="B884" t="b">
        <v>0</v>
      </c>
      <c r="C884">
        <v>3</v>
      </c>
      <c r="D884" t="b">
        <v>0</v>
      </c>
      <c r="E884">
        <v>25</v>
      </c>
      <c r="F884" t="s">
        <v>44</v>
      </c>
      <c r="G884">
        <v>96</v>
      </c>
      <c r="H884">
        <v>100</v>
      </c>
      <c r="I884">
        <v>99</v>
      </c>
      <c r="J884">
        <v>82</v>
      </c>
      <c r="K884">
        <v>79</v>
      </c>
      <c r="L884">
        <v>95</v>
      </c>
      <c r="M884">
        <v>89</v>
      </c>
      <c r="N884">
        <f t="shared" si="78"/>
        <v>0</v>
      </c>
      <c r="O884">
        <f t="shared" si="79"/>
        <v>0</v>
      </c>
      <c r="P884">
        <f t="shared" si="80"/>
        <v>0</v>
      </c>
      <c r="Q884" t="str">
        <f t="shared" si="81"/>
        <v>STEM</v>
      </c>
      <c r="R884">
        <f t="shared" si="82"/>
        <v>1</v>
      </c>
      <c r="S884">
        <f t="shared" si="83"/>
        <v>89</v>
      </c>
    </row>
    <row r="885" spans="1:19" x14ac:dyDescent="0.3">
      <c r="A885" t="s">
        <v>25</v>
      </c>
      <c r="B885" t="b">
        <v>1</v>
      </c>
      <c r="C885">
        <v>1</v>
      </c>
      <c r="D885" t="b">
        <v>1</v>
      </c>
      <c r="E885">
        <v>1</v>
      </c>
      <c r="F885" t="s">
        <v>34</v>
      </c>
      <c r="G885">
        <v>63</v>
      </c>
      <c r="H885">
        <v>75</v>
      </c>
      <c r="I885">
        <v>68</v>
      </c>
      <c r="J885">
        <v>63</v>
      </c>
      <c r="K885">
        <v>63</v>
      </c>
      <c r="L885">
        <v>73</v>
      </c>
      <c r="M885">
        <v>79</v>
      </c>
      <c r="N885">
        <f t="shared" si="78"/>
        <v>0</v>
      </c>
      <c r="O885">
        <f t="shared" si="79"/>
        <v>1</v>
      </c>
      <c r="P885">
        <f t="shared" si="80"/>
        <v>1</v>
      </c>
      <c r="Q885" t="str">
        <f t="shared" si="81"/>
        <v>Non-STEM</v>
      </c>
      <c r="R885">
        <f t="shared" si="82"/>
        <v>0</v>
      </c>
      <c r="S885">
        <f t="shared" si="83"/>
        <v>64.25</v>
      </c>
    </row>
    <row r="886" spans="1:19" x14ac:dyDescent="0.3">
      <c r="A886" t="s">
        <v>20</v>
      </c>
      <c r="B886" t="b">
        <v>0</v>
      </c>
      <c r="C886">
        <v>5</v>
      </c>
      <c r="D886" t="b">
        <v>0</v>
      </c>
      <c r="E886">
        <v>35</v>
      </c>
      <c r="F886" t="s">
        <v>21</v>
      </c>
      <c r="G886">
        <v>85</v>
      </c>
      <c r="H886">
        <v>90</v>
      </c>
      <c r="I886">
        <v>89</v>
      </c>
      <c r="J886">
        <v>98</v>
      </c>
      <c r="K886">
        <v>100</v>
      </c>
      <c r="L886">
        <v>97</v>
      </c>
      <c r="M886">
        <v>95</v>
      </c>
      <c r="N886">
        <f t="shared" si="78"/>
        <v>1</v>
      </c>
      <c r="O886">
        <f t="shared" si="79"/>
        <v>0</v>
      </c>
      <c r="P886">
        <f t="shared" si="80"/>
        <v>0</v>
      </c>
      <c r="Q886" t="str">
        <f t="shared" si="81"/>
        <v>Non-STEM</v>
      </c>
      <c r="R886">
        <f t="shared" si="82"/>
        <v>0</v>
      </c>
      <c r="S886">
        <f t="shared" si="83"/>
        <v>93</v>
      </c>
    </row>
    <row r="887" spans="1:19" x14ac:dyDescent="0.3">
      <c r="A887" t="s">
        <v>20</v>
      </c>
      <c r="B887" t="b">
        <v>0</v>
      </c>
      <c r="C887">
        <v>7</v>
      </c>
      <c r="D887" t="b">
        <v>0</v>
      </c>
      <c r="E887">
        <v>20</v>
      </c>
      <c r="F887" t="s">
        <v>44</v>
      </c>
      <c r="G887">
        <v>93</v>
      </c>
      <c r="H887">
        <v>61</v>
      </c>
      <c r="I887">
        <v>65</v>
      </c>
      <c r="J887">
        <v>77</v>
      </c>
      <c r="K887">
        <v>97</v>
      </c>
      <c r="L887">
        <v>90</v>
      </c>
      <c r="M887">
        <v>90</v>
      </c>
      <c r="N887">
        <f t="shared" si="78"/>
        <v>1</v>
      </c>
      <c r="O887">
        <f t="shared" si="79"/>
        <v>0</v>
      </c>
      <c r="P887">
        <f t="shared" si="80"/>
        <v>0</v>
      </c>
      <c r="Q887" t="str">
        <f t="shared" si="81"/>
        <v>STEM</v>
      </c>
      <c r="R887">
        <f t="shared" si="82"/>
        <v>1</v>
      </c>
      <c r="S887">
        <f t="shared" si="83"/>
        <v>83</v>
      </c>
    </row>
    <row r="888" spans="1:19" x14ac:dyDescent="0.3">
      <c r="A888" t="s">
        <v>25</v>
      </c>
      <c r="B888" t="b">
        <v>0</v>
      </c>
      <c r="C888">
        <v>7</v>
      </c>
      <c r="D888" t="b">
        <v>0</v>
      </c>
      <c r="E888">
        <v>11</v>
      </c>
      <c r="F888" t="s">
        <v>38</v>
      </c>
      <c r="G888">
        <v>60</v>
      </c>
      <c r="H888">
        <v>92</v>
      </c>
      <c r="I888">
        <v>82</v>
      </c>
      <c r="J888">
        <v>65</v>
      </c>
      <c r="K888">
        <v>82</v>
      </c>
      <c r="L888">
        <v>91</v>
      </c>
      <c r="M888">
        <v>67</v>
      </c>
      <c r="N888">
        <f t="shared" si="78"/>
        <v>0</v>
      </c>
      <c r="O888">
        <f t="shared" si="79"/>
        <v>0</v>
      </c>
      <c r="P888">
        <f t="shared" si="80"/>
        <v>0</v>
      </c>
      <c r="Q888" t="str">
        <f t="shared" si="81"/>
        <v>Non-STEM</v>
      </c>
      <c r="R888">
        <f t="shared" si="82"/>
        <v>0</v>
      </c>
      <c r="S888">
        <f t="shared" si="83"/>
        <v>72.25</v>
      </c>
    </row>
    <row r="889" spans="1:19" x14ac:dyDescent="0.3">
      <c r="A889" t="s">
        <v>20</v>
      </c>
      <c r="B889" t="b">
        <v>1</v>
      </c>
      <c r="C889">
        <v>3</v>
      </c>
      <c r="D889" t="b">
        <v>0</v>
      </c>
      <c r="E889">
        <v>21</v>
      </c>
      <c r="F889" t="s">
        <v>38</v>
      </c>
      <c r="G889">
        <v>95</v>
      </c>
      <c r="H889">
        <v>91</v>
      </c>
      <c r="I889">
        <v>63</v>
      </c>
      <c r="J889">
        <v>83</v>
      </c>
      <c r="K889">
        <v>75</v>
      </c>
      <c r="L889">
        <v>73</v>
      </c>
      <c r="M889">
        <v>74</v>
      </c>
      <c r="N889">
        <f t="shared" si="78"/>
        <v>1</v>
      </c>
      <c r="O889">
        <f t="shared" si="79"/>
        <v>1</v>
      </c>
      <c r="P889">
        <f t="shared" si="80"/>
        <v>0</v>
      </c>
      <c r="Q889" t="str">
        <f t="shared" si="81"/>
        <v>Non-STEM</v>
      </c>
      <c r="R889">
        <f t="shared" si="82"/>
        <v>0</v>
      </c>
      <c r="S889">
        <f t="shared" si="83"/>
        <v>79</v>
      </c>
    </row>
    <row r="890" spans="1:19" x14ac:dyDescent="0.3">
      <c r="A890" t="s">
        <v>20</v>
      </c>
      <c r="B890" t="b">
        <v>1</v>
      </c>
      <c r="C890">
        <v>9</v>
      </c>
      <c r="D890" t="b">
        <v>0</v>
      </c>
      <c r="E890">
        <v>1</v>
      </c>
      <c r="F890" t="s">
        <v>64</v>
      </c>
      <c r="G890">
        <v>61</v>
      </c>
      <c r="H890">
        <v>73</v>
      </c>
      <c r="I890">
        <v>76</v>
      </c>
      <c r="J890">
        <v>51</v>
      </c>
      <c r="K890">
        <v>76</v>
      </c>
      <c r="L890">
        <v>50</v>
      </c>
      <c r="M890">
        <v>77</v>
      </c>
      <c r="N890">
        <f t="shared" si="78"/>
        <v>1</v>
      </c>
      <c r="O890">
        <f t="shared" si="79"/>
        <v>1</v>
      </c>
      <c r="P890">
        <f t="shared" si="80"/>
        <v>0</v>
      </c>
      <c r="Q890" t="str">
        <f t="shared" si="81"/>
        <v>Non-STEM</v>
      </c>
      <c r="R890">
        <f t="shared" si="82"/>
        <v>0</v>
      </c>
      <c r="S890">
        <f t="shared" si="83"/>
        <v>66</v>
      </c>
    </row>
    <row r="891" spans="1:19" x14ac:dyDescent="0.3">
      <c r="A891" t="s">
        <v>25</v>
      </c>
      <c r="B891" t="b">
        <v>0</v>
      </c>
      <c r="C891">
        <v>3</v>
      </c>
      <c r="D891" t="b">
        <v>0</v>
      </c>
      <c r="E891">
        <v>15</v>
      </c>
      <c r="F891" t="s">
        <v>44</v>
      </c>
      <c r="G891">
        <v>97</v>
      </c>
      <c r="H891">
        <v>81</v>
      </c>
      <c r="I891">
        <v>65</v>
      </c>
      <c r="J891">
        <v>70</v>
      </c>
      <c r="K891">
        <v>62</v>
      </c>
      <c r="L891">
        <v>96</v>
      </c>
      <c r="M891">
        <v>75</v>
      </c>
      <c r="N891">
        <f t="shared" si="78"/>
        <v>0</v>
      </c>
      <c r="O891">
        <f t="shared" si="79"/>
        <v>0</v>
      </c>
      <c r="P891">
        <f t="shared" si="80"/>
        <v>0</v>
      </c>
      <c r="Q891" t="str">
        <f t="shared" si="81"/>
        <v>STEM</v>
      </c>
      <c r="R891">
        <f t="shared" si="82"/>
        <v>1</v>
      </c>
      <c r="S891">
        <f t="shared" si="83"/>
        <v>73.5</v>
      </c>
    </row>
    <row r="892" spans="1:19" x14ac:dyDescent="0.3">
      <c r="A892" t="s">
        <v>20</v>
      </c>
      <c r="B892" t="b">
        <v>0</v>
      </c>
      <c r="C892">
        <v>1</v>
      </c>
      <c r="D892" t="b">
        <v>0</v>
      </c>
      <c r="E892">
        <v>33</v>
      </c>
      <c r="F892" t="s">
        <v>44</v>
      </c>
      <c r="G892">
        <v>90</v>
      </c>
      <c r="H892">
        <v>64</v>
      </c>
      <c r="I892">
        <v>91</v>
      </c>
      <c r="J892">
        <v>93</v>
      </c>
      <c r="K892">
        <v>86</v>
      </c>
      <c r="L892">
        <v>91</v>
      </c>
      <c r="M892">
        <v>97</v>
      </c>
      <c r="N892">
        <f t="shared" si="78"/>
        <v>1</v>
      </c>
      <c r="O892">
        <f t="shared" si="79"/>
        <v>0</v>
      </c>
      <c r="P892">
        <f t="shared" si="80"/>
        <v>0</v>
      </c>
      <c r="Q892" t="str">
        <f t="shared" si="81"/>
        <v>STEM</v>
      </c>
      <c r="R892">
        <f t="shared" si="82"/>
        <v>1</v>
      </c>
      <c r="S892">
        <f t="shared" si="83"/>
        <v>90</v>
      </c>
    </row>
    <row r="893" spans="1:19" x14ac:dyDescent="0.3">
      <c r="A893" t="s">
        <v>25</v>
      </c>
      <c r="B893" t="b">
        <v>1</v>
      </c>
      <c r="C893">
        <v>10</v>
      </c>
      <c r="D893" t="b">
        <v>0</v>
      </c>
      <c r="E893">
        <v>4</v>
      </c>
      <c r="F893" t="s">
        <v>64</v>
      </c>
      <c r="G893">
        <v>90</v>
      </c>
      <c r="H893">
        <v>100</v>
      </c>
      <c r="I893">
        <v>80</v>
      </c>
      <c r="J893">
        <v>66</v>
      </c>
      <c r="K893">
        <v>63</v>
      </c>
      <c r="L893">
        <v>69</v>
      </c>
      <c r="M893">
        <v>66</v>
      </c>
      <c r="N893">
        <f t="shared" si="78"/>
        <v>0</v>
      </c>
      <c r="O893">
        <f t="shared" si="79"/>
        <v>1</v>
      </c>
      <c r="P893">
        <f t="shared" si="80"/>
        <v>0</v>
      </c>
      <c r="Q893" t="str">
        <f t="shared" si="81"/>
        <v>Non-STEM</v>
      </c>
      <c r="R893">
        <f t="shared" si="82"/>
        <v>0</v>
      </c>
      <c r="S893">
        <f t="shared" si="83"/>
        <v>74.75</v>
      </c>
    </row>
    <row r="894" spans="1:19" x14ac:dyDescent="0.3">
      <c r="A894" t="s">
        <v>20</v>
      </c>
      <c r="B894" t="b">
        <v>0</v>
      </c>
      <c r="C894">
        <v>2</v>
      </c>
      <c r="D894" t="b">
        <v>1</v>
      </c>
      <c r="E894">
        <v>24</v>
      </c>
      <c r="F894" t="s">
        <v>44</v>
      </c>
      <c r="G894">
        <v>85</v>
      </c>
      <c r="H894">
        <v>74</v>
      </c>
      <c r="I894">
        <v>68</v>
      </c>
      <c r="J894">
        <v>68</v>
      </c>
      <c r="K894">
        <v>75</v>
      </c>
      <c r="L894">
        <v>78</v>
      </c>
      <c r="M894">
        <v>95</v>
      </c>
      <c r="N894">
        <f t="shared" si="78"/>
        <v>1</v>
      </c>
      <c r="O894">
        <f t="shared" si="79"/>
        <v>0</v>
      </c>
      <c r="P894">
        <f t="shared" si="80"/>
        <v>1</v>
      </c>
      <c r="Q894" t="str">
        <f t="shared" si="81"/>
        <v>STEM</v>
      </c>
      <c r="R894">
        <f t="shared" si="82"/>
        <v>1</v>
      </c>
      <c r="S894">
        <f t="shared" si="83"/>
        <v>74</v>
      </c>
    </row>
    <row r="895" spans="1:19" x14ac:dyDescent="0.3">
      <c r="A895" t="s">
        <v>25</v>
      </c>
      <c r="B895" t="b">
        <v>0</v>
      </c>
      <c r="C895">
        <v>1</v>
      </c>
      <c r="D895" t="b">
        <v>0</v>
      </c>
      <c r="E895">
        <v>13</v>
      </c>
      <c r="F895" t="s">
        <v>105</v>
      </c>
      <c r="G895">
        <v>82</v>
      </c>
      <c r="H895">
        <v>87</v>
      </c>
      <c r="I895">
        <v>98</v>
      </c>
      <c r="J895">
        <v>73</v>
      </c>
      <c r="K895">
        <v>74</v>
      </c>
      <c r="L895">
        <v>89</v>
      </c>
      <c r="M895">
        <v>66</v>
      </c>
      <c r="N895">
        <f t="shared" si="78"/>
        <v>0</v>
      </c>
      <c r="O895">
        <f t="shared" si="79"/>
        <v>0</v>
      </c>
      <c r="P895">
        <f t="shared" si="80"/>
        <v>0</v>
      </c>
      <c r="Q895" t="str">
        <f t="shared" si="81"/>
        <v>Non-STEM</v>
      </c>
      <c r="R895">
        <f t="shared" si="82"/>
        <v>0</v>
      </c>
      <c r="S895">
        <f t="shared" si="83"/>
        <v>81.75</v>
      </c>
    </row>
    <row r="896" spans="1:19" x14ac:dyDescent="0.3">
      <c r="A896" t="s">
        <v>20</v>
      </c>
      <c r="B896" t="b">
        <v>1</v>
      </c>
      <c r="C896">
        <v>6</v>
      </c>
      <c r="D896" t="b">
        <v>0</v>
      </c>
      <c r="E896">
        <v>5</v>
      </c>
      <c r="F896" t="s">
        <v>64</v>
      </c>
      <c r="G896">
        <v>95</v>
      </c>
      <c r="H896">
        <v>88</v>
      </c>
      <c r="I896">
        <v>66</v>
      </c>
      <c r="J896">
        <v>72</v>
      </c>
      <c r="K896">
        <v>92</v>
      </c>
      <c r="L896">
        <v>52</v>
      </c>
      <c r="M896">
        <v>70</v>
      </c>
      <c r="N896">
        <f t="shared" si="78"/>
        <v>1</v>
      </c>
      <c r="O896">
        <f t="shared" si="79"/>
        <v>1</v>
      </c>
      <c r="P896">
        <f t="shared" si="80"/>
        <v>0</v>
      </c>
      <c r="Q896" t="str">
        <f t="shared" si="81"/>
        <v>Non-STEM</v>
      </c>
      <c r="R896">
        <f t="shared" si="82"/>
        <v>0</v>
      </c>
      <c r="S896">
        <f t="shared" si="83"/>
        <v>81.25</v>
      </c>
    </row>
    <row r="897" spans="1:19" x14ac:dyDescent="0.3">
      <c r="A897" t="s">
        <v>20</v>
      </c>
      <c r="B897" t="b">
        <v>0</v>
      </c>
      <c r="C897">
        <v>1</v>
      </c>
      <c r="D897" t="b">
        <v>1</v>
      </c>
      <c r="E897">
        <v>12</v>
      </c>
      <c r="F897" t="s">
        <v>30</v>
      </c>
      <c r="G897">
        <v>95</v>
      </c>
      <c r="H897">
        <v>96</v>
      </c>
      <c r="I897">
        <v>66</v>
      </c>
      <c r="J897">
        <v>68</v>
      </c>
      <c r="K897">
        <v>90</v>
      </c>
      <c r="L897">
        <v>91</v>
      </c>
      <c r="M897">
        <v>99</v>
      </c>
      <c r="N897">
        <f t="shared" si="78"/>
        <v>1</v>
      </c>
      <c r="O897">
        <f t="shared" si="79"/>
        <v>0</v>
      </c>
      <c r="P897">
        <f t="shared" si="80"/>
        <v>1</v>
      </c>
      <c r="Q897" t="str">
        <f t="shared" si="81"/>
        <v>Non-STEM</v>
      </c>
      <c r="R897">
        <f t="shared" si="82"/>
        <v>0</v>
      </c>
      <c r="S897">
        <f t="shared" si="83"/>
        <v>79.75</v>
      </c>
    </row>
    <row r="898" spans="1:19" x14ac:dyDescent="0.3">
      <c r="A898" t="s">
        <v>20</v>
      </c>
      <c r="B898" t="b">
        <v>0</v>
      </c>
      <c r="C898">
        <v>4</v>
      </c>
      <c r="D898" t="b">
        <v>1</v>
      </c>
      <c r="E898">
        <v>8</v>
      </c>
      <c r="F898" t="s">
        <v>224</v>
      </c>
      <c r="G898">
        <v>81</v>
      </c>
      <c r="H898">
        <v>90</v>
      </c>
      <c r="I898">
        <v>71</v>
      </c>
      <c r="J898">
        <v>97</v>
      </c>
      <c r="K898">
        <v>81</v>
      </c>
      <c r="L898">
        <v>86</v>
      </c>
      <c r="M898">
        <v>73</v>
      </c>
      <c r="N898">
        <f t="shared" ref="N898:N961" si="84">IF(A898="Male",1,0)</f>
        <v>1</v>
      </c>
      <c r="O898">
        <f t="shared" ref="O898:O961" si="85">IF(B898=FALSE,0,1)</f>
        <v>0</v>
      </c>
      <c r="P898">
        <f t="shared" ref="P898:P961" si="86">IF(D898=FALSE,0,1)</f>
        <v>1</v>
      </c>
      <c r="Q898" t="str">
        <f t="shared" ref="Q898:Q961" si="87">IF(OR(F898="Software Engineer",F898="Scientist",F898="Construction Engineer",F898="Game Developer",F898="Doctor"),"STEM","Non-STEM")</f>
        <v>Non-STEM</v>
      </c>
      <c r="R898">
        <f t="shared" ref="R898:R961" si="88">IF(Q898="STEM",1,0)</f>
        <v>0</v>
      </c>
      <c r="S898">
        <f t="shared" ref="S898:S961" si="89">AVERAGE(G898,I898,J898,K898)</f>
        <v>82.5</v>
      </c>
    </row>
    <row r="899" spans="1:19" x14ac:dyDescent="0.3">
      <c r="A899" t="s">
        <v>25</v>
      </c>
      <c r="B899" t="b">
        <v>0</v>
      </c>
      <c r="C899">
        <v>2</v>
      </c>
      <c r="D899" t="b">
        <v>0</v>
      </c>
      <c r="E899">
        <v>8</v>
      </c>
      <c r="F899" t="s">
        <v>54</v>
      </c>
      <c r="G899">
        <v>62</v>
      </c>
      <c r="H899">
        <v>69</v>
      </c>
      <c r="I899">
        <v>99</v>
      </c>
      <c r="J899">
        <v>95</v>
      </c>
      <c r="K899">
        <v>73</v>
      </c>
      <c r="L899">
        <v>79</v>
      </c>
      <c r="M899">
        <v>83</v>
      </c>
      <c r="N899">
        <f t="shared" si="84"/>
        <v>0</v>
      </c>
      <c r="O899">
        <f t="shared" si="85"/>
        <v>0</v>
      </c>
      <c r="P899">
        <f t="shared" si="86"/>
        <v>0</v>
      </c>
      <c r="Q899" t="str">
        <f t="shared" si="87"/>
        <v>Non-STEM</v>
      </c>
      <c r="R899">
        <f t="shared" si="88"/>
        <v>0</v>
      </c>
      <c r="S899">
        <f t="shared" si="89"/>
        <v>82.25</v>
      </c>
    </row>
    <row r="900" spans="1:19" x14ac:dyDescent="0.3">
      <c r="A900" t="s">
        <v>20</v>
      </c>
      <c r="B900" t="b">
        <v>0</v>
      </c>
      <c r="C900">
        <v>5</v>
      </c>
      <c r="D900" t="b">
        <v>0</v>
      </c>
      <c r="E900">
        <v>8</v>
      </c>
      <c r="F900" t="s">
        <v>224</v>
      </c>
      <c r="G900">
        <v>95</v>
      </c>
      <c r="H900">
        <v>92</v>
      </c>
      <c r="I900">
        <v>89</v>
      </c>
      <c r="J900">
        <v>64</v>
      </c>
      <c r="K900">
        <v>77</v>
      </c>
      <c r="L900">
        <v>80</v>
      </c>
      <c r="M900">
        <v>66</v>
      </c>
      <c r="N900">
        <f t="shared" si="84"/>
        <v>1</v>
      </c>
      <c r="O900">
        <f t="shared" si="85"/>
        <v>0</v>
      </c>
      <c r="P900">
        <f t="shared" si="86"/>
        <v>0</v>
      </c>
      <c r="Q900" t="str">
        <f t="shared" si="87"/>
        <v>Non-STEM</v>
      </c>
      <c r="R900">
        <f t="shared" si="88"/>
        <v>0</v>
      </c>
      <c r="S900">
        <f t="shared" si="89"/>
        <v>81.25</v>
      </c>
    </row>
    <row r="901" spans="1:19" x14ac:dyDescent="0.3">
      <c r="A901" t="s">
        <v>25</v>
      </c>
      <c r="B901" t="b">
        <v>1</v>
      </c>
      <c r="C901">
        <v>4</v>
      </c>
      <c r="D901" t="b">
        <v>1</v>
      </c>
      <c r="E901">
        <v>0</v>
      </c>
      <c r="F901" t="s">
        <v>64</v>
      </c>
      <c r="G901">
        <v>64</v>
      </c>
      <c r="H901">
        <v>62</v>
      </c>
      <c r="I901">
        <v>51</v>
      </c>
      <c r="J901">
        <v>85</v>
      </c>
      <c r="K901">
        <v>74</v>
      </c>
      <c r="L901">
        <v>91</v>
      </c>
      <c r="M901">
        <v>93</v>
      </c>
      <c r="N901">
        <f t="shared" si="84"/>
        <v>0</v>
      </c>
      <c r="O901">
        <f t="shared" si="85"/>
        <v>1</v>
      </c>
      <c r="P901">
        <f t="shared" si="86"/>
        <v>1</v>
      </c>
      <c r="Q901" t="str">
        <f t="shared" si="87"/>
        <v>Non-STEM</v>
      </c>
      <c r="R901">
        <f t="shared" si="88"/>
        <v>0</v>
      </c>
      <c r="S901">
        <f t="shared" si="89"/>
        <v>68.5</v>
      </c>
    </row>
    <row r="902" spans="1:19" x14ac:dyDescent="0.3">
      <c r="A902" t="s">
        <v>25</v>
      </c>
      <c r="B902" t="b">
        <v>0</v>
      </c>
      <c r="C902">
        <v>5</v>
      </c>
      <c r="D902" t="b">
        <v>0</v>
      </c>
      <c r="E902">
        <v>14</v>
      </c>
      <c r="F902" t="s">
        <v>123</v>
      </c>
      <c r="G902">
        <v>96</v>
      </c>
      <c r="H902">
        <v>67</v>
      </c>
      <c r="I902">
        <v>88</v>
      </c>
      <c r="J902">
        <v>82</v>
      </c>
      <c r="K902">
        <v>90</v>
      </c>
      <c r="L902">
        <v>74</v>
      </c>
      <c r="M902">
        <v>96</v>
      </c>
      <c r="N902">
        <f t="shared" si="84"/>
        <v>0</v>
      </c>
      <c r="O902">
        <f t="shared" si="85"/>
        <v>0</v>
      </c>
      <c r="P902">
        <f t="shared" si="86"/>
        <v>0</v>
      </c>
      <c r="Q902" t="str">
        <f t="shared" si="87"/>
        <v>Non-STEM</v>
      </c>
      <c r="R902">
        <f t="shared" si="88"/>
        <v>0</v>
      </c>
      <c r="S902">
        <f t="shared" si="89"/>
        <v>89</v>
      </c>
    </row>
    <row r="903" spans="1:19" x14ac:dyDescent="0.3">
      <c r="A903" t="s">
        <v>25</v>
      </c>
      <c r="B903" t="b">
        <v>1</v>
      </c>
      <c r="C903">
        <v>4</v>
      </c>
      <c r="D903" t="b">
        <v>1</v>
      </c>
      <c r="E903">
        <v>3</v>
      </c>
      <c r="F903" t="s">
        <v>64</v>
      </c>
      <c r="G903">
        <v>40</v>
      </c>
      <c r="H903">
        <v>58</v>
      </c>
      <c r="I903">
        <v>57</v>
      </c>
      <c r="J903">
        <v>68</v>
      </c>
      <c r="K903">
        <v>57</v>
      </c>
      <c r="L903">
        <v>99</v>
      </c>
      <c r="M903">
        <v>95</v>
      </c>
      <c r="N903">
        <f t="shared" si="84"/>
        <v>0</v>
      </c>
      <c r="O903">
        <f t="shared" si="85"/>
        <v>1</v>
      </c>
      <c r="P903">
        <f t="shared" si="86"/>
        <v>1</v>
      </c>
      <c r="Q903" t="str">
        <f t="shared" si="87"/>
        <v>Non-STEM</v>
      </c>
      <c r="R903">
        <f t="shared" si="88"/>
        <v>0</v>
      </c>
      <c r="S903">
        <f t="shared" si="89"/>
        <v>55.5</v>
      </c>
    </row>
    <row r="904" spans="1:19" x14ac:dyDescent="0.3">
      <c r="A904" t="s">
        <v>20</v>
      </c>
      <c r="B904" t="b">
        <v>0</v>
      </c>
      <c r="C904">
        <v>2</v>
      </c>
      <c r="D904" t="b">
        <v>0</v>
      </c>
      <c r="E904">
        <v>19</v>
      </c>
      <c r="F904" t="s">
        <v>172</v>
      </c>
      <c r="G904">
        <v>87</v>
      </c>
      <c r="H904">
        <v>80</v>
      </c>
      <c r="I904">
        <v>84</v>
      </c>
      <c r="J904">
        <v>65</v>
      </c>
      <c r="K904">
        <v>91</v>
      </c>
      <c r="L904">
        <v>84</v>
      </c>
      <c r="M904">
        <v>65</v>
      </c>
      <c r="N904">
        <f t="shared" si="84"/>
        <v>1</v>
      </c>
      <c r="O904">
        <f t="shared" si="85"/>
        <v>0</v>
      </c>
      <c r="P904">
        <f t="shared" si="86"/>
        <v>0</v>
      </c>
      <c r="Q904" t="str">
        <f t="shared" si="87"/>
        <v>Non-STEM</v>
      </c>
      <c r="R904">
        <f t="shared" si="88"/>
        <v>0</v>
      </c>
      <c r="S904">
        <f t="shared" si="89"/>
        <v>81.75</v>
      </c>
    </row>
    <row r="905" spans="1:19" x14ac:dyDescent="0.3">
      <c r="A905" t="s">
        <v>20</v>
      </c>
      <c r="B905" t="b">
        <v>0</v>
      </c>
      <c r="C905">
        <v>4</v>
      </c>
      <c r="D905" t="b">
        <v>0</v>
      </c>
      <c r="E905">
        <v>29</v>
      </c>
      <c r="F905" t="s">
        <v>38</v>
      </c>
      <c r="G905">
        <v>74</v>
      </c>
      <c r="H905">
        <v>95</v>
      </c>
      <c r="I905">
        <v>82</v>
      </c>
      <c r="J905">
        <v>61</v>
      </c>
      <c r="K905">
        <v>70</v>
      </c>
      <c r="L905">
        <v>88</v>
      </c>
      <c r="M905">
        <v>92</v>
      </c>
      <c r="N905">
        <f t="shared" si="84"/>
        <v>1</v>
      </c>
      <c r="O905">
        <f t="shared" si="85"/>
        <v>0</v>
      </c>
      <c r="P905">
        <f t="shared" si="86"/>
        <v>0</v>
      </c>
      <c r="Q905" t="str">
        <f t="shared" si="87"/>
        <v>Non-STEM</v>
      </c>
      <c r="R905">
        <f t="shared" si="88"/>
        <v>0</v>
      </c>
      <c r="S905">
        <f t="shared" si="89"/>
        <v>71.75</v>
      </c>
    </row>
    <row r="906" spans="1:19" x14ac:dyDescent="0.3">
      <c r="A906" t="s">
        <v>25</v>
      </c>
      <c r="B906" t="b">
        <v>1</v>
      </c>
      <c r="C906">
        <v>7</v>
      </c>
      <c r="D906" t="b">
        <v>1</v>
      </c>
      <c r="E906">
        <v>0</v>
      </c>
      <c r="F906" t="s">
        <v>64</v>
      </c>
      <c r="G906">
        <v>51</v>
      </c>
      <c r="H906">
        <v>56</v>
      </c>
      <c r="I906">
        <v>64</v>
      </c>
      <c r="J906">
        <v>85</v>
      </c>
      <c r="K906">
        <v>91</v>
      </c>
      <c r="L906">
        <v>78</v>
      </c>
      <c r="M906">
        <v>97</v>
      </c>
      <c r="N906">
        <f t="shared" si="84"/>
        <v>0</v>
      </c>
      <c r="O906">
        <f t="shared" si="85"/>
        <v>1</v>
      </c>
      <c r="P906">
        <f t="shared" si="86"/>
        <v>1</v>
      </c>
      <c r="Q906" t="str">
        <f t="shared" si="87"/>
        <v>Non-STEM</v>
      </c>
      <c r="R906">
        <f t="shared" si="88"/>
        <v>0</v>
      </c>
      <c r="S906">
        <f t="shared" si="89"/>
        <v>72.75</v>
      </c>
    </row>
    <row r="907" spans="1:19" x14ac:dyDescent="0.3">
      <c r="A907" t="s">
        <v>20</v>
      </c>
      <c r="B907" t="b">
        <v>0</v>
      </c>
      <c r="C907">
        <v>7</v>
      </c>
      <c r="D907" t="b">
        <v>0</v>
      </c>
      <c r="E907">
        <v>5</v>
      </c>
      <c r="F907" t="s">
        <v>224</v>
      </c>
      <c r="G907">
        <v>57</v>
      </c>
      <c r="H907">
        <v>74</v>
      </c>
      <c r="I907">
        <v>98</v>
      </c>
      <c r="J907">
        <v>93</v>
      </c>
      <c r="K907">
        <v>63</v>
      </c>
      <c r="L907">
        <v>70</v>
      </c>
      <c r="M907">
        <v>67</v>
      </c>
      <c r="N907">
        <f t="shared" si="84"/>
        <v>1</v>
      </c>
      <c r="O907">
        <f t="shared" si="85"/>
        <v>0</v>
      </c>
      <c r="P907">
        <f t="shared" si="86"/>
        <v>0</v>
      </c>
      <c r="Q907" t="str">
        <f t="shared" si="87"/>
        <v>Non-STEM</v>
      </c>
      <c r="R907">
        <f t="shared" si="88"/>
        <v>0</v>
      </c>
      <c r="S907">
        <f t="shared" si="89"/>
        <v>77.75</v>
      </c>
    </row>
    <row r="908" spans="1:19" x14ac:dyDescent="0.3">
      <c r="A908" t="s">
        <v>25</v>
      </c>
      <c r="B908" t="b">
        <v>0</v>
      </c>
      <c r="C908">
        <v>6</v>
      </c>
      <c r="D908" t="b">
        <v>0</v>
      </c>
      <c r="E908">
        <v>4</v>
      </c>
      <c r="F908" t="s">
        <v>64</v>
      </c>
      <c r="G908">
        <v>84</v>
      </c>
      <c r="H908">
        <v>54</v>
      </c>
      <c r="I908">
        <v>52</v>
      </c>
      <c r="J908">
        <v>52</v>
      </c>
      <c r="K908">
        <v>65</v>
      </c>
      <c r="L908">
        <v>54</v>
      </c>
      <c r="M908">
        <v>69</v>
      </c>
      <c r="N908">
        <f t="shared" si="84"/>
        <v>0</v>
      </c>
      <c r="O908">
        <f t="shared" si="85"/>
        <v>0</v>
      </c>
      <c r="P908">
        <f t="shared" si="86"/>
        <v>0</v>
      </c>
      <c r="Q908" t="str">
        <f t="shared" si="87"/>
        <v>Non-STEM</v>
      </c>
      <c r="R908">
        <f t="shared" si="88"/>
        <v>0</v>
      </c>
      <c r="S908">
        <f t="shared" si="89"/>
        <v>63.25</v>
      </c>
    </row>
    <row r="909" spans="1:19" x14ac:dyDescent="0.3">
      <c r="A909" t="s">
        <v>25</v>
      </c>
      <c r="B909" t="b">
        <v>0</v>
      </c>
      <c r="C909">
        <v>7</v>
      </c>
      <c r="D909" t="b">
        <v>0</v>
      </c>
      <c r="E909">
        <v>1</v>
      </c>
      <c r="F909" t="s">
        <v>64</v>
      </c>
      <c r="G909">
        <v>84</v>
      </c>
      <c r="H909">
        <v>83</v>
      </c>
      <c r="I909">
        <v>71</v>
      </c>
      <c r="J909">
        <v>98</v>
      </c>
      <c r="K909">
        <v>93</v>
      </c>
      <c r="L909">
        <v>95</v>
      </c>
      <c r="M909">
        <v>99</v>
      </c>
      <c r="N909">
        <f t="shared" si="84"/>
        <v>0</v>
      </c>
      <c r="O909">
        <f t="shared" si="85"/>
        <v>0</v>
      </c>
      <c r="P909">
        <f t="shared" si="86"/>
        <v>0</v>
      </c>
      <c r="Q909" t="str">
        <f t="shared" si="87"/>
        <v>Non-STEM</v>
      </c>
      <c r="R909">
        <f t="shared" si="88"/>
        <v>0</v>
      </c>
      <c r="S909">
        <f t="shared" si="89"/>
        <v>86.5</v>
      </c>
    </row>
    <row r="910" spans="1:19" x14ac:dyDescent="0.3">
      <c r="A910" t="s">
        <v>20</v>
      </c>
      <c r="B910" t="b">
        <v>0</v>
      </c>
      <c r="C910">
        <v>8</v>
      </c>
      <c r="D910" t="b">
        <v>1</v>
      </c>
      <c r="E910">
        <v>12</v>
      </c>
      <c r="F910" t="s">
        <v>172</v>
      </c>
      <c r="G910">
        <v>100</v>
      </c>
      <c r="H910">
        <v>84</v>
      </c>
      <c r="I910">
        <v>73</v>
      </c>
      <c r="J910">
        <v>96</v>
      </c>
      <c r="K910">
        <v>97</v>
      </c>
      <c r="L910">
        <v>85</v>
      </c>
      <c r="M910">
        <v>63</v>
      </c>
      <c r="N910">
        <f t="shared" si="84"/>
        <v>1</v>
      </c>
      <c r="O910">
        <f t="shared" si="85"/>
        <v>0</v>
      </c>
      <c r="P910">
        <f t="shared" si="86"/>
        <v>1</v>
      </c>
      <c r="Q910" t="str">
        <f t="shared" si="87"/>
        <v>Non-STEM</v>
      </c>
      <c r="R910">
        <f t="shared" si="88"/>
        <v>0</v>
      </c>
      <c r="S910">
        <f t="shared" si="89"/>
        <v>91.5</v>
      </c>
    </row>
    <row r="911" spans="1:19" x14ac:dyDescent="0.3">
      <c r="A911" t="s">
        <v>25</v>
      </c>
      <c r="B911" t="b">
        <v>0</v>
      </c>
      <c r="C911">
        <v>3</v>
      </c>
      <c r="D911" t="b">
        <v>0</v>
      </c>
      <c r="E911">
        <v>27</v>
      </c>
      <c r="F911" t="s">
        <v>44</v>
      </c>
      <c r="G911">
        <v>90</v>
      </c>
      <c r="H911">
        <v>91</v>
      </c>
      <c r="I911">
        <v>88</v>
      </c>
      <c r="J911">
        <v>95</v>
      </c>
      <c r="K911">
        <v>98</v>
      </c>
      <c r="L911">
        <v>99</v>
      </c>
      <c r="M911">
        <v>71</v>
      </c>
      <c r="N911">
        <f t="shared" si="84"/>
        <v>0</v>
      </c>
      <c r="O911">
        <f t="shared" si="85"/>
        <v>0</v>
      </c>
      <c r="P911">
        <f t="shared" si="86"/>
        <v>0</v>
      </c>
      <c r="Q911" t="str">
        <f t="shared" si="87"/>
        <v>STEM</v>
      </c>
      <c r="R911">
        <f t="shared" si="88"/>
        <v>1</v>
      </c>
      <c r="S911">
        <f t="shared" si="89"/>
        <v>92.75</v>
      </c>
    </row>
    <row r="912" spans="1:19" x14ac:dyDescent="0.3">
      <c r="A912" t="s">
        <v>25</v>
      </c>
      <c r="B912" t="b">
        <v>0</v>
      </c>
      <c r="C912">
        <v>4</v>
      </c>
      <c r="D912" t="b">
        <v>1</v>
      </c>
      <c r="E912">
        <v>12</v>
      </c>
      <c r="F912" t="s">
        <v>105</v>
      </c>
      <c r="G912">
        <v>97</v>
      </c>
      <c r="H912">
        <v>77</v>
      </c>
      <c r="I912">
        <v>66</v>
      </c>
      <c r="J912">
        <v>93</v>
      </c>
      <c r="K912">
        <v>99</v>
      </c>
      <c r="L912">
        <v>78</v>
      </c>
      <c r="M912">
        <v>91</v>
      </c>
      <c r="N912">
        <f t="shared" si="84"/>
        <v>0</v>
      </c>
      <c r="O912">
        <f t="shared" si="85"/>
        <v>0</v>
      </c>
      <c r="P912">
        <f t="shared" si="86"/>
        <v>1</v>
      </c>
      <c r="Q912" t="str">
        <f t="shared" si="87"/>
        <v>Non-STEM</v>
      </c>
      <c r="R912">
        <f t="shared" si="88"/>
        <v>0</v>
      </c>
      <c r="S912">
        <f t="shared" si="89"/>
        <v>88.75</v>
      </c>
    </row>
    <row r="913" spans="1:19" x14ac:dyDescent="0.3">
      <c r="A913" t="s">
        <v>20</v>
      </c>
      <c r="B913" t="b">
        <v>0</v>
      </c>
      <c r="C913">
        <v>3</v>
      </c>
      <c r="D913" t="b">
        <v>0</v>
      </c>
      <c r="E913">
        <v>21</v>
      </c>
      <c r="F913" t="s">
        <v>105</v>
      </c>
      <c r="G913">
        <v>77</v>
      </c>
      <c r="H913">
        <v>93</v>
      </c>
      <c r="I913">
        <v>69</v>
      </c>
      <c r="J913">
        <v>75</v>
      </c>
      <c r="K913">
        <v>88</v>
      </c>
      <c r="L913">
        <v>81</v>
      </c>
      <c r="M913">
        <v>89</v>
      </c>
      <c r="N913">
        <f t="shared" si="84"/>
        <v>1</v>
      </c>
      <c r="O913">
        <f t="shared" si="85"/>
        <v>0</v>
      </c>
      <c r="P913">
        <f t="shared" si="86"/>
        <v>0</v>
      </c>
      <c r="Q913" t="str">
        <f t="shared" si="87"/>
        <v>Non-STEM</v>
      </c>
      <c r="R913">
        <f t="shared" si="88"/>
        <v>0</v>
      </c>
      <c r="S913">
        <f t="shared" si="89"/>
        <v>77.25</v>
      </c>
    </row>
    <row r="914" spans="1:19" x14ac:dyDescent="0.3">
      <c r="A914" t="s">
        <v>25</v>
      </c>
      <c r="B914" t="b">
        <v>0</v>
      </c>
      <c r="C914">
        <v>9</v>
      </c>
      <c r="D914" t="b">
        <v>0</v>
      </c>
      <c r="E914">
        <v>15</v>
      </c>
      <c r="F914" t="s">
        <v>54</v>
      </c>
      <c r="G914">
        <v>82</v>
      </c>
      <c r="H914">
        <v>61</v>
      </c>
      <c r="I914">
        <v>79</v>
      </c>
      <c r="J914">
        <v>84</v>
      </c>
      <c r="K914">
        <v>73</v>
      </c>
      <c r="L914">
        <v>95</v>
      </c>
      <c r="M914">
        <v>85</v>
      </c>
      <c r="N914">
        <f t="shared" si="84"/>
        <v>0</v>
      </c>
      <c r="O914">
        <f t="shared" si="85"/>
        <v>0</v>
      </c>
      <c r="P914">
        <f t="shared" si="86"/>
        <v>0</v>
      </c>
      <c r="Q914" t="str">
        <f t="shared" si="87"/>
        <v>Non-STEM</v>
      </c>
      <c r="R914">
        <f t="shared" si="88"/>
        <v>0</v>
      </c>
      <c r="S914">
        <f t="shared" si="89"/>
        <v>79.5</v>
      </c>
    </row>
    <row r="915" spans="1:19" x14ac:dyDescent="0.3">
      <c r="A915" t="s">
        <v>25</v>
      </c>
      <c r="B915" t="b">
        <v>0</v>
      </c>
      <c r="C915">
        <v>3</v>
      </c>
      <c r="D915" t="b">
        <v>0</v>
      </c>
      <c r="E915">
        <v>26</v>
      </c>
      <c r="F915" t="s">
        <v>44</v>
      </c>
      <c r="G915">
        <v>89</v>
      </c>
      <c r="H915">
        <v>68</v>
      </c>
      <c r="I915">
        <v>83</v>
      </c>
      <c r="J915">
        <v>88</v>
      </c>
      <c r="K915">
        <v>69</v>
      </c>
      <c r="L915">
        <v>79</v>
      </c>
      <c r="M915">
        <v>74</v>
      </c>
      <c r="N915">
        <f t="shared" si="84"/>
        <v>0</v>
      </c>
      <c r="O915">
        <f t="shared" si="85"/>
        <v>0</v>
      </c>
      <c r="P915">
        <f t="shared" si="86"/>
        <v>0</v>
      </c>
      <c r="Q915" t="str">
        <f t="shared" si="87"/>
        <v>STEM</v>
      </c>
      <c r="R915">
        <f t="shared" si="88"/>
        <v>1</v>
      </c>
      <c r="S915">
        <f t="shared" si="89"/>
        <v>82.25</v>
      </c>
    </row>
    <row r="916" spans="1:19" x14ac:dyDescent="0.3">
      <c r="A916" t="s">
        <v>25</v>
      </c>
      <c r="B916" t="b">
        <v>1</v>
      </c>
      <c r="C916">
        <v>10</v>
      </c>
      <c r="D916" t="b">
        <v>0</v>
      </c>
      <c r="E916">
        <v>3</v>
      </c>
      <c r="F916" t="s">
        <v>64</v>
      </c>
      <c r="G916">
        <v>43</v>
      </c>
      <c r="H916">
        <v>83</v>
      </c>
      <c r="I916">
        <v>58</v>
      </c>
      <c r="J916">
        <v>89</v>
      </c>
      <c r="K916">
        <v>87</v>
      </c>
      <c r="L916">
        <v>78</v>
      </c>
      <c r="M916">
        <v>86</v>
      </c>
      <c r="N916">
        <f t="shared" si="84"/>
        <v>0</v>
      </c>
      <c r="O916">
        <f t="shared" si="85"/>
        <v>1</v>
      </c>
      <c r="P916">
        <f t="shared" si="86"/>
        <v>0</v>
      </c>
      <c r="Q916" t="str">
        <f t="shared" si="87"/>
        <v>Non-STEM</v>
      </c>
      <c r="R916">
        <f t="shared" si="88"/>
        <v>0</v>
      </c>
      <c r="S916">
        <f t="shared" si="89"/>
        <v>69.25</v>
      </c>
    </row>
    <row r="917" spans="1:19" x14ac:dyDescent="0.3">
      <c r="A917" t="s">
        <v>25</v>
      </c>
      <c r="B917" t="b">
        <v>0</v>
      </c>
      <c r="C917">
        <v>1</v>
      </c>
      <c r="D917" t="b">
        <v>0</v>
      </c>
      <c r="E917">
        <v>31</v>
      </c>
      <c r="F917" t="s">
        <v>21</v>
      </c>
      <c r="G917">
        <v>86</v>
      </c>
      <c r="H917">
        <v>85</v>
      </c>
      <c r="I917">
        <v>66</v>
      </c>
      <c r="J917">
        <v>94</v>
      </c>
      <c r="K917">
        <v>62</v>
      </c>
      <c r="L917">
        <v>86</v>
      </c>
      <c r="M917">
        <v>92</v>
      </c>
      <c r="N917">
        <f t="shared" si="84"/>
        <v>0</v>
      </c>
      <c r="O917">
        <f t="shared" si="85"/>
        <v>0</v>
      </c>
      <c r="P917">
        <f t="shared" si="86"/>
        <v>0</v>
      </c>
      <c r="Q917" t="str">
        <f t="shared" si="87"/>
        <v>Non-STEM</v>
      </c>
      <c r="R917">
        <f t="shared" si="88"/>
        <v>0</v>
      </c>
      <c r="S917">
        <f t="shared" si="89"/>
        <v>77</v>
      </c>
    </row>
    <row r="918" spans="1:19" x14ac:dyDescent="0.3">
      <c r="A918" t="s">
        <v>20</v>
      </c>
      <c r="B918" t="b">
        <v>0</v>
      </c>
      <c r="C918">
        <v>9</v>
      </c>
      <c r="D918" t="b">
        <v>0</v>
      </c>
      <c r="E918">
        <v>31</v>
      </c>
      <c r="F918" t="s">
        <v>76</v>
      </c>
      <c r="G918">
        <v>92</v>
      </c>
      <c r="H918">
        <v>74</v>
      </c>
      <c r="I918">
        <v>95</v>
      </c>
      <c r="J918">
        <v>97</v>
      </c>
      <c r="K918">
        <v>87</v>
      </c>
      <c r="L918">
        <v>78</v>
      </c>
      <c r="M918">
        <v>68</v>
      </c>
      <c r="N918">
        <f t="shared" si="84"/>
        <v>1</v>
      </c>
      <c r="O918">
        <f t="shared" si="85"/>
        <v>0</v>
      </c>
      <c r="P918">
        <f t="shared" si="86"/>
        <v>0</v>
      </c>
      <c r="Q918" t="str">
        <f t="shared" si="87"/>
        <v>STEM</v>
      </c>
      <c r="R918">
        <f t="shared" si="88"/>
        <v>1</v>
      </c>
      <c r="S918">
        <f t="shared" si="89"/>
        <v>92.75</v>
      </c>
    </row>
    <row r="919" spans="1:19" x14ac:dyDescent="0.3">
      <c r="A919" t="s">
        <v>20</v>
      </c>
      <c r="B919" t="b">
        <v>0</v>
      </c>
      <c r="C919">
        <v>3</v>
      </c>
      <c r="D919" t="b">
        <v>0</v>
      </c>
      <c r="E919">
        <v>3</v>
      </c>
      <c r="F919" t="s">
        <v>38</v>
      </c>
      <c r="G919">
        <v>71</v>
      </c>
      <c r="H919">
        <v>70</v>
      </c>
      <c r="I919">
        <v>60</v>
      </c>
      <c r="J919">
        <v>84</v>
      </c>
      <c r="K919">
        <v>87</v>
      </c>
      <c r="L919">
        <v>87</v>
      </c>
      <c r="M919">
        <v>64</v>
      </c>
      <c r="N919">
        <f t="shared" si="84"/>
        <v>1</v>
      </c>
      <c r="O919">
        <f t="shared" si="85"/>
        <v>0</v>
      </c>
      <c r="P919">
        <f t="shared" si="86"/>
        <v>0</v>
      </c>
      <c r="Q919" t="str">
        <f t="shared" si="87"/>
        <v>Non-STEM</v>
      </c>
      <c r="R919">
        <f t="shared" si="88"/>
        <v>0</v>
      </c>
      <c r="S919">
        <f t="shared" si="89"/>
        <v>75.5</v>
      </c>
    </row>
    <row r="920" spans="1:19" x14ac:dyDescent="0.3">
      <c r="A920" t="s">
        <v>25</v>
      </c>
      <c r="B920" t="b">
        <v>0</v>
      </c>
      <c r="C920">
        <v>8</v>
      </c>
      <c r="D920" t="b">
        <v>0</v>
      </c>
      <c r="E920">
        <v>16</v>
      </c>
      <c r="F920" t="s">
        <v>44</v>
      </c>
      <c r="G920">
        <v>92</v>
      </c>
      <c r="H920">
        <v>81</v>
      </c>
      <c r="I920">
        <v>71</v>
      </c>
      <c r="J920">
        <v>97</v>
      </c>
      <c r="K920">
        <v>96</v>
      </c>
      <c r="L920">
        <v>72</v>
      </c>
      <c r="M920">
        <v>63</v>
      </c>
      <c r="N920">
        <f t="shared" si="84"/>
        <v>0</v>
      </c>
      <c r="O920">
        <f t="shared" si="85"/>
        <v>0</v>
      </c>
      <c r="P920">
        <f t="shared" si="86"/>
        <v>0</v>
      </c>
      <c r="Q920" t="str">
        <f t="shared" si="87"/>
        <v>STEM</v>
      </c>
      <c r="R920">
        <f t="shared" si="88"/>
        <v>1</v>
      </c>
      <c r="S920">
        <f t="shared" si="89"/>
        <v>89</v>
      </c>
    </row>
    <row r="921" spans="1:19" x14ac:dyDescent="0.3">
      <c r="A921" t="s">
        <v>20</v>
      </c>
      <c r="B921" t="b">
        <v>0</v>
      </c>
      <c r="C921">
        <v>5</v>
      </c>
      <c r="D921" t="b">
        <v>0</v>
      </c>
      <c r="E921">
        <v>29</v>
      </c>
      <c r="F921" t="s">
        <v>21</v>
      </c>
      <c r="G921">
        <v>77</v>
      </c>
      <c r="H921">
        <v>92</v>
      </c>
      <c r="I921">
        <v>65</v>
      </c>
      <c r="J921">
        <v>62</v>
      </c>
      <c r="K921">
        <v>76</v>
      </c>
      <c r="L921">
        <v>84</v>
      </c>
      <c r="M921">
        <v>100</v>
      </c>
      <c r="N921">
        <f t="shared" si="84"/>
        <v>1</v>
      </c>
      <c r="O921">
        <f t="shared" si="85"/>
        <v>0</v>
      </c>
      <c r="P921">
        <f t="shared" si="86"/>
        <v>0</v>
      </c>
      <c r="Q921" t="str">
        <f t="shared" si="87"/>
        <v>Non-STEM</v>
      </c>
      <c r="R921">
        <f t="shared" si="88"/>
        <v>0</v>
      </c>
      <c r="S921">
        <f t="shared" si="89"/>
        <v>70</v>
      </c>
    </row>
    <row r="922" spans="1:19" x14ac:dyDescent="0.3">
      <c r="A922" t="s">
        <v>20</v>
      </c>
      <c r="B922" t="b">
        <v>0</v>
      </c>
      <c r="C922">
        <v>4</v>
      </c>
      <c r="D922" t="b">
        <v>0</v>
      </c>
      <c r="E922">
        <v>31</v>
      </c>
      <c r="F922" t="s">
        <v>44</v>
      </c>
      <c r="G922">
        <v>90</v>
      </c>
      <c r="H922">
        <v>62</v>
      </c>
      <c r="I922">
        <v>87</v>
      </c>
      <c r="J922">
        <v>63</v>
      </c>
      <c r="K922">
        <v>77</v>
      </c>
      <c r="L922">
        <v>71</v>
      </c>
      <c r="M922">
        <v>68</v>
      </c>
      <c r="N922">
        <f t="shared" si="84"/>
        <v>1</v>
      </c>
      <c r="O922">
        <f t="shared" si="85"/>
        <v>0</v>
      </c>
      <c r="P922">
        <f t="shared" si="86"/>
        <v>0</v>
      </c>
      <c r="Q922" t="str">
        <f t="shared" si="87"/>
        <v>STEM</v>
      </c>
      <c r="R922">
        <f t="shared" si="88"/>
        <v>1</v>
      </c>
      <c r="S922">
        <f t="shared" si="89"/>
        <v>79.25</v>
      </c>
    </row>
    <row r="923" spans="1:19" x14ac:dyDescent="0.3">
      <c r="A923" t="s">
        <v>20</v>
      </c>
      <c r="B923" t="b">
        <v>0</v>
      </c>
      <c r="C923">
        <v>1</v>
      </c>
      <c r="D923" t="b">
        <v>0</v>
      </c>
      <c r="E923">
        <v>46</v>
      </c>
      <c r="F923" t="s">
        <v>26</v>
      </c>
      <c r="G923">
        <v>91</v>
      </c>
      <c r="H923">
        <v>85</v>
      </c>
      <c r="I923">
        <v>98</v>
      </c>
      <c r="J923">
        <v>96</v>
      </c>
      <c r="K923">
        <v>98</v>
      </c>
      <c r="L923">
        <v>96</v>
      </c>
      <c r="M923">
        <v>93</v>
      </c>
      <c r="N923">
        <f t="shared" si="84"/>
        <v>1</v>
      </c>
      <c r="O923">
        <f t="shared" si="85"/>
        <v>0</v>
      </c>
      <c r="P923">
        <f t="shared" si="86"/>
        <v>0</v>
      </c>
      <c r="Q923" t="str">
        <f t="shared" si="87"/>
        <v>STEM</v>
      </c>
      <c r="R923">
        <f t="shared" si="88"/>
        <v>1</v>
      </c>
      <c r="S923">
        <f t="shared" si="89"/>
        <v>95.75</v>
      </c>
    </row>
    <row r="924" spans="1:19" x14ac:dyDescent="0.3">
      <c r="A924" t="s">
        <v>25</v>
      </c>
      <c r="B924" t="b">
        <v>0</v>
      </c>
      <c r="C924">
        <v>1</v>
      </c>
      <c r="D924" t="b">
        <v>0</v>
      </c>
      <c r="E924">
        <v>24</v>
      </c>
      <c r="F924" t="s">
        <v>44</v>
      </c>
      <c r="G924">
        <v>88</v>
      </c>
      <c r="H924">
        <v>72</v>
      </c>
      <c r="I924">
        <v>96</v>
      </c>
      <c r="J924">
        <v>97</v>
      </c>
      <c r="K924">
        <v>71</v>
      </c>
      <c r="L924">
        <v>60</v>
      </c>
      <c r="M924">
        <v>61</v>
      </c>
      <c r="N924">
        <f t="shared" si="84"/>
        <v>0</v>
      </c>
      <c r="O924">
        <f t="shared" si="85"/>
        <v>0</v>
      </c>
      <c r="P924">
        <f t="shared" si="86"/>
        <v>0</v>
      </c>
      <c r="Q924" t="str">
        <f t="shared" si="87"/>
        <v>STEM</v>
      </c>
      <c r="R924">
        <f t="shared" si="88"/>
        <v>1</v>
      </c>
      <c r="S924">
        <f t="shared" si="89"/>
        <v>88</v>
      </c>
    </row>
    <row r="925" spans="1:19" x14ac:dyDescent="0.3">
      <c r="A925" t="s">
        <v>25</v>
      </c>
      <c r="B925" t="b">
        <v>0</v>
      </c>
      <c r="C925">
        <v>2</v>
      </c>
      <c r="D925" t="b">
        <v>0</v>
      </c>
      <c r="E925">
        <v>2</v>
      </c>
      <c r="F925" t="s">
        <v>224</v>
      </c>
      <c r="G925">
        <v>98</v>
      </c>
      <c r="H925">
        <v>73</v>
      </c>
      <c r="I925">
        <v>85</v>
      </c>
      <c r="J925">
        <v>78</v>
      </c>
      <c r="K925">
        <v>61</v>
      </c>
      <c r="L925">
        <v>74</v>
      </c>
      <c r="M925">
        <v>96</v>
      </c>
      <c r="N925">
        <f t="shared" si="84"/>
        <v>0</v>
      </c>
      <c r="O925">
        <f t="shared" si="85"/>
        <v>0</v>
      </c>
      <c r="P925">
        <f t="shared" si="86"/>
        <v>0</v>
      </c>
      <c r="Q925" t="str">
        <f t="shared" si="87"/>
        <v>Non-STEM</v>
      </c>
      <c r="R925">
        <f t="shared" si="88"/>
        <v>0</v>
      </c>
      <c r="S925">
        <f t="shared" si="89"/>
        <v>80.5</v>
      </c>
    </row>
    <row r="926" spans="1:19" x14ac:dyDescent="0.3">
      <c r="A926" t="s">
        <v>20</v>
      </c>
      <c r="B926" t="b">
        <v>1</v>
      </c>
      <c r="C926">
        <v>10</v>
      </c>
      <c r="D926" t="b">
        <v>0</v>
      </c>
      <c r="E926">
        <v>2</v>
      </c>
      <c r="F926" t="s">
        <v>64</v>
      </c>
      <c r="G926">
        <v>87</v>
      </c>
      <c r="H926">
        <v>60</v>
      </c>
      <c r="I926">
        <v>67</v>
      </c>
      <c r="J926">
        <v>88</v>
      </c>
      <c r="K926">
        <v>99</v>
      </c>
      <c r="L926">
        <v>56</v>
      </c>
      <c r="M926">
        <v>92</v>
      </c>
      <c r="N926">
        <f t="shared" si="84"/>
        <v>1</v>
      </c>
      <c r="O926">
        <f t="shared" si="85"/>
        <v>1</v>
      </c>
      <c r="P926">
        <f t="shared" si="86"/>
        <v>0</v>
      </c>
      <c r="Q926" t="str">
        <f t="shared" si="87"/>
        <v>Non-STEM</v>
      </c>
      <c r="R926">
        <f t="shared" si="88"/>
        <v>0</v>
      </c>
      <c r="S926">
        <f t="shared" si="89"/>
        <v>85.25</v>
      </c>
    </row>
    <row r="927" spans="1:19" x14ac:dyDescent="0.3">
      <c r="A927" t="s">
        <v>25</v>
      </c>
      <c r="B927" t="b">
        <v>0</v>
      </c>
      <c r="C927">
        <v>3</v>
      </c>
      <c r="D927" t="b">
        <v>0</v>
      </c>
      <c r="E927">
        <v>9</v>
      </c>
      <c r="F927" t="s">
        <v>54</v>
      </c>
      <c r="G927">
        <v>66</v>
      </c>
      <c r="H927">
        <v>64</v>
      </c>
      <c r="I927">
        <v>82</v>
      </c>
      <c r="J927">
        <v>82</v>
      </c>
      <c r="K927">
        <v>72</v>
      </c>
      <c r="L927">
        <v>96</v>
      </c>
      <c r="M927">
        <v>100</v>
      </c>
      <c r="N927">
        <f t="shared" si="84"/>
        <v>0</v>
      </c>
      <c r="O927">
        <f t="shared" si="85"/>
        <v>0</v>
      </c>
      <c r="P927">
        <f t="shared" si="86"/>
        <v>0</v>
      </c>
      <c r="Q927" t="str">
        <f t="shared" si="87"/>
        <v>Non-STEM</v>
      </c>
      <c r="R927">
        <f t="shared" si="88"/>
        <v>0</v>
      </c>
      <c r="S927">
        <f t="shared" si="89"/>
        <v>75.5</v>
      </c>
    </row>
    <row r="928" spans="1:19" x14ac:dyDescent="0.3">
      <c r="A928" t="s">
        <v>25</v>
      </c>
      <c r="B928" t="b">
        <v>1</v>
      </c>
      <c r="C928">
        <v>7</v>
      </c>
      <c r="D928" t="b">
        <v>0</v>
      </c>
      <c r="E928">
        <v>0</v>
      </c>
      <c r="F928" t="s">
        <v>64</v>
      </c>
      <c r="G928">
        <v>83</v>
      </c>
      <c r="H928">
        <v>98</v>
      </c>
      <c r="I928">
        <v>51</v>
      </c>
      <c r="J928">
        <v>72</v>
      </c>
      <c r="K928">
        <v>90</v>
      </c>
      <c r="L928">
        <v>59</v>
      </c>
      <c r="M928">
        <v>73</v>
      </c>
      <c r="N928">
        <f t="shared" si="84"/>
        <v>0</v>
      </c>
      <c r="O928">
        <f t="shared" si="85"/>
        <v>1</v>
      </c>
      <c r="P928">
        <f t="shared" si="86"/>
        <v>0</v>
      </c>
      <c r="Q928" t="str">
        <f t="shared" si="87"/>
        <v>Non-STEM</v>
      </c>
      <c r="R928">
        <f t="shared" si="88"/>
        <v>0</v>
      </c>
      <c r="S928">
        <f t="shared" si="89"/>
        <v>74</v>
      </c>
    </row>
    <row r="929" spans="1:19" x14ac:dyDescent="0.3">
      <c r="A929" t="s">
        <v>20</v>
      </c>
      <c r="B929" t="b">
        <v>0</v>
      </c>
      <c r="C929">
        <v>8</v>
      </c>
      <c r="D929" t="b">
        <v>0</v>
      </c>
      <c r="E929">
        <v>4</v>
      </c>
      <c r="F929" t="s">
        <v>64</v>
      </c>
      <c r="G929">
        <v>40</v>
      </c>
      <c r="H929">
        <v>94</v>
      </c>
      <c r="I929">
        <v>90</v>
      </c>
      <c r="J929">
        <v>68</v>
      </c>
      <c r="K929">
        <v>61</v>
      </c>
      <c r="L929">
        <v>77</v>
      </c>
      <c r="M929">
        <v>92</v>
      </c>
      <c r="N929">
        <f t="shared" si="84"/>
        <v>1</v>
      </c>
      <c r="O929">
        <f t="shared" si="85"/>
        <v>0</v>
      </c>
      <c r="P929">
        <f t="shared" si="86"/>
        <v>0</v>
      </c>
      <c r="Q929" t="str">
        <f t="shared" si="87"/>
        <v>Non-STEM</v>
      </c>
      <c r="R929">
        <f t="shared" si="88"/>
        <v>0</v>
      </c>
      <c r="S929">
        <f t="shared" si="89"/>
        <v>64.75</v>
      </c>
    </row>
    <row r="930" spans="1:19" x14ac:dyDescent="0.3">
      <c r="A930" t="s">
        <v>25</v>
      </c>
      <c r="B930" t="b">
        <v>0</v>
      </c>
      <c r="C930">
        <v>6</v>
      </c>
      <c r="D930" t="b">
        <v>0</v>
      </c>
      <c r="E930">
        <v>4</v>
      </c>
      <c r="F930" t="s">
        <v>64</v>
      </c>
      <c r="G930">
        <v>43</v>
      </c>
      <c r="H930">
        <v>90</v>
      </c>
      <c r="I930">
        <v>78</v>
      </c>
      <c r="J930">
        <v>63</v>
      </c>
      <c r="K930">
        <v>68</v>
      </c>
      <c r="L930">
        <v>63</v>
      </c>
      <c r="M930">
        <v>72</v>
      </c>
      <c r="N930">
        <f t="shared" si="84"/>
        <v>0</v>
      </c>
      <c r="O930">
        <f t="shared" si="85"/>
        <v>0</v>
      </c>
      <c r="P930">
        <f t="shared" si="86"/>
        <v>0</v>
      </c>
      <c r="Q930" t="str">
        <f t="shared" si="87"/>
        <v>Non-STEM</v>
      </c>
      <c r="R930">
        <f t="shared" si="88"/>
        <v>0</v>
      </c>
      <c r="S930">
        <f t="shared" si="89"/>
        <v>63</v>
      </c>
    </row>
    <row r="931" spans="1:19" x14ac:dyDescent="0.3">
      <c r="A931" t="s">
        <v>20</v>
      </c>
      <c r="B931" t="b">
        <v>0</v>
      </c>
      <c r="C931">
        <v>4</v>
      </c>
      <c r="D931" t="b">
        <v>0</v>
      </c>
      <c r="E931">
        <v>34</v>
      </c>
      <c r="F931" t="s">
        <v>44</v>
      </c>
      <c r="G931">
        <v>100</v>
      </c>
      <c r="H931">
        <v>97</v>
      </c>
      <c r="I931">
        <v>74</v>
      </c>
      <c r="J931">
        <v>74</v>
      </c>
      <c r="K931">
        <v>82</v>
      </c>
      <c r="L931">
        <v>75</v>
      </c>
      <c r="M931">
        <v>69</v>
      </c>
      <c r="N931">
        <f t="shared" si="84"/>
        <v>1</v>
      </c>
      <c r="O931">
        <f t="shared" si="85"/>
        <v>0</v>
      </c>
      <c r="P931">
        <f t="shared" si="86"/>
        <v>0</v>
      </c>
      <c r="Q931" t="str">
        <f t="shared" si="87"/>
        <v>STEM</v>
      </c>
      <c r="R931">
        <f t="shared" si="88"/>
        <v>1</v>
      </c>
      <c r="S931">
        <f t="shared" si="89"/>
        <v>82.5</v>
      </c>
    </row>
    <row r="932" spans="1:19" x14ac:dyDescent="0.3">
      <c r="A932" t="s">
        <v>20</v>
      </c>
      <c r="B932" t="b">
        <v>0</v>
      </c>
      <c r="C932">
        <v>2</v>
      </c>
      <c r="D932" t="b">
        <v>0</v>
      </c>
      <c r="E932">
        <v>34</v>
      </c>
      <c r="F932" t="s">
        <v>38</v>
      </c>
      <c r="G932">
        <v>93</v>
      </c>
      <c r="H932">
        <v>70</v>
      </c>
      <c r="I932">
        <v>74</v>
      </c>
      <c r="J932">
        <v>78</v>
      </c>
      <c r="K932">
        <v>94</v>
      </c>
      <c r="L932">
        <v>75</v>
      </c>
      <c r="M932">
        <v>96</v>
      </c>
      <c r="N932">
        <f t="shared" si="84"/>
        <v>1</v>
      </c>
      <c r="O932">
        <f t="shared" si="85"/>
        <v>0</v>
      </c>
      <c r="P932">
        <f t="shared" si="86"/>
        <v>0</v>
      </c>
      <c r="Q932" t="str">
        <f t="shared" si="87"/>
        <v>Non-STEM</v>
      </c>
      <c r="R932">
        <f t="shared" si="88"/>
        <v>0</v>
      </c>
      <c r="S932">
        <f t="shared" si="89"/>
        <v>84.75</v>
      </c>
    </row>
    <row r="933" spans="1:19" x14ac:dyDescent="0.3">
      <c r="A933" t="s">
        <v>20</v>
      </c>
      <c r="B933" t="b">
        <v>0</v>
      </c>
      <c r="C933">
        <v>5</v>
      </c>
      <c r="D933" t="b">
        <v>0</v>
      </c>
      <c r="E933">
        <v>32</v>
      </c>
      <c r="F933" t="s">
        <v>44</v>
      </c>
      <c r="G933">
        <v>98</v>
      </c>
      <c r="H933">
        <v>86</v>
      </c>
      <c r="I933">
        <v>82</v>
      </c>
      <c r="J933">
        <v>72</v>
      </c>
      <c r="K933">
        <v>79</v>
      </c>
      <c r="L933">
        <v>93</v>
      </c>
      <c r="M933">
        <v>94</v>
      </c>
      <c r="N933">
        <f t="shared" si="84"/>
        <v>1</v>
      </c>
      <c r="O933">
        <f t="shared" si="85"/>
        <v>0</v>
      </c>
      <c r="P933">
        <f t="shared" si="86"/>
        <v>0</v>
      </c>
      <c r="Q933" t="str">
        <f t="shared" si="87"/>
        <v>STEM</v>
      </c>
      <c r="R933">
        <f t="shared" si="88"/>
        <v>1</v>
      </c>
      <c r="S933">
        <f t="shared" si="89"/>
        <v>82.75</v>
      </c>
    </row>
    <row r="934" spans="1:19" x14ac:dyDescent="0.3">
      <c r="A934" t="s">
        <v>25</v>
      </c>
      <c r="B934" t="b">
        <v>1</v>
      </c>
      <c r="C934">
        <v>4</v>
      </c>
      <c r="D934" t="b">
        <v>0</v>
      </c>
      <c r="E934">
        <v>23</v>
      </c>
      <c r="F934" t="s">
        <v>44</v>
      </c>
      <c r="G934">
        <v>90</v>
      </c>
      <c r="H934">
        <v>95</v>
      </c>
      <c r="I934">
        <v>73</v>
      </c>
      <c r="J934">
        <v>81</v>
      </c>
      <c r="K934">
        <v>81</v>
      </c>
      <c r="L934">
        <v>62</v>
      </c>
      <c r="M934">
        <v>81</v>
      </c>
      <c r="N934">
        <f t="shared" si="84"/>
        <v>0</v>
      </c>
      <c r="O934">
        <f t="shared" si="85"/>
        <v>1</v>
      </c>
      <c r="P934">
        <f t="shared" si="86"/>
        <v>0</v>
      </c>
      <c r="Q934" t="str">
        <f t="shared" si="87"/>
        <v>STEM</v>
      </c>
      <c r="R934">
        <f t="shared" si="88"/>
        <v>1</v>
      </c>
      <c r="S934">
        <f t="shared" si="89"/>
        <v>81.25</v>
      </c>
    </row>
    <row r="935" spans="1:19" x14ac:dyDescent="0.3">
      <c r="A935" t="s">
        <v>20</v>
      </c>
      <c r="B935" t="b">
        <v>0</v>
      </c>
      <c r="C935">
        <v>2</v>
      </c>
      <c r="D935" t="b">
        <v>1</v>
      </c>
      <c r="E935">
        <v>20</v>
      </c>
      <c r="F935" t="s">
        <v>44</v>
      </c>
      <c r="G935">
        <v>90</v>
      </c>
      <c r="H935">
        <v>77</v>
      </c>
      <c r="I935">
        <v>86</v>
      </c>
      <c r="J935">
        <v>91</v>
      </c>
      <c r="K935">
        <v>76</v>
      </c>
      <c r="L935">
        <v>78</v>
      </c>
      <c r="M935">
        <v>62</v>
      </c>
      <c r="N935">
        <f t="shared" si="84"/>
        <v>1</v>
      </c>
      <c r="O935">
        <f t="shared" si="85"/>
        <v>0</v>
      </c>
      <c r="P935">
        <f t="shared" si="86"/>
        <v>1</v>
      </c>
      <c r="Q935" t="str">
        <f t="shared" si="87"/>
        <v>STEM</v>
      </c>
      <c r="R935">
        <f t="shared" si="88"/>
        <v>1</v>
      </c>
      <c r="S935">
        <f t="shared" si="89"/>
        <v>85.75</v>
      </c>
    </row>
    <row r="936" spans="1:19" x14ac:dyDescent="0.3">
      <c r="A936" t="s">
        <v>25</v>
      </c>
      <c r="B936" t="b">
        <v>0</v>
      </c>
      <c r="C936">
        <v>1</v>
      </c>
      <c r="D936" t="b">
        <v>0</v>
      </c>
      <c r="E936">
        <v>5</v>
      </c>
      <c r="F936" t="s">
        <v>34</v>
      </c>
      <c r="G936">
        <v>68</v>
      </c>
      <c r="H936">
        <v>67</v>
      </c>
      <c r="I936">
        <v>65</v>
      </c>
      <c r="J936">
        <v>68</v>
      </c>
      <c r="K936">
        <v>63</v>
      </c>
      <c r="L936">
        <v>97</v>
      </c>
      <c r="M936">
        <v>63</v>
      </c>
      <c r="N936">
        <f t="shared" si="84"/>
        <v>0</v>
      </c>
      <c r="O936">
        <f t="shared" si="85"/>
        <v>0</v>
      </c>
      <c r="P936">
        <f t="shared" si="86"/>
        <v>0</v>
      </c>
      <c r="Q936" t="str">
        <f t="shared" si="87"/>
        <v>Non-STEM</v>
      </c>
      <c r="R936">
        <f t="shared" si="88"/>
        <v>0</v>
      </c>
      <c r="S936">
        <f t="shared" si="89"/>
        <v>66</v>
      </c>
    </row>
    <row r="937" spans="1:19" x14ac:dyDescent="0.3">
      <c r="A937" t="s">
        <v>25</v>
      </c>
      <c r="B937" t="b">
        <v>0</v>
      </c>
      <c r="C937">
        <v>5</v>
      </c>
      <c r="D937" t="b">
        <v>1</v>
      </c>
      <c r="E937">
        <v>15</v>
      </c>
      <c r="F937" t="s">
        <v>44</v>
      </c>
      <c r="G937">
        <v>91</v>
      </c>
      <c r="H937">
        <v>60</v>
      </c>
      <c r="I937">
        <v>98</v>
      </c>
      <c r="J937">
        <v>77</v>
      </c>
      <c r="K937">
        <v>72</v>
      </c>
      <c r="L937">
        <v>74</v>
      </c>
      <c r="M937">
        <v>63</v>
      </c>
      <c r="N937">
        <f t="shared" si="84"/>
        <v>0</v>
      </c>
      <c r="O937">
        <f t="shared" si="85"/>
        <v>0</v>
      </c>
      <c r="P937">
        <f t="shared" si="86"/>
        <v>1</v>
      </c>
      <c r="Q937" t="str">
        <f t="shared" si="87"/>
        <v>STEM</v>
      </c>
      <c r="R937">
        <f t="shared" si="88"/>
        <v>1</v>
      </c>
      <c r="S937">
        <f t="shared" si="89"/>
        <v>84.5</v>
      </c>
    </row>
    <row r="938" spans="1:19" x14ac:dyDescent="0.3">
      <c r="A938" t="s">
        <v>20</v>
      </c>
      <c r="B938" t="b">
        <v>0</v>
      </c>
      <c r="C938">
        <v>3</v>
      </c>
      <c r="D938" t="b">
        <v>0</v>
      </c>
      <c r="E938">
        <v>21</v>
      </c>
      <c r="F938" t="s">
        <v>123</v>
      </c>
      <c r="G938">
        <v>87</v>
      </c>
      <c r="H938">
        <v>74</v>
      </c>
      <c r="I938">
        <v>92</v>
      </c>
      <c r="J938">
        <v>67</v>
      </c>
      <c r="K938">
        <v>85</v>
      </c>
      <c r="L938">
        <v>63</v>
      </c>
      <c r="M938">
        <v>87</v>
      </c>
      <c r="N938">
        <f t="shared" si="84"/>
        <v>1</v>
      </c>
      <c r="O938">
        <f t="shared" si="85"/>
        <v>0</v>
      </c>
      <c r="P938">
        <f t="shared" si="86"/>
        <v>0</v>
      </c>
      <c r="Q938" t="str">
        <f t="shared" si="87"/>
        <v>Non-STEM</v>
      </c>
      <c r="R938">
        <f t="shared" si="88"/>
        <v>0</v>
      </c>
      <c r="S938">
        <f t="shared" si="89"/>
        <v>82.75</v>
      </c>
    </row>
    <row r="939" spans="1:19" x14ac:dyDescent="0.3">
      <c r="A939" t="s">
        <v>20</v>
      </c>
      <c r="B939" t="b">
        <v>0</v>
      </c>
      <c r="C939">
        <v>1</v>
      </c>
      <c r="D939" t="b">
        <v>0</v>
      </c>
      <c r="E939">
        <v>30</v>
      </c>
      <c r="F939" t="s">
        <v>44</v>
      </c>
      <c r="G939">
        <v>91</v>
      </c>
      <c r="H939">
        <v>90</v>
      </c>
      <c r="I939">
        <v>88</v>
      </c>
      <c r="J939">
        <v>92</v>
      </c>
      <c r="K939">
        <v>75</v>
      </c>
      <c r="L939">
        <v>98</v>
      </c>
      <c r="M939">
        <v>91</v>
      </c>
      <c r="N939">
        <f t="shared" si="84"/>
        <v>1</v>
      </c>
      <c r="O939">
        <f t="shared" si="85"/>
        <v>0</v>
      </c>
      <c r="P939">
        <f t="shared" si="86"/>
        <v>0</v>
      </c>
      <c r="Q939" t="str">
        <f t="shared" si="87"/>
        <v>STEM</v>
      </c>
      <c r="R939">
        <f t="shared" si="88"/>
        <v>1</v>
      </c>
      <c r="S939">
        <f t="shared" si="89"/>
        <v>86.5</v>
      </c>
    </row>
    <row r="940" spans="1:19" x14ac:dyDescent="0.3">
      <c r="A940" t="s">
        <v>20</v>
      </c>
      <c r="B940" t="b">
        <v>0</v>
      </c>
      <c r="C940">
        <v>3</v>
      </c>
      <c r="D940" t="b">
        <v>1</v>
      </c>
      <c r="E940">
        <v>15</v>
      </c>
      <c r="F940" t="s">
        <v>113</v>
      </c>
      <c r="G940">
        <v>98</v>
      </c>
      <c r="H940">
        <v>72</v>
      </c>
      <c r="I940">
        <v>87</v>
      </c>
      <c r="J940">
        <v>74</v>
      </c>
      <c r="K940">
        <v>100</v>
      </c>
      <c r="L940">
        <v>84</v>
      </c>
      <c r="M940">
        <v>85</v>
      </c>
      <c r="N940">
        <f t="shared" si="84"/>
        <v>1</v>
      </c>
      <c r="O940">
        <f t="shared" si="85"/>
        <v>0</v>
      </c>
      <c r="P940">
        <f t="shared" si="86"/>
        <v>1</v>
      </c>
      <c r="Q940" t="str">
        <f t="shared" si="87"/>
        <v>Non-STEM</v>
      </c>
      <c r="R940">
        <f t="shared" si="88"/>
        <v>0</v>
      </c>
      <c r="S940">
        <f t="shared" si="89"/>
        <v>89.75</v>
      </c>
    </row>
    <row r="941" spans="1:19" x14ac:dyDescent="0.3">
      <c r="A941" t="s">
        <v>20</v>
      </c>
      <c r="B941" t="b">
        <v>0</v>
      </c>
      <c r="C941">
        <v>6</v>
      </c>
      <c r="D941" t="b">
        <v>1</v>
      </c>
      <c r="E941">
        <v>18</v>
      </c>
      <c r="F941" t="s">
        <v>105</v>
      </c>
      <c r="G941">
        <v>85</v>
      </c>
      <c r="H941">
        <v>74</v>
      </c>
      <c r="I941">
        <v>79</v>
      </c>
      <c r="J941">
        <v>82</v>
      </c>
      <c r="K941">
        <v>71</v>
      </c>
      <c r="L941">
        <v>87</v>
      </c>
      <c r="M941">
        <v>67</v>
      </c>
      <c r="N941">
        <f t="shared" si="84"/>
        <v>1</v>
      </c>
      <c r="O941">
        <f t="shared" si="85"/>
        <v>0</v>
      </c>
      <c r="P941">
        <f t="shared" si="86"/>
        <v>1</v>
      </c>
      <c r="Q941" t="str">
        <f t="shared" si="87"/>
        <v>Non-STEM</v>
      </c>
      <c r="R941">
        <f t="shared" si="88"/>
        <v>0</v>
      </c>
      <c r="S941">
        <f t="shared" si="89"/>
        <v>79.25</v>
      </c>
    </row>
    <row r="942" spans="1:19" x14ac:dyDescent="0.3">
      <c r="A942" t="s">
        <v>25</v>
      </c>
      <c r="B942" t="b">
        <v>1</v>
      </c>
      <c r="C942">
        <v>10</v>
      </c>
      <c r="D942" t="b">
        <v>0</v>
      </c>
      <c r="E942">
        <v>4</v>
      </c>
      <c r="F942" t="s">
        <v>64</v>
      </c>
      <c r="G942">
        <v>40</v>
      </c>
      <c r="H942">
        <v>97</v>
      </c>
      <c r="I942">
        <v>71</v>
      </c>
      <c r="J942">
        <v>70</v>
      </c>
      <c r="K942">
        <v>73</v>
      </c>
      <c r="L942">
        <v>81</v>
      </c>
      <c r="M942">
        <v>85</v>
      </c>
      <c r="N942">
        <f t="shared" si="84"/>
        <v>0</v>
      </c>
      <c r="O942">
        <f t="shared" si="85"/>
        <v>1</v>
      </c>
      <c r="P942">
        <f t="shared" si="86"/>
        <v>0</v>
      </c>
      <c r="Q942" t="str">
        <f t="shared" si="87"/>
        <v>Non-STEM</v>
      </c>
      <c r="R942">
        <f t="shared" si="88"/>
        <v>0</v>
      </c>
      <c r="S942">
        <f t="shared" si="89"/>
        <v>63.5</v>
      </c>
    </row>
    <row r="943" spans="1:19" x14ac:dyDescent="0.3">
      <c r="A943" t="s">
        <v>20</v>
      </c>
      <c r="B943" t="b">
        <v>0</v>
      </c>
      <c r="C943">
        <v>3</v>
      </c>
      <c r="D943" t="b">
        <v>0</v>
      </c>
      <c r="E943">
        <v>24</v>
      </c>
      <c r="F943" t="s">
        <v>113</v>
      </c>
      <c r="G943">
        <v>76</v>
      </c>
      <c r="H943">
        <v>75</v>
      </c>
      <c r="I943">
        <v>76</v>
      </c>
      <c r="J943">
        <v>67</v>
      </c>
      <c r="K943">
        <v>60</v>
      </c>
      <c r="L943">
        <v>77</v>
      </c>
      <c r="M943">
        <v>100</v>
      </c>
      <c r="N943">
        <f t="shared" si="84"/>
        <v>1</v>
      </c>
      <c r="O943">
        <f t="shared" si="85"/>
        <v>0</v>
      </c>
      <c r="P943">
        <f t="shared" si="86"/>
        <v>0</v>
      </c>
      <c r="Q943" t="str">
        <f t="shared" si="87"/>
        <v>Non-STEM</v>
      </c>
      <c r="R943">
        <f t="shared" si="88"/>
        <v>0</v>
      </c>
      <c r="S943">
        <f t="shared" si="89"/>
        <v>69.75</v>
      </c>
    </row>
    <row r="944" spans="1:19" x14ac:dyDescent="0.3">
      <c r="A944" t="s">
        <v>20</v>
      </c>
      <c r="B944" t="b">
        <v>0</v>
      </c>
      <c r="C944">
        <v>3</v>
      </c>
      <c r="D944" t="b">
        <v>0</v>
      </c>
      <c r="E944">
        <v>15</v>
      </c>
      <c r="F944" t="s">
        <v>105</v>
      </c>
      <c r="G944">
        <v>89</v>
      </c>
      <c r="H944">
        <v>76</v>
      </c>
      <c r="I944">
        <v>84</v>
      </c>
      <c r="J944">
        <v>93</v>
      </c>
      <c r="K944">
        <v>64</v>
      </c>
      <c r="L944">
        <v>86</v>
      </c>
      <c r="M944">
        <v>95</v>
      </c>
      <c r="N944">
        <f t="shared" si="84"/>
        <v>1</v>
      </c>
      <c r="O944">
        <f t="shared" si="85"/>
        <v>0</v>
      </c>
      <c r="P944">
        <f t="shared" si="86"/>
        <v>0</v>
      </c>
      <c r="Q944" t="str">
        <f t="shared" si="87"/>
        <v>Non-STEM</v>
      </c>
      <c r="R944">
        <f t="shared" si="88"/>
        <v>0</v>
      </c>
      <c r="S944">
        <f t="shared" si="89"/>
        <v>82.5</v>
      </c>
    </row>
    <row r="945" spans="1:19" x14ac:dyDescent="0.3">
      <c r="A945" t="s">
        <v>25</v>
      </c>
      <c r="B945" t="b">
        <v>0</v>
      </c>
      <c r="C945">
        <v>3</v>
      </c>
      <c r="D945" t="b">
        <v>0</v>
      </c>
      <c r="E945">
        <v>2</v>
      </c>
      <c r="F945" t="s">
        <v>34</v>
      </c>
      <c r="G945">
        <v>76</v>
      </c>
      <c r="H945">
        <v>73</v>
      </c>
      <c r="I945">
        <v>74</v>
      </c>
      <c r="J945">
        <v>73</v>
      </c>
      <c r="K945">
        <v>81</v>
      </c>
      <c r="L945">
        <v>87</v>
      </c>
      <c r="M945">
        <v>84</v>
      </c>
      <c r="N945">
        <f t="shared" si="84"/>
        <v>0</v>
      </c>
      <c r="O945">
        <f t="shared" si="85"/>
        <v>0</v>
      </c>
      <c r="P945">
        <f t="shared" si="86"/>
        <v>0</v>
      </c>
      <c r="Q945" t="str">
        <f t="shared" si="87"/>
        <v>Non-STEM</v>
      </c>
      <c r="R945">
        <f t="shared" si="88"/>
        <v>0</v>
      </c>
      <c r="S945">
        <f t="shared" si="89"/>
        <v>76</v>
      </c>
    </row>
    <row r="946" spans="1:19" x14ac:dyDescent="0.3">
      <c r="A946" t="s">
        <v>25</v>
      </c>
      <c r="B946" t="b">
        <v>0</v>
      </c>
      <c r="C946">
        <v>6</v>
      </c>
      <c r="D946" t="b">
        <v>0</v>
      </c>
      <c r="E946">
        <v>14</v>
      </c>
      <c r="F946" t="s">
        <v>44</v>
      </c>
      <c r="G946">
        <v>91</v>
      </c>
      <c r="H946">
        <v>61</v>
      </c>
      <c r="I946">
        <v>100</v>
      </c>
      <c r="J946">
        <v>88</v>
      </c>
      <c r="K946">
        <v>73</v>
      </c>
      <c r="L946">
        <v>84</v>
      </c>
      <c r="M946">
        <v>100</v>
      </c>
      <c r="N946">
        <f t="shared" si="84"/>
        <v>0</v>
      </c>
      <c r="O946">
        <f t="shared" si="85"/>
        <v>0</v>
      </c>
      <c r="P946">
        <f t="shared" si="86"/>
        <v>0</v>
      </c>
      <c r="Q946" t="str">
        <f t="shared" si="87"/>
        <v>STEM</v>
      </c>
      <c r="R946">
        <f t="shared" si="88"/>
        <v>1</v>
      </c>
      <c r="S946">
        <f t="shared" si="89"/>
        <v>88</v>
      </c>
    </row>
    <row r="947" spans="1:19" x14ac:dyDescent="0.3">
      <c r="A947" t="s">
        <v>20</v>
      </c>
      <c r="B947" t="b">
        <v>0</v>
      </c>
      <c r="C947">
        <v>1</v>
      </c>
      <c r="D947" t="b">
        <v>0</v>
      </c>
      <c r="E947">
        <v>5</v>
      </c>
      <c r="F947" t="s">
        <v>64</v>
      </c>
      <c r="G947">
        <v>55</v>
      </c>
      <c r="H947">
        <v>58</v>
      </c>
      <c r="I947">
        <v>96</v>
      </c>
      <c r="J947">
        <v>88</v>
      </c>
      <c r="K947">
        <v>99</v>
      </c>
      <c r="L947">
        <v>98</v>
      </c>
      <c r="M947">
        <v>71</v>
      </c>
      <c r="N947">
        <f t="shared" si="84"/>
        <v>1</v>
      </c>
      <c r="O947">
        <f t="shared" si="85"/>
        <v>0</v>
      </c>
      <c r="P947">
        <f t="shared" si="86"/>
        <v>0</v>
      </c>
      <c r="Q947" t="str">
        <f t="shared" si="87"/>
        <v>Non-STEM</v>
      </c>
      <c r="R947">
        <f t="shared" si="88"/>
        <v>0</v>
      </c>
      <c r="S947">
        <f t="shared" si="89"/>
        <v>84.5</v>
      </c>
    </row>
    <row r="948" spans="1:19" x14ac:dyDescent="0.3">
      <c r="A948" t="s">
        <v>25</v>
      </c>
      <c r="B948" t="b">
        <v>0</v>
      </c>
      <c r="C948">
        <v>5</v>
      </c>
      <c r="D948" t="b">
        <v>0</v>
      </c>
      <c r="E948">
        <v>0</v>
      </c>
      <c r="F948" t="s">
        <v>224</v>
      </c>
      <c r="G948">
        <v>93</v>
      </c>
      <c r="H948">
        <v>88</v>
      </c>
      <c r="I948">
        <v>76</v>
      </c>
      <c r="J948">
        <v>73</v>
      </c>
      <c r="K948">
        <v>67</v>
      </c>
      <c r="L948">
        <v>88</v>
      </c>
      <c r="M948">
        <v>76</v>
      </c>
      <c r="N948">
        <f t="shared" si="84"/>
        <v>0</v>
      </c>
      <c r="O948">
        <f t="shared" si="85"/>
        <v>0</v>
      </c>
      <c r="P948">
        <f t="shared" si="86"/>
        <v>0</v>
      </c>
      <c r="Q948" t="str">
        <f t="shared" si="87"/>
        <v>Non-STEM</v>
      </c>
      <c r="R948">
        <f t="shared" si="88"/>
        <v>0</v>
      </c>
      <c r="S948">
        <f t="shared" si="89"/>
        <v>77.25</v>
      </c>
    </row>
    <row r="949" spans="1:19" x14ac:dyDescent="0.3">
      <c r="A949" t="s">
        <v>25</v>
      </c>
      <c r="B949" t="b">
        <v>0</v>
      </c>
      <c r="C949">
        <v>1</v>
      </c>
      <c r="D949" t="b">
        <v>0</v>
      </c>
      <c r="E949">
        <v>10</v>
      </c>
      <c r="F949" t="s">
        <v>224</v>
      </c>
      <c r="G949">
        <v>84</v>
      </c>
      <c r="H949">
        <v>68</v>
      </c>
      <c r="I949">
        <v>60</v>
      </c>
      <c r="J949">
        <v>86</v>
      </c>
      <c r="K949">
        <v>90</v>
      </c>
      <c r="L949">
        <v>84</v>
      </c>
      <c r="M949">
        <v>81</v>
      </c>
      <c r="N949">
        <f t="shared" si="84"/>
        <v>0</v>
      </c>
      <c r="O949">
        <f t="shared" si="85"/>
        <v>0</v>
      </c>
      <c r="P949">
        <f t="shared" si="86"/>
        <v>0</v>
      </c>
      <c r="Q949" t="str">
        <f t="shared" si="87"/>
        <v>Non-STEM</v>
      </c>
      <c r="R949">
        <f t="shared" si="88"/>
        <v>0</v>
      </c>
      <c r="S949">
        <f t="shared" si="89"/>
        <v>80</v>
      </c>
    </row>
    <row r="950" spans="1:19" x14ac:dyDescent="0.3">
      <c r="A950" t="s">
        <v>25</v>
      </c>
      <c r="B950" t="b">
        <v>1</v>
      </c>
      <c r="C950">
        <v>5</v>
      </c>
      <c r="D950" t="b">
        <v>0</v>
      </c>
      <c r="E950">
        <v>2</v>
      </c>
      <c r="F950" t="s">
        <v>64</v>
      </c>
      <c r="G950">
        <v>62</v>
      </c>
      <c r="H950">
        <v>65</v>
      </c>
      <c r="I950">
        <v>98</v>
      </c>
      <c r="J950">
        <v>52</v>
      </c>
      <c r="K950">
        <v>66</v>
      </c>
      <c r="L950">
        <v>94</v>
      </c>
      <c r="M950">
        <v>82</v>
      </c>
      <c r="N950">
        <f t="shared" si="84"/>
        <v>0</v>
      </c>
      <c r="O950">
        <f t="shared" si="85"/>
        <v>1</v>
      </c>
      <c r="P950">
        <f t="shared" si="86"/>
        <v>0</v>
      </c>
      <c r="Q950" t="str">
        <f t="shared" si="87"/>
        <v>Non-STEM</v>
      </c>
      <c r="R950">
        <f t="shared" si="88"/>
        <v>0</v>
      </c>
      <c r="S950">
        <f t="shared" si="89"/>
        <v>69.5</v>
      </c>
    </row>
    <row r="951" spans="1:19" x14ac:dyDescent="0.3">
      <c r="A951" t="s">
        <v>20</v>
      </c>
      <c r="B951" t="b">
        <v>0</v>
      </c>
      <c r="C951">
        <v>3</v>
      </c>
      <c r="D951" t="b">
        <v>0</v>
      </c>
      <c r="E951">
        <v>30</v>
      </c>
      <c r="F951" t="s">
        <v>21</v>
      </c>
      <c r="G951">
        <v>80</v>
      </c>
      <c r="H951">
        <v>81</v>
      </c>
      <c r="I951">
        <v>75</v>
      </c>
      <c r="J951">
        <v>72</v>
      </c>
      <c r="K951">
        <v>71</v>
      </c>
      <c r="L951">
        <v>84</v>
      </c>
      <c r="M951">
        <v>87</v>
      </c>
      <c r="N951">
        <f t="shared" si="84"/>
        <v>1</v>
      </c>
      <c r="O951">
        <f t="shared" si="85"/>
        <v>0</v>
      </c>
      <c r="P951">
        <f t="shared" si="86"/>
        <v>0</v>
      </c>
      <c r="Q951" t="str">
        <f t="shared" si="87"/>
        <v>Non-STEM</v>
      </c>
      <c r="R951">
        <f t="shared" si="88"/>
        <v>0</v>
      </c>
      <c r="S951">
        <f t="shared" si="89"/>
        <v>74.5</v>
      </c>
    </row>
    <row r="952" spans="1:19" x14ac:dyDescent="0.3">
      <c r="A952" t="s">
        <v>25</v>
      </c>
      <c r="B952" t="b">
        <v>0</v>
      </c>
      <c r="C952">
        <v>7</v>
      </c>
      <c r="D952" t="b">
        <v>0</v>
      </c>
      <c r="E952">
        <v>28</v>
      </c>
      <c r="F952" t="s">
        <v>26</v>
      </c>
      <c r="G952">
        <v>93</v>
      </c>
      <c r="H952">
        <v>84</v>
      </c>
      <c r="I952">
        <v>85</v>
      </c>
      <c r="J952">
        <v>94</v>
      </c>
      <c r="K952">
        <v>95</v>
      </c>
      <c r="L952">
        <v>74</v>
      </c>
      <c r="M952">
        <v>83</v>
      </c>
      <c r="N952">
        <f t="shared" si="84"/>
        <v>0</v>
      </c>
      <c r="O952">
        <f t="shared" si="85"/>
        <v>0</v>
      </c>
      <c r="P952">
        <f t="shared" si="86"/>
        <v>0</v>
      </c>
      <c r="Q952" t="str">
        <f t="shared" si="87"/>
        <v>STEM</v>
      </c>
      <c r="R952">
        <f t="shared" si="88"/>
        <v>1</v>
      </c>
      <c r="S952">
        <f t="shared" si="89"/>
        <v>91.75</v>
      </c>
    </row>
    <row r="953" spans="1:19" x14ac:dyDescent="0.3">
      <c r="A953" t="s">
        <v>25</v>
      </c>
      <c r="B953" t="b">
        <v>0</v>
      </c>
      <c r="C953">
        <v>0</v>
      </c>
      <c r="D953" t="b">
        <v>1</v>
      </c>
      <c r="E953">
        <v>29</v>
      </c>
      <c r="F953" t="s">
        <v>21</v>
      </c>
      <c r="G953">
        <v>92</v>
      </c>
      <c r="H953">
        <v>82</v>
      </c>
      <c r="I953">
        <v>63</v>
      </c>
      <c r="J953">
        <v>61</v>
      </c>
      <c r="K953">
        <v>66</v>
      </c>
      <c r="L953">
        <v>84</v>
      </c>
      <c r="M953">
        <v>98</v>
      </c>
      <c r="N953">
        <f t="shared" si="84"/>
        <v>0</v>
      </c>
      <c r="O953">
        <f t="shared" si="85"/>
        <v>0</v>
      </c>
      <c r="P953">
        <f t="shared" si="86"/>
        <v>1</v>
      </c>
      <c r="Q953" t="str">
        <f t="shared" si="87"/>
        <v>Non-STEM</v>
      </c>
      <c r="R953">
        <f t="shared" si="88"/>
        <v>0</v>
      </c>
      <c r="S953">
        <f t="shared" si="89"/>
        <v>70.5</v>
      </c>
    </row>
    <row r="954" spans="1:19" x14ac:dyDescent="0.3">
      <c r="A954" t="s">
        <v>25</v>
      </c>
      <c r="B954" t="b">
        <v>0</v>
      </c>
      <c r="C954">
        <v>0</v>
      </c>
      <c r="D954" t="b">
        <v>0</v>
      </c>
      <c r="E954">
        <v>35</v>
      </c>
      <c r="F954" t="s">
        <v>44</v>
      </c>
      <c r="G954">
        <v>87</v>
      </c>
      <c r="H954">
        <v>89</v>
      </c>
      <c r="I954">
        <v>91</v>
      </c>
      <c r="J954">
        <v>89</v>
      </c>
      <c r="K954">
        <v>93</v>
      </c>
      <c r="L954">
        <v>92</v>
      </c>
      <c r="M954">
        <v>95</v>
      </c>
      <c r="N954">
        <f t="shared" si="84"/>
        <v>0</v>
      </c>
      <c r="O954">
        <f t="shared" si="85"/>
        <v>0</v>
      </c>
      <c r="P954">
        <f t="shared" si="86"/>
        <v>0</v>
      </c>
      <c r="Q954" t="str">
        <f t="shared" si="87"/>
        <v>STEM</v>
      </c>
      <c r="R954">
        <f t="shared" si="88"/>
        <v>1</v>
      </c>
      <c r="S954">
        <f t="shared" si="89"/>
        <v>90</v>
      </c>
    </row>
    <row r="955" spans="1:19" x14ac:dyDescent="0.3">
      <c r="A955" t="s">
        <v>25</v>
      </c>
      <c r="B955" t="b">
        <v>0</v>
      </c>
      <c r="C955">
        <v>1</v>
      </c>
      <c r="D955" t="b">
        <v>0</v>
      </c>
      <c r="E955">
        <v>12</v>
      </c>
      <c r="F955" t="s">
        <v>105</v>
      </c>
      <c r="G955">
        <v>83</v>
      </c>
      <c r="H955">
        <v>69</v>
      </c>
      <c r="I955">
        <v>93</v>
      </c>
      <c r="J955">
        <v>60</v>
      </c>
      <c r="K955">
        <v>98</v>
      </c>
      <c r="L955">
        <v>83</v>
      </c>
      <c r="M955">
        <v>88</v>
      </c>
      <c r="N955">
        <f t="shared" si="84"/>
        <v>0</v>
      </c>
      <c r="O955">
        <f t="shared" si="85"/>
        <v>0</v>
      </c>
      <c r="P955">
        <f t="shared" si="86"/>
        <v>0</v>
      </c>
      <c r="Q955" t="str">
        <f t="shared" si="87"/>
        <v>Non-STEM</v>
      </c>
      <c r="R955">
        <f t="shared" si="88"/>
        <v>0</v>
      </c>
      <c r="S955">
        <f t="shared" si="89"/>
        <v>83.5</v>
      </c>
    </row>
    <row r="956" spans="1:19" x14ac:dyDescent="0.3">
      <c r="A956" t="s">
        <v>20</v>
      </c>
      <c r="B956" t="b">
        <v>1</v>
      </c>
      <c r="C956">
        <v>3</v>
      </c>
      <c r="D956" t="b">
        <v>0</v>
      </c>
      <c r="E956">
        <v>32</v>
      </c>
      <c r="F956" t="s">
        <v>172</v>
      </c>
      <c r="G956">
        <v>95</v>
      </c>
      <c r="H956">
        <v>75</v>
      </c>
      <c r="I956">
        <v>87</v>
      </c>
      <c r="J956">
        <v>67</v>
      </c>
      <c r="K956">
        <v>96</v>
      </c>
      <c r="L956">
        <v>86</v>
      </c>
      <c r="M956">
        <v>85</v>
      </c>
      <c r="N956">
        <f t="shared" si="84"/>
        <v>1</v>
      </c>
      <c r="O956">
        <f t="shared" si="85"/>
        <v>1</v>
      </c>
      <c r="P956">
        <f t="shared" si="86"/>
        <v>0</v>
      </c>
      <c r="Q956" t="str">
        <f t="shared" si="87"/>
        <v>Non-STEM</v>
      </c>
      <c r="R956">
        <f t="shared" si="88"/>
        <v>0</v>
      </c>
      <c r="S956">
        <f t="shared" si="89"/>
        <v>86.25</v>
      </c>
    </row>
    <row r="957" spans="1:19" x14ac:dyDescent="0.3">
      <c r="A957" t="s">
        <v>20</v>
      </c>
      <c r="B957" t="b">
        <v>0</v>
      </c>
      <c r="C957">
        <v>2</v>
      </c>
      <c r="D957" t="b">
        <v>0</v>
      </c>
      <c r="E957">
        <v>27</v>
      </c>
      <c r="F957" t="s">
        <v>113</v>
      </c>
      <c r="G957">
        <v>79</v>
      </c>
      <c r="H957">
        <v>65</v>
      </c>
      <c r="I957">
        <v>92</v>
      </c>
      <c r="J957">
        <v>67</v>
      </c>
      <c r="K957">
        <v>78</v>
      </c>
      <c r="L957">
        <v>66</v>
      </c>
      <c r="M957">
        <v>98</v>
      </c>
      <c r="N957">
        <f t="shared" si="84"/>
        <v>1</v>
      </c>
      <c r="O957">
        <f t="shared" si="85"/>
        <v>0</v>
      </c>
      <c r="P957">
        <f t="shared" si="86"/>
        <v>0</v>
      </c>
      <c r="Q957" t="str">
        <f t="shared" si="87"/>
        <v>Non-STEM</v>
      </c>
      <c r="R957">
        <f t="shared" si="88"/>
        <v>0</v>
      </c>
      <c r="S957">
        <f t="shared" si="89"/>
        <v>79</v>
      </c>
    </row>
    <row r="958" spans="1:19" x14ac:dyDescent="0.3">
      <c r="A958" t="s">
        <v>25</v>
      </c>
      <c r="B958" t="b">
        <v>0</v>
      </c>
      <c r="C958">
        <v>4</v>
      </c>
      <c r="D958" t="b">
        <v>0</v>
      </c>
      <c r="E958">
        <v>25</v>
      </c>
      <c r="F958" t="s">
        <v>38</v>
      </c>
      <c r="G958">
        <v>87</v>
      </c>
      <c r="H958">
        <v>68</v>
      </c>
      <c r="I958">
        <v>84</v>
      </c>
      <c r="J958">
        <v>92</v>
      </c>
      <c r="K958">
        <v>96</v>
      </c>
      <c r="L958">
        <v>88</v>
      </c>
      <c r="M958">
        <v>60</v>
      </c>
      <c r="N958">
        <f t="shared" si="84"/>
        <v>0</v>
      </c>
      <c r="O958">
        <f t="shared" si="85"/>
        <v>0</v>
      </c>
      <c r="P958">
        <f t="shared" si="86"/>
        <v>0</v>
      </c>
      <c r="Q958" t="str">
        <f t="shared" si="87"/>
        <v>Non-STEM</v>
      </c>
      <c r="R958">
        <f t="shared" si="88"/>
        <v>0</v>
      </c>
      <c r="S958">
        <f t="shared" si="89"/>
        <v>89.75</v>
      </c>
    </row>
    <row r="959" spans="1:19" x14ac:dyDescent="0.3">
      <c r="A959" t="s">
        <v>20</v>
      </c>
      <c r="B959" t="b">
        <v>0</v>
      </c>
      <c r="C959">
        <v>10</v>
      </c>
      <c r="D959" t="b">
        <v>0</v>
      </c>
      <c r="E959">
        <v>11</v>
      </c>
      <c r="F959" t="s">
        <v>38</v>
      </c>
      <c r="G959">
        <v>94</v>
      </c>
      <c r="H959">
        <v>92</v>
      </c>
      <c r="I959">
        <v>76</v>
      </c>
      <c r="J959">
        <v>74</v>
      </c>
      <c r="K959">
        <v>65</v>
      </c>
      <c r="L959">
        <v>96</v>
      </c>
      <c r="M959">
        <v>87</v>
      </c>
      <c r="N959">
        <f t="shared" si="84"/>
        <v>1</v>
      </c>
      <c r="O959">
        <f t="shared" si="85"/>
        <v>0</v>
      </c>
      <c r="P959">
        <f t="shared" si="86"/>
        <v>0</v>
      </c>
      <c r="Q959" t="str">
        <f t="shared" si="87"/>
        <v>Non-STEM</v>
      </c>
      <c r="R959">
        <f t="shared" si="88"/>
        <v>0</v>
      </c>
      <c r="S959">
        <f t="shared" si="89"/>
        <v>77.25</v>
      </c>
    </row>
    <row r="960" spans="1:19" x14ac:dyDescent="0.3">
      <c r="A960" t="s">
        <v>20</v>
      </c>
      <c r="B960" t="b">
        <v>0</v>
      </c>
      <c r="C960">
        <v>3</v>
      </c>
      <c r="D960" t="b">
        <v>0</v>
      </c>
      <c r="E960">
        <v>2</v>
      </c>
      <c r="F960" t="s">
        <v>159</v>
      </c>
      <c r="G960">
        <v>82</v>
      </c>
      <c r="H960">
        <v>77</v>
      </c>
      <c r="I960">
        <v>95</v>
      </c>
      <c r="J960">
        <v>81</v>
      </c>
      <c r="K960">
        <v>83</v>
      </c>
      <c r="L960">
        <v>73</v>
      </c>
      <c r="M960">
        <v>76</v>
      </c>
      <c r="N960">
        <f t="shared" si="84"/>
        <v>1</v>
      </c>
      <c r="O960">
        <f t="shared" si="85"/>
        <v>0</v>
      </c>
      <c r="P960">
        <f t="shared" si="86"/>
        <v>0</v>
      </c>
      <c r="Q960" t="str">
        <f t="shared" si="87"/>
        <v>STEM</v>
      </c>
      <c r="R960">
        <f t="shared" si="88"/>
        <v>1</v>
      </c>
      <c r="S960">
        <f t="shared" si="89"/>
        <v>85.25</v>
      </c>
    </row>
    <row r="961" spans="1:19" x14ac:dyDescent="0.3">
      <c r="A961" t="s">
        <v>25</v>
      </c>
      <c r="B961" t="b">
        <v>0</v>
      </c>
      <c r="C961">
        <v>2</v>
      </c>
      <c r="D961" t="b">
        <v>0</v>
      </c>
      <c r="E961">
        <v>24</v>
      </c>
      <c r="F961" t="s">
        <v>105</v>
      </c>
      <c r="G961">
        <v>90</v>
      </c>
      <c r="H961">
        <v>98</v>
      </c>
      <c r="I961">
        <v>89</v>
      </c>
      <c r="J961">
        <v>78</v>
      </c>
      <c r="K961">
        <v>74</v>
      </c>
      <c r="L961">
        <v>93</v>
      </c>
      <c r="M961">
        <v>65</v>
      </c>
      <c r="N961">
        <f t="shared" si="84"/>
        <v>0</v>
      </c>
      <c r="O961">
        <f t="shared" si="85"/>
        <v>0</v>
      </c>
      <c r="P961">
        <f t="shared" si="86"/>
        <v>0</v>
      </c>
      <c r="Q961" t="str">
        <f t="shared" si="87"/>
        <v>Non-STEM</v>
      </c>
      <c r="R961">
        <f t="shared" si="88"/>
        <v>0</v>
      </c>
      <c r="S961">
        <f t="shared" si="89"/>
        <v>82.75</v>
      </c>
    </row>
    <row r="962" spans="1:19" x14ac:dyDescent="0.3">
      <c r="A962" t="s">
        <v>25</v>
      </c>
      <c r="B962" t="b">
        <v>0</v>
      </c>
      <c r="C962">
        <v>4</v>
      </c>
      <c r="D962" t="b">
        <v>0</v>
      </c>
      <c r="E962">
        <v>16</v>
      </c>
      <c r="F962" t="s">
        <v>113</v>
      </c>
      <c r="G962">
        <v>100</v>
      </c>
      <c r="H962">
        <v>68</v>
      </c>
      <c r="I962">
        <v>62</v>
      </c>
      <c r="J962">
        <v>76</v>
      </c>
      <c r="K962">
        <v>72</v>
      </c>
      <c r="L962">
        <v>94</v>
      </c>
      <c r="M962">
        <v>89</v>
      </c>
      <c r="N962">
        <f t="shared" ref="N962:N1025" si="90">IF(A962="Male",1,0)</f>
        <v>0</v>
      </c>
      <c r="O962">
        <f t="shared" ref="O962:O1025" si="91">IF(B962=FALSE,0,1)</f>
        <v>0</v>
      </c>
      <c r="P962">
        <f t="shared" ref="P962:P1025" si="92">IF(D962=FALSE,0,1)</f>
        <v>0</v>
      </c>
      <c r="Q962" t="str">
        <f t="shared" ref="Q962:Q1025" si="93">IF(OR(F962="Software Engineer",F962="Scientist",F962="Construction Engineer",F962="Game Developer",F962="Doctor"),"STEM","Non-STEM")</f>
        <v>Non-STEM</v>
      </c>
      <c r="R962">
        <f t="shared" ref="R962:R1025" si="94">IF(Q962="STEM",1,0)</f>
        <v>0</v>
      </c>
      <c r="S962">
        <f t="shared" ref="S962:S1025" si="95">AVERAGE(G962,I962,J962,K962)</f>
        <v>77.5</v>
      </c>
    </row>
    <row r="963" spans="1:19" x14ac:dyDescent="0.3">
      <c r="A963" t="s">
        <v>20</v>
      </c>
      <c r="B963" t="b">
        <v>0</v>
      </c>
      <c r="C963">
        <v>7</v>
      </c>
      <c r="D963" t="b">
        <v>1</v>
      </c>
      <c r="E963">
        <v>1</v>
      </c>
      <c r="F963" t="s">
        <v>34</v>
      </c>
      <c r="G963">
        <v>98</v>
      </c>
      <c r="H963">
        <v>85</v>
      </c>
      <c r="I963">
        <v>75</v>
      </c>
      <c r="J963">
        <v>66</v>
      </c>
      <c r="K963">
        <v>73</v>
      </c>
      <c r="L963">
        <v>88</v>
      </c>
      <c r="M963">
        <v>85</v>
      </c>
      <c r="N963">
        <f t="shared" si="90"/>
        <v>1</v>
      </c>
      <c r="O963">
        <f t="shared" si="91"/>
        <v>0</v>
      </c>
      <c r="P963">
        <f t="shared" si="92"/>
        <v>1</v>
      </c>
      <c r="Q963" t="str">
        <f t="shared" si="93"/>
        <v>Non-STEM</v>
      </c>
      <c r="R963">
        <f t="shared" si="94"/>
        <v>0</v>
      </c>
      <c r="S963">
        <f t="shared" si="95"/>
        <v>78</v>
      </c>
    </row>
    <row r="964" spans="1:19" x14ac:dyDescent="0.3">
      <c r="A964" t="s">
        <v>20</v>
      </c>
      <c r="B964" t="b">
        <v>0</v>
      </c>
      <c r="C964">
        <v>0</v>
      </c>
      <c r="D964" t="b">
        <v>0</v>
      </c>
      <c r="E964">
        <v>2</v>
      </c>
      <c r="F964" t="s">
        <v>159</v>
      </c>
      <c r="G964">
        <v>80</v>
      </c>
      <c r="H964">
        <v>84</v>
      </c>
      <c r="I964">
        <v>94</v>
      </c>
      <c r="J964">
        <v>63</v>
      </c>
      <c r="K964">
        <v>62</v>
      </c>
      <c r="L964">
        <v>72</v>
      </c>
      <c r="M964">
        <v>68</v>
      </c>
      <c r="N964">
        <f t="shared" si="90"/>
        <v>1</v>
      </c>
      <c r="O964">
        <f t="shared" si="91"/>
        <v>0</v>
      </c>
      <c r="P964">
        <f t="shared" si="92"/>
        <v>0</v>
      </c>
      <c r="Q964" t="str">
        <f t="shared" si="93"/>
        <v>STEM</v>
      </c>
      <c r="R964">
        <f t="shared" si="94"/>
        <v>1</v>
      </c>
      <c r="S964">
        <f t="shared" si="95"/>
        <v>74.75</v>
      </c>
    </row>
    <row r="965" spans="1:19" x14ac:dyDescent="0.3">
      <c r="A965" t="s">
        <v>25</v>
      </c>
      <c r="B965" t="b">
        <v>0</v>
      </c>
      <c r="C965">
        <v>1</v>
      </c>
      <c r="D965" t="b">
        <v>0</v>
      </c>
      <c r="E965">
        <v>35</v>
      </c>
      <c r="F965" t="s">
        <v>109</v>
      </c>
      <c r="G965">
        <v>89</v>
      </c>
      <c r="H965">
        <v>91</v>
      </c>
      <c r="I965">
        <v>96</v>
      </c>
      <c r="J965">
        <v>100</v>
      </c>
      <c r="K965">
        <v>95</v>
      </c>
      <c r="L965">
        <v>93</v>
      </c>
      <c r="M965">
        <v>86</v>
      </c>
      <c r="N965">
        <f t="shared" si="90"/>
        <v>0</v>
      </c>
      <c r="O965">
        <f t="shared" si="91"/>
        <v>0</v>
      </c>
      <c r="P965">
        <f t="shared" si="92"/>
        <v>0</v>
      </c>
      <c r="Q965" t="str">
        <f t="shared" si="93"/>
        <v>Non-STEM</v>
      </c>
      <c r="R965">
        <f t="shared" si="94"/>
        <v>0</v>
      </c>
      <c r="S965">
        <f t="shared" si="95"/>
        <v>95</v>
      </c>
    </row>
    <row r="966" spans="1:19" x14ac:dyDescent="0.3">
      <c r="A966" t="s">
        <v>25</v>
      </c>
      <c r="B966" t="b">
        <v>0</v>
      </c>
      <c r="C966">
        <v>0</v>
      </c>
      <c r="D966" t="b">
        <v>0</v>
      </c>
      <c r="E966">
        <v>5</v>
      </c>
      <c r="F966" t="s">
        <v>38</v>
      </c>
      <c r="G966">
        <v>96</v>
      </c>
      <c r="H966">
        <v>67</v>
      </c>
      <c r="I966">
        <v>74</v>
      </c>
      <c r="J966">
        <v>90</v>
      </c>
      <c r="K966">
        <v>75</v>
      </c>
      <c r="L966">
        <v>95</v>
      </c>
      <c r="M966">
        <v>83</v>
      </c>
      <c r="N966">
        <f t="shared" si="90"/>
        <v>0</v>
      </c>
      <c r="O966">
        <f t="shared" si="91"/>
        <v>0</v>
      </c>
      <c r="P966">
        <f t="shared" si="92"/>
        <v>0</v>
      </c>
      <c r="Q966" t="str">
        <f t="shared" si="93"/>
        <v>Non-STEM</v>
      </c>
      <c r="R966">
        <f t="shared" si="94"/>
        <v>0</v>
      </c>
      <c r="S966">
        <f t="shared" si="95"/>
        <v>83.75</v>
      </c>
    </row>
    <row r="967" spans="1:19" x14ac:dyDescent="0.3">
      <c r="A967" t="s">
        <v>25</v>
      </c>
      <c r="B967" t="b">
        <v>0</v>
      </c>
      <c r="C967">
        <v>4</v>
      </c>
      <c r="D967" t="b">
        <v>0</v>
      </c>
      <c r="E967">
        <v>14</v>
      </c>
      <c r="F967" t="s">
        <v>113</v>
      </c>
      <c r="G967">
        <v>94</v>
      </c>
      <c r="H967">
        <v>82</v>
      </c>
      <c r="I967">
        <v>80</v>
      </c>
      <c r="J967">
        <v>80</v>
      </c>
      <c r="K967">
        <v>33</v>
      </c>
      <c r="L967">
        <v>93</v>
      </c>
      <c r="M967">
        <v>78</v>
      </c>
      <c r="N967">
        <f t="shared" si="90"/>
        <v>0</v>
      </c>
      <c r="O967">
        <f t="shared" si="91"/>
        <v>0</v>
      </c>
      <c r="P967">
        <f t="shared" si="92"/>
        <v>0</v>
      </c>
      <c r="Q967" t="str">
        <f t="shared" si="93"/>
        <v>Non-STEM</v>
      </c>
      <c r="R967">
        <f t="shared" si="94"/>
        <v>0</v>
      </c>
      <c r="S967">
        <f t="shared" si="95"/>
        <v>71.75</v>
      </c>
    </row>
    <row r="968" spans="1:19" x14ac:dyDescent="0.3">
      <c r="A968" t="s">
        <v>25</v>
      </c>
      <c r="B968" t="b">
        <v>0</v>
      </c>
      <c r="C968">
        <v>2</v>
      </c>
      <c r="D968" t="b">
        <v>0</v>
      </c>
      <c r="E968">
        <v>26</v>
      </c>
      <c r="F968" t="s">
        <v>38</v>
      </c>
      <c r="G968">
        <v>64</v>
      </c>
      <c r="H968">
        <v>65</v>
      </c>
      <c r="I968">
        <v>97</v>
      </c>
      <c r="J968">
        <v>96</v>
      </c>
      <c r="K968">
        <v>80</v>
      </c>
      <c r="L968">
        <v>80</v>
      </c>
      <c r="M968">
        <v>78</v>
      </c>
      <c r="N968">
        <f t="shared" si="90"/>
        <v>0</v>
      </c>
      <c r="O968">
        <f t="shared" si="91"/>
        <v>0</v>
      </c>
      <c r="P968">
        <f t="shared" si="92"/>
        <v>0</v>
      </c>
      <c r="Q968" t="str">
        <f t="shared" si="93"/>
        <v>Non-STEM</v>
      </c>
      <c r="R968">
        <f t="shared" si="94"/>
        <v>0</v>
      </c>
      <c r="S968">
        <f t="shared" si="95"/>
        <v>84.25</v>
      </c>
    </row>
    <row r="969" spans="1:19" x14ac:dyDescent="0.3">
      <c r="A969" t="s">
        <v>20</v>
      </c>
      <c r="B969" t="b">
        <v>0</v>
      </c>
      <c r="C969">
        <v>3</v>
      </c>
      <c r="D969" t="b">
        <v>0</v>
      </c>
      <c r="E969">
        <v>41</v>
      </c>
      <c r="F969" t="s">
        <v>26</v>
      </c>
      <c r="G969">
        <v>89</v>
      </c>
      <c r="H969">
        <v>89</v>
      </c>
      <c r="I969">
        <v>100</v>
      </c>
      <c r="J969">
        <v>96</v>
      </c>
      <c r="K969">
        <v>96</v>
      </c>
      <c r="L969">
        <v>85</v>
      </c>
      <c r="M969">
        <v>92</v>
      </c>
      <c r="N969">
        <f t="shared" si="90"/>
        <v>1</v>
      </c>
      <c r="O969">
        <f t="shared" si="91"/>
        <v>0</v>
      </c>
      <c r="P969">
        <f t="shared" si="92"/>
        <v>0</v>
      </c>
      <c r="Q969" t="str">
        <f t="shared" si="93"/>
        <v>STEM</v>
      </c>
      <c r="R969">
        <f t="shared" si="94"/>
        <v>1</v>
      </c>
      <c r="S969">
        <f t="shared" si="95"/>
        <v>95.25</v>
      </c>
    </row>
    <row r="970" spans="1:19" x14ac:dyDescent="0.3">
      <c r="A970" t="s">
        <v>25</v>
      </c>
      <c r="B970" t="b">
        <v>0</v>
      </c>
      <c r="C970">
        <v>2</v>
      </c>
      <c r="D970" t="b">
        <v>1</v>
      </c>
      <c r="E970">
        <v>6</v>
      </c>
      <c r="F970" t="s">
        <v>38</v>
      </c>
      <c r="G970">
        <v>97</v>
      </c>
      <c r="H970">
        <v>78</v>
      </c>
      <c r="I970">
        <v>99</v>
      </c>
      <c r="J970">
        <v>88</v>
      </c>
      <c r="K970">
        <v>69</v>
      </c>
      <c r="L970">
        <v>98</v>
      </c>
      <c r="M970">
        <v>60</v>
      </c>
      <c r="N970">
        <f t="shared" si="90"/>
        <v>0</v>
      </c>
      <c r="O970">
        <f t="shared" si="91"/>
        <v>0</v>
      </c>
      <c r="P970">
        <f t="shared" si="92"/>
        <v>1</v>
      </c>
      <c r="Q970" t="str">
        <f t="shared" si="93"/>
        <v>Non-STEM</v>
      </c>
      <c r="R970">
        <f t="shared" si="94"/>
        <v>0</v>
      </c>
      <c r="S970">
        <f t="shared" si="95"/>
        <v>88.25</v>
      </c>
    </row>
    <row r="971" spans="1:19" x14ac:dyDescent="0.3">
      <c r="A971" t="s">
        <v>20</v>
      </c>
      <c r="B971" t="b">
        <v>0</v>
      </c>
      <c r="C971">
        <v>3</v>
      </c>
      <c r="D971" t="b">
        <v>0</v>
      </c>
      <c r="E971">
        <v>35</v>
      </c>
      <c r="F971" t="s">
        <v>44</v>
      </c>
      <c r="G971">
        <v>91</v>
      </c>
      <c r="H971">
        <v>97</v>
      </c>
      <c r="I971">
        <v>87</v>
      </c>
      <c r="J971">
        <v>93</v>
      </c>
      <c r="K971">
        <v>94</v>
      </c>
      <c r="L971">
        <v>90</v>
      </c>
      <c r="M971">
        <v>88</v>
      </c>
      <c r="N971">
        <f t="shared" si="90"/>
        <v>1</v>
      </c>
      <c r="O971">
        <f t="shared" si="91"/>
        <v>0</v>
      </c>
      <c r="P971">
        <f t="shared" si="92"/>
        <v>0</v>
      </c>
      <c r="Q971" t="str">
        <f t="shared" si="93"/>
        <v>STEM</v>
      </c>
      <c r="R971">
        <f t="shared" si="94"/>
        <v>1</v>
      </c>
      <c r="S971">
        <f t="shared" si="95"/>
        <v>91.25</v>
      </c>
    </row>
    <row r="972" spans="1:19" x14ac:dyDescent="0.3">
      <c r="A972" t="s">
        <v>20</v>
      </c>
      <c r="B972" t="b">
        <v>0</v>
      </c>
      <c r="C972">
        <v>0</v>
      </c>
      <c r="D972" t="b">
        <v>1</v>
      </c>
      <c r="E972">
        <v>30</v>
      </c>
      <c r="F972" t="s">
        <v>138</v>
      </c>
      <c r="G972">
        <v>96</v>
      </c>
      <c r="H972">
        <v>98</v>
      </c>
      <c r="I972">
        <v>99</v>
      </c>
      <c r="J972">
        <v>65</v>
      </c>
      <c r="K972">
        <v>95</v>
      </c>
      <c r="L972">
        <v>76</v>
      </c>
      <c r="M972">
        <v>68</v>
      </c>
      <c r="N972">
        <f t="shared" si="90"/>
        <v>1</v>
      </c>
      <c r="O972">
        <f t="shared" si="91"/>
        <v>0</v>
      </c>
      <c r="P972">
        <f t="shared" si="92"/>
        <v>1</v>
      </c>
      <c r="Q972" t="str">
        <f t="shared" si="93"/>
        <v>STEM</v>
      </c>
      <c r="R972">
        <f t="shared" si="94"/>
        <v>1</v>
      </c>
      <c r="S972">
        <f t="shared" si="95"/>
        <v>88.75</v>
      </c>
    </row>
    <row r="973" spans="1:19" x14ac:dyDescent="0.3">
      <c r="A973" t="s">
        <v>20</v>
      </c>
      <c r="B973" t="b">
        <v>0</v>
      </c>
      <c r="C973">
        <v>2</v>
      </c>
      <c r="D973" t="b">
        <v>1</v>
      </c>
      <c r="E973">
        <v>12</v>
      </c>
      <c r="F973" t="s">
        <v>105</v>
      </c>
      <c r="G973">
        <v>81</v>
      </c>
      <c r="H973">
        <v>68</v>
      </c>
      <c r="I973">
        <v>97</v>
      </c>
      <c r="J973">
        <v>86</v>
      </c>
      <c r="K973">
        <v>90</v>
      </c>
      <c r="L973">
        <v>78</v>
      </c>
      <c r="M973">
        <v>80</v>
      </c>
      <c r="N973">
        <f t="shared" si="90"/>
        <v>1</v>
      </c>
      <c r="O973">
        <f t="shared" si="91"/>
        <v>0</v>
      </c>
      <c r="P973">
        <f t="shared" si="92"/>
        <v>1</v>
      </c>
      <c r="Q973" t="str">
        <f t="shared" si="93"/>
        <v>Non-STEM</v>
      </c>
      <c r="R973">
        <f t="shared" si="94"/>
        <v>0</v>
      </c>
      <c r="S973">
        <f t="shared" si="95"/>
        <v>88.5</v>
      </c>
    </row>
    <row r="974" spans="1:19" x14ac:dyDescent="0.3">
      <c r="A974" t="s">
        <v>25</v>
      </c>
      <c r="B974" t="b">
        <v>0</v>
      </c>
      <c r="C974">
        <v>2</v>
      </c>
      <c r="D974" t="b">
        <v>0</v>
      </c>
      <c r="E974">
        <v>29</v>
      </c>
      <c r="F974" t="s">
        <v>44</v>
      </c>
      <c r="G974">
        <v>87</v>
      </c>
      <c r="H974">
        <v>89</v>
      </c>
      <c r="I974">
        <v>61</v>
      </c>
      <c r="J974">
        <v>66</v>
      </c>
      <c r="K974">
        <v>72</v>
      </c>
      <c r="L974">
        <v>90</v>
      </c>
      <c r="M974">
        <v>61</v>
      </c>
      <c r="N974">
        <f t="shared" si="90"/>
        <v>0</v>
      </c>
      <c r="O974">
        <f t="shared" si="91"/>
        <v>0</v>
      </c>
      <c r="P974">
        <f t="shared" si="92"/>
        <v>0</v>
      </c>
      <c r="Q974" t="str">
        <f t="shared" si="93"/>
        <v>STEM</v>
      </c>
      <c r="R974">
        <f t="shared" si="94"/>
        <v>1</v>
      </c>
      <c r="S974">
        <f t="shared" si="95"/>
        <v>71.5</v>
      </c>
    </row>
    <row r="975" spans="1:19" x14ac:dyDescent="0.3">
      <c r="A975" t="s">
        <v>25</v>
      </c>
      <c r="B975" t="b">
        <v>1</v>
      </c>
      <c r="C975">
        <v>9</v>
      </c>
      <c r="D975" t="b">
        <v>1</v>
      </c>
      <c r="E975">
        <v>4</v>
      </c>
      <c r="F975" t="s">
        <v>64</v>
      </c>
      <c r="G975">
        <v>67</v>
      </c>
      <c r="H975">
        <v>56</v>
      </c>
      <c r="I975">
        <v>77</v>
      </c>
      <c r="J975">
        <v>93</v>
      </c>
      <c r="K975">
        <v>95</v>
      </c>
      <c r="L975">
        <v>50</v>
      </c>
      <c r="M975">
        <v>74</v>
      </c>
      <c r="N975">
        <f t="shared" si="90"/>
        <v>0</v>
      </c>
      <c r="O975">
        <f t="shared" si="91"/>
        <v>1</v>
      </c>
      <c r="P975">
        <f t="shared" si="92"/>
        <v>1</v>
      </c>
      <c r="Q975" t="str">
        <f t="shared" si="93"/>
        <v>Non-STEM</v>
      </c>
      <c r="R975">
        <f t="shared" si="94"/>
        <v>0</v>
      </c>
      <c r="S975">
        <f t="shared" si="95"/>
        <v>83</v>
      </c>
    </row>
    <row r="976" spans="1:19" x14ac:dyDescent="0.3">
      <c r="A976" t="s">
        <v>25</v>
      </c>
      <c r="B976" t="b">
        <v>1</v>
      </c>
      <c r="C976">
        <v>2</v>
      </c>
      <c r="D976" t="b">
        <v>0</v>
      </c>
      <c r="E976">
        <v>0</v>
      </c>
      <c r="F976" t="s">
        <v>34</v>
      </c>
      <c r="G976">
        <v>100</v>
      </c>
      <c r="H976">
        <v>95</v>
      </c>
      <c r="I976">
        <v>60</v>
      </c>
      <c r="J976">
        <v>89</v>
      </c>
      <c r="K976">
        <v>77</v>
      </c>
      <c r="L976">
        <v>89</v>
      </c>
      <c r="M976">
        <v>67</v>
      </c>
      <c r="N976">
        <f t="shared" si="90"/>
        <v>0</v>
      </c>
      <c r="O976">
        <f t="shared" si="91"/>
        <v>1</v>
      </c>
      <c r="P976">
        <f t="shared" si="92"/>
        <v>0</v>
      </c>
      <c r="Q976" t="str">
        <f t="shared" si="93"/>
        <v>Non-STEM</v>
      </c>
      <c r="R976">
        <f t="shared" si="94"/>
        <v>0</v>
      </c>
      <c r="S976">
        <f t="shared" si="95"/>
        <v>81.5</v>
      </c>
    </row>
    <row r="977" spans="1:19" x14ac:dyDescent="0.3">
      <c r="A977" t="s">
        <v>20</v>
      </c>
      <c r="B977" t="b">
        <v>0</v>
      </c>
      <c r="C977">
        <v>3</v>
      </c>
      <c r="D977" t="b">
        <v>0</v>
      </c>
      <c r="E977">
        <v>17</v>
      </c>
      <c r="F977" t="s">
        <v>44</v>
      </c>
      <c r="G977">
        <v>88</v>
      </c>
      <c r="H977">
        <v>74</v>
      </c>
      <c r="I977">
        <v>60</v>
      </c>
      <c r="J977">
        <v>60</v>
      </c>
      <c r="K977">
        <v>78</v>
      </c>
      <c r="L977">
        <v>94</v>
      </c>
      <c r="M977">
        <v>69</v>
      </c>
      <c r="N977">
        <f t="shared" si="90"/>
        <v>1</v>
      </c>
      <c r="O977">
        <f t="shared" si="91"/>
        <v>0</v>
      </c>
      <c r="P977">
        <f t="shared" si="92"/>
        <v>0</v>
      </c>
      <c r="Q977" t="str">
        <f t="shared" si="93"/>
        <v>STEM</v>
      </c>
      <c r="R977">
        <f t="shared" si="94"/>
        <v>1</v>
      </c>
      <c r="S977">
        <f t="shared" si="95"/>
        <v>71.5</v>
      </c>
    </row>
    <row r="978" spans="1:19" x14ac:dyDescent="0.3">
      <c r="A978" t="s">
        <v>25</v>
      </c>
      <c r="B978" t="b">
        <v>0</v>
      </c>
      <c r="C978">
        <v>1</v>
      </c>
      <c r="D978" t="b">
        <v>1</v>
      </c>
      <c r="E978">
        <v>20</v>
      </c>
      <c r="F978" t="s">
        <v>44</v>
      </c>
      <c r="G978">
        <v>86</v>
      </c>
      <c r="H978">
        <v>64</v>
      </c>
      <c r="I978">
        <v>100</v>
      </c>
      <c r="J978">
        <v>76</v>
      </c>
      <c r="K978">
        <v>99</v>
      </c>
      <c r="L978">
        <v>77</v>
      </c>
      <c r="M978">
        <v>86</v>
      </c>
      <c r="N978">
        <f t="shared" si="90"/>
        <v>0</v>
      </c>
      <c r="O978">
        <f t="shared" si="91"/>
        <v>0</v>
      </c>
      <c r="P978">
        <f t="shared" si="92"/>
        <v>1</v>
      </c>
      <c r="Q978" t="str">
        <f t="shared" si="93"/>
        <v>STEM</v>
      </c>
      <c r="R978">
        <f t="shared" si="94"/>
        <v>1</v>
      </c>
      <c r="S978">
        <f t="shared" si="95"/>
        <v>90.25</v>
      </c>
    </row>
    <row r="979" spans="1:19" x14ac:dyDescent="0.3">
      <c r="A979" t="s">
        <v>25</v>
      </c>
      <c r="B979" t="b">
        <v>0</v>
      </c>
      <c r="C979">
        <v>2</v>
      </c>
      <c r="D979" t="b">
        <v>0</v>
      </c>
      <c r="E979">
        <v>35</v>
      </c>
      <c r="F979" t="s">
        <v>76</v>
      </c>
      <c r="G979">
        <v>85</v>
      </c>
      <c r="H979">
        <v>87</v>
      </c>
      <c r="I979">
        <v>90</v>
      </c>
      <c r="J979">
        <v>88</v>
      </c>
      <c r="K979">
        <v>87</v>
      </c>
      <c r="L979">
        <v>97</v>
      </c>
      <c r="M979">
        <v>100</v>
      </c>
      <c r="N979">
        <f t="shared" si="90"/>
        <v>0</v>
      </c>
      <c r="O979">
        <f t="shared" si="91"/>
        <v>0</v>
      </c>
      <c r="P979">
        <f t="shared" si="92"/>
        <v>0</v>
      </c>
      <c r="Q979" t="str">
        <f t="shared" si="93"/>
        <v>STEM</v>
      </c>
      <c r="R979">
        <f t="shared" si="94"/>
        <v>1</v>
      </c>
      <c r="S979">
        <f t="shared" si="95"/>
        <v>87.5</v>
      </c>
    </row>
    <row r="980" spans="1:19" x14ac:dyDescent="0.3">
      <c r="A980" t="s">
        <v>20</v>
      </c>
      <c r="B980" t="b">
        <v>0</v>
      </c>
      <c r="C980">
        <v>2</v>
      </c>
      <c r="D980" t="b">
        <v>0</v>
      </c>
      <c r="E980">
        <v>26</v>
      </c>
      <c r="F980" t="s">
        <v>44</v>
      </c>
      <c r="G980">
        <v>93</v>
      </c>
      <c r="H980">
        <v>95</v>
      </c>
      <c r="I980">
        <v>80</v>
      </c>
      <c r="J980">
        <v>88</v>
      </c>
      <c r="K980">
        <v>83</v>
      </c>
      <c r="L980">
        <v>62</v>
      </c>
      <c r="M980">
        <v>65</v>
      </c>
      <c r="N980">
        <f t="shared" si="90"/>
        <v>1</v>
      </c>
      <c r="O980">
        <f t="shared" si="91"/>
        <v>0</v>
      </c>
      <c r="P980">
        <f t="shared" si="92"/>
        <v>0</v>
      </c>
      <c r="Q980" t="str">
        <f t="shared" si="93"/>
        <v>STEM</v>
      </c>
      <c r="R980">
        <f t="shared" si="94"/>
        <v>1</v>
      </c>
      <c r="S980">
        <f t="shared" si="95"/>
        <v>86</v>
      </c>
    </row>
    <row r="981" spans="1:19" x14ac:dyDescent="0.3">
      <c r="A981" t="s">
        <v>25</v>
      </c>
      <c r="B981" t="b">
        <v>0</v>
      </c>
      <c r="C981">
        <v>3</v>
      </c>
      <c r="D981" t="b">
        <v>1</v>
      </c>
      <c r="E981">
        <v>24</v>
      </c>
      <c r="F981" t="s">
        <v>38</v>
      </c>
      <c r="G981">
        <v>80</v>
      </c>
      <c r="H981">
        <v>66</v>
      </c>
      <c r="I981">
        <v>77</v>
      </c>
      <c r="J981">
        <v>81</v>
      </c>
      <c r="K981">
        <v>99</v>
      </c>
      <c r="L981">
        <v>99</v>
      </c>
      <c r="M981">
        <v>83</v>
      </c>
      <c r="N981">
        <f t="shared" si="90"/>
        <v>0</v>
      </c>
      <c r="O981">
        <f t="shared" si="91"/>
        <v>0</v>
      </c>
      <c r="P981">
        <f t="shared" si="92"/>
        <v>1</v>
      </c>
      <c r="Q981" t="str">
        <f t="shared" si="93"/>
        <v>Non-STEM</v>
      </c>
      <c r="R981">
        <f t="shared" si="94"/>
        <v>0</v>
      </c>
      <c r="S981">
        <f t="shared" si="95"/>
        <v>84.25</v>
      </c>
    </row>
    <row r="982" spans="1:19" x14ac:dyDescent="0.3">
      <c r="A982" t="s">
        <v>25</v>
      </c>
      <c r="B982" t="b">
        <v>1</v>
      </c>
      <c r="C982">
        <v>6</v>
      </c>
      <c r="D982" t="b">
        <v>0</v>
      </c>
      <c r="E982">
        <v>0</v>
      </c>
      <c r="F982" t="s">
        <v>64</v>
      </c>
      <c r="G982">
        <v>56</v>
      </c>
      <c r="H982">
        <v>67</v>
      </c>
      <c r="I982">
        <v>57</v>
      </c>
      <c r="J982">
        <v>79</v>
      </c>
      <c r="K982">
        <v>87</v>
      </c>
      <c r="L982">
        <v>89</v>
      </c>
      <c r="M982">
        <v>89</v>
      </c>
      <c r="N982">
        <f t="shared" si="90"/>
        <v>0</v>
      </c>
      <c r="O982">
        <f t="shared" si="91"/>
        <v>1</v>
      </c>
      <c r="P982">
        <f t="shared" si="92"/>
        <v>0</v>
      </c>
      <c r="Q982" t="str">
        <f t="shared" si="93"/>
        <v>Non-STEM</v>
      </c>
      <c r="R982">
        <f t="shared" si="94"/>
        <v>0</v>
      </c>
      <c r="S982">
        <f t="shared" si="95"/>
        <v>69.75</v>
      </c>
    </row>
    <row r="983" spans="1:19" x14ac:dyDescent="0.3">
      <c r="A983" t="s">
        <v>20</v>
      </c>
      <c r="B983" t="b">
        <v>0</v>
      </c>
      <c r="C983">
        <v>7</v>
      </c>
      <c r="D983" t="b">
        <v>0</v>
      </c>
      <c r="E983">
        <v>32</v>
      </c>
      <c r="F983" t="s">
        <v>138</v>
      </c>
      <c r="G983">
        <v>87</v>
      </c>
      <c r="H983">
        <v>62</v>
      </c>
      <c r="I983">
        <v>84</v>
      </c>
      <c r="J983">
        <v>96</v>
      </c>
      <c r="K983">
        <v>69</v>
      </c>
      <c r="L983">
        <v>98</v>
      </c>
      <c r="M983">
        <v>64</v>
      </c>
      <c r="N983">
        <f t="shared" si="90"/>
        <v>1</v>
      </c>
      <c r="O983">
        <f t="shared" si="91"/>
        <v>0</v>
      </c>
      <c r="P983">
        <f t="shared" si="92"/>
        <v>0</v>
      </c>
      <c r="Q983" t="str">
        <f t="shared" si="93"/>
        <v>STEM</v>
      </c>
      <c r="R983">
        <f t="shared" si="94"/>
        <v>1</v>
      </c>
      <c r="S983">
        <f t="shared" si="95"/>
        <v>84</v>
      </c>
    </row>
    <row r="984" spans="1:19" x14ac:dyDescent="0.3">
      <c r="A984" t="s">
        <v>20</v>
      </c>
      <c r="B984" t="b">
        <v>0</v>
      </c>
      <c r="C984">
        <v>4</v>
      </c>
      <c r="D984" t="b">
        <v>1</v>
      </c>
      <c r="E984">
        <v>4</v>
      </c>
      <c r="F984" t="s">
        <v>224</v>
      </c>
      <c r="G984">
        <v>97</v>
      </c>
      <c r="H984">
        <v>85</v>
      </c>
      <c r="I984">
        <v>96</v>
      </c>
      <c r="J984">
        <v>61</v>
      </c>
      <c r="K984">
        <v>97</v>
      </c>
      <c r="L984">
        <v>79</v>
      </c>
      <c r="M984">
        <v>70</v>
      </c>
      <c r="N984">
        <f t="shared" si="90"/>
        <v>1</v>
      </c>
      <c r="O984">
        <f t="shared" si="91"/>
        <v>0</v>
      </c>
      <c r="P984">
        <f t="shared" si="92"/>
        <v>1</v>
      </c>
      <c r="Q984" t="str">
        <f t="shared" si="93"/>
        <v>Non-STEM</v>
      </c>
      <c r="R984">
        <f t="shared" si="94"/>
        <v>0</v>
      </c>
      <c r="S984">
        <f t="shared" si="95"/>
        <v>87.75</v>
      </c>
    </row>
    <row r="985" spans="1:19" x14ac:dyDescent="0.3">
      <c r="A985" t="s">
        <v>20</v>
      </c>
      <c r="B985" t="b">
        <v>0</v>
      </c>
      <c r="C985">
        <v>3</v>
      </c>
      <c r="D985" t="b">
        <v>0</v>
      </c>
      <c r="E985">
        <v>34</v>
      </c>
      <c r="F985" t="s">
        <v>76</v>
      </c>
      <c r="G985">
        <v>86</v>
      </c>
      <c r="H985">
        <v>67</v>
      </c>
      <c r="I985">
        <v>98</v>
      </c>
      <c r="J985">
        <v>86</v>
      </c>
      <c r="K985">
        <v>86</v>
      </c>
      <c r="L985">
        <v>83</v>
      </c>
      <c r="M985">
        <v>89</v>
      </c>
      <c r="N985">
        <f t="shared" si="90"/>
        <v>1</v>
      </c>
      <c r="O985">
        <f t="shared" si="91"/>
        <v>0</v>
      </c>
      <c r="P985">
        <f t="shared" si="92"/>
        <v>0</v>
      </c>
      <c r="Q985" t="str">
        <f t="shared" si="93"/>
        <v>STEM</v>
      </c>
      <c r="R985">
        <f t="shared" si="94"/>
        <v>1</v>
      </c>
      <c r="S985">
        <f t="shared" si="95"/>
        <v>89</v>
      </c>
    </row>
    <row r="986" spans="1:19" x14ac:dyDescent="0.3">
      <c r="A986" t="s">
        <v>25</v>
      </c>
      <c r="B986" t="b">
        <v>1</v>
      </c>
      <c r="C986">
        <v>3</v>
      </c>
      <c r="D986" t="b">
        <v>0</v>
      </c>
      <c r="E986">
        <v>29</v>
      </c>
      <c r="F986" t="s">
        <v>44</v>
      </c>
      <c r="G986">
        <v>97</v>
      </c>
      <c r="H986">
        <v>85</v>
      </c>
      <c r="I986">
        <v>81</v>
      </c>
      <c r="J986">
        <v>71</v>
      </c>
      <c r="K986">
        <v>62</v>
      </c>
      <c r="L986">
        <v>62</v>
      </c>
      <c r="M986">
        <v>82</v>
      </c>
      <c r="N986">
        <f t="shared" si="90"/>
        <v>0</v>
      </c>
      <c r="O986">
        <f t="shared" si="91"/>
        <v>1</v>
      </c>
      <c r="P986">
        <f t="shared" si="92"/>
        <v>0</v>
      </c>
      <c r="Q986" t="str">
        <f t="shared" si="93"/>
        <v>STEM</v>
      </c>
      <c r="R986">
        <f t="shared" si="94"/>
        <v>1</v>
      </c>
      <c r="S986">
        <f t="shared" si="95"/>
        <v>77.75</v>
      </c>
    </row>
    <row r="987" spans="1:19" x14ac:dyDescent="0.3">
      <c r="A987" t="s">
        <v>20</v>
      </c>
      <c r="B987" t="b">
        <v>0</v>
      </c>
      <c r="C987">
        <v>2</v>
      </c>
      <c r="D987" t="b">
        <v>1</v>
      </c>
      <c r="E987">
        <v>35</v>
      </c>
      <c r="F987" t="s">
        <v>38</v>
      </c>
      <c r="G987">
        <v>91</v>
      </c>
      <c r="H987">
        <v>94</v>
      </c>
      <c r="I987">
        <v>97</v>
      </c>
      <c r="J987">
        <v>97</v>
      </c>
      <c r="K987">
        <v>100</v>
      </c>
      <c r="L987">
        <v>88</v>
      </c>
      <c r="M987">
        <v>99</v>
      </c>
      <c r="N987">
        <f t="shared" si="90"/>
        <v>1</v>
      </c>
      <c r="O987">
        <f t="shared" si="91"/>
        <v>0</v>
      </c>
      <c r="P987">
        <f t="shared" si="92"/>
        <v>1</v>
      </c>
      <c r="Q987" t="str">
        <f t="shared" si="93"/>
        <v>Non-STEM</v>
      </c>
      <c r="R987">
        <f t="shared" si="94"/>
        <v>0</v>
      </c>
      <c r="S987">
        <f t="shared" si="95"/>
        <v>96.25</v>
      </c>
    </row>
    <row r="988" spans="1:19" x14ac:dyDescent="0.3">
      <c r="A988" t="s">
        <v>25</v>
      </c>
      <c r="B988" t="b">
        <v>0</v>
      </c>
      <c r="C988">
        <v>5</v>
      </c>
      <c r="D988" t="b">
        <v>0</v>
      </c>
      <c r="E988">
        <v>23</v>
      </c>
      <c r="F988" t="s">
        <v>44</v>
      </c>
      <c r="G988">
        <v>86</v>
      </c>
      <c r="H988">
        <v>64</v>
      </c>
      <c r="I988">
        <v>96</v>
      </c>
      <c r="J988">
        <v>84</v>
      </c>
      <c r="K988">
        <v>86</v>
      </c>
      <c r="L988">
        <v>96</v>
      </c>
      <c r="M988">
        <v>92</v>
      </c>
      <c r="N988">
        <f t="shared" si="90"/>
        <v>0</v>
      </c>
      <c r="O988">
        <f t="shared" si="91"/>
        <v>0</v>
      </c>
      <c r="P988">
        <f t="shared" si="92"/>
        <v>0</v>
      </c>
      <c r="Q988" t="str">
        <f t="shared" si="93"/>
        <v>STEM</v>
      </c>
      <c r="R988">
        <f t="shared" si="94"/>
        <v>1</v>
      </c>
      <c r="S988">
        <f t="shared" si="95"/>
        <v>88</v>
      </c>
    </row>
    <row r="989" spans="1:19" x14ac:dyDescent="0.3">
      <c r="A989" t="s">
        <v>20</v>
      </c>
      <c r="B989" t="b">
        <v>1</v>
      </c>
      <c r="C989">
        <v>8</v>
      </c>
      <c r="D989" t="b">
        <v>0</v>
      </c>
      <c r="E989">
        <v>5</v>
      </c>
      <c r="F989" t="s">
        <v>64</v>
      </c>
      <c r="G989">
        <v>90</v>
      </c>
      <c r="H989">
        <v>97</v>
      </c>
      <c r="I989">
        <v>54</v>
      </c>
      <c r="J989">
        <v>59</v>
      </c>
      <c r="K989">
        <v>82</v>
      </c>
      <c r="L989">
        <v>76</v>
      </c>
      <c r="M989">
        <v>72</v>
      </c>
      <c r="N989">
        <f t="shared" si="90"/>
        <v>1</v>
      </c>
      <c r="O989">
        <f t="shared" si="91"/>
        <v>1</v>
      </c>
      <c r="P989">
        <f t="shared" si="92"/>
        <v>0</v>
      </c>
      <c r="Q989" t="str">
        <f t="shared" si="93"/>
        <v>Non-STEM</v>
      </c>
      <c r="R989">
        <f t="shared" si="94"/>
        <v>0</v>
      </c>
      <c r="S989">
        <f t="shared" si="95"/>
        <v>71.25</v>
      </c>
    </row>
    <row r="990" spans="1:19" x14ac:dyDescent="0.3">
      <c r="A990" t="s">
        <v>25</v>
      </c>
      <c r="B990" t="b">
        <v>0</v>
      </c>
      <c r="C990">
        <v>0</v>
      </c>
      <c r="D990" t="b">
        <v>0</v>
      </c>
      <c r="E990">
        <v>1</v>
      </c>
      <c r="F990" t="s">
        <v>159</v>
      </c>
      <c r="G990">
        <v>95</v>
      </c>
      <c r="H990">
        <v>87</v>
      </c>
      <c r="I990">
        <v>87</v>
      </c>
      <c r="J990">
        <v>84</v>
      </c>
      <c r="K990">
        <v>95</v>
      </c>
      <c r="L990">
        <v>84</v>
      </c>
      <c r="M990">
        <v>65</v>
      </c>
      <c r="N990">
        <f t="shared" si="90"/>
        <v>0</v>
      </c>
      <c r="O990">
        <f t="shared" si="91"/>
        <v>0</v>
      </c>
      <c r="P990">
        <f t="shared" si="92"/>
        <v>0</v>
      </c>
      <c r="Q990" t="str">
        <f t="shared" si="93"/>
        <v>STEM</v>
      </c>
      <c r="R990">
        <f t="shared" si="94"/>
        <v>1</v>
      </c>
      <c r="S990">
        <f t="shared" si="95"/>
        <v>90.25</v>
      </c>
    </row>
    <row r="991" spans="1:19" x14ac:dyDescent="0.3">
      <c r="A991" t="s">
        <v>20</v>
      </c>
      <c r="B991" t="b">
        <v>0</v>
      </c>
      <c r="C991">
        <v>1</v>
      </c>
      <c r="D991" t="b">
        <v>0</v>
      </c>
      <c r="E991">
        <v>31</v>
      </c>
      <c r="F991" t="s">
        <v>105</v>
      </c>
      <c r="G991">
        <v>90</v>
      </c>
      <c r="H991">
        <v>100</v>
      </c>
      <c r="I991">
        <v>76</v>
      </c>
      <c r="J991">
        <v>76</v>
      </c>
      <c r="K991">
        <v>84</v>
      </c>
      <c r="L991">
        <v>79</v>
      </c>
      <c r="M991">
        <v>84</v>
      </c>
      <c r="N991">
        <f t="shared" si="90"/>
        <v>1</v>
      </c>
      <c r="O991">
        <f t="shared" si="91"/>
        <v>0</v>
      </c>
      <c r="P991">
        <f t="shared" si="92"/>
        <v>0</v>
      </c>
      <c r="Q991" t="str">
        <f t="shared" si="93"/>
        <v>Non-STEM</v>
      </c>
      <c r="R991">
        <f t="shared" si="94"/>
        <v>0</v>
      </c>
      <c r="S991">
        <f t="shared" si="95"/>
        <v>81.5</v>
      </c>
    </row>
    <row r="992" spans="1:19" x14ac:dyDescent="0.3">
      <c r="A992" t="s">
        <v>25</v>
      </c>
      <c r="B992" t="b">
        <v>0</v>
      </c>
      <c r="C992">
        <v>1</v>
      </c>
      <c r="D992" t="b">
        <v>1</v>
      </c>
      <c r="E992">
        <v>14</v>
      </c>
      <c r="F992" t="s">
        <v>38</v>
      </c>
      <c r="G992">
        <v>66</v>
      </c>
      <c r="H992">
        <v>68</v>
      </c>
      <c r="I992">
        <v>87</v>
      </c>
      <c r="J992">
        <v>70</v>
      </c>
      <c r="K992">
        <v>77</v>
      </c>
      <c r="L992">
        <v>76</v>
      </c>
      <c r="M992">
        <v>89</v>
      </c>
      <c r="N992">
        <f t="shared" si="90"/>
        <v>0</v>
      </c>
      <c r="O992">
        <f t="shared" si="91"/>
        <v>0</v>
      </c>
      <c r="P992">
        <f t="shared" si="92"/>
        <v>1</v>
      </c>
      <c r="Q992" t="str">
        <f t="shared" si="93"/>
        <v>Non-STEM</v>
      </c>
      <c r="R992">
        <f t="shared" si="94"/>
        <v>0</v>
      </c>
      <c r="S992">
        <f t="shared" si="95"/>
        <v>75</v>
      </c>
    </row>
    <row r="993" spans="1:19" x14ac:dyDescent="0.3">
      <c r="A993" t="s">
        <v>20</v>
      </c>
      <c r="B993" t="b">
        <v>0</v>
      </c>
      <c r="C993">
        <v>6</v>
      </c>
      <c r="D993" t="b">
        <v>0</v>
      </c>
      <c r="E993">
        <v>3</v>
      </c>
      <c r="F993" t="s">
        <v>64</v>
      </c>
      <c r="G993">
        <v>81</v>
      </c>
      <c r="H993">
        <v>92</v>
      </c>
      <c r="I993">
        <v>72</v>
      </c>
      <c r="J993">
        <v>91</v>
      </c>
      <c r="K993">
        <v>67</v>
      </c>
      <c r="L993">
        <v>71</v>
      </c>
      <c r="M993">
        <v>88</v>
      </c>
      <c r="N993">
        <f t="shared" si="90"/>
        <v>1</v>
      </c>
      <c r="O993">
        <f t="shared" si="91"/>
        <v>0</v>
      </c>
      <c r="P993">
        <f t="shared" si="92"/>
        <v>0</v>
      </c>
      <c r="Q993" t="str">
        <f t="shared" si="93"/>
        <v>Non-STEM</v>
      </c>
      <c r="R993">
        <f t="shared" si="94"/>
        <v>0</v>
      </c>
      <c r="S993">
        <f t="shared" si="95"/>
        <v>77.75</v>
      </c>
    </row>
    <row r="994" spans="1:19" x14ac:dyDescent="0.3">
      <c r="A994" t="s">
        <v>20</v>
      </c>
      <c r="B994" t="b">
        <v>1</v>
      </c>
      <c r="C994">
        <v>2</v>
      </c>
      <c r="D994" t="b">
        <v>0</v>
      </c>
      <c r="E994">
        <v>18</v>
      </c>
      <c r="F994" t="s">
        <v>44</v>
      </c>
      <c r="G994">
        <v>85</v>
      </c>
      <c r="H994">
        <v>99</v>
      </c>
      <c r="I994">
        <v>86</v>
      </c>
      <c r="J994">
        <v>69</v>
      </c>
      <c r="K994">
        <v>68</v>
      </c>
      <c r="L994">
        <v>98</v>
      </c>
      <c r="M994">
        <v>62</v>
      </c>
      <c r="N994">
        <f t="shared" si="90"/>
        <v>1</v>
      </c>
      <c r="O994">
        <f t="shared" si="91"/>
        <v>1</v>
      </c>
      <c r="P994">
        <f t="shared" si="92"/>
        <v>0</v>
      </c>
      <c r="Q994" t="str">
        <f t="shared" si="93"/>
        <v>STEM</v>
      </c>
      <c r="R994">
        <f t="shared" si="94"/>
        <v>1</v>
      </c>
      <c r="S994">
        <f t="shared" si="95"/>
        <v>77</v>
      </c>
    </row>
    <row r="995" spans="1:19" x14ac:dyDescent="0.3">
      <c r="A995" t="s">
        <v>20</v>
      </c>
      <c r="B995" t="b">
        <v>0</v>
      </c>
      <c r="C995">
        <v>1</v>
      </c>
      <c r="D995" t="b">
        <v>1</v>
      </c>
      <c r="E995">
        <v>47</v>
      </c>
      <c r="F995" t="s">
        <v>26</v>
      </c>
      <c r="G995">
        <v>94</v>
      </c>
      <c r="H995">
        <v>90</v>
      </c>
      <c r="I995">
        <v>95</v>
      </c>
      <c r="J995">
        <v>85</v>
      </c>
      <c r="K995">
        <v>98</v>
      </c>
      <c r="L995">
        <v>91</v>
      </c>
      <c r="M995">
        <v>96</v>
      </c>
      <c r="N995">
        <f t="shared" si="90"/>
        <v>1</v>
      </c>
      <c r="O995">
        <f t="shared" si="91"/>
        <v>0</v>
      </c>
      <c r="P995">
        <f t="shared" si="92"/>
        <v>1</v>
      </c>
      <c r="Q995" t="str">
        <f t="shared" si="93"/>
        <v>STEM</v>
      </c>
      <c r="R995">
        <f t="shared" si="94"/>
        <v>1</v>
      </c>
      <c r="S995">
        <f t="shared" si="95"/>
        <v>93</v>
      </c>
    </row>
    <row r="996" spans="1:19" x14ac:dyDescent="0.3">
      <c r="A996" t="s">
        <v>25</v>
      </c>
      <c r="B996" t="b">
        <v>0</v>
      </c>
      <c r="C996">
        <v>2</v>
      </c>
      <c r="D996" t="b">
        <v>0</v>
      </c>
      <c r="E996">
        <v>4</v>
      </c>
      <c r="F996" t="s">
        <v>159</v>
      </c>
      <c r="G996">
        <v>81</v>
      </c>
      <c r="H996">
        <v>71</v>
      </c>
      <c r="I996">
        <v>83</v>
      </c>
      <c r="J996">
        <v>63</v>
      </c>
      <c r="K996">
        <v>80</v>
      </c>
      <c r="L996">
        <v>79</v>
      </c>
      <c r="M996">
        <v>83</v>
      </c>
      <c r="N996">
        <f t="shared" si="90"/>
        <v>0</v>
      </c>
      <c r="O996">
        <f t="shared" si="91"/>
        <v>0</v>
      </c>
      <c r="P996">
        <f t="shared" si="92"/>
        <v>0</v>
      </c>
      <c r="Q996" t="str">
        <f t="shared" si="93"/>
        <v>STEM</v>
      </c>
      <c r="R996">
        <f t="shared" si="94"/>
        <v>1</v>
      </c>
      <c r="S996">
        <f t="shared" si="95"/>
        <v>76.75</v>
      </c>
    </row>
    <row r="997" spans="1:19" x14ac:dyDescent="0.3">
      <c r="A997" t="s">
        <v>20</v>
      </c>
      <c r="B997" t="b">
        <v>1</v>
      </c>
      <c r="C997">
        <v>1</v>
      </c>
      <c r="D997" t="b">
        <v>1</v>
      </c>
      <c r="E997">
        <v>32</v>
      </c>
      <c r="F997" t="s">
        <v>44</v>
      </c>
      <c r="G997">
        <v>97</v>
      </c>
      <c r="H997">
        <v>87</v>
      </c>
      <c r="I997">
        <v>95</v>
      </c>
      <c r="J997">
        <v>67</v>
      </c>
      <c r="K997">
        <v>98</v>
      </c>
      <c r="L997">
        <v>93</v>
      </c>
      <c r="M997">
        <v>89</v>
      </c>
      <c r="N997">
        <f t="shared" si="90"/>
        <v>1</v>
      </c>
      <c r="O997">
        <f t="shared" si="91"/>
        <v>1</v>
      </c>
      <c r="P997">
        <f t="shared" si="92"/>
        <v>1</v>
      </c>
      <c r="Q997" t="str">
        <f t="shared" si="93"/>
        <v>STEM</v>
      </c>
      <c r="R997">
        <f t="shared" si="94"/>
        <v>1</v>
      </c>
      <c r="S997">
        <f t="shared" si="95"/>
        <v>89.25</v>
      </c>
    </row>
    <row r="998" spans="1:19" x14ac:dyDescent="0.3">
      <c r="A998" t="s">
        <v>20</v>
      </c>
      <c r="B998" t="b">
        <v>0</v>
      </c>
      <c r="C998">
        <v>3</v>
      </c>
      <c r="D998" t="b">
        <v>1</v>
      </c>
      <c r="E998">
        <v>20</v>
      </c>
      <c r="F998" t="s">
        <v>113</v>
      </c>
      <c r="G998">
        <v>100</v>
      </c>
      <c r="H998">
        <v>79</v>
      </c>
      <c r="I998">
        <v>72</v>
      </c>
      <c r="J998">
        <v>98</v>
      </c>
      <c r="K998">
        <v>87</v>
      </c>
      <c r="L998">
        <v>76</v>
      </c>
      <c r="M998">
        <v>76</v>
      </c>
      <c r="N998">
        <f t="shared" si="90"/>
        <v>1</v>
      </c>
      <c r="O998">
        <f t="shared" si="91"/>
        <v>0</v>
      </c>
      <c r="P998">
        <f t="shared" si="92"/>
        <v>1</v>
      </c>
      <c r="Q998" t="str">
        <f t="shared" si="93"/>
        <v>Non-STEM</v>
      </c>
      <c r="R998">
        <f t="shared" si="94"/>
        <v>0</v>
      </c>
      <c r="S998">
        <f t="shared" si="95"/>
        <v>89.25</v>
      </c>
    </row>
    <row r="999" spans="1:19" x14ac:dyDescent="0.3">
      <c r="A999" t="s">
        <v>25</v>
      </c>
      <c r="B999" t="b">
        <v>1</v>
      </c>
      <c r="C999">
        <v>6</v>
      </c>
      <c r="D999" t="b">
        <v>0</v>
      </c>
      <c r="E999">
        <v>3</v>
      </c>
      <c r="F999" t="s">
        <v>64</v>
      </c>
      <c r="G999">
        <v>54</v>
      </c>
      <c r="H999">
        <v>64</v>
      </c>
      <c r="I999">
        <v>72</v>
      </c>
      <c r="J999">
        <v>80</v>
      </c>
      <c r="K999">
        <v>98</v>
      </c>
      <c r="L999">
        <v>83</v>
      </c>
      <c r="M999">
        <v>85</v>
      </c>
      <c r="N999">
        <f t="shared" si="90"/>
        <v>0</v>
      </c>
      <c r="O999">
        <f t="shared" si="91"/>
        <v>1</v>
      </c>
      <c r="P999">
        <f t="shared" si="92"/>
        <v>0</v>
      </c>
      <c r="Q999" t="str">
        <f t="shared" si="93"/>
        <v>Non-STEM</v>
      </c>
      <c r="R999">
        <f t="shared" si="94"/>
        <v>0</v>
      </c>
      <c r="S999">
        <f t="shared" si="95"/>
        <v>76</v>
      </c>
    </row>
    <row r="1000" spans="1:19" x14ac:dyDescent="0.3">
      <c r="A1000" t="s">
        <v>20</v>
      </c>
      <c r="B1000" t="b">
        <v>1</v>
      </c>
      <c r="C1000">
        <v>5</v>
      </c>
      <c r="D1000" t="b">
        <v>0</v>
      </c>
      <c r="E1000">
        <v>19</v>
      </c>
      <c r="F1000" t="s">
        <v>44</v>
      </c>
      <c r="G1000">
        <v>97</v>
      </c>
      <c r="H1000">
        <v>87</v>
      </c>
      <c r="I1000">
        <v>70</v>
      </c>
      <c r="J1000">
        <v>74</v>
      </c>
      <c r="K1000">
        <v>73</v>
      </c>
      <c r="L1000">
        <v>74</v>
      </c>
      <c r="M1000">
        <v>81</v>
      </c>
      <c r="N1000">
        <f t="shared" si="90"/>
        <v>1</v>
      </c>
      <c r="O1000">
        <f t="shared" si="91"/>
        <v>1</v>
      </c>
      <c r="P1000">
        <f t="shared" si="92"/>
        <v>0</v>
      </c>
      <c r="Q1000" t="str">
        <f t="shared" si="93"/>
        <v>STEM</v>
      </c>
      <c r="R1000">
        <f t="shared" si="94"/>
        <v>1</v>
      </c>
      <c r="S1000">
        <f t="shared" si="95"/>
        <v>78.5</v>
      </c>
    </row>
    <row r="1001" spans="1:19" x14ac:dyDescent="0.3">
      <c r="A1001" t="s">
        <v>20</v>
      </c>
      <c r="B1001" t="b">
        <v>0</v>
      </c>
      <c r="C1001">
        <v>1</v>
      </c>
      <c r="D1001" t="b">
        <v>1</v>
      </c>
      <c r="E1001">
        <v>5</v>
      </c>
      <c r="F1001" t="s">
        <v>224</v>
      </c>
      <c r="G1001">
        <v>65</v>
      </c>
      <c r="H1001">
        <v>83</v>
      </c>
      <c r="I1001">
        <v>67</v>
      </c>
      <c r="J1001">
        <v>84</v>
      </c>
      <c r="K1001">
        <v>89</v>
      </c>
      <c r="L1001">
        <v>65</v>
      </c>
      <c r="M1001">
        <v>73</v>
      </c>
      <c r="N1001">
        <f t="shared" si="90"/>
        <v>1</v>
      </c>
      <c r="O1001">
        <f t="shared" si="91"/>
        <v>0</v>
      </c>
      <c r="P1001">
        <f t="shared" si="92"/>
        <v>1</v>
      </c>
      <c r="Q1001" t="str">
        <f t="shared" si="93"/>
        <v>Non-STEM</v>
      </c>
      <c r="R1001">
        <f t="shared" si="94"/>
        <v>0</v>
      </c>
      <c r="S1001">
        <f t="shared" si="95"/>
        <v>76.25</v>
      </c>
    </row>
    <row r="1002" spans="1:19" x14ac:dyDescent="0.3">
      <c r="A1002" t="s">
        <v>20</v>
      </c>
      <c r="B1002" t="b">
        <v>0</v>
      </c>
      <c r="C1002">
        <v>10</v>
      </c>
      <c r="D1002" t="b">
        <v>1</v>
      </c>
      <c r="E1002">
        <v>0</v>
      </c>
      <c r="F1002" t="s">
        <v>64</v>
      </c>
      <c r="G1002">
        <v>53</v>
      </c>
      <c r="H1002">
        <v>51</v>
      </c>
      <c r="I1002">
        <v>57</v>
      </c>
      <c r="J1002">
        <v>72</v>
      </c>
      <c r="K1002">
        <v>77</v>
      </c>
      <c r="L1002">
        <v>78</v>
      </c>
      <c r="M1002">
        <v>79</v>
      </c>
      <c r="N1002">
        <f t="shared" si="90"/>
        <v>1</v>
      </c>
      <c r="O1002">
        <f t="shared" si="91"/>
        <v>0</v>
      </c>
      <c r="P1002">
        <f t="shared" si="92"/>
        <v>1</v>
      </c>
      <c r="Q1002" t="str">
        <f t="shared" si="93"/>
        <v>Non-STEM</v>
      </c>
      <c r="R1002">
        <f t="shared" si="94"/>
        <v>0</v>
      </c>
      <c r="S1002">
        <f t="shared" si="95"/>
        <v>64.75</v>
      </c>
    </row>
    <row r="1003" spans="1:19" x14ac:dyDescent="0.3">
      <c r="A1003" t="s">
        <v>25</v>
      </c>
      <c r="B1003" t="b">
        <v>0</v>
      </c>
      <c r="C1003">
        <v>10</v>
      </c>
      <c r="D1003" t="b">
        <v>1</v>
      </c>
      <c r="E1003">
        <v>9</v>
      </c>
      <c r="F1003" t="s">
        <v>224</v>
      </c>
      <c r="G1003">
        <v>82</v>
      </c>
      <c r="H1003">
        <v>74</v>
      </c>
      <c r="I1003">
        <v>80</v>
      </c>
      <c r="J1003">
        <v>88</v>
      </c>
      <c r="K1003">
        <v>92</v>
      </c>
      <c r="L1003">
        <v>96</v>
      </c>
      <c r="M1003">
        <v>95</v>
      </c>
      <c r="N1003">
        <f t="shared" si="90"/>
        <v>0</v>
      </c>
      <c r="O1003">
        <f t="shared" si="91"/>
        <v>0</v>
      </c>
      <c r="P1003">
        <f t="shared" si="92"/>
        <v>1</v>
      </c>
      <c r="Q1003" t="str">
        <f t="shared" si="93"/>
        <v>Non-STEM</v>
      </c>
      <c r="R1003">
        <f t="shared" si="94"/>
        <v>0</v>
      </c>
      <c r="S1003">
        <f t="shared" si="95"/>
        <v>85.5</v>
      </c>
    </row>
    <row r="1004" spans="1:19" x14ac:dyDescent="0.3">
      <c r="A1004" t="s">
        <v>25</v>
      </c>
      <c r="B1004" t="b">
        <v>0</v>
      </c>
      <c r="C1004">
        <v>10</v>
      </c>
      <c r="D1004" t="b">
        <v>0</v>
      </c>
      <c r="E1004">
        <v>4</v>
      </c>
      <c r="F1004" t="s">
        <v>64</v>
      </c>
      <c r="G1004">
        <v>93</v>
      </c>
      <c r="H1004">
        <v>90</v>
      </c>
      <c r="I1004">
        <v>79</v>
      </c>
      <c r="J1004">
        <v>54</v>
      </c>
      <c r="K1004">
        <v>53</v>
      </c>
      <c r="L1004">
        <v>99</v>
      </c>
      <c r="M1004">
        <v>79</v>
      </c>
      <c r="N1004">
        <f t="shared" si="90"/>
        <v>0</v>
      </c>
      <c r="O1004">
        <f t="shared" si="91"/>
        <v>0</v>
      </c>
      <c r="P1004">
        <f t="shared" si="92"/>
        <v>0</v>
      </c>
      <c r="Q1004" t="str">
        <f t="shared" si="93"/>
        <v>Non-STEM</v>
      </c>
      <c r="R1004">
        <f t="shared" si="94"/>
        <v>0</v>
      </c>
      <c r="S1004">
        <f t="shared" si="95"/>
        <v>69.75</v>
      </c>
    </row>
    <row r="1005" spans="1:19" x14ac:dyDescent="0.3">
      <c r="A1005" t="s">
        <v>20</v>
      </c>
      <c r="B1005" t="b">
        <v>0</v>
      </c>
      <c r="C1005">
        <v>3</v>
      </c>
      <c r="D1005" t="b">
        <v>0</v>
      </c>
      <c r="E1005">
        <v>22</v>
      </c>
      <c r="F1005" t="s">
        <v>44</v>
      </c>
      <c r="G1005">
        <v>93</v>
      </c>
      <c r="H1005">
        <v>90</v>
      </c>
      <c r="I1005">
        <v>73</v>
      </c>
      <c r="J1005">
        <v>94</v>
      </c>
      <c r="K1005">
        <v>81</v>
      </c>
      <c r="L1005">
        <v>84</v>
      </c>
      <c r="M1005">
        <v>74</v>
      </c>
      <c r="N1005">
        <f t="shared" si="90"/>
        <v>1</v>
      </c>
      <c r="O1005">
        <f t="shared" si="91"/>
        <v>0</v>
      </c>
      <c r="P1005">
        <f t="shared" si="92"/>
        <v>0</v>
      </c>
      <c r="Q1005" t="str">
        <f t="shared" si="93"/>
        <v>STEM</v>
      </c>
      <c r="R1005">
        <f t="shared" si="94"/>
        <v>1</v>
      </c>
      <c r="S1005">
        <f t="shared" si="95"/>
        <v>85.25</v>
      </c>
    </row>
    <row r="1006" spans="1:19" x14ac:dyDescent="0.3">
      <c r="A1006" t="s">
        <v>25</v>
      </c>
      <c r="B1006" t="b">
        <v>0</v>
      </c>
      <c r="C1006">
        <v>9</v>
      </c>
      <c r="D1006" t="b">
        <v>0</v>
      </c>
      <c r="E1006">
        <v>3</v>
      </c>
      <c r="F1006" t="s">
        <v>64</v>
      </c>
      <c r="G1006">
        <v>91</v>
      </c>
      <c r="H1006">
        <v>95</v>
      </c>
      <c r="I1006">
        <v>88</v>
      </c>
      <c r="J1006">
        <v>89</v>
      </c>
      <c r="K1006">
        <v>58</v>
      </c>
      <c r="L1006">
        <v>81</v>
      </c>
      <c r="M1006">
        <v>69</v>
      </c>
      <c r="N1006">
        <f t="shared" si="90"/>
        <v>0</v>
      </c>
      <c r="O1006">
        <f t="shared" si="91"/>
        <v>0</v>
      </c>
      <c r="P1006">
        <f t="shared" si="92"/>
        <v>0</v>
      </c>
      <c r="Q1006" t="str">
        <f t="shared" si="93"/>
        <v>Non-STEM</v>
      </c>
      <c r="R1006">
        <f t="shared" si="94"/>
        <v>0</v>
      </c>
      <c r="S1006">
        <f t="shared" si="95"/>
        <v>81.5</v>
      </c>
    </row>
    <row r="1007" spans="1:19" x14ac:dyDescent="0.3">
      <c r="A1007" t="s">
        <v>25</v>
      </c>
      <c r="B1007" t="b">
        <v>0</v>
      </c>
      <c r="C1007">
        <v>3</v>
      </c>
      <c r="D1007" t="b">
        <v>0</v>
      </c>
      <c r="E1007">
        <v>33</v>
      </c>
      <c r="F1007" t="s">
        <v>76</v>
      </c>
      <c r="G1007">
        <v>99</v>
      </c>
      <c r="H1007">
        <v>91</v>
      </c>
      <c r="I1007">
        <v>85</v>
      </c>
      <c r="J1007">
        <v>100</v>
      </c>
      <c r="K1007">
        <v>84</v>
      </c>
      <c r="L1007">
        <v>77</v>
      </c>
      <c r="M1007">
        <v>98</v>
      </c>
      <c r="N1007">
        <f t="shared" si="90"/>
        <v>0</v>
      </c>
      <c r="O1007">
        <f t="shared" si="91"/>
        <v>0</v>
      </c>
      <c r="P1007">
        <f t="shared" si="92"/>
        <v>0</v>
      </c>
      <c r="Q1007" t="str">
        <f t="shared" si="93"/>
        <v>STEM</v>
      </c>
      <c r="R1007">
        <f t="shared" si="94"/>
        <v>1</v>
      </c>
      <c r="S1007">
        <f t="shared" si="95"/>
        <v>92</v>
      </c>
    </row>
    <row r="1008" spans="1:19" x14ac:dyDescent="0.3">
      <c r="A1008" t="s">
        <v>20</v>
      </c>
      <c r="B1008" t="b">
        <v>0</v>
      </c>
      <c r="C1008">
        <v>0</v>
      </c>
      <c r="D1008" t="b">
        <v>0</v>
      </c>
      <c r="E1008">
        <v>13</v>
      </c>
      <c r="F1008" t="s">
        <v>138</v>
      </c>
      <c r="G1008">
        <v>87</v>
      </c>
      <c r="H1008">
        <v>63</v>
      </c>
      <c r="I1008">
        <v>81</v>
      </c>
      <c r="J1008">
        <v>85</v>
      </c>
      <c r="K1008">
        <v>62</v>
      </c>
      <c r="L1008">
        <v>98</v>
      </c>
      <c r="M1008">
        <v>81</v>
      </c>
      <c r="N1008">
        <f t="shared" si="90"/>
        <v>1</v>
      </c>
      <c r="O1008">
        <f t="shared" si="91"/>
        <v>0</v>
      </c>
      <c r="P1008">
        <f t="shared" si="92"/>
        <v>0</v>
      </c>
      <c r="Q1008" t="str">
        <f t="shared" si="93"/>
        <v>STEM</v>
      </c>
      <c r="R1008">
        <f t="shared" si="94"/>
        <v>1</v>
      </c>
      <c r="S1008">
        <f t="shared" si="95"/>
        <v>78.75</v>
      </c>
    </row>
    <row r="1009" spans="1:19" x14ac:dyDescent="0.3">
      <c r="A1009" t="s">
        <v>20</v>
      </c>
      <c r="B1009" t="b">
        <v>0</v>
      </c>
      <c r="C1009">
        <v>0</v>
      </c>
      <c r="D1009" t="b">
        <v>0</v>
      </c>
      <c r="E1009">
        <v>19</v>
      </c>
      <c r="F1009" t="s">
        <v>38</v>
      </c>
      <c r="G1009">
        <v>83</v>
      </c>
      <c r="H1009">
        <v>79</v>
      </c>
      <c r="I1009">
        <v>91</v>
      </c>
      <c r="J1009">
        <v>62</v>
      </c>
      <c r="K1009">
        <v>63</v>
      </c>
      <c r="L1009">
        <v>76</v>
      </c>
      <c r="M1009">
        <v>93</v>
      </c>
      <c r="N1009">
        <f t="shared" si="90"/>
        <v>1</v>
      </c>
      <c r="O1009">
        <f t="shared" si="91"/>
        <v>0</v>
      </c>
      <c r="P1009">
        <f t="shared" si="92"/>
        <v>0</v>
      </c>
      <c r="Q1009" t="str">
        <f t="shared" si="93"/>
        <v>Non-STEM</v>
      </c>
      <c r="R1009">
        <f t="shared" si="94"/>
        <v>0</v>
      </c>
      <c r="S1009">
        <f t="shared" si="95"/>
        <v>74.75</v>
      </c>
    </row>
    <row r="1010" spans="1:19" x14ac:dyDescent="0.3">
      <c r="A1010" t="s">
        <v>25</v>
      </c>
      <c r="B1010" t="b">
        <v>0</v>
      </c>
      <c r="C1010">
        <v>2</v>
      </c>
      <c r="D1010" t="b">
        <v>1</v>
      </c>
      <c r="E1010">
        <v>10</v>
      </c>
      <c r="F1010" t="s">
        <v>224</v>
      </c>
      <c r="G1010">
        <v>59</v>
      </c>
      <c r="H1010">
        <v>73</v>
      </c>
      <c r="I1010">
        <v>90</v>
      </c>
      <c r="J1010">
        <v>74</v>
      </c>
      <c r="K1010">
        <v>95</v>
      </c>
      <c r="L1010">
        <v>77</v>
      </c>
      <c r="M1010">
        <v>81</v>
      </c>
      <c r="N1010">
        <f t="shared" si="90"/>
        <v>0</v>
      </c>
      <c r="O1010">
        <f t="shared" si="91"/>
        <v>0</v>
      </c>
      <c r="P1010">
        <f t="shared" si="92"/>
        <v>1</v>
      </c>
      <c r="Q1010" t="str">
        <f t="shared" si="93"/>
        <v>Non-STEM</v>
      </c>
      <c r="R1010">
        <f t="shared" si="94"/>
        <v>0</v>
      </c>
      <c r="S1010">
        <f t="shared" si="95"/>
        <v>79.5</v>
      </c>
    </row>
    <row r="1011" spans="1:19" x14ac:dyDescent="0.3">
      <c r="A1011" t="s">
        <v>25</v>
      </c>
      <c r="B1011" t="b">
        <v>1</v>
      </c>
      <c r="C1011">
        <v>2</v>
      </c>
      <c r="D1011" t="b">
        <v>0</v>
      </c>
      <c r="E1011">
        <v>29</v>
      </c>
      <c r="F1011" t="s">
        <v>38</v>
      </c>
      <c r="G1011">
        <v>74</v>
      </c>
      <c r="H1011">
        <v>68</v>
      </c>
      <c r="I1011">
        <v>71</v>
      </c>
      <c r="J1011">
        <v>60</v>
      </c>
      <c r="K1011">
        <v>97</v>
      </c>
      <c r="L1011">
        <v>64</v>
      </c>
      <c r="M1011">
        <v>63</v>
      </c>
      <c r="N1011">
        <f t="shared" si="90"/>
        <v>0</v>
      </c>
      <c r="O1011">
        <f t="shared" si="91"/>
        <v>1</v>
      </c>
      <c r="P1011">
        <f t="shared" si="92"/>
        <v>0</v>
      </c>
      <c r="Q1011" t="str">
        <f t="shared" si="93"/>
        <v>Non-STEM</v>
      </c>
      <c r="R1011">
        <f t="shared" si="94"/>
        <v>0</v>
      </c>
      <c r="S1011">
        <f t="shared" si="95"/>
        <v>75.5</v>
      </c>
    </row>
    <row r="1012" spans="1:19" x14ac:dyDescent="0.3">
      <c r="A1012" t="s">
        <v>20</v>
      </c>
      <c r="B1012" t="b">
        <v>0</v>
      </c>
      <c r="C1012">
        <v>3</v>
      </c>
      <c r="D1012" t="b">
        <v>1</v>
      </c>
      <c r="E1012">
        <v>31</v>
      </c>
      <c r="F1012" t="s">
        <v>21</v>
      </c>
      <c r="G1012">
        <v>81</v>
      </c>
      <c r="H1012">
        <v>98</v>
      </c>
      <c r="I1012">
        <v>71</v>
      </c>
      <c r="J1012">
        <v>92</v>
      </c>
      <c r="K1012">
        <v>74</v>
      </c>
      <c r="L1012">
        <v>93</v>
      </c>
      <c r="M1012">
        <v>63</v>
      </c>
      <c r="N1012">
        <f t="shared" si="90"/>
        <v>1</v>
      </c>
      <c r="O1012">
        <f t="shared" si="91"/>
        <v>0</v>
      </c>
      <c r="P1012">
        <f t="shared" si="92"/>
        <v>1</v>
      </c>
      <c r="Q1012" t="str">
        <f t="shared" si="93"/>
        <v>Non-STEM</v>
      </c>
      <c r="R1012">
        <f t="shared" si="94"/>
        <v>0</v>
      </c>
      <c r="S1012">
        <f t="shared" si="95"/>
        <v>79.5</v>
      </c>
    </row>
    <row r="1013" spans="1:19" x14ac:dyDescent="0.3">
      <c r="A1013" t="s">
        <v>20</v>
      </c>
      <c r="B1013" t="b">
        <v>0</v>
      </c>
      <c r="C1013">
        <v>3</v>
      </c>
      <c r="D1013" t="b">
        <v>1</v>
      </c>
      <c r="E1013">
        <v>3</v>
      </c>
      <c r="F1013" t="s">
        <v>159</v>
      </c>
      <c r="G1013">
        <v>80</v>
      </c>
      <c r="H1013">
        <v>92</v>
      </c>
      <c r="I1013">
        <v>85</v>
      </c>
      <c r="J1013">
        <v>81</v>
      </c>
      <c r="K1013">
        <v>94</v>
      </c>
      <c r="L1013">
        <v>75</v>
      </c>
      <c r="M1013">
        <v>72</v>
      </c>
      <c r="N1013">
        <f t="shared" si="90"/>
        <v>1</v>
      </c>
      <c r="O1013">
        <f t="shared" si="91"/>
        <v>0</v>
      </c>
      <c r="P1013">
        <f t="shared" si="92"/>
        <v>1</v>
      </c>
      <c r="Q1013" t="str">
        <f t="shared" si="93"/>
        <v>STEM</v>
      </c>
      <c r="R1013">
        <f t="shared" si="94"/>
        <v>1</v>
      </c>
      <c r="S1013">
        <f t="shared" si="95"/>
        <v>85</v>
      </c>
    </row>
    <row r="1014" spans="1:19" x14ac:dyDescent="0.3">
      <c r="A1014" t="s">
        <v>25</v>
      </c>
      <c r="B1014" t="b">
        <v>0</v>
      </c>
      <c r="C1014">
        <v>0</v>
      </c>
      <c r="D1014" t="b">
        <v>1</v>
      </c>
      <c r="E1014">
        <v>29</v>
      </c>
      <c r="F1014" t="s">
        <v>105</v>
      </c>
      <c r="G1014">
        <v>89</v>
      </c>
      <c r="H1014">
        <v>66</v>
      </c>
      <c r="I1014">
        <v>72</v>
      </c>
      <c r="J1014">
        <v>77</v>
      </c>
      <c r="K1014">
        <v>79</v>
      </c>
      <c r="L1014">
        <v>95</v>
      </c>
      <c r="M1014">
        <v>92</v>
      </c>
      <c r="N1014">
        <f t="shared" si="90"/>
        <v>0</v>
      </c>
      <c r="O1014">
        <f t="shared" si="91"/>
        <v>0</v>
      </c>
      <c r="P1014">
        <f t="shared" si="92"/>
        <v>1</v>
      </c>
      <c r="Q1014" t="str">
        <f t="shared" si="93"/>
        <v>Non-STEM</v>
      </c>
      <c r="R1014">
        <f t="shared" si="94"/>
        <v>0</v>
      </c>
      <c r="S1014">
        <f t="shared" si="95"/>
        <v>79.25</v>
      </c>
    </row>
    <row r="1015" spans="1:19" x14ac:dyDescent="0.3">
      <c r="A1015" t="s">
        <v>20</v>
      </c>
      <c r="B1015" t="b">
        <v>1</v>
      </c>
      <c r="C1015">
        <v>3</v>
      </c>
      <c r="D1015" t="b">
        <v>0</v>
      </c>
      <c r="E1015">
        <v>34</v>
      </c>
      <c r="F1015" t="s">
        <v>38</v>
      </c>
      <c r="G1015">
        <v>65</v>
      </c>
      <c r="H1015">
        <v>78</v>
      </c>
      <c r="I1015">
        <v>82</v>
      </c>
      <c r="J1015">
        <v>65</v>
      </c>
      <c r="K1015">
        <v>100</v>
      </c>
      <c r="L1015">
        <v>92</v>
      </c>
      <c r="M1015">
        <v>64</v>
      </c>
      <c r="N1015">
        <f t="shared" si="90"/>
        <v>1</v>
      </c>
      <c r="O1015">
        <f t="shared" si="91"/>
        <v>1</v>
      </c>
      <c r="P1015">
        <f t="shared" si="92"/>
        <v>0</v>
      </c>
      <c r="Q1015" t="str">
        <f t="shared" si="93"/>
        <v>Non-STEM</v>
      </c>
      <c r="R1015">
        <f t="shared" si="94"/>
        <v>0</v>
      </c>
      <c r="S1015">
        <f t="shared" si="95"/>
        <v>78</v>
      </c>
    </row>
    <row r="1016" spans="1:19" x14ac:dyDescent="0.3">
      <c r="A1016" t="s">
        <v>20</v>
      </c>
      <c r="B1016" t="b">
        <v>1</v>
      </c>
      <c r="C1016">
        <v>10</v>
      </c>
      <c r="D1016" t="b">
        <v>0</v>
      </c>
      <c r="E1016">
        <v>4</v>
      </c>
      <c r="F1016" t="s">
        <v>64</v>
      </c>
      <c r="G1016">
        <v>94</v>
      </c>
      <c r="H1016">
        <v>61</v>
      </c>
      <c r="I1016">
        <v>60</v>
      </c>
      <c r="J1016">
        <v>77</v>
      </c>
      <c r="K1016">
        <v>75</v>
      </c>
      <c r="L1016">
        <v>93</v>
      </c>
      <c r="M1016">
        <v>60</v>
      </c>
      <c r="N1016">
        <f t="shared" si="90"/>
        <v>1</v>
      </c>
      <c r="O1016">
        <f t="shared" si="91"/>
        <v>1</v>
      </c>
      <c r="P1016">
        <f t="shared" si="92"/>
        <v>0</v>
      </c>
      <c r="Q1016" t="str">
        <f t="shared" si="93"/>
        <v>Non-STEM</v>
      </c>
      <c r="R1016">
        <f t="shared" si="94"/>
        <v>0</v>
      </c>
      <c r="S1016">
        <f t="shared" si="95"/>
        <v>76.5</v>
      </c>
    </row>
    <row r="1017" spans="1:19" x14ac:dyDescent="0.3">
      <c r="A1017" t="s">
        <v>20</v>
      </c>
      <c r="B1017" t="b">
        <v>0</v>
      </c>
      <c r="C1017">
        <v>3</v>
      </c>
      <c r="D1017" t="b">
        <v>0</v>
      </c>
      <c r="E1017">
        <v>34</v>
      </c>
      <c r="F1017" t="s">
        <v>123</v>
      </c>
      <c r="G1017">
        <v>93</v>
      </c>
      <c r="H1017">
        <v>70</v>
      </c>
      <c r="I1017">
        <v>80</v>
      </c>
      <c r="J1017">
        <v>67</v>
      </c>
      <c r="K1017">
        <v>77</v>
      </c>
      <c r="L1017">
        <v>80</v>
      </c>
      <c r="M1017">
        <v>91</v>
      </c>
      <c r="N1017">
        <f t="shared" si="90"/>
        <v>1</v>
      </c>
      <c r="O1017">
        <f t="shared" si="91"/>
        <v>0</v>
      </c>
      <c r="P1017">
        <f t="shared" si="92"/>
        <v>0</v>
      </c>
      <c r="Q1017" t="str">
        <f t="shared" si="93"/>
        <v>Non-STEM</v>
      </c>
      <c r="R1017">
        <f t="shared" si="94"/>
        <v>0</v>
      </c>
      <c r="S1017">
        <f t="shared" si="95"/>
        <v>79.25</v>
      </c>
    </row>
    <row r="1018" spans="1:19" x14ac:dyDescent="0.3">
      <c r="A1018" t="s">
        <v>20</v>
      </c>
      <c r="B1018" t="b">
        <v>0</v>
      </c>
      <c r="C1018">
        <v>2</v>
      </c>
      <c r="D1018" t="b">
        <v>0</v>
      </c>
      <c r="E1018">
        <v>30</v>
      </c>
      <c r="F1018" t="s">
        <v>44</v>
      </c>
      <c r="G1018">
        <v>90</v>
      </c>
      <c r="H1018">
        <v>69</v>
      </c>
      <c r="I1018">
        <v>91</v>
      </c>
      <c r="J1018">
        <v>84</v>
      </c>
      <c r="K1018">
        <v>65</v>
      </c>
      <c r="L1018">
        <v>86</v>
      </c>
      <c r="M1018">
        <v>93</v>
      </c>
      <c r="N1018">
        <f t="shared" si="90"/>
        <v>1</v>
      </c>
      <c r="O1018">
        <f t="shared" si="91"/>
        <v>0</v>
      </c>
      <c r="P1018">
        <f t="shared" si="92"/>
        <v>0</v>
      </c>
      <c r="Q1018" t="str">
        <f t="shared" si="93"/>
        <v>STEM</v>
      </c>
      <c r="R1018">
        <f t="shared" si="94"/>
        <v>1</v>
      </c>
      <c r="S1018">
        <f t="shared" si="95"/>
        <v>82.5</v>
      </c>
    </row>
    <row r="1019" spans="1:19" x14ac:dyDescent="0.3">
      <c r="A1019" t="s">
        <v>25</v>
      </c>
      <c r="B1019" t="b">
        <v>0</v>
      </c>
      <c r="C1019">
        <v>3</v>
      </c>
      <c r="D1019" t="b">
        <v>0</v>
      </c>
      <c r="E1019">
        <v>18</v>
      </c>
      <c r="F1019" t="s">
        <v>38</v>
      </c>
      <c r="G1019">
        <v>67</v>
      </c>
      <c r="H1019">
        <v>60</v>
      </c>
      <c r="I1019">
        <v>87</v>
      </c>
      <c r="J1019">
        <v>73</v>
      </c>
      <c r="K1019">
        <v>92</v>
      </c>
      <c r="L1019">
        <v>82</v>
      </c>
      <c r="M1019">
        <v>70</v>
      </c>
      <c r="N1019">
        <f t="shared" si="90"/>
        <v>0</v>
      </c>
      <c r="O1019">
        <f t="shared" si="91"/>
        <v>0</v>
      </c>
      <c r="P1019">
        <f t="shared" si="92"/>
        <v>0</v>
      </c>
      <c r="Q1019" t="str">
        <f t="shared" si="93"/>
        <v>Non-STEM</v>
      </c>
      <c r="R1019">
        <f t="shared" si="94"/>
        <v>0</v>
      </c>
      <c r="S1019">
        <f t="shared" si="95"/>
        <v>79.75</v>
      </c>
    </row>
    <row r="1020" spans="1:19" x14ac:dyDescent="0.3">
      <c r="A1020" t="s">
        <v>20</v>
      </c>
      <c r="B1020" t="b">
        <v>0</v>
      </c>
      <c r="C1020">
        <v>3</v>
      </c>
      <c r="D1020" t="b">
        <v>0</v>
      </c>
      <c r="E1020">
        <v>32</v>
      </c>
      <c r="F1020" t="s">
        <v>113</v>
      </c>
      <c r="G1020">
        <v>81</v>
      </c>
      <c r="H1020">
        <v>91</v>
      </c>
      <c r="I1020">
        <v>73</v>
      </c>
      <c r="J1020">
        <v>72</v>
      </c>
      <c r="K1020">
        <v>49</v>
      </c>
      <c r="L1020">
        <v>81</v>
      </c>
      <c r="M1020">
        <v>72</v>
      </c>
      <c r="N1020">
        <f t="shared" si="90"/>
        <v>1</v>
      </c>
      <c r="O1020">
        <f t="shared" si="91"/>
        <v>0</v>
      </c>
      <c r="P1020">
        <f t="shared" si="92"/>
        <v>0</v>
      </c>
      <c r="Q1020" t="str">
        <f t="shared" si="93"/>
        <v>Non-STEM</v>
      </c>
      <c r="R1020">
        <f t="shared" si="94"/>
        <v>0</v>
      </c>
      <c r="S1020">
        <f t="shared" si="95"/>
        <v>68.75</v>
      </c>
    </row>
    <row r="1021" spans="1:19" x14ac:dyDescent="0.3">
      <c r="A1021" t="s">
        <v>20</v>
      </c>
      <c r="B1021" t="b">
        <v>0</v>
      </c>
      <c r="C1021">
        <v>1</v>
      </c>
      <c r="D1021" t="b">
        <v>0</v>
      </c>
      <c r="E1021">
        <v>31</v>
      </c>
      <c r="F1021" t="s">
        <v>44</v>
      </c>
      <c r="G1021">
        <v>95</v>
      </c>
      <c r="H1021">
        <v>71</v>
      </c>
      <c r="I1021">
        <v>88</v>
      </c>
      <c r="J1021">
        <v>96</v>
      </c>
      <c r="K1021">
        <v>82</v>
      </c>
      <c r="L1021">
        <v>65</v>
      </c>
      <c r="M1021">
        <v>80</v>
      </c>
      <c r="N1021">
        <f t="shared" si="90"/>
        <v>1</v>
      </c>
      <c r="O1021">
        <f t="shared" si="91"/>
        <v>0</v>
      </c>
      <c r="P1021">
        <f t="shared" si="92"/>
        <v>0</v>
      </c>
      <c r="Q1021" t="str">
        <f t="shared" si="93"/>
        <v>STEM</v>
      </c>
      <c r="R1021">
        <f t="shared" si="94"/>
        <v>1</v>
      </c>
      <c r="S1021">
        <f t="shared" si="95"/>
        <v>90.25</v>
      </c>
    </row>
    <row r="1022" spans="1:19" x14ac:dyDescent="0.3">
      <c r="A1022" t="s">
        <v>20</v>
      </c>
      <c r="B1022" t="b">
        <v>0</v>
      </c>
      <c r="C1022">
        <v>10</v>
      </c>
      <c r="D1022" t="b">
        <v>0</v>
      </c>
      <c r="E1022">
        <v>0</v>
      </c>
      <c r="F1022" t="s">
        <v>64</v>
      </c>
      <c r="G1022">
        <v>67</v>
      </c>
      <c r="H1022">
        <v>50</v>
      </c>
      <c r="I1022">
        <v>93</v>
      </c>
      <c r="J1022">
        <v>86</v>
      </c>
      <c r="K1022">
        <v>66</v>
      </c>
      <c r="L1022">
        <v>73</v>
      </c>
      <c r="M1022">
        <v>85</v>
      </c>
      <c r="N1022">
        <f t="shared" si="90"/>
        <v>1</v>
      </c>
      <c r="O1022">
        <f t="shared" si="91"/>
        <v>0</v>
      </c>
      <c r="P1022">
        <f t="shared" si="92"/>
        <v>0</v>
      </c>
      <c r="Q1022" t="str">
        <f t="shared" si="93"/>
        <v>Non-STEM</v>
      </c>
      <c r="R1022">
        <f t="shared" si="94"/>
        <v>0</v>
      </c>
      <c r="S1022">
        <f t="shared" si="95"/>
        <v>78</v>
      </c>
    </row>
    <row r="1023" spans="1:19" x14ac:dyDescent="0.3">
      <c r="A1023" t="s">
        <v>20</v>
      </c>
      <c r="B1023" t="b">
        <v>0</v>
      </c>
      <c r="C1023">
        <v>7</v>
      </c>
      <c r="D1023" t="b">
        <v>0</v>
      </c>
      <c r="E1023">
        <v>3</v>
      </c>
      <c r="F1023" t="s">
        <v>159</v>
      </c>
      <c r="G1023">
        <v>83</v>
      </c>
      <c r="H1023">
        <v>69</v>
      </c>
      <c r="I1023">
        <v>99</v>
      </c>
      <c r="J1023">
        <v>88</v>
      </c>
      <c r="K1023">
        <v>87</v>
      </c>
      <c r="L1023">
        <v>81</v>
      </c>
      <c r="M1023">
        <v>68</v>
      </c>
      <c r="N1023">
        <f t="shared" si="90"/>
        <v>1</v>
      </c>
      <c r="O1023">
        <f t="shared" si="91"/>
        <v>0</v>
      </c>
      <c r="P1023">
        <f t="shared" si="92"/>
        <v>0</v>
      </c>
      <c r="Q1023" t="str">
        <f t="shared" si="93"/>
        <v>STEM</v>
      </c>
      <c r="R1023">
        <f t="shared" si="94"/>
        <v>1</v>
      </c>
      <c r="S1023">
        <f t="shared" si="95"/>
        <v>89.25</v>
      </c>
    </row>
    <row r="1024" spans="1:19" x14ac:dyDescent="0.3">
      <c r="A1024" t="s">
        <v>25</v>
      </c>
      <c r="B1024" t="b">
        <v>0</v>
      </c>
      <c r="C1024">
        <v>3</v>
      </c>
      <c r="D1024" t="b">
        <v>1</v>
      </c>
      <c r="E1024">
        <v>5</v>
      </c>
      <c r="F1024" t="s">
        <v>34</v>
      </c>
      <c r="G1024">
        <v>87</v>
      </c>
      <c r="H1024">
        <v>96</v>
      </c>
      <c r="I1024">
        <v>67</v>
      </c>
      <c r="J1024">
        <v>64</v>
      </c>
      <c r="K1024">
        <v>67</v>
      </c>
      <c r="L1024">
        <v>81</v>
      </c>
      <c r="M1024">
        <v>90</v>
      </c>
      <c r="N1024">
        <f t="shared" si="90"/>
        <v>0</v>
      </c>
      <c r="O1024">
        <f t="shared" si="91"/>
        <v>0</v>
      </c>
      <c r="P1024">
        <f t="shared" si="92"/>
        <v>1</v>
      </c>
      <c r="Q1024" t="str">
        <f t="shared" si="93"/>
        <v>Non-STEM</v>
      </c>
      <c r="R1024">
        <f t="shared" si="94"/>
        <v>0</v>
      </c>
      <c r="S1024">
        <f t="shared" si="95"/>
        <v>71.25</v>
      </c>
    </row>
    <row r="1025" spans="1:19" x14ac:dyDescent="0.3">
      <c r="A1025" t="s">
        <v>20</v>
      </c>
      <c r="B1025" t="b">
        <v>0</v>
      </c>
      <c r="C1025">
        <v>3</v>
      </c>
      <c r="D1025" t="b">
        <v>1</v>
      </c>
      <c r="E1025">
        <v>24</v>
      </c>
      <c r="F1025" t="s">
        <v>138</v>
      </c>
      <c r="G1025">
        <v>82</v>
      </c>
      <c r="H1025">
        <v>71</v>
      </c>
      <c r="I1025">
        <v>84</v>
      </c>
      <c r="J1025">
        <v>68</v>
      </c>
      <c r="K1025">
        <v>74</v>
      </c>
      <c r="L1025">
        <v>64</v>
      </c>
      <c r="M1025">
        <v>73</v>
      </c>
      <c r="N1025">
        <f t="shared" si="90"/>
        <v>1</v>
      </c>
      <c r="O1025">
        <f t="shared" si="91"/>
        <v>0</v>
      </c>
      <c r="P1025">
        <f t="shared" si="92"/>
        <v>1</v>
      </c>
      <c r="Q1025" t="str">
        <f t="shared" si="93"/>
        <v>STEM</v>
      </c>
      <c r="R1025">
        <f t="shared" si="94"/>
        <v>1</v>
      </c>
      <c r="S1025">
        <f t="shared" si="95"/>
        <v>77</v>
      </c>
    </row>
    <row r="1026" spans="1:19" x14ac:dyDescent="0.3">
      <c r="A1026" t="s">
        <v>25</v>
      </c>
      <c r="B1026" t="b">
        <v>0</v>
      </c>
      <c r="C1026">
        <v>4</v>
      </c>
      <c r="D1026" t="b">
        <v>0</v>
      </c>
      <c r="E1026">
        <v>27</v>
      </c>
      <c r="F1026" t="s">
        <v>113</v>
      </c>
      <c r="G1026">
        <v>97</v>
      </c>
      <c r="H1026">
        <v>87</v>
      </c>
      <c r="I1026">
        <v>65</v>
      </c>
      <c r="J1026">
        <v>90</v>
      </c>
      <c r="K1026">
        <v>66</v>
      </c>
      <c r="L1026">
        <v>84</v>
      </c>
      <c r="M1026">
        <v>75</v>
      </c>
      <c r="N1026">
        <f t="shared" ref="N1026:N1089" si="96">IF(A1026="Male",1,0)</f>
        <v>0</v>
      </c>
      <c r="O1026">
        <f t="shared" ref="O1026:O1089" si="97">IF(B1026=FALSE,0,1)</f>
        <v>0</v>
      </c>
      <c r="P1026">
        <f t="shared" ref="P1026:P1089" si="98">IF(D1026=FALSE,0,1)</f>
        <v>0</v>
      </c>
      <c r="Q1026" t="str">
        <f t="shared" ref="Q1026:Q1089" si="99">IF(OR(F1026="Software Engineer",F1026="Scientist",F1026="Construction Engineer",F1026="Game Developer",F1026="Doctor"),"STEM","Non-STEM")</f>
        <v>Non-STEM</v>
      </c>
      <c r="R1026">
        <f t="shared" ref="R1026:R1089" si="100">IF(Q1026="STEM",1,0)</f>
        <v>0</v>
      </c>
      <c r="S1026">
        <f t="shared" ref="S1026:S1089" si="101">AVERAGE(G1026,I1026,J1026,K1026)</f>
        <v>79.5</v>
      </c>
    </row>
    <row r="1027" spans="1:19" x14ac:dyDescent="0.3">
      <c r="A1027" t="s">
        <v>20</v>
      </c>
      <c r="B1027" t="b">
        <v>0</v>
      </c>
      <c r="C1027">
        <v>1</v>
      </c>
      <c r="D1027" t="b">
        <v>1</v>
      </c>
      <c r="E1027">
        <v>21</v>
      </c>
      <c r="F1027" t="s">
        <v>44</v>
      </c>
      <c r="G1027">
        <v>88</v>
      </c>
      <c r="H1027">
        <v>67</v>
      </c>
      <c r="I1027">
        <v>77</v>
      </c>
      <c r="J1027">
        <v>89</v>
      </c>
      <c r="K1027">
        <v>97</v>
      </c>
      <c r="L1027">
        <v>70</v>
      </c>
      <c r="M1027">
        <v>71</v>
      </c>
      <c r="N1027">
        <f t="shared" si="96"/>
        <v>1</v>
      </c>
      <c r="O1027">
        <f t="shared" si="97"/>
        <v>0</v>
      </c>
      <c r="P1027">
        <f t="shared" si="98"/>
        <v>1</v>
      </c>
      <c r="Q1027" t="str">
        <f t="shared" si="99"/>
        <v>STEM</v>
      </c>
      <c r="R1027">
        <f t="shared" si="100"/>
        <v>1</v>
      </c>
      <c r="S1027">
        <f t="shared" si="101"/>
        <v>87.75</v>
      </c>
    </row>
    <row r="1028" spans="1:19" x14ac:dyDescent="0.3">
      <c r="A1028" t="s">
        <v>25</v>
      </c>
      <c r="B1028" t="b">
        <v>0</v>
      </c>
      <c r="C1028">
        <v>4</v>
      </c>
      <c r="D1028" t="b">
        <v>0</v>
      </c>
      <c r="E1028">
        <v>32</v>
      </c>
      <c r="F1028" t="s">
        <v>105</v>
      </c>
      <c r="G1028">
        <v>91</v>
      </c>
      <c r="H1028">
        <v>94</v>
      </c>
      <c r="I1028">
        <v>81</v>
      </c>
      <c r="J1028">
        <v>61</v>
      </c>
      <c r="K1028">
        <v>61</v>
      </c>
      <c r="L1028">
        <v>82</v>
      </c>
      <c r="M1028">
        <v>73</v>
      </c>
      <c r="N1028">
        <f t="shared" si="96"/>
        <v>0</v>
      </c>
      <c r="O1028">
        <f t="shared" si="97"/>
        <v>0</v>
      </c>
      <c r="P1028">
        <f t="shared" si="98"/>
        <v>0</v>
      </c>
      <c r="Q1028" t="str">
        <f t="shared" si="99"/>
        <v>Non-STEM</v>
      </c>
      <c r="R1028">
        <f t="shared" si="100"/>
        <v>0</v>
      </c>
      <c r="S1028">
        <f t="shared" si="101"/>
        <v>73.5</v>
      </c>
    </row>
    <row r="1029" spans="1:19" x14ac:dyDescent="0.3">
      <c r="A1029" t="s">
        <v>25</v>
      </c>
      <c r="B1029" t="b">
        <v>1</v>
      </c>
      <c r="C1029">
        <v>7</v>
      </c>
      <c r="D1029" t="b">
        <v>0</v>
      </c>
      <c r="E1029">
        <v>5</v>
      </c>
      <c r="F1029" t="s">
        <v>64</v>
      </c>
      <c r="G1029">
        <v>77</v>
      </c>
      <c r="H1029">
        <v>60</v>
      </c>
      <c r="I1029">
        <v>83</v>
      </c>
      <c r="J1029">
        <v>65</v>
      </c>
      <c r="K1029">
        <v>81</v>
      </c>
      <c r="L1029">
        <v>80</v>
      </c>
      <c r="M1029">
        <v>88</v>
      </c>
      <c r="N1029">
        <f t="shared" si="96"/>
        <v>0</v>
      </c>
      <c r="O1029">
        <f t="shared" si="97"/>
        <v>1</v>
      </c>
      <c r="P1029">
        <f t="shared" si="98"/>
        <v>0</v>
      </c>
      <c r="Q1029" t="str">
        <f t="shared" si="99"/>
        <v>Non-STEM</v>
      </c>
      <c r="R1029">
        <f t="shared" si="100"/>
        <v>0</v>
      </c>
      <c r="S1029">
        <f t="shared" si="101"/>
        <v>76.5</v>
      </c>
    </row>
    <row r="1030" spans="1:19" x14ac:dyDescent="0.3">
      <c r="A1030" t="s">
        <v>25</v>
      </c>
      <c r="B1030" t="b">
        <v>0</v>
      </c>
      <c r="C1030">
        <v>7</v>
      </c>
      <c r="D1030" t="b">
        <v>0</v>
      </c>
      <c r="E1030">
        <v>7</v>
      </c>
      <c r="F1030" t="s">
        <v>38</v>
      </c>
      <c r="G1030">
        <v>94</v>
      </c>
      <c r="H1030">
        <v>65</v>
      </c>
      <c r="I1030">
        <v>96</v>
      </c>
      <c r="J1030">
        <v>77</v>
      </c>
      <c r="K1030">
        <v>83</v>
      </c>
      <c r="L1030">
        <v>75</v>
      </c>
      <c r="M1030">
        <v>98</v>
      </c>
      <c r="N1030">
        <f t="shared" si="96"/>
        <v>0</v>
      </c>
      <c r="O1030">
        <f t="shared" si="97"/>
        <v>0</v>
      </c>
      <c r="P1030">
        <f t="shared" si="98"/>
        <v>0</v>
      </c>
      <c r="Q1030" t="str">
        <f t="shared" si="99"/>
        <v>Non-STEM</v>
      </c>
      <c r="R1030">
        <f t="shared" si="100"/>
        <v>0</v>
      </c>
      <c r="S1030">
        <f t="shared" si="101"/>
        <v>87.5</v>
      </c>
    </row>
    <row r="1031" spans="1:19" x14ac:dyDescent="0.3">
      <c r="A1031" t="s">
        <v>20</v>
      </c>
      <c r="B1031" t="b">
        <v>1</v>
      </c>
      <c r="C1031">
        <v>8</v>
      </c>
      <c r="D1031" t="b">
        <v>0</v>
      </c>
      <c r="E1031">
        <v>1</v>
      </c>
      <c r="F1031" t="s">
        <v>64</v>
      </c>
      <c r="G1031">
        <v>100</v>
      </c>
      <c r="H1031">
        <v>82</v>
      </c>
      <c r="I1031">
        <v>91</v>
      </c>
      <c r="J1031">
        <v>82</v>
      </c>
      <c r="K1031">
        <v>70</v>
      </c>
      <c r="L1031">
        <v>51</v>
      </c>
      <c r="M1031">
        <v>77</v>
      </c>
      <c r="N1031">
        <f t="shared" si="96"/>
        <v>1</v>
      </c>
      <c r="O1031">
        <f t="shared" si="97"/>
        <v>1</v>
      </c>
      <c r="P1031">
        <f t="shared" si="98"/>
        <v>0</v>
      </c>
      <c r="Q1031" t="str">
        <f t="shared" si="99"/>
        <v>Non-STEM</v>
      </c>
      <c r="R1031">
        <f t="shared" si="100"/>
        <v>0</v>
      </c>
      <c r="S1031">
        <f t="shared" si="101"/>
        <v>85.75</v>
      </c>
    </row>
    <row r="1032" spans="1:19" x14ac:dyDescent="0.3">
      <c r="A1032" t="s">
        <v>25</v>
      </c>
      <c r="B1032" t="b">
        <v>0</v>
      </c>
      <c r="C1032">
        <v>3</v>
      </c>
      <c r="D1032" t="b">
        <v>0</v>
      </c>
      <c r="E1032">
        <v>22</v>
      </c>
      <c r="F1032" t="s">
        <v>105</v>
      </c>
      <c r="G1032">
        <v>96</v>
      </c>
      <c r="H1032">
        <v>75</v>
      </c>
      <c r="I1032">
        <v>79</v>
      </c>
      <c r="J1032">
        <v>72</v>
      </c>
      <c r="K1032">
        <v>69</v>
      </c>
      <c r="L1032">
        <v>94</v>
      </c>
      <c r="M1032">
        <v>64</v>
      </c>
      <c r="N1032">
        <f t="shared" si="96"/>
        <v>0</v>
      </c>
      <c r="O1032">
        <f t="shared" si="97"/>
        <v>0</v>
      </c>
      <c r="P1032">
        <f t="shared" si="98"/>
        <v>0</v>
      </c>
      <c r="Q1032" t="str">
        <f t="shared" si="99"/>
        <v>Non-STEM</v>
      </c>
      <c r="R1032">
        <f t="shared" si="100"/>
        <v>0</v>
      </c>
      <c r="S1032">
        <f t="shared" si="101"/>
        <v>79</v>
      </c>
    </row>
    <row r="1033" spans="1:19" x14ac:dyDescent="0.3">
      <c r="A1033" t="s">
        <v>20</v>
      </c>
      <c r="B1033" t="b">
        <v>0</v>
      </c>
      <c r="C1033">
        <v>5</v>
      </c>
      <c r="D1033" t="b">
        <v>1</v>
      </c>
      <c r="E1033">
        <v>15</v>
      </c>
      <c r="F1033" t="s">
        <v>113</v>
      </c>
      <c r="G1033">
        <v>75</v>
      </c>
      <c r="H1033">
        <v>64</v>
      </c>
      <c r="I1033">
        <v>76</v>
      </c>
      <c r="J1033">
        <v>65</v>
      </c>
      <c r="K1033">
        <v>44</v>
      </c>
      <c r="L1033">
        <v>80</v>
      </c>
      <c r="M1033">
        <v>91</v>
      </c>
      <c r="N1033">
        <f t="shared" si="96"/>
        <v>1</v>
      </c>
      <c r="O1033">
        <f t="shared" si="97"/>
        <v>0</v>
      </c>
      <c r="P1033">
        <f t="shared" si="98"/>
        <v>1</v>
      </c>
      <c r="Q1033" t="str">
        <f t="shared" si="99"/>
        <v>Non-STEM</v>
      </c>
      <c r="R1033">
        <f t="shared" si="100"/>
        <v>0</v>
      </c>
      <c r="S1033">
        <f t="shared" si="101"/>
        <v>65</v>
      </c>
    </row>
    <row r="1034" spans="1:19" x14ac:dyDescent="0.3">
      <c r="A1034" t="s">
        <v>20</v>
      </c>
      <c r="B1034" t="b">
        <v>0</v>
      </c>
      <c r="C1034">
        <v>1</v>
      </c>
      <c r="D1034" t="b">
        <v>0</v>
      </c>
      <c r="E1034">
        <v>12</v>
      </c>
      <c r="F1034" t="s">
        <v>30</v>
      </c>
      <c r="G1034">
        <v>94</v>
      </c>
      <c r="H1034">
        <v>84</v>
      </c>
      <c r="I1034">
        <v>85</v>
      </c>
      <c r="J1034">
        <v>63</v>
      </c>
      <c r="K1034">
        <v>67</v>
      </c>
      <c r="L1034">
        <v>89</v>
      </c>
      <c r="M1034">
        <v>66</v>
      </c>
      <c r="N1034">
        <f t="shared" si="96"/>
        <v>1</v>
      </c>
      <c r="O1034">
        <f t="shared" si="97"/>
        <v>0</v>
      </c>
      <c r="P1034">
        <f t="shared" si="98"/>
        <v>0</v>
      </c>
      <c r="Q1034" t="str">
        <f t="shared" si="99"/>
        <v>Non-STEM</v>
      </c>
      <c r="R1034">
        <f t="shared" si="100"/>
        <v>0</v>
      </c>
      <c r="S1034">
        <f t="shared" si="101"/>
        <v>77.25</v>
      </c>
    </row>
    <row r="1035" spans="1:19" x14ac:dyDescent="0.3">
      <c r="A1035" t="s">
        <v>20</v>
      </c>
      <c r="B1035" t="b">
        <v>0</v>
      </c>
      <c r="C1035">
        <v>3</v>
      </c>
      <c r="D1035" t="b">
        <v>1</v>
      </c>
      <c r="E1035">
        <v>21</v>
      </c>
      <c r="F1035" t="s">
        <v>38</v>
      </c>
      <c r="G1035">
        <v>89</v>
      </c>
      <c r="H1035">
        <v>100</v>
      </c>
      <c r="I1035">
        <v>89</v>
      </c>
      <c r="J1035">
        <v>65</v>
      </c>
      <c r="K1035">
        <v>91</v>
      </c>
      <c r="L1035">
        <v>83</v>
      </c>
      <c r="M1035">
        <v>61</v>
      </c>
      <c r="N1035">
        <f t="shared" si="96"/>
        <v>1</v>
      </c>
      <c r="O1035">
        <f t="shared" si="97"/>
        <v>0</v>
      </c>
      <c r="P1035">
        <f t="shared" si="98"/>
        <v>1</v>
      </c>
      <c r="Q1035" t="str">
        <f t="shared" si="99"/>
        <v>Non-STEM</v>
      </c>
      <c r="R1035">
        <f t="shared" si="100"/>
        <v>0</v>
      </c>
      <c r="S1035">
        <f t="shared" si="101"/>
        <v>83.5</v>
      </c>
    </row>
    <row r="1036" spans="1:19" x14ac:dyDescent="0.3">
      <c r="A1036" t="s">
        <v>20</v>
      </c>
      <c r="B1036" t="b">
        <v>1</v>
      </c>
      <c r="C1036">
        <v>5</v>
      </c>
      <c r="D1036" t="b">
        <v>0</v>
      </c>
      <c r="E1036">
        <v>24</v>
      </c>
      <c r="F1036" t="s">
        <v>172</v>
      </c>
      <c r="G1036">
        <v>100</v>
      </c>
      <c r="H1036">
        <v>80</v>
      </c>
      <c r="I1036">
        <v>74</v>
      </c>
      <c r="J1036">
        <v>87</v>
      </c>
      <c r="K1036">
        <v>77</v>
      </c>
      <c r="L1036">
        <v>95</v>
      </c>
      <c r="M1036">
        <v>92</v>
      </c>
      <c r="N1036">
        <f t="shared" si="96"/>
        <v>1</v>
      </c>
      <c r="O1036">
        <f t="shared" si="97"/>
        <v>1</v>
      </c>
      <c r="P1036">
        <f t="shared" si="98"/>
        <v>0</v>
      </c>
      <c r="Q1036" t="str">
        <f t="shared" si="99"/>
        <v>Non-STEM</v>
      </c>
      <c r="R1036">
        <f t="shared" si="100"/>
        <v>0</v>
      </c>
      <c r="S1036">
        <f t="shared" si="101"/>
        <v>84.5</v>
      </c>
    </row>
    <row r="1037" spans="1:19" x14ac:dyDescent="0.3">
      <c r="A1037" t="s">
        <v>25</v>
      </c>
      <c r="B1037" t="b">
        <v>0</v>
      </c>
      <c r="C1037">
        <v>7</v>
      </c>
      <c r="D1037" t="b">
        <v>0</v>
      </c>
      <c r="E1037">
        <v>18</v>
      </c>
      <c r="F1037" t="s">
        <v>113</v>
      </c>
      <c r="G1037">
        <v>94</v>
      </c>
      <c r="H1037">
        <v>97</v>
      </c>
      <c r="I1037">
        <v>61</v>
      </c>
      <c r="J1037">
        <v>67</v>
      </c>
      <c r="K1037">
        <v>77</v>
      </c>
      <c r="L1037">
        <v>88</v>
      </c>
      <c r="M1037">
        <v>70</v>
      </c>
      <c r="N1037">
        <f t="shared" si="96"/>
        <v>0</v>
      </c>
      <c r="O1037">
        <f t="shared" si="97"/>
        <v>0</v>
      </c>
      <c r="P1037">
        <f t="shared" si="98"/>
        <v>0</v>
      </c>
      <c r="Q1037" t="str">
        <f t="shared" si="99"/>
        <v>Non-STEM</v>
      </c>
      <c r="R1037">
        <f t="shared" si="100"/>
        <v>0</v>
      </c>
      <c r="S1037">
        <f t="shared" si="101"/>
        <v>74.75</v>
      </c>
    </row>
    <row r="1038" spans="1:19" x14ac:dyDescent="0.3">
      <c r="A1038" t="s">
        <v>25</v>
      </c>
      <c r="B1038" t="b">
        <v>0</v>
      </c>
      <c r="C1038">
        <v>6</v>
      </c>
      <c r="D1038" t="b">
        <v>0</v>
      </c>
      <c r="E1038">
        <v>4</v>
      </c>
      <c r="F1038" t="s">
        <v>30</v>
      </c>
      <c r="G1038">
        <v>78</v>
      </c>
      <c r="H1038">
        <v>78</v>
      </c>
      <c r="I1038">
        <v>100</v>
      </c>
      <c r="J1038">
        <v>87</v>
      </c>
      <c r="K1038">
        <v>98</v>
      </c>
      <c r="L1038">
        <v>80</v>
      </c>
      <c r="M1038">
        <v>98</v>
      </c>
      <c r="N1038">
        <f t="shared" si="96"/>
        <v>0</v>
      </c>
      <c r="O1038">
        <f t="shared" si="97"/>
        <v>0</v>
      </c>
      <c r="P1038">
        <f t="shared" si="98"/>
        <v>0</v>
      </c>
      <c r="Q1038" t="str">
        <f t="shared" si="99"/>
        <v>Non-STEM</v>
      </c>
      <c r="R1038">
        <f t="shared" si="100"/>
        <v>0</v>
      </c>
      <c r="S1038">
        <f t="shared" si="101"/>
        <v>90.75</v>
      </c>
    </row>
    <row r="1039" spans="1:19" x14ac:dyDescent="0.3">
      <c r="A1039" t="s">
        <v>20</v>
      </c>
      <c r="B1039" t="b">
        <v>1</v>
      </c>
      <c r="C1039">
        <v>6</v>
      </c>
      <c r="D1039" t="b">
        <v>0</v>
      </c>
      <c r="E1039">
        <v>5</v>
      </c>
      <c r="F1039" t="s">
        <v>64</v>
      </c>
      <c r="G1039">
        <v>65</v>
      </c>
      <c r="H1039">
        <v>71</v>
      </c>
      <c r="I1039">
        <v>88</v>
      </c>
      <c r="J1039">
        <v>57</v>
      </c>
      <c r="K1039">
        <v>75</v>
      </c>
      <c r="L1039">
        <v>62</v>
      </c>
      <c r="M1039">
        <v>62</v>
      </c>
      <c r="N1039">
        <f t="shared" si="96"/>
        <v>1</v>
      </c>
      <c r="O1039">
        <f t="shared" si="97"/>
        <v>1</v>
      </c>
      <c r="P1039">
        <f t="shared" si="98"/>
        <v>0</v>
      </c>
      <c r="Q1039" t="str">
        <f t="shared" si="99"/>
        <v>Non-STEM</v>
      </c>
      <c r="R1039">
        <f t="shared" si="100"/>
        <v>0</v>
      </c>
      <c r="S1039">
        <f t="shared" si="101"/>
        <v>71.25</v>
      </c>
    </row>
    <row r="1040" spans="1:19" x14ac:dyDescent="0.3">
      <c r="A1040" t="s">
        <v>25</v>
      </c>
      <c r="B1040" t="b">
        <v>1</v>
      </c>
      <c r="C1040">
        <v>7</v>
      </c>
      <c r="D1040" t="b">
        <v>0</v>
      </c>
      <c r="E1040">
        <v>32</v>
      </c>
      <c r="F1040" t="s">
        <v>109</v>
      </c>
      <c r="G1040">
        <v>68</v>
      </c>
      <c r="H1040">
        <v>81</v>
      </c>
      <c r="I1040">
        <v>72</v>
      </c>
      <c r="J1040">
        <v>76</v>
      </c>
      <c r="K1040">
        <v>93</v>
      </c>
      <c r="L1040">
        <v>94</v>
      </c>
      <c r="M1040">
        <v>97</v>
      </c>
      <c r="N1040">
        <f t="shared" si="96"/>
        <v>0</v>
      </c>
      <c r="O1040">
        <f t="shared" si="97"/>
        <v>1</v>
      </c>
      <c r="P1040">
        <f t="shared" si="98"/>
        <v>0</v>
      </c>
      <c r="Q1040" t="str">
        <f t="shared" si="99"/>
        <v>Non-STEM</v>
      </c>
      <c r="R1040">
        <f t="shared" si="100"/>
        <v>0</v>
      </c>
      <c r="S1040">
        <f t="shared" si="101"/>
        <v>77.25</v>
      </c>
    </row>
    <row r="1041" spans="1:19" x14ac:dyDescent="0.3">
      <c r="A1041" t="s">
        <v>20</v>
      </c>
      <c r="B1041" t="b">
        <v>0</v>
      </c>
      <c r="C1041">
        <v>8</v>
      </c>
      <c r="D1041" t="b">
        <v>1</v>
      </c>
      <c r="E1041">
        <v>0</v>
      </c>
      <c r="F1041" t="s">
        <v>34</v>
      </c>
      <c r="G1041">
        <v>93</v>
      </c>
      <c r="H1041">
        <v>78</v>
      </c>
      <c r="I1041">
        <v>98</v>
      </c>
      <c r="J1041">
        <v>76</v>
      </c>
      <c r="K1041">
        <v>86</v>
      </c>
      <c r="L1041">
        <v>89</v>
      </c>
      <c r="M1041">
        <v>92</v>
      </c>
      <c r="N1041">
        <f t="shared" si="96"/>
        <v>1</v>
      </c>
      <c r="O1041">
        <f t="shared" si="97"/>
        <v>0</v>
      </c>
      <c r="P1041">
        <f t="shared" si="98"/>
        <v>1</v>
      </c>
      <c r="Q1041" t="str">
        <f t="shared" si="99"/>
        <v>Non-STEM</v>
      </c>
      <c r="R1041">
        <f t="shared" si="100"/>
        <v>0</v>
      </c>
      <c r="S1041">
        <f t="shared" si="101"/>
        <v>88.25</v>
      </c>
    </row>
    <row r="1042" spans="1:19" x14ac:dyDescent="0.3">
      <c r="A1042" t="s">
        <v>25</v>
      </c>
      <c r="B1042" t="b">
        <v>0</v>
      </c>
      <c r="C1042">
        <v>2</v>
      </c>
      <c r="D1042" t="b">
        <v>0</v>
      </c>
      <c r="E1042">
        <v>34</v>
      </c>
      <c r="F1042" t="s">
        <v>76</v>
      </c>
      <c r="G1042">
        <v>100</v>
      </c>
      <c r="H1042">
        <v>64</v>
      </c>
      <c r="I1042">
        <v>95</v>
      </c>
      <c r="J1042">
        <v>83</v>
      </c>
      <c r="K1042">
        <v>83</v>
      </c>
      <c r="L1042">
        <v>94</v>
      </c>
      <c r="M1042">
        <v>83</v>
      </c>
      <c r="N1042">
        <f t="shared" si="96"/>
        <v>0</v>
      </c>
      <c r="O1042">
        <f t="shared" si="97"/>
        <v>0</v>
      </c>
      <c r="P1042">
        <f t="shared" si="98"/>
        <v>0</v>
      </c>
      <c r="Q1042" t="str">
        <f t="shared" si="99"/>
        <v>STEM</v>
      </c>
      <c r="R1042">
        <f t="shared" si="100"/>
        <v>1</v>
      </c>
      <c r="S1042">
        <f t="shared" si="101"/>
        <v>90.25</v>
      </c>
    </row>
    <row r="1043" spans="1:19" x14ac:dyDescent="0.3">
      <c r="A1043" t="s">
        <v>25</v>
      </c>
      <c r="B1043" t="b">
        <v>0</v>
      </c>
      <c r="C1043">
        <v>5</v>
      </c>
      <c r="D1043" t="b">
        <v>0</v>
      </c>
      <c r="E1043">
        <v>28</v>
      </c>
      <c r="F1043" t="s">
        <v>21</v>
      </c>
      <c r="G1043">
        <v>85</v>
      </c>
      <c r="H1043">
        <v>99</v>
      </c>
      <c r="I1043">
        <v>64</v>
      </c>
      <c r="J1043">
        <v>78</v>
      </c>
      <c r="K1043">
        <v>63</v>
      </c>
      <c r="L1043">
        <v>95</v>
      </c>
      <c r="M1043">
        <v>91</v>
      </c>
      <c r="N1043">
        <f t="shared" si="96"/>
        <v>0</v>
      </c>
      <c r="O1043">
        <f t="shared" si="97"/>
        <v>0</v>
      </c>
      <c r="P1043">
        <f t="shared" si="98"/>
        <v>0</v>
      </c>
      <c r="Q1043" t="str">
        <f t="shared" si="99"/>
        <v>Non-STEM</v>
      </c>
      <c r="R1043">
        <f t="shared" si="100"/>
        <v>0</v>
      </c>
      <c r="S1043">
        <f t="shared" si="101"/>
        <v>72.5</v>
      </c>
    </row>
    <row r="1044" spans="1:19" x14ac:dyDescent="0.3">
      <c r="A1044" t="s">
        <v>20</v>
      </c>
      <c r="B1044" t="b">
        <v>1</v>
      </c>
      <c r="C1044">
        <v>1</v>
      </c>
      <c r="D1044" t="b">
        <v>1</v>
      </c>
      <c r="E1044">
        <v>30</v>
      </c>
      <c r="F1044" t="s">
        <v>26</v>
      </c>
      <c r="G1044">
        <v>80</v>
      </c>
      <c r="H1044">
        <v>93</v>
      </c>
      <c r="I1044">
        <v>82</v>
      </c>
      <c r="J1044">
        <v>89</v>
      </c>
      <c r="K1044">
        <v>94</v>
      </c>
      <c r="L1044">
        <v>95</v>
      </c>
      <c r="M1044">
        <v>70</v>
      </c>
      <c r="N1044">
        <f t="shared" si="96"/>
        <v>1</v>
      </c>
      <c r="O1044">
        <f t="shared" si="97"/>
        <v>1</v>
      </c>
      <c r="P1044">
        <f t="shared" si="98"/>
        <v>1</v>
      </c>
      <c r="Q1044" t="str">
        <f t="shared" si="99"/>
        <v>STEM</v>
      </c>
      <c r="R1044">
        <f t="shared" si="100"/>
        <v>1</v>
      </c>
      <c r="S1044">
        <f t="shared" si="101"/>
        <v>86.25</v>
      </c>
    </row>
    <row r="1045" spans="1:19" x14ac:dyDescent="0.3">
      <c r="A1045" t="s">
        <v>20</v>
      </c>
      <c r="B1045" t="b">
        <v>0</v>
      </c>
      <c r="C1045">
        <v>8</v>
      </c>
      <c r="D1045" t="b">
        <v>0</v>
      </c>
      <c r="E1045">
        <v>31</v>
      </c>
      <c r="F1045" t="s">
        <v>21</v>
      </c>
      <c r="G1045">
        <v>97</v>
      </c>
      <c r="H1045">
        <v>80</v>
      </c>
      <c r="I1045">
        <v>60</v>
      </c>
      <c r="J1045">
        <v>98</v>
      </c>
      <c r="K1045">
        <v>86</v>
      </c>
      <c r="L1045">
        <v>83</v>
      </c>
      <c r="M1045">
        <v>75</v>
      </c>
      <c r="N1045">
        <f t="shared" si="96"/>
        <v>1</v>
      </c>
      <c r="O1045">
        <f t="shared" si="97"/>
        <v>0</v>
      </c>
      <c r="P1045">
        <f t="shared" si="98"/>
        <v>0</v>
      </c>
      <c r="Q1045" t="str">
        <f t="shared" si="99"/>
        <v>Non-STEM</v>
      </c>
      <c r="R1045">
        <f t="shared" si="100"/>
        <v>0</v>
      </c>
      <c r="S1045">
        <f t="shared" si="101"/>
        <v>85.25</v>
      </c>
    </row>
    <row r="1046" spans="1:19" x14ac:dyDescent="0.3">
      <c r="A1046" t="s">
        <v>20</v>
      </c>
      <c r="B1046" t="b">
        <v>0</v>
      </c>
      <c r="C1046">
        <v>3</v>
      </c>
      <c r="D1046" t="b">
        <v>1</v>
      </c>
      <c r="E1046">
        <v>33</v>
      </c>
      <c r="F1046" t="s">
        <v>44</v>
      </c>
      <c r="G1046">
        <v>85</v>
      </c>
      <c r="H1046">
        <v>90</v>
      </c>
      <c r="I1046">
        <v>100</v>
      </c>
      <c r="J1046">
        <v>84</v>
      </c>
      <c r="K1046">
        <v>95</v>
      </c>
      <c r="L1046">
        <v>77</v>
      </c>
      <c r="M1046">
        <v>62</v>
      </c>
      <c r="N1046">
        <f t="shared" si="96"/>
        <v>1</v>
      </c>
      <c r="O1046">
        <f t="shared" si="97"/>
        <v>0</v>
      </c>
      <c r="P1046">
        <f t="shared" si="98"/>
        <v>1</v>
      </c>
      <c r="Q1046" t="str">
        <f t="shared" si="99"/>
        <v>STEM</v>
      </c>
      <c r="R1046">
        <f t="shared" si="100"/>
        <v>1</v>
      </c>
      <c r="S1046">
        <f t="shared" si="101"/>
        <v>91</v>
      </c>
    </row>
    <row r="1047" spans="1:19" x14ac:dyDescent="0.3">
      <c r="A1047" t="s">
        <v>25</v>
      </c>
      <c r="B1047" t="b">
        <v>0</v>
      </c>
      <c r="C1047">
        <v>2</v>
      </c>
      <c r="D1047" t="b">
        <v>0</v>
      </c>
      <c r="E1047">
        <v>28</v>
      </c>
      <c r="F1047" t="s">
        <v>105</v>
      </c>
      <c r="G1047">
        <v>87</v>
      </c>
      <c r="H1047">
        <v>76</v>
      </c>
      <c r="I1047">
        <v>87</v>
      </c>
      <c r="J1047">
        <v>98</v>
      </c>
      <c r="K1047">
        <v>61</v>
      </c>
      <c r="L1047">
        <v>92</v>
      </c>
      <c r="M1047">
        <v>81</v>
      </c>
      <c r="N1047">
        <f t="shared" si="96"/>
        <v>0</v>
      </c>
      <c r="O1047">
        <f t="shared" si="97"/>
        <v>0</v>
      </c>
      <c r="P1047">
        <f t="shared" si="98"/>
        <v>0</v>
      </c>
      <c r="Q1047" t="str">
        <f t="shared" si="99"/>
        <v>Non-STEM</v>
      </c>
      <c r="R1047">
        <f t="shared" si="100"/>
        <v>0</v>
      </c>
      <c r="S1047">
        <f t="shared" si="101"/>
        <v>83.25</v>
      </c>
    </row>
    <row r="1048" spans="1:19" x14ac:dyDescent="0.3">
      <c r="A1048" t="s">
        <v>20</v>
      </c>
      <c r="B1048" t="b">
        <v>0</v>
      </c>
      <c r="C1048">
        <v>2</v>
      </c>
      <c r="D1048" t="b">
        <v>0</v>
      </c>
      <c r="E1048">
        <v>31</v>
      </c>
      <c r="F1048" t="s">
        <v>105</v>
      </c>
      <c r="G1048">
        <v>79</v>
      </c>
      <c r="H1048">
        <v>70</v>
      </c>
      <c r="I1048">
        <v>82</v>
      </c>
      <c r="J1048">
        <v>63</v>
      </c>
      <c r="K1048">
        <v>90</v>
      </c>
      <c r="L1048">
        <v>89</v>
      </c>
      <c r="M1048">
        <v>96</v>
      </c>
      <c r="N1048">
        <f t="shared" si="96"/>
        <v>1</v>
      </c>
      <c r="O1048">
        <f t="shared" si="97"/>
        <v>0</v>
      </c>
      <c r="P1048">
        <f t="shared" si="98"/>
        <v>0</v>
      </c>
      <c r="Q1048" t="str">
        <f t="shared" si="99"/>
        <v>Non-STEM</v>
      </c>
      <c r="R1048">
        <f t="shared" si="100"/>
        <v>0</v>
      </c>
      <c r="S1048">
        <f t="shared" si="101"/>
        <v>78.5</v>
      </c>
    </row>
    <row r="1049" spans="1:19" x14ac:dyDescent="0.3">
      <c r="A1049" t="s">
        <v>20</v>
      </c>
      <c r="B1049" t="b">
        <v>1</v>
      </c>
      <c r="C1049">
        <v>3</v>
      </c>
      <c r="D1049" t="b">
        <v>0</v>
      </c>
      <c r="E1049">
        <v>7</v>
      </c>
      <c r="F1049" t="s">
        <v>30</v>
      </c>
      <c r="G1049">
        <v>87</v>
      </c>
      <c r="H1049">
        <v>86</v>
      </c>
      <c r="I1049">
        <v>73</v>
      </c>
      <c r="J1049">
        <v>88</v>
      </c>
      <c r="K1049">
        <v>98</v>
      </c>
      <c r="L1049">
        <v>71</v>
      </c>
      <c r="M1049">
        <v>85</v>
      </c>
      <c r="N1049">
        <f t="shared" si="96"/>
        <v>1</v>
      </c>
      <c r="O1049">
        <f t="shared" si="97"/>
        <v>1</v>
      </c>
      <c r="P1049">
        <f t="shared" si="98"/>
        <v>0</v>
      </c>
      <c r="Q1049" t="str">
        <f t="shared" si="99"/>
        <v>Non-STEM</v>
      </c>
      <c r="R1049">
        <f t="shared" si="100"/>
        <v>0</v>
      </c>
      <c r="S1049">
        <f t="shared" si="101"/>
        <v>86.5</v>
      </c>
    </row>
    <row r="1050" spans="1:19" x14ac:dyDescent="0.3">
      <c r="A1050" t="s">
        <v>25</v>
      </c>
      <c r="B1050" t="b">
        <v>0</v>
      </c>
      <c r="C1050">
        <v>6</v>
      </c>
      <c r="D1050" t="b">
        <v>0</v>
      </c>
      <c r="E1050">
        <v>28</v>
      </c>
      <c r="F1050" t="s">
        <v>21</v>
      </c>
      <c r="G1050">
        <v>72</v>
      </c>
      <c r="H1050">
        <v>88</v>
      </c>
      <c r="I1050">
        <v>62</v>
      </c>
      <c r="J1050">
        <v>60</v>
      </c>
      <c r="K1050">
        <v>97</v>
      </c>
      <c r="L1050">
        <v>86</v>
      </c>
      <c r="M1050">
        <v>64</v>
      </c>
      <c r="N1050">
        <f t="shared" si="96"/>
        <v>0</v>
      </c>
      <c r="O1050">
        <f t="shared" si="97"/>
        <v>0</v>
      </c>
      <c r="P1050">
        <f t="shared" si="98"/>
        <v>0</v>
      </c>
      <c r="Q1050" t="str">
        <f t="shared" si="99"/>
        <v>Non-STEM</v>
      </c>
      <c r="R1050">
        <f t="shared" si="100"/>
        <v>0</v>
      </c>
      <c r="S1050">
        <f t="shared" si="101"/>
        <v>72.75</v>
      </c>
    </row>
    <row r="1051" spans="1:19" x14ac:dyDescent="0.3">
      <c r="A1051" t="s">
        <v>25</v>
      </c>
      <c r="B1051" t="b">
        <v>0</v>
      </c>
      <c r="C1051">
        <v>4</v>
      </c>
      <c r="D1051" t="b">
        <v>1</v>
      </c>
      <c r="E1051">
        <v>44</v>
      </c>
      <c r="F1051" t="s">
        <v>26</v>
      </c>
      <c r="G1051">
        <v>89</v>
      </c>
      <c r="H1051">
        <v>99</v>
      </c>
      <c r="I1051">
        <v>93</v>
      </c>
      <c r="J1051">
        <v>99</v>
      </c>
      <c r="K1051">
        <v>87</v>
      </c>
      <c r="L1051">
        <v>89</v>
      </c>
      <c r="M1051">
        <v>98</v>
      </c>
      <c r="N1051">
        <f t="shared" si="96"/>
        <v>0</v>
      </c>
      <c r="O1051">
        <f t="shared" si="97"/>
        <v>0</v>
      </c>
      <c r="P1051">
        <f t="shared" si="98"/>
        <v>1</v>
      </c>
      <c r="Q1051" t="str">
        <f t="shared" si="99"/>
        <v>STEM</v>
      </c>
      <c r="R1051">
        <f t="shared" si="100"/>
        <v>1</v>
      </c>
      <c r="S1051">
        <f t="shared" si="101"/>
        <v>92</v>
      </c>
    </row>
    <row r="1052" spans="1:19" x14ac:dyDescent="0.3">
      <c r="A1052" t="s">
        <v>25</v>
      </c>
      <c r="B1052" t="b">
        <v>1</v>
      </c>
      <c r="C1052">
        <v>0</v>
      </c>
      <c r="D1052" t="b">
        <v>0</v>
      </c>
      <c r="E1052">
        <v>13</v>
      </c>
      <c r="F1052" t="s">
        <v>38</v>
      </c>
      <c r="G1052">
        <v>62</v>
      </c>
      <c r="H1052">
        <v>88</v>
      </c>
      <c r="I1052">
        <v>87</v>
      </c>
      <c r="J1052">
        <v>90</v>
      </c>
      <c r="K1052">
        <v>84</v>
      </c>
      <c r="L1052">
        <v>88</v>
      </c>
      <c r="M1052">
        <v>95</v>
      </c>
      <c r="N1052">
        <f t="shared" si="96"/>
        <v>0</v>
      </c>
      <c r="O1052">
        <f t="shared" si="97"/>
        <v>1</v>
      </c>
      <c r="P1052">
        <f t="shared" si="98"/>
        <v>0</v>
      </c>
      <c r="Q1052" t="str">
        <f t="shared" si="99"/>
        <v>Non-STEM</v>
      </c>
      <c r="R1052">
        <f t="shared" si="100"/>
        <v>0</v>
      </c>
      <c r="S1052">
        <f t="shared" si="101"/>
        <v>80.75</v>
      </c>
    </row>
    <row r="1053" spans="1:19" x14ac:dyDescent="0.3">
      <c r="A1053" t="s">
        <v>20</v>
      </c>
      <c r="B1053" t="b">
        <v>0</v>
      </c>
      <c r="C1053">
        <v>2</v>
      </c>
      <c r="D1053" t="b">
        <v>0</v>
      </c>
      <c r="E1053">
        <v>15</v>
      </c>
      <c r="F1053" t="s">
        <v>105</v>
      </c>
      <c r="G1053">
        <v>93</v>
      </c>
      <c r="H1053">
        <v>84</v>
      </c>
      <c r="I1053">
        <v>86</v>
      </c>
      <c r="J1053">
        <v>82</v>
      </c>
      <c r="K1053">
        <v>62</v>
      </c>
      <c r="L1053">
        <v>87</v>
      </c>
      <c r="M1053">
        <v>84</v>
      </c>
      <c r="N1053">
        <f t="shared" si="96"/>
        <v>1</v>
      </c>
      <c r="O1053">
        <f t="shared" si="97"/>
        <v>0</v>
      </c>
      <c r="P1053">
        <f t="shared" si="98"/>
        <v>0</v>
      </c>
      <c r="Q1053" t="str">
        <f t="shared" si="99"/>
        <v>Non-STEM</v>
      </c>
      <c r="R1053">
        <f t="shared" si="100"/>
        <v>0</v>
      </c>
      <c r="S1053">
        <f t="shared" si="101"/>
        <v>80.75</v>
      </c>
    </row>
    <row r="1054" spans="1:19" x14ac:dyDescent="0.3">
      <c r="A1054" t="s">
        <v>25</v>
      </c>
      <c r="B1054" t="b">
        <v>0</v>
      </c>
      <c r="C1054">
        <v>3</v>
      </c>
      <c r="D1054" t="b">
        <v>0</v>
      </c>
      <c r="E1054">
        <v>16</v>
      </c>
      <c r="F1054" t="s">
        <v>113</v>
      </c>
      <c r="G1054">
        <v>75</v>
      </c>
      <c r="H1054">
        <v>97</v>
      </c>
      <c r="I1054">
        <v>97</v>
      </c>
      <c r="J1054">
        <v>83</v>
      </c>
      <c r="K1054">
        <v>74</v>
      </c>
      <c r="L1054">
        <v>74</v>
      </c>
      <c r="M1054">
        <v>74</v>
      </c>
      <c r="N1054">
        <f t="shared" si="96"/>
        <v>0</v>
      </c>
      <c r="O1054">
        <f t="shared" si="97"/>
        <v>0</v>
      </c>
      <c r="P1054">
        <f t="shared" si="98"/>
        <v>0</v>
      </c>
      <c r="Q1054" t="str">
        <f t="shared" si="99"/>
        <v>Non-STEM</v>
      </c>
      <c r="R1054">
        <f t="shared" si="100"/>
        <v>0</v>
      </c>
      <c r="S1054">
        <f t="shared" si="101"/>
        <v>82.25</v>
      </c>
    </row>
    <row r="1055" spans="1:19" x14ac:dyDescent="0.3">
      <c r="A1055" t="s">
        <v>25</v>
      </c>
      <c r="B1055" t="b">
        <v>0</v>
      </c>
      <c r="C1055">
        <v>1</v>
      </c>
      <c r="D1055" t="b">
        <v>0</v>
      </c>
      <c r="E1055">
        <v>18</v>
      </c>
      <c r="F1055" t="s">
        <v>105</v>
      </c>
      <c r="G1055">
        <v>75</v>
      </c>
      <c r="H1055">
        <v>66</v>
      </c>
      <c r="I1055">
        <v>61</v>
      </c>
      <c r="J1055">
        <v>69</v>
      </c>
      <c r="K1055">
        <v>68</v>
      </c>
      <c r="L1055">
        <v>96</v>
      </c>
      <c r="M1055">
        <v>63</v>
      </c>
      <c r="N1055">
        <f t="shared" si="96"/>
        <v>0</v>
      </c>
      <c r="O1055">
        <f t="shared" si="97"/>
        <v>0</v>
      </c>
      <c r="P1055">
        <f t="shared" si="98"/>
        <v>0</v>
      </c>
      <c r="Q1055" t="str">
        <f t="shared" si="99"/>
        <v>Non-STEM</v>
      </c>
      <c r="R1055">
        <f t="shared" si="100"/>
        <v>0</v>
      </c>
      <c r="S1055">
        <f t="shared" si="101"/>
        <v>68.25</v>
      </c>
    </row>
    <row r="1056" spans="1:19" x14ac:dyDescent="0.3">
      <c r="A1056" t="s">
        <v>25</v>
      </c>
      <c r="B1056" t="b">
        <v>0</v>
      </c>
      <c r="C1056">
        <v>1</v>
      </c>
      <c r="D1056" t="b">
        <v>0</v>
      </c>
      <c r="E1056">
        <v>28</v>
      </c>
      <c r="F1056" t="s">
        <v>38</v>
      </c>
      <c r="G1056">
        <v>88</v>
      </c>
      <c r="H1056">
        <v>93</v>
      </c>
      <c r="I1056">
        <v>92</v>
      </c>
      <c r="J1056">
        <v>70</v>
      </c>
      <c r="K1056">
        <v>90</v>
      </c>
      <c r="L1056">
        <v>94</v>
      </c>
      <c r="M1056">
        <v>85</v>
      </c>
      <c r="N1056">
        <f t="shared" si="96"/>
        <v>0</v>
      </c>
      <c r="O1056">
        <f t="shared" si="97"/>
        <v>0</v>
      </c>
      <c r="P1056">
        <f t="shared" si="98"/>
        <v>0</v>
      </c>
      <c r="Q1056" t="str">
        <f t="shared" si="99"/>
        <v>Non-STEM</v>
      </c>
      <c r="R1056">
        <f t="shared" si="100"/>
        <v>0</v>
      </c>
      <c r="S1056">
        <f t="shared" si="101"/>
        <v>85</v>
      </c>
    </row>
    <row r="1057" spans="1:19" x14ac:dyDescent="0.3">
      <c r="A1057" t="s">
        <v>25</v>
      </c>
      <c r="B1057" t="b">
        <v>0</v>
      </c>
      <c r="C1057">
        <v>5</v>
      </c>
      <c r="D1057" t="b">
        <v>0</v>
      </c>
      <c r="E1057">
        <v>29</v>
      </c>
      <c r="F1057" t="s">
        <v>21</v>
      </c>
      <c r="G1057">
        <v>86</v>
      </c>
      <c r="H1057">
        <v>95</v>
      </c>
      <c r="I1057">
        <v>95</v>
      </c>
      <c r="J1057">
        <v>72</v>
      </c>
      <c r="K1057">
        <v>72</v>
      </c>
      <c r="L1057">
        <v>80</v>
      </c>
      <c r="M1057">
        <v>65</v>
      </c>
      <c r="N1057">
        <f t="shared" si="96"/>
        <v>0</v>
      </c>
      <c r="O1057">
        <f t="shared" si="97"/>
        <v>0</v>
      </c>
      <c r="P1057">
        <f t="shared" si="98"/>
        <v>0</v>
      </c>
      <c r="Q1057" t="str">
        <f t="shared" si="99"/>
        <v>Non-STEM</v>
      </c>
      <c r="R1057">
        <f t="shared" si="100"/>
        <v>0</v>
      </c>
      <c r="S1057">
        <f t="shared" si="101"/>
        <v>81.25</v>
      </c>
    </row>
    <row r="1058" spans="1:19" x14ac:dyDescent="0.3">
      <c r="A1058" t="s">
        <v>25</v>
      </c>
      <c r="B1058" t="b">
        <v>0</v>
      </c>
      <c r="C1058">
        <v>8</v>
      </c>
      <c r="D1058" t="b">
        <v>0</v>
      </c>
      <c r="E1058">
        <v>30</v>
      </c>
      <c r="F1058" t="s">
        <v>21</v>
      </c>
      <c r="G1058">
        <v>86</v>
      </c>
      <c r="H1058">
        <v>98</v>
      </c>
      <c r="I1058">
        <v>97</v>
      </c>
      <c r="J1058">
        <v>75</v>
      </c>
      <c r="K1058">
        <v>83</v>
      </c>
      <c r="L1058">
        <v>95</v>
      </c>
      <c r="M1058">
        <v>80</v>
      </c>
      <c r="N1058">
        <f t="shared" si="96"/>
        <v>0</v>
      </c>
      <c r="O1058">
        <f t="shared" si="97"/>
        <v>0</v>
      </c>
      <c r="P1058">
        <f t="shared" si="98"/>
        <v>0</v>
      </c>
      <c r="Q1058" t="str">
        <f t="shared" si="99"/>
        <v>Non-STEM</v>
      </c>
      <c r="R1058">
        <f t="shared" si="100"/>
        <v>0</v>
      </c>
      <c r="S1058">
        <f t="shared" si="101"/>
        <v>85.25</v>
      </c>
    </row>
    <row r="1059" spans="1:19" x14ac:dyDescent="0.3">
      <c r="A1059" t="s">
        <v>25</v>
      </c>
      <c r="B1059" t="b">
        <v>0</v>
      </c>
      <c r="C1059">
        <v>1</v>
      </c>
      <c r="D1059" t="b">
        <v>1</v>
      </c>
      <c r="E1059">
        <v>32</v>
      </c>
      <c r="F1059" t="s">
        <v>44</v>
      </c>
      <c r="G1059">
        <v>99</v>
      </c>
      <c r="H1059">
        <v>95</v>
      </c>
      <c r="I1059">
        <v>88</v>
      </c>
      <c r="J1059">
        <v>68</v>
      </c>
      <c r="K1059">
        <v>91</v>
      </c>
      <c r="L1059">
        <v>62</v>
      </c>
      <c r="M1059">
        <v>75</v>
      </c>
      <c r="N1059">
        <f t="shared" si="96"/>
        <v>0</v>
      </c>
      <c r="O1059">
        <f t="shared" si="97"/>
        <v>0</v>
      </c>
      <c r="P1059">
        <f t="shared" si="98"/>
        <v>1</v>
      </c>
      <c r="Q1059" t="str">
        <f t="shared" si="99"/>
        <v>STEM</v>
      </c>
      <c r="R1059">
        <f t="shared" si="100"/>
        <v>1</v>
      </c>
      <c r="S1059">
        <f t="shared" si="101"/>
        <v>86.5</v>
      </c>
    </row>
    <row r="1060" spans="1:19" x14ac:dyDescent="0.3">
      <c r="A1060" t="s">
        <v>25</v>
      </c>
      <c r="B1060" t="b">
        <v>0</v>
      </c>
      <c r="C1060">
        <v>0</v>
      </c>
      <c r="D1060" t="b">
        <v>0</v>
      </c>
      <c r="E1060">
        <v>19</v>
      </c>
      <c r="F1060" t="s">
        <v>44</v>
      </c>
      <c r="G1060">
        <v>95</v>
      </c>
      <c r="H1060">
        <v>85</v>
      </c>
      <c r="I1060">
        <v>76</v>
      </c>
      <c r="J1060">
        <v>96</v>
      </c>
      <c r="K1060">
        <v>68</v>
      </c>
      <c r="L1060">
        <v>74</v>
      </c>
      <c r="M1060">
        <v>93</v>
      </c>
      <c r="N1060">
        <f t="shared" si="96"/>
        <v>0</v>
      </c>
      <c r="O1060">
        <f t="shared" si="97"/>
        <v>0</v>
      </c>
      <c r="P1060">
        <f t="shared" si="98"/>
        <v>0</v>
      </c>
      <c r="Q1060" t="str">
        <f t="shared" si="99"/>
        <v>STEM</v>
      </c>
      <c r="R1060">
        <f t="shared" si="100"/>
        <v>1</v>
      </c>
      <c r="S1060">
        <f t="shared" si="101"/>
        <v>83.75</v>
      </c>
    </row>
    <row r="1061" spans="1:19" x14ac:dyDescent="0.3">
      <c r="A1061" t="s">
        <v>25</v>
      </c>
      <c r="B1061" t="b">
        <v>0</v>
      </c>
      <c r="C1061">
        <v>2</v>
      </c>
      <c r="D1061" t="b">
        <v>0</v>
      </c>
      <c r="E1061">
        <v>18</v>
      </c>
      <c r="F1061" t="s">
        <v>44</v>
      </c>
      <c r="G1061">
        <v>92</v>
      </c>
      <c r="H1061">
        <v>72</v>
      </c>
      <c r="I1061">
        <v>61</v>
      </c>
      <c r="J1061">
        <v>93</v>
      </c>
      <c r="K1061">
        <v>86</v>
      </c>
      <c r="L1061">
        <v>97</v>
      </c>
      <c r="M1061">
        <v>79</v>
      </c>
      <c r="N1061">
        <f t="shared" si="96"/>
        <v>0</v>
      </c>
      <c r="O1061">
        <f t="shared" si="97"/>
        <v>0</v>
      </c>
      <c r="P1061">
        <f t="shared" si="98"/>
        <v>0</v>
      </c>
      <c r="Q1061" t="str">
        <f t="shared" si="99"/>
        <v>STEM</v>
      </c>
      <c r="R1061">
        <f t="shared" si="100"/>
        <v>1</v>
      </c>
      <c r="S1061">
        <f t="shared" si="101"/>
        <v>83</v>
      </c>
    </row>
    <row r="1062" spans="1:19" x14ac:dyDescent="0.3">
      <c r="A1062" t="s">
        <v>25</v>
      </c>
      <c r="B1062" t="b">
        <v>0</v>
      </c>
      <c r="C1062">
        <v>5</v>
      </c>
      <c r="D1062" t="b">
        <v>0</v>
      </c>
      <c r="E1062">
        <v>23</v>
      </c>
      <c r="F1062" t="s">
        <v>26</v>
      </c>
      <c r="G1062">
        <v>88</v>
      </c>
      <c r="H1062">
        <v>91</v>
      </c>
      <c r="I1062">
        <v>96</v>
      </c>
      <c r="J1062">
        <v>99</v>
      </c>
      <c r="K1062">
        <v>85</v>
      </c>
      <c r="L1062">
        <v>62</v>
      </c>
      <c r="M1062">
        <v>86</v>
      </c>
      <c r="N1062">
        <f t="shared" si="96"/>
        <v>0</v>
      </c>
      <c r="O1062">
        <f t="shared" si="97"/>
        <v>0</v>
      </c>
      <c r="P1062">
        <f t="shared" si="98"/>
        <v>0</v>
      </c>
      <c r="Q1062" t="str">
        <f t="shared" si="99"/>
        <v>STEM</v>
      </c>
      <c r="R1062">
        <f t="shared" si="100"/>
        <v>1</v>
      </c>
      <c r="S1062">
        <f t="shared" si="101"/>
        <v>92</v>
      </c>
    </row>
    <row r="1063" spans="1:19" x14ac:dyDescent="0.3">
      <c r="A1063" t="s">
        <v>20</v>
      </c>
      <c r="B1063" t="b">
        <v>0</v>
      </c>
      <c r="C1063">
        <v>7</v>
      </c>
      <c r="D1063" t="b">
        <v>0</v>
      </c>
      <c r="E1063">
        <v>16</v>
      </c>
      <c r="F1063" t="s">
        <v>105</v>
      </c>
      <c r="G1063">
        <v>92</v>
      </c>
      <c r="H1063">
        <v>60</v>
      </c>
      <c r="I1063">
        <v>76</v>
      </c>
      <c r="J1063">
        <v>61</v>
      </c>
      <c r="K1063">
        <v>94</v>
      </c>
      <c r="L1063">
        <v>93</v>
      </c>
      <c r="M1063">
        <v>94</v>
      </c>
      <c r="N1063">
        <f t="shared" si="96"/>
        <v>1</v>
      </c>
      <c r="O1063">
        <f t="shared" si="97"/>
        <v>0</v>
      </c>
      <c r="P1063">
        <f t="shared" si="98"/>
        <v>0</v>
      </c>
      <c r="Q1063" t="str">
        <f t="shared" si="99"/>
        <v>Non-STEM</v>
      </c>
      <c r="R1063">
        <f t="shared" si="100"/>
        <v>0</v>
      </c>
      <c r="S1063">
        <f t="shared" si="101"/>
        <v>80.75</v>
      </c>
    </row>
    <row r="1064" spans="1:19" x14ac:dyDescent="0.3">
      <c r="A1064" t="s">
        <v>25</v>
      </c>
      <c r="B1064" t="b">
        <v>1</v>
      </c>
      <c r="C1064">
        <v>8</v>
      </c>
      <c r="D1064" t="b">
        <v>0</v>
      </c>
      <c r="E1064">
        <v>1</v>
      </c>
      <c r="F1064" t="s">
        <v>64</v>
      </c>
      <c r="G1064">
        <v>70</v>
      </c>
      <c r="H1064">
        <v>70</v>
      </c>
      <c r="I1064">
        <v>75</v>
      </c>
      <c r="J1064">
        <v>83</v>
      </c>
      <c r="K1064">
        <v>60</v>
      </c>
      <c r="L1064">
        <v>86</v>
      </c>
      <c r="M1064">
        <v>62</v>
      </c>
      <c r="N1064">
        <f t="shared" si="96"/>
        <v>0</v>
      </c>
      <c r="O1064">
        <f t="shared" si="97"/>
        <v>1</v>
      </c>
      <c r="P1064">
        <f t="shared" si="98"/>
        <v>0</v>
      </c>
      <c r="Q1064" t="str">
        <f t="shared" si="99"/>
        <v>Non-STEM</v>
      </c>
      <c r="R1064">
        <f t="shared" si="100"/>
        <v>0</v>
      </c>
      <c r="S1064">
        <f t="shared" si="101"/>
        <v>72</v>
      </c>
    </row>
    <row r="1065" spans="1:19" x14ac:dyDescent="0.3">
      <c r="A1065" t="s">
        <v>20</v>
      </c>
      <c r="B1065" t="b">
        <v>1</v>
      </c>
      <c r="C1065">
        <v>1</v>
      </c>
      <c r="D1065" t="b">
        <v>0</v>
      </c>
      <c r="E1065">
        <v>35</v>
      </c>
      <c r="F1065" t="s">
        <v>76</v>
      </c>
      <c r="G1065">
        <v>85</v>
      </c>
      <c r="H1065">
        <v>90</v>
      </c>
      <c r="I1065">
        <v>98</v>
      </c>
      <c r="J1065">
        <v>92</v>
      </c>
      <c r="K1065">
        <v>89</v>
      </c>
      <c r="L1065">
        <v>88</v>
      </c>
      <c r="M1065">
        <v>95</v>
      </c>
      <c r="N1065">
        <f t="shared" si="96"/>
        <v>1</v>
      </c>
      <c r="O1065">
        <f t="shared" si="97"/>
        <v>1</v>
      </c>
      <c r="P1065">
        <f t="shared" si="98"/>
        <v>0</v>
      </c>
      <c r="Q1065" t="str">
        <f t="shared" si="99"/>
        <v>STEM</v>
      </c>
      <c r="R1065">
        <f t="shared" si="100"/>
        <v>1</v>
      </c>
      <c r="S1065">
        <f t="shared" si="101"/>
        <v>91</v>
      </c>
    </row>
    <row r="1066" spans="1:19" x14ac:dyDescent="0.3">
      <c r="A1066" t="s">
        <v>20</v>
      </c>
      <c r="B1066" t="b">
        <v>0</v>
      </c>
      <c r="C1066">
        <v>3</v>
      </c>
      <c r="D1066" t="b">
        <v>0</v>
      </c>
      <c r="E1066">
        <v>32</v>
      </c>
      <c r="F1066" t="s">
        <v>38</v>
      </c>
      <c r="G1066">
        <v>79</v>
      </c>
      <c r="H1066">
        <v>78</v>
      </c>
      <c r="I1066">
        <v>69</v>
      </c>
      <c r="J1066">
        <v>80</v>
      </c>
      <c r="K1066">
        <v>72</v>
      </c>
      <c r="L1066">
        <v>71</v>
      </c>
      <c r="M1066">
        <v>88</v>
      </c>
      <c r="N1066">
        <f t="shared" si="96"/>
        <v>1</v>
      </c>
      <c r="O1066">
        <f t="shared" si="97"/>
        <v>0</v>
      </c>
      <c r="P1066">
        <f t="shared" si="98"/>
        <v>0</v>
      </c>
      <c r="Q1066" t="str">
        <f t="shared" si="99"/>
        <v>Non-STEM</v>
      </c>
      <c r="R1066">
        <f t="shared" si="100"/>
        <v>0</v>
      </c>
      <c r="S1066">
        <f t="shared" si="101"/>
        <v>75</v>
      </c>
    </row>
    <row r="1067" spans="1:19" x14ac:dyDescent="0.3">
      <c r="A1067" t="s">
        <v>20</v>
      </c>
      <c r="B1067" t="b">
        <v>0</v>
      </c>
      <c r="C1067">
        <v>0</v>
      </c>
      <c r="D1067" t="b">
        <v>0</v>
      </c>
      <c r="E1067">
        <v>31</v>
      </c>
      <c r="F1067" t="s">
        <v>38</v>
      </c>
      <c r="G1067">
        <v>60</v>
      </c>
      <c r="H1067">
        <v>88</v>
      </c>
      <c r="I1067">
        <v>75</v>
      </c>
      <c r="J1067">
        <v>94</v>
      </c>
      <c r="K1067">
        <v>87</v>
      </c>
      <c r="L1067">
        <v>82</v>
      </c>
      <c r="M1067">
        <v>79</v>
      </c>
      <c r="N1067">
        <f t="shared" si="96"/>
        <v>1</v>
      </c>
      <c r="O1067">
        <f t="shared" si="97"/>
        <v>0</v>
      </c>
      <c r="P1067">
        <f t="shared" si="98"/>
        <v>0</v>
      </c>
      <c r="Q1067" t="str">
        <f t="shared" si="99"/>
        <v>Non-STEM</v>
      </c>
      <c r="R1067">
        <f t="shared" si="100"/>
        <v>0</v>
      </c>
      <c r="S1067">
        <f t="shared" si="101"/>
        <v>79</v>
      </c>
    </row>
    <row r="1068" spans="1:19" x14ac:dyDescent="0.3">
      <c r="A1068" t="s">
        <v>20</v>
      </c>
      <c r="B1068" t="b">
        <v>0</v>
      </c>
      <c r="C1068">
        <v>10</v>
      </c>
      <c r="D1068" t="b">
        <v>0</v>
      </c>
      <c r="E1068">
        <v>0</v>
      </c>
      <c r="F1068" t="s">
        <v>64</v>
      </c>
      <c r="G1068">
        <v>63</v>
      </c>
      <c r="H1068">
        <v>86</v>
      </c>
      <c r="I1068">
        <v>89</v>
      </c>
      <c r="J1068">
        <v>87</v>
      </c>
      <c r="K1068">
        <v>67</v>
      </c>
      <c r="L1068">
        <v>73</v>
      </c>
      <c r="M1068">
        <v>80</v>
      </c>
      <c r="N1068">
        <f t="shared" si="96"/>
        <v>1</v>
      </c>
      <c r="O1068">
        <f t="shared" si="97"/>
        <v>0</v>
      </c>
      <c r="P1068">
        <f t="shared" si="98"/>
        <v>0</v>
      </c>
      <c r="Q1068" t="str">
        <f t="shared" si="99"/>
        <v>Non-STEM</v>
      </c>
      <c r="R1068">
        <f t="shared" si="100"/>
        <v>0</v>
      </c>
      <c r="S1068">
        <f t="shared" si="101"/>
        <v>76.5</v>
      </c>
    </row>
    <row r="1069" spans="1:19" x14ac:dyDescent="0.3">
      <c r="A1069" t="s">
        <v>20</v>
      </c>
      <c r="B1069" t="b">
        <v>0</v>
      </c>
      <c r="C1069">
        <v>3</v>
      </c>
      <c r="D1069" t="b">
        <v>0</v>
      </c>
      <c r="E1069">
        <v>24</v>
      </c>
      <c r="F1069" t="s">
        <v>105</v>
      </c>
      <c r="G1069">
        <v>99</v>
      </c>
      <c r="H1069">
        <v>77</v>
      </c>
      <c r="I1069">
        <v>82</v>
      </c>
      <c r="J1069">
        <v>60</v>
      </c>
      <c r="K1069">
        <v>88</v>
      </c>
      <c r="L1069">
        <v>91</v>
      </c>
      <c r="M1069">
        <v>93</v>
      </c>
      <c r="N1069">
        <f t="shared" si="96"/>
        <v>1</v>
      </c>
      <c r="O1069">
        <f t="shared" si="97"/>
        <v>0</v>
      </c>
      <c r="P1069">
        <f t="shared" si="98"/>
        <v>0</v>
      </c>
      <c r="Q1069" t="str">
        <f t="shared" si="99"/>
        <v>Non-STEM</v>
      </c>
      <c r="R1069">
        <f t="shared" si="100"/>
        <v>0</v>
      </c>
      <c r="S1069">
        <f t="shared" si="101"/>
        <v>82.25</v>
      </c>
    </row>
    <row r="1070" spans="1:19" x14ac:dyDescent="0.3">
      <c r="A1070" t="s">
        <v>25</v>
      </c>
      <c r="B1070" t="b">
        <v>0</v>
      </c>
      <c r="C1070">
        <v>4</v>
      </c>
      <c r="D1070" t="b">
        <v>0</v>
      </c>
      <c r="E1070">
        <v>13</v>
      </c>
      <c r="F1070" t="s">
        <v>113</v>
      </c>
      <c r="G1070">
        <v>93</v>
      </c>
      <c r="H1070">
        <v>61</v>
      </c>
      <c r="I1070">
        <v>71</v>
      </c>
      <c r="J1070">
        <v>82</v>
      </c>
      <c r="K1070">
        <v>43</v>
      </c>
      <c r="L1070">
        <v>94</v>
      </c>
      <c r="M1070">
        <v>88</v>
      </c>
      <c r="N1070">
        <f t="shared" si="96"/>
        <v>0</v>
      </c>
      <c r="O1070">
        <f t="shared" si="97"/>
        <v>0</v>
      </c>
      <c r="P1070">
        <f t="shared" si="98"/>
        <v>0</v>
      </c>
      <c r="Q1070" t="str">
        <f t="shared" si="99"/>
        <v>Non-STEM</v>
      </c>
      <c r="R1070">
        <f t="shared" si="100"/>
        <v>0</v>
      </c>
      <c r="S1070">
        <f t="shared" si="101"/>
        <v>72.25</v>
      </c>
    </row>
    <row r="1071" spans="1:19" x14ac:dyDescent="0.3">
      <c r="A1071" t="s">
        <v>20</v>
      </c>
      <c r="B1071" t="b">
        <v>0</v>
      </c>
      <c r="C1071">
        <v>1</v>
      </c>
      <c r="D1071" t="b">
        <v>0</v>
      </c>
      <c r="E1071">
        <v>4</v>
      </c>
      <c r="F1071" t="s">
        <v>38</v>
      </c>
      <c r="G1071">
        <v>63</v>
      </c>
      <c r="H1071">
        <v>72</v>
      </c>
      <c r="I1071">
        <v>92</v>
      </c>
      <c r="J1071">
        <v>82</v>
      </c>
      <c r="K1071">
        <v>84</v>
      </c>
      <c r="L1071">
        <v>82</v>
      </c>
      <c r="M1071">
        <v>60</v>
      </c>
      <c r="N1071">
        <f t="shared" si="96"/>
        <v>1</v>
      </c>
      <c r="O1071">
        <f t="shared" si="97"/>
        <v>0</v>
      </c>
      <c r="P1071">
        <f t="shared" si="98"/>
        <v>0</v>
      </c>
      <c r="Q1071" t="str">
        <f t="shared" si="99"/>
        <v>Non-STEM</v>
      </c>
      <c r="R1071">
        <f t="shared" si="100"/>
        <v>0</v>
      </c>
      <c r="S1071">
        <f t="shared" si="101"/>
        <v>80.25</v>
      </c>
    </row>
    <row r="1072" spans="1:19" x14ac:dyDescent="0.3">
      <c r="A1072" t="s">
        <v>25</v>
      </c>
      <c r="B1072" t="b">
        <v>0</v>
      </c>
      <c r="C1072">
        <v>1</v>
      </c>
      <c r="D1072" t="b">
        <v>0</v>
      </c>
      <c r="E1072">
        <v>1</v>
      </c>
      <c r="F1072" t="s">
        <v>64</v>
      </c>
      <c r="G1072">
        <v>81</v>
      </c>
      <c r="H1072">
        <v>86</v>
      </c>
      <c r="I1072">
        <v>84</v>
      </c>
      <c r="J1072">
        <v>78</v>
      </c>
      <c r="K1072">
        <v>63</v>
      </c>
      <c r="L1072">
        <v>86</v>
      </c>
      <c r="M1072">
        <v>73</v>
      </c>
      <c r="N1072">
        <f t="shared" si="96"/>
        <v>0</v>
      </c>
      <c r="O1072">
        <f t="shared" si="97"/>
        <v>0</v>
      </c>
      <c r="P1072">
        <f t="shared" si="98"/>
        <v>0</v>
      </c>
      <c r="Q1072" t="str">
        <f t="shared" si="99"/>
        <v>Non-STEM</v>
      </c>
      <c r="R1072">
        <f t="shared" si="100"/>
        <v>0</v>
      </c>
      <c r="S1072">
        <f t="shared" si="101"/>
        <v>76.5</v>
      </c>
    </row>
    <row r="1073" spans="1:19" x14ac:dyDescent="0.3">
      <c r="A1073" t="s">
        <v>25</v>
      </c>
      <c r="B1073" t="b">
        <v>0</v>
      </c>
      <c r="C1073">
        <v>5</v>
      </c>
      <c r="D1073" t="b">
        <v>0</v>
      </c>
      <c r="E1073">
        <v>27</v>
      </c>
      <c r="F1073" t="s">
        <v>38</v>
      </c>
      <c r="G1073">
        <v>60</v>
      </c>
      <c r="H1073">
        <v>61</v>
      </c>
      <c r="I1073">
        <v>66</v>
      </c>
      <c r="J1073">
        <v>82</v>
      </c>
      <c r="K1073">
        <v>100</v>
      </c>
      <c r="L1073">
        <v>76</v>
      </c>
      <c r="M1073">
        <v>79</v>
      </c>
      <c r="N1073">
        <f t="shared" si="96"/>
        <v>0</v>
      </c>
      <c r="O1073">
        <f t="shared" si="97"/>
        <v>0</v>
      </c>
      <c r="P1073">
        <f t="shared" si="98"/>
        <v>0</v>
      </c>
      <c r="Q1073" t="str">
        <f t="shared" si="99"/>
        <v>Non-STEM</v>
      </c>
      <c r="R1073">
        <f t="shared" si="100"/>
        <v>0</v>
      </c>
      <c r="S1073">
        <f t="shared" si="101"/>
        <v>77</v>
      </c>
    </row>
    <row r="1074" spans="1:19" x14ac:dyDescent="0.3">
      <c r="A1074" t="s">
        <v>25</v>
      </c>
      <c r="B1074" t="b">
        <v>1</v>
      </c>
      <c r="C1074">
        <v>7</v>
      </c>
      <c r="D1074" t="b">
        <v>0</v>
      </c>
      <c r="E1074">
        <v>4</v>
      </c>
      <c r="F1074" t="s">
        <v>64</v>
      </c>
      <c r="G1074">
        <v>68</v>
      </c>
      <c r="H1074">
        <v>50</v>
      </c>
      <c r="I1074">
        <v>68</v>
      </c>
      <c r="J1074">
        <v>53</v>
      </c>
      <c r="K1074">
        <v>58</v>
      </c>
      <c r="L1074">
        <v>87</v>
      </c>
      <c r="M1074">
        <v>74</v>
      </c>
      <c r="N1074">
        <f t="shared" si="96"/>
        <v>0</v>
      </c>
      <c r="O1074">
        <f t="shared" si="97"/>
        <v>1</v>
      </c>
      <c r="P1074">
        <f t="shared" si="98"/>
        <v>0</v>
      </c>
      <c r="Q1074" t="str">
        <f t="shared" si="99"/>
        <v>Non-STEM</v>
      </c>
      <c r="R1074">
        <f t="shared" si="100"/>
        <v>0</v>
      </c>
      <c r="S1074">
        <f t="shared" si="101"/>
        <v>61.75</v>
      </c>
    </row>
    <row r="1075" spans="1:19" x14ac:dyDescent="0.3">
      <c r="A1075" t="s">
        <v>20</v>
      </c>
      <c r="B1075" t="b">
        <v>0</v>
      </c>
      <c r="C1075">
        <v>7</v>
      </c>
      <c r="D1075" t="b">
        <v>0</v>
      </c>
      <c r="E1075">
        <v>8</v>
      </c>
      <c r="F1075" t="s">
        <v>172</v>
      </c>
      <c r="G1075">
        <v>89</v>
      </c>
      <c r="H1075">
        <v>97</v>
      </c>
      <c r="I1075">
        <v>65</v>
      </c>
      <c r="J1075">
        <v>75</v>
      </c>
      <c r="K1075">
        <v>61</v>
      </c>
      <c r="L1075">
        <v>60</v>
      </c>
      <c r="M1075">
        <v>60</v>
      </c>
      <c r="N1075">
        <f t="shared" si="96"/>
        <v>1</v>
      </c>
      <c r="O1075">
        <f t="shared" si="97"/>
        <v>0</v>
      </c>
      <c r="P1075">
        <f t="shared" si="98"/>
        <v>0</v>
      </c>
      <c r="Q1075" t="str">
        <f t="shared" si="99"/>
        <v>Non-STEM</v>
      </c>
      <c r="R1075">
        <f t="shared" si="100"/>
        <v>0</v>
      </c>
      <c r="S1075">
        <f t="shared" si="101"/>
        <v>72.5</v>
      </c>
    </row>
    <row r="1076" spans="1:19" x14ac:dyDescent="0.3">
      <c r="A1076" t="s">
        <v>20</v>
      </c>
      <c r="B1076" t="b">
        <v>0</v>
      </c>
      <c r="C1076">
        <v>1</v>
      </c>
      <c r="D1076" t="b">
        <v>1</v>
      </c>
      <c r="E1076">
        <v>35</v>
      </c>
      <c r="F1076" t="s">
        <v>76</v>
      </c>
      <c r="G1076">
        <v>86</v>
      </c>
      <c r="H1076">
        <v>87</v>
      </c>
      <c r="I1076">
        <v>89</v>
      </c>
      <c r="J1076">
        <v>91</v>
      </c>
      <c r="K1076">
        <v>90</v>
      </c>
      <c r="L1076">
        <v>85</v>
      </c>
      <c r="M1076">
        <v>92</v>
      </c>
      <c r="N1076">
        <f t="shared" si="96"/>
        <v>1</v>
      </c>
      <c r="O1076">
        <f t="shared" si="97"/>
        <v>0</v>
      </c>
      <c r="P1076">
        <f t="shared" si="98"/>
        <v>1</v>
      </c>
      <c r="Q1076" t="str">
        <f t="shared" si="99"/>
        <v>STEM</v>
      </c>
      <c r="R1076">
        <f t="shared" si="100"/>
        <v>1</v>
      </c>
      <c r="S1076">
        <f t="shared" si="101"/>
        <v>89</v>
      </c>
    </row>
    <row r="1077" spans="1:19" x14ac:dyDescent="0.3">
      <c r="A1077" t="s">
        <v>20</v>
      </c>
      <c r="B1077" t="b">
        <v>0</v>
      </c>
      <c r="C1077">
        <v>2</v>
      </c>
      <c r="D1077" t="b">
        <v>1</v>
      </c>
      <c r="E1077">
        <v>7</v>
      </c>
      <c r="F1077" t="s">
        <v>224</v>
      </c>
      <c r="G1077">
        <v>71</v>
      </c>
      <c r="H1077">
        <v>96</v>
      </c>
      <c r="I1077">
        <v>83</v>
      </c>
      <c r="J1077">
        <v>76</v>
      </c>
      <c r="K1077">
        <v>60</v>
      </c>
      <c r="L1077">
        <v>87</v>
      </c>
      <c r="M1077">
        <v>74</v>
      </c>
      <c r="N1077">
        <f t="shared" si="96"/>
        <v>1</v>
      </c>
      <c r="O1077">
        <f t="shared" si="97"/>
        <v>0</v>
      </c>
      <c r="P1077">
        <f t="shared" si="98"/>
        <v>1</v>
      </c>
      <c r="Q1077" t="str">
        <f t="shared" si="99"/>
        <v>Non-STEM</v>
      </c>
      <c r="R1077">
        <f t="shared" si="100"/>
        <v>0</v>
      </c>
      <c r="S1077">
        <f t="shared" si="101"/>
        <v>72.5</v>
      </c>
    </row>
    <row r="1078" spans="1:19" x14ac:dyDescent="0.3">
      <c r="A1078" t="s">
        <v>25</v>
      </c>
      <c r="B1078" t="b">
        <v>0</v>
      </c>
      <c r="C1078">
        <v>9</v>
      </c>
      <c r="D1078" t="b">
        <v>0</v>
      </c>
      <c r="E1078">
        <v>4</v>
      </c>
      <c r="F1078" t="s">
        <v>64</v>
      </c>
      <c r="G1078">
        <v>72</v>
      </c>
      <c r="H1078">
        <v>69</v>
      </c>
      <c r="I1078">
        <v>58</v>
      </c>
      <c r="J1078">
        <v>79</v>
      </c>
      <c r="K1078">
        <v>70</v>
      </c>
      <c r="L1078">
        <v>50</v>
      </c>
      <c r="M1078">
        <v>98</v>
      </c>
      <c r="N1078">
        <f t="shared" si="96"/>
        <v>0</v>
      </c>
      <c r="O1078">
        <f t="shared" si="97"/>
        <v>0</v>
      </c>
      <c r="P1078">
        <f t="shared" si="98"/>
        <v>0</v>
      </c>
      <c r="Q1078" t="str">
        <f t="shared" si="99"/>
        <v>Non-STEM</v>
      </c>
      <c r="R1078">
        <f t="shared" si="100"/>
        <v>0</v>
      </c>
      <c r="S1078">
        <f t="shared" si="101"/>
        <v>69.75</v>
      </c>
    </row>
    <row r="1079" spans="1:19" x14ac:dyDescent="0.3">
      <c r="A1079" t="s">
        <v>20</v>
      </c>
      <c r="B1079" t="b">
        <v>0</v>
      </c>
      <c r="C1079">
        <v>2</v>
      </c>
      <c r="D1079" t="b">
        <v>0</v>
      </c>
      <c r="E1079">
        <v>25</v>
      </c>
      <c r="F1079" t="s">
        <v>38</v>
      </c>
      <c r="G1079">
        <v>74</v>
      </c>
      <c r="H1079">
        <v>67</v>
      </c>
      <c r="I1079">
        <v>90</v>
      </c>
      <c r="J1079">
        <v>69</v>
      </c>
      <c r="K1079">
        <v>83</v>
      </c>
      <c r="L1079">
        <v>89</v>
      </c>
      <c r="M1079">
        <v>68</v>
      </c>
      <c r="N1079">
        <f t="shared" si="96"/>
        <v>1</v>
      </c>
      <c r="O1079">
        <f t="shared" si="97"/>
        <v>0</v>
      </c>
      <c r="P1079">
        <f t="shared" si="98"/>
        <v>0</v>
      </c>
      <c r="Q1079" t="str">
        <f t="shared" si="99"/>
        <v>Non-STEM</v>
      </c>
      <c r="R1079">
        <f t="shared" si="100"/>
        <v>0</v>
      </c>
      <c r="S1079">
        <f t="shared" si="101"/>
        <v>79</v>
      </c>
    </row>
    <row r="1080" spans="1:19" x14ac:dyDescent="0.3">
      <c r="A1080" t="s">
        <v>20</v>
      </c>
      <c r="B1080" t="b">
        <v>0</v>
      </c>
      <c r="C1080">
        <v>2</v>
      </c>
      <c r="D1080" t="b">
        <v>0</v>
      </c>
      <c r="E1080">
        <v>28</v>
      </c>
      <c r="F1080" t="s">
        <v>44</v>
      </c>
      <c r="G1080">
        <v>99</v>
      </c>
      <c r="H1080">
        <v>84</v>
      </c>
      <c r="I1080">
        <v>75</v>
      </c>
      <c r="J1080">
        <v>81</v>
      </c>
      <c r="K1080">
        <v>91</v>
      </c>
      <c r="L1080">
        <v>87</v>
      </c>
      <c r="M1080">
        <v>63</v>
      </c>
      <c r="N1080">
        <f t="shared" si="96"/>
        <v>1</v>
      </c>
      <c r="O1080">
        <f t="shared" si="97"/>
        <v>0</v>
      </c>
      <c r="P1080">
        <f t="shared" si="98"/>
        <v>0</v>
      </c>
      <c r="Q1080" t="str">
        <f t="shared" si="99"/>
        <v>STEM</v>
      </c>
      <c r="R1080">
        <f t="shared" si="100"/>
        <v>1</v>
      </c>
      <c r="S1080">
        <f t="shared" si="101"/>
        <v>86.5</v>
      </c>
    </row>
    <row r="1081" spans="1:19" x14ac:dyDescent="0.3">
      <c r="A1081" t="s">
        <v>20</v>
      </c>
      <c r="B1081" t="b">
        <v>0</v>
      </c>
      <c r="C1081">
        <v>4</v>
      </c>
      <c r="D1081" t="b">
        <v>0</v>
      </c>
      <c r="E1081">
        <v>19</v>
      </c>
      <c r="F1081" t="s">
        <v>172</v>
      </c>
      <c r="G1081">
        <v>99</v>
      </c>
      <c r="H1081">
        <v>78</v>
      </c>
      <c r="I1081">
        <v>74</v>
      </c>
      <c r="J1081">
        <v>95</v>
      </c>
      <c r="K1081">
        <v>72</v>
      </c>
      <c r="L1081">
        <v>65</v>
      </c>
      <c r="M1081">
        <v>91</v>
      </c>
      <c r="N1081">
        <f t="shared" si="96"/>
        <v>1</v>
      </c>
      <c r="O1081">
        <f t="shared" si="97"/>
        <v>0</v>
      </c>
      <c r="P1081">
        <f t="shared" si="98"/>
        <v>0</v>
      </c>
      <c r="Q1081" t="str">
        <f t="shared" si="99"/>
        <v>Non-STEM</v>
      </c>
      <c r="R1081">
        <f t="shared" si="100"/>
        <v>0</v>
      </c>
      <c r="S1081">
        <f t="shared" si="101"/>
        <v>85</v>
      </c>
    </row>
    <row r="1082" spans="1:19" x14ac:dyDescent="0.3">
      <c r="A1082" t="s">
        <v>20</v>
      </c>
      <c r="B1082" t="b">
        <v>0</v>
      </c>
      <c r="C1082">
        <v>2</v>
      </c>
      <c r="D1082" t="b">
        <v>0</v>
      </c>
      <c r="E1082">
        <v>16</v>
      </c>
      <c r="F1082" t="s">
        <v>44</v>
      </c>
      <c r="G1082">
        <v>88</v>
      </c>
      <c r="H1082">
        <v>71</v>
      </c>
      <c r="I1082">
        <v>82</v>
      </c>
      <c r="J1082">
        <v>98</v>
      </c>
      <c r="K1082">
        <v>91</v>
      </c>
      <c r="L1082">
        <v>73</v>
      </c>
      <c r="M1082">
        <v>74</v>
      </c>
      <c r="N1082">
        <f t="shared" si="96"/>
        <v>1</v>
      </c>
      <c r="O1082">
        <f t="shared" si="97"/>
        <v>0</v>
      </c>
      <c r="P1082">
        <f t="shared" si="98"/>
        <v>0</v>
      </c>
      <c r="Q1082" t="str">
        <f t="shared" si="99"/>
        <v>STEM</v>
      </c>
      <c r="R1082">
        <f t="shared" si="100"/>
        <v>1</v>
      </c>
      <c r="S1082">
        <f t="shared" si="101"/>
        <v>89.75</v>
      </c>
    </row>
    <row r="1083" spans="1:19" x14ac:dyDescent="0.3">
      <c r="A1083" t="s">
        <v>25</v>
      </c>
      <c r="B1083" t="b">
        <v>0</v>
      </c>
      <c r="C1083">
        <v>3</v>
      </c>
      <c r="D1083" t="b">
        <v>0</v>
      </c>
      <c r="E1083">
        <v>6</v>
      </c>
      <c r="F1083" t="s">
        <v>38</v>
      </c>
      <c r="G1083">
        <v>65</v>
      </c>
      <c r="H1083">
        <v>72</v>
      </c>
      <c r="I1083">
        <v>77</v>
      </c>
      <c r="J1083">
        <v>89</v>
      </c>
      <c r="K1083">
        <v>74</v>
      </c>
      <c r="L1083">
        <v>76</v>
      </c>
      <c r="M1083">
        <v>61</v>
      </c>
      <c r="N1083">
        <f t="shared" si="96"/>
        <v>0</v>
      </c>
      <c r="O1083">
        <f t="shared" si="97"/>
        <v>0</v>
      </c>
      <c r="P1083">
        <f t="shared" si="98"/>
        <v>0</v>
      </c>
      <c r="Q1083" t="str">
        <f t="shared" si="99"/>
        <v>Non-STEM</v>
      </c>
      <c r="R1083">
        <f t="shared" si="100"/>
        <v>0</v>
      </c>
      <c r="S1083">
        <f t="shared" si="101"/>
        <v>76.25</v>
      </c>
    </row>
    <row r="1084" spans="1:19" x14ac:dyDescent="0.3">
      <c r="A1084" t="s">
        <v>25</v>
      </c>
      <c r="B1084" t="b">
        <v>1</v>
      </c>
      <c r="C1084">
        <v>5</v>
      </c>
      <c r="D1084" t="b">
        <v>0</v>
      </c>
      <c r="E1084">
        <v>4</v>
      </c>
      <c r="F1084" t="s">
        <v>64</v>
      </c>
      <c r="G1084">
        <v>90</v>
      </c>
      <c r="H1084">
        <v>99</v>
      </c>
      <c r="I1084">
        <v>87</v>
      </c>
      <c r="J1084">
        <v>81</v>
      </c>
      <c r="K1084">
        <v>90</v>
      </c>
      <c r="L1084">
        <v>80</v>
      </c>
      <c r="M1084">
        <v>92</v>
      </c>
      <c r="N1084">
        <f t="shared" si="96"/>
        <v>0</v>
      </c>
      <c r="O1084">
        <f t="shared" si="97"/>
        <v>1</v>
      </c>
      <c r="P1084">
        <f t="shared" si="98"/>
        <v>0</v>
      </c>
      <c r="Q1084" t="str">
        <f t="shared" si="99"/>
        <v>Non-STEM</v>
      </c>
      <c r="R1084">
        <f t="shared" si="100"/>
        <v>0</v>
      </c>
      <c r="S1084">
        <f t="shared" si="101"/>
        <v>87</v>
      </c>
    </row>
    <row r="1085" spans="1:19" x14ac:dyDescent="0.3">
      <c r="A1085" t="s">
        <v>20</v>
      </c>
      <c r="B1085" t="b">
        <v>0</v>
      </c>
      <c r="C1085">
        <v>9</v>
      </c>
      <c r="D1085" t="b">
        <v>0</v>
      </c>
      <c r="E1085">
        <v>34</v>
      </c>
      <c r="F1085" t="s">
        <v>21</v>
      </c>
      <c r="G1085">
        <v>91</v>
      </c>
      <c r="H1085">
        <v>88</v>
      </c>
      <c r="I1085">
        <v>79</v>
      </c>
      <c r="J1085">
        <v>60</v>
      </c>
      <c r="K1085">
        <v>82</v>
      </c>
      <c r="L1085">
        <v>96</v>
      </c>
      <c r="M1085">
        <v>83</v>
      </c>
      <c r="N1085">
        <f t="shared" si="96"/>
        <v>1</v>
      </c>
      <c r="O1085">
        <f t="shared" si="97"/>
        <v>0</v>
      </c>
      <c r="P1085">
        <f t="shared" si="98"/>
        <v>0</v>
      </c>
      <c r="Q1085" t="str">
        <f t="shared" si="99"/>
        <v>Non-STEM</v>
      </c>
      <c r="R1085">
        <f t="shared" si="100"/>
        <v>0</v>
      </c>
      <c r="S1085">
        <f t="shared" si="101"/>
        <v>78</v>
      </c>
    </row>
    <row r="1086" spans="1:19" x14ac:dyDescent="0.3">
      <c r="A1086" t="s">
        <v>20</v>
      </c>
      <c r="B1086" t="b">
        <v>1</v>
      </c>
      <c r="C1086">
        <v>3</v>
      </c>
      <c r="D1086" t="b">
        <v>0</v>
      </c>
      <c r="E1086">
        <v>31</v>
      </c>
      <c r="F1086" t="s">
        <v>21</v>
      </c>
      <c r="G1086">
        <v>86</v>
      </c>
      <c r="H1086">
        <v>92</v>
      </c>
      <c r="I1086">
        <v>66</v>
      </c>
      <c r="J1086">
        <v>66</v>
      </c>
      <c r="K1086">
        <v>100</v>
      </c>
      <c r="L1086">
        <v>99</v>
      </c>
      <c r="M1086">
        <v>91</v>
      </c>
      <c r="N1086">
        <f t="shared" si="96"/>
        <v>1</v>
      </c>
      <c r="O1086">
        <f t="shared" si="97"/>
        <v>1</v>
      </c>
      <c r="P1086">
        <f t="shared" si="98"/>
        <v>0</v>
      </c>
      <c r="Q1086" t="str">
        <f t="shared" si="99"/>
        <v>Non-STEM</v>
      </c>
      <c r="R1086">
        <f t="shared" si="100"/>
        <v>0</v>
      </c>
      <c r="S1086">
        <f t="shared" si="101"/>
        <v>79.5</v>
      </c>
    </row>
    <row r="1087" spans="1:19" x14ac:dyDescent="0.3">
      <c r="A1087" t="s">
        <v>20</v>
      </c>
      <c r="B1087" t="b">
        <v>0</v>
      </c>
      <c r="C1087">
        <v>2</v>
      </c>
      <c r="D1087" t="b">
        <v>0</v>
      </c>
      <c r="E1087">
        <v>27</v>
      </c>
      <c r="F1087" t="s">
        <v>44</v>
      </c>
      <c r="G1087">
        <v>86</v>
      </c>
      <c r="H1087">
        <v>84</v>
      </c>
      <c r="I1087">
        <v>98</v>
      </c>
      <c r="J1087">
        <v>67</v>
      </c>
      <c r="K1087">
        <v>76</v>
      </c>
      <c r="L1087">
        <v>75</v>
      </c>
      <c r="M1087">
        <v>65</v>
      </c>
      <c r="N1087">
        <f t="shared" si="96"/>
        <v>1</v>
      </c>
      <c r="O1087">
        <f t="shared" si="97"/>
        <v>0</v>
      </c>
      <c r="P1087">
        <f t="shared" si="98"/>
        <v>0</v>
      </c>
      <c r="Q1087" t="str">
        <f t="shared" si="99"/>
        <v>STEM</v>
      </c>
      <c r="R1087">
        <f t="shared" si="100"/>
        <v>1</v>
      </c>
      <c r="S1087">
        <f t="shared" si="101"/>
        <v>81.75</v>
      </c>
    </row>
    <row r="1088" spans="1:19" x14ac:dyDescent="0.3">
      <c r="A1088" t="s">
        <v>25</v>
      </c>
      <c r="B1088" t="b">
        <v>0</v>
      </c>
      <c r="C1088">
        <v>4</v>
      </c>
      <c r="D1088" t="b">
        <v>0</v>
      </c>
      <c r="E1088">
        <v>22</v>
      </c>
      <c r="F1088" t="s">
        <v>44</v>
      </c>
      <c r="G1088">
        <v>92</v>
      </c>
      <c r="H1088">
        <v>91</v>
      </c>
      <c r="I1088">
        <v>85</v>
      </c>
      <c r="J1088">
        <v>94</v>
      </c>
      <c r="K1088">
        <v>69</v>
      </c>
      <c r="L1088">
        <v>80</v>
      </c>
      <c r="M1088">
        <v>71</v>
      </c>
      <c r="N1088">
        <f t="shared" si="96"/>
        <v>0</v>
      </c>
      <c r="O1088">
        <f t="shared" si="97"/>
        <v>0</v>
      </c>
      <c r="P1088">
        <f t="shared" si="98"/>
        <v>0</v>
      </c>
      <c r="Q1088" t="str">
        <f t="shared" si="99"/>
        <v>STEM</v>
      </c>
      <c r="R1088">
        <f t="shared" si="100"/>
        <v>1</v>
      </c>
      <c r="S1088">
        <f t="shared" si="101"/>
        <v>85</v>
      </c>
    </row>
    <row r="1089" spans="1:19" x14ac:dyDescent="0.3">
      <c r="A1089" t="s">
        <v>25</v>
      </c>
      <c r="B1089" t="b">
        <v>0</v>
      </c>
      <c r="C1089">
        <v>3</v>
      </c>
      <c r="D1089" t="b">
        <v>1</v>
      </c>
      <c r="E1089">
        <v>25</v>
      </c>
      <c r="F1089" t="s">
        <v>105</v>
      </c>
      <c r="G1089">
        <v>90</v>
      </c>
      <c r="H1089">
        <v>97</v>
      </c>
      <c r="I1089">
        <v>64</v>
      </c>
      <c r="J1089">
        <v>64</v>
      </c>
      <c r="K1089">
        <v>61</v>
      </c>
      <c r="L1089">
        <v>81</v>
      </c>
      <c r="M1089">
        <v>93</v>
      </c>
      <c r="N1089">
        <f t="shared" si="96"/>
        <v>0</v>
      </c>
      <c r="O1089">
        <f t="shared" si="97"/>
        <v>0</v>
      </c>
      <c r="P1089">
        <f t="shared" si="98"/>
        <v>1</v>
      </c>
      <c r="Q1089" t="str">
        <f t="shared" si="99"/>
        <v>Non-STEM</v>
      </c>
      <c r="R1089">
        <f t="shared" si="100"/>
        <v>0</v>
      </c>
      <c r="S1089">
        <f t="shared" si="101"/>
        <v>69.75</v>
      </c>
    </row>
    <row r="1090" spans="1:19" x14ac:dyDescent="0.3">
      <c r="A1090" t="s">
        <v>25</v>
      </c>
      <c r="B1090" t="b">
        <v>0</v>
      </c>
      <c r="C1090">
        <v>3</v>
      </c>
      <c r="D1090" t="b">
        <v>0</v>
      </c>
      <c r="E1090">
        <v>19</v>
      </c>
      <c r="F1090" t="s">
        <v>113</v>
      </c>
      <c r="G1090">
        <v>98</v>
      </c>
      <c r="H1090">
        <v>69</v>
      </c>
      <c r="I1090">
        <v>61</v>
      </c>
      <c r="J1090">
        <v>62</v>
      </c>
      <c r="K1090">
        <v>82</v>
      </c>
      <c r="L1090">
        <v>87</v>
      </c>
      <c r="M1090">
        <v>64</v>
      </c>
      <c r="N1090">
        <f t="shared" ref="N1090:N1153" si="102">IF(A1090="Male",1,0)</f>
        <v>0</v>
      </c>
      <c r="O1090">
        <f t="shared" ref="O1090:O1153" si="103">IF(B1090=FALSE,0,1)</f>
        <v>0</v>
      </c>
      <c r="P1090">
        <f t="shared" ref="P1090:P1153" si="104">IF(D1090=FALSE,0,1)</f>
        <v>0</v>
      </c>
      <c r="Q1090" t="str">
        <f t="shared" ref="Q1090:Q1153" si="105">IF(OR(F1090="Software Engineer",F1090="Scientist",F1090="Construction Engineer",F1090="Game Developer",F1090="Doctor"),"STEM","Non-STEM")</f>
        <v>Non-STEM</v>
      </c>
      <c r="R1090">
        <f t="shared" ref="R1090:R1153" si="106">IF(Q1090="STEM",1,0)</f>
        <v>0</v>
      </c>
      <c r="S1090">
        <f t="shared" ref="S1090:S1153" si="107">AVERAGE(G1090,I1090,J1090,K1090)</f>
        <v>75.75</v>
      </c>
    </row>
    <row r="1091" spans="1:19" x14ac:dyDescent="0.3">
      <c r="A1091" t="s">
        <v>20</v>
      </c>
      <c r="B1091" t="b">
        <v>0</v>
      </c>
      <c r="C1091">
        <v>1</v>
      </c>
      <c r="D1091" t="b">
        <v>0</v>
      </c>
      <c r="E1091">
        <v>28</v>
      </c>
      <c r="F1091" t="s">
        <v>21</v>
      </c>
      <c r="G1091">
        <v>72</v>
      </c>
      <c r="H1091">
        <v>93</v>
      </c>
      <c r="I1091">
        <v>68</v>
      </c>
      <c r="J1091">
        <v>62</v>
      </c>
      <c r="K1091">
        <v>83</v>
      </c>
      <c r="L1091">
        <v>98</v>
      </c>
      <c r="M1091">
        <v>67</v>
      </c>
      <c r="N1091">
        <f t="shared" si="102"/>
        <v>1</v>
      </c>
      <c r="O1091">
        <f t="shared" si="103"/>
        <v>0</v>
      </c>
      <c r="P1091">
        <f t="shared" si="104"/>
        <v>0</v>
      </c>
      <c r="Q1091" t="str">
        <f t="shared" si="105"/>
        <v>Non-STEM</v>
      </c>
      <c r="R1091">
        <f t="shared" si="106"/>
        <v>0</v>
      </c>
      <c r="S1091">
        <f t="shared" si="107"/>
        <v>71.25</v>
      </c>
    </row>
    <row r="1092" spans="1:19" x14ac:dyDescent="0.3">
      <c r="A1092" t="s">
        <v>20</v>
      </c>
      <c r="B1092" t="b">
        <v>1</v>
      </c>
      <c r="C1092">
        <v>3</v>
      </c>
      <c r="D1092" t="b">
        <v>1</v>
      </c>
      <c r="E1092">
        <v>34</v>
      </c>
      <c r="F1092" t="s">
        <v>76</v>
      </c>
      <c r="G1092">
        <v>77</v>
      </c>
      <c r="H1092">
        <v>93</v>
      </c>
      <c r="I1092">
        <v>83</v>
      </c>
      <c r="J1092">
        <v>84</v>
      </c>
      <c r="K1092">
        <v>83</v>
      </c>
      <c r="L1092">
        <v>84</v>
      </c>
      <c r="M1092">
        <v>71</v>
      </c>
      <c r="N1092">
        <f t="shared" si="102"/>
        <v>1</v>
      </c>
      <c r="O1092">
        <f t="shared" si="103"/>
        <v>1</v>
      </c>
      <c r="P1092">
        <f t="shared" si="104"/>
        <v>1</v>
      </c>
      <c r="Q1092" t="str">
        <f t="shared" si="105"/>
        <v>STEM</v>
      </c>
      <c r="R1092">
        <f t="shared" si="106"/>
        <v>1</v>
      </c>
      <c r="S1092">
        <f t="shared" si="107"/>
        <v>81.75</v>
      </c>
    </row>
    <row r="1093" spans="1:19" x14ac:dyDescent="0.3">
      <c r="A1093" t="s">
        <v>20</v>
      </c>
      <c r="B1093" t="b">
        <v>0</v>
      </c>
      <c r="C1093">
        <v>10</v>
      </c>
      <c r="D1093" t="b">
        <v>0</v>
      </c>
      <c r="E1093">
        <v>5</v>
      </c>
      <c r="F1093" t="s">
        <v>64</v>
      </c>
      <c r="G1093">
        <v>75</v>
      </c>
      <c r="H1093">
        <v>52</v>
      </c>
      <c r="I1093">
        <v>84</v>
      </c>
      <c r="J1093">
        <v>70</v>
      </c>
      <c r="K1093">
        <v>81</v>
      </c>
      <c r="L1093">
        <v>99</v>
      </c>
      <c r="M1093">
        <v>85</v>
      </c>
      <c r="N1093">
        <f t="shared" si="102"/>
        <v>1</v>
      </c>
      <c r="O1093">
        <f t="shared" si="103"/>
        <v>0</v>
      </c>
      <c r="P1093">
        <f t="shared" si="104"/>
        <v>0</v>
      </c>
      <c r="Q1093" t="str">
        <f t="shared" si="105"/>
        <v>Non-STEM</v>
      </c>
      <c r="R1093">
        <f t="shared" si="106"/>
        <v>0</v>
      </c>
      <c r="S1093">
        <f t="shared" si="107"/>
        <v>77.5</v>
      </c>
    </row>
    <row r="1094" spans="1:19" x14ac:dyDescent="0.3">
      <c r="A1094" t="s">
        <v>20</v>
      </c>
      <c r="B1094" t="b">
        <v>1</v>
      </c>
      <c r="C1094">
        <v>1</v>
      </c>
      <c r="D1094" t="b">
        <v>0</v>
      </c>
      <c r="E1094">
        <v>34</v>
      </c>
      <c r="F1094" t="s">
        <v>21</v>
      </c>
      <c r="G1094">
        <v>94</v>
      </c>
      <c r="H1094">
        <v>82</v>
      </c>
      <c r="I1094">
        <v>83</v>
      </c>
      <c r="J1094">
        <v>76</v>
      </c>
      <c r="K1094">
        <v>83</v>
      </c>
      <c r="L1094">
        <v>93</v>
      </c>
      <c r="M1094">
        <v>94</v>
      </c>
      <c r="N1094">
        <f t="shared" si="102"/>
        <v>1</v>
      </c>
      <c r="O1094">
        <f t="shared" si="103"/>
        <v>1</v>
      </c>
      <c r="P1094">
        <f t="shared" si="104"/>
        <v>0</v>
      </c>
      <c r="Q1094" t="str">
        <f t="shared" si="105"/>
        <v>Non-STEM</v>
      </c>
      <c r="R1094">
        <f t="shared" si="106"/>
        <v>0</v>
      </c>
      <c r="S1094">
        <f t="shared" si="107"/>
        <v>84</v>
      </c>
    </row>
    <row r="1095" spans="1:19" x14ac:dyDescent="0.3">
      <c r="A1095" t="s">
        <v>20</v>
      </c>
      <c r="B1095" t="b">
        <v>0</v>
      </c>
      <c r="C1095">
        <v>7</v>
      </c>
      <c r="D1095" t="b">
        <v>0</v>
      </c>
      <c r="E1095">
        <v>34</v>
      </c>
      <c r="F1095" t="s">
        <v>105</v>
      </c>
      <c r="G1095">
        <v>75</v>
      </c>
      <c r="H1095">
        <v>88</v>
      </c>
      <c r="I1095">
        <v>71</v>
      </c>
      <c r="J1095">
        <v>62</v>
      </c>
      <c r="K1095">
        <v>90</v>
      </c>
      <c r="L1095">
        <v>78</v>
      </c>
      <c r="M1095">
        <v>95</v>
      </c>
      <c r="N1095">
        <f t="shared" si="102"/>
        <v>1</v>
      </c>
      <c r="O1095">
        <f t="shared" si="103"/>
        <v>0</v>
      </c>
      <c r="P1095">
        <f t="shared" si="104"/>
        <v>0</v>
      </c>
      <c r="Q1095" t="str">
        <f t="shared" si="105"/>
        <v>Non-STEM</v>
      </c>
      <c r="R1095">
        <f t="shared" si="106"/>
        <v>0</v>
      </c>
      <c r="S1095">
        <f t="shared" si="107"/>
        <v>74.5</v>
      </c>
    </row>
    <row r="1096" spans="1:19" x14ac:dyDescent="0.3">
      <c r="A1096" t="s">
        <v>25</v>
      </c>
      <c r="B1096" t="b">
        <v>0</v>
      </c>
      <c r="C1096">
        <v>0</v>
      </c>
      <c r="D1096" t="b">
        <v>0</v>
      </c>
      <c r="E1096">
        <v>19</v>
      </c>
      <c r="F1096" t="s">
        <v>44</v>
      </c>
      <c r="G1096">
        <v>91</v>
      </c>
      <c r="H1096">
        <v>91</v>
      </c>
      <c r="I1096">
        <v>66</v>
      </c>
      <c r="J1096">
        <v>97</v>
      </c>
      <c r="K1096">
        <v>62</v>
      </c>
      <c r="L1096">
        <v>89</v>
      </c>
      <c r="M1096">
        <v>82</v>
      </c>
      <c r="N1096">
        <f t="shared" si="102"/>
        <v>0</v>
      </c>
      <c r="O1096">
        <f t="shared" si="103"/>
        <v>0</v>
      </c>
      <c r="P1096">
        <f t="shared" si="104"/>
        <v>0</v>
      </c>
      <c r="Q1096" t="str">
        <f t="shared" si="105"/>
        <v>STEM</v>
      </c>
      <c r="R1096">
        <f t="shared" si="106"/>
        <v>1</v>
      </c>
      <c r="S1096">
        <f t="shared" si="107"/>
        <v>79</v>
      </c>
    </row>
    <row r="1097" spans="1:19" x14ac:dyDescent="0.3">
      <c r="A1097" t="s">
        <v>20</v>
      </c>
      <c r="B1097" t="b">
        <v>0</v>
      </c>
      <c r="C1097">
        <v>0</v>
      </c>
      <c r="D1097" t="b">
        <v>0</v>
      </c>
      <c r="E1097">
        <v>13</v>
      </c>
      <c r="F1097" t="s">
        <v>113</v>
      </c>
      <c r="G1097">
        <v>75</v>
      </c>
      <c r="H1097">
        <v>64</v>
      </c>
      <c r="I1097">
        <v>100</v>
      </c>
      <c r="J1097">
        <v>63</v>
      </c>
      <c r="K1097">
        <v>98</v>
      </c>
      <c r="L1097">
        <v>71</v>
      </c>
      <c r="M1097">
        <v>73</v>
      </c>
      <c r="N1097">
        <f t="shared" si="102"/>
        <v>1</v>
      </c>
      <c r="O1097">
        <f t="shared" si="103"/>
        <v>0</v>
      </c>
      <c r="P1097">
        <f t="shared" si="104"/>
        <v>0</v>
      </c>
      <c r="Q1097" t="str">
        <f t="shared" si="105"/>
        <v>Non-STEM</v>
      </c>
      <c r="R1097">
        <f t="shared" si="106"/>
        <v>0</v>
      </c>
      <c r="S1097">
        <f t="shared" si="107"/>
        <v>84</v>
      </c>
    </row>
    <row r="1098" spans="1:19" x14ac:dyDescent="0.3">
      <c r="A1098" t="s">
        <v>20</v>
      </c>
      <c r="B1098" t="b">
        <v>0</v>
      </c>
      <c r="C1098">
        <v>3</v>
      </c>
      <c r="D1098" t="b">
        <v>0</v>
      </c>
      <c r="E1098">
        <v>18</v>
      </c>
      <c r="F1098" t="s">
        <v>113</v>
      </c>
      <c r="G1098">
        <v>93</v>
      </c>
      <c r="H1098">
        <v>79</v>
      </c>
      <c r="I1098">
        <v>86</v>
      </c>
      <c r="J1098">
        <v>72</v>
      </c>
      <c r="K1098">
        <v>89</v>
      </c>
      <c r="L1098">
        <v>61</v>
      </c>
      <c r="M1098">
        <v>98</v>
      </c>
      <c r="N1098">
        <f t="shared" si="102"/>
        <v>1</v>
      </c>
      <c r="O1098">
        <f t="shared" si="103"/>
        <v>0</v>
      </c>
      <c r="P1098">
        <f t="shared" si="104"/>
        <v>0</v>
      </c>
      <c r="Q1098" t="str">
        <f t="shared" si="105"/>
        <v>Non-STEM</v>
      </c>
      <c r="R1098">
        <f t="shared" si="106"/>
        <v>0</v>
      </c>
      <c r="S1098">
        <f t="shared" si="107"/>
        <v>85</v>
      </c>
    </row>
    <row r="1099" spans="1:19" x14ac:dyDescent="0.3">
      <c r="A1099" t="s">
        <v>25</v>
      </c>
      <c r="B1099" t="b">
        <v>0</v>
      </c>
      <c r="C1099">
        <v>5</v>
      </c>
      <c r="D1099" t="b">
        <v>0</v>
      </c>
      <c r="E1099">
        <v>1</v>
      </c>
      <c r="F1099" t="s">
        <v>159</v>
      </c>
      <c r="G1099">
        <v>86</v>
      </c>
      <c r="H1099">
        <v>81</v>
      </c>
      <c r="I1099">
        <v>80</v>
      </c>
      <c r="J1099">
        <v>85</v>
      </c>
      <c r="K1099">
        <v>62</v>
      </c>
      <c r="L1099">
        <v>86</v>
      </c>
      <c r="M1099">
        <v>69</v>
      </c>
      <c r="N1099">
        <f t="shared" si="102"/>
        <v>0</v>
      </c>
      <c r="O1099">
        <f t="shared" si="103"/>
        <v>0</v>
      </c>
      <c r="P1099">
        <f t="shared" si="104"/>
        <v>0</v>
      </c>
      <c r="Q1099" t="str">
        <f t="shared" si="105"/>
        <v>STEM</v>
      </c>
      <c r="R1099">
        <f t="shared" si="106"/>
        <v>1</v>
      </c>
      <c r="S1099">
        <f t="shared" si="107"/>
        <v>78.25</v>
      </c>
    </row>
    <row r="1100" spans="1:19" x14ac:dyDescent="0.3">
      <c r="A1100" t="s">
        <v>20</v>
      </c>
      <c r="B1100" t="b">
        <v>0</v>
      </c>
      <c r="C1100">
        <v>1</v>
      </c>
      <c r="D1100" t="b">
        <v>0</v>
      </c>
      <c r="E1100">
        <v>29</v>
      </c>
      <c r="F1100" t="s">
        <v>38</v>
      </c>
      <c r="G1100">
        <v>92</v>
      </c>
      <c r="H1100">
        <v>61</v>
      </c>
      <c r="I1100">
        <v>96</v>
      </c>
      <c r="J1100">
        <v>79</v>
      </c>
      <c r="K1100">
        <v>97</v>
      </c>
      <c r="L1100">
        <v>89</v>
      </c>
      <c r="M1100">
        <v>78</v>
      </c>
      <c r="N1100">
        <f t="shared" si="102"/>
        <v>1</v>
      </c>
      <c r="O1100">
        <f t="shared" si="103"/>
        <v>0</v>
      </c>
      <c r="P1100">
        <f t="shared" si="104"/>
        <v>0</v>
      </c>
      <c r="Q1100" t="str">
        <f t="shared" si="105"/>
        <v>Non-STEM</v>
      </c>
      <c r="R1100">
        <f t="shared" si="106"/>
        <v>0</v>
      </c>
      <c r="S1100">
        <f t="shared" si="107"/>
        <v>91</v>
      </c>
    </row>
    <row r="1101" spans="1:19" x14ac:dyDescent="0.3">
      <c r="A1101" t="s">
        <v>20</v>
      </c>
      <c r="B1101" t="b">
        <v>0</v>
      </c>
      <c r="C1101">
        <v>5</v>
      </c>
      <c r="D1101" t="b">
        <v>0</v>
      </c>
      <c r="E1101">
        <v>34</v>
      </c>
      <c r="F1101" t="s">
        <v>44</v>
      </c>
      <c r="G1101">
        <v>90</v>
      </c>
      <c r="H1101">
        <v>91</v>
      </c>
      <c r="I1101">
        <v>61</v>
      </c>
      <c r="J1101">
        <v>72</v>
      </c>
      <c r="K1101">
        <v>64</v>
      </c>
      <c r="L1101">
        <v>84</v>
      </c>
      <c r="M1101">
        <v>72</v>
      </c>
      <c r="N1101">
        <f t="shared" si="102"/>
        <v>1</v>
      </c>
      <c r="O1101">
        <f t="shared" si="103"/>
        <v>0</v>
      </c>
      <c r="P1101">
        <f t="shared" si="104"/>
        <v>0</v>
      </c>
      <c r="Q1101" t="str">
        <f t="shared" si="105"/>
        <v>STEM</v>
      </c>
      <c r="R1101">
        <f t="shared" si="106"/>
        <v>1</v>
      </c>
      <c r="S1101">
        <f t="shared" si="107"/>
        <v>71.75</v>
      </c>
    </row>
    <row r="1102" spans="1:19" x14ac:dyDescent="0.3">
      <c r="A1102" t="s">
        <v>25</v>
      </c>
      <c r="B1102" t="b">
        <v>0</v>
      </c>
      <c r="C1102">
        <v>1</v>
      </c>
      <c r="D1102" t="b">
        <v>0</v>
      </c>
      <c r="E1102">
        <v>31</v>
      </c>
      <c r="F1102" t="s">
        <v>76</v>
      </c>
      <c r="G1102">
        <v>92</v>
      </c>
      <c r="H1102">
        <v>78</v>
      </c>
      <c r="I1102">
        <v>96</v>
      </c>
      <c r="J1102">
        <v>91</v>
      </c>
      <c r="K1102">
        <v>82</v>
      </c>
      <c r="L1102">
        <v>98</v>
      </c>
      <c r="M1102">
        <v>100</v>
      </c>
      <c r="N1102">
        <f t="shared" si="102"/>
        <v>0</v>
      </c>
      <c r="O1102">
        <f t="shared" si="103"/>
        <v>0</v>
      </c>
      <c r="P1102">
        <f t="shared" si="104"/>
        <v>0</v>
      </c>
      <c r="Q1102" t="str">
        <f t="shared" si="105"/>
        <v>STEM</v>
      </c>
      <c r="R1102">
        <f t="shared" si="106"/>
        <v>1</v>
      </c>
      <c r="S1102">
        <f t="shared" si="107"/>
        <v>90.25</v>
      </c>
    </row>
    <row r="1103" spans="1:19" x14ac:dyDescent="0.3">
      <c r="A1103" t="s">
        <v>20</v>
      </c>
      <c r="B1103" t="b">
        <v>0</v>
      </c>
      <c r="C1103">
        <v>2</v>
      </c>
      <c r="D1103" t="b">
        <v>0</v>
      </c>
      <c r="E1103">
        <v>14</v>
      </c>
      <c r="F1103" t="s">
        <v>113</v>
      </c>
      <c r="G1103">
        <v>90</v>
      </c>
      <c r="H1103">
        <v>88</v>
      </c>
      <c r="I1103">
        <v>71</v>
      </c>
      <c r="J1103">
        <v>96</v>
      </c>
      <c r="K1103">
        <v>72</v>
      </c>
      <c r="L1103">
        <v>74</v>
      </c>
      <c r="M1103">
        <v>80</v>
      </c>
      <c r="N1103">
        <f t="shared" si="102"/>
        <v>1</v>
      </c>
      <c r="O1103">
        <f t="shared" si="103"/>
        <v>0</v>
      </c>
      <c r="P1103">
        <f t="shared" si="104"/>
        <v>0</v>
      </c>
      <c r="Q1103" t="str">
        <f t="shared" si="105"/>
        <v>Non-STEM</v>
      </c>
      <c r="R1103">
        <f t="shared" si="106"/>
        <v>0</v>
      </c>
      <c r="S1103">
        <f t="shared" si="107"/>
        <v>82.25</v>
      </c>
    </row>
    <row r="1104" spans="1:19" x14ac:dyDescent="0.3">
      <c r="A1104" t="s">
        <v>25</v>
      </c>
      <c r="B1104" t="b">
        <v>0</v>
      </c>
      <c r="C1104">
        <v>6</v>
      </c>
      <c r="D1104" t="b">
        <v>1</v>
      </c>
      <c r="E1104">
        <v>32</v>
      </c>
      <c r="F1104" t="s">
        <v>21</v>
      </c>
      <c r="G1104">
        <v>78</v>
      </c>
      <c r="H1104">
        <v>92</v>
      </c>
      <c r="I1104">
        <v>77</v>
      </c>
      <c r="J1104">
        <v>100</v>
      </c>
      <c r="K1104">
        <v>61</v>
      </c>
      <c r="L1104">
        <v>82</v>
      </c>
      <c r="M1104">
        <v>61</v>
      </c>
      <c r="N1104">
        <f t="shared" si="102"/>
        <v>0</v>
      </c>
      <c r="O1104">
        <f t="shared" si="103"/>
        <v>0</v>
      </c>
      <c r="P1104">
        <f t="shared" si="104"/>
        <v>1</v>
      </c>
      <c r="Q1104" t="str">
        <f t="shared" si="105"/>
        <v>Non-STEM</v>
      </c>
      <c r="R1104">
        <f t="shared" si="106"/>
        <v>0</v>
      </c>
      <c r="S1104">
        <f t="shared" si="107"/>
        <v>79</v>
      </c>
    </row>
    <row r="1105" spans="1:19" x14ac:dyDescent="0.3">
      <c r="A1105" t="s">
        <v>20</v>
      </c>
      <c r="B1105" t="b">
        <v>0</v>
      </c>
      <c r="C1105">
        <v>10</v>
      </c>
      <c r="D1105" t="b">
        <v>0</v>
      </c>
      <c r="E1105">
        <v>5</v>
      </c>
      <c r="F1105" t="s">
        <v>64</v>
      </c>
      <c r="G1105">
        <v>82</v>
      </c>
      <c r="H1105">
        <v>58</v>
      </c>
      <c r="I1105">
        <v>58</v>
      </c>
      <c r="J1105">
        <v>91</v>
      </c>
      <c r="K1105">
        <v>91</v>
      </c>
      <c r="L1105">
        <v>55</v>
      </c>
      <c r="M1105">
        <v>98</v>
      </c>
      <c r="N1105">
        <f t="shared" si="102"/>
        <v>1</v>
      </c>
      <c r="O1105">
        <f t="shared" si="103"/>
        <v>0</v>
      </c>
      <c r="P1105">
        <f t="shared" si="104"/>
        <v>0</v>
      </c>
      <c r="Q1105" t="str">
        <f t="shared" si="105"/>
        <v>Non-STEM</v>
      </c>
      <c r="R1105">
        <f t="shared" si="106"/>
        <v>0</v>
      </c>
      <c r="S1105">
        <f t="shared" si="107"/>
        <v>80.5</v>
      </c>
    </row>
    <row r="1106" spans="1:19" x14ac:dyDescent="0.3">
      <c r="A1106" t="s">
        <v>25</v>
      </c>
      <c r="B1106" t="b">
        <v>0</v>
      </c>
      <c r="C1106">
        <v>5</v>
      </c>
      <c r="D1106" t="b">
        <v>0</v>
      </c>
      <c r="E1106">
        <v>33</v>
      </c>
      <c r="F1106" t="s">
        <v>44</v>
      </c>
      <c r="G1106">
        <v>86</v>
      </c>
      <c r="H1106">
        <v>62</v>
      </c>
      <c r="I1106">
        <v>81</v>
      </c>
      <c r="J1106">
        <v>63</v>
      </c>
      <c r="K1106">
        <v>75</v>
      </c>
      <c r="L1106">
        <v>92</v>
      </c>
      <c r="M1106">
        <v>95</v>
      </c>
      <c r="N1106">
        <f t="shared" si="102"/>
        <v>0</v>
      </c>
      <c r="O1106">
        <f t="shared" si="103"/>
        <v>0</v>
      </c>
      <c r="P1106">
        <f t="shared" si="104"/>
        <v>0</v>
      </c>
      <c r="Q1106" t="str">
        <f t="shared" si="105"/>
        <v>STEM</v>
      </c>
      <c r="R1106">
        <f t="shared" si="106"/>
        <v>1</v>
      </c>
      <c r="S1106">
        <f t="shared" si="107"/>
        <v>76.25</v>
      </c>
    </row>
    <row r="1107" spans="1:19" x14ac:dyDescent="0.3">
      <c r="A1107" t="s">
        <v>20</v>
      </c>
      <c r="B1107" t="b">
        <v>0</v>
      </c>
      <c r="C1107">
        <v>1</v>
      </c>
      <c r="D1107" t="b">
        <v>0</v>
      </c>
      <c r="E1107">
        <v>32</v>
      </c>
      <c r="F1107" t="s">
        <v>76</v>
      </c>
      <c r="G1107">
        <v>83</v>
      </c>
      <c r="H1107">
        <v>63</v>
      </c>
      <c r="I1107">
        <v>93</v>
      </c>
      <c r="J1107">
        <v>94</v>
      </c>
      <c r="K1107">
        <v>93</v>
      </c>
      <c r="L1107">
        <v>90</v>
      </c>
      <c r="M1107">
        <v>78</v>
      </c>
      <c r="N1107">
        <f t="shared" si="102"/>
        <v>1</v>
      </c>
      <c r="O1107">
        <f t="shared" si="103"/>
        <v>0</v>
      </c>
      <c r="P1107">
        <f t="shared" si="104"/>
        <v>0</v>
      </c>
      <c r="Q1107" t="str">
        <f t="shared" si="105"/>
        <v>STEM</v>
      </c>
      <c r="R1107">
        <f t="shared" si="106"/>
        <v>1</v>
      </c>
      <c r="S1107">
        <f t="shared" si="107"/>
        <v>90.75</v>
      </c>
    </row>
    <row r="1108" spans="1:19" x14ac:dyDescent="0.3">
      <c r="A1108" t="s">
        <v>25</v>
      </c>
      <c r="B1108" t="b">
        <v>0</v>
      </c>
      <c r="C1108">
        <v>0</v>
      </c>
      <c r="D1108" t="b">
        <v>0</v>
      </c>
      <c r="E1108">
        <v>11</v>
      </c>
      <c r="F1108" t="s">
        <v>54</v>
      </c>
      <c r="G1108">
        <v>69</v>
      </c>
      <c r="H1108">
        <v>85</v>
      </c>
      <c r="I1108">
        <v>70</v>
      </c>
      <c r="J1108">
        <v>79</v>
      </c>
      <c r="K1108">
        <v>68</v>
      </c>
      <c r="L1108">
        <v>81</v>
      </c>
      <c r="M1108">
        <v>89</v>
      </c>
      <c r="N1108">
        <f t="shared" si="102"/>
        <v>0</v>
      </c>
      <c r="O1108">
        <f t="shared" si="103"/>
        <v>0</v>
      </c>
      <c r="P1108">
        <f t="shared" si="104"/>
        <v>0</v>
      </c>
      <c r="Q1108" t="str">
        <f t="shared" si="105"/>
        <v>Non-STEM</v>
      </c>
      <c r="R1108">
        <f t="shared" si="106"/>
        <v>0</v>
      </c>
      <c r="S1108">
        <f t="shared" si="107"/>
        <v>71.5</v>
      </c>
    </row>
    <row r="1109" spans="1:19" x14ac:dyDescent="0.3">
      <c r="A1109" t="s">
        <v>20</v>
      </c>
      <c r="B1109" t="b">
        <v>0</v>
      </c>
      <c r="C1109">
        <v>0</v>
      </c>
      <c r="D1109" t="b">
        <v>0</v>
      </c>
      <c r="E1109">
        <v>12</v>
      </c>
      <c r="F1109" t="s">
        <v>105</v>
      </c>
      <c r="G1109">
        <v>83</v>
      </c>
      <c r="H1109">
        <v>81</v>
      </c>
      <c r="I1109">
        <v>96</v>
      </c>
      <c r="J1109">
        <v>96</v>
      </c>
      <c r="K1109">
        <v>62</v>
      </c>
      <c r="L1109">
        <v>82</v>
      </c>
      <c r="M1109">
        <v>77</v>
      </c>
      <c r="N1109">
        <f t="shared" si="102"/>
        <v>1</v>
      </c>
      <c r="O1109">
        <f t="shared" si="103"/>
        <v>0</v>
      </c>
      <c r="P1109">
        <f t="shared" si="104"/>
        <v>0</v>
      </c>
      <c r="Q1109" t="str">
        <f t="shared" si="105"/>
        <v>Non-STEM</v>
      </c>
      <c r="R1109">
        <f t="shared" si="106"/>
        <v>0</v>
      </c>
      <c r="S1109">
        <f t="shared" si="107"/>
        <v>84.25</v>
      </c>
    </row>
    <row r="1110" spans="1:19" x14ac:dyDescent="0.3">
      <c r="A1110" t="s">
        <v>20</v>
      </c>
      <c r="B1110" t="b">
        <v>0</v>
      </c>
      <c r="C1110">
        <v>2</v>
      </c>
      <c r="D1110" t="b">
        <v>0</v>
      </c>
      <c r="E1110">
        <v>24</v>
      </c>
      <c r="F1110" t="s">
        <v>105</v>
      </c>
      <c r="G1110">
        <v>84</v>
      </c>
      <c r="H1110">
        <v>63</v>
      </c>
      <c r="I1110">
        <v>98</v>
      </c>
      <c r="J1110">
        <v>70</v>
      </c>
      <c r="K1110">
        <v>92</v>
      </c>
      <c r="L1110">
        <v>78</v>
      </c>
      <c r="M1110">
        <v>93</v>
      </c>
      <c r="N1110">
        <f t="shared" si="102"/>
        <v>1</v>
      </c>
      <c r="O1110">
        <f t="shared" si="103"/>
        <v>0</v>
      </c>
      <c r="P1110">
        <f t="shared" si="104"/>
        <v>0</v>
      </c>
      <c r="Q1110" t="str">
        <f t="shared" si="105"/>
        <v>Non-STEM</v>
      </c>
      <c r="R1110">
        <f t="shared" si="106"/>
        <v>0</v>
      </c>
      <c r="S1110">
        <f t="shared" si="107"/>
        <v>86</v>
      </c>
    </row>
    <row r="1111" spans="1:19" x14ac:dyDescent="0.3">
      <c r="A1111" t="s">
        <v>20</v>
      </c>
      <c r="B1111" t="b">
        <v>0</v>
      </c>
      <c r="C1111">
        <v>2</v>
      </c>
      <c r="D1111" t="b">
        <v>1</v>
      </c>
      <c r="E1111">
        <v>29</v>
      </c>
      <c r="F1111" t="s">
        <v>105</v>
      </c>
      <c r="G1111">
        <v>89</v>
      </c>
      <c r="H1111">
        <v>71</v>
      </c>
      <c r="I1111">
        <v>77</v>
      </c>
      <c r="J1111">
        <v>88</v>
      </c>
      <c r="K1111">
        <v>66</v>
      </c>
      <c r="L1111">
        <v>80</v>
      </c>
      <c r="M1111">
        <v>87</v>
      </c>
      <c r="N1111">
        <f t="shared" si="102"/>
        <v>1</v>
      </c>
      <c r="O1111">
        <f t="shared" si="103"/>
        <v>0</v>
      </c>
      <c r="P1111">
        <f t="shared" si="104"/>
        <v>1</v>
      </c>
      <c r="Q1111" t="str">
        <f t="shared" si="105"/>
        <v>Non-STEM</v>
      </c>
      <c r="R1111">
        <f t="shared" si="106"/>
        <v>0</v>
      </c>
      <c r="S1111">
        <f t="shared" si="107"/>
        <v>80</v>
      </c>
    </row>
    <row r="1112" spans="1:19" x14ac:dyDescent="0.3">
      <c r="A1112" t="s">
        <v>25</v>
      </c>
      <c r="B1112" t="b">
        <v>0</v>
      </c>
      <c r="C1112">
        <v>0</v>
      </c>
      <c r="D1112" t="b">
        <v>0</v>
      </c>
      <c r="E1112">
        <v>33</v>
      </c>
      <c r="F1112" t="s">
        <v>113</v>
      </c>
      <c r="G1112">
        <v>77</v>
      </c>
      <c r="H1112">
        <v>99</v>
      </c>
      <c r="I1112">
        <v>73</v>
      </c>
      <c r="J1112">
        <v>83</v>
      </c>
      <c r="K1112">
        <v>71</v>
      </c>
      <c r="L1112">
        <v>82</v>
      </c>
      <c r="M1112">
        <v>80</v>
      </c>
      <c r="N1112">
        <f t="shared" si="102"/>
        <v>0</v>
      </c>
      <c r="O1112">
        <f t="shared" si="103"/>
        <v>0</v>
      </c>
      <c r="P1112">
        <f t="shared" si="104"/>
        <v>0</v>
      </c>
      <c r="Q1112" t="str">
        <f t="shared" si="105"/>
        <v>Non-STEM</v>
      </c>
      <c r="R1112">
        <f t="shared" si="106"/>
        <v>0</v>
      </c>
      <c r="S1112">
        <f t="shared" si="107"/>
        <v>76</v>
      </c>
    </row>
    <row r="1113" spans="1:19" x14ac:dyDescent="0.3">
      <c r="A1113" t="s">
        <v>20</v>
      </c>
      <c r="B1113" t="b">
        <v>0</v>
      </c>
      <c r="C1113">
        <v>0</v>
      </c>
      <c r="D1113" t="b">
        <v>0</v>
      </c>
      <c r="E1113">
        <v>13</v>
      </c>
      <c r="F1113" t="s">
        <v>138</v>
      </c>
      <c r="G1113">
        <v>94</v>
      </c>
      <c r="H1113">
        <v>88</v>
      </c>
      <c r="I1113">
        <v>98</v>
      </c>
      <c r="J1113">
        <v>64</v>
      </c>
      <c r="K1113">
        <v>99</v>
      </c>
      <c r="L1113">
        <v>98</v>
      </c>
      <c r="M1113">
        <v>96</v>
      </c>
      <c r="N1113">
        <f t="shared" si="102"/>
        <v>1</v>
      </c>
      <c r="O1113">
        <f t="shared" si="103"/>
        <v>0</v>
      </c>
      <c r="P1113">
        <f t="shared" si="104"/>
        <v>0</v>
      </c>
      <c r="Q1113" t="str">
        <f t="shared" si="105"/>
        <v>STEM</v>
      </c>
      <c r="R1113">
        <f t="shared" si="106"/>
        <v>1</v>
      </c>
      <c r="S1113">
        <f t="shared" si="107"/>
        <v>88.75</v>
      </c>
    </row>
    <row r="1114" spans="1:19" x14ac:dyDescent="0.3">
      <c r="A1114" t="s">
        <v>25</v>
      </c>
      <c r="B1114" t="b">
        <v>0</v>
      </c>
      <c r="C1114">
        <v>3</v>
      </c>
      <c r="D1114" t="b">
        <v>0</v>
      </c>
      <c r="E1114">
        <v>10</v>
      </c>
      <c r="F1114" t="s">
        <v>54</v>
      </c>
      <c r="G1114">
        <v>93</v>
      </c>
      <c r="H1114">
        <v>64</v>
      </c>
      <c r="I1114">
        <v>81</v>
      </c>
      <c r="J1114">
        <v>74</v>
      </c>
      <c r="K1114">
        <v>96</v>
      </c>
      <c r="L1114">
        <v>94</v>
      </c>
      <c r="M1114">
        <v>98</v>
      </c>
      <c r="N1114">
        <f t="shared" si="102"/>
        <v>0</v>
      </c>
      <c r="O1114">
        <f t="shared" si="103"/>
        <v>0</v>
      </c>
      <c r="P1114">
        <f t="shared" si="104"/>
        <v>0</v>
      </c>
      <c r="Q1114" t="str">
        <f t="shared" si="105"/>
        <v>Non-STEM</v>
      </c>
      <c r="R1114">
        <f t="shared" si="106"/>
        <v>0</v>
      </c>
      <c r="S1114">
        <f t="shared" si="107"/>
        <v>86</v>
      </c>
    </row>
    <row r="1115" spans="1:19" x14ac:dyDescent="0.3">
      <c r="A1115" t="s">
        <v>25</v>
      </c>
      <c r="B1115" t="b">
        <v>0</v>
      </c>
      <c r="C1115">
        <v>3</v>
      </c>
      <c r="D1115" t="b">
        <v>0</v>
      </c>
      <c r="E1115">
        <v>38</v>
      </c>
      <c r="F1115" t="s">
        <v>26</v>
      </c>
      <c r="G1115">
        <v>92</v>
      </c>
      <c r="H1115">
        <v>88</v>
      </c>
      <c r="I1115">
        <v>90</v>
      </c>
      <c r="J1115">
        <v>94</v>
      </c>
      <c r="K1115">
        <v>88</v>
      </c>
      <c r="L1115">
        <v>92</v>
      </c>
      <c r="M1115">
        <v>96</v>
      </c>
      <c r="N1115">
        <f t="shared" si="102"/>
        <v>0</v>
      </c>
      <c r="O1115">
        <f t="shared" si="103"/>
        <v>0</v>
      </c>
      <c r="P1115">
        <f t="shared" si="104"/>
        <v>0</v>
      </c>
      <c r="Q1115" t="str">
        <f t="shared" si="105"/>
        <v>STEM</v>
      </c>
      <c r="R1115">
        <f t="shared" si="106"/>
        <v>1</v>
      </c>
      <c r="S1115">
        <f t="shared" si="107"/>
        <v>91</v>
      </c>
    </row>
    <row r="1116" spans="1:19" x14ac:dyDescent="0.3">
      <c r="A1116" t="s">
        <v>20</v>
      </c>
      <c r="B1116" t="b">
        <v>0</v>
      </c>
      <c r="C1116">
        <v>2</v>
      </c>
      <c r="D1116" t="b">
        <v>0</v>
      </c>
      <c r="E1116">
        <v>5</v>
      </c>
      <c r="F1116" t="s">
        <v>224</v>
      </c>
      <c r="G1116">
        <v>73</v>
      </c>
      <c r="H1116">
        <v>87</v>
      </c>
      <c r="I1116">
        <v>92</v>
      </c>
      <c r="J1116">
        <v>99</v>
      </c>
      <c r="K1116">
        <v>84</v>
      </c>
      <c r="L1116">
        <v>91</v>
      </c>
      <c r="M1116">
        <v>71</v>
      </c>
      <c r="N1116">
        <f t="shared" si="102"/>
        <v>1</v>
      </c>
      <c r="O1116">
        <f t="shared" si="103"/>
        <v>0</v>
      </c>
      <c r="P1116">
        <f t="shared" si="104"/>
        <v>0</v>
      </c>
      <c r="Q1116" t="str">
        <f t="shared" si="105"/>
        <v>Non-STEM</v>
      </c>
      <c r="R1116">
        <f t="shared" si="106"/>
        <v>0</v>
      </c>
      <c r="S1116">
        <f t="shared" si="107"/>
        <v>87</v>
      </c>
    </row>
    <row r="1117" spans="1:19" x14ac:dyDescent="0.3">
      <c r="A1117" t="s">
        <v>25</v>
      </c>
      <c r="B1117" t="b">
        <v>0</v>
      </c>
      <c r="C1117">
        <v>3</v>
      </c>
      <c r="D1117" t="b">
        <v>1</v>
      </c>
      <c r="E1117">
        <v>35</v>
      </c>
      <c r="F1117" t="s">
        <v>38</v>
      </c>
      <c r="G1117">
        <v>90</v>
      </c>
      <c r="H1117">
        <v>87</v>
      </c>
      <c r="I1117">
        <v>100</v>
      </c>
      <c r="J1117">
        <v>98</v>
      </c>
      <c r="K1117">
        <v>91</v>
      </c>
      <c r="L1117">
        <v>98</v>
      </c>
      <c r="M1117">
        <v>96</v>
      </c>
      <c r="N1117">
        <f t="shared" si="102"/>
        <v>0</v>
      </c>
      <c r="O1117">
        <f t="shared" si="103"/>
        <v>0</v>
      </c>
      <c r="P1117">
        <f t="shared" si="104"/>
        <v>1</v>
      </c>
      <c r="Q1117" t="str">
        <f t="shared" si="105"/>
        <v>Non-STEM</v>
      </c>
      <c r="R1117">
        <f t="shared" si="106"/>
        <v>0</v>
      </c>
      <c r="S1117">
        <f t="shared" si="107"/>
        <v>94.75</v>
      </c>
    </row>
    <row r="1118" spans="1:19" x14ac:dyDescent="0.3">
      <c r="A1118" t="s">
        <v>25</v>
      </c>
      <c r="B1118" t="b">
        <v>1</v>
      </c>
      <c r="C1118">
        <v>10</v>
      </c>
      <c r="D1118" t="b">
        <v>0</v>
      </c>
      <c r="E1118">
        <v>1</v>
      </c>
      <c r="F1118" t="s">
        <v>64</v>
      </c>
      <c r="G1118">
        <v>87</v>
      </c>
      <c r="H1118">
        <v>58</v>
      </c>
      <c r="I1118">
        <v>85</v>
      </c>
      <c r="J1118">
        <v>82</v>
      </c>
      <c r="K1118">
        <v>100</v>
      </c>
      <c r="L1118">
        <v>87</v>
      </c>
      <c r="M1118">
        <v>91</v>
      </c>
      <c r="N1118">
        <f t="shared" si="102"/>
        <v>0</v>
      </c>
      <c r="O1118">
        <f t="shared" si="103"/>
        <v>1</v>
      </c>
      <c r="P1118">
        <f t="shared" si="104"/>
        <v>0</v>
      </c>
      <c r="Q1118" t="str">
        <f t="shared" si="105"/>
        <v>Non-STEM</v>
      </c>
      <c r="R1118">
        <f t="shared" si="106"/>
        <v>0</v>
      </c>
      <c r="S1118">
        <f t="shared" si="107"/>
        <v>88.5</v>
      </c>
    </row>
    <row r="1119" spans="1:19" x14ac:dyDescent="0.3">
      <c r="A1119" t="s">
        <v>20</v>
      </c>
      <c r="B1119" t="b">
        <v>0</v>
      </c>
      <c r="C1119">
        <v>2</v>
      </c>
      <c r="D1119" t="b">
        <v>0</v>
      </c>
      <c r="E1119">
        <v>21</v>
      </c>
      <c r="F1119" t="s">
        <v>44</v>
      </c>
      <c r="G1119">
        <v>88</v>
      </c>
      <c r="H1119">
        <v>74</v>
      </c>
      <c r="I1119">
        <v>99</v>
      </c>
      <c r="J1119">
        <v>72</v>
      </c>
      <c r="K1119">
        <v>63</v>
      </c>
      <c r="L1119">
        <v>87</v>
      </c>
      <c r="M1119">
        <v>79</v>
      </c>
      <c r="N1119">
        <f t="shared" si="102"/>
        <v>1</v>
      </c>
      <c r="O1119">
        <f t="shared" si="103"/>
        <v>0</v>
      </c>
      <c r="P1119">
        <f t="shared" si="104"/>
        <v>0</v>
      </c>
      <c r="Q1119" t="str">
        <f t="shared" si="105"/>
        <v>STEM</v>
      </c>
      <c r="R1119">
        <f t="shared" si="106"/>
        <v>1</v>
      </c>
      <c r="S1119">
        <f t="shared" si="107"/>
        <v>80.5</v>
      </c>
    </row>
    <row r="1120" spans="1:19" x14ac:dyDescent="0.3">
      <c r="A1120" t="s">
        <v>25</v>
      </c>
      <c r="B1120" t="b">
        <v>0</v>
      </c>
      <c r="C1120">
        <v>6</v>
      </c>
      <c r="D1120" t="b">
        <v>0</v>
      </c>
      <c r="E1120">
        <v>5</v>
      </c>
      <c r="F1120" t="s">
        <v>38</v>
      </c>
      <c r="G1120">
        <v>88</v>
      </c>
      <c r="H1120">
        <v>99</v>
      </c>
      <c r="I1120">
        <v>71</v>
      </c>
      <c r="J1120">
        <v>85</v>
      </c>
      <c r="K1120">
        <v>82</v>
      </c>
      <c r="L1120">
        <v>94</v>
      </c>
      <c r="M1120">
        <v>90</v>
      </c>
      <c r="N1120">
        <f t="shared" si="102"/>
        <v>0</v>
      </c>
      <c r="O1120">
        <f t="shared" si="103"/>
        <v>0</v>
      </c>
      <c r="P1120">
        <f t="shared" si="104"/>
        <v>0</v>
      </c>
      <c r="Q1120" t="str">
        <f t="shared" si="105"/>
        <v>Non-STEM</v>
      </c>
      <c r="R1120">
        <f t="shared" si="106"/>
        <v>0</v>
      </c>
      <c r="S1120">
        <f t="shared" si="107"/>
        <v>81.5</v>
      </c>
    </row>
    <row r="1121" spans="1:19" x14ac:dyDescent="0.3">
      <c r="A1121" t="s">
        <v>25</v>
      </c>
      <c r="B1121" t="b">
        <v>1</v>
      </c>
      <c r="C1121">
        <v>1</v>
      </c>
      <c r="D1121" t="b">
        <v>1</v>
      </c>
      <c r="E1121">
        <v>15</v>
      </c>
      <c r="F1121" t="s">
        <v>105</v>
      </c>
      <c r="G1121">
        <v>96</v>
      </c>
      <c r="H1121">
        <v>87</v>
      </c>
      <c r="I1121">
        <v>64</v>
      </c>
      <c r="J1121">
        <v>88</v>
      </c>
      <c r="K1121">
        <v>64</v>
      </c>
      <c r="L1121">
        <v>92</v>
      </c>
      <c r="M1121">
        <v>77</v>
      </c>
      <c r="N1121">
        <f t="shared" si="102"/>
        <v>0</v>
      </c>
      <c r="O1121">
        <f t="shared" si="103"/>
        <v>1</v>
      </c>
      <c r="P1121">
        <f t="shared" si="104"/>
        <v>1</v>
      </c>
      <c r="Q1121" t="str">
        <f t="shared" si="105"/>
        <v>Non-STEM</v>
      </c>
      <c r="R1121">
        <f t="shared" si="106"/>
        <v>0</v>
      </c>
      <c r="S1121">
        <f t="shared" si="107"/>
        <v>78</v>
      </c>
    </row>
    <row r="1122" spans="1:19" x14ac:dyDescent="0.3">
      <c r="A1122" t="s">
        <v>25</v>
      </c>
      <c r="B1122" t="b">
        <v>0</v>
      </c>
      <c r="C1122">
        <v>3</v>
      </c>
      <c r="D1122" t="b">
        <v>0</v>
      </c>
      <c r="E1122">
        <v>28</v>
      </c>
      <c r="F1122" t="s">
        <v>26</v>
      </c>
      <c r="G1122">
        <v>89</v>
      </c>
      <c r="H1122">
        <v>96</v>
      </c>
      <c r="I1122">
        <v>85</v>
      </c>
      <c r="J1122">
        <v>91</v>
      </c>
      <c r="K1122">
        <v>100</v>
      </c>
      <c r="L1122">
        <v>91</v>
      </c>
      <c r="M1122">
        <v>91</v>
      </c>
      <c r="N1122">
        <f t="shared" si="102"/>
        <v>0</v>
      </c>
      <c r="O1122">
        <f t="shared" si="103"/>
        <v>0</v>
      </c>
      <c r="P1122">
        <f t="shared" si="104"/>
        <v>0</v>
      </c>
      <c r="Q1122" t="str">
        <f t="shared" si="105"/>
        <v>STEM</v>
      </c>
      <c r="R1122">
        <f t="shared" si="106"/>
        <v>1</v>
      </c>
      <c r="S1122">
        <f t="shared" si="107"/>
        <v>91.25</v>
      </c>
    </row>
    <row r="1123" spans="1:19" x14ac:dyDescent="0.3">
      <c r="A1123" t="s">
        <v>25</v>
      </c>
      <c r="B1123" t="b">
        <v>0</v>
      </c>
      <c r="C1123">
        <v>1</v>
      </c>
      <c r="D1123" t="b">
        <v>0</v>
      </c>
      <c r="E1123">
        <v>5</v>
      </c>
      <c r="F1123" t="s">
        <v>224</v>
      </c>
      <c r="G1123">
        <v>58</v>
      </c>
      <c r="H1123">
        <v>77</v>
      </c>
      <c r="I1123">
        <v>69</v>
      </c>
      <c r="J1123">
        <v>83</v>
      </c>
      <c r="K1123">
        <v>94</v>
      </c>
      <c r="L1123">
        <v>70</v>
      </c>
      <c r="M1123">
        <v>97</v>
      </c>
      <c r="N1123">
        <f t="shared" si="102"/>
        <v>0</v>
      </c>
      <c r="O1123">
        <f t="shared" si="103"/>
        <v>0</v>
      </c>
      <c r="P1123">
        <f t="shared" si="104"/>
        <v>0</v>
      </c>
      <c r="Q1123" t="str">
        <f t="shared" si="105"/>
        <v>Non-STEM</v>
      </c>
      <c r="R1123">
        <f t="shared" si="106"/>
        <v>0</v>
      </c>
      <c r="S1123">
        <f t="shared" si="107"/>
        <v>76</v>
      </c>
    </row>
    <row r="1124" spans="1:19" x14ac:dyDescent="0.3">
      <c r="A1124" t="s">
        <v>20</v>
      </c>
      <c r="B1124" t="b">
        <v>0</v>
      </c>
      <c r="C1124">
        <v>2</v>
      </c>
      <c r="D1124" t="b">
        <v>0</v>
      </c>
      <c r="E1124">
        <v>35</v>
      </c>
      <c r="F1124" t="s">
        <v>26</v>
      </c>
      <c r="G1124">
        <v>95</v>
      </c>
      <c r="H1124">
        <v>98</v>
      </c>
      <c r="I1124">
        <v>97</v>
      </c>
      <c r="J1124">
        <v>94</v>
      </c>
      <c r="K1124">
        <v>88</v>
      </c>
      <c r="L1124">
        <v>99</v>
      </c>
      <c r="M1124">
        <v>96</v>
      </c>
      <c r="N1124">
        <f t="shared" si="102"/>
        <v>1</v>
      </c>
      <c r="O1124">
        <f t="shared" si="103"/>
        <v>0</v>
      </c>
      <c r="P1124">
        <f t="shared" si="104"/>
        <v>0</v>
      </c>
      <c r="Q1124" t="str">
        <f t="shared" si="105"/>
        <v>STEM</v>
      </c>
      <c r="R1124">
        <f t="shared" si="106"/>
        <v>1</v>
      </c>
      <c r="S1124">
        <f t="shared" si="107"/>
        <v>93.5</v>
      </c>
    </row>
    <row r="1125" spans="1:19" x14ac:dyDescent="0.3">
      <c r="A1125" t="s">
        <v>25</v>
      </c>
      <c r="B1125" t="b">
        <v>0</v>
      </c>
      <c r="C1125">
        <v>8</v>
      </c>
      <c r="D1125" t="b">
        <v>1</v>
      </c>
      <c r="E1125">
        <v>28</v>
      </c>
      <c r="F1125" t="s">
        <v>105</v>
      </c>
      <c r="G1125">
        <v>76</v>
      </c>
      <c r="H1125">
        <v>69</v>
      </c>
      <c r="I1125">
        <v>86</v>
      </c>
      <c r="J1125">
        <v>72</v>
      </c>
      <c r="K1125">
        <v>71</v>
      </c>
      <c r="L1125">
        <v>79</v>
      </c>
      <c r="M1125">
        <v>63</v>
      </c>
      <c r="N1125">
        <f t="shared" si="102"/>
        <v>0</v>
      </c>
      <c r="O1125">
        <f t="shared" si="103"/>
        <v>0</v>
      </c>
      <c r="P1125">
        <f t="shared" si="104"/>
        <v>1</v>
      </c>
      <c r="Q1125" t="str">
        <f t="shared" si="105"/>
        <v>Non-STEM</v>
      </c>
      <c r="R1125">
        <f t="shared" si="106"/>
        <v>0</v>
      </c>
      <c r="S1125">
        <f t="shared" si="107"/>
        <v>76.25</v>
      </c>
    </row>
    <row r="1126" spans="1:19" x14ac:dyDescent="0.3">
      <c r="A1126" t="s">
        <v>20</v>
      </c>
      <c r="B1126" t="b">
        <v>0</v>
      </c>
      <c r="C1126">
        <v>2</v>
      </c>
      <c r="D1126" t="b">
        <v>0</v>
      </c>
      <c r="E1126">
        <v>16</v>
      </c>
      <c r="F1126" t="s">
        <v>138</v>
      </c>
      <c r="G1126">
        <v>87</v>
      </c>
      <c r="H1126">
        <v>89</v>
      </c>
      <c r="I1126">
        <v>91</v>
      </c>
      <c r="J1126">
        <v>76</v>
      </c>
      <c r="K1126">
        <v>77</v>
      </c>
      <c r="L1126">
        <v>97</v>
      </c>
      <c r="M1126">
        <v>61</v>
      </c>
      <c r="N1126">
        <f t="shared" si="102"/>
        <v>1</v>
      </c>
      <c r="O1126">
        <f t="shared" si="103"/>
        <v>0</v>
      </c>
      <c r="P1126">
        <f t="shared" si="104"/>
        <v>0</v>
      </c>
      <c r="Q1126" t="str">
        <f t="shared" si="105"/>
        <v>STEM</v>
      </c>
      <c r="R1126">
        <f t="shared" si="106"/>
        <v>1</v>
      </c>
      <c r="S1126">
        <f t="shared" si="107"/>
        <v>82.75</v>
      </c>
    </row>
    <row r="1127" spans="1:19" x14ac:dyDescent="0.3">
      <c r="A1127" t="s">
        <v>20</v>
      </c>
      <c r="B1127" t="b">
        <v>0</v>
      </c>
      <c r="C1127">
        <v>2</v>
      </c>
      <c r="D1127" t="b">
        <v>0</v>
      </c>
      <c r="E1127">
        <v>29</v>
      </c>
      <c r="F1127" t="s">
        <v>38</v>
      </c>
      <c r="G1127">
        <v>60</v>
      </c>
      <c r="H1127">
        <v>65</v>
      </c>
      <c r="I1127">
        <v>86</v>
      </c>
      <c r="J1127">
        <v>66</v>
      </c>
      <c r="K1127">
        <v>61</v>
      </c>
      <c r="L1127">
        <v>99</v>
      </c>
      <c r="M1127">
        <v>89</v>
      </c>
      <c r="N1127">
        <f t="shared" si="102"/>
        <v>1</v>
      </c>
      <c r="O1127">
        <f t="shared" si="103"/>
        <v>0</v>
      </c>
      <c r="P1127">
        <f t="shared" si="104"/>
        <v>0</v>
      </c>
      <c r="Q1127" t="str">
        <f t="shared" si="105"/>
        <v>Non-STEM</v>
      </c>
      <c r="R1127">
        <f t="shared" si="106"/>
        <v>0</v>
      </c>
      <c r="S1127">
        <f t="shared" si="107"/>
        <v>68.25</v>
      </c>
    </row>
    <row r="1128" spans="1:19" x14ac:dyDescent="0.3">
      <c r="A1128" t="s">
        <v>20</v>
      </c>
      <c r="B1128" t="b">
        <v>0</v>
      </c>
      <c r="C1128">
        <v>10</v>
      </c>
      <c r="D1128" t="b">
        <v>0</v>
      </c>
      <c r="E1128">
        <v>3</v>
      </c>
      <c r="F1128" t="s">
        <v>64</v>
      </c>
      <c r="G1128">
        <v>70</v>
      </c>
      <c r="H1128">
        <v>61</v>
      </c>
      <c r="I1128">
        <v>83</v>
      </c>
      <c r="J1128">
        <v>52</v>
      </c>
      <c r="K1128">
        <v>81</v>
      </c>
      <c r="L1128">
        <v>97</v>
      </c>
      <c r="M1128">
        <v>69</v>
      </c>
      <c r="N1128">
        <f t="shared" si="102"/>
        <v>1</v>
      </c>
      <c r="O1128">
        <f t="shared" si="103"/>
        <v>0</v>
      </c>
      <c r="P1128">
        <f t="shared" si="104"/>
        <v>0</v>
      </c>
      <c r="Q1128" t="str">
        <f t="shared" si="105"/>
        <v>Non-STEM</v>
      </c>
      <c r="R1128">
        <f t="shared" si="106"/>
        <v>0</v>
      </c>
      <c r="S1128">
        <f t="shared" si="107"/>
        <v>71.5</v>
      </c>
    </row>
    <row r="1129" spans="1:19" x14ac:dyDescent="0.3">
      <c r="A1129" t="s">
        <v>20</v>
      </c>
      <c r="B1129" t="b">
        <v>0</v>
      </c>
      <c r="C1129">
        <v>6</v>
      </c>
      <c r="D1129" t="b">
        <v>0</v>
      </c>
      <c r="E1129">
        <v>35</v>
      </c>
      <c r="F1129" t="s">
        <v>138</v>
      </c>
      <c r="G1129">
        <v>90</v>
      </c>
      <c r="H1129">
        <v>86</v>
      </c>
      <c r="I1129">
        <v>99</v>
      </c>
      <c r="J1129">
        <v>94</v>
      </c>
      <c r="K1129">
        <v>100</v>
      </c>
      <c r="L1129">
        <v>89</v>
      </c>
      <c r="M1129">
        <v>85</v>
      </c>
      <c r="N1129">
        <f t="shared" si="102"/>
        <v>1</v>
      </c>
      <c r="O1129">
        <f t="shared" si="103"/>
        <v>0</v>
      </c>
      <c r="P1129">
        <f t="shared" si="104"/>
        <v>0</v>
      </c>
      <c r="Q1129" t="str">
        <f t="shared" si="105"/>
        <v>STEM</v>
      </c>
      <c r="R1129">
        <f t="shared" si="106"/>
        <v>1</v>
      </c>
      <c r="S1129">
        <f t="shared" si="107"/>
        <v>95.75</v>
      </c>
    </row>
    <row r="1130" spans="1:19" x14ac:dyDescent="0.3">
      <c r="A1130" t="s">
        <v>25</v>
      </c>
      <c r="B1130" t="b">
        <v>0</v>
      </c>
      <c r="C1130">
        <v>2</v>
      </c>
      <c r="D1130" t="b">
        <v>0</v>
      </c>
      <c r="E1130">
        <v>29</v>
      </c>
      <c r="F1130" t="s">
        <v>38</v>
      </c>
      <c r="G1130">
        <v>75</v>
      </c>
      <c r="H1130">
        <v>96</v>
      </c>
      <c r="I1130">
        <v>61</v>
      </c>
      <c r="J1130">
        <v>73</v>
      </c>
      <c r="K1130">
        <v>60</v>
      </c>
      <c r="L1130">
        <v>77</v>
      </c>
      <c r="M1130">
        <v>81</v>
      </c>
      <c r="N1130">
        <f t="shared" si="102"/>
        <v>0</v>
      </c>
      <c r="O1130">
        <f t="shared" si="103"/>
        <v>0</v>
      </c>
      <c r="P1130">
        <f t="shared" si="104"/>
        <v>0</v>
      </c>
      <c r="Q1130" t="str">
        <f t="shared" si="105"/>
        <v>Non-STEM</v>
      </c>
      <c r="R1130">
        <f t="shared" si="106"/>
        <v>0</v>
      </c>
      <c r="S1130">
        <f t="shared" si="107"/>
        <v>67.25</v>
      </c>
    </row>
    <row r="1131" spans="1:19" x14ac:dyDescent="0.3">
      <c r="A1131" t="s">
        <v>25</v>
      </c>
      <c r="B1131" t="b">
        <v>0</v>
      </c>
      <c r="C1131">
        <v>3</v>
      </c>
      <c r="D1131" t="b">
        <v>1</v>
      </c>
      <c r="E1131">
        <v>14</v>
      </c>
      <c r="F1131" t="s">
        <v>113</v>
      </c>
      <c r="G1131">
        <v>96</v>
      </c>
      <c r="H1131">
        <v>100</v>
      </c>
      <c r="I1131">
        <v>96</v>
      </c>
      <c r="J1131">
        <v>87</v>
      </c>
      <c r="K1131">
        <v>83</v>
      </c>
      <c r="L1131">
        <v>81</v>
      </c>
      <c r="M1131">
        <v>95</v>
      </c>
      <c r="N1131">
        <f t="shared" si="102"/>
        <v>0</v>
      </c>
      <c r="O1131">
        <f t="shared" si="103"/>
        <v>0</v>
      </c>
      <c r="P1131">
        <f t="shared" si="104"/>
        <v>1</v>
      </c>
      <c r="Q1131" t="str">
        <f t="shared" si="105"/>
        <v>Non-STEM</v>
      </c>
      <c r="R1131">
        <f t="shared" si="106"/>
        <v>0</v>
      </c>
      <c r="S1131">
        <f t="shared" si="107"/>
        <v>90.5</v>
      </c>
    </row>
    <row r="1132" spans="1:19" x14ac:dyDescent="0.3">
      <c r="A1132" t="s">
        <v>20</v>
      </c>
      <c r="B1132" t="b">
        <v>0</v>
      </c>
      <c r="C1132">
        <v>2</v>
      </c>
      <c r="D1132" t="b">
        <v>0</v>
      </c>
      <c r="E1132">
        <v>11</v>
      </c>
      <c r="F1132" t="s">
        <v>105</v>
      </c>
      <c r="G1132">
        <v>88</v>
      </c>
      <c r="H1132">
        <v>98</v>
      </c>
      <c r="I1132">
        <v>81</v>
      </c>
      <c r="J1132">
        <v>61</v>
      </c>
      <c r="K1132">
        <v>62</v>
      </c>
      <c r="L1132">
        <v>96</v>
      </c>
      <c r="M1132">
        <v>60</v>
      </c>
      <c r="N1132">
        <f t="shared" si="102"/>
        <v>1</v>
      </c>
      <c r="O1132">
        <f t="shared" si="103"/>
        <v>0</v>
      </c>
      <c r="P1132">
        <f t="shared" si="104"/>
        <v>0</v>
      </c>
      <c r="Q1132" t="str">
        <f t="shared" si="105"/>
        <v>Non-STEM</v>
      </c>
      <c r="R1132">
        <f t="shared" si="106"/>
        <v>0</v>
      </c>
      <c r="S1132">
        <f t="shared" si="107"/>
        <v>73</v>
      </c>
    </row>
    <row r="1133" spans="1:19" x14ac:dyDescent="0.3">
      <c r="A1133" t="s">
        <v>20</v>
      </c>
      <c r="B1133" t="b">
        <v>0</v>
      </c>
      <c r="C1133">
        <v>2</v>
      </c>
      <c r="D1133" t="b">
        <v>1</v>
      </c>
      <c r="E1133">
        <v>1</v>
      </c>
      <c r="F1133" t="s">
        <v>159</v>
      </c>
      <c r="G1133">
        <v>99</v>
      </c>
      <c r="H1133">
        <v>60</v>
      </c>
      <c r="I1133">
        <v>87</v>
      </c>
      <c r="J1133">
        <v>94</v>
      </c>
      <c r="K1133">
        <v>71</v>
      </c>
      <c r="L1133">
        <v>93</v>
      </c>
      <c r="M1133">
        <v>93</v>
      </c>
      <c r="N1133">
        <f t="shared" si="102"/>
        <v>1</v>
      </c>
      <c r="O1133">
        <f t="shared" si="103"/>
        <v>0</v>
      </c>
      <c r="P1133">
        <f t="shared" si="104"/>
        <v>1</v>
      </c>
      <c r="Q1133" t="str">
        <f t="shared" si="105"/>
        <v>STEM</v>
      </c>
      <c r="R1133">
        <f t="shared" si="106"/>
        <v>1</v>
      </c>
      <c r="S1133">
        <f t="shared" si="107"/>
        <v>87.75</v>
      </c>
    </row>
    <row r="1134" spans="1:19" x14ac:dyDescent="0.3">
      <c r="A1134" t="s">
        <v>25</v>
      </c>
      <c r="B1134" t="b">
        <v>0</v>
      </c>
      <c r="C1134">
        <v>4</v>
      </c>
      <c r="D1134" t="b">
        <v>0</v>
      </c>
      <c r="E1134">
        <v>14</v>
      </c>
      <c r="F1134" t="s">
        <v>54</v>
      </c>
      <c r="G1134">
        <v>86</v>
      </c>
      <c r="H1134">
        <v>99</v>
      </c>
      <c r="I1134">
        <v>64</v>
      </c>
      <c r="J1134">
        <v>88</v>
      </c>
      <c r="K1134">
        <v>84</v>
      </c>
      <c r="L1134">
        <v>95</v>
      </c>
      <c r="M1134">
        <v>97</v>
      </c>
      <c r="N1134">
        <f t="shared" si="102"/>
        <v>0</v>
      </c>
      <c r="O1134">
        <f t="shared" si="103"/>
        <v>0</v>
      </c>
      <c r="P1134">
        <f t="shared" si="104"/>
        <v>0</v>
      </c>
      <c r="Q1134" t="str">
        <f t="shared" si="105"/>
        <v>Non-STEM</v>
      </c>
      <c r="R1134">
        <f t="shared" si="106"/>
        <v>0</v>
      </c>
      <c r="S1134">
        <f t="shared" si="107"/>
        <v>80.5</v>
      </c>
    </row>
    <row r="1135" spans="1:19" x14ac:dyDescent="0.3">
      <c r="A1135" t="s">
        <v>25</v>
      </c>
      <c r="B1135" t="b">
        <v>0</v>
      </c>
      <c r="C1135">
        <v>4</v>
      </c>
      <c r="D1135" t="b">
        <v>1</v>
      </c>
      <c r="E1135">
        <v>11</v>
      </c>
      <c r="F1135" t="s">
        <v>123</v>
      </c>
      <c r="G1135">
        <v>96</v>
      </c>
      <c r="H1135">
        <v>61</v>
      </c>
      <c r="I1135">
        <v>85</v>
      </c>
      <c r="J1135">
        <v>87</v>
      </c>
      <c r="K1135">
        <v>83</v>
      </c>
      <c r="L1135">
        <v>80</v>
      </c>
      <c r="M1135">
        <v>79</v>
      </c>
      <c r="N1135">
        <f t="shared" si="102"/>
        <v>0</v>
      </c>
      <c r="O1135">
        <f t="shared" si="103"/>
        <v>0</v>
      </c>
      <c r="P1135">
        <f t="shared" si="104"/>
        <v>1</v>
      </c>
      <c r="Q1135" t="str">
        <f t="shared" si="105"/>
        <v>Non-STEM</v>
      </c>
      <c r="R1135">
        <f t="shared" si="106"/>
        <v>0</v>
      </c>
      <c r="S1135">
        <f t="shared" si="107"/>
        <v>87.75</v>
      </c>
    </row>
    <row r="1136" spans="1:19" x14ac:dyDescent="0.3">
      <c r="A1136" t="s">
        <v>25</v>
      </c>
      <c r="B1136" t="b">
        <v>0</v>
      </c>
      <c r="C1136">
        <v>3</v>
      </c>
      <c r="D1136" t="b">
        <v>0</v>
      </c>
      <c r="E1136">
        <v>28</v>
      </c>
      <c r="F1136" t="s">
        <v>21</v>
      </c>
      <c r="G1136">
        <v>87</v>
      </c>
      <c r="H1136">
        <v>99</v>
      </c>
      <c r="I1136">
        <v>70</v>
      </c>
      <c r="J1136">
        <v>81</v>
      </c>
      <c r="K1136">
        <v>62</v>
      </c>
      <c r="L1136">
        <v>90</v>
      </c>
      <c r="M1136">
        <v>91</v>
      </c>
      <c r="N1136">
        <f t="shared" si="102"/>
        <v>0</v>
      </c>
      <c r="O1136">
        <f t="shared" si="103"/>
        <v>0</v>
      </c>
      <c r="P1136">
        <f t="shared" si="104"/>
        <v>0</v>
      </c>
      <c r="Q1136" t="str">
        <f t="shared" si="105"/>
        <v>Non-STEM</v>
      </c>
      <c r="R1136">
        <f t="shared" si="106"/>
        <v>0</v>
      </c>
      <c r="S1136">
        <f t="shared" si="107"/>
        <v>75</v>
      </c>
    </row>
    <row r="1137" spans="1:19" x14ac:dyDescent="0.3">
      <c r="A1137" t="s">
        <v>20</v>
      </c>
      <c r="B1137" t="b">
        <v>0</v>
      </c>
      <c r="C1137">
        <v>6</v>
      </c>
      <c r="D1137" t="b">
        <v>0</v>
      </c>
      <c r="E1137">
        <v>18</v>
      </c>
      <c r="F1137" t="s">
        <v>44</v>
      </c>
      <c r="G1137">
        <v>89</v>
      </c>
      <c r="H1137">
        <v>90</v>
      </c>
      <c r="I1137">
        <v>96</v>
      </c>
      <c r="J1137">
        <v>97</v>
      </c>
      <c r="K1137">
        <v>87</v>
      </c>
      <c r="L1137">
        <v>84</v>
      </c>
      <c r="M1137">
        <v>63</v>
      </c>
      <c r="N1137">
        <f t="shared" si="102"/>
        <v>1</v>
      </c>
      <c r="O1137">
        <f t="shared" si="103"/>
        <v>0</v>
      </c>
      <c r="P1137">
        <f t="shared" si="104"/>
        <v>0</v>
      </c>
      <c r="Q1137" t="str">
        <f t="shared" si="105"/>
        <v>STEM</v>
      </c>
      <c r="R1137">
        <f t="shared" si="106"/>
        <v>1</v>
      </c>
      <c r="S1137">
        <f t="shared" si="107"/>
        <v>92.25</v>
      </c>
    </row>
    <row r="1138" spans="1:19" x14ac:dyDescent="0.3">
      <c r="A1138" t="s">
        <v>25</v>
      </c>
      <c r="B1138" t="b">
        <v>0</v>
      </c>
      <c r="C1138">
        <v>1</v>
      </c>
      <c r="D1138" t="b">
        <v>0</v>
      </c>
      <c r="E1138">
        <v>31</v>
      </c>
      <c r="F1138" t="s">
        <v>109</v>
      </c>
      <c r="G1138">
        <v>77</v>
      </c>
      <c r="H1138">
        <v>98</v>
      </c>
      <c r="I1138">
        <v>67</v>
      </c>
      <c r="J1138">
        <v>67</v>
      </c>
      <c r="K1138">
        <v>80</v>
      </c>
      <c r="L1138">
        <v>90</v>
      </c>
      <c r="M1138">
        <v>66</v>
      </c>
      <c r="N1138">
        <f t="shared" si="102"/>
        <v>0</v>
      </c>
      <c r="O1138">
        <f t="shared" si="103"/>
        <v>0</v>
      </c>
      <c r="P1138">
        <f t="shared" si="104"/>
        <v>0</v>
      </c>
      <c r="Q1138" t="str">
        <f t="shared" si="105"/>
        <v>Non-STEM</v>
      </c>
      <c r="R1138">
        <f t="shared" si="106"/>
        <v>0</v>
      </c>
      <c r="S1138">
        <f t="shared" si="107"/>
        <v>72.75</v>
      </c>
    </row>
    <row r="1139" spans="1:19" x14ac:dyDescent="0.3">
      <c r="A1139" t="s">
        <v>25</v>
      </c>
      <c r="B1139" t="b">
        <v>1</v>
      </c>
      <c r="C1139">
        <v>6</v>
      </c>
      <c r="D1139" t="b">
        <v>0</v>
      </c>
      <c r="E1139">
        <v>2</v>
      </c>
      <c r="F1139" t="s">
        <v>64</v>
      </c>
      <c r="G1139">
        <v>57</v>
      </c>
      <c r="H1139">
        <v>71</v>
      </c>
      <c r="I1139">
        <v>51</v>
      </c>
      <c r="J1139">
        <v>59</v>
      </c>
      <c r="K1139">
        <v>84</v>
      </c>
      <c r="L1139">
        <v>74</v>
      </c>
      <c r="M1139">
        <v>68</v>
      </c>
      <c r="N1139">
        <f t="shared" si="102"/>
        <v>0</v>
      </c>
      <c r="O1139">
        <f t="shared" si="103"/>
        <v>1</v>
      </c>
      <c r="P1139">
        <f t="shared" si="104"/>
        <v>0</v>
      </c>
      <c r="Q1139" t="str">
        <f t="shared" si="105"/>
        <v>Non-STEM</v>
      </c>
      <c r="R1139">
        <f t="shared" si="106"/>
        <v>0</v>
      </c>
      <c r="S1139">
        <f t="shared" si="107"/>
        <v>62.75</v>
      </c>
    </row>
    <row r="1140" spans="1:19" x14ac:dyDescent="0.3">
      <c r="A1140" t="s">
        <v>25</v>
      </c>
      <c r="B1140" t="b">
        <v>0</v>
      </c>
      <c r="C1140">
        <v>0</v>
      </c>
      <c r="D1140" t="b">
        <v>0</v>
      </c>
      <c r="E1140">
        <v>32</v>
      </c>
      <c r="F1140" t="s">
        <v>113</v>
      </c>
      <c r="G1140">
        <v>88</v>
      </c>
      <c r="H1140">
        <v>93</v>
      </c>
      <c r="I1140">
        <v>91</v>
      </c>
      <c r="J1140">
        <v>92</v>
      </c>
      <c r="K1140">
        <v>53</v>
      </c>
      <c r="L1140">
        <v>65</v>
      </c>
      <c r="M1140">
        <v>88</v>
      </c>
      <c r="N1140">
        <f t="shared" si="102"/>
        <v>0</v>
      </c>
      <c r="O1140">
        <f t="shared" si="103"/>
        <v>0</v>
      </c>
      <c r="P1140">
        <f t="shared" si="104"/>
        <v>0</v>
      </c>
      <c r="Q1140" t="str">
        <f t="shared" si="105"/>
        <v>Non-STEM</v>
      </c>
      <c r="R1140">
        <f t="shared" si="106"/>
        <v>0</v>
      </c>
      <c r="S1140">
        <f t="shared" si="107"/>
        <v>81</v>
      </c>
    </row>
    <row r="1141" spans="1:19" x14ac:dyDescent="0.3">
      <c r="A1141" t="s">
        <v>25</v>
      </c>
      <c r="B1141" t="b">
        <v>0</v>
      </c>
      <c r="C1141">
        <v>3</v>
      </c>
      <c r="D1141" t="b">
        <v>0</v>
      </c>
      <c r="E1141">
        <v>3</v>
      </c>
      <c r="F1141" t="s">
        <v>224</v>
      </c>
      <c r="G1141">
        <v>56</v>
      </c>
      <c r="H1141">
        <v>75</v>
      </c>
      <c r="I1141">
        <v>78</v>
      </c>
      <c r="J1141">
        <v>82</v>
      </c>
      <c r="K1141">
        <v>98</v>
      </c>
      <c r="L1141">
        <v>99</v>
      </c>
      <c r="M1141">
        <v>81</v>
      </c>
      <c r="N1141">
        <f t="shared" si="102"/>
        <v>0</v>
      </c>
      <c r="O1141">
        <f t="shared" si="103"/>
        <v>0</v>
      </c>
      <c r="P1141">
        <f t="shared" si="104"/>
        <v>0</v>
      </c>
      <c r="Q1141" t="str">
        <f t="shared" si="105"/>
        <v>Non-STEM</v>
      </c>
      <c r="R1141">
        <f t="shared" si="106"/>
        <v>0</v>
      </c>
      <c r="S1141">
        <f t="shared" si="107"/>
        <v>78.5</v>
      </c>
    </row>
    <row r="1142" spans="1:19" x14ac:dyDescent="0.3">
      <c r="A1142" t="s">
        <v>25</v>
      </c>
      <c r="B1142" t="b">
        <v>1</v>
      </c>
      <c r="C1142">
        <v>1</v>
      </c>
      <c r="D1142" t="b">
        <v>0</v>
      </c>
      <c r="E1142">
        <v>33</v>
      </c>
      <c r="F1142" t="s">
        <v>113</v>
      </c>
      <c r="G1142">
        <v>94</v>
      </c>
      <c r="H1142">
        <v>79</v>
      </c>
      <c r="I1142">
        <v>64</v>
      </c>
      <c r="J1142">
        <v>79</v>
      </c>
      <c r="K1142">
        <v>96</v>
      </c>
      <c r="L1142">
        <v>98</v>
      </c>
      <c r="M1142">
        <v>93</v>
      </c>
      <c r="N1142">
        <f t="shared" si="102"/>
        <v>0</v>
      </c>
      <c r="O1142">
        <f t="shared" si="103"/>
        <v>1</v>
      </c>
      <c r="P1142">
        <f t="shared" si="104"/>
        <v>0</v>
      </c>
      <c r="Q1142" t="str">
        <f t="shared" si="105"/>
        <v>Non-STEM</v>
      </c>
      <c r="R1142">
        <f t="shared" si="106"/>
        <v>0</v>
      </c>
      <c r="S1142">
        <f t="shared" si="107"/>
        <v>83.25</v>
      </c>
    </row>
    <row r="1143" spans="1:19" x14ac:dyDescent="0.3">
      <c r="A1143" t="s">
        <v>25</v>
      </c>
      <c r="B1143" t="b">
        <v>0</v>
      </c>
      <c r="C1143">
        <v>3</v>
      </c>
      <c r="D1143" t="b">
        <v>0</v>
      </c>
      <c r="E1143">
        <v>4</v>
      </c>
      <c r="F1143" t="s">
        <v>64</v>
      </c>
      <c r="G1143">
        <v>57</v>
      </c>
      <c r="H1143">
        <v>71</v>
      </c>
      <c r="I1143">
        <v>76</v>
      </c>
      <c r="J1143">
        <v>59</v>
      </c>
      <c r="K1143">
        <v>58</v>
      </c>
      <c r="L1143">
        <v>84</v>
      </c>
      <c r="M1143">
        <v>73</v>
      </c>
      <c r="N1143">
        <f t="shared" si="102"/>
        <v>0</v>
      </c>
      <c r="O1143">
        <f t="shared" si="103"/>
        <v>0</v>
      </c>
      <c r="P1143">
        <f t="shared" si="104"/>
        <v>0</v>
      </c>
      <c r="Q1143" t="str">
        <f t="shared" si="105"/>
        <v>Non-STEM</v>
      </c>
      <c r="R1143">
        <f t="shared" si="106"/>
        <v>0</v>
      </c>
      <c r="S1143">
        <f t="shared" si="107"/>
        <v>62.5</v>
      </c>
    </row>
    <row r="1144" spans="1:19" x14ac:dyDescent="0.3">
      <c r="A1144" t="s">
        <v>25</v>
      </c>
      <c r="B1144" t="b">
        <v>1</v>
      </c>
      <c r="C1144">
        <v>4</v>
      </c>
      <c r="D1144" t="b">
        <v>0</v>
      </c>
      <c r="E1144">
        <v>0</v>
      </c>
      <c r="F1144" t="s">
        <v>64</v>
      </c>
      <c r="G1144">
        <v>81</v>
      </c>
      <c r="H1144">
        <v>86</v>
      </c>
      <c r="I1144">
        <v>68</v>
      </c>
      <c r="J1144">
        <v>65</v>
      </c>
      <c r="K1144">
        <v>87</v>
      </c>
      <c r="L1144">
        <v>78</v>
      </c>
      <c r="M1144">
        <v>82</v>
      </c>
      <c r="N1144">
        <f t="shared" si="102"/>
        <v>0</v>
      </c>
      <c r="O1144">
        <f t="shared" si="103"/>
        <v>1</v>
      </c>
      <c r="P1144">
        <f t="shared" si="104"/>
        <v>0</v>
      </c>
      <c r="Q1144" t="str">
        <f t="shared" si="105"/>
        <v>Non-STEM</v>
      </c>
      <c r="R1144">
        <f t="shared" si="106"/>
        <v>0</v>
      </c>
      <c r="S1144">
        <f t="shared" si="107"/>
        <v>75.25</v>
      </c>
    </row>
    <row r="1145" spans="1:19" x14ac:dyDescent="0.3">
      <c r="A1145" t="s">
        <v>25</v>
      </c>
      <c r="B1145" t="b">
        <v>0</v>
      </c>
      <c r="C1145">
        <v>2</v>
      </c>
      <c r="D1145" t="b">
        <v>0</v>
      </c>
      <c r="E1145">
        <v>10</v>
      </c>
      <c r="F1145" t="s">
        <v>172</v>
      </c>
      <c r="G1145">
        <v>96</v>
      </c>
      <c r="H1145">
        <v>83</v>
      </c>
      <c r="I1145">
        <v>64</v>
      </c>
      <c r="J1145">
        <v>84</v>
      </c>
      <c r="K1145">
        <v>98</v>
      </c>
      <c r="L1145">
        <v>79</v>
      </c>
      <c r="M1145">
        <v>99</v>
      </c>
      <c r="N1145">
        <f t="shared" si="102"/>
        <v>0</v>
      </c>
      <c r="O1145">
        <f t="shared" si="103"/>
        <v>0</v>
      </c>
      <c r="P1145">
        <f t="shared" si="104"/>
        <v>0</v>
      </c>
      <c r="Q1145" t="str">
        <f t="shared" si="105"/>
        <v>Non-STEM</v>
      </c>
      <c r="R1145">
        <f t="shared" si="106"/>
        <v>0</v>
      </c>
      <c r="S1145">
        <f t="shared" si="107"/>
        <v>85.5</v>
      </c>
    </row>
    <row r="1146" spans="1:19" x14ac:dyDescent="0.3">
      <c r="A1146" t="s">
        <v>25</v>
      </c>
      <c r="B1146" t="b">
        <v>0</v>
      </c>
      <c r="C1146">
        <v>8</v>
      </c>
      <c r="D1146" t="b">
        <v>0</v>
      </c>
      <c r="E1146">
        <v>11</v>
      </c>
      <c r="F1146" t="s">
        <v>105</v>
      </c>
      <c r="G1146">
        <v>97</v>
      </c>
      <c r="H1146">
        <v>66</v>
      </c>
      <c r="I1146">
        <v>76</v>
      </c>
      <c r="J1146">
        <v>80</v>
      </c>
      <c r="K1146">
        <v>81</v>
      </c>
      <c r="L1146">
        <v>82</v>
      </c>
      <c r="M1146">
        <v>64</v>
      </c>
      <c r="N1146">
        <f t="shared" si="102"/>
        <v>0</v>
      </c>
      <c r="O1146">
        <f t="shared" si="103"/>
        <v>0</v>
      </c>
      <c r="P1146">
        <f t="shared" si="104"/>
        <v>0</v>
      </c>
      <c r="Q1146" t="str">
        <f t="shared" si="105"/>
        <v>Non-STEM</v>
      </c>
      <c r="R1146">
        <f t="shared" si="106"/>
        <v>0</v>
      </c>
      <c r="S1146">
        <f t="shared" si="107"/>
        <v>83.5</v>
      </c>
    </row>
    <row r="1147" spans="1:19" x14ac:dyDescent="0.3">
      <c r="A1147" t="s">
        <v>20</v>
      </c>
      <c r="B1147" t="b">
        <v>0</v>
      </c>
      <c r="C1147">
        <v>3</v>
      </c>
      <c r="D1147" t="b">
        <v>0</v>
      </c>
      <c r="E1147">
        <v>5</v>
      </c>
      <c r="F1147" t="s">
        <v>159</v>
      </c>
      <c r="G1147">
        <v>86</v>
      </c>
      <c r="H1147">
        <v>76</v>
      </c>
      <c r="I1147">
        <v>92</v>
      </c>
      <c r="J1147">
        <v>86</v>
      </c>
      <c r="K1147">
        <v>75</v>
      </c>
      <c r="L1147">
        <v>67</v>
      </c>
      <c r="M1147">
        <v>79</v>
      </c>
      <c r="N1147">
        <f t="shared" si="102"/>
        <v>1</v>
      </c>
      <c r="O1147">
        <f t="shared" si="103"/>
        <v>0</v>
      </c>
      <c r="P1147">
        <f t="shared" si="104"/>
        <v>0</v>
      </c>
      <c r="Q1147" t="str">
        <f t="shared" si="105"/>
        <v>STEM</v>
      </c>
      <c r="R1147">
        <f t="shared" si="106"/>
        <v>1</v>
      </c>
      <c r="S1147">
        <f t="shared" si="107"/>
        <v>84.75</v>
      </c>
    </row>
    <row r="1148" spans="1:19" x14ac:dyDescent="0.3">
      <c r="A1148" t="s">
        <v>20</v>
      </c>
      <c r="B1148" t="b">
        <v>0</v>
      </c>
      <c r="C1148">
        <v>4</v>
      </c>
      <c r="D1148" t="b">
        <v>0</v>
      </c>
      <c r="E1148">
        <v>33</v>
      </c>
      <c r="F1148" t="s">
        <v>26</v>
      </c>
      <c r="G1148">
        <v>94</v>
      </c>
      <c r="H1148">
        <v>74</v>
      </c>
      <c r="I1148">
        <v>95</v>
      </c>
      <c r="J1148">
        <v>82</v>
      </c>
      <c r="K1148">
        <v>100</v>
      </c>
      <c r="L1148">
        <v>63</v>
      </c>
      <c r="M1148">
        <v>97</v>
      </c>
      <c r="N1148">
        <f t="shared" si="102"/>
        <v>1</v>
      </c>
      <c r="O1148">
        <f t="shared" si="103"/>
        <v>0</v>
      </c>
      <c r="P1148">
        <f t="shared" si="104"/>
        <v>0</v>
      </c>
      <c r="Q1148" t="str">
        <f t="shared" si="105"/>
        <v>STEM</v>
      </c>
      <c r="R1148">
        <f t="shared" si="106"/>
        <v>1</v>
      </c>
      <c r="S1148">
        <f t="shared" si="107"/>
        <v>92.75</v>
      </c>
    </row>
    <row r="1149" spans="1:19" x14ac:dyDescent="0.3">
      <c r="A1149" t="s">
        <v>25</v>
      </c>
      <c r="B1149" t="b">
        <v>0</v>
      </c>
      <c r="C1149">
        <v>2</v>
      </c>
      <c r="D1149" t="b">
        <v>1</v>
      </c>
      <c r="E1149">
        <v>29</v>
      </c>
      <c r="F1149" t="s">
        <v>44</v>
      </c>
      <c r="G1149">
        <v>88</v>
      </c>
      <c r="H1149">
        <v>83</v>
      </c>
      <c r="I1149">
        <v>94</v>
      </c>
      <c r="J1149">
        <v>80</v>
      </c>
      <c r="K1149">
        <v>97</v>
      </c>
      <c r="L1149">
        <v>95</v>
      </c>
      <c r="M1149">
        <v>78</v>
      </c>
      <c r="N1149">
        <f t="shared" si="102"/>
        <v>0</v>
      </c>
      <c r="O1149">
        <f t="shared" si="103"/>
        <v>0</v>
      </c>
      <c r="P1149">
        <f t="shared" si="104"/>
        <v>1</v>
      </c>
      <c r="Q1149" t="str">
        <f t="shared" si="105"/>
        <v>STEM</v>
      </c>
      <c r="R1149">
        <f t="shared" si="106"/>
        <v>1</v>
      </c>
      <c r="S1149">
        <f t="shared" si="107"/>
        <v>89.75</v>
      </c>
    </row>
    <row r="1150" spans="1:19" x14ac:dyDescent="0.3">
      <c r="A1150" t="s">
        <v>20</v>
      </c>
      <c r="B1150" t="b">
        <v>0</v>
      </c>
      <c r="C1150">
        <v>3</v>
      </c>
      <c r="D1150" t="b">
        <v>0</v>
      </c>
      <c r="E1150">
        <v>26</v>
      </c>
      <c r="F1150" t="s">
        <v>38</v>
      </c>
      <c r="G1150">
        <v>84</v>
      </c>
      <c r="H1150">
        <v>74</v>
      </c>
      <c r="I1150">
        <v>74</v>
      </c>
      <c r="J1150">
        <v>67</v>
      </c>
      <c r="K1150">
        <v>72</v>
      </c>
      <c r="L1150">
        <v>99</v>
      </c>
      <c r="M1150">
        <v>65</v>
      </c>
      <c r="N1150">
        <f t="shared" si="102"/>
        <v>1</v>
      </c>
      <c r="O1150">
        <f t="shared" si="103"/>
        <v>0</v>
      </c>
      <c r="P1150">
        <f t="shared" si="104"/>
        <v>0</v>
      </c>
      <c r="Q1150" t="str">
        <f t="shared" si="105"/>
        <v>Non-STEM</v>
      </c>
      <c r="R1150">
        <f t="shared" si="106"/>
        <v>0</v>
      </c>
      <c r="S1150">
        <f t="shared" si="107"/>
        <v>74.25</v>
      </c>
    </row>
    <row r="1151" spans="1:19" x14ac:dyDescent="0.3">
      <c r="A1151" t="s">
        <v>20</v>
      </c>
      <c r="B1151" t="b">
        <v>0</v>
      </c>
      <c r="C1151">
        <v>1</v>
      </c>
      <c r="D1151" t="b">
        <v>0</v>
      </c>
      <c r="E1151">
        <v>25</v>
      </c>
      <c r="F1151" t="s">
        <v>172</v>
      </c>
      <c r="G1151">
        <v>85</v>
      </c>
      <c r="H1151">
        <v>82</v>
      </c>
      <c r="I1151">
        <v>88</v>
      </c>
      <c r="J1151">
        <v>62</v>
      </c>
      <c r="K1151">
        <v>71</v>
      </c>
      <c r="L1151">
        <v>71</v>
      </c>
      <c r="M1151">
        <v>75</v>
      </c>
      <c r="N1151">
        <f t="shared" si="102"/>
        <v>1</v>
      </c>
      <c r="O1151">
        <f t="shared" si="103"/>
        <v>0</v>
      </c>
      <c r="P1151">
        <f t="shared" si="104"/>
        <v>0</v>
      </c>
      <c r="Q1151" t="str">
        <f t="shared" si="105"/>
        <v>Non-STEM</v>
      </c>
      <c r="R1151">
        <f t="shared" si="106"/>
        <v>0</v>
      </c>
      <c r="S1151">
        <f t="shared" si="107"/>
        <v>76.5</v>
      </c>
    </row>
    <row r="1152" spans="1:19" x14ac:dyDescent="0.3">
      <c r="A1152" t="s">
        <v>20</v>
      </c>
      <c r="B1152" t="b">
        <v>0</v>
      </c>
      <c r="C1152">
        <v>2</v>
      </c>
      <c r="D1152" t="b">
        <v>1</v>
      </c>
      <c r="E1152">
        <v>30</v>
      </c>
      <c r="F1152" t="s">
        <v>38</v>
      </c>
      <c r="G1152">
        <v>78</v>
      </c>
      <c r="H1152">
        <v>89</v>
      </c>
      <c r="I1152">
        <v>95</v>
      </c>
      <c r="J1152">
        <v>71</v>
      </c>
      <c r="K1152">
        <v>68</v>
      </c>
      <c r="L1152">
        <v>71</v>
      </c>
      <c r="M1152">
        <v>69</v>
      </c>
      <c r="N1152">
        <f t="shared" si="102"/>
        <v>1</v>
      </c>
      <c r="O1152">
        <f t="shared" si="103"/>
        <v>0</v>
      </c>
      <c r="P1152">
        <f t="shared" si="104"/>
        <v>1</v>
      </c>
      <c r="Q1152" t="str">
        <f t="shared" si="105"/>
        <v>Non-STEM</v>
      </c>
      <c r="R1152">
        <f t="shared" si="106"/>
        <v>0</v>
      </c>
      <c r="S1152">
        <f t="shared" si="107"/>
        <v>78</v>
      </c>
    </row>
    <row r="1153" spans="1:19" x14ac:dyDescent="0.3">
      <c r="A1153" t="s">
        <v>20</v>
      </c>
      <c r="B1153" t="b">
        <v>0</v>
      </c>
      <c r="C1153">
        <v>2</v>
      </c>
      <c r="D1153" t="b">
        <v>0</v>
      </c>
      <c r="E1153">
        <v>13</v>
      </c>
      <c r="F1153" t="s">
        <v>38</v>
      </c>
      <c r="G1153">
        <v>86</v>
      </c>
      <c r="H1153">
        <v>66</v>
      </c>
      <c r="I1153">
        <v>77</v>
      </c>
      <c r="J1153">
        <v>74</v>
      </c>
      <c r="K1153">
        <v>84</v>
      </c>
      <c r="L1153">
        <v>72</v>
      </c>
      <c r="M1153">
        <v>95</v>
      </c>
      <c r="N1153">
        <f t="shared" si="102"/>
        <v>1</v>
      </c>
      <c r="O1153">
        <f t="shared" si="103"/>
        <v>0</v>
      </c>
      <c r="P1153">
        <f t="shared" si="104"/>
        <v>0</v>
      </c>
      <c r="Q1153" t="str">
        <f t="shared" si="105"/>
        <v>Non-STEM</v>
      </c>
      <c r="R1153">
        <f t="shared" si="106"/>
        <v>0</v>
      </c>
      <c r="S1153">
        <f t="shared" si="107"/>
        <v>80.25</v>
      </c>
    </row>
    <row r="1154" spans="1:19" x14ac:dyDescent="0.3">
      <c r="A1154" t="s">
        <v>25</v>
      </c>
      <c r="B1154" t="b">
        <v>0</v>
      </c>
      <c r="C1154">
        <v>1</v>
      </c>
      <c r="D1154" t="b">
        <v>0</v>
      </c>
      <c r="E1154">
        <v>25</v>
      </c>
      <c r="F1154" t="s">
        <v>44</v>
      </c>
      <c r="G1154">
        <v>99</v>
      </c>
      <c r="H1154">
        <v>98</v>
      </c>
      <c r="I1154">
        <v>80</v>
      </c>
      <c r="J1154">
        <v>83</v>
      </c>
      <c r="K1154">
        <v>89</v>
      </c>
      <c r="L1154">
        <v>68</v>
      </c>
      <c r="M1154">
        <v>61</v>
      </c>
      <c r="N1154">
        <f t="shared" ref="N1154:N1217" si="108">IF(A1154="Male",1,0)</f>
        <v>0</v>
      </c>
      <c r="O1154">
        <f t="shared" ref="O1154:O1217" si="109">IF(B1154=FALSE,0,1)</f>
        <v>0</v>
      </c>
      <c r="P1154">
        <f t="shared" ref="P1154:P1217" si="110">IF(D1154=FALSE,0,1)</f>
        <v>0</v>
      </c>
      <c r="Q1154" t="str">
        <f t="shared" ref="Q1154:Q1217" si="111">IF(OR(F1154="Software Engineer",F1154="Scientist",F1154="Construction Engineer",F1154="Game Developer",F1154="Doctor"),"STEM","Non-STEM")</f>
        <v>STEM</v>
      </c>
      <c r="R1154">
        <f t="shared" ref="R1154:R1217" si="112">IF(Q1154="STEM",1,0)</f>
        <v>1</v>
      </c>
      <c r="S1154">
        <f t="shared" ref="S1154:S1217" si="113">AVERAGE(G1154,I1154,J1154,K1154)</f>
        <v>87.75</v>
      </c>
    </row>
    <row r="1155" spans="1:19" x14ac:dyDescent="0.3">
      <c r="A1155" t="s">
        <v>25</v>
      </c>
      <c r="B1155" t="b">
        <v>0</v>
      </c>
      <c r="C1155">
        <v>0</v>
      </c>
      <c r="D1155" t="b">
        <v>0</v>
      </c>
      <c r="E1155">
        <v>15</v>
      </c>
      <c r="F1155" t="s">
        <v>54</v>
      </c>
      <c r="G1155">
        <v>67</v>
      </c>
      <c r="H1155">
        <v>64</v>
      </c>
      <c r="I1155">
        <v>99</v>
      </c>
      <c r="J1155">
        <v>84</v>
      </c>
      <c r="K1155">
        <v>100</v>
      </c>
      <c r="L1155">
        <v>81</v>
      </c>
      <c r="M1155">
        <v>78</v>
      </c>
      <c r="N1155">
        <f t="shared" si="108"/>
        <v>0</v>
      </c>
      <c r="O1155">
        <f t="shared" si="109"/>
        <v>0</v>
      </c>
      <c r="P1155">
        <f t="shared" si="110"/>
        <v>0</v>
      </c>
      <c r="Q1155" t="str">
        <f t="shared" si="111"/>
        <v>Non-STEM</v>
      </c>
      <c r="R1155">
        <f t="shared" si="112"/>
        <v>0</v>
      </c>
      <c r="S1155">
        <f t="shared" si="113"/>
        <v>87.5</v>
      </c>
    </row>
    <row r="1156" spans="1:19" x14ac:dyDescent="0.3">
      <c r="A1156" t="s">
        <v>20</v>
      </c>
      <c r="B1156" t="b">
        <v>0</v>
      </c>
      <c r="C1156">
        <v>6</v>
      </c>
      <c r="D1156" t="b">
        <v>0</v>
      </c>
      <c r="E1156">
        <v>10</v>
      </c>
      <c r="F1156" t="s">
        <v>105</v>
      </c>
      <c r="G1156">
        <v>84</v>
      </c>
      <c r="H1156">
        <v>94</v>
      </c>
      <c r="I1156">
        <v>60</v>
      </c>
      <c r="J1156">
        <v>83</v>
      </c>
      <c r="K1156">
        <v>97</v>
      </c>
      <c r="L1156">
        <v>75</v>
      </c>
      <c r="M1156">
        <v>97</v>
      </c>
      <c r="N1156">
        <f t="shared" si="108"/>
        <v>1</v>
      </c>
      <c r="O1156">
        <f t="shared" si="109"/>
        <v>0</v>
      </c>
      <c r="P1156">
        <f t="shared" si="110"/>
        <v>0</v>
      </c>
      <c r="Q1156" t="str">
        <f t="shared" si="111"/>
        <v>Non-STEM</v>
      </c>
      <c r="R1156">
        <f t="shared" si="112"/>
        <v>0</v>
      </c>
      <c r="S1156">
        <f t="shared" si="113"/>
        <v>81</v>
      </c>
    </row>
    <row r="1157" spans="1:19" x14ac:dyDescent="0.3">
      <c r="A1157" t="s">
        <v>25</v>
      </c>
      <c r="B1157" t="b">
        <v>1</v>
      </c>
      <c r="C1157">
        <v>3</v>
      </c>
      <c r="D1157" t="b">
        <v>1</v>
      </c>
      <c r="E1157">
        <v>0</v>
      </c>
      <c r="F1157" t="s">
        <v>34</v>
      </c>
      <c r="G1157">
        <v>72</v>
      </c>
      <c r="H1157">
        <v>62</v>
      </c>
      <c r="I1157">
        <v>96</v>
      </c>
      <c r="J1157">
        <v>95</v>
      </c>
      <c r="K1157">
        <v>97</v>
      </c>
      <c r="L1157">
        <v>71</v>
      </c>
      <c r="M1157">
        <v>83</v>
      </c>
      <c r="N1157">
        <f t="shared" si="108"/>
        <v>0</v>
      </c>
      <c r="O1157">
        <f t="shared" si="109"/>
        <v>1</v>
      </c>
      <c r="P1157">
        <f t="shared" si="110"/>
        <v>1</v>
      </c>
      <c r="Q1157" t="str">
        <f t="shared" si="111"/>
        <v>Non-STEM</v>
      </c>
      <c r="R1157">
        <f t="shared" si="112"/>
        <v>0</v>
      </c>
      <c r="S1157">
        <f t="shared" si="113"/>
        <v>90</v>
      </c>
    </row>
    <row r="1158" spans="1:19" x14ac:dyDescent="0.3">
      <c r="A1158" t="s">
        <v>20</v>
      </c>
      <c r="B1158" t="b">
        <v>1</v>
      </c>
      <c r="C1158">
        <v>1</v>
      </c>
      <c r="D1158" t="b">
        <v>0</v>
      </c>
      <c r="E1158">
        <v>17</v>
      </c>
      <c r="F1158" t="s">
        <v>123</v>
      </c>
      <c r="G1158">
        <v>74</v>
      </c>
      <c r="H1158">
        <v>88</v>
      </c>
      <c r="I1158">
        <v>99</v>
      </c>
      <c r="J1158">
        <v>92</v>
      </c>
      <c r="K1158">
        <v>93</v>
      </c>
      <c r="L1158">
        <v>85</v>
      </c>
      <c r="M1158">
        <v>81</v>
      </c>
      <c r="N1158">
        <f t="shared" si="108"/>
        <v>1</v>
      </c>
      <c r="O1158">
        <f t="shared" si="109"/>
        <v>1</v>
      </c>
      <c r="P1158">
        <f t="shared" si="110"/>
        <v>0</v>
      </c>
      <c r="Q1158" t="str">
        <f t="shared" si="111"/>
        <v>Non-STEM</v>
      </c>
      <c r="R1158">
        <f t="shared" si="112"/>
        <v>0</v>
      </c>
      <c r="S1158">
        <f t="shared" si="113"/>
        <v>89.5</v>
      </c>
    </row>
    <row r="1159" spans="1:19" x14ac:dyDescent="0.3">
      <c r="A1159" t="s">
        <v>25</v>
      </c>
      <c r="B1159" t="b">
        <v>1</v>
      </c>
      <c r="C1159">
        <v>5</v>
      </c>
      <c r="D1159" t="b">
        <v>0</v>
      </c>
      <c r="E1159">
        <v>4</v>
      </c>
      <c r="F1159" t="s">
        <v>64</v>
      </c>
      <c r="G1159">
        <v>74</v>
      </c>
      <c r="H1159">
        <v>74</v>
      </c>
      <c r="I1159">
        <v>83</v>
      </c>
      <c r="J1159">
        <v>52</v>
      </c>
      <c r="K1159">
        <v>70</v>
      </c>
      <c r="L1159">
        <v>87</v>
      </c>
      <c r="M1159">
        <v>95</v>
      </c>
      <c r="N1159">
        <f t="shared" si="108"/>
        <v>0</v>
      </c>
      <c r="O1159">
        <f t="shared" si="109"/>
        <v>1</v>
      </c>
      <c r="P1159">
        <f t="shared" si="110"/>
        <v>0</v>
      </c>
      <c r="Q1159" t="str">
        <f t="shared" si="111"/>
        <v>Non-STEM</v>
      </c>
      <c r="R1159">
        <f t="shared" si="112"/>
        <v>0</v>
      </c>
      <c r="S1159">
        <f t="shared" si="113"/>
        <v>69.75</v>
      </c>
    </row>
    <row r="1160" spans="1:19" x14ac:dyDescent="0.3">
      <c r="A1160" t="s">
        <v>20</v>
      </c>
      <c r="B1160" t="b">
        <v>0</v>
      </c>
      <c r="C1160">
        <v>3</v>
      </c>
      <c r="D1160" t="b">
        <v>0</v>
      </c>
      <c r="E1160">
        <v>32</v>
      </c>
      <c r="F1160" t="s">
        <v>21</v>
      </c>
      <c r="G1160">
        <v>91</v>
      </c>
      <c r="H1160">
        <v>92</v>
      </c>
      <c r="I1160">
        <v>64</v>
      </c>
      <c r="J1160">
        <v>69</v>
      </c>
      <c r="K1160">
        <v>82</v>
      </c>
      <c r="L1160">
        <v>94</v>
      </c>
      <c r="M1160">
        <v>61</v>
      </c>
      <c r="N1160">
        <f t="shared" si="108"/>
        <v>1</v>
      </c>
      <c r="O1160">
        <f t="shared" si="109"/>
        <v>0</v>
      </c>
      <c r="P1160">
        <f t="shared" si="110"/>
        <v>0</v>
      </c>
      <c r="Q1160" t="str">
        <f t="shared" si="111"/>
        <v>Non-STEM</v>
      </c>
      <c r="R1160">
        <f t="shared" si="112"/>
        <v>0</v>
      </c>
      <c r="S1160">
        <f t="shared" si="113"/>
        <v>76.5</v>
      </c>
    </row>
    <row r="1161" spans="1:19" x14ac:dyDescent="0.3">
      <c r="A1161" t="s">
        <v>25</v>
      </c>
      <c r="B1161" t="b">
        <v>0</v>
      </c>
      <c r="C1161">
        <v>5</v>
      </c>
      <c r="D1161" t="b">
        <v>0</v>
      </c>
      <c r="E1161">
        <v>34</v>
      </c>
      <c r="F1161" t="s">
        <v>113</v>
      </c>
      <c r="G1161">
        <v>77</v>
      </c>
      <c r="H1161">
        <v>66</v>
      </c>
      <c r="I1161">
        <v>94</v>
      </c>
      <c r="J1161">
        <v>77</v>
      </c>
      <c r="K1161">
        <v>49</v>
      </c>
      <c r="L1161">
        <v>83</v>
      </c>
      <c r="M1161">
        <v>64</v>
      </c>
      <c r="N1161">
        <f t="shared" si="108"/>
        <v>0</v>
      </c>
      <c r="O1161">
        <f t="shared" si="109"/>
        <v>0</v>
      </c>
      <c r="P1161">
        <f t="shared" si="110"/>
        <v>0</v>
      </c>
      <c r="Q1161" t="str">
        <f t="shared" si="111"/>
        <v>Non-STEM</v>
      </c>
      <c r="R1161">
        <f t="shared" si="112"/>
        <v>0</v>
      </c>
      <c r="S1161">
        <f t="shared" si="113"/>
        <v>74.25</v>
      </c>
    </row>
    <row r="1162" spans="1:19" x14ac:dyDescent="0.3">
      <c r="A1162" t="s">
        <v>25</v>
      </c>
      <c r="B1162" t="b">
        <v>0</v>
      </c>
      <c r="C1162">
        <v>7</v>
      </c>
      <c r="D1162" t="b">
        <v>0</v>
      </c>
      <c r="E1162">
        <v>8</v>
      </c>
      <c r="F1162" t="s">
        <v>30</v>
      </c>
      <c r="G1162">
        <v>87</v>
      </c>
      <c r="H1162">
        <v>90</v>
      </c>
      <c r="I1162">
        <v>91</v>
      </c>
      <c r="J1162">
        <v>60</v>
      </c>
      <c r="K1162">
        <v>95</v>
      </c>
      <c r="L1162">
        <v>67</v>
      </c>
      <c r="M1162">
        <v>62</v>
      </c>
      <c r="N1162">
        <f t="shared" si="108"/>
        <v>0</v>
      </c>
      <c r="O1162">
        <f t="shared" si="109"/>
        <v>0</v>
      </c>
      <c r="P1162">
        <f t="shared" si="110"/>
        <v>0</v>
      </c>
      <c r="Q1162" t="str">
        <f t="shared" si="111"/>
        <v>Non-STEM</v>
      </c>
      <c r="R1162">
        <f t="shared" si="112"/>
        <v>0</v>
      </c>
      <c r="S1162">
        <f t="shared" si="113"/>
        <v>83.25</v>
      </c>
    </row>
    <row r="1163" spans="1:19" x14ac:dyDescent="0.3">
      <c r="A1163" t="s">
        <v>25</v>
      </c>
      <c r="B1163" t="b">
        <v>0</v>
      </c>
      <c r="C1163">
        <v>1</v>
      </c>
      <c r="D1163" t="b">
        <v>1</v>
      </c>
      <c r="E1163">
        <v>3</v>
      </c>
      <c r="F1163" t="s">
        <v>38</v>
      </c>
      <c r="G1163">
        <v>60</v>
      </c>
      <c r="H1163">
        <v>70</v>
      </c>
      <c r="I1163">
        <v>61</v>
      </c>
      <c r="J1163">
        <v>63</v>
      </c>
      <c r="K1163">
        <v>61</v>
      </c>
      <c r="L1163">
        <v>71</v>
      </c>
      <c r="M1163">
        <v>73</v>
      </c>
      <c r="N1163">
        <f t="shared" si="108"/>
        <v>0</v>
      </c>
      <c r="O1163">
        <f t="shared" si="109"/>
        <v>0</v>
      </c>
      <c r="P1163">
        <f t="shared" si="110"/>
        <v>1</v>
      </c>
      <c r="Q1163" t="str">
        <f t="shared" si="111"/>
        <v>Non-STEM</v>
      </c>
      <c r="R1163">
        <f t="shared" si="112"/>
        <v>0</v>
      </c>
      <c r="S1163">
        <f t="shared" si="113"/>
        <v>61.25</v>
      </c>
    </row>
    <row r="1164" spans="1:19" x14ac:dyDescent="0.3">
      <c r="A1164" t="s">
        <v>20</v>
      </c>
      <c r="B1164" t="b">
        <v>0</v>
      </c>
      <c r="C1164">
        <v>1</v>
      </c>
      <c r="D1164" t="b">
        <v>1</v>
      </c>
      <c r="E1164">
        <v>3</v>
      </c>
      <c r="F1164" t="s">
        <v>64</v>
      </c>
      <c r="G1164">
        <v>92</v>
      </c>
      <c r="H1164">
        <v>84</v>
      </c>
      <c r="I1164">
        <v>86</v>
      </c>
      <c r="J1164">
        <v>80</v>
      </c>
      <c r="K1164">
        <v>73</v>
      </c>
      <c r="L1164">
        <v>97</v>
      </c>
      <c r="M1164">
        <v>88</v>
      </c>
      <c r="N1164">
        <f t="shared" si="108"/>
        <v>1</v>
      </c>
      <c r="O1164">
        <f t="shared" si="109"/>
        <v>0</v>
      </c>
      <c r="P1164">
        <f t="shared" si="110"/>
        <v>1</v>
      </c>
      <c r="Q1164" t="str">
        <f t="shared" si="111"/>
        <v>Non-STEM</v>
      </c>
      <c r="R1164">
        <f t="shared" si="112"/>
        <v>0</v>
      </c>
      <c r="S1164">
        <f t="shared" si="113"/>
        <v>82.75</v>
      </c>
    </row>
    <row r="1165" spans="1:19" x14ac:dyDescent="0.3">
      <c r="A1165" t="s">
        <v>25</v>
      </c>
      <c r="B1165" t="b">
        <v>1</v>
      </c>
      <c r="C1165">
        <v>9</v>
      </c>
      <c r="D1165" t="b">
        <v>0</v>
      </c>
      <c r="E1165">
        <v>4</v>
      </c>
      <c r="F1165" t="s">
        <v>64</v>
      </c>
      <c r="G1165">
        <v>71</v>
      </c>
      <c r="H1165">
        <v>89</v>
      </c>
      <c r="I1165">
        <v>63</v>
      </c>
      <c r="J1165">
        <v>50</v>
      </c>
      <c r="K1165">
        <v>63</v>
      </c>
      <c r="L1165">
        <v>64</v>
      </c>
      <c r="M1165">
        <v>69</v>
      </c>
      <c r="N1165">
        <f t="shared" si="108"/>
        <v>0</v>
      </c>
      <c r="O1165">
        <f t="shared" si="109"/>
        <v>1</v>
      </c>
      <c r="P1165">
        <f t="shared" si="110"/>
        <v>0</v>
      </c>
      <c r="Q1165" t="str">
        <f t="shared" si="111"/>
        <v>Non-STEM</v>
      </c>
      <c r="R1165">
        <f t="shared" si="112"/>
        <v>0</v>
      </c>
      <c r="S1165">
        <f t="shared" si="113"/>
        <v>61.75</v>
      </c>
    </row>
    <row r="1166" spans="1:19" x14ac:dyDescent="0.3">
      <c r="A1166" t="s">
        <v>25</v>
      </c>
      <c r="B1166" t="b">
        <v>0</v>
      </c>
      <c r="C1166">
        <v>1</v>
      </c>
      <c r="D1166" t="b">
        <v>0</v>
      </c>
      <c r="E1166">
        <v>2</v>
      </c>
      <c r="F1166" t="s">
        <v>34</v>
      </c>
      <c r="G1166">
        <v>62</v>
      </c>
      <c r="H1166">
        <v>100</v>
      </c>
      <c r="I1166">
        <v>91</v>
      </c>
      <c r="J1166">
        <v>75</v>
      </c>
      <c r="K1166">
        <v>99</v>
      </c>
      <c r="L1166">
        <v>76</v>
      </c>
      <c r="M1166">
        <v>78</v>
      </c>
      <c r="N1166">
        <f t="shared" si="108"/>
        <v>0</v>
      </c>
      <c r="O1166">
        <f t="shared" si="109"/>
        <v>0</v>
      </c>
      <c r="P1166">
        <f t="shared" si="110"/>
        <v>0</v>
      </c>
      <c r="Q1166" t="str">
        <f t="shared" si="111"/>
        <v>Non-STEM</v>
      </c>
      <c r="R1166">
        <f t="shared" si="112"/>
        <v>0</v>
      </c>
      <c r="S1166">
        <f t="shared" si="113"/>
        <v>81.75</v>
      </c>
    </row>
    <row r="1167" spans="1:19" x14ac:dyDescent="0.3">
      <c r="A1167" t="s">
        <v>20</v>
      </c>
      <c r="B1167" t="b">
        <v>0</v>
      </c>
      <c r="C1167">
        <v>0</v>
      </c>
      <c r="D1167" t="b">
        <v>0</v>
      </c>
      <c r="E1167">
        <v>0</v>
      </c>
      <c r="F1167" t="s">
        <v>224</v>
      </c>
      <c r="G1167">
        <v>100</v>
      </c>
      <c r="H1167">
        <v>85</v>
      </c>
      <c r="I1167">
        <v>81</v>
      </c>
      <c r="J1167">
        <v>91</v>
      </c>
      <c r="K1167">
        <v>75</v>
      </c>
      <c r="L1167">
        <v>64</v>
      </c>
      <c r="M1167">
        <v>83</v>
      </c>
      <c r="N1167">
        <f t="shared" si="108"/>
        <v>1</v>
      </c>
      <c r="O1167">
        <f t="shared" si="109"/>
        <v>0</v>
      </c>
      <c r="P1167">
        <f t="shared" si="110"/>
        <v>0</v>
      </c>
      <c r="Q1167" t="str">
        <f t="shared" si="111"/>
        <v>Non-STEM</v>
      </c>
      <c r="R1167">
        <f t="shared" si="112"/>
        <v>0</v>
      </c>
      <c r="S1167">
        <f t="shared" si="113"/>
        <v>86.75</v>
      </c>
    </row>
    <row r="1168" spans="1:19" x14ac:dyDescent="0.3">
      <c r="A1168" t="s">
        <v>20</v>
      </c>
      <c r="B1168" t="b">
        <v>0</v>
      </c>
      <c r="C1168">
        <v>5</v>
      </c>
      <c r="D1168" t="b">
        <v>1</v>
      </c>
      <c r="E1168">
        <v>3</v>
      </c>
      <c r="F1168" t="s">
        <v>159</v>
      </c>
      <c r="G1168">
        <v>94</v>
      </c>
      <c r="H1168">
        <v>65</v>
      </c>
      <c r="I1168">
        <v>100</v>
      </c>
      <c r="J1168">
        <v>77</v>
      </c>
      <c r="K1168">
        <v>66</v>
      </c>
      <c r="L1168">
        <v>96</v>
      </c>
      <c r="M1168">
        <v>68</v>
      </c>
      <c r="N1168">
        <f t="shared" si="108"/>
        <v>1</v>
      </c>
      <c r="O1168">
        <f t="shared" si="109"/>
        <v>0</v>
      </c>
      <c r="P1168">
        <f t="shared" si="110"/>
        <v>1</v>
      </c>
      <c r="Q1168" t="str">
        <f t="shared" si="111"/>
        <v>STEM</v>
      </c>
      <c r="R1168">
        <f t="shared" si="112"/>
        <v>1</v>
      </c>
      <c r="S1168">
        <f t="shared" si="113"/>
        <v>84.25</v>
      </c>
    </row>
    <row r="1169" spans="1:19" x14ac:dyDescent="0.3">
      <c r="A1169" t="s">
        <v>25</v>
      </c>
      <c r="B1169" t="b">
        <v>0</v>
      </c>
      <c r="C1169">
        <v>4</v>
      </c>
      <c r="D1169" t="b">
        <v>0</v>
      </c>
      <c r="E1169">
        <v>4</v>
      </c>
      <c r="F1169" t="s">
        <v>34</v>
      </c>
      <c r="G1169">
        <v>98</v>
      </c>
      <c r="H1169">
        <v>80</v>
      </c>
      <c r="I1169">
        <v>66</v>
      </c>
      <c r="J1169">
        <v>94</v>
      </c>
      <c r="K1169">
        <v>86</v>
      </c>
      <c r="L1169">
        <v>72</v>
      </c>
      <c r="M1169">
        <v>86</v>
      </c>
      <c r="N1169">
        <f t="shared" si="108"/>
        <v>0</v>
      </c>
      <c r="O1169">
        <f t="shared" si="109"/>
        <v>0</v>
      </c>
      <c r="P1169">
        <f t="shared" si="110"/>
        <v>0</v>
      </c>
      <c r="Q1169" t="str">
        <f t="shared" si="111"/>
        <v>Non-STEM</v>
      </c>
      <c r="R1169">
        <f t="shared" si="112"/>
        <v>0</v>
      </c>
      <c r="S1169">
        <f t="shared" si="113"/>
        <v>86</v>
      </c>
    </row>
    <row r="1170" spans="1:19" x14ac:dyDescent="0.3">
      <c r="A1170" t="s">
        <v>20</v>
      </c>
      <c r="B1170" t="b">
        <v>0</v>
      </c>
      <c r="C1170">
        <v>3</v>
      </c>
      <c r="D1170" t="b">
        <v>0</v>
      </c>
      <c r="E1170">
        <v>21</v>
      </c>
      <c r="F1170" t="s">
        <v>138</v>
      </c>
      <c r="G1170">
        <v>94</v>
      </c>
      <c r="H1170">
        <v>81</v>
      </c>
      <c r="I1170">
        <v>88</v>
      </c>
      <c r="J1170">
        <v>81</v>
      </c>
      <c r="K1170">
        <v>71</v>
      </c>
      <c r="L1170">
        <v>92</v>
      </c>
      <c r="M1170">
        <v>73</v>
      </c>
      <c r="N1170">
        <f t="shared" si="108"/>
        <v>1</v>
      </c>
      <c r="O1170">
        <f t="shared" si="109"/>
        <v>0</v>
      </c>
      <c r="P1170">
        <f t="shared" si="110"/>
        <v>0</v>
      </c>
      <c r="Q1170" t="str">
        <f t="shared" si="111"/>
        <v>STEM</v>
      </c>
      <c r="R1170">
        <f t="shared" si="112"/>
        <v>1</v>
      </c>
      <c r="S1170">
        <f t="shared" si="113"/>
        <v>83.5</v>
      </c>
    </row>
    <row r="1171" spans="1:19" x14ac:dyDescent="0.3">
      <c r="A1171" t="s">
        <v>20</v>
      </c>
      <c r="B1171" t="b">
        <v>0</v>
      </c>
      <c r="C1171">
        <v>3</v>
      </c>
      <c r="D1171" t="b">
        <v>0</v>
      </c>
      <c r="E1171">
        <v>4</v>
      </c>
      <c r="F1171" t="s">
        <v>159</v>
      </c>
      <c r="G1171">
        <v>92</v>
      </c>
      <c r="H1171">
        <v>69</v>
      </c>
      <c r="I1171">
        <v>93</v>
      </c>
      <c r="J1171">
        <v>67</v>
      </c>
      <c r="K1171">
        <v>79</v>
      </c>
      <c r="L1171">
        <v>84</v>
      </c>
      <c r="M1171">
        <v>69</v>
      </c>
      <c r="N1171">
        <f t="shared" si="108"/>
        <v>1</v>
      </c>
      <c r="O1171">
        <f t="shared" si="109"/>
        <v>0</v>
      </c>
      <c r="P1171">
        <f t="shared" si="110"/>
        <v>0</v>
      </c>
      <c r="Q1171" t="str">
        <f t="shared" si="111"/>
        <v>STEM</v>
      </c>
      <c r="R1171">
        <f t="shared" si="112"/>
        <v>1</v>
      </c>
      <c r="S1171">
        <f t="shared" si="113"/>
        <v>82.75</v>
      </c>
    </row>
    <row r="1172" spans="1:19" x14ac:dyDescent="0.3">
      <c r="A1172" t="s">
        <v>20</v>
      </c>
      <c r="B1172" t="b">
        <v>0</v>
      </c>
      <c r="C1172">
        <v>5</v>
      </c>
      <c r="D1172" t="b">
        <v>1</v>
      </c>
      <c r="E1172">
        <v>1</v>
      </c>
      <c r="F1172" t="s">
        <v>64</v>
      </c>
      <c r="G1172">
        <v>50</v>
      </c>
      <c r="H1172">
        <v>87</v>
      </c>
      <c r="I1172">
        <v>93</v>
      </c>
      <c r="J1172">
        <v>84</v>
      </c>
      <c r="K1172">
        <v>86</v>
      </c>
      <c r="L1172">
        <v>73</v>
      </c>
      <c r="M1172">
        <v>74</v>
      </c>
      <c r="N1172">
        <f t="shared" si="108"/>
        <v>1</v>
      </c>
      <c r="O1172">
        <f t="shared" si="109"/>
        <v>0</v>
      </c>
      <c r="P1172">
        <f t="shared" si="110"/>
        <v>1</v>
      </c>
      <c r="Q1172" t="str">
        <f t="shared" si="111"/>
        <v>Non-STEM</v>
      </c>
      <c r="R1172">
        <f t="shared" si="112"/>
        <v>0</v>
      </c>
      <c r="S1172">
        <f t="shared" si="113"/>
        <v>78.25</v>
      </c>
    </row>
    <row r="1173" spans="1:19" x14ac:dyDescent="0.3">
      <c r="A1173" t="s">
        <v>25</v>
      </c>
      <c r="B1173" t="b">
        <v>0</v>
      </c>
      <c r="C1173">
        <v>7</v>
      </c>
      <c r="D1173" t="b">
        <v>0</v>
      </c>
      <c r="E1173">
        <v>49</v>
      </c>
      <c r="F1173" t="s">
        <v>26</v>
      </c>
      <c r="G1173">
        <v>99</v>
      </c>
      <c r="H1173">
        <v>98</v>
      </c>
      <c r="I1173">
        <v>94</v>
      </c>
      <c r="J1173">
        <v>96</v>
      </c>
      <c r="K1173">
        <v>95</v>
      </c>
      <c r="L1173">
        <v>88</v>
      </c>
      <c r="M1173">
        <v>92</v>
      </c>
      <c r="N1173">
        <f t="shared" si="108"/>
        <v>0</v>
      </c>
      <c r="O1173">
        <f t="shared" si="109"/>
        <v>0</v>
      </c>
      <c r="P1173">
        <f t="shared" si="110"/>
        <v>0</v>
      </c>
      <c r="Q1173" t="str">
        <f t="shared" si="111"/>
        <v>STEM</v>
      </c>
      <c r="R1173">
        <f t="shared" si="112"/>
        <v>1</v>
      </c>
      <c r="S1173">
        <f t="shared" si="113"/>
        <v>96</v>
      </c>
    </row>
    <row r="1174" spans="1:19" x14ac:dyDescent="0.3">
      <c r="A1174" t="s">
        <v>25</v>
      </c>
      <c r="B1174" t="b">
        <v>0</v>
      </c>
      <c r="C1174">
        <v>3</v>
      </c>
      <c r="D1174" t="b">
        <v>0</v>
      </c>
      <c r="E1174">
        <v>12</v>
      </c>
      <c r="F1174" t="s">
        <v>54</v>
      </c>
      <c r="G1174">
        <v>70</v>
      </c>
      <c r="H1174">
        <v>68</v>
      </c>
      <c r="I1174">
        <v>89</v>
      </c>
      <c r="J1174">
        <v>60</v>
      </c>
      <c r="K1174">
        <v>79</v>
      </c>
      <c r="L1174">
        <v>85</v>
      </c>
      <c r="M1174">
        <v>66</v>
      </c>
      <c r="N1174">
        <f t="shared" si="108"/>
        <v>0</v>
      </c>
      <c r="O1174">
        <f t="shared" si="109"/>
        <v>0</v>
      </c>
      <c r="P1174">
        <f t="shared" si="110"/>
        <v>0</v>
      </c>
      <c r="Q1174" t="str">
        <f t="shared" si="111"/>
        <v>Non-STEM</v>
      </c>
      <c r="R1174">
        <f t="shared" si="112"/>
        <v>0</v>
      </c>
      <c r="S1174">
        <f t="shared" si="113"/>
        <v>74.5</v>
      </c>
    </row>
    <row r="1175" spans="1:19" x14ac:dyDescent="0.3">
      <c r="A1175" t="s">
        <v>25</v>
      </c>
      <c r="B1175" t="b">
        <v>0</v>
      </c>
      <c r="C1175">
        <v>6</v>
      </c>
      <c r="D1175" t="b">
        <v>0</v>
      </c>
      <c r="E1175">
        <v>9</v>
      </c>
      <c r="F1175" t="s">
        <v>30</v>
      </c>
      <c r="G1175">
        <v>92</v>
      </c>
      <c r="H1175">
        <v>93</v>
      </c>
      <c r="I1175">
        <v>86</v>
      </c>
      <c r="J1175">
        <v>61</v>
      </c>
      <c r="K1175">
        <v>78</v>
      </c>
      <c r="L1175">
        <v>80</v>
      </c>
      <c r="M1175">
        <v>62</v>
      </c>
      <c r="N1175">
        <f t="shared" si="108"/>
        <v>0</v>
      </c>
      <c r="O1175">
        <f t="shared" si="109"/>
        <v>0</v>
      </c>
      <c r="P1175">
        <f t="shared" si="110"/>
        <v>0</v>
      </c>
      <c r="Q1175" t="str">
        <f t="shared" si="111"/>
        <v>Non-STEM</v>
      </c>
      <c r="R1175">
        <f t="shared" si="112"/>
        <v>0</v>
      </c>
      <c r="S1175">
        <f t="shared" si="113"/>
        <v>79.25</v>
      </c>
    </row>
    <row r="1176" spans="1:19" x14ac:dyDescent="0.3">
      <c r="A1176" t="s">
        <v>20</v>
      </c>
      <c r="B1176" t="b">
        <v>1</v>
      </c>
      <c r="C1176">
        <v>1</v>
      </c>
      <c r="D1176" t="b">
        <v>0</v>
      </c>
      <c r="E1176">
        <v>20</v>
      </c>
      <c r="F1176" t="s">
        <v>105</v>
      </c>
      <c r="G1176">
        <v>82</v>
      </c>
      <c r="H1176">
        <v>70</v>
      </c>
      <c r="I1176">
        <v>86</v>
      </c>
      <c r="J1176">
        <v>66</v>
      </c>
      <c r="K1176">
        <v>97</v>
      </c>
      <c r="L1176">
        <v>93</v>
      </c>
      <c r="M1176">
        <v>91</v>
      </c>
      <c r="N1176">
        <f t="shared" si="108"/>
        <v>1</v>
      </c>
      <c r="O1176">
        <f t="shared" si="109"/>
        <v>1</v>
      </c>
      <c r="P1176">
        <f t="shared" si="110"/>
        <v>0</v>
      </c>
      <c r="Q1176" t="str">
        <f t="shared" si="111"/>
        <v>Non-STEM</v>
      </c>
      <c r="R1176">
        <f t="shared" si="112"/>
        <v>0</v>
      </c>
      <c r="S1176">
        <f t="shared" si="113"/>
        <v>82.75</v>
      </c>
    </row>
    <row r="1177" spans="1:19" x14ac:dyDescent="0.3">
      <c r="A1177" t="s">
        <v>20</v>
      </c>
      <c r="B1177" t="b">
        <v>0</v>
      </c>
      <c r="C1177">
        <v>7</v>
      </c>
      <c r="D1177" t="b">
        <v>1</v>
      </c>
      <c r="E1177">
        <v>16</v>
      </c>
      <c r="F1177" t="s">
        <v>138</v>
      </c>
      <c r="G1177">
        <v>83</v>
      </c>
      <c r="H1177">
        <v>73</v>
      </c>
      <c r="I1177">
        <v>82</v>
      </c>
      <c r="J1177">
        <v>62</v>
      </c>
      <c r="K1177">
        <v>92</v>
      </c>
      <c r="L1177">
        <v>68</v>
      </c>
      <c r="M1177">
        <v>76</v>
      </c>
      <c r="N1177">
        <f t="shared" si="108"/>
        <v>1</v>
      </c>
      <c r="O1177">
        <f t="shared" si="109"/>
        <v>0</v>
      </c>
      <c r="P1177">
        <f t="shared" si="110"/>
        <v>1</v>
      </c>
      <c r="Q1177" t="str">
        <f t="shared" si="111"/>
        <v>STEM</v>
      </c>
      <c r="R1177">
        <f t="shared" si="112"/>
        <v>1</v>
      </c>
      <c r="S1177">
        <f t="shared" si="113"/>
        <v>79.75</v>
      </c>
    </row>
    <row r="1178" spans="1:19" x14ac:dyDescent="0.3">
      <c r="A1178" t="s">
        <v>20</v>
      </c>
      <c r="B1178" t="b">
        <v>0</v>
      </c>
      <c r="C1178">
        <v>1</v>
      </c>
      <c r="D1178" t="b">
        <v>0</v>
      </c>
      <c r="E1178">
        <v>13</v>
      </c>
      <c r="F1178" t="s">
        <v>172</v>
      </c>
      <c r="G1178">
        <v>84</v>
      </c>
      <c r="H1178">
        <v>85</v>
      </c>
      <c r="I1178">
        <v>64</v>
      </c>
      <c r="J1178">
        <v>74</v>
      </c>
      <c r="K1178">
        <v>79</v>
      </c>
      <c r="L1178">
        <v>92</v>
      </c>
      <c r="M1178">
        <v>64</v>
      </c>
      <c r="N1178">
        <f t="shared" si="108"/>
        <v>1</v>
      </c>
      <c r="O1178">
        <f t="shared" si="109"/>
        <v>0</v>
      </c>
      <c r="P1178">
        <f t="shared" si="110"/>
        <v>0</v>
      </c>
      <c r="Q1178" t="str">
        <f t="shared" si="111"/>
        <v>Non-STEM</v>
      </c>
      <c r="R1178">
        <f t="shared" si="112"/>
        <v>0</v>
      </c>
      <c r="S1178">
        <f t="shared" si="113"/>
        <v>75.25</v>
      </c>
    </row>
    <row r="1179" spans="1:19" x14ac:dyDescent="0.3">
      <c r="A1179" t="s">
        <v>20</v>
      </c>
      <c r="B1179" t="b">
        <v>0</v>
      </c>
      <c r="C1179">
        <v>0</v>
      </c>
      <c r="D1179" t="b">
        <v>0</v>
      </c>
      <c r="E1179">
        <v>30</v>
      </c>
      <c r="F1179" t="s">
        <v>38</v>
      </c>
      <c r="G1179">
        <v>60</v>
      </c>
      <c r="H1179">
        <v>71</v>
      </c>
      <c r="I1179">
        <v>91</v>
      </c>
      <c r="J1179">
        <v>83</v>
      </c>
      <c r="K1179">
        <v>93</v>
      </c>
      <c r="L1179">
        <v>88</v>
      </c>
      <c r="M1179">
        <v>97</v>
      </c>
      <c r="N1179">
        <f t="shared" si="108"/>
        <v>1</v>
      </c>
      <c r="O1179">
        <f t="shared" si="109"/>
        <v>0</v>
      </c>
      <c r="P1179">
        <f t="shared" si="110"/>
        <v>0</v>
      </c>
      <c r="Q1179" t="str">
        <f t="shared" si="111"/>
        <v>Non-STEM</v>
      </c>
      <c r="R1179">
        <f t="shared" si="112"/>
        <v>0</v>
      </c>
      <c r="S1179">
        <f t="shared" si="113"/>
        <v>81.75</v>
      </c>
    </row>
    <row r="1180" spans="1:19" x14ac:dyDescent="0.3">
      <c r="A1180" t="s">
        <v>20</v>
      </c>
      <c r="B1180" t="b">
        <v>0</v>
      </c>
      <c r="C1180">
        <v>3</v>
      </c>
      <c r="D1180" t="b">
        <v>0</v>
      </c>
      <c r="E1180">
        <v>7</v>
      </c>
      <c r="F1180" t="s">
        <v>38</v>
      </c>
      <c r="G1180">
        <v>67</v>
      </c>
      <c r="H1180">
        <v>60</v>
      </c>
      <c r="I1180">
        <v>99</v>
      </c>
      <c r="J1180">
        <v>60</v>
      </c>
      <c r="K1180">
        <v>82</v>
      </c>
      <c r="L1180">
        <v>81</v>
      </c>
      <c r="M1180">
        <v>63</v>
      </c>
      <c r="N1180">
        <f t="shared" si="108"/>
        <v>1</v>
      </c>
      <c r="O1180">
        <f t="shared" si="109"/>
        <v>0</v>
      </c>
      <c r="P1180">
        <f t="shared" si="110"/>
        <v>0</v>
      </c>
      <c r="Q1180" t="str">
        <f t="shared" si="111"/>
        <v>Non-STEM</v>
      </c>
      <c r="R1180">
        <f t="shared" si="112"/>
        <v>0</v>
      </c>
      <c r="S1180">
        <f t="shared" si="113"/>
        <v>77</v>
      </c>
    </row>
    <row r="1181" spans="1:19" x14ac:dyDescent="0.3">
      <c r="A1181" t="s">
        <v>25</v>
      </c>
      <c r="B1181" t="b">
        <v>0</v>
      </c>
      <c r="C1181">
        <v>3</v>
      </c>
      <c r="D1181" t="b">
        <v>0</v>
      </c>
      <c r="E1181">
        <v>38</v>
      </c>
      <c r="F1181" t="s">
        <v>26</v>
      </c>
      <c r="G1181">
        <v>96</v>
      </c>
      <c r="H1181">
        <v>92</v>
      </c>
      <c r="I1181">
        <v>93</v>
      </c>
      <c r="J1181">
        <v>91</v>
      </c>
      <c r="K1181">
        <v>88</v>
      </c>
      <c r="L1181">
        <v>90</v>
      </c>
      <c r="M1181">
        <v>88</v>
      </c>
      <c r="N1181">
        <f t="shared" si="108"/>
        <v>0</v>
      </c>
      <c r="O1181">
        <f t="shared" si="109"/>
        <v>0</v>
      </c>
      <c r="P1181">
        <f t="shared" si="110"/>
        <v>0</v>
      </c>
      <c r="Q1181" t="str">
        <f t="shared" si="111"/>
        <v>STEM</v>
      </c>
      <c r="R1181">
        <f t="shared" si="112"/>
        <v>1</v>
      </c>
      <c r="S1181">
        <f t="shared" si="113"/>
        <v>92</v>
      </c>
    </row>
    <row r="1182" spans="1:19" x14ac:dyDescent="0.3">
      <c r="A1182" t="s">
        <v>25</v>
      </c>
      <c r="B1182" t="b">
        <v>0</v>
      </c>
      <c r="C1182">
        <v>4</v>
      </c>
      <c r="D1182" t="b">
        <v>0</v>
      </c>
      <c r="E1182">
        <v>7</v>
      </c>
      <c r="F1182" t="s">
        <v>172</v>
      </c>
      <c r="G1182">
        <v>97</v>
      </c>
      <c r="H1182">
        <v>63</v>
      </c>
      <c r="I1182">
        <v>61</v>
      </c>
      <c r="J1182">
        <v>77</v>
      </c>
      <c r="K1182">
        <v>74</v>
      </c>
      <c r="L1182">
        <v>94</v>
      </c>
      <c r="M1182">
        <v>61</v>
      </c>
      <c r="N1182">
        <f t="shared" si="108"/>
        <v>0</v>
      </c>
      <c r="O1182">
        <f t="shared" si="109"/>
        <v>0</v>
      </c>
      <c r="P1182">
        <f t="shared" si="110"/>
        <v>0</v>
      </c>
      <c r="Q1182" t="str">
        <f t="shared" si="111"/>
        <v>Non-STEM</v>
      </c>
      <c r="R1182">
        <f t="shared" si="112"/>
        <v>0</v>
      </c>
      <c r="S1182">
        <f t="shared" si="113"/>
        <v>77.25</v>
      </c>
    </row>
    <row r="1183" spans="1:19" x14ac:dyDescent="0.3">
      <c r="A1183" t="s">
        <v>20</v>
      </c>
      <c r="B1183" t="b">
        <v>0</v>
      </c>
      <c r="C1183">
        <v>1</v>
      </c>
      <c r="D1183" t="b">
        <v>0</v>
      </c>
      <c r="E1183">
        <v>8</v>
      </c>
      <c r="F1183" t="s">
        <v>38</v>
      </c>
      <c r="G1183">
        <v>89</v>
      </c>
      <c r="H1183">
        <v>62</v>
      </c>
      <c r="I1183">
        <v>79</v>
      </c>
      <c r="J1183">
        <v>60</v>
      </c>
      <c r="K1183">
        <v>93</v>
      </c>
      <c r="L1183">
        <v>77</v>
      </c>
      <c r="M1183">
        <v>73</v>
      </c>
      <c r="N1183">
        <f t="shared" si="108"/>
        <v>1</v>
      </c>
      <c r="O1183">
        <f t="shared" si="109"/>
        <v>0</v>
      </c>
      <c r="P1183">
        <f t="shared" si="110"/>
        <v>0</v>
      </c>
      <c r="Q1183" t="str">
        <f t="shared" si="111"/>
        <v>Non-STEM</v>
      </c>
      <c r="R1183">
        <f t="shared" si="112"/>
        <v>0</v>
      </c>
      <c r="S1183">
        <f t="shared" si="113"/>
        <v>80.25</v>
      </c>
    </row>
    <row r="1184" spans="1:19" x14ac:dyDescent="0.3">
      <c r="A1184" t="s">
        <v>20</v>
      </c>
      <c r="B1184" t="b">
        <v>0</v>
      </c>
      <c r="C1184">
        <v>0</v>
      </c>
      <c r="D1184" t="b">
        <v>0</v>
      </c>
      <c r="E1184">
        <v>8</v>
      </c>
      <c r="F1184" t="s">
        <v>224</v>
      </c>
      <c r="G1184">
        <v>68</v>
      </c>
      <c r="H1184">
        <v>95</v>
      </c>
      <c r="I1184">
        <v>62</v>
      </c>
      <c r="J1184">
        <v>65</v>
      </c>
      <c r="K1184">
        <v>70</v>
      </c>
      <c r="L1184">
        <v>65</v>
      </c>
      <c r="M1184">
        <v>64</v>
      </c>
      <c r="N1184">
        <f t="shared" si="108"/>
        <v>1</v>
      </c>
      <c r="O1184">
        <f t="shared" si="109"/>
        <v>0</v>
      </c>
      <c r="P1184">
        <f t="shared" si="110"/>
        <v>0</v>
      </c>
      <c r="Q1184" t="str">
        <f t="shared" si="111"/>
        <v>Non-STEM</v>
      </c>
      <c r="R1184">
        <f t="shared" si="112"/>
        <v>0</v>
      </c>
      <c r="S1184">
        <f t="shared" si="113"/>
        <v>66.25</v>
      </c>
    </row>
    <row r="1185" spans="1:19" x14ac:dyDescent="0.3">
      <c r="A1185" t="s">
        <v>20</v>
      </c>
      <c r="B1185" t="b">
        <v>0</v>
      </c>
      <c r="C1185">
        <v>9</v>
      </c>
      <c r="D1185" t="b">
        <v>1</v>
      </c>
      <c r="E1185">
        <v>11</v>
      </c>
      <c r="F1185" t="s">
        <v>138</v>
      </c>
      <c r="G1185">
        <v>82</v>
      </c>
      <c r="H1185">
        <v>85</v>
      </c>
      <c r="I1185">
        <v>94</v>
      </c>
      <c r="J1185">
        <v>75</v>
      </c>
      <c r="K1185">
        <v>97</v>
      </c>
      <c r="L1185">
        <v>98</v>
      </c>
      <c r="M1185">
        <v>76</v>
      </c>
      <c r="N1185">
        <f t="shared" si="108"/>
        <v>1</v>
      </c>
      <c r="O1185">
        <f t="shared" si="109"/>
        <v>0</v>
      </c>
      <c r="P1185">
        <f t="shared" si="110"/>
        <v>1</v>
      </c>
      <c r="Q1185" t="str">
        <f t="shared" si="111"/>
        <v>STEM</v>
      </c>
      <c r="R1185">
        <f t="shared" si="112"/>
        <v>1</v>
      </c>
      <c r="S1185">
        <f t="shared" si="113"/>
        <v>87</v>
      </c>
    </row>
    <row r="1186" spans="1:19" x14ac:dyDescent="0.3">
      <c r="A1186" t="s">
        <v>25</v>
      </c>
      <c r="B1186" t="b">
        <v>0</v>
      </c>
      <c r="C1186">
        <v>3</v>
      </c>
      <c r="D1186" t="b">
        <v>1</v>
      </c>
      <c r="E1186">
        <v>30</v>
      </c>
      <c r="F1186" t="s">
        <v>44</v>
      </c>
      <c r="G1186">
        <v>85</v>
      </c>
      <c r="H1186">
        <v>78</v>
      </c>
      <c r="I1186">
        <v>99</v>
      </c>
      <c r="J1186">
        <v>81</v>
      </c>
      <c r="K1186">
        <v>60</v>
      </c>
      <c r="L1186">
        <v>83</v>
      </c>
      <c r="M1186">
        <v>75</v>
      </c>
      <c r="N1186">
        <f t="shared" si="108"/>
        <v>0</v>
      </c>
      <c r="O1186">
        <f t="shared" si="109"/>
        <v>0</v>
      </c>
      <c r="P1186">
        <f t="shared" si="110"/>
        <v>1</v>
      </c>
      <c r="Q1186" t="str">
        <f t="shared" si="111"/>
        <v>STEM</v>
      </c>
      <c r="R1186">
        <f t="shared" si="112"/>
        <v>1</v>
      </c>
      <c r="S1186">
        <f t="shared" si="113"/>
        <v>81.25</v>
      </c>
    </row>
    <row r="1187" spans="1:19" x14ac:dyDescent="0.3">
      <c r="A1187" t="s">
        <v>25</v>
      </c>
      <c r="B1187" t="b">
        <v>0</v>
      </c>
      <c r="C1187">
        <v>3</v>
      </c>
      <c r="D1187" t="b">
        <v>1</v>
      </c>
      <c r="E1187">
        <v>11</v>
      </c>
      <c r="F1187" t="s">
        <v>38</v>
      </c>
      <c r="G1187">
        <v>86</v>
      </c>
      <c r="H1187">
        <v>66</v>
      </c>
      <c r="I1187">
        <v>84</v>
      </c>
      <c r="J1187">
        <v>86</v>
      </c>
      <c r="K1187">
        <v>74</v>
      </c>
      <c r="L1187">
        <v>91</v>
      </c>
      <c r="M1187">
        <v>66</v>
      </c>
      <c r="N1187">
        <f t="shared" si="108"/>
        <v>0</v>
      </c>
      <c r="O1187">
        <f t="shared" si="109"/>
        <v>0</v>
      </c>
      <c r="P1187">
        <f t="shared" si="110"/>
        <v>1</v>
      </c>
      <c r="Q1187" t="str">
        <f t="shared" si="111"/>
        <v>Non-STEM</v>
      </c>
      <c r="R1187">
        <f t="shared" si="112"/>
        <v>0</v>
      </c>
      <c r="S1187">
        <f t="shared" si="113"/>
        <v>82.5</v>
      </c>
    </row>
    <row r="1188" spans="1:19" x14ac:dyDescent="0.3">
      <c r="A1188" t="s">
        <v>20</v>
      </c>
      <c r="B1188" t="b">
        <v>0</v>
      </c>
      <c r="C1188">
        <v>2</v>
      </c>
      <c r="D1188" t="b">
        <v>0</v>
      </c>
      <c r="E1188">
        <v>35</v>
      </c>
      <c r="F1188" t="s">
        <v>113</v>
      </c>
      <c r="G1188">
        <v>87</v>
      </c>
      <c r="H1188">
        <v>86</v>
      </c>
      <c r="I1188">
        <v>89</v>
      </c>
      <c r="J1188">
        <v>94</v>
      </c>
      <c r="K1188">
        <v>93</v>
      </c>
      <c r="L1188">
        <v>91</v>
      </c>
      <c r="M1188">
        <v>88</v>
      </c>
      <c r="N1188">
        <f t="shared" si="108"/>
        <v>1</v>
      </c>
      <c r="O1188">
        <f t="shared" si="109"/>
        <v>0</v>
      </c>
      <c r="P1188">
        <f t="shared" si="110"/>
        <v>0</v>
      </c>
      <c r="Q1188" t="str">
        <f t="shared" si="111"/>
        <v>Non-STEM</v>
      </c>
      <c r="R1188">
        <f t="shared" si="112"/>
        <v>0</v>
      </c>
      <c r="S1188">
        <f t="shared" si="113"/>
        <v>90.75</v>
      </c>
    </row>
    <row r="1189" spans="1:19" x14ac:dyDescent="0.3">
      <c r="A1189" t="s">
        <v>25</v>
      </c>
      <c r="B1189" t="b">
        <v>0</v>
      </c>
      <c r="C1189">
        <v>7</v>
      </c>
      <c r="D1189" t="b">
        <v>0</v>
      </c>
      <c r="E1189">
        <v>4</v>
      </c>
      <c r="F1189" t="s">
        <v>64</v>
      </c>
      <c r="G1189">
        <v>98</v>
      </c>
      <c r="H1189">
        <v>81</v>
      </c>
      <c r="I1189">
        <v>58</v>
      </c>
      <c r="J1189">
        <v>78</v>
      </c>
      <c r="K1189">
        <v>91</v>
      </c>
      <c r="L1189">
        <v>74</v>
      </c>
      <c r="M1189">
        <v>75</v>
      </c>
      <c r="N1189">
        <f t="shared" si="108"/>
        <v>0</v>
      </c>
      <c r="O1189">
        <f t="shared" si="109"/>
        <v>0</v>
      </c>
      <c r="P1189">
        <f t="shared" si="110"/>
        <v>0</v>
      </c>
      <c r="Q1189" t="str">
        <f t="shared" si="111"/>
        <v>Non-STEM</v>
      </c>
      <c r="R1189">
        <f t="shared" si="112"/>
        <v>0</v>
      </c>
      <c r="S1189">
        <f t="shared" si="113"/>
        <v>81.25</v>
      </c>
    </row>
    <row r="1190" spans="1:19" x14ac:dyDescent="0.3">
      <c r="A1190" t="s">
        <v>25</v>
      </c>
      <c r="B1190" t="b">
        <v>0</v>
      </c>
      <c r="C1190">
        <v>9</v>
      </c>
      <c r="D1190" t="b">
        <v>1</v>
      </c>
      <c r="E1190">
        <v>6</v>
      </c>
      <c r="F1190" t="s">
        <v>224</v>
      </c>
      <c r="G1190">
        <v>91</v>
      </c>
      <c r="H1190">
        <v>94</v>
      </c>
      <c r="I1190">
        <v>75</v>
      </c>
      <c r="J1190">
        <v>86</v>
      </c>
      <c r="K1190">
        <v>84</v>
      </c>
      <c r="L1190">
        <v>67</v>
      </c>
      <c r="M1190">
        <v>97</v>
      </c>
      <c r="N1190">
        <f t="shared" si="108"/>
        <v>0</v>
      </c>
      <c r="O1190">
        <f t="shared" si="109"/>
        <v>0</v>
      </c>
      <c r="P1190">
        <f t="shared" si="110"/>
        <v>1</v>
      </c>
      <c r="Q1190" t="str">
        <f t="shared" si="111"/>
        <v>Non-STEM</v>
      </c>
      <c r="R1190">
        <f t="shared" si="112"/>
        <v>0</v>
      </c>
      <c r="S1190">
        <f t="shared" si="113"/>
        <v>84</v>
      </c>
    </row>
    <row r="1191" spans="1:19" x14ac:dyDescent="0.3">
      <c r="A1191" t="s">
        <v>20</v>
      </c>
      <c r="B1191" t="b">
        <v>0</v>
      </c>
      <c r="C1191">
        <v>1</v>
      </c>
      <c r="D1191" t="b">
        <v>0</v>
      </c>
      <c r="E1191">
        <v>33</v>
      </c>
      <c r="F1191" t="s">
        <v>26</v>
      </c>
      <c r="G1191">
        <v>100</v>
      </c>
      <c r="H1191">
        <v>90</v>
      </c>
      <c r="I1191">
        <v>89</v>
      </c>
      <c r="J1191">
        <v>91</v>
      </c>
      <c r="K1191">
        <v>86</v>
      </c>
      <c r="L1191">
        <v>75</v>
      </c>
      <c r="M1191">
        <v>72</v>
      </c>
      <c r="N1191">
        <f t="shared" si="108"/>
        <v>1</v>
      </c>
      <c r="O1191">
        <f t="shared" si="109"/>
        <v>0</v>
      </c>
      <c r="P1191">
        <f t="shared" si="110"/>
        <v>0</v>
      </c>
      <c r="Q1191" t="str">
        <f t="shared" si="111"/>
        <v>STEM</v>
      </c>
      <c r="R1191">
        <f t="shared" si="112"/>
        <v>1</v>
      </c>
      <c r="S1191">
        <f t="shared" si="113"/>
        <v>91.5</v>
      </c>
    </row>
    <row r="1192" spans="1:19" x14ac:dyDescent="0.3">
      <c r="A1192" t="s">
        <v>25</v>
      </c>
      <c r="B1192" t="b">
        <v>0</v>
      </c>
      <c r="C1192">
        <v>1</v>
      </c>
      <c r="D1192" t="b">
        <v>0</v>
      </c>
      <c r="E1192">
        <v>1</v>
      </c>
      <c r="F1192" t="s">
        <v>224</v>
      </c>
      <c r="G1192">
        <v>50</v>
      </c>
      <c r="H1192">
        <v>60</v>
      </c>
      <c r="I1192">
        <v>70</v>
      </c>
      <c r="J1192">
        <v>75</v>
      </c>
      <c r="K1192">
        <v>100</v>
      </c>
      <c r="L1192">
        <v>62</v>
      </c>
      <c r="M1192">
        <v>100</v>
      </c>
      <c r="N1192">
        <f t="shared" si="108"/>
        <v>0</v>
      </c>
      <c r="O1192">
        <f t="shared" si="109"/>
        <v>0</v>
      </c>
      <c r="P1192">
        <f t="shared" si="110"/>
        <v>0</v>
      </c>
      <c r="Q1192" t="str">
        <f t="shared" si="111"/>
        <v>Non-STEM</v>
      </c>
      <c r="R1192">
        <f t="shared" si="112"/>
        <v>0</v>
      </c>
      <c r="S1192">
        <f t="shared" si="113"/>
        <v>73.75</v>
      </c>
    </row>
    <row r="1193" spans="1:19" x14ac:dyDescent="0.3">
      <c r="A1193" t="s">
        <v>20</v>
      </c>
      <c r="B1193" t="b">
        <v>0</v>
      </c>
      <c r="C1193">
        <v>3</v>
      </c>
      <c r="D1193" t="b">
        <v>0</v>
      </c>
      <c r="E1193">
        <v>11</v>
      </c>
      <c r="F1193" t="s">
        <v>123</v>
      </c>
      <c r="G1193">
        <v>75</v>
      </c>
      <c r="H1193">
        <v>92</v>
      </c>
      <c r="I1193">
        <v>70</v>
      </c>
      <c r="J1193">
        <v>62</v>
      </c>
      <c r="K1193">
        <v>87</v>
      </c>
      <c r="L1193">
        <v>87</v>
      </c>
      <c r="M1193">
        <v>98</v>
      </c>
      <c r="N1193">
        <f t="shared" si="108"/>
        <v>1</v>
      </c>
      <c r="O1193">
        <f t="shared" si="109"/>
        <v>0</v>
      </c>
      <c r="P1193">
        <f t="shared" si="110"/>
        <v>0</v>
      </c>
      <c r="Q1193" t="str">
        <f t="shared" si="111"/>
        <v>Non-STEM</v>
      </c>
      <c r="R1193">
        <f t="shared" si="112"/>
        <v>0</v>
      </c>
      <c r="S1193">
        <f t="shared" si="113"/>
        <v>73.5</v>
      </c>
    </row>
    <row r="1194" spans="1:19" x14ac:dyDescent="0.3">
      <c r="A1194" t="s">
        <v>25</v>
      </c>
      <c r="B1194" t="b">
        <v>0</v>
      </c>
      <c r="C1194">
        <v>7</v>
      </c>
      <c r="D1194" t="b">
        <v>0</v>
      </c>
      <c r="E1194">
        <v>21</v>
      </c>
      <c r="F1194" t="s">
        <v>172</v>
      </c>
      <c r="G1194">
        <v>86</v>
      </c>
      <c r="H1194">
        <v>62</v>
      </c>
      <c r="I1194">
        <v>81</v>
      </c>
      <c r="J1194">
        <v>63</v>
      </c>
      <c r="K1194">
        <v>92</v>
      </c>
      <c r="L1194">
        <v>75</v>
      </c>
      <c r="M1194">
        <v>79</v>
      </c>
      <c r="N1194">
        <f t="shared" si="108"/>
        <v>0</v>
      </c>
      <c r="O1194">
        <f t="shared" si="109"/>
        <v>0</v>
      </c>
      <c r="P1194">
        <f t="shared" si="110"/>
        <v>0</v>
      </c>
      <c r="Q1194" t="str">
        <f t="shared" si="111"/>
        <v>Non-STEM</v>
      </c>
      <c r="R1194">
        <f t="shared" si="112"/>
        <v>0</v>
      </c>
      <c r="S1194">
        <f t="shared" si="113"/>
        <v>80.5</v>
      </c>
    </row>
    <row r="1195" spans="1:19" x14ac:dyDescent="0.3">
      <c r="A1195" t="s">
        <v>20</v>
      </c>
      <c r="B1195" t="b">
        <v>0</v>
      </c>
      <c r="C1195">
        <v>3</v>
      </c>
      <c r="D1195" t="b">
        <v>0</v>
      </c>
      <c r="E1195">
        <v>24</v>
      </c>
      <c r="F1195" t="s">
        <v>105</v>
      </c>
      <c r="G1195">
        <v>80</v>
      </c>
      <c r="H1195">
        <v>66</v>
      </c>
      <c r="I1195">
        <v>67</v>
      </c>
      <c r="J1195">
        <v>72</v>
      </c>
      <c r="K1195">
        <v>78</v>
      </c>
      <c r="L1195">
        <v>99</v>
      </c>
      <c r="M1195">
        <v>67</v>
      </c>
      <c r="N1195">
        <f t="shared" si="108"/>
        <v>1</v>
      </c>
      <c r="O1195">
        <f t="shared" si="109"/>
        <v>0</v>
      </c>
      <c r="P1195">
        <f t="shared" si="110"/>
        <v>0</v>
      </c>
      <c r="Q1195" t="str">
        <f t="shared" si="111"/>
        <v>Non-STEM</v>
      </c>
      <c r="R1195">
        <f t="shared" si="112"/>
        <v>0</v>
      </c>
      <c r="S1195">
        <f t="shared" si="113"/>
        <v>74.25</v>
      </c>
    </row>
    <row r="1196" spans="1:19" x14ac:dyDescent="0.3">
      <c r="A1196" t="s">
        <v>20</v>
      </c>
      <c r="B1196" t="b">
        <v>0</v>
      </c>
      <c r="C1196">
        <v>7</v>
      </c>
      <c r="D1196" t="b">
        <v>0</v>
      </c>
      <c r="E1196">
        <v>4</v>
      </c>
      <c r="F1196" t="s">
        <v>64</v>
      </c>
      <c r="G1196">
        <v>56</v>
      </c>
      <c r="H1196">
        <v>66</v>
      </c>
      <c r="I1196">
        <v>92</v>
      </c>
      <c r="J1196">
        <v>74</v>
      </c>
      <c r="K1196">
        <v>79</v>
      </c>
      <c r="L1196">
        <v>80</v>
      </c>
      <c r="M1196">
        <v>68</v>
      </c>
      <c r="N1196">
        <f t="shared" si="108"/>
        <v>1</v>
      </c>
      <c r="O1196">
        <f t="shared" si="109"/>
        <v>0</v>
      </c>
      <c r="P1196">
        <f t="shared" si="110"/>
        <v>0</v>
      </c>
      <c r="Q1196" t="str">
        <f t="shared" si="111"/>
        <v>Non-STEM</v>
      </c>
      <c r="R1196">
        <f t="shared" si="112"/>
        <v>0</v>
      </c>
      <c r="S1196">
        <f t="shared" si="113"/>
        <v>75.25</v>
      </c>
    </row>
    <row r="1197" spans="1:19" x14ac:dyDescent="0.3">
      <c r="A1197" t="s">
        <v>20</v>
      </c>
      <c r="B1197" t="b">
        <v>0</v>
      </c>
      <c r="C1197">
        <v>1</v>
      </c>
      <c r="D1197" t="b">
        <v>0</v>
      </c>
      <c r="E1197">
        <v>1</v>
      </c>
      <c r="F1197" t="s">
        <v>159</v>
      </c>
      <c r="G1197">
        <v>91</v>
      </c>
      <c r="H1197">
        <v>72</v>
      </c>
      <c r="I1197">
        <v>85</v>
      </c>
      <c r="J1197">
        <v>78</v>
      </c>
      <c r="K1197">
        <v>92</v>
      </c>
      <c r="L1197">
        <v>82</v>
      </c>
      <c r="M1197">
        <v>85</v>
      </c>
      <c r="N1197">
        <f t="shared" si="108"/>
        <v>1</v>
      </c>
      <c r="O1197">
        <f t="shared" si="109"/>
        <v>0</v>
      </c>
      <c r="P1197">
        <f t="shared" si="110"/>
        <v>0</v>
      </c>
      <c r="Q1197" t="str">
        <f t="shared" si="111"/>
        <v>STEM</v>
      </c>
      <c r="R1197">
        <f t="shared" si="112"/>
        <v>1</v>
      </c>
      <c r="S1197">
        <f t="shared" si="113"/>
        <v>86.5</v>
      </c>
    </row>
    <row r="1198" spans="1:19" x14ac:dyDescent="0.3">
      <c r="A1198" t="s">
        <v>20</v>
      </c>
      <c r="B1198" t="b">
        <v>0</v>
      </c>
      <c r="C1198">
        <v>1</v>
      </c>
      <c r="D1198" t="b">
        <v>1</v>
      </c>
      <c r="E1198">
        <v>12</v>
      </c>
      <c r="F1198" t="s">
        <v>138</v>
      </c>
      <c r="G1198">
        <v>94</v>
      </c>
      <c r="H1198">
        <v>65</v>
      </c>
      <c r="I1198">
        <v>90</v>
      </c>
      <c r="J1198">
        <v>79</v>
      </c>
      <c r="K1198">
        <v>97</v>
      </c>
      <c r="L1198">
        <v>76</v>
      </c>
      <c r="M1198">
        <v>75</v>
      </c>
      <c r="N1198">
        <f t="shared" si="108"/>
        <v>1</v>
      </c>
      <c r="O1198">
        <f t="shared" si="109"/>
        <v>0</v>
      </c>
      <c r="P1198">
        <f t="shared" si="110"/>
        <v>1</v>
      </c>
      <c r="Q1198" t="str">
        <f t="shared" si="111"/>
        <v>STEM</v>
      </c>
      <c r="R1198">
        <f t="shared" si="112"/>
        <v>1</v>
      </c>
      <c r="S1198">
        <f t="shared" si="113"/>
        <v>90</v>
      </c>
    </row>
    <row r="1199" spans="1:19" x14ac:dyDescent="0.3">
      <c r="A1199" t="s">
        <v>20</v>
      </c>
      <c r="B1199" t="b">
        <v>0</v>
      </c>
      <c r="C1199">
        <v>7</v>
      </c>
      <c r="D1199" t="b">
        <v>0</v>
      </c>
      <c r="E1199">
        <v>28</v>
      </c>
      <c r="F1199" t="s">
        <v>138</v>
      </c>
      <c r="G1199">
        <v>81</v>
      </c>
      <c r="H1199">
        <v>82</v>
      </c>
      <c r="I1199">
        <v>99</v>
      </c>
      <c r="J1199">
        <v>86</v>
      </c>
      <c r="K1199">
        <v>88</v>
      </c>
      <c r="L1199">
        <v>60</v>
      </c>
      <c r="M1199">
        <v>89</v>
      </c>
      <c r="N1199">
        <f t="shared" si="108"/>
        <v>1</v>
      </c>
      <c r="O1199">
        <f t="shared" si="109"/>
        <v>0</v>
      </c>
      <c r="P1199">
        <f t="shared" si="110"/>
        <v>0</v>
      </c>
      <c r="Q1199" t="str">
        <f t="shared" si="111"/>
        <v>STEM</v>
      </c>
      <c r="R1199">
        <f t="shared" si="112"/>
        <v>1</v>
      </c>
      <c r="S1199">
        <f t="shared" si="113"/>
        <v>88.5</v>
      </c>
    </row>
    <row r="1200" spans="1:19" x14ac:dyDescent="0.3">
      <c r="A1200" t="s">
        <v>20</v>
      </c>
      <c r="B1200" t="b">
        <v>0</v>
      </c>
      <c r="C1200">
        <v>2</v>
      </c>
      <c r="D1200" t="b">
        <v>0</v>
      </c>
      <c r="E1200">
        <v>20</v>
      </c>
      <c r="F1200" t="s">
        <v>113</v>
      </c>
      <c r="G1200">
        <v>94</v>
      </c>
      <c r="H1200">
        <v>82</v>
      </c>
      <c r="I1200">
        <v>91</v>
      </c>
      <c r="J1200">
        <v>94</v>
      </c>
      <c r="K1200">
        <v>100</v>
      </c>
      <c r="L1200">
        <v>99</v>
      </c>
      <c r="M1200">
        <v>69</v>
      </c>
      <c r="N1200">
        <f t="shared" si="108"/>
        <v>1</v>
      </c>
      <c r="O1200">
        <f t="shared" si="109"/>
        <v>0</v>
      </c>
      <c r="P1200">
        <f t="shared" si="110"/>
        <v>0</v>
      </c>
      <c r="Q1200" t="str">
        <f t="shared" si="111"/>
        <v>Non-STEM</v>
      </c>
      <c r="R1200">
        <f t="shared" si="112"/>
        <v>0</v>
      </c>
      <c r="S1200">
        <f t="shared" si="113"/>
        <v>94.75</v>
      </c>
    </row>
    <row r="1201" spans="1:19" x14ac:dyDescent="0.3">
      <c r="A1201" t="s">
        <v>25</v>
      </c>
      <c r="B1201" t="b">
        <v>0</v>
      </c>
      <c r="C1201">
        <v>3</v>
      </c>
      <c r="D1201" t="b">
        <v>0</v>
      </c>
      <c r="E1201">
        <v>35</v>
      </c>
      <c r="F1201" t="s">
        <v>26</v>
      </c>
      <c r="G1201">
        <v>99</v>
      </c>
      <c r="H1201">
        <v>89</v>
      </c>
      <c r="I1201">
        <v>93</v>
      </c>
      <c r="J1201">
        <v>87</v>
      </c>
      <c r="K1201">
        <v>86</v>
      </c>
      <c r="L1201">
        <v>90</v>
      </c>
      <c r="M1201">
        <v>96</v>
      </c>
      <c r="N1201">
        <f t="shared" si="108"/>
        <v>0</v>
      </c>
      <c r="O1201">
        <f t="shared" si="109"/>
        <v>0</v>
      </c>
      <c r="P1201">
        <f t="shared" si="110"/>
        <v>0</v>
      </c>
      <c r="Q1201" t="str">
        <f t="shared" si="111"/>
        <v>STEM</v>
      </c>
      <c r="R1201">
        <f t="shared" si="112"/>
        <v>1</v>
      </c>
      <c r="S1201">
        <f t="shared" si="113"/>
        <v>91.25</v>
      </c>
    </row>
    <row r="1202" spans="1:19" x14ac:dyDescent="0.3">
      <c r="A1202" t="s">
        <v>25</v>
      </c>
      <c r="B1202" t="b">
        <v>0</v>
      </c>
      <c r="C1202">
        <v>0</v>
      </c>
      <c r="D1202" t="b">
        <v>0</v>
      </c>
      <c r="E1202">
        <v>33</v>
      </c>
      <c r="F1202" t="s">
        <v>21</v>
      </c>
      <c r="G1202">
        <v>88</v>
      </c>
      <c r="H1202">
        <v>83</v>
      </c>
      <c r="I1202">
        <v>62</v>
      </c>
      <c r="J1202">
        <v>88</v>
      </c>
      <c r="K1202">
        <v>100</v>
      </c>
      <c r="L1202">
        <v>83</v>
      </c>
      <c r="M1202">
        <v>84</v>
      </c>
      <c r="N1202">
        <f t="shared" si="108"/>
        <v>0</v>
      </c>
      <c r="O1202">
        <f t="shared" si="109"/>
        <v>0</v>
      </c>
      <c r="P1202">
        <f t="shared" si="110"/>
        <v>0</v>
      </c>
      <c r="Q1202" t="str">
        <f t="shared" si="111"/>
        <v>Non-STEM</v>
      </c>
      <c r="R1202">
        <f t="shared" si="112"/>
        <v>0</v>
      </c>
      <c r="S1202">
        <f t="shared" si="113"/>
        <v>84.5</v>
      </c>
    </row>
    <row r="1203" spans="1:19" x14ac:dyDescent="0.3">
      <c r="A1203" t="s">
        <v>25</v>
      </c>
      <c r="B1203" t="b">
        <v>0</v>
      </c>
      <c r="C1203">
        <v>6</v>
      </c>
      <c r="D1203" t="b">
        <v>0</v>
      </c>
      <c r="E1203">
        <v>4</v>
      </c>
      <c r="F1203" t="s">
        <v>224</v>
      </c>
      <c r="G1203">
        <v>79</v>
      </c>
      <c r="H1203">
        <v>74</v>
      </c>
      <c r="I1203">
        <v>68</v>
      </c>
      <c r="J1203">
        <v>82</v>
      </c>
      <c r="K1203">
        <v>65</v>
      </c>
      <c r="L1203">
        <v>73</v>
      </c>
      <c r="M1203">
        <v>89</v>
      </c>
      <c r="N1203">
        <f t="shared" si="108"/>
        <v>0</v>
      </c>
      <c r="O1203">
        <f t="shared" si="109"/>
        <v>0</v>
      </c>
      <c r="P1203">
        <f t="shared" si="110"/>
        <v>0</v>
      </c>
      <c r="Q1203" t="str">
        <f t="shared" si="111"/>
        <v>Non-STEM</v>
      </c>
      <c r="R1203">
        <f t="shared" si="112"/>
        <v>0</v>
      </c>
      <c r="S1203">
        <f t="shared" si="113"/>
        <v>73.5</v>
      </c>
    </row>
    <row r="1204" spans="1:19" x14ac:dyDescent="0.3">
      <c r="A1204" t="s">
        <v>20</v>
      </c>
      <c r="B1204" t="b">
        <v>1</v>
      </c>
      <c r="C1204">
        <v>4</v>
      </c>
      <c r="D1204" t="b">
        <v>0</v>
      </c>
      <c r="E1204">
        <v>1</v>
      </c>
      <c r="F1204" t="s">
        <v>64</v>
      </c>
      <c r="G1204">
        <v>49</v>
      </c>
      <c r="H1204">
        <v>85</v>
      </c>
      <c r="I1204">
        <v>70</v>
      </c>
      <c r="J1204">
        <v>90</v>
      </c>
      <c r="K1204">
        <v>79</v>
      </c>
      <c r="L1204">
        <v>71</v>
      </c>
      <c r="M1204">
        <v>67</v>
      </c>
      <c r="N1204">
        <f t="shared" si="108"/>
        <v>1</v>
      </c>
      <c r="O1204">
        <f t="shared" si="109"/>
        <v>1</v>
      </c>
      <c r="P1204">
        <f t="shared" si="110"/>
        <v>0</v>
      </c>
      <c r="Q1204" t="str">
        <f t="shared" si="111"/>
        <v>Non-STEM</v>
      </c>
      <c r="R1204">
        <f t="shared" si="112"/>
        <v>0</v>
      </c>
      <c r="S1204">
        <f t="shared" si="113"/>
        <v>72</v>
      </c>
    </row>
    <row r="1205" spans="1:19" x14ac:dyDescent="0.3">
      <c r="A1205" t="s">
        <v>25</v>
      </c>
      <c r="B1205" t="b">
        <v>0</v>
      </c>
      <c r="C1205">
        <v>5</v>
      </c>
      <c r="D1205" t="b">
        <v>0</v>
      </c>
      <c r="E1205">
        <v>7</v>
      </c>
      <c r="F1205" t="s">
        <v>30</v>
      </c>
      <c r="G1205">
        <v>97</v>
      </c>
      <c r="H1205">
        <v>99</v>
      </c>
      <c r="I1205">
        <v>67</v>
      </c>
      <c r="J1205">
        <v>87</v>
      </c>
      <c r="K1205">
        <v>66</v>
      </c>
      <c r="L1205">
        <v>68</v>
      </c>
      <c r="M1205">
        <v>67</v>
      </c>
      <c r="N1205">
        <f t="shared" si="108"/>
        <v>0</v>
      </c>
      <c r="O1205">
        <f t="shared" si="109"/>
        <v>0</v>
      </c>
      <c r="P1205">
        <f t="shared" si="110"/>
        <v>0</v>
      </c>
      <c r="Q1205" t="str">
        <f t="shared" si="111"/>
        <v>Non-STEM</v>
      </c>
      <c r="R1205">
        <f t="shared" si="112"/>
        <v>0</v>
      </c>
      <c r="S1205">
        <f t="shared" si="113"/>
        <v>79.25</v>
      </c>
    </row>
    <row r="1206" spans="1:19" x14ac:dyDescent="0.3">
      <c r="A1206" t="s">
        <v>20</v>
      </c>
      <c r="B1206" t="b">
        <v>0</v>
      </c>
      <c r="C1206">
        <v>3</v>
      </c>
      <c r="D1206" t="b">
        <v>0</v>
      </c>
      <c r="E1206">
        <v>27</v>
      </c>
      <c r="F1206" t="s">
        <v>138</v>
      </c>
      <c r="G1206">
        <v>96</v>
      </c>
      <c r="H1206">
        <v>70</v>
      </c>
      <c r="I1206">
        <v>82</v>
      </c>
      <c r="J1206">
        <v>71</v>
      </c>
      <c r="K1206">
        <v>99</v>
      </c>
      <c r="L1206">
        <v>90</v>
      </c>
      <c r="M1206">
        <v>65</v>
      </c>
      <c r="N1206">
        <f t="shared" si="108"/>
        <v>1</v>
      </c>
      <c r="O1206">
        <f t="shared" si="109"/>
        <v>0</v>
      </c>
      <c r="P1206">
        <f t="shared" si="110"/>
        <v>0</v>
      </c>
      <c r="Q1206" t="str">
        <f t="shared" si="111"/>
        <v>STEM</v>
      </c>
      <c r="R1206">
        <f t="shared" si="112"/>
        <v>1</v>
      </c>
      <c r="S1206">
        <f t="shared" si="113"/>
        <v>87</v>
      </c>
    </row>
    <row r="1207" spans="1:19" x14ac:dyDescent="0.3">
      <c r="A1207" t="s">
        <v>25</v>
      </c>
      <c r="B1207" t="b">
        <v>0</v>
      </c>
      <c r="C1207">
        <v>2</v>
      </c>
      <c r="D1207" t="b">
        <v>0</v>
      </c>
      <c r="E1207">
        <v>34</v>
      </c>
      <c r="F1207" t="s">
        <v>172</v>
      </c>
      <c r="G1207">
        <v>89</v>
      </c>
      <c r="H1207">
        <v>71</v>
      </c>
      <c r="I1207">
        <v>75</v>
      </c>
      <c r="J1207">
        <v>65</v>
      </c>
      <c r="K1207">
        <v>74</v>
      </c>
      <c r="L1207">
        <v>93</v>
      </c>
      <c r="M1207">
        <v>90</v>
      </c>
      <c r="N1207">
        <f t="shared" si="108"/>
        <v>0</v>
      </c>
      <c r="O1207">
        <f t="shared" si="109"/>
        <v>0</v>
      </c>
      <c r="P1207">
        <f t="shared" si="110"/>
        <v>0</v>
      </c>
      <c r="Q1207" t="str">
        <f t="shared" si="111"/>
        <v>Non-STEM</v>
      </c>
      <c r="R1207">
        <f t="shared" si="112"/>
        <v>0</v>
      </c>
      <c r="S1207">
        <f t="shared" si="113"/>
        <v>75.75</v>
      </c>
    </row>
    <row r="1208" spans="1:19" x14ac:dyDescent="0.3">
      <c r="A1208" t="s">
        <v>25</v>
      </c>
      <c r="B1208" t="b">
        <v>1</v>
      </c>
      <c r="C1208">
        <v>2</v>
      </c>
      <c r="D1208" t="b">
        <v>0</v>
      </c>
      <c r="E1208">
        <v>17</v>
      </c>
      <c r="F1208" t="s">
        <v>44</v>
      </c>
      <c r="G1208">
        <v>94</v>
      </c>
      <c r="H1208">
        <v>90</v>
      </c>
      <c r="I1208">
        <v>77</v>
      </c>
      <c r="J1208">
        <v>65</v>
      </c>
      <c r="K1208">
        <v>83</v>
      </c>
      <c r="L1208">
        <v>79</v>
      </c>
      <c r="M1208">
        <v>96</v>
      </c>
      <c r="N1208">
        <f t="shared" si="108"/>
        <v>0</v>
      </c>
      <c r="O1208">
        <f t="shared" si="109"/>
        <v>1</v>
      </c>
      <c r="P1208">
        <f t="shared" si="110"/>
        <v>0</v>
      </c>
      <c r="Q1208" t="str">
        <f t="shared" si="111"/>
        <v>STEM</v>
      </c>
      <c r="R1208">
        <f t="shared" si="112"/>
        <v>1</v>
      </c>
      <c r="S1208">
        <f t="shared" si="113"/>
        <v>79.75</v>
      </c>
    </row>
    <row r="1209" spans="1:19" x14ac:dyDescent="0.3">
      <c r="A1209" t="s">
        <v>20</v>
      </c>
      <c r="B1209" t="b">
        <v>0</v>
      </c>
      <c r="C1209">
        <v>1</v>
      </c>
      <c r="D1209" t="b">
        <v>0</v>
      </c>
      <c r="E1209">
        <v>18</v>
      </c>
      <c r="F1209" t="s">
        <v>38</v>
      </c>
      <c r="G1209">
        <v>62</v>
      </c>
      <c r="H1209">
        <v>73</v>
      </c>
      <c r="I1209">
        <v>95</v>
      </c>
      <c r="J1209">
        <v>68</v>
      </c>
      <c r="K1209">
        <v>61</v>
      </c>
      <c r="L1209">
        <v>60</v>
      </c>
      <c r="M1209">
        <v>68</v>
      </c>
      <c r="N1209">
        <f t="shared" si="108"/>
        <v>1</v>
      </c>
      <c r="O1209">
        <f t="shared" si="109"/>
        <v>0</v>
      </c>
      <c r="P1209">
        <f t="shared" si="110"/>
        <v>0</v>
      </c>
      <c r="Q1209" t="str">
        <f t="shared" si="111"/>
        <v>Non-STEM</v>
      </c>
      <c r="R1209">
        <f t="shared" si="112"/>
        <v>0</v>
      </c>
      <c r="S1209">
        <f t="shared" si="113"/>
        <v>71.5</v>
      </c>
    </row>
    <row r="1210" spans="1:19" x14ac:dyDescent="0.3">
      <c r="A1210" t="s">
        <v>25</v>
      </c>
      <c r="B1210" t="b">
        <v>0</v>
      </c>
      <c r="C1210">
        <v>2</v>
      </c>
      <c r="D1210" t="b">
        <v>1</v>
      </c>
      <c r="E1210">
        <v>9</v>
      </c>
      <c r="F1210" t="s">
        <v>224</v>
      </c>
      <c r="G1210">
        <v>68</v>
      </c>
      <c r="H1210">
        <v>94</v>
      </c>
      <c r="I1210">
        <v>92</v>
      </c>
      <c r="J1210">
        <v>77</v>
      </c>
      <c r="K1210">
        <v>79</v>
      </c>
      <c r="L1210">
        <v>88</v>
      </c>
      <c r="M1210">
        <v>74</v>
      </c>
      <c r="N1210">
        <f t="shared" si="108"/>
        <v>0</v>
      </c>
      <c r="O1210">
        <f t="shared" si="109"/>
        <v>0</v>
      </c>
      <c r="P1210">
        <f t="shared" si="110"/>
        <v>1</v>
      </c>
      <c r="Q1210" t="str">
        <f t="shared" si="111"/>
        <v>Non-STEM</v>
      </c>
      <c r="R1210">
        <f t="shared" si="112"/>
        <v>0</v>
      </c>
      <c r="S1210">
        <f t="shared" si="113"/>
        <v>79</v>
      </c>
    </row>
    <row r="1211" spans="1:19" x14ac:dyDescent="0.3">
      <c r="A1211" t="s">
        <v>25</v>
      </c>
      <c r="B1211" t="b">
        <v>0</v>
      </c>
      <c r="C1211">
        <v>2</v>
      </c>
      <c r="D1211" t="b">
        <v>0</v>
      </c>
      <c r="E1211">
        <v>3</v>
      </c>
      <c r="F1211" t="s">
        <v>224</v>
      </c>
      <c r="G1211">
        <v>58</v>
      </c>
      <c r="H1211">
        <v>66</v>
      </c>
      <c r="I1211">
        <v>99</v>
      </c>
      <c r="J1211">
        <v>98</v>
      </c>
      <c r="K1211">
        <v>69</v>
      </c>
      <c r="L1211">
        <v>65</v>
      </c>
      <c r="M1211">
        <v>78</v>
      </c>
      <c r="N1211">
        <f t="shared" si="108"/>
        <v>0</v>
      </c>
      <c r="O1211">
        <f t="shared" si="109"/>
        <v>0</v>
      </c>
      <c r="P1211">
        <f t="shared" si="110"/>
        <v>0</v>
      </c>
      <c r="Q1211" t="str">
        <f t="shared" si="111"/>
        <v>Non-STEM</v>
      </c>
      <c r="R1211">
        <f t="shared" si="112"/>
        <v>0</v>
      </c>
      <c r="S1211">
        <f t="shared" si="113"/>
        <v>81</v>
      </c>
    </row>
    <row r="1212" spans="1:19" x14ac:dyDescent="0.3">
      <c r="A1212" t="s">
        <v>25</v>
      </c>
      <c r="B1212" t="b">
        <v>0</v>
      </c>
      <c r="C1212">
        <v>5</v>
      </c>
      <c r="D1212" t="b">
        <v>0</v>
      </c>
      <c r="E1212">
        <v>28</v>
      </c>
      <c r="F1212" t="s">
        <v>105</v>
      </c>
      <c r="G1212">
        <v>92</v>
      </c>
      <c r="H1212">
        <v>77</v>
      </c>
      <c r="I1212">
        <v>75</v>
      </c>
      <c r="J1212">
        <v>84</v>
      </c>
      <c r="K1212">
        <v>74</v>
      </c>
      <c r="L1212">
        <v>82</v>
      </c>
      <c r="M1212">
        <v>78</v>
      </c>
      <c r="N1212">
        <f t="shared" si="108"/>
        <v>0</v>
      </c>
      <c r="O1212">
        <f t="shared" si="109"/>
        <v>0</v>
      </c>
      <c r="P1212">
        <f t="shared" si="110"/>
        <v>0</v>
      </c>
      <c r="Q1212" t="str">
        <f t="shared" si="111"/>
        <v>Non-STEM</v>
      </c>
      <c r="R1212">
        <f t="shared" si="112"/>
        <v>0</v>
      </c>
      <c r="S1212">
        <f t="shared" si="113"/>
        <v>81.25</v>
      </c>
    </row>
    <row r="1213" spans="1:19" x14ac:dyDescent="0.3">
      <c r="A1213" t="s">
        <v>25</v>
      </c>
      <c r="B1213" t="b">
        <v>0</v>
      </c>
      <c r="C1213">
        <v>5</v>
      </c>
      <c r="D1213" t="b">
        <v>0</v>
      </c>
      <c r="E1213">
        <v>28</v>
      </c>
      <c r="F1213" t="s">
        <v>172</v>
      </c>
      <c r="G1213">
        <v>90</v>
      </c>
      <c r="H1213">
        <v>78</v>
      </c>
      <c r="I1213">
        <v>86</v>
      </c>
      <c r="J1213">
        <v>83</v>
      </c>
      <c r="K1213">
        <v>98</v>
      </c>
      <c r="L1213">
        <v>71</v>
      </c>
      <c r="M1213">
        <v>84</v>
      </c>
      <c r="N1213">
        <f t="shared" si="108"/>
        <v>0</v>
      </c>
      <c r="O1213">
        <f t="shared" si="109"/>
        <v>0</v>
      </c>
      <c r="P1213">
        <f t="shared" si="110"/>
        <v>0</v>
      </c>
      <c r="Q1213" t="str">
        <f t="shared" si="111"/>
        <v>Non-STEM</v>
      </c>
      <c r="R1213">
        <f t="shared" si="112"/>
        <v>0</v>
      </c>
      <c r="S1213">
        <f t="shared" si="113"/>
        <v>89.25</v>
      </c>
    </row>
    <row r="1214" spans="1:19" x14ac:dyDescent="0.3">
      <c r="A1214" t="s">
        <v>25</v>
      </c>
      <c r="B1214" t="b">
        <v>0</v>
      </c>
      <c r="C1214">
        <v>2</v>
      </c>
      <c r="D1214" t="b">
        <v>0</v>
      </c>
      <c r="E1214">
        <v>26</v>
      </c>
      <c r="F1214" t="s">
        <v>26</v>
      </c>
      <c r="G1214">
        <v>84</v>
      </c>
      <c r="H1214">
        <v>67</v>
      </c>
      <c r="I1214">
        <v>89</v>
      </c>
      <c r="J1214">
        <v>96</v>
      </c>
      <c r="K1214">
        <v>88</v>
      </c>
      <c r="L1214">
        <v>60</v>
      </c>
      <c r="M1214">
        <v>88</v>
      </c>
      <c r="N1214">
        <f t="shared" si="108"/>
        <v>0</v>
      </c>
      <c r="O1214">
        <f t="shared" si="109"/>
        <v>0</v>
      </c>
      <c r="P1214">
        <f t="shared" si="110"/>
        <v>0</v>
      </c>
      <c r="Q1214" t="str">
        <f t="shared" si="111"/>
        <v>STEM</v>
      </c>
      <c r="R1214">
        <f t="shared" si="112"/>
        <v>1</v>
      </c>
      <c r="S1214">
        <f t="shared" si="113"/>
        <v>89.25</v>
      </c>
    </row>
    <row r="1215" spans="1:19" x14ac:dyDescent="0.3">
      <c r="A1215" t="s">
        <v>25</v>
      </c>
      <c r="B1215" t="b">
        <v>1</v>
      </c>
      <c r="C1215">
        <v>10</v>
      </c>
      <c r="D1215" t="b">
        <v>1</v>
      </c>
      <c r="E1215">
        <v>4</v>
      </c>
      <c r="F1215" t="s">
        <v>64</v>
      </c>
      <c r="G1215">
        <v>81</v>
      </c>
      <c r="H1215">
        <v>85</v>
      </c>
      <c r="I1215">
        <v>50</v>
      </c>
      <c r="J1215">
        <v>53</v>
      </c>
      <c r="K1215">
        <v>55</v>
      </c>
      <c r="L1215">
        <v>91</v>
      </c>
      <c r="M1215">
        <v>78</v>
      </c>
      <c r="N1215">
        <f t="shared" si="108"/>
        <v>0</v>
      </c>
      <c r="O1215">
        <f t="shared" si="109"/>
        <v>1</v>
      </c>
      <c r="P1215">
        <f t="shared" si="110"/>
        <v>1</v>
      </c>
      <c r="Q1215" t="str">
        <f t="shared" si="111"/>
        <v>Non-STEM</v>
      </c>
      <c r="R1215">
        <f t="shared" si="112"/>
        <v>0</v>
      </c>
      <c r="S1215">
        <f t="shared" si="113"/>
        <v>59.75</v>
      </c>
    </row>
    <row r="1216" spans="1:19" x14ac:dyDescent="0.3">
      <c r="A1216" t="s">
        <v>25</v>
      </c>
      <c r="B1216" t="b">
        <v>0</v>
      </c>
      <c r="C1216">
        <v>3</v>
      </c>
      <c r="D1216" t="b">
        <v>0</v>
      </c>
      <c r="E1216">
        <v>15</v>
      </c>
      <c r="F1216" t="s">
        <v>54</v>
      </c>
      <c r="G1216">
        <v>87</v>
      </c>
      <c r="H1216">
        <v>89</v>
      </c>
      <c r="I1216">
        <v>94</v>
      </c>
      <c r="J1216">
        <v>82</v>
      </c>
      <c r="K1216">
        <v>81</v>
      </c>
      <c r="L1216">
        <v>98</v>
      </c>
      <c r="M1216">
        <v>88</v>
      </c>
      <c r="N1216">
        <f t="shared" si="108"/>
        <v>0</v>
      </c>
      <c r="O1216">
        <f t="shared" si="109"/>
        <v>0</v>
      </c>
      <c r="P1216">
        <f t="shared" si="110"/>
        <v>0</v>
      </c>
      <c r="Q1216" t="str">
        <f t="shared" si="111"/>
        <v>Non-STEM</v>
      </c>
      <c r="R1216">
        <f t="shared" si="112"/>
        <v>0</v>
      </c>
      <c r="S1216">
        <f t="shared" si="113"/>
        <v>86</v>
      </c>
    </row>
    <row r="1217" spans="1:19" x14ac:dyDescent="0.3">
      <c r="A1217" t="s">
        <v>25</v>
      </c>
      <c r="B1217" t="b">
        <v>0</v>
      </c>
      <c r="C1217">
        <v>3</v>
      </c>
      <c r="D1217" t="b">
        <v>0</v>
      </c>
      <c r="E1217">
        <v>33</v>
      </c>
      <c r="F1217" t="s">
        <v>38</v>
      </c>
      <c r="G1217">
        <v>88</v>
      </c>
      <c r="H1217">
        <v>75</v>
      </c>
      <c r="I1217">
        <v>83</v>
      </c>
      <c r="J1217">
        <v>74</v>
      </c>
      <c r="K1217">
        <v>76</v>
      </c>
      <c r="L1217">
        <v>72</v>
      </c>
      <c r="M1217">
        <v>61</v>
      </c>
      <c r="N1217">
        <f t="shared" si="108"/>
        <v>0</v>
      </c>
      <c r="O1217">
        <f t="shared" si="109"/>
        <v>0</v>
      </c>
      <c r="P1217">
        <f t="shared" si="110"/>
        <v>0</v>
      </c>
      <c r="Q1217" t="str">
        <f t="shared" si="111"/>
        <v>Non-STEM</v>
      </c>
      <c r="R1217">
        <f t="shared" si="112"/>
        <v>0</v>
      </c>
      <c r="S1217">
        <f t="shared" si="113"/>
        <v>80.25</v>
      </c>
    </row>
    <row r="1218" spans="1:19" x14ac:dyDescent="0.3">
      <c r="A1218" t="s">
        <v>25</v>
      </c>
      <c r="B1218" t="b">
        <v>0</v>
      </c>
      <c r="C1218">
        <v>3</v>
      </c>
      <c r="D1218" t="b">
        <v>1</v>
      </c>
      <c r="E1218">
        <v>31</v>
      </c>
      <c r="F1218" t="s">
        <v>109</v>
      </c>
      <c r="G1218">
        <v>76</v>
      </c>
      <c r="H1218">
        <v>83</v>
      </c>
      <c r="I1218">
        <v>100</v>
      </c>
      <c r="J1218">
        <v>96</v>
      </c>
      <c r="K1218">
        <v>65</v>
      </c>
      <c r="L1218">
        <v>98</v>
      </c>
      <c r="M1218">
        <v>97</v>
      </c>
      <c r="N1218">
        <f t="shared" ref="N1218:N1281" si="114">IF(A1218="Male",1,0)</f>
        <v>0</v>
      </c>
      <c r="O1218">
        <f t="shared" ref="O1218:O1281" si="115">IF(B1218=FALSE,0,1)</f>
        <v>0</v>
      </c>
      <c r="P1218">
        <f t="shared" ref="P1218:P1281" si="116">IF(D1218=FALSE,0,1)</f>
        <v>1</v>
      </c>
      <c r="Q1218" t="str">
        <f t="shared" ref="Q1218:Q1281" si="117">IF(OR(F1218="Software Engineer",F1218="Scientist",F1218="Construction Engineer",F1218="Game Developer",F1218="Doctor"),"STEM","Non-STEM")</f>
        <v>Non-STEM</v>
      </c>
      <c r="R1218">
        <f t="shared" ref="R1218:R1281" si="118">IF(Q1218="STEM",1,0)</f>
        <v>0</v>
      </c>
      <c r="S1218">
        <f t="shared" ref="S1218:S1281" si="119">AVERAGE(G1218,I1218,J1218,K1218)</f>
        <v>84.25</v>
      </c>
    </row>
    <row r="1219" spans="1:19" x14ac:dyDescent="0.3">
      <c r="A1219" t="s">
        <v>20</v>
      </c>
      <c r="B1219" t="b">
        <v>0</v>
      </c>
      <c r="C1219">
        <v>5</v>
      </c>
      <c r="D1219" t="b">
        <v>1</v>
      </c>
      <c r="E1219">
        <v>7</v>
      </c>
      <c r="F1219" t="s">
        <v>30</v>
      </c>
      <c r="G1219">
        <v>60</v>
      </c>
      <c r="H1219">
        <v>66</v>
      </c>
      <c r="I1219">
        <v>65</v>
      </c>
      <c r="J1219">
        <v>90</v>
      </c>
      <c r="K1219">
        <v>61</v>
      </c>
      <c r="L1219">
        <v>96</v>
      </c>
      <c r="M1219">
        <v>74</v>
      </c>
      <c r="N1219">
        <f t="shared" si="114"/>
        <v>1</v>
      </c>
      <c r="O1219">
        <f t="shared" si="115"/>
        <v>0</v>
      </c>
      <c r="P1219">
        <f t="shared" si="116"/>
        <v>1</v>
      </c>
      <c r="Q1219" t="str">
        <f t="shared" si="117"/>
        <v>Non-STEM</v>
      </c>
      <c r="R1219">
        <f t="shared" si="118"/>
        <v>0</v>
      </c>
      <c r="S1219">
        <f t="shared" si="119"/>
        <v>69</v>
      </c>
    </row>
    <row r="1220" spans="1:19" x14ac:dyDescent="0.3">
      <c r="A1220" t="s">
        <v>25</v>
      </c>
      <c r="B1220" t="b">
        <v>0</v>
      </c>
      <c r="C1220">
        <v>1</v>
      </c>
      <c r="D1220" t="b">
        <v>0</v>
      </c>
      <c r="E1220">
        <v>26</v>
      </c>
      <c r="F1220" t="s">
        <v>38</v>
      </c>
      <c r="G1220">
        <v>85</v>
      </c>
      <c r="H1220">
        <v>64</v>
      </c>
      <c r="I1220">
        <v>98</v>
      </c>
      <c r="J1220">
        <v>68</v>
      </c>
      <c r="K1220">
        <v>70</v>
      </c>
      <c r="L1220">
        <v>63</v>
      </c>
      <c r="M1220">
        <v>77</v>
      </c>
      <c r="N1220">
        <f t="shared" si="114"/>
        <v>0</v>
      </c>
      <c r="O1220">
        <f t="shared" si="115"/>
        <v>0</v>
      </c>
      <c r="P1220">
        <f t="shared" si="116"/>
        <v>0</v>
      </c>
      <c r="Q1220" t="str">
        <f t="shared" si="117"/>
        <v>Non-STEM</v>
      </c>
      <c r="R1220">
        <f t="shared" si="118"/>
        <v>0</v>
      </c>
      <c r="S1220">
        <f t="shared" si="119"/>
        <v>80.25</v>
      </c>
    </row>
    <row r="1221" spans="1:19" x14ac:dyDescent="0.3">
      <c r="A1221" t="s">
        <v>25</v>
      </c>
      <c r="B1221" t="b">
        <v>0</v>
      </c>
      <c r="C1221">
        <v>9</v>
      </c>
      <c r="D1221" t="b">
        <v>0</v>
      </c>
      <c r="E1221">
        <v>3</v>
      </c>
      <c r="F1221" t="s">
        <v>64</v>
      </c>
      <c r="G1221">
        <v>73</v>
      </c>
      <c r="H1221">
        <v>88</v>
      </c>
      <c r="I1221">
        <v>57</v>
      </c>
      <c r="J1221">
        <v>93</v>
      </c>
      <c r="K1221">
        <v>85</v>
      </c>
      <c r="L1221">
        <v>85</v>
      </c>
      <c r="M1221">
        <v>77</v>
      </c>
      <c r="N1221">
        <f t="shared" si="114"/>
        <v>0</v>
      </c>
      <c r="O1221">
        <f t="shared" si="115"/>
        <v>0</v>
      </c>
      <c r="P1221">
        <f t="shared" si="116"/>
        <v>0</v>
      </c>
      <c r="Q1221" t="str">
        <f t="shared" si="117"/>
        <v>Non-STEM</v>
      </c>
      <c r="R1221">
        <f t="shared" si="118"/>
        <v>0</v>
      </c>
      <c r="S1221">
        <f t="shared" si="119"/>
        <v>77</v>
      </c>
    </row>
    <row r="1222" spans="1:19" x14ac:dyDescent="0.3">
      <c r="A1222" t="s">
        <v>20</v>
      </c>
      <c r="B1222" t="b">
        <v>0</v>
      </c>
      <c r="C1222">
        <v>5</v>
      </c>
      <c r="D1222" t="b">
        <v>0</v>
      </c>
      <c r="E1222">
        <v>31</v>
      </c>
      <c r="F1222" t="s">
        <v>21</v>
      </c>
      <c r="G1222">
        <v>99</v>
      </c>
      <c r="H1222">
        <v>81</v>
      </c>
      <c r="I1222">
        <v>80</v>
      </c>
      <c r="J1222">
        <v>89</v>
      </c>
      <c r="K1222">
        <v>75</v>
      </c>
      <c r="L1222">
        <v>83</v>
      </c>
      <c r="M1222">
        <v>93</v>
      </c>
      <c r="N1222">
        <f t="shared" si="114"/>
        <v>1</v>
      </c>
      <c r="O1222">
        <f t="shared" si="115"/>
        <v>0</v>
      </c>
      <c r="P1222">
        <f t="shared" si="116"/>
        <v>0</v>
      </c>
      <c r="Q1222" t="str">
        <f t="shared" si="117"/>
        <v>Non-STEM</v>
      </c>
      <c r="R1222">
        <f t="shared" si="118"/>
        <v>0</v>
      </c>
      <c r="S1222">
        <f t="shared" si="119"/>
        <v>85.75</v>
      </c>
    </row>
    <row r="1223" spans="1:19" x14ac:dyDescent="0.3">
      <c r="A1223" t="s">
        <v>20</v>
      </c>
      <c r="B1223" t="b">
        <v>0</v>
      </c>
      <c r="C1223">
        <v>4</v>
      </c>
      <c r="D1223" t="b">
        <v>0</v>
      </c>
      <c r="E1223">
        <v>1</v>
      </c>
      <c r="F1223" t="s">
        <v>64</v>
      </c>
      <c r="G1223">
        <v>95</v>
      </c>
      <c r="H1223">
        <v>57</v>
      </c>
      <c r="I1223">
        <v>77</v>
      </c>
      <c r="J1223">
        <v>81</v>
      </c>
      <c r="K1223">
        <v>83</v>
      </c>
      <c r="L1223">
        <v>57</v>
      </c>
      <c r="M1223">
        <v>70</v>
      </c>
      <c r="N1223">
        <f t="shared" si="114"/>
        <v>1</v>
      </c>
      <c r="O1223">
        <f t="shared" si="115"/>
        <v>0</v>
      </c>
      <c r="P1223">
        <f t="shared" si="116"/>
        <v>0</v>
      </c>
      <c r="Q1223" t="str">
        <f t="shared" si="117"/>
        <v>Non-STEM</v>
      </c>
      <c r="R1223">
        <f t="shared" si="118"/>
        <v>0</v>
      </c>
      <c r="S1223">
        <f t="shared" si="119"/>
        <v>84</v>
      </c>
    </row>
    <row r="1224" spans="1:19" x14ac:dyDescent="0.3">
      <c r="A1224" t="s">
        <v>20</v>
      </c>
      <c r="B1224" t="b">
        <v>0</v>
      </c>
      <c r="C1224">
        <v>4</v>
      </c>
      <c r="D1224" t="b">
        <v>1</v>
      </c>
      <c r="E1224">
        <v>30</v>
      </c>
      <c r="F1224" t="s">
        <v>113</v>
      </c>
      <c r="G1224">
        <v>92</v>
      </c>
      <c r="H1224">
        <v>90</v>
      </c>
      <c r="I1224">
        <v>92</v>
      </c>
      <c r="J1224">
        <v>78</v>
      </c>
      <c r="K1224">
        <v>59</v>
      </c>
      <c r="L1224">
        <v>68</v>
      </c>
      <c r="M1224">
        <v>96</v>
      </c>
      <c r="N1224">
        <f t="shared" si="114"/>
        <v>1</v>
      </c>
      <c r="O1224">
        <f t="shared" si="115"/>
        <v>0</v>
      </c>
      <c r="P1224">
        <f t="shared" si="116"/>
        <v>1</v>
      </c>
      <c r="Q1224" t="str">
        <f t="shared" si="117"/>
        <v>Non-STEM</v>
      </c>
      <c r="R1224">
        <f t="shared" si="118"/>
        <v>0</v>
      </c>
      <c r="S1224">
        <f t="shared" si="119"/>
        <v>80.25</v>
      </c>
    </row>
    <row r="1225" spans="1:19" x14ac:dyDescent="0.3">
      <c r="A1225" t="s">
        <v>20</v>
      </c>
      <c r="B1225" t="b">
        <v>0</v>
      </c>
      <c r="C1225">
        <v>2</v>
      </c>
      <c r="D1225" t="b">
        <v>1</v>
      </c>
      <c r="E1225">
        <v>28</v>
      </c>
      <c r="F1225" t="s">
        <v>21</v>
      </c>
      <c r="G1225">
        <v>100</v>
      </c>
      <c r="H1225">
        <v>94</v>
      </c>
      <c r="I1225">
        <v>76</v>
      </c>
      <c r="J1225">
        <v>60</v>
      </c>
      <c r="K1225">
        <v>95</v>
      </c>
      <c r="L1225">
        <v>90</v>
      </c>
      <c r="M1225">
        <v>66</v>
      </c>
      <c r="N1225">
        <f t="shared" si="114"/>
        <v>1</v>
      </c>
      <c r="O1225">
        <f t="shared" si="115"/>
        <v>0</v>
      </c>
      <c r="P1225">
        <f t="shared" si="116"/>
        <v>1</v>
      </c>
      <c r="Q1225" t="str">
        <f t="shared" si="117"/>
        <v>Non-STEM</v>
      </c>
      <c r="R1225">
        <f t="shared" si="118"/>
        <v>0</v>
      </c>
      <c r="S1225">
        <f t="shared" si="119"/>
        <v>82.75</v>
      </c>
    </row>
    <row r="1226" spans="1:19" x14ac:dyDescent="0.3">
      <c r="A1226" t="s">
        <v>25</v>
      </c>
      <c r="B1226" t="b">
        <v>1</v>
      </c>
      <c r="C1226">
        <v>3</v>
      </c>
      <c r="D1226" t="b">
        <v>0</v>
      </c>
      <c r="E1226">
        <v>24</v>
      </c>
      <c r="F1226" t="s">
        <v>26</v>
      </c>
      <c r="G1226">
        <v>89</v>
      </c>
      <c r="H1226">
        <v>67</v>
      </c>
      <c r="I1226">
        <v>98</v>
      </c>
      <c r="J1226">
        <v>94</v>
      </c>
      <c r="K1226">
        <v>89</v>
      </c>
      <c r="L1226">
        <v>60</v>
      </c>
      <c r="M1226">
        <v>95</v>
      </c>
      <c r="N1226">
        <f t="shared" si="114"/>
        <v>0</v>
      </c>
      <c r="O1226">
        <f t="shared" si="115"/>
        <v>1</v>
      </c>
      <c r="P1226">
        <f t="shared" si="116"/>
        <v>0</v>
      </c>
      <c r="Q1226" t="str">
        <f t="shared" si="117"/>
        <v>STEM</v>
      </c>
      <c r="R1226">
        <f t="shared" si="118"/>
        <v>1</v>
      </c>
      <c r="S1226">
        <f t="shared" si="119"/>
        <v>92.5</v>
      </c>
    </row>
    <row r="1227" spans="1:19" x14ac:dyDescent="0.3">
      <c r="A1227" t="s">
        <v>25</v>
      </c>
      <c r="B1227" t="b">
        <v>0</v>
      </c>
      <c r="C1227">
        <v>1</v>
      </c>
      <c r="D1227" t="b">
        <v>1</v>
      </c>
      <c r="E1227">
        <v>28</v>
      </c>
      <c r="F1227" t="s">
        <v>105</v>
      </c>
      <c r="G1227">
        <v>94</v>
      </c>
      <c r="H1227">
        <v>66</v>
      </c>
      <c r="I1227">
        <v>68</v>
      </c>
      <c r="J1227">
        <v>94</v>
      </c>
      <c r="K1227">
        <v>62</v>
      </c>
      <c r="L1227">
        <v>76</v>
      </c>
      <c r="M1227">
        <v>77</v>
      </c>
      <c r="N1227">
        <f t="shared" si="114"/>
        <v>0</v>
      </c>
      <c r="O1227">
        <f t="shared" si="115"/>
        <v>0</v>
      </c>
      <c r="P1227">
        <f t="shared" si="116"/>
        <v>1</v>
      </c>
      <c r="Q1227" t="str">
        <f t="shared" si="117"/>
        <v>Non-STEM</v>
      </c>
      <c r="R1227">
        <f t="shared" si="118"/>
        <v>0</v>
      </c>
      <c r="S1227">
        <f t="shared" si="119"/>
        <v>79.5</v>
      </c>
    </row>
    <row r="1228" spans="1:19" x14ac:dyDescent="0.3">
      <c r="A1228" t="s">
        <v>20</v>
      </c>
      <c r="B1228" t="b">
        <v>0</v>
      </c>
      <c r="C1228">
        <v>6</v>
      </c>
      <c r="D1228" t="b">
        <v>0</v>
      </c>
      <c r="E1228">
        <v>6</v>
      </c>
      <c r="F1228" t="s">
        <v>224</v>
      </c>
      <c r="G1228">
        <v>89</v>
      </c>
      <c r="H1228">
        <v>64</v>
      </c>
      <c r="I1228">
        <v>78</v>
      </c>
      <c r="J1228">
        <v>85</v>
      </c>
      <c r="K1228">
        <v>68</v>
      </c>
      <c r="L1228">
        <v>84</v>
      </c>
      <c r="M1228">
        <v>99</v>
      </c>
      <c r="N1228">
        <f t="shared" si="114"/>
        <v>1</v>
      </c>
      <c r="O1228">
        <f t="shared" si="115"/>
        <v>0</v>
      </c>
      <c r="P1228">
        <f t="shared" si="116"/>
        <v>0</v>
      </c>
      <c r="Q1228" t="str">
        <f t="shared" si="117"/>
        <v>Non-STEM</v>
      </c>
      <c r="R1228">
        <f t="shared" si="118"/>
        <v>0</v>
      </c>
      <c r="S1228">
        <f t="shared" si="119"/>
        <v>80</v>
      </c>
    </row>
    <row r="1229" spans="1:19" x14ac:dyDescent="0.3">
      <c r="A1229" t="s">
        <v>25</v>
      </c>
      <c r="B1229" t="b">
        <v>1</v>
      </c>
      <c r="C1229">
        <v>9</v>
      </c>
      <c r="D1229" t="b">
        <v>1</v>
      </c>
      <c r="E1229">
        <v>5</v>
      </c>
      <c r="F1229" t="s">
        <v>64</v>
      </c>
      <c r="G1229">
        <v>74</v>
      </c>
      <c r="H1229">
        <v>79</v>
      </c>
      <c r="I1229">
        <v>82</v>
      </c>
      <c r="J1229">
        <v>51</v>
      </c>
      <c r="K1229">
        <v>67</v>
      </c>
      <c r="L1229">
        <v>65</v>
      </c>
      <c r="M1229">
        <v>82</v>
      </c>
      <c r="N1229">
        <f t="shared" si="114"/>
        <v>0</v>
      </c>
      <c r="O1229">
        <f t="shared" si="115"/>
        <v>1</v>
      </c>
      <c r="P1229">
        <f t="shared" si="116"/>
        <v>1</v>
      </c>
      <c r="Q1229" t="str">
        <f t="shared" si="117"/>
        <v>Non-STEM</v>
      </c>
      <c r="R1229">
        <f t="shared" si="118"/>
        <v>0</v>
      </c>
      <c r="S1229">
        <f t="shared" si="119"/>
        <v>68.5</v>
      </c>
    </row>
    <row r="1230" spans="1:19" x14ac:dyDescent="0.3">
      <c r="A1230" t="s">
        <v>25</v>
      </c>
      <c r="B1230" t="b">
        <v>0</v>
      </c>
      <c r="C1230">
        <v>2</v>
      </c>
      <c r="D1230" t="b">
        <v>0</v>
      </c>
      <c r="E1230">
        <v>12</v>
      </c>
      <c r="F1230" t="s">
        <v>54</v>
      </c>
      <c r="G1230">
        <v>95</v>
      </c>
      <c r="H1230">
        <v>82</v>
      </c>
      <c r="I1230">
        <v>70</v>
      </c>
      <c r="J1230">
        <v>81</v>
      </c>
      <c r="K1230">
        <v>94</v>
      </c>
      <c r="L1230">
        <v>93</v>
      </c>
      <c r="M1230">
        <v>69</v>
      </c>
      <c r="N1230">
        <f t="shared" si="114"/>
        <v>0</v>
      </c>
      <c r="O1230">
        <f t="shared" si="115"/>
        <v>0</v>
      </c>
      <c r="P1230">
        <f t="shared" si="116"/>
        <v>0</v>
      </c>
      <c r="Q1230" t="str">
        <f t="shared" si="117"/>
        <v>Non-STEM</v>
      </c>
      <c r="R1230">
        <f t="shared" si="118"/>
        <v>0</v>
      </c>
      <c r="S1230">
        <f t="shared" si="119"/>
        <v>85</v>
      </c>
    </row>
    <row r="1231" spans="1:19" x14ac:dyDescent="0.3">
      <c r="A1231" t="s">
        <v>20</v>
      </c>
      <c r="B1231" t="b">
        <v>0</v>
      </c>
      <c r="C1231">
        <v>7</v>
      </c>
      <c r="D1231" t="b">
        <v>0</v>
      </c>
      <c r="E1231">
        <v>3</v>
      </c>
      <c r="F1231" t="s">
        <v>38</v>
      </c>
      <c r="G1231">
        <v>93</v>
      </c>
      <c r="H1231">
        <v>74</v>
      </c>
      <c r="I1231">
        <v>98</v>
      </c>
      <c r="J1231">
        <v>100</v>
      </c>
      <c r="K1231">
        <v>62</v>
      </c>
      <c r="L1231">
        <v>83</v>
      </c>
      <c r="M1231">
        <v>87</v>
      </c>
      <c r="N1231">
        <f t="shared" si="114"/>
        <v>1</v>
      </c>
      <c r="O1231">
        <f t="shared" si="115"/>
        <v>0</v>
      </c>
      <c r="P1231">
        <f t="shared" si="116"/>
        <v>0</v>
      </c>
      <c r="Q1231" t="str">
        <f t="shared" si="117"/>
        <v>Non-STEM</v>
      </c>
      <c r="R1231">
        <f t="shared" si="118"/>
        <v>0</v>
      </c>
      <c r="S1231">
        <f t="shared" si="119"/>
        <v>88.25</v>
      </c>
    </row>
    <row r="1232" spans="1:19" x14ac:dyDescent="0.3">
      <c r="A1232" t="s">
        <v>25</v>
      </c>
      <c r="B1232" t="b">
        <v>0</v>
      </c>
      <c r="C1232">
        <v>4</v>
      </c>
      <c r="D1232" t="b">
        <v>0</v>
      </c>
      <c r="E1232">
        <v>26</v>
      </c>
      <c r="F1232" t="s">
        <v>21</v>
      </c>
      <c r="G1232">
        <v>94</v>
      </c>
      <c r="H1232">
        <v>91</v>
      </c>
      <c r="I1232">
        <v>98</v>
      </c>
      <c r="J1232">
        <v>94</v>
      </c>
      <c r="K1232">
        <v>88</v>
      </c>
      <c r="L1232">
        <v>97</v>
      </c>
      <c r="M1232">
        <v>94</v>
      </c>
      <c r="N1232">
        <f t="shared" si="114"/>
        <v>0</v>
      </c>
      <c r="O1232">
        <f t="shared" si="115"/>
        <v>0</v>
      </c>
      <c r="P1232">
        <f t="shared" si="116"/>
        <v>0</v>
      </c>
      <c r="Q1232" t="str">
        <f t="shared" si="117"/>
        <v>Non-STEM</v>
      </c>
      <c r="R1232">
        <f t="shared" si="118"/>
        <v>0</v>
      </c>
      <c r="S1232">
        <f t="shared" si="119"/>
        <v>93.5</v>
      </c>
    </row>
    <row r="1233" spans="1:19" x14ac:dyDescent="0.3">
      <c r="A1233" t="s">
        <v>25</v>
      </c>
      <c r="B1233" t="b">
        <v>0</v>
      </c>
      <c r="C1233">
        <v>4</v>
      </c>
      <c r="D1233" t="b">
        <v>0</v>
      </c>
      <c r="E1233">
        <v>18</v>
      </c>
      <c r="F1233" t="s">
        <v>113</v>
      </c>
      <c r="G1233">
        <v>85</v>
      </c>
      <c r="H1233">
        <v>80</v>
      </c>
      <c r="I1233">
        <v>84</v>
      </c>
      <c r="J1233">
        <v>96</v>
      </c>
      <c r="K1233">
        <v>45</v>
      </c>
      <c r="L1233">
        <v>84</v>
      </c>
      <c r="M1233">
        <v>90</v>
      </c>
      <c r="N1233">
        <f t="shared" si="114"/>
        <v>0</v>
      </c>
      <c r="O1233">
        <f t="shared" si="115"/>
        <v>0</v>
      </c>
      <c r="P1233">
        <f t="shared" si="116"/>
        <v>0</v>
      </c>
      <c r="Q1233" t="str">
        <f t="shared" si="117"/>
        <v>Non-STEM</v>
      </c>
      <c r="R1233">
        <f t="shared" si="118"/>
        <v>0</v>
      </c>
      <c r="S1233">
        <f t="shared" si="119"/>
        <v>77.5</v>
      </c>
    </row>
    <row r="1234" spans="1:19" x14ac:dyDescent="0.3">
      <c r="A1234" t="s">
        <v>25</v>
      </c>
      <c r="B1234" t="b">
        <v>0</v>
      </c>
      <c r="C1234">
        <v>5</v>
      </c>
      <c r="D1234" t="b">
        <v>0</v>
      </c>
      <c r="E1234">
        <v>31</v>
      </c>
      <c r="F1234" t="s">
        <v>113</v>
      </c>
      <c r="G1234">
        <v>94</v>
      </c>
      <c r="H1234">
        <v>98</v>
      </c>
      <c r="I1234">
        <v>74</v>
      </c>
      <c r="J1234">
        <v>94</v>
      </c>
      <c r="K1234">
        <v>35</v>
      </c>
      <c r="L1234">
        <v>95</v>
      </c>
      <c r="M1234">
        <v>80</v>
      </c>
      <c r="N1234">
        <f t="shared" si="114"/>
        <v>0</v>
      </c>
      <c r="O1234">
        <f t="shared" si="115"/>
        <v>0</v>
      </c>
      <c r="P1234">
        <f t="shared" si="116"/>
        <v>0</v>
      </c>
      <c r="Q1234" t="str">
        <f t="shared" si="117"/>
        <v>Non-STEM</v>
      </c>
      <c r="R1234">
        <f t="shared" si="118"/>
        <v>0</v>
      </c>
      <c r="S1234">
        <f t="shared" si="119"/>
        <v>74.25</v>
      </c>
    </row>
    <row r="1235" spans="1:19" x14ac:dyDescent="0.3">
      <c r="A1235" t="s">
        <v>25</v>
      </c>
      <c r="B1235" t="b">
        <v>0</v>
      </c>
      <c r="C1235">
        <v>1</v>
      </c>
      <c r="D1235" t="b">
        <v>0</v>
      </c>
      <c r="E1235">
        <v>17</v>
      </c>
      <c r="F1235" t="s">
        <v>54</v>
      </c>
      <c r="G1235">
        <v>95</v>
      </c>
      <c r="H1235">
        <v>88</v>
      </c>
      <c r="I1235">
        <v>85</v>
      </c>
      <c r="J1235">
        <v>66</v>
      </c>
      <c r="K1235">
        <v>70</v>
      </c>
      <c r="L1235">
        <v>72</v>
      </c>
      <c r="M1235">
        <v>97</v>
      </c>
      <c r="N1235">
        <f t="shared" si="114"/>
        <v>0</v>
      </c>
      <c r="O1235">
        <f t="shared" si="115"/>
        <v>0</v>
      </c>
      <c r="P1235">
        <f t="shared" si="116"/>
        <v>0</v>
      </c>
      <c r="Q1235" t="str">
        <f t="shared" si="117"/>
        <v>Non-STEM</v>
      </c>
      <c r="R1235">
        <f t="shared" si="118"/>
        <v>0</v>
      </c>
      <c r="S1235">
        <f t="shared" si="119"/>
        <v>79</v>
      </c>
    </row>
    <row r="1236" spans="1:19" x14ac:dyDescent="0.3">
      <c r="A1236" t="s">
        <v>25</v>
      </c>
      <c r="B1236" t="b">
        <v>0</v>
      </c>
      <c r="C1236">
        <v>2</v>
      </c>
      <c r="D1236" t="b">
        <v>1</v>
      </c>
      <c r="E1236">
        <v>23</v>
      </c>
      <c r="F1236" t="s">
        <v>44</v>
      </c>
      <c r="G1236">
        <v>97</v>
      </c>
      <c r="H1236">
        <v>82</v>
      </c>
      <c r="I1236">
        <v>100</v>
      </c>
      <c r="J1236">
        <v>69</v>
      </c>
      <c r="K1236">
        <v>64</v>
      </c>
      <c r="L1236">
        <v>73</v>
      </c>
      <c r="M1236">
        <v>88</v>
      </c>
      <c r="N1236">
        <f t="shared" si="114"/>
        <v>0</v>
      </c>
      <c r="O1236">
        <f t="shared" si="115"/>
        <v>0</v>
      </c>
      <c r="P1236">
        <f t="shared" si="116"/>
        <v>1</v>
      </c>
      <c r="Q1236" t="str">
        <f t="shared" si="117"/>
        <v>STEM</v>
      </c>
      <c r="R1236">
        <f t="shared" si="118"/>
        <v>1</v>
      </c>
      <c r="S1236">
        <f t="shared" si="119"/>
        <v>82.5</v>
      </c>
    </row>
    <row r="1237" spans="1:19" x14ac:dyDescent="0.3">
      <c r="A1237" t="s">
        <v>20</v>
      </c>
      <c r="B1237" t="b">
        <v>0</v>
      </c>
      <c r="C1237">
        <v>0</v>
      </c>
      <c r="D1237" t="b">
        <v>0</v>
      </c>
      <c r="E1237">
        <v>17</v>
      </c>
      <c r="F1237" t="s">
        <v>123</v>
      </c>
      <c r="G1237">
        <v>100</v>
      </c>
      <c r="H1237">
        <v>83</v>
      </c>
      <c r="I1237">
        <v>67</v>
      </c>
      <c r="J1237">
        <v>77</v>
      </c>
      <c r="K1237">
        <v>88</v>
      </c>
      <c r="L1237">
        <v>76</v>
      </c>
      <c r="M1237">
        <v>84</v>
      </c>
      <c r="N1237">
        <f t="shared" si="114"/>
        <v>1</v>
      </c>
      <c r="O1237">
        <f t="shared" si="115"/>
        <v>0</v>
      </c>
      <c r="P1237">
        <f t="shared" si="116"/>
        <v>0</v>
      </c>
      <c r="Q1237" t="str">
        <f t="shared" si="117"/>
        <v>Non-STEM</v>
      </c>
      <c r="R1237">
        <f t="shared" si="118"/>
        <v>0</v>
      </c>
      <c r="S1237">
        <f t="shared" si="119"/>
        <v>83</v>
      </c>
    </row>
    <row r="1238" spans="1:19" x14ac:dyDescent="0.3">
      <c r="A1238" t="s">
        <v>20</v>
      </c>
      <c r="B1238" t="b">
        <v>0</v>
      </c>
      <c r="C1238">
        <v>4</v>
      </c>
      <c r="D1238" t="b">
        <v>0</v>
      </c>
      <c r="E1238">
        <v>29</v>
      </c>
      <c r="F1238" t="s">
        <v>26</v>
      </c>
      <c r="G1238">
        <v>99</v>
      </c>
      <c r="H1238">
        <v>65</v>
      </c>
      <c r="I1238">
        <v>97</v>
      </c>
      <c r="J1238">
        <v>89</v>
      </c>
      <c r="K1238">
        <v>87</v>
      </c>
      <c r="L1238">
        <v>72</v>
      </c>
      <c r="M1238">
        <v>86</v>
      </c>
      <c r="N1238">
        <f t="shared" si="114"/>
        <v>1</v>
      </c>
      <c r="O1238">
        <f t="shared" si="115"/>
        <v>0</v>
      </c>
      <c r="P1238">
        <f t="shared" si="116"/>
        <v>0</v>
      </c>
      <c r="Q1238" t="str">
        <f t="shared" si="117"/>
        <v>STEM</v>
      </c>
      <c r="R1238">
        <f t="shared" si="118"/>
        <v>1</v>
      </c>
      <c r="S1238">
        <f t="shared" si="119"/>
        <v>93</v>
      </c>
    </row>
    <row r="1239" spans="1:19" x14ac:dyDescent="0.3">
      <c r="A1239" t="s">
        <v>25</v>
      </c>
      <c r="B1239" t="b">
        <v>0</v>
      </c>
      <c r="C1239">
        <v>0</v>
      </c>
      <c r="D1239" t="b">
        <v>0</v>
      </c>
      <c r="E1239">
        <v>13</v>
      </c>
      <c r="F1239" t="s">
        <v>123</v>
      </c>
      <c r="G1239">
        <v>97</v>
      </c>
      <c r="H1239">
        <v>67</v>
      </c>
      <c r="I1239">
        <v>79</v>
      </c>
      <c r="J1239">
        <v>76</v>
      </c>
      <c r="K1239">
        <v>76</v>
      </c>
      <c r="L1239">
        <v>66</v>
      </c>
      <c r="M1239">
        <v>97</v>
      </c>
      <c r="N1239">
        <f t="shared" si="114"/>
        <v>0</v>
      </c>
      <c r="O1239">
        <f t="shared" si="115"/>
        <v>0</v>
      </c>
      <c r="P1239">
        <f t="shared" si="116"/>
        <v>0</v>
      </c>
      <c r="Q1239" t="str">
        <f t="shared" si="117"/>
        <v>Non-STEM</v>
      </c>
      <c r="R1239">
        <f t="shared" si="118"/>
        <v>0</v>
      </c>
      <c r="S1239">
        <f t="shared" si="119"/>
        <v>82</v>
      </c>
    </row>
    <row r="1240" spans="1:19" x14ac:dyDescent="0.3">
      <c r="A1240" t="s">
        <v>25</v>
      </c>
      <c r="B1240" t="b">
        <v>1</v>
      </c>
      <c r="C1240">
        <v>10</v>
      </c>
      <c r="D1240" t="b">
        <v>1</v>
      </c>
      <c r="E1240">
        <v>2</v>
      </c>
      <c r="F1240" t="s">
        <v>64</v>
      </c>
      <c r="G1240">
        <v>53</v>
      </c>
      <c r="H1240">
        <v>98</v>
      </c>
      <c r="I1240">
        <v>66</v>
      </c>
      <c r="J1240">
        <v>80</v>
      </c>
      <c r="K1240">
        <v>82</v>
      </c>
      <c r="L1240">
        <v>89</v>
      </c>
      <c r="M1240">
        <v>85</v>
      </c>
      <c r="N1240">
        <f t="shared" si="114"/>
        <v>0</v>
      </c>
      <c r="O1240">
        <f t="shared" si="115"/>
        <v>1</v>
      </c>
      <c r="P1240">
        <f t="shared" si="116"/>
        <v>1</v>
      </c>
      <c r="Q1240" t="str">
        <f t="shared" si="117"/>
        <v>Non-STEM</v>
      </c>
      <c r="R1240">
        <f t="shared" si="118"/>
        <v>0</v>
      </c>
      <c r="S1240">
        <f t="shared" si="119"/>
        <v>70.25</v>
      </c>
    </row>
    <row r="1241" spans="1:19" x14ac:dyDescent="0.3">
      <c r="A1241" t="s">
        <v>25</v>
      </c>
      <c r="B1241" t="b">
        <v>0</v>
      </c>
      <c r="C1241">
        <v>3</v>
      </c>
      <c r="D1241" t="b">
        <v>0</v>
      </c>
      <c r="E1241">
        <v>35</v>
      </c>
      <c r="F1241" t="s">
        <v>38</v>
      </c>
      <c r="G1241">
        <v>99</v>
      </c>
      <c r="H1241">
        <v>85</v>
      </c>
      <c r="I1241">
        <v>98</v>
      </c>
      <c r="J1241">
        <v>91</v>
      </c>
      <c r="K1241">
        <v>86</v>
      </c>
      <c r="L1241">
        <v>97</v>
      </c>
      <c r="M1241">
        <v>85</v>
      </c>
      <c r="N1241">
        <f t="shared" si="114"/>
        <v>0</v>
      </c>
      <c r="O1241">
        <f t="shared" si="115"/>
        <v>0</v>
      </c>
      <c r="P1241">
        <f t="shared" si="116"/>
        <v>0</v>
      </c>
      <c r="Q1241" t="str">
        <f t="shared" si="117"/>
        <v>Non-STEM</v>
      </c>
      <c r="R1241">
        <f t="shared" si="118"/>
        <v>0</v>
      </c>
      <c r="S1241">
        <f t="shared" si="119"/>
        <v>93.5</v>
      </c>
    </row>
    <row r="1242" spans="1:19" x14ac:dyDescent="0.3">
      <c r="A1242" t="s">
        <v>25</v>
      </c>
      <c r="B1242" t="b">
        <v>0</v>
      </c>
      <c r="C1242">
        <v>5</v>
      </c>
      <c r="D1242" t="b">
        <v>0</v>
      </c>
      <c r="E1242">
        <v>35</v>
      </c>
      <c r="F1242" t="s">
        <v>123</v>
      </c>
      <c r="G1242">
        <v>99</v>
      </c>
      <c r="H1242">
        <v>89</v>
      </c>
      <c r="I1242">
        <v>88</v>
      </c>
      <c r="J1242">
        <v>94</v>
      </c>
      <c r="K1242">
        <v>99</v>
      </c>
      <c r="L1242">
        <v>89</v>
      </c>
      <c r="M1242">
        <v>92</v>
      </c>
      <c r="N1242">
        <f t="shared" si="114"/>
        <v>0</v>
      </c>
      <c r="O1242">
        <f t="shared" si="115"/>
        <v>0</v>
      </c>
      <c r="P1242">
        <f t="shared" si="116"/>
        <v>0</v>
      </c>
      <c r="Q1242" t="str">
        <f t="shared" si="117"/>
        <v>Non-STEM</v>
      </c>
      <c r="R1242">
        <f t="shared" si="118"/>
        <v>0</v>
      </c>
      <c r="S1242">
        <f t="shared" si="119"/>
        <v>95</v>
      </c>
    </row>
    <row r="1243" spans="1:19" x14ac:dyDescent="0.3">
      <c r="A1243" t="s">
        <v>20</v>
      </c>
      <c r="B1243" t="b">
        <v>0</v>
      </c>
      <c r="C1243">
        <v>3</v>
      </c>
      <c r="D1243" t="b">
        <v>0</v>
      </c>
      <c r="E1243">
        <v>28</v>
      </c>
      <c r="F1243" t="s">
        <v>113</v>
      </c>
      <c r="G1243">
        <v>79</v>
      </c>
      <c r="H1243">
        <v>83</v>
      </c>
      <c r="I1243">
        <v>78</v>
      </c>
      <c r="J1243">
        <v>89</v>
      </c>
      <c r="K1243">
        <v>83</v>
      </c>
      <c r="L1243">
        <v>79</v>
      </c>
      <c r="M1243">
        <v>76</v>
      </c>
      <c r="N1243">
        <f t="shared" si="114"/>
        <v>1</v>
      </c>
      <c r="O1243">
        <f t="shared" si="115"/>
        <v>0</v>
      </c>
      <c r="P1243">
        <f t="shared" si="116"/>
        <v>0</v>
      </c>
      <c r="Q1243" t="str">
        <f t="shared" si="117"/>
        <v>Non-STEM</v>
      </c>
      <c r="R1243">
        <f t="shared" si="118"/>
        <v>0</v>
      </c>
      <c r="S1243">
        <f t="shared" si="119"/>
        <v>82.25</v>
      </c>
    </row>
    <row r="1244" spans="1:19" x14ac:dyDescent="0.3">
      <c r="A1244" t="s">
        <v>20</v>
      </c>
      <c r="B1244" t="b">
        <v>1</v>
      </c>
      <c r="C1244">
        <v>6</v>
      </c>
      <c r="D1244" t="b">
        <v>1</v>
      </c>
      <c r="E1244">
        <v>2</v>
      </c>
      <c r="F1244" t="s">
        <v>64</v>
      </c>
      <c r="G1244">
        <v>94</v>
      </c>
      <c r="H1244">
        <v>95</v>
      </c>
      <c r="I1244">
        <v>75</v>
      </c>
      <c r="J1244">
        <v>73</v>
      </c>
      <c r="K1244">
        <v>51</v>
      </c>
      <c r="L1244">
        <v>89</v>
      </c>
      <c r="M1244">
        <v>77</v>
      </c>
      <c r="N1244">
        <f t="shared" si="114"/>
        <v>1</v>
      </c>
      <c r="O1244">
        <f t="shared" si="115"/>
        <v>1</v>
      </c>
      <c r="P1244">
        <f t="shared" si="116"/>
        <v>1</v>
      </c>
      <c r="Q1244" t="str">
        <f t="shared" si="117"/>
        <v>Non-STEM</v>
      </c>
      <c r="R1244">
        <f t="shared" si="118"/>
        <v>0</v>
      </c>
      <c r="S1244">
        <f t="shared" si="119"/>
        <v>73.25</v>
      </c>
    </row>
    <row r="1245" spans="1:19" x14ac:dyDescent="0.3">
      <c r="A1245" t="s">
        <v>20</v>
      </c>
      <c r="B1245" t="b">
        <v>0</v>
      </c>
      <c r="C1245">
        <v>6</v>
      </c>
      <c r="D1245" t="b">
        <v>1</v>
      </c>
      <c r="E1245">
        <v>28</v>
      </c>
      <c r="F1245" t="s">
        <v>44</v>
      </c>
      <c r="G1245">
        <v>97</v>
      </c>
      <c r="H1245">
        <v>73</v>
      </c>
      <c r="I1245">
        <v>92</v>
      </c>
      <c r="J1245">
        <v>64</v>
      </c>
      <c r="K1245">
        <v>66</v>
      </c>
      <c r="L1245">
        <v>96</v>
      </c>
      <c r="M1245">
        <v>65</v>
      </c>
      <c r="N1245">
        <f t="shared" si="114"/>
        <v>1</v>
      </c>
      <c r="O1245">
        <f t="shared" si="115"/>
        <v>0</v>
      </c>
      <c r="P1245">
        <f t="shared" si="116"/>
        <v>1</v>
      </c>
      <c r="Q1245" t="str">
        <f t="shared" si="117"/>
        <v>STEM</v>
      </c>
      <c r="R1245">
        <f t="shared" si="118"/>
        <v>1</v>
      </c>
      <c r="S1245">
        <f t="shared" si="119"/>
        <v>79.75</v>
      </c>
    </row>
    <row r="1246" spans="1:19" x14ac:dyDescent="0.3">
      <c r="A1246" t="s">
        <v>20</v>
      </c>
      <c r="B1246" t="b">
        <v>0</v>
      </c>
      <c r="C1246">
        <v>3</v>
      </c>
      <c r="D1246" t="b">
        <v>1</v>
      </c>
      <c r="E1246">
        <v>26</v>
      </c>
      <c r="F1246" t="s">
        <v>113</v>
      </c>
      <c r="G1246">
        <v>87</v>
      </c>
      <c r="H1246">
        <v>70</v>
      </c>
      <c r="I1246">
        <v>65</v>
      </c>
      <c r="J1246">
        <v>64</v>
      </c>
      <c r="K1246">
        <v>30</v>
      </c>
      <c r="L1246">
        <v>72</v>
      </c>
      <c r="M1246">
        <v>68</v>
      </c>
      <c r="N1246">
        <f t="shared" si="114"/>
        <v>1</v>
      </c>
      <c r="O1246">
        <f t="shared" si="115"/>
        <v>0</v>
      </c>
      <c r="P1246">
        <f t="shared" si="116"/>
        <v>1</v>
      </c>
      <c r="Q1246" t="str">
        <f t="shared" si="117"/>
        <v>Non-STEM</v>
      </c>
      <c r="R1246">
        <f t="shared" si="118"/>
        <v>0</v>
      </c>
      <c r="S1246">
        <f t="shared" si="119"/>
        <v>61.5</v>
      </c>
    </row>
    <row r="1247" spans="1:19" x14ac:dyDescent="0.3">
      <c r="A1247" t="s">
        <v>20</v>
      </c>
      <c r="B1247" t="b">
        <v>0</v>
      </c>
      <c r="C1247">
        <v>7</v>
      </c>
      <c r="D1247" t="b">
        <v>0</v>
      </c>
      <c r="E1247">
        <v>26</v>
      </c>
      <c r="F1247" t="s">
        <v>172</v>
      </c>
      <c r="G1247">
        <v>82</v>
      </c>
      <c r="H1247">
        <v>82</v>
      </c>
      <c r="I1247">
        <v>87</v>
      </c>
      <c r="J1247">
        <v>92</v>
      </c>
      <c r="K1247">
        <v>64</v>
      </c>
      <c r="L1247">
        <v>70</v>
      </c>
      <c r="M1247">
        <v>72</v>
      </c>
      <c r="N1247">
        <f t="shared" si="114"/>
        <v>1</v>
      </c>
      <c r="O1247">
        <f t="shared" si="115"/>
        <v>0</v>
      </c>
      <c r="P1247">
        <f t="shared" si="116"/>
        <v>0</v>
      </c>
      <c r="Q1247" t="str">
        <f t="shared" si="117"/>
        <v>Non-STEM</v>
      </c>
      <c r="R1247">
        <f t="shared" si="118"/>
        <v>0</v>
      </c>
      <c r="S1247">
        <f t="shared" si="119"/>
        <v>81.25</v>
      </c>
    </row>
    <row r="1248" spans="1:19" x14ac:dyDescent="0.3">
      <c r="A1248" t="s">
        <v>25</v>
      </c>
      <c r="B1248" t="b">
        <v>0</v>
      </c>
      <c r="C1248">
        <v>1</v>
      </c>
      <c r="D1248" t="b">
        <v>0</v>
      </c>
      <c r="E1248">
        <v>22</v>
      </c>
      <c r="F1248" t="s">
        <v>26</v>
      </c>
      <c r="G1248">
        <v>94</v>
      </c>
      <c r="H1248">
        <v>98</v>
      </c>
      <c r="I1248">
        <v>96</v>
      </c>
      <c r="J1248">
        <v>88</v>
      </c>
      <c r="K1248">
        <v>96</v>
      </c>
      <c r="L1248">
        <v>61</v>
      </c>
      <c r="M1248">
        <v>80</v>
      </c>
      <c r="N1248">
        <f t="shared" si="114"/>
        <v>0</v>
      </c>
      <c r="O1248">
        <f t="shared" si="115"/>
        <v>0</v>
      </c>
      <c r="P1248">
        <f t="shared" si="116"/>
        <v>0</v>
      </c>
      <c r="Q1248" t="str">
        <f t="shared" si="117"/>
        <v>STEM</v>
      </c>
      <c r="R1248">
        <f t="shared" si="118"/>
        <v>1</v>
      </c>
      <c r="S1248">
        <f t="shared" si="119"/>
        <v>93.5</v>
      </c>
    </row>
    <row r="1249" spans="1:19" x14ac:dyDescent="0.3">
      <c r="A1249" t="s">
        <v>20</v>
      </c>
      <c r="B1249" t="b">
        <v>1</v>
      </c>
      <c r="C1249">
        <v>1</v>
      </c>
      <c r="D1249" t="b">
        <v>0</v>
      </c>
      <c r="E1249">
        <v>26</v>
      </c>
      <c r="F1249" t="s">
        <v>44</v>
      </c>
      <c r="G1249">
        <v>99</v>
      </c>
      <c r="H1249">
        <v>85</v>
      </c>
      <c r="I1249">
        <v>97</v>
      </c>
      <c r="J1249">
        <v>72</v>
      </c>
      <c r="K1249">
        <v>79</v>
      </c>
      <c r="L1249">
        <v>92</v>
      </c>
      <c r="M1249">
        <v>82</v>
      </c>
      <c r="N1249">
        <f t="shared" si="114"/>
        <v>1</v>
      </c>
      <c r="O1249">
        <f t="shared" si="115"/>
        <v>1</v>
      </c>
      <c r="P1249">
        <f t="shared" si="116"/>
        <v>0</v>
      </c>
      <c r="Q1249" t="str">
        <f t="shared" si="117"/>
        <v>STEM</v>
      </c>
      <c r="R1249">
        <f t="shared" si="118"/>
        <v>1</v>
      </c>
      <c r="S1249">
        <f t="shared" si="119"/>
        <v>86.75</v>
      </c>
    </row>
    <row r="1250" spans="1:19" x14ac:dyDescent="0.3">
      <c r="A1250" t="s">
        <v>25</v>
      </c>
      <c r="B1250" t="b">
        <v>0</v>
      </c>
      <c r="C1250">
        <v>1</v>
      </c>
      <c r="D1250" t="b">
        <v>0</v>
      </c>
      <c r="E1250">
        <v>16</v>
      </c>
      <c r="F1250" t="s">
        <v>54</v>
      </c>
      <c r="G1250">
        <v>68</v>
      </c>
      <c r="H1250">
        <v>83</v>
      </c>
      <c r="I1250">
        <v>74</v>
      </c>
      <c r="J1250">
        <v>87</v>
      </c>
      <c r="K1250">
        <v>71</v>
      </c>
      <c r="L1250">
        <v>86</v>
      </c>
      <c r="M1250">
        <v>82</v>
      </c>
      <c r="N1250">
        <f t="shared" si="114"/>
        <v>0</v>
      </c>
      <c r="O1250">
        <f t="shared" si="115"/>
        <v>0</v>
      </c>
      <c r="P1250">
        <f t="shared" si="116"/>
        <v>0</v>
      </c>
      <c r="Q1250" t="str">
        <f t="shared" si="117"/>
        <v>Non-STEM</v>
      </c>
      <c r="R1250">
        <f t="shared" si="118"/>
        <v>0</v>
      </c>
      <c r="S1250">
        <f t="shared" si="119"/>
        <v>75</v>
      </c>
    </row>
    <row r="1251" spans="1:19" x14ac:dyDescent="0.3">
      <c r="A1251" t="s">
        <v>25</v>
      </c>
      <c r="B1251" t="b">
        <v>0</v>
      </c>
      <c r="C1251">
        <v>10</v>
      </c>
      <c r="D1251" t="b">
        <v>0</v>
      </c>
      <c r="E1251">
        <v>2</v>
      </c>
      <c r="F1251" t="s">
        <v>64</v>
      </c>
      <c r="G1251">
        <v>67</v>
      </c>
      <c r="H1251">
        <v>82</v>
      </c>
      <c r="I1251">
        <v>81</v>
      </c>
      <c r="J1251">
        <v>83</v>
      </c>
      <c r="K1251">
        <v>57</v>
      </c>
      <c r="L1251">
        <v>59</v>
      </c>
      <c r="M1251">
        <v>91</v>
      </c>
      <c r="N1251">
        <f t="shared" si="114"/>
        <v>0</v>
      </c>
      <c r="O1251">
        <f t="shared" si="115"/>
        <v>0</v>
      </c>
      <c r="P1251">
        <f t="shared" si="116"/>
        <v>0</v>
      </c>
      <c r="Q1251" t="str">
        <f t="shared" si="117"/>
        <v>Non-STEM</v>
      </c>
      <c r="R1251">
        <f t="shared" si="118"/>
        <v>0</v>
      </c>
      <c r="S1251">
        <f t="shared" si="119"/>
        <v>72</v>
      </c>
    </row>
    <row r="1252" spans="1:19" x14ac:dyDescent="0.3">
      <c r="A1252" t="s">
        <v>20</v>
      </c>
      <c r="B1252" t="b">
        <v>0</v>
      </c>
      <c r="C1252">
        <v>4</v>
      </c>
      <c r="D1252" t="b">
        <v>1</v>
      </c>
      <c r="E1252">
        <v>10</v>
      </c>
      <c r="F1252" t="s">
        <v>105</v>
      </c>
      <c r="G1252">
        <v>92</v>
      </c>
      <c r="H1252">
        <v>65</v>
      </c>
      <c r="I1252">
        <v>81</v>
      </c>
      <c r="J1252">
        <v>79</v>
      </c>
      <c r="K1252">
        <v>84</v>
      </c>
      <c r="L1252">
        <v>85</v>
      </c>
      <c r="M1252">
        <v>74</v>
      </c>
      <c r="N1252">
        <f t="shared" si="114"/>
        <v>1</v>
      </c>
      <c r="O1252">
        <f t="shared" si="115"/>
        <v>0</v>
      </c>
      <c r="P1252">
        <f t="shared" si="116"/>
        <v>1</v>
      </c>
      <c r="Q1252" t="str">
        <f t="shared" si="117"/>
        <v>Non-STEM</v>
      </c>
      <c r="R1252">
        <f t="shared" si="118"/>
        <v>0</v>
      </c>
      <c r="S1252">
        <f t="shared" si="119"/>
        <v>84</v>
      </c>
    </row>
    <row r="1253" spans="1:19" x14ac:dyDescent="0.3">
      <c r="A1253" t="s">
        <v>25</v>
      </c>
      <c r="B1253" t="b">
        <v>0</v>
      </c>
      <c r="C1253">
        <v>3</v>
      </c>
      <c r="D1253" t="b">
        <v>1</v>
      </c>
      <c r="E1253">
        <v>21</v>
      </c>
      <c r="F1253" t="s">
        <v>109</v>
      </c>
      <c r="G1253">
        <v>69</v>
      </c>
      <c r="H1253">
        <v>77</v>
      </c>
      <c r="I1253">
        <v>82</v>
      </c>
      <c r="J1253">
        <v>93</v>
      </c>
      <c r="K1253">
        <v>92</v>
      </c>
      <c r="L1253">
        <v>90</v>
      </c>
      <c r="M1253">
        <v>71</v>
      </c>
      <c r="N1253">
        <f t="shared" si="114"/>
        <v>0</v>
      </c>
      <c r="O1253">
        <f t="shared" si="115"/>
        <v>0</v>
      </c>
      <c r="P1253">
        <f t="shared" si="116"/>
        <v>1</v>
      </c>
      <c r="Q1253" t="str">
        <f t="shared" si="117"/>
        <v>Non-STEM</v>
      </c>
      <c r="R1253">
        <f t="shared" si="118"/>
        <v>0</v>
      </c>
      <c r="S1253">
        <f t="shared" si="119"/>
        <v>84</v>
      </c>
    </row>
    <row r="1254" spans="1:19" x14ac:dyDescent="0.3">
      <c r="A1254" t="s">
        <v>20</v>
      </c>
      <c r="B1254" t="b">
        <v>1</v>
      </c>
      <c r="C1254">
        <v>1</v>
      </c>
      <c r="D1254" t="b">
        <v>0</v>
      </c>
      <c r="E1254">
        <v>30</v>
      </c>
      <c r="F1254" t="s">
        <v>44</v>
      </c>
      <c r="G1254">
        <v>92</v>
      </c>
      <c r="H1254">
        <v>98</v>
      </c>
      <c r="I1254">
        <v>61</v>
      </c>
      <c r="J1254">
        <v>99</v>
      </c>
      <c r="K1254">
        <v>77</v>
      </c>
      <c r="L1254">
        <v>72</v>
      </c>
      <c r="M1254">
        <v>75</v>
      </c>
      <c r="N1254">
        <f t="shared" si="114"/>
        <v>1</v>
      </c>
      <c r="O1254">
        <f t="shared" si="115"/>
        <v>1</v>
      </c>
      <c r="P1254">
        <f t="shared" si="116"/>
        <v>0</v>
      </c>
      <c r="Q1254" t="str">
        <f t="shared" si="117"/>
        <v>STEM</v>
      </c>
      <c r="R1254">
        <f t="shared" si="118"/>
        <v>1</v>
      </c>
      <c r="S1254">
        <f t="shared" si="119"/>
        <v>82.25</v>
      </c>
    </row>
    <row r="1255" spans="1:19" x14ac:dyDescent="0.3">
      <c r="A1255" t="s">
        <v>25</v>
      </c>
      <c r="B1255" t="b">
        <v>0</v>
      </c>
      <c r="C1255">
        <v>6</v>
      </c>
      <c r="D1255" t="b">
        <v>0</v>
      </c>
      <c r="E1255">
        <v>24</v>
      </c>
      <c r="F1255" t="s">
        <v>113</v>
      </c>
      <c r="G1255">
        <v>90</v>
      </c>
      <c r="H1255">
        <v>64</v>
      </c>
      <c r="I1255">
        <v>90</v>
      </c>
      <c r="J1255">
        <v>75</v>
      </c>
      <c r="K1255">
        <v>64</v>
      </c>
      <c r="L1255">
        <v>96</v>
      </c>
      <c r="M1255">
        <v>71</v>
      </c>
      <c r="N1255">
        <f t="shared" si="114"/>
        <v>0</v>
      </c>
      <c r="O1255">
        <f t="shared" si="115"/>
        <v>0</v>
      </c>
      <c r="P1255">
        <f t="shared" si="116"/>
        <v>0</v>
      </c>
      <c r="Q1255" t="str">
        <f t="shared" si="117"/>
        <v>Non-STEM</v>
      </c>
      <c r="R1255">
        <f t="shared" si="118"/>
        <v>0</v>
      </c>
      <c r="S1255">
        <f t="shared" si="119"/>
        <v>79.75</v>
      </c>
    </row>
    <row r="1256" spans="1:19" x14ac:dyDescent="0.3">
      <c r="A1256" t="s">
        <v>20</v>
      </c>
      <c r="B1256" t="b">
        <v>1</v>
      </c>
      <c r="C1256">
        <v>1</v>
      </c>
      <c r="D1256" t="b">
        <v>0</v>
      </c>
      <c r="E1256">
        <v>33</v>
      </c>
      <c r="F1256" t="s">
        <v>172</v>
      </c>
      <c r="G1256">
        <v>91</v>
      </c>
      <c r="H1256">
        <v>92</v>
      </c>
      <c r="I1256">
        <v>73</v>
      </c>
      <c r="J1256">
        <v>97</v>
      </c>
      <c r="K1256">
        <v>61</v>
      </c>
      <c r="L1256">
        <v>63</v>
      </c>
      <c r="M1256">
        <v>71</v>
      </c>
      <c r="N1256">
        <f t="shared" si="114"/>
        <v>1</v>
      </c>
      <c r="O1256">
        <f t="shared" si="115"/>
        <v>1</v>
      </c>
      <c r="P1256">
        <f t="shared" si="116"/>
        <v>0</v>
      </c>
      <c r="Q1256" t="str">
        <f t="shared" si="117"/>
        <v>Non-STEM</v>
      </c>
      <c r="R1256">
        <f t="shared" si="118"/>
        <v>0</v>
      </c>
      <c r="S1256">
        <f t="shared" si="119"/>
        <v>80.5</v>
      </c>
    </row>
    <row r="1257" spans="1:19" x14ac:dyDescent="0.3">
      <c r="A1257" t="s">
        <v>25</v>
      </c>
      <c r="B1257" t="b">
        <v>0</v>
      </c>
      <c r="C1257">
        <v>5</v>
      </c>
      <c r="D1257" t="b">
        <v>0</v>
      </c>
      <c r="E1257">
        <v>3</v>
      </c>
      <c r="F1257" t="s">
        <v>34</v>
      </c>
      <c r="G1257">
        <v>65</v>
      </c>
      <c r="H1257">
        <v>67</v>
      </c>
      <c r="I1257">
        <v>91</v>
      </c>
      <c r="J1257">
        <v>81</v>
      </c>
      <c r="K1257">
        <v>97</v>
      </c>
      <c r="L1257">
        <v>99</v>
      </c>
      <c r="M1257">
        <v>75</v>
      </c>
      <c r="N1257">
        <f t="shared" si="114"/>
        <v>0</v>
      </c>
      <c r="O1257">
        <f t="shared" si="115"/>
        <v>0</v>
      </c>
      <c r="P1257">
        <f t="shared" si="116"/>
        <v>0</v>
      </c>
      <c r="Q1257" t="str">
        <f t="shared" si="117"/>
        <v>Non-STEM</v>
      </c>
      <c r="R1257">
        <f t="shared" si="118"/>
        <v>0</v>
      </c>
      <c r="S1257">
        <f t="shared" si="119"/>
        <v>83.5</v>
      </c>
    </row>
    <row r="1258" spans="1:19" x14ac:dyDescent="0.3">
      <c r="A1258" t="s">
        <v>25</v>
      </c>
      <c r="B1258" t="b">
        <v>0</v>
      </c>
      <c r="C1258">
        <v>2</v>
      </c>
      <c r="D1258" t="b">
        <v>0</v>
      </c>
      <c r="E1258">
        <v>34</v>
      </c>
      <c r="F1258" t="s">
        <v>44</v>
      </c>
      <c r="G1258">
        <v>98</v>
      </c>
      <c r="H1258">
        <v>80</v>
      </c>
      <c r="I1258">
        <v>70</v>
      </c>
      <c r="J1258">
        <v>60</v>
      </c>
      <c r="K1258">
        <v>88</v>
      </c>
      <c r="L1258">
        <v>65</v>
      </c>
      <c r="M1258">
        <v>92</v>
      </c>
      <c r="N1258">
        <f t="shared" si="114"/>
        <v>0</v>
      </c>
      <c r="O1258">
        <f t="shared" si="115"/>
        <v>0</v>
      </c>
      <c r="P1258">
        <f t="shared" si="116"/>
        <v>0</v>
      </c>
      <c r="Q1258" t="str">
        <f t="shared" si="117"/>
        <v>STEM</v>
      </c>
      <c r="R1258">
        <f t="shared" si="118"/>
        <v>1</v>
      </c>
      <c r="S1258">
        <f t="shared" si="119"/>
        <v>79</v>
      </c>
    </row>
    <row r="1259" spans="1:19" x14ac:dyDescent="0.3">
      <c r="A1259" t="s">
        <v>25</v>
      </c>
      <c r="B1259" t="b">
        <v>0</v>
      </c>
      <c r="C1259">
        <v>6</v>
      </c>
      <c r="D1259" t="b">
        <v>1</v>
      </c>
      <c r="E1259">
        <v>2</v>
      </c>
      <c r="F1259" t="s">
        <v>64</v>
      </c>
      <c r="G1259">
        <v>70</v>
      </c>
      <c r="H1259">
        <v>89</v>
      </c>
      <c r="I1259">
        <v>78</v>
      </c>
      <c r="J1259">
        <v>87</v>
      </c>
      <c r="K1259">
        <v>87</v>
      </c>
      <c r="L1259">
        <v>62</v>
      </c>
      <c r="M1259">
        <v>85</v>
      </c>
      <c r="N1259">
        <f t="shared" si="114"/>
        <v>0</v>
      </c>
      <c r="O1259">
        <f t="shared" si="115"/>
        <v>0</v>
      </c>
      <c r="P1259">
        <f t="shared" si="116"/>
        <v>1</v>
      </c>
      <c r="Q1259" t="str">
        <f t="shared" si="117"/>
        <v>Non-STEM</v>
      </c>
      <c r="R1259">
        <f t="shared" si="118"/>
        <v>0</v>
      </c>
      <c r="S1259">
        <f t="shared" si="119"/>
        <v>80.5</v>
      </c>
    </row>
    <row r="1260" spans="1:19" x14ac:dyDescent="0.3">
      <c r="A1260" t="s">
        <v>25</v>
      </c>
      <c r="B1260" t="b">
        <v>0</v>
      </c>
      <c r="C1260">
        <v>2</v>
      </c>
      <c r="D1260" t="b">
        <v>0</v>
      </c>
      <c r="E1260">
        <v>17</v>
      </c>
      <c r="F1260" t="s">
        <v>44</v>
      </c>
      <c r="G1260">
        <v>97</v>
      </c>
      <c r="H1260">
        <v>97</v>
      </c>
      <c r="I1260">
        <v>90</v>
      </c>
      <c r="J1260">
        <v>69</v>
      </c>
      <c r="K1260">
        <v>75</v>
      </c>
      <c r="L1260">
        <v>68</v>
      </c>
      <c r="M1260">
        <v>70</v>
      </c>
      <c r="N1260">
        <f t="shared" si="114"/>
        <v>0</v>
      </c>
      <c r="O1260">
        <f t="shared" si="115"/>
        <v>0</v>
      </c>
      <c r="P1260">
        <f t="shared" si="116"/>
        <v>0</v>
      </c>
      <c r="Q1260" t="str">
        <f t="shared" si="117"/>
        <v>STEM</v>
      </c>
      <c r="R1260">
        <f t="shared" si="118"/>
        <v>1</v>
      </c>
      <c r="S1260">
        <f t="shared" si="119"/>
        <v>82.75</v>
      </c>
    </row>
    <row r="1261" spans="1:19" x14ac:dyDescent="0.3">
      <c r="A1261" t="s">
        <v>20</v>
      </c>
      <c r="B1261" t="b">
        <v>0</v>
      </c>
      <c r="C1261">
        <v>1</v>
      </c>
      <c r="D1261" t="b">
        <v>0</v>
      </c>
      <c r="E1261">
        <v>18</v>
      </c>
      <c r="F1261" t="s">
        <v>113</v>
      </c>
      <c r="G1261">
        <v>80</v>
      </c>
      <c r="H1261">
        <v>71</v>
      </c>
      <c r="I1261">
        <v>89</v>
      </c>
      <c r="J1261">
        <v>81</v>
      </c>
      <c r="K1261">
        <v>75</v>
      </c>
      <c r="L1261">
        <v>81</v>
      </c>
      <c r="M1261">
        <v>63</v>
      </c>
      <c r="N1261">
        <f t="shared" si="114"/>
        <v>1</v>
      </c>
      <c r="O1261">
        <f t="shared" si="115"/>
        <v>0</v>
      </c>
      <c r="P1261">
        <f t="shared" si="116"/>
        <v>0</v>
      </c>
      <c r="Q1261" t="str">
        <f t="shared" si="117"/>
        <v>Non-STEM</v>
      </c>
      <c r="R1261">
        <f t="shared" si="118"/>
        <v>0</v>
      </c>
      <c r="S1261">
        <f t="shared" si="119"/>
        <v>81.25</v>
      </c>
    </row>
    <row r="1262" spans="1:19" x14ac:dyDescent="0.3">
      <c r="A1262" t="s">
        <v>20</v>
      </c>
      <c r="B1262" t="b">
        <v>0</v>
      </c>
      <c r="C1262">
        <v>2</v>
      </c>
      <c r="D1262" t="b">
        <v>0</v>
      </c>
      <c r="E1262">
        <v>16</v>
      </c>
      <c r="F1262" t="s">
        <v>109</v>
      </c>
      <c r="G1262">
        <v>70</v>
      </c>
      <c r="H1262">
        <v>75</v>
      </c>
      <c r="I1262">
        <v>79</v>
      </c>
      <c r="J1262">
        <v>77</v>
      </c>
      <c r="K1262">
        <v>65</v>
      </c>
      <c r="L1262">
        <v>92</v>
      </c>
      <c r="M1262">
        <v>78</v>
      </c>
      <c r="N1262">
        <f t="shared" si="114"/>
        <v>1</v>
      </c>
      <c r="O1262">
        <f t="shared" si="115"/>
        <v>0</v>
      </c>
      <c r="P1262">
        <f t="shared" si="116"/>
        <v>0</v>
      </c>
      <c r="Q1262" t="str">
        <f t="shared" si="117"/>
        <v>Non-STEM</v>
      </c>
      <c r="R1262">
        <f t="shared" si="118"/>
        <v>0</v>
      </c>
      <c r="S1262">
        <f t="shared" si="119"/>
        <v>72.75</v>
      </c>
    </row>
    <row r="1263" spans="1:19" x14ac:dyDescent="0.3">
      <c r="A1263" t="s">
        <v>20</v>
      </c>
      <c r="B1263" t="b">
        <v>0</v>
      </c>
      <c r="C1263">
        <v>3</v>
      </c>
      <c r="D1263" t="b">
        <v>1</v>
      </c>
      <c r="E1263">
        <v>21</v>
      </c>
      <c r="F1263" t="s">
        <v>26</v>
      </c>
      <c r="G1263">
        <v>96</v>
      </c>
      <c r="H1263">
        <v>79</v>
      </c>
      <c r="I1263">
        <v>92</v>
      </c>
      <c r="J1263">
        <v>85</v>
      </c>
      <c r="K1263">
        <v>95</v>
      </c>
      <c r="L1263">
        <v>69</v>
      </c>
      <c r="M1263">
        <v>65</v>
      </c>
      <c r="N1263">
        <f t="shared" si="114"/>
        <v>1</v>
      </c>
      <c r="O1263">
        <f t="shared" si="115"/>
        <v>0</v>
      </c>
      <c r="P1263">
        <f t="shared" si="116"/>
        <v>1</v>
      </c>
      <c r="Q1263" t="str">
        <f t="shared" si="117"/>
        <v>STEM</v>
      </c>
      <c r="R1263">
        <f t="shared" si="118"/>
        <v>1</v>
      </c>
      <c r="S1263">
        <f t="shared" si="119"/>
        <v>92</v>
      </c>
    </row>
    <row r="1264" spans="1:19" x14ac:dyDescent="0.3">
      <c r="A1264" t="s">
        <v>20</v>
      </c>
      <c r="B1264" t="b">
        <v>0</v>
      </c>
      <c r="C1264">
        <v>1</v>
      </c>
      <c r="D1264" t="b">
        <v>0</v>
      </c>
      <c r="E1264">
        <v>24</v>
      </c>
      <c r="F1264" t="s">
        <v>44</v>
      </c>
      <c r="G1264">
        <v>99</v>
      </c>
      <c r="H1264">
        <v>62</v>
      </c>
      <c r="I1264">
        <v>65</v>
      </c>
      <c r="J1264">
        <v>67</v>
      </c>
      <c r="K1264">
        <v>97</v>
      </c>
      <c r="L1264">
        <v>73</v>
      </c>
      <c r="M1264">
        <v>96</v>
      </c>
      <c r="N1264">
        <f t="shared" si="114"/>
        <v>1</v>
      </c>
      <c r="O1264">
        <f t="shared" si="115"/>
        <v>0</v>
      </c>
      <c r="P1264">
        <f t="shared" si="116"/>
        <v>0</v>
      </c>
      <c r="Q1264" t="str">
        <f t="shared" si="117"/>
        <v>STEM</v>
      </c>
      <c r="R1264">
        <f t="shared" si="118"/>
        <v>1</v>
      </c>
      <c r="S1264">
        <f t="shared" si="119"/>
        <v>82</v>
      </c>
    </row>
    <row r="1265" spans="1:19" x14ac:dyDescent="0.3">
      <c r="A1265" t="s">
        <v>25</v>
      </c>
      <c r="B1265" t="b">
        <v>0</v>
      </c>
      <c r="C1265">
        <v>3</v>
      </c>
      <c r="D1265" t="b">
        <v>1</v>
      </c>
      <c r="E1265">
        <v>27</v>
      </c>
      <c r="F1265" t="s">
        <v>38</v>
      </c>
      <c r="G1265">
        <v>76</v>
      </c>
      <c r="H1265">
        <v>72</v>
      </c>
      <c r="I1265">
        <v>97</v>
      </c>
      <c r="J1265">
        <v>65</v>
      </c>
      <c r="K1265">
        <v>87</v>
      </c>
      <c r="L1265">
        <v>93</v>
      </c>
      <c r="M1265">
        <v>84</v>
      </c>
      <c r="N1265">
        <f t="shared" si="114"/>
        <v>0</v>
      </c>
      <c r="O1265">
        <f t="shared" si="115"/>
        <v>0</v>
      </c>
      <c r="P1265">
        <f t="shared" si="116"/>
        <v>1</v>
      </c>
      <c r="Q1265" t="str">
        <f t="shared" si="117"/>
        <v>Non-STEM</v>
      </c>
      <c r="R1265">
        <f t="shared" si="118"/>
        <v>0</v>
      </c>
      <c r="S1265">
        <f t="shared" si="119"/>
        <v>81.25</v>
      </c>
    </row>
    <row r="1266" spans="1:19" x14ac:dyDescent="0.3">
      <c r="A1266" t="s">
        <v>25</v>
      </c>
      <c r="B1266" t="b">
        <v>1</v>
      </c>
      <c r="C1266">
        <v>4</v>
      </c>
      <c r="D1266" t="b">
        <v>1</v>
      </c>
      <c r="E1266">
        <v>24</v>
      </c>
      <c r="F1266" t="s">
        <v>172</v>
      </c>
      <c r="G1266">
        <v>86</v>
      </c>
      <c r="H1266">
        <v>68</v>
      </c>
      <c r="I1266">
        <v>98</v>
      </c>
      <c r="J1266">
        <v>87</v>
      </c>
      <c r="K1266">
        <v>61</v>
      </c>
      <c r="L1266">
        <v>78</v>
      </c>
      <c r="M1266">
        <v>96</v>
      </c>
      <c r="N1266">
        <f t="shared" si="114"/>
        <v>0</v>
      </c>
      <c r="O1266">
        <f t="shared" si="115"/>
        <v>1</v>
      </c>
      <c r="P1266">
        <f t="shared" si="116"/>
        <v>1</v>
      </c>
      <c r="Q1266" t="str">
        <f t="shared" si="117"/>
        <v>Non-STEM</v>
      </c>
      <c r="R1266">
        <f t="shared" si="118"/>
        <v>0</v>
      </c>
      <c r="S1266">
        <f t="shared" si="119"/>
        <v>83</v>
      </c>
    </row>
    <row r="1267" spans="1:19" x14ac:dyDescent="0.3">
      <c r="A1267" t="s">
        <v>20</v>
      </c>
      <c r="B1267" t="b">
        <v>0</v>
      </c>
      <c r="C1267">
        <v>5</v>
      </c>
      <c r="D1267" t="b">
        <v>0</v>
      </c>
      <c r="E1267">
        <v>27</v>
      </c>
      <c r="F1267" t="s">
        <v>138</v>
      </c>
      <c r="G1267">
        <v>98</v>
      </c>
      <c r="H1267">
        <v>100</v>
      </c>
      <c r="I1267">
        <v>100</v>
      </c>
      <c r="J1267">
        <v>81</v>
      </c>
      <c r="K1267">
        <v>73</v>
      </c>
      <c r="L1267">
        <v>75</v>
      </c>
      <c r="M1267">
        <v>99</v>
      </c>
      <c r="N1267">
        <f t="shared" si="114"/>
        <v>1</v>
      </c>
      <c r="O1267">
        <f t="shared" si="115"/>
        <v>0</v>
      </c>
      <c r="P1267">
        <f t="shared" si="116"/>
        <v>0</v>
      </c>
      <c r="Q1267" t="str">
        <f t="shared" si="117"/>
        <v>STEM</v>
      </c>
      <c r="R1267">
        <f t="shared" si="118"/>
        <v>1</v>
      </c>
      <c r="S1267">
        <f t="shared" si="119"/>
        <v>88</v>
      </c>
    </row>
    <row r="1268" spans="1:19" x14ac:dyDescent="0.3">
      <c r="A1268" t="s">
        <v>20</v>
      </c>
      <c r="B1268" t="b">
        <v>0</v>
      </c>
      <c r="C1268">
        <v>3</v>
      </c>
      <c r="D1268" t="b">
        <v>0</v>
      </c>
      <c r="E1268">
        <v>14</v>
      </c>
      <c r="F1268" t="s">
        <v>30</v>
      </c>
      <c r="G1268">
        <v>88</v>
      </c>
      <c r="H1268">
        <v>74</v>
      </c>
      <c r="I1268">
        <v>88</v>
      </c>
      <c r="J1268">
        <v>92</v>
      </c>
      <c r="K1268">
        <v>83</v>
      </c>
      <c r="L1268">
        <v>71</v>
      </c>
      <c r="M1268">
        <v>89</v>
      </c>
      <c r="N1268">
        <f t="shared" si="114"/>
        <v>1</v>
      </c>
      <c r="O1268">
        <f t="shared" si="115"/>
        <v>0</v>
      </c>
      <c r="P1268">
        <f t="shared" si="116"/>
        <v>0</v>
      </c>
      <c r="Q1268" t="str">
        <f t="shared" si="117"/>
        <v>Non-STEM</v>
      </c>
      <c r="R1268">
        <f t="shared" si="118"/>
        <v>0</v>
      </c>
      <c r="S1268">
        <f t="shared" si="119"/>
        <v>87.75</v>
      </c>
    </row>
    <row r="1269" spans="1:19" x14ac:dyDescent="0.3">
      <c r="A1269" t="s">
        <v>20</v>
      </c>
      <c r="B1269" t="b">
        <v>0</v>
      </c>
      <c r="C1269">
        <v>8</v>
      </c>
      <c r="D1269" t="b">
        <v>0</v>
      </c>
      <c r="E1269">
        <v>30</v>
      </c>
      <c r="F1269" t="s">
        <v>44</v>
      </c>
      <c r="G1269">
        <v>89</v>
      </c>
      <c r="H1269">
        <v>65</v>
      </c>
      <c r="I1269">
        <v>71</v>
      </c>
      <c r="J1269">
        <v>96</v>
      </c>
      <c r="K1269">
        <v>65</v>
      </c>
      <c r="L1269">
        <v>63</v>
      </c>
      <c r="M1269">
        <v>100</v>
      </c>
      <c r="N1269">
        <f t="shared" si="114"/>
        <v>1</v>
      </c>
      <c r="O1269">
        <f t="shared" si="115"/>
        <v>0</v>
      </c>
      <c r="P1269">
        <f t="shared" si="116"/>
        <v>0</v>
      </c>
      <c r="Q1269" t="str">
        <f t="shared" si="117"/>
        <v>STEM</v>
      </c>
      <c r="R1269">
        <f t="shared" si="118"/>
        <v>1</v>
      </c>
      <c r="S1269">
        <f t="shared" si="119"/>
        <v>80.25</v>
      </c>
    </row>
    <row r="1270" spans="1:19" x14ac:dyDescent="0.3">
      <c r="A1270" t="s">
        <v>25</v>
      </c>
      <c r="B1270" t="b">
        <v>0</v>
      </c>
      <c r="C1270">
        <v>1</v>
      </c>
      <c r="D1270" t="b">
        <v>0</v>
      </c>
      <c r="E1270">
        <v>24</v>
      </c>
      <c r="F1270" t="s">
        <v>21</v>
      </c>
      <c r="G1270">
        <v>88</v>
      </c>
      <c r="H1270">
        <v>100</v>
      </c>
      <c r="I1270">
        <v>89</v>
      </c>
      <c r="J1270">
        <v>87</v>
      </c>
      <c r="K1270">
        <v>76</v>
      </c>
      <c r="L1270">
        <v>89</v>
      </c>
      <c r="M1270">
        <v>85</v>
      </c>
      <c r="N1270">
        <f t="shared" si="114"/>
        <v>0</v>
      </c>
      <c r="O1270">
        <f t="shared" si="115"/>
        <v>0</v>
      </c>
      <c r="P1270">
        <f t="shared" si="116"/>
        <v>0</v>
      </c>
      <c r="Q1270" t="str">
        <f t="shared" si="117"/>
        <v>Non-STEM</v>
      </c>
      <c r="R1270">
        <f t="shared" si="118"/>
        <v>0</v>
      </c>
      <c r="S1270">
        <f t="shared" si="119"/>
        <v>85</v>
      </c>
    </row>
    <row r="1271" spans="1:19" x14ac:dyDescent="0.3">
      <c r="A1271" t="s">
        <v>25</v>
      </c>
      <c r="B1271" t="b">
        <v>0</v>
      </c>
      <c r="C1271">
        <v>4</v>
      </c>
      <c r="D1271" t="b">
        <v>0</v>
      </c>
      <c r="E1271">
        <v>0</v>
      </c>
      <c r="F1271" t="s">
        <v>64</v>
      </c>
      <c r="G1271">
        <v>78</v>
      </c>
      <c r="H1271">
        <v>73</v>
      </c>
      <c r="I1271">
        <v>89</v>
      </c>
      <c r="J1271">
        <v>86</v>
      </c>
      <c r="K1271">
        <v>69</v>
      </c>
      <c r="L1271">
        <v>84</v>
      </c>
      <c r="M1271">
        <v>97</v>
      </c>
      <c r="N1271">
        <f t="shared" si="114"/>
        <v>0</v>
      </c>
      <c r="O1271">
        <f t="shared" si="115"/>
        <v>0</v>
      </c>
      <c r="P1271">
        <f t="shared" si="116"/>
        <v>0</v>
      </c>
      <c r="Q1271" t="str">
        <f t="shared" si="117"/>
        <v>Non-STEM</v>
      </c>
      <c r="R1271">
        <f t="shared" si="118"/>
        <v>0</v>
      </c>
      <c r="S1271">
        <f t="shared" si="119"/>
        <v>80.5</v>
      </c>
    </row>
    <row r="1272" spans="1:19" x14ac:dyDescent="0.3">
      <c r="A1272" t="s">
        <v>20</v>
      </c>
      <c r="B1272" t="b">
        <v>0</v>
      </c>
      <c r="C1272">
        <v>3</v>
      </c>
      <c r="D1272" t="b">
        <v>0</v>
      </c>
      <c r="E1272">
        <v>35</v>
      </c>
      <c r="F1272" t="s">
        <v>26</v>
      </c>
      <c r="G1272">
        <v>87</v>
      </c>
      <c r="H1272">
        <v>85</v>
      </c>
      <c r="I1272">
        <v>96</v>
      </c>
      <c r="J1272">
        <v>98</v>
      </c>
      <c r="K1272">
        <v>88</v>
      </c>
      <c r="L1272">
        <v>99</v>
      </c>
      <c r="M1272">
        <v>92</v>
      </c>
      <c r="N1272">
        <f t="shared" si="114"/>
        <v>1</v>
      </c>
      <c r="O1272">
        <f t="shared" si="115"/>
        <v>0</v>
      </c>
      <c r="P1272">
        <f t="shared" si="116"/>
        <v>0</v>
      </c>
      <c r="Q1272" t="str">
        <f t="shared" si="117"/>
        <v>STEM</v>
      </c>
      <c r="R1272">
        <f t="shared" si="118"/>
        <v>1</v>
      </c>
      <c r="S1272">
        <f t="shared" si="119"/>
        <v>92.25</v>
      </c>
    </row>
    <row r="1273" spans="1:19" x14ac:dyDescent="0.3">
      <c r="A1273" t="s">
        <v>25</v>
      </c>
      <c r="B1273" t="b">
        <v>0</v>
      </c>
      <c r="C1273">
        <v>2</v>
      </c>
      <c r="D1273" t="b">
        <v>0</v>
      </c>
      <c r="E1273">
        <v>21</v>
      </c>
      <c r="F1273" t="s">
        <v>44</v>
      </c>
      <c r="G1273">
        <v>90</v>
      </c>
      <c r="H1273">
        <v>76</v>
      </c>
      <c r="I1273">
        <v>64</v>
      </c>
      <c r="J1273">
        <v>88</v>
      </c>
      <c r="K1273">
        <v>80</v>
      </c>
      <c r="L1273">
        <v>75</v>
      </c>
      <c r="M1273">
        <v>70</v>
      </c>
      <c r="N1273">
        <f t="shared" si="114"/>
        <v>0</v>
      </c>
      <c r="O1273">
        <f t="shared" si="115"/>
        <v>0</v>
      </c>
      <c r="P1273">
        <f t="shared" si="116"/>
        <v>0</v>
      </c>
      <c r="Q1273" t="str">
        <f t="shared" si="117"/>
        <v>STEM</v>
      </c>
      <c r="R1273">
        <f t="shared" si="118"/>
        <v>1</v>
      </c>
      <c r="S1273">
        <f t="shared" si="119"/>
        <v>80.5</v>
      </c>
    </row>
    <row r="1274" spans="1:19" x14ac:dyDescent="0.3">
      <c r="A1274" t="s">
        <v>20</v>
      </c>
      <c r="B1274" t="b">
        <v>1</v>
      </c>
      <c r="C1274">
        <v>1</v>
      </c>
      <c r="D1274" t="b">
        <v>0</v>
      </c>
      <c r="E1274">
        <v>15</v>
      </c>
      <c r="F1274" t="s">
        <v>113</v>
      </c>
      <c r="G1274">
        <v>88</v>
      </c>
      <c r="H1274">
        <v>67</v>
      </c>
      <c r="I1274">
        <v>90</v>
      </c>
      <c r="J1274">
        <v>89</v>
      </c>
      <c r="K1274">
        <v>49</v>
      </c>
      <c r="L1274">
        <v>85</v>
      </c>
      <c r="M1274">
        <v>63</v>
      </c>
      <c r="N1274">
        <f t="shared" si="114"/>
        <v>1</v>
      </c>
      <c r="O1274">
        <f t="shared" si="115"/>
        <v>1</v>
      </c>
      <c r="P1274">
        <f t="shared" si="116"/>
        <v>0</v>
      </c>
      <c r="Q1274" t="str">
        <f t="shared" si="117"/>
        <v>Non-STEM</v>
      </c>
      <c r="R1274">
        <f t="shared" si="118"/>
        <v>0</v>
      </c>
      <c r="S1274">
        <f t="shared" si="119"/>
        <v>79</v>
      </c>
    </row>
    <row r="1275" spans="1:19" x14ac:dyDescent="0.3">
      <c r="A1275" t="s">
        <v>25</v>
      </c>
      <c r="B1275" t="b">
        <v>0</v>
      </c>
      <c r="C1275">
        <v>1</v>
      </c>
      <c r="D1275" t="b">
        <v>0</v>
      </c>
      <c r="E1275">
        <v>5</v>
      </c>
      <c r="F1275" t="s">
        <v>159</v>
      </c>
      <c r="G1275">
        <v>99</v>
      </c>
      <c r="H1275">
        <v>72</v>
      </c>
      <c r="I1275">
        <v>90</v>
      </c>
      <c r="J1275">
        <v>83</v>
      </c>
      <c r="K1275">
        <v>90</v>
      </c>
      <c r="L1275">
        <v>99</v>
      </c>
      <c r="M1275">
        <v>97</v>
      </c>
      <c r="N1275">
        <f t="shared" si="114"/>
        <v>0</v>
      </c>
      <c r="O1275">
        <f t="shared" si="115"/>
        <v>0</v>
      </c>
      <c r="P1275">
        <f t="shared" si="116"/>
        <v>0</v>
      </c>
      <c r="Q1275" t="str">
        <f t="shared" si="117"/>
        <v>STEM</v>
      </c>
      <c r="R1275">
        <f t="shared" si="118"/>
        <v>1</v>
      </c>
      <c r="S1275">
        <f t="shared" si="119"/>
        <v>90.5</v>
      </c>
    </row>
    <row r="1276" spans="1:19" x14ac:dyDescent="0.3">
      <c r="A1276" t="s">
        <v>20</v>
      </c>
      <c r="B1276" t="b">
        <v>1</v>
      </c>
      <c r="C1276">
        <v>10</v>
      </c>
      <c r="D1276" t="b">
        <v>0</v>
      </c>
      <c r="E1276">
        <v>3</v>
      </c>
      <c r="F1276" t="s">
        <v>64</v>
      </c>
      <c r="G1276">
        <v>41</v>
      </c>
      <c r="H1276">
        <v>99</v>
      </c>
      <c r="I1276">
        <v>84</v>
      </c>
      <c r="J1276">
        <v>63</v>
      </c>
      <c r="K1276">
        <v>92</v>
      </c>
      <c r="L1276">
        <v>72</v>
      </c>
      <c r="M1276">
        <v>81</v>
      </c>
      <c r="N1276">
        <f t="shared" si="114"/>
        <v>1</v>
      </c>
      <c r="O1276">
        <f t="shared" si="115"/>
        <v>1</v>
      </c>
      <c r="P1276">
        <f t="shared" si="116"/>
        <v>0</v>
      </c>
      <c r="Q1276" t="str">
        <f t="shared" si="117"/>
        <v>Non-STEM</v>
      </c>
      <c r="R1276">
        <f t="shared" si="118"/>
        <v>0</v>
      </c>
      <c r="S1276">
        <f t="shared" si="119"/>
        <v>70</v>
      </c>
    </row>
    <row r="1277" spans="1:19" x14ac:dyDescent="0.3">
      <c r="A1277" t="s">
        <v>25</v>
      </c>
      <c r="B1277" t="b">
        <v>0</v>
      </c>
      <c r="C1277">
        <v>4</v>
      </c>
      <c r="D1277" t="b">
        <v>0</v>
      </c>
      <c r="E1277">
        <v>8</v>
      </c>
      <c r="F1277" t="s">
        <v>30</v>
      </c>
      <c r="G1277">
        <v>98</v>
      </c>
      <c r="H1277">
        <v>90</v>
      </c>
      <c r="I1277">
        <v>70</v>
      </c>
      <c r="J1277">
        <v>97</v>
      </c>
      <c r="K1277">
        <v>69</v>
      </c>
      <c r="L1277">
        <v>79</v>
      </c>
      <c r="M1277">
        <v>74</v>
      </c>
      <c r="N1277">
        <f t="shared" si="114"/>
        <v>0</v>
      </c>
      <c r="O1277">
        <f t="shared" si="115"/>
        <v>0</v>
      </c>
      <c r="P1277">
        <f t="shared" si="116"/>
        <v>0</v>
      </c>
      <c r="Q1277" t="str">
        <f t="shared" si="117"/>
        <v>Non-STEM</v>
      </c>
      <c r="R1277">
        <f t="shared" si="118"/>
        <v>0</v>
      </c>
      <c r="S1277">
        <f t="shared" si="119"/>
        <v>83.5</v>
      </c>
    </row>
    <row r="1278" spans="1:19" x14ac:dyDescent="0.3">
      <c r="A1278" t="s">
        <v>25</v>
      </c>
      <c r="B1278" t="b">
        <v>0</v>
      </c>
      <c r="C1278">
        <v>0</v>
      </c>
      <c r="D1278" t="b">
        <v>0</v>
      </c>
      <c r="E1278">
        <v>1</v>
      </c>
      <c r="F1278" t="s">
        <v>159</v>
      </c>
      <c r="G1278">
        <v>91</v>
      </c>
      <c r="H1278">
        <v>66</v>
      </c>
      <c r="I1278">
        <v>91</v>
      </c>
      <c r="J1278">
        <v>62</v>
      </c>
      <c r="K1278">
        <v>82</v>
      </c>
      <c r="L1278">
        <v>69</v>
      </c>
      <c r="M1278">
        <v>62</v>
      </c>
      <c r="N1278">
        <f t="shared" si="114"/>
        <v>0</v>
      </c>
      <c r="O1278">
        <f t="shared" si="115"/>
        <v>0</v>
      </c>
      <c r="P1278">
        <f t="shared" si="116"/>
        <v>0</v>
      </c>
      <c r="Q1278" t="str">
        <f t="shared" si="117"/>
        <v>STEM</v>
      </c>
      <c r="R1278">
        <f t="shared" si="118"/>
        <v>1</v>
      </c>
      <c r="S1278">
        <f t="shared" si="119"/>
        <v>81.5</v>
      </c>
    </row>
    <row r="1279" spans="1:19" x14ac:dyDescent="0.3">
      <c r="A1279" t="s">
        <v>25</v>
      </c>
      <c r="B1279" t="b">
        <v>1</v>
      </c>
      <c r="C1279">
        <v>9</v>
      </c>
      <c r="D1279" t="b">
        <v>1</v>
      </c>
      <c r="E1279">
        <v>5</v>
      </c>
      <c r="F1279" t="s">
        <v>64</v>
      </c>
      <c r="G1279">
        <v>68</v>
      </c>
      <c r="H1279">
        <v>72</v>
      </c>
      <c r="I1279">
        <v>92</v>
      </c>
      <c r="J1279">
        <v>51</v>
      </c>
      <c r="K1279">
        <v>96</v>
      </c>
      <c r="L1279">
        <v>88</v>
      </c>
      <c r="M1279">
        <v>81</v>
      </c>
      <c r="N1279">
        <f t="shared" si="114"/>
        <v>0</v>
      </c>
      <c r="O1279">
        <f t="shared" si="115"/>
        <v>1</v>
      </c>
      <c r="P1279">
        <f t="shared" si="116"/>
        <v>1</v>
      </c>
      <c r="Q1279" t="str">
        <f t="shared" si="117"/>
        <v>Non-STEM</v>
      </c>
      <c r="R1279">
        <f t="shared" si="118"/>
        <v>0</v>
      </c>
      <c r="S1279">
        <f t="shared" si="119"/>
        <v>76.75</v>
      </c>
    </row>
    <row r="1280" spans="1:19" x14ac:dyDescent="0.3">
      <c r="A1280" t="s">
        <v>25</v>
      </c>
      <c r="B1280" t="b">
        <v>1</v>
      </c>
      <c r="C1280">
        <v>1</v>
      </c>
      <c r="D1280" t="b">
        <v>1</v>
      </c>
      <c r="E1280">
        <v>26</v>
      </c>
      <c r="F1280" t="s">
        <v>105</v>
      </c>
      <c r="G1280">
        <v>79</v>
      </c>
      <c r="H1280">
        <v>100</v>
      </c>
      <c r="I1280">
        <v>79</v>
      </c>
      <c r="J1280">
        <v>60</v>
      </c>
      <c r="K1280">
        <v>100</v>
      </c>
      <c r="L1280">
        <v>84</v>
      </c>
      <c r="M1280">
        <v>93</v>
      </c>
      <c r="N1280">
        <f t="shared" si="114"/>
        <v>0</v>
      </c>
      <c r="O1280">
        <f t="shared" si="115"/>
        <v>1</v>
      </c>
      <c r="P1280">
        <f t="shared" si="116"/>
        <v>1</v>
      </c>
      <c r="Q1280" t="str">
        <f t="shared" si="117"/>
        <v>Non-STEM</v>
      </c>
      <c r="R1280">
        <f t="shared" si="118"/>
        <v>0</v>
      </c>
      <c r="S1280">
        <f t="shared" si="119"/>
        <v>79.5</v>
      </c>
    </row>
    <row r="1281" spans="1:19" x14ac:dyDescent="0.3">
      <c r="A1281" t="s">
        <v>25</v>
      </c>
      <c r="B1281" t="b">
        <v>0</v>
      </c>
      <c r="C1281">
        <v>2</v>
      </c>
      <c r="D1281" t="b">
        <v>0</v>
      </c>
      <c r="E1281">
        <v>24</v>
      </c>
      <c r="F1281" t="s">
        <v>105</v>
      </c>
      <c r="G1281">
        <v>77</v>
      </c>
      <c r="H1281">
        <v>66</v>
      </c>
      <c r="I1281">
        <v>61</v>
      </c>
      <c r="J1281">
        <v>98</v>
      </c>
      <c r="K1281">
        <v>90</v>
      </c>
      <c r="L1281">
        <v>95</v>
      </c>
      <c r="M1281">
        <v>73</v>
      </c>
      <c r="N1281">
        <f t="shared" si="114"/>
        <v>0</v>
      </c>
      <c r="O1281">
        <f t="shared" si="115"/>
        <v>0</v>
      </c>
      <c r="P1281">
        <f t="shared" si="116"/>
        <v>0</v>
      </c>
      <c r="Q1281" t="str">
        <f t="shared" si="117"/>
        <v>Non-STEM</v>
      </c>
      <c r="R1281">
        <f t="shared" si="118"/>
        <v>0</v>
      </c>
      <c r="S1281">
        <f t="shared" si="119"/>
        <v>81.5</v>
      </c>
    </row>
    <row r="1282" spans="1:19" x14ac:dyDescent="0.3">
      <c r="A1282" t="s">
        <v>25</v>
      </c>
      <c r="B1282" t="b">
        <v>0</v>
      </c>
      <c r="C1282">
        <v>5</v>
      </c>
      <c r="D1282" t="b">
        <v>0</v>
      </c>
      <c r="E1282">
        <v>24</v>
      </c>
      <c r="F1282" t="s">
        <v>105</v>
      </c>
      <c r="G1282">
        <v>89</v>
      </c>
      <c r="H1282">
        <v>100</v>
      </c>
      <c r="I1282">
        <v>90</v>
      </c>
      <c r="J1282">
        <v>81</v>
      </c>
      <c r="K1282">
        <v>86</v>
      </c>
      <c r="L1282">
        <v>80</v>
      </c>
      <c r="M1282">
        <v>92</v>
      </c>
      <c r="N1282">
        <f t="shared" ref="N1282:N1345" si="120">IF(A1282="Male",1,0)</f>
        <v>0</v>
      </c>
      <c r="O1282">
        <f t="shared" ref="O1282:O1345" si="121">IF(B1282=FALSE,0,1)</f>
        <v>0</v>
      </c>
      <c r="P1282">
        <f t="shared" ref="P1282:P1345" si="122">IF(D1282=FALSE,0,1)</f>
        <v>0</v>
      </c>
      <c r="Q1282" t="str">
        <f t="shared" ref="Q1282:Q1345" si="123">IF(OR(F1282="Software Engineer",F1282="Scientist",F1282="Construction Engineer",F1282="Game Developer",F1282="Doctor"),"STEM","Non-STEM")</f>
        <v>Non-STEM</v>
      </c>
      <c r="R1282">
        <f t="shared" ref="R1282:R1345" si="124">IF(Q1282="STEM",1,0)</f>
        <v>0</v>
      </c>
      <c r="S1282">
        <f t="shared" ref="S1282:S1345" si="125">AVERAGE(G1282,I1282,J1282,K1282)</f>
        <v>86.5</v>
      </c>
    </row>
    <row r="1283" spans="1:19" x14ac:dyDescent="0.3">
      <c r="A1283" t="s">
        <v>20</v>
      </c>
      <c r="B1283" t="b">
        <v>1</v>
      </c>
      <c r="C1283">
        <v>0</v>
      </c>
      <c r="D1283" t="b">
        <v>1</v>
      </c>
      <c r="E1283">
        <v>9</v>
      </c>
      <c r="F1283" t="s">
        <v>224</v>
      </c>
      <c r="G1283">
        <v>94</v>
      </c>
      <c r="H1283">
        <v>69</v>
      </c>
      <c r="I1283">
        <v>80</v>
      </c>
      <c r="J1283">
        <v>66</v>
      </c>
      <c r="K1283">
        <v>62</v>
      </c>
      <c r="L1283">
        <v>61</v>
      </c>
      <c r="M1283">
        <v>88</v>
      </c>
      <c r="N1283">
        <f t="shared" si="120"/>
        <v>1</v>
      </c>
      <c r="O1283">
        <f t="shared" si="121"/>
        <v>1</v>
      </c>
      <c r="P1283">
        <f t="shared" si="122"/>
        <v>1</v>
      </c>
      <c r="Q1283" t="str">
        <f t="shared" si="123"/>
        <v>Non-STEM</v>
      </c>
      <c r="R1283">
        <f t="shared" si="124"/>
        <v>0</v>
      </c>
      <c r="S1283">
        <f t="shared" si="125"/>
        <v>75.5</v>
      </c>
    </row>
    <row r="1284" spans="1:19" x14ac:dyDescent="0.3">
      <c r="A1284" t="s">
        <v>20</v>
      </c>
      <c r="B1284" t="b">
        <v>0</v>
      </c>
      <c r="C1284">
        <v>2</v>
      </c>
      <c r="D1284" t="b">
        <v>0</v>
      </c>
      <c r="E1284">
        <v>3</v>
      </c>
      <c r="F1284" t="s">
        <v>34</v>
      </c>
      <c r="G1284">
        <v>80</v>
      </c>
      <c r="H1284">
        <v>85</v>
      </c>
      <c r="I1284">
        <v>85</v>
      </c>
      <c r="J1284">
        <v>60</v>
      </c>
      <c r="K1284">
        <v>77</v>
      </c>
      <c r="L1284">
        <v>90</v>
      </c>
      <c r="M1284">
        <v>81</v>
      </c>
      <c r="N1284">
        <f t="shared" si="120"/>
        <v>1</v>
      </c>
      <c r="O1284">
        <f t="shared" si="121"/>
        <v>0</v>
      </c>
      <c r="P1284">
        <f t="shared" si="122"/>
        <v>0</v>
      </c>
      <c r="Q1284" t="str">
        <f t="shared" si="123"/>
        <v>Non-STEM</v>
      </c>
      <c r="R1284">
        <f t="shared" si="124"/>
        <v>0</v>
      </c>
      <c r="S1284">
        <f t="shared" si="125"/>
        <v>75.5</v>
      </c>
    </row>
    <row r="1285" spans="1:19" x14ac:dyDescent="0.3">
      <c r="A1285" t="s">
        <v>20</v>
      </c>
      <c r="B1285" t="b">
        <v>0</v>
      </c>
      <c r="C1285">
        <v>2</v>
      </c>
      <c r="D1285" t="b">
        <v>0</v>
      </c>
      <c r="E1285">
        <v>1</v>
      </c>
      <c r="F1285" t="s">
        <v>34</v>
      </c>
      <c r="G1285">
        <v>79</v>
      </c>
      <c r="H1285">
        <v>88</v>
      </c>
      <c r="I1285">
        <v>97</v>
      </c>
      <c r="J1285">
        <v>94</v>
      </c>
      <c r="K1285">
        <v>89</v>
      </c>
      <c r="L1285">
        <v>82</v>
      </c>
      <c r="M1285">
        <v>97</v>
      </c>
      <c r="N1285">
        <f t="shared" si="120"/>
        <v>1</v>
      </c>
      <c r="O1285">
        <f t="shared" si="121"/>
        <v>0</v>
      </c>
      <c r="P1285">
        <f t="shared" si="122"/>
        <v>0</v>
      </c>
      <c r="Q1285" t="str">
        <f t="shared" si="123"/>
        <v>Non-STEM</v>
      </c>
      <c r="R1285">
        <f t="shared" si="124"/>
        <v>0</v>
      </c>
      <c r="S1285">
        <f t="shared" si="125"/>
        <v>89.75</v>
      </c>
    </row>
    <row r="1286" spans="1:19" x14ac:dyDescent="0.3">
      <c r="A1286" t="s">
        <v>25</v>
      </c>
      <c r="B1286" t="b">
        <v>0</v>
      </c>
      <c r="C1286">
        <v>2</v>
      </c>
      <c r="D1286" t="b">
        <v>0</v>
      </c>
      <c r="E1286">
        <v>15</v>
      </c>
      <c r="F1286" t="s">
        <v>105</v>
      </c>
      <c r="G1286">
        <v>92</v>
      </c>
      <c r="H1286">
        <v>65</v>
      </c>
      <c r="I1286">
        <v>88</v>
      </c>
      <c r="J1286">
        <v>78</v>
      </c>
      <c r="K1286">
        <v>67</v>
      </c>
      <c r="L1286">
        <v>95</v>
      </c>
      <c r="M1286">
        <v>96</v>
      </c>
      <c r="N1286">
        <f t="shared" si="120"/>
        <v>0</v>
      </c>
      <c r="O1286">
        <f t="shared" si="121"/>
        <v>0</v>
      </c>
      <c r="P1286">
        <f t="shared" si="122"/>
        <v>0</v>
      </c>
      <c r="Q1286" t="str">
        <f t="shared" si="123"/>
        <v>Non-STEM</v>
      </c>
      <c r="R1286">
        <f t="shared" si="124"/>
        <v>0</v>
      </c>
      <c r="S1286">
        <f t="shared" si="125"/>
        <v>81.25</v>
      </c>
    </row>
    <row r="1287" spans="1:19" x14ac:dyDescent="0.3">
      <c r="A1287" t="s">
        <v>25</v>
      </c>
      <c r="B1287" t="b">
        <v>0</v>
      </c>
      <c r="C1287">
        <v>5</v>
      </c>
      <c r="D1287" t="b">
        <v>0</v>
      </c>
      <c r="E1287">
        <v>32</v>
      </c>
      <c r="F1287" t="s">
        <v>105</v>
      </c>
      <c r="G1287">
        <v>85</v>
      </c>
      <c r="H1287">
        <v>62</v>
      </c>
      <c r="I1287">
        <v>92</v>
      </c>
      <c r="J1287">
        <v>89</v>
      </c>
      <c r="K1287">
        <v>92</v>
      </c>
      <c r="L1287">
        <v>75</v>
      </c>
      <c r="M1287">
        <v>78</v>
      </c>
      <c r="N1287">
        <f t="shared" si="120"/>
        <v>0</v>
      </c>
      <c r="O1287">
        <f t="shared" si="121"/>
        <v>0</v>
      </c>
      <c r="P1287">
        <f t="shared" si="122"/>
        <v>0</v>
      </c>
      <c r="Q1287" t="str">
        <f t="shared" si="123"/>
        <v>Non-STEM</v>
      </c>
      <c r="R1287">
        <f t="shared" si="124"/>
        <v>0</v>
      </c>
      <c r="S1287">
        <f t="shared" si="125"/>
        <v>89.5</v>
      </c>
    </row>
    <row r="1288" spans="1:19" x14ac:dyDescent="0.3">
      <c r="A1288" t="s">
        <v>25</v>
      </c>
      <c r="B1288" t="b">
        <v>0</v>
      </c>
      <c r="C1288">
        <v>3</v>
      </c>
      <c r="D1288" t="b">
        <v>0</v>
      </c>
      <c r="E1288">
        <v>26</v>
      </c>
      <c r="F1288" t="s">
        <v>113</v>
      </c>
      <c r="G1288">
        <v>75</v>
      </c>
      <c r="H1288">
        <v>83</v>
      </c>
      <c r="I1288">
        <v>66</v>
      </c>
      <c r="J1288">
        <v>70</v>
      </c>
      <c r="K1288">
        <v>57</v>
      </c>
      <c r="L1288">
        <v>77</v>
      </c>
      <c r="M1288">
        <v>96</v>
      </c>
      <c r="N1288">
        <f t="shared" si="120"/>
        <v>0</v>
      </c>
      <c r="O1288">
        <f t="shared" si="121"/>
        <v>0</v>
      </c>
      <c r="P1288">
        <f t="shared" si="122"/>
        <v>0</v>
      </c>
      <c r="Q1288" t="str">
        <f t="shared" si="123"/>
        <v>Non-STEM</v>
      </c>
      <c r="R1288">
        <f t="shared" si="124"/>
        <v>0</v>
      </c>
      <c r="S1288">
        <f t="shared" si="125"/>
        <v>67</v>
      </c>
    </row>
    <row r="1289" spans="1:19" x14ac:dyDescent="0.3">
      <c r="A1289" t="s">
        <v>20</v>
      </c>
      <c r="B1289" t="b">
        <v>0</v>
      </c>
      <c r="C1289">
        <v>5</v>
      </c>
      <c r="D1289" t="b">
        <v>1</v>
      </c>
      <c r="E1289">
        <v>32</v>
      </c>
      <c r="F1289" t="s">
        <v>44</v>
      </c>
      <c r="G1289">
        <v>88</v>
      </c>
      <c r="H1289">
        <v>65</v>
      </c>
      <c r="I1289">
        <v>75</v>
      </c>
      <c r="J1289">
        <v>73</v>
      </c>
      <c r="K1289">
        <v>66</v>
      </c>
      <c r="L1289">
        <v>98</v>
      </c>
      <c r="M1289">
        <v>81</v>
      </c>
      <c r="N1289">
        <f t="shared" si="120"/>
        <v>1</v>
      </c>
      <c r="O1289">
        <f t="shared" si="121"/>
        <v>0</v>
      </c>
      <c r="P1289">
        <f t="shared" si="122"/>
        <v>1</v>
      </c>
      <c r="Q1289" t="str">
        <f t="shared" si="123"/>
        <v>STEM</v>
      </c>
      <c r="R1289">
        <f t="shared" si="124"/>
        <v>1</v>
      </c>
      <c r="S1289">
        <f t="shared" si="125"/>
        <v>75.5</v>
      </c>
    </row>
    <row r="1290" spans="1:19" x14ac:dyDescent="0.3">
      <c r="A1290" t="s">
        <v>20</v>
      </c>
      <c r="B1290" t="b">
        <v>0</v>
      </c>
      <c r="C1290">
        <v>0</v>
      </c>
      <c r="D1290" t="b">
        <v>0</v>
      </c>
      <c r="E1290">
        <v>35</v>
      </c>
      <c r="F1290" t="s">
        <v>105</v>
      </c>
      <c r="G1290">
        <v>93</v>
      </c>
      <c r="H1290">
        <v>89</v>
      </c>
      <c r="I1290">
        <v>88</v>
      </c>
      <c r="J1290">
        <v>86</v>
      </c>
      <c r="K1290">
        <v>85</v>
      </c>
      <c r="L1290">
        <v>89</v>
      </c>
      <c r="M1290">
        <v>95</v>
      </c>
      <c r="N1290">
        <f t="shared" si="120"/>
        <v>1</v>
      </c>
      <c r="O1290">
        <f t="shared" si="121"/>
        <v>0</v>
      </c>
      <c r="P1290">
        <f t="shared" si="122"/>
        <v>0</v>
      </c>
      <c r="Q1290" t="str">
        <f t="shared" si="123"/>
        <v>Non-STEM</v>
      </c>
      <c r="R1290">
        <f t="shared" si="124"/>
        <v>0</v>
      </c>
      <c r="S1290">
        <f t="shared" si="125"/>
        <v>88</v>
      </c>
    </row>
    <row r="1291" spans="1:19" x14ac:dyDescent="0.3">
      <c r="A1291" t="s">
        <v>20</v>
      </c>
      <c r="B1291" t="b">
        <v>0</v>
      </c>
      <c r="C1291">
        <v>3</v>
      </c>
      <c r="D1291" t="b">
        <v>0</v>
      </c>
      <c r="E1291">
        <v>2</v>
      </c>
      <c r="F1291" t="s">
        <v>159</v>
      </c>
      <c r="G1291">
        <v>86</v>
      </c>
      <c r="H1291">
        <v>93</v>
      </c>
      <c r="I1291">
        <v>91</v>
      </c>
      <c r="J1291">
        <v>64</v>
      </c>
      <c r="K1291">
        <v>69</v>
      </c>
      <c r="L1291">
        <v>71</v>
      </c>
      <c r="M1291">
        <v>64</v>
      </c>
      <c r="N1291">
        <f t="shared" si="120"/>
        <v>1</v>
      </c>
      <c r="O1291">
        <f t="shared" si="121"/>
        <v>0</v>
      </c>
      <c r="P1291">
        <f t="shared" si="122"/>
        <v>0</v>
      </c>
      <c r="Q1291" t="str">
        <f t="shared" si="123"/>
        <v>STEM</v>
      </c>
      <c r="R1291">
        <f t="shared" si="124"/>
        <v>1</v>
      </c>
      <c r="S1291">
        <f t="shared" si="125"/>
        <v>77.5</v>
      </c>
    </row>
    <row r="1292" spans="1:19" x14ac:dyDescent="0.3">
      <c r="A1292" t="s">
        <v>20</v>
      </c>
      <c r="B1292" t="b">
        <v>0</v>
      </c>
      <c r="C1292">
        <v>1</v>
      </c>
      <c r="D1292" t="b">
        <v>0</v>
      </c>
      <c r="E1292">
        <v>13</v>
      </c>
      <c r="F1292" t="s">
        <v>30</v>
      </c>
      <c r="G1292">
        <v>62</v>
      </c>
      <c r="H1292">
        <v>91</v>
      </c>
      <c r="I1292">
        <v>92</v>
      </c>
      <c r="J1292">
        <v>61</v>
      </c>
      <c r="K1292">
        <v>85</v>
      </c>
      <c r="L1292">
        <v>98</v>
      </c>
      <c r="M1292">
        <v>72</v>
      </c>
      <c r="N1292">
        <f t="shared" si="120"/>
        <v>1</v>
      </c>
      <c r="O1292">
        <f t="shared" si="121"/>
        <v>0</v>
      </c>
      <c r="P1292">
        <f t="shared" si="122"/>
        <v>0</v>
      </c>
      <c r="Q1292" t="str">
        <f t="shared" si="123"/>
        <v>Non-STEM</v>
      </c>
      <c r="R1292">
        <f t="shared" si="124"/>
        <v>0</v>
      </c>
      <c r="S1292">
        <f t="shared" si="125"/>
        <v>75</v>
      </c>
    </row>
    <row r="1293" spans="1:19" x14ac:dyDescent="0.3">
      <c r="A1293" t="s">
        <v>25</v>
      </c>
      <c r="B1293" t="b">
        <v>1</v>
      </c>
      <c r="C1293">
        <v>2</v>
      </c>
      <c r="D1293" t="b">
        <v>1</v>
      </c>
      <c r="E1293">
        <v>20</v>
      </c>
      <c r="F1293" t="s">
        <v>172</v>
      </c>
      <c r="G1293">
        <v>82</v>
      </c>
      <c r="H1293">
        <v>74</v>
      </c>
      <c r="I1293">
        <v>80</v>
      </c>
      <c r="J1293">
        <v>60</v>
      </c>
      <c r="K1293">
        <v>96</v>
      </c>
      <c r="L1293">
        <v>76</v>
      </c>
      <c r="M1293">
        <v>99</v>
      </c>
      <c r="N1293">
        <f t="shared" si="120"/>
        <v>0</v>
      </c>
      <c r="O1293">
        <f t="shared" si="121"/>
        <v>1</v>
      </c>
      <c r="P1293">
        <f t="shared" si="122"/>
        <v>1</v>
      </c>
      <c r="Q1293" t="str">
        <f t="shared" si="123"/>
        <v>Non-STEM</v>
      </c>
      <c r="R1293">
        <f t="shared" si="124"/>
        <v>0</v>
      </c>
      <c r="S1293">
        <f t="shared" si="125"/>
        <v>79.5</v>
      </c>
    </row>
    <row r="1294" spans="1:19" x14ac:dyDescent="0.3">
      <c r="A1294" t="s">
        <v>25</v>
      </c>
      <c r="B1294" t="b">
        <v>0</v>
      </c>
      <c r="C1294">
        <v>5</v>
      </c>
      <c r="D1294" t="b">
        <v>0</v>
      </c>
      <c r="E1294">
        <v>5</v>
      </c>
      <c r="F1294" t="s">
        <v>34</v>
      </c>
      <c r="G1294">
        <v>83</v>
      </c>
      <c r="H1294">
        <v>94</v>
      </c>
      <c r="I1294">
        <v>77</v>
      </c>
      <c r="J1294">
        <v>97</v>
      </c>
      <c r="K1294">
        <v>78</v>
      </c>
      <c r="L1294">
        <v>60</v>
      </c>
      <c r="M1294">
        <v>85</v>
      </c>
      <c r="N1294">
        <f t="shared" si="120"/>
        <v>0</v>
      </c>
      <c r="O1294">
        <f t="shared" si="121"/>
        <v>0</v>
      </c>
      <c r="P1294">
        <f t="shared" si="122"/>
        <v>0</v>
      </c>
      <c r="Q1294" t="str">
        <f t="shared" si="123"/>
        <v>Non-STEM</v>
      </c>
      <c r="R1294">
        <f t="shared" si="124"/>
        <v>0</v>
      </c>
      <c r="S1294">
        <f t="shared" si="125"/>
        <v>83.75</v>
      </c>
    </row>
    <row r="1295" spans="1:19" x14ac:dyDescent="0.3">
      <c r="A1295" t="s">
        <v>20</v>
      </c>
      <c r="B1295" t="b">
        <v>0</v>
      </c>
      <c r="C1295">
        <v>1</v>
      </c>
      <c r="D1295" t="b">
        <v>0</v>
      </c>
      <c r="E1295">
        <v>5</v>
      </c>
      <c r="F1295" t="s">
        <v>224</v>
      </c>
      <c r="G1295">
        <v>98</v>
      </c>
      <c r="H1295">
        <v>75</v>
      </c>
      <c r="I1295">
        <v>62</v>
      </c>
      <c r="J1295">
        <v>64</v>
      </c>
      <c r="K1295">
        <v>68</v>
      </c>
      <c r="L1295">
        <v>80</v>
      </c>
      <c r="M1295">
        <v>79</v>
      </c>
      <c r="N1295">
        <f t="shared" si="120"/>
        <v>1</v>
      </c>
      <c r="O1295">
        <f t="shared" si="121"/>
        <v>0</v>
      </c>
      <c r="P1295">
        <f t="shared" si="122"/>
        <v>0</v>
      </c>
      <c r="Q1295" t="str">
        <f t="shared" si="123"/>
        <v>Non-STEM</v>
      </c>
      <c r="R1295">
        <f t="shared" si="124"/>
        <v>0</v>
      </c>
      <c r="S1295">
        <f t="shared" si="125"/>
        <v>73</v>
      </c>
    </row>
    <row r="1296" spans="1:19" x14ac:dyDescent="0.3">
      <c r="A1296" t="s">
        <v>25</v>
      </c>
      <c r="B1296" t="b">
        <v>0</v>
      </c>
      <c r="C1296">
        <v>2</v>
      </c>
      <c r="D1296" t="b">
        <v>0</v>
      </c>
      <c r="E1296">
        <v>34</v>
      </c>
      <c r="F1296" t="s">
        <v>105</v>
      </c>
      <c r="G1296">
        <v>84</v>
      </c>
      <c r="H1296">
        <v>74</v>
      </c>
      <c r="I1296">
        <v>90</v>
      </c>
      <c r="J1296">
        <v>99</v>
      </c>
      <c r="K1296">
        <v>90</v>
      </c>
      <c r="L1296">
        <v>92</v>
      </c>
      <c r="M1296">
        <v>72</v>
      </c>
      <c r="N1296">
        <f t="shared" si="120"/>
        <v>0</v>
      </c>
      <c r="O1296">
        <f t="shared" si="121"/>
        <v>0</v>
      </c>
      <c r="P1296">
        <f t="shared" si="122"/>
        <v>0</v>
      </c>
      <c r="Q1296" t="str">
        <f t="shared" si="123"/>
        <v>Non-STEM</v>
      </c>
      <c r="R1296">
        <f t="shared" si="124"/>
        <v>0</v>
      </c>
      <c r="S1296">
        <f t="shared" si="125"/>
        <v>90.75</v>
      </c>
    </row>
    <row r="1297" spans="1:19" x14ac:dyDescent="0.3">
      <c r="A1297" t="s">
        <v>25</v>
      </c>
      <c r="B1297" t="b">
        <v>0</v>
      </c>
      <c r="C1297">
        <v>6</v>
      </c>
      <c r="D1297" t="b">
        <v>0</v>
      </c>
      <c r="E1297">
        <v>34</v>
      </c>
      <c r="F1297" t="s">
        <v>109</v>
      </c>
      <c r="G1297">
        <v>91</v>
      </c>
      <c r="H1297">
        <v>75</v>
      </c>
      <c r="I1297">
        <v>82</v>
      </c>
      <c r="J1297">
        <v>68</v>
      </c>
      <c r="K1297">
        <v>88</v>
      </c>
      <c r="L1297">
        <v>98</v>
      </c>
      <c r="M1297">
        <v>88</v>
      </c>
      <c r="N1297">
        <f t="shared" si="120"/>
        <v>0</v>
      </c>
      <c r="O1297">
        <f t="shared" si="121"/>
        <v>0</v>
      </c>
      <c r="P1297">
        <f t="shared" si="122"/>
        <v>0</v>
      </c>
      <c r="Q1297" t="str">
        <f t="shared" si="123"/>
        <v>Non-STEM</v>
      </c>
      <c r="R1297">
        <f t="shared" si="124"/>
        <v>0</v>
      </c>
      <c r="S1297">
        <f t="shared" si="125"/>
        <v>82.25</v>
      </c>
    </row>
    <row r="1298" spans="1:19" x14ac:dyDescent="0.3">
      <c r="A1298" t="s">
        <v>20</v>
      </c>
      <c r="B1298" t="b">
        <v>0</v>
      </c>
      <c r="C1298">
        <v>2</v>
      </c>
      <c r="D1298" t="b">
        <v>0</v>
      </c>
      <c r="E1298">
        <v>21</v>
      </c>
      <c r="F1298" t="s">
        <v>138</v>
      </c>
      <c r="G1298">
        <v>83</v>
      </c>
      <c r="H1298">
        <v>81</v>
      </c>
      <c r="I1298">
        <v>96</v>
      </c>
      <c r="J1298">
        <v>62</v>
      </c>
      <c r="K1298">
        <v>66</v>
      </c>
      <c r="L1298">
        <v>90</v>
      </c>
      <c r="M1298">
        <v>91</v>
      </c>
      <c r="N1298">
        <f t="shared" si="120"/>
        <v>1</v>
      </c>
      <c r="O1298">
        <f t="shared" si="121"/>
        <v>0</v>
      </c>
      <c r="P1298">
        <f t="shared" si="122"/>
        <v>0</v>
      </c>
      <c r="Q1298" t="str">
        <f t="shared" si="123"/>
        <v>STEM</v>
      </c>
      <c r="R1298">
        <f t="shared" si="124"/>
        <v>1</v>
      </c>
      <c r="S1298">
        <f t="shared" si="125"/>
        <v>76.75</v>
      </c>
    </row>
    <row r="1299" spans="1:19" x14ac:dyDescent="0.3">
      <c r="A1299" t="s">
        <v>25</v>
      </c>
      <c r="B1299" t="b">
        <v>0</v>
      </c>
      <c r="C1299">
        <v>4</v>
      </c>
      <c r="D1299" t="b">
        <v>0</v>
      </c>
      <c r="E1299">
        <v>27</v>
      </c>
      <c r="F1299" t="s">
        <v>113</v>
      </c>
      <c r="G1299">
        <v>83</v>
      </c>
      <c r="H1299">
        <v>63</v>
      </c>
      <c r="I1299">
        <v>84</v>
      </c>
      <c r="J1299">
        <v>82</v>
      </c>
      <c r="K1299">
        <v>78</v>
      </c>
      <c r="L1299">
        <v>60</v>
      </c>
      <c r="M1299">
        <v>71</v>
      </c>
      <c r="N1299">
        <f t="shared" si="120"/>
        <v>0</v>
      </c>
      <c r="O1299">
        <f t="shared" si="121"/>
        <v>0</v>
      </c>
      <c r="P1299">
        <f t="shared" si="122"/>
        <v>0</v>
      </c>
      <c r="Q1299" t="str">
        <f t="shared" si="123"/>
        <v>Non-STEM</v>
      </c>
      <c r="R1299">
        <f t="shared" si="124"/>
        <v>0</v>
      </c>
      <c r="S1299">
        <f t="shared" si="125"/>
        <v>81.75</v>
      </c>
    </row>
    <row r="1300" spans="1:19" x14ac:dyDescent="0.3">
      <c r="A1300" t="s">
        <v>20</v>
      </c>
      <c r="B1300" t="b">
        <v>0</v>
      </c>
      <c r="C1300">
        <v>0</v>
      </c>
      <c r="D1300" t="b">
        <v>0</v>
      </c>
      <c r="E1300">
        <v>31</v>
      </c>
      <c r="F1300" t="s">
        <v>44</v>
      </c>
      <c r="G1300">
        <v>90</v>
      </c>
      <c r="H1300">
        <v>72</v>
      </c>
      <c r="I1300">
        <v>62</v>
      </c>
      <c r="J1300">
        <v>84</v>
      </c>
      <c r="K1300">
        <v>74</v>
      </c>
      <c r="L1300">
        <v>75</v>
      </c>
      <c r="M1300">
        <v>100</v>
      </c>
      <c r="N1300">
        <f t="shared" si="120"/>
        <v>1</v>
      </c>
      <c r="O1300">
        <f t="shared" si="121"/>
        <v>0</v>
      </c>
      <c r="P1300">
        <f t="shared" si="122"/>
        <v>0</v>
      </c>
      <c r="Q1300" t="str">
        <f t="shared" si="123"/>
        <v>STEM</v>
      </c>
      <c r="R1300">
        <f t="shared" si="124"/>
        <v>1</v>
      </c>
      <c r="S1300">
        <f t="shared" si="125"/>
        <v>77.5</v>
      </c>
    </row>
    <row r="1301" spans="1:19" x14ac:dyDescent="0.3">
      <c r="A1301" t="s">
        <v>20</v>
      </c>
      <c r="B1301" t="b">
        <v>0</v>
      </c>
      <c r="C1301">
        <v>4</v>
      </c>
      <c r="D1301" t="b">
        <v>0</v>
      </c>
      <c r="E1301">
        <v>31</v>
      </c>
      <c r="F1301" t="s">
        <v>21</v>
      </c>
      <c r="G1301">
        <v>81</v>
      </c>
      <c r="H1301">
        <v>92</v>
      </c>
      <c r="I1301">
        <v>97</v>
      </c>
      <c r="J1301">
        <v>73</v>
      </c>
      <c r="K1301">
        <v>90</v>
      </c>
      <c r="L1301">
        <v>90</v>
      </c>
      <c r="M1301">
        <v>60</v>
      </c>
      <c r="N1301">
        <f t="shared" si="120"/>
        <v>1</v>
      </c>
      <c r="O1301">
        <f t="shared" si="121"/>
        <v>0</v>
      </c>
      <c r="P1301">
        <f t="shared" si="122"/>
        <v>0</v>
      </c>
      <c r="Q1301" t="str">
        <f t="shared" si="123"/>
        <v>Non-STEM</v>
      </c>
      <c r="R1301">
        <f t="shared" si="124"/>
        <v>0</v>
      </c>
      <c r="S1301">
        <f t="shared" si="125"/>
        <v>85.25</v>
      </c>
    </row>
    <row r="1302" spans="1:19" x14ac:dyDescent="0.3">
      <c r="A1302" t="s">
        <v>25</v>
      </c>
      <c r="B1302" t="b">
        <v>1</v>
      </c>
      <c r="C1302">
        <v>3</v>
      </c>
      <c r="D1302" t="b">
        <v>0</v>
      </c>
      <c r="E1302">
        <v>12</v>
      </c>
      <c r="F1302" t="s">
        <v>54</v>
      </c>
      <c r="G1302">
        <v>89</v>
      </c>
      <c r="H1302">
        <v>67</v>
      </c>
      <c r="I1302">
        <v>87</v>
      </c>
      <c r="J1302">
        <v>61</v>
      </c>
      <c r="K1302">
        <v>91</v>
      </c>
      <c r="L1302">
        <v>80</v>
      </c>
      <c r="M1302">
        <v>76</v>
      </c>
      <c r="N1302">
        <f t="shared" si="120"/>
        <v>0</v>
      </c>
      <c r="O1302">
        <f t="shared" si="121"/>
        <v>1</v>
      </c>
      <c r="P1302">
        <f t="shared" si="122"/>
        <v>0</v>
      </c>
      <c r="Q1302" t="str">
        <f t="shared" si="123"/>
        <v>Non-STEM</v>
      </c>
      <c r="R1302">
        <f t="shared" si="124"/>
        <v>0</v>
      </c>
      <c r="S1302">
        <f t="shared" si="125"/>
        <v>82</v>
      </c>
    </row>
    <row r="1303" spans="1:19" x14ac:dyDescent="0.3">
      <c r="A1303" t="s">
        <v>20</v>
      </c>
      <c r="B1303" t="b">
        <v>0</v>
      </c>
      <c r="C1303">
        <v>2</v>
      </c>
      <c r="D1303" t="b">
        <v>0</v>
      </c>
      <c r="E1303">
        <v>13</v>
      </c>
      <c r="F1303" t="s">
        <v>138</v>
      </c>
      <c r="G1303">
        <v>97</v>
      </c>
      <c r="H1303">
        <v>65</v>
      </c>
      <c r="I1303">
        <v>96</v>
      </c>
      <c r="J1303">
        <v>92</v>
      </c>
      <c r="K1303">
        <v>91</v>
      </c>
      <c r="L1303">
        <v>66</v>
      </c>
      <c r="M1303">
        <v>74</v>
      </c>
      <c r="N1303">
        <f t="shared" si="120"/>
        <v>1</v>
      </c>
      <c r="O1303">
        <f t="shared" si="121"/>
        <v>0</v>
      </c>
      <c r="P1303">
        <f t="shared" si="122"/>
        <v>0</v>
      </c>
      <c r="Q1303" t="str">
        <f t="shared" si="123"/>
        <v>STEM</v>
      </c>
      <c r="R1303">
        <f t="shared" si="124"/>
        <v>1</v>
      </c>
      <c r="S1303">
        <f t="shared" si="125"/>
        <v>94</v>
      </c>
    </row>
    <row r="1304" spans="1:19" x14ac:dyDescent="0.3">
      <c r="A1304" t="s">
        <v>20</v>
      </c>
      <c r="B1304" t="b">
        <v>0</v>
      </c>
      <c r="C1304">
        <v>3</v>
      </c>
      <c r="D1304" t="b">
        <v>0</v>
      </c>
      <c r="E1304">
        <v>28</v>
      </c>
      <c r="F1304" t="s">
        <v>113</v>
      </c>
      <c r="G1304">
        <v>97</v>
      </c>
      <c r="H1304">
        <v>88</v>
      </c>
      <c r="I1304">
        <v>88</v>
      </c>
      <c r="J1304">
        <v>79</v>
      </c>
      <c r="K1304">
        <v>100</v>
      </c>
      <c r="L1304">
        <v>74</v>
      </c>
      <c r="M1304">
        <v>83</v>
      </c>
      <c r="N1304">
        <f t="shared" si="120"/>
        <v>1</v>
      </c>
      <c r="O1304">
        <f t="shared" si="121"/>
        <v>0</v>
      </c>
      <c r="P1304">
        <f t="shared" si="122"/>
        <v>0</v>
      </c>
      <c r="Q1304" t="str">
        <f t="shared" si="123"/>
        <v>Non-STEM</v>
      </c>
      <c r="R1304">
        <f t="shared" si="124"/>
        <v>0</v>
      </c>
      <c r="S1304">
        <f t="shared" si="125"/>
        <v>91</v>
      </c>
    </row>
    <row r="1305" spans="1:19" x14ac:dyDescent="0.3">
      <c r="A1305" t="s">
        <v>20</v>
      </c>
      <c r="B1305" t="b">
        <v>0</v>
      </c>
      <c r="C1305">
        <v>5</v>
      </c>
      <c r="D1305" t="b">
        <v>0</v>
      </c>
      <c r="E1305">
        <v>27</v>
      </c>
      <c r="F1305" t="s">
        <v>44</v>
      </c>
      <c r="G1305">
        <v>100</v>
      </c>
      <c r="H1305">
        <v>89</v>
      </c>
      <c r="I1305">
        <v>98</v>
      </c>
      <c r="J1305">
        <v>81</v>
      </c>
      <c r="K1305">
        <v>78</v>
      </c>
      <c r="L1305">
        <v>91</v>
      </c>
      <c r="M1305">
        <v>87</v>
      </c>
      <c r="N1305">
        <f t="shared" si="120"/>
        <v>1</v>
      </c>
      <c r="O1305">
        <f t="shared" si="121"/>
        <v>0</v>
      </c>
      <c r="P1305">
        <f t="shared" si="122"/>
        <v>0</v>
      </c>
      <c r="Q1305" t="str">
        <f t="shared" si="123"/>
        <v>STEM</v>
      </c>
      <c r="R1305">
        <f t="shared" si="124"/>
        <v>1</v>
      </c>
      <c r="S1305">
        <f t="shared" si="125"/>
        <v>89.25</v>
      </c>
    </row>
    <row r="1306" spans="1:19" x14ac:dyDescent="0.3">
      <c r="A1306" t="s">
        <v>25</v>
      </c>
      <c r="B1306" t="b">
        <v>1</v>
      </c>
      <c r="C1306">
        <v>3</v>
      </c>
      <c r="D1306" t="b">
        <v>0</v>
      </c>
      <c r="E1306">
        <v>4</v>
      </c>
      <c r="F1306" t="s">
        <v>159</v>
      </c>
      <c r="G1306">
        <v>98</v>
      </c>
      <c r="H1306">
        <v>63</v>
      </c>
      <c r="I1306">
        <v>82</v>
      </c>
      <c r="J1306">
        <v>61</v>
      </c>
      <c r="K1306">
        <v>79</v>
      </c>
      <c r="L1306">
        <v>70</v>
      </c>
      <c r="M1306">
        <v>86</v>
      </c>
      <c r="N1306">
        <f t="shared" si="120"/>
        <v>0</v>
      </c>
      <c r="O1306">
        <f t="shared" si="121"/>
        <v>1</v>
      </c>
      <c r="P1306">
        <f t="shared" si="122"/>
        <v>0</v>
      </c>
      <c r="Q1306" t="str">
        <f t="shared" si="123"/>
        <v>STEM</v>
      </c>
      <c r="R1306">
        <f t="shared" si="124"/>
        <v>1</v>
      </c>
      <c r="S1306">
        <f t="shared" si="125"/>
        <v>80</v>
      </c>
    </row>
    <row r="1307" spans="1:19" x14ac:dyDescent="0.3">
      <c r="A1307" t="s">
        <v>20</v>
      </c>
      <c r="B1307" t="b">
        <v>0</v>
      </c>
      <c r="C1307">
        <v>2</v>
      </c>
      <c r="D1307" t="b">
        <v>0</v>
      </c>
      <c r="E1307">
        <v>33</v>
      </c>
      <c r="F1307" t="s">
        <v>44</v>
      </c>
      <c r="G1307">
        <v>97</v>
      </c>
      <c r="H1307">
        <v>98</v>
      </c>
      <c r="I1307">
        <v>83</v>
      </c>
      <c r="J1307">
        <v>87</v>
      </c>
      <c r="K1307">
        <v>60</v>
      </c>
      <c r="L1307">
        <v>78</v>
      </c>
      <c r="M1307">
        <v>70</v>
      </c>
      <c r="N1307">
        <f t="shared" si="120"/>
        <v>1</v>
      </c>
      <c r="O1307">
        <f t="shared" si="121"/>
        <v>0</v>
      </c>
      <c r="P1307">
        <f t="shared" si="122"/>
        <v>0</v>
      </c>
      <c r="Q1307" t="str">
        <f t="shared" si="123"/>
        <v>STEM</v>
      </c>
      <c r="R1307">
        <f t="shared" si="124"/>
        <v>1</v>
      </c>
      <c r="S1307">
        <f t="shared" si="125"/>
        <v>81.75</v>
      </c>
    </row>
    <row r="1308" spans="1:19" x14ac:dyDescent="0.3">
      <c r="A1308" t="s">
        <v>25</v>
      </c>
      <c r="B1308" t="b">
        <v>0</v>
      </c>
      <c r="C1308">
        <v>4</v>
      </c>
      <c r="D1308" t="b">
        <v>0</v>
      </c>
      <c r="E1308">
        <v>18</v>
      </c>
      <c r="F1308" t="s">
        <v>113</v>
      </c>
      <c r="G1308">
        <v>78</v>
      </c>
      <c r="H1308">
        <v>80</v>
      </c>
      <c r="I1308">
        <v>73</v>
      </c>
      <c r="J1308">
        <v>91</v>
      </c>
      <c r="K1308">
        <v>34</v>
      </c>
      <c r="L1308">
        <v>73</v>
      </c>
      <c r="M1308">
        <v>60</v>
      </c>
      <c r="N1308">
        <f t="shared" si="120"/>
        <v>0</v>
      </c>
      <c r="O1308">
        <f t="shared" si="121"/>
        <v>0</v>
      </c>
      <c r="P1308">
        <f t="shared" si="122"/>
        <v>0</v>
      </c>
      <c r="Q1308" t="str">
        <f t="shared" si="123"/>
        <v>Non-STEM</v>
      </c>
      <c r="R1308">
        <f t="shared" si="124"/>
        <v>0</v>
      </c>
      <c r="S1308">
        <f t="shared" si="125"/>
        <v>69</v>
      </c>
    </row>
    <row r="1309" spans="1:19" x14ac:dyDescent="0.3">
      <c r="A1309" t="s">
        <v>25</v>
      </c>
      <c r="B1309" t="b">
        <v>0</v>
      </c>
      <c r="C1309">
        <v>0</v>
      </c>
      <c r="D1309" t="b">
        <v>0</v>
      </c>
      <c r="E1309">
        <v>29</v>
      </c>
      <c r="F1309" t="s">
        <v>21</v>
      </c>
      <c r="G1309">
        <v>100</v>
      </c>
      <c r="H1309">
        <v>92</v>
      </c>
      <c r="I1309">
        <v>67</v>
      </c>
      <c r="J1309">
        <v>89</v>
      </c>
      <c r="K1309">
        <v>90</v>
      </c>
      <c r="L1309">
        <v>83</v>
      </c>
      <c r="M1309">
        <v>89</v>
      </c>
      <c r="N1309">
        <f t="shared" si="120"/>
        <v>0</v>
      </c>
      <c r="O1309">
        <f t="shared" si="121"/>
        <v>0</v>
      </c>
      <c r="P1309">
        <f t="shared" si="122"/>
        <v>0</v>
      </c>
      <c r="Q1309" t="str">
        <f t="shared" si="123"/>
        <v>Non-STEM</v>
      </c>
      <c r="R1309">
        <f t="shared" si="124"/>
        <v>0</v>
      </c>
      <c r="S1309">
        <f t="shared" si="125"/>
        <v>86.5</v>
      </c>
    </row>
    <row r="1310" spans="1:19" x14ac:dyDescent="0.3">
      <c r="A1310" t="s">
        <v>25</v>
      </c>
      <c r="B1310" t="b">
        <v>0</v>
      </c>
      <c r="C1310">
        <v>1</v>
      </c>
      <c r="D1310" t="b">
        <v>0</v>
      </c>
      <c r="E1310">
        <v>13</v>
      </c>
      <c r="F1310" t="s">
        <v>109</v>
      </c>
      <c r="G1310">
        <v>92</v>
      </c>
      <c r="H1310">
        <v>77</v>
      </c>
      <c r="I1310">
        <v>89</v>
      </c>
      <c r="J1310">
        <v>97</v>
      </c>
      <c r="K1310">
        <v>61</v>
      </c>
      <c r="L1310">
        <v>93</v>
      </c>
      <c r="M1310">
        <v>82</v>
      </c>
      <c r="N1310">
        <f t="shared" si="120"/>
        <v>0</v>
      </c>
      <c r="O1310">
        <f t="shared" si="121"/>
        <v>0</v>
      </c>
      <c r="P1310">
        <f t="shared" si="122"/>
        <v>0</v>
      </c>
      <c r="Q1310" t="str">
        <f t="shared" si="123"/>
        <v>Non-STEM</v>
      </c>
      <c r="R1310">
        <f t="shared" si="124"/>
        <v>0</v>
      </c>
      <c r="S1310">
        <f t="shared" si="125"/>
        <v>84.75</v>
      </c>
    </row>
    <row r="1311" spans="1:19" x14ac:dyDescent="0.3">
      <c r="A1311" t="s">
        <v>20</v>
      </c>
      <c r="B1311" t="b">
        <v>0</v>
      </c>
      <c r="C1311">
        <v>4</v>
      </c>
      <c r="D1311" t="b">
        <v>0</v>
      </c>
      <c r="E1311">
        <v>5</v>
      </c>
      <c r="F1311" t="s">
        <v>159</v>
      </c>
      <c r="G1311">
        <v>81</v>
      </c>
      <c r="H1311">
        <v>95</v>
      </c>
      <c r="I1311">
        <v>84</v>
      </c>
      <c r="J1311">
        <v>85</v>
      </c>
      <c r="K1311">
        <v>82</v>
      </c>
      <c r="L1311">
        <v>62</v>
      </c>
      <c r="M1311">
        <v>63</v>
      </c>
      <c r="N1311">
        <f t="shared" si="120"/>
        <v>1</v>
      </c>
      <c r="O1311">
        <f t="shared" si="121"/>
        <v>0</v>
      </c>
      <c r="P1311">
        <f t="shared" si="122"/>
        <v>0</v>
      </c>
      <c r="Q1311" t="str">
        <f t="shared" si="123"/>
        <v>STEM</v>
      </c>
      <c r="R1311">
        <f t="shared" si="124"/>
        <v>1</v>
      </c>
      <c r="S1311">
        <f t="shared" si="125"/>
        <v>83</v>
      </c>
    </row>
    <row r="1312" spans="1:19" x14ac:dyDescent="0.3">
      <c r="A1312" t="s">
        <v>25</v>
      </c>
      <c r="B1312" t="b">
        <v>0</v>
      </c>
      <c r="C1312">
        <v>6</v>
      </c>
      <c r="D1312" t="b">
        <v>0</v>
      </c>
      <c r="E1312">
        <v>15</v>
      </c>
      <c r="F1312" t="s">
        <v>44</v>
      </c>
      <c r="G1312">
        <v>98</v>
      </c>
      <c r="H1312">
        <v>67</v>
      </c>
      <c r="I1312">
        <v>74</v>
      </c>
      <c r="J1312">
        <v>94</v>
      </c>
      <c r="K1312">
        <v>94</v>
      </c>
      <c r="L1312">
        <v>96</v>
      </c>
      <c r="M1312">
        <v>85</v>
      </c>
      <c r="N1312">
        <f t="shared" si="120"/>
        <v>0</v>
      </c>
      <c r="O1312">
        <f t="shared" si="121"/>
        <v>0</v>
      </c>
      <c r="P1312">
        <f t="shared" si="122"/>
        <v>0</v>
      </c>
      <c r="Q1312" t="str">
        <f t="shared" si="123"/>
        <v>STEM</v>
      </c>
      <c r="R1312">
        <f t="shared" si="124"/>
        <v>1</v>
      </c>
      <c r="S1312">
        <f t="shared" si="125"/>
        <v>90</v>
      </c>
    </row>
    <row r="1313" spans="1:19" x14ac:dyDescent="0.3">
      <c r="A1313" t="s">
        <v>20</v>
      </c>
      <c r="B1313" t="b">
        <v>0</v>
      </c>
      <c r="C1313">
        <v>2</v>
      </c>
      <c r="D1313" t="b">
        <v>0</v>
      </c>
      <c r="E1313">
        <v>2</v>
      </c>
      <c r="F1313" t="s">
        <v>38</v>
      </c>
      <c r="G1313">
        <v>62</v>
      </c>
      <c r="H1313">
        <v>74</v>
      </c>
      <c r="I1313">
        <v>98</v>
      </c>
      <c r="J1313">
        <v>97</v>
      </c>
      <c r="K1313">
        <v>72</v>
      </c>
      <c r="L1313">
        <v>72</v>
      </c>
      <c r="M1313">
        <v>95</v>
      </c>
      <c r="N1313">
        <f t="shared" si="120"/>
        <v>1</v>
      </c>
      <c r="O1313">
        <f t="shared" si="121"/>
        <v>0</v>
      </c>
      <c r="P1313">
        <f t="shared" si="122"/>
        <v>0</v>
      </c>
      <c r="Q1313" t="str">
        <f t="shared" si="123"/>
        <v>Non-STEM</v>
      </c>
      <c r="R1313">
        <f t="shared" si="124"/>
        <v>0</v>
      </c>
      <c r="S1313">
        <f t="shared" si="125"/>
        <v>82.25</v>
      </c>
    </row>
    <row r="1314" spans="1:19" x14ac:dyDescent="0.3">
      <c r="A1314" t="s">
        <v>25</v>
      </c>
      <c r="B1314" t="b">
        <v>0</v>
      </c>
      <c r="C1314">
        <v>3</v>
      </c>
      <c r="D1314" t="b">
        <v>0</v>
      </c>
      <c r="E1314">
        <v>27</v>
      </c>
      <c r="F1314" t="s">
        <v>113</v>
      </c>
      <c r="G1314">
        <v>95</v>
      </c>
      <c r="H1314">
        <v>88</v>
      </c>
      <c r="I1314">
        <v>85</v>
      </c>
      <c r="J1314">
        <v>86</v>
      </c>
      <c r="K1314">
        <v>76</v>
      </c>
      <c r="L1314">
        <v>78</v>
      </c>
      <c r="M1314">
        <v>81</v>
      </c>
      <c r="N1314">
        <f t="shared" si="120"/>
        <v>0</v>
      </c>
      <c r="O1314">
        <f t="shared" si="121"/>
        <v>0</v>
      </c>
      <c r="P1314">
        <f t="shared" si="122"/>
        <v>0</v>
      </c>
      <c r="Q1314" t="str">
        <f t="shared" si="123"/>
        <v>Non-STEM</v>
      </c>
      <c r="R1314">
        <f t="shared" si="124"/>
        <v>0</v>
      </c>
      <c r="S1314">
        <f t="shared" si="125"/>
        <v>85.5</v>
      </c>
    </row>
    <row r="1315" spans="1:19" x14ac:dyDescent="0.3">
      <c r="A1315" t="s">
        <v>20</v>
      </c>
      <c r="B1315" t="b">
        <v>0</v>
      </c>
      <c r="C1315">
        <v>1</v>
      </c>
      <c r="D1315" t="b">
        <v>0</v>
      </c>
      <c r="E1315">
        <v>22</v>
      </c>
      <c r="F1315" t="s">
        <v>105</v>
      </c>
      <c r="G1315">
        <v>87</v>
      </c>
      <c r="H1315">
        <v>90</v>
      </c>
      <c r="I1315">
        <v>80</v>
      </c>
      <c r="J1315">
        <v>88</v>
      </c>
      <c r="K1315">
        <v>71</v>
      </c>
      <c r="L1315">
        <v>95</v>
      </c>
      <c r="M1315">
        <v>81</v>
      </c>
      <c r="N1315">
        <f t="shared" si="120"/>
        <v>1</v>
      </c>
      <c r="O1315">
        <f t="shared" si="121"/>
        <v>0</v>
      </c>
      <c r="P1315">
        <f t="shared" si="122"/>
        <v>0</v>
      </c>
      <c r="Q1315" t="str">
        <f t="shared" si="123"/>
        <v>Non-STEM</v>
      </c>
      <c r="R1315">
        <f t="shared" si="124"/>
        <v>0</v>
      </c>
      <c r="S1315">
        <f t="shared" si="125"/>
        <v>81.5</v>
      </c>
    </row>
    <row r="1316" spans="1:19" x14ac:dyDescent="0.3">
      <c r="A1316" t="s">
        <v>25</v>
      </c>
      <c r="B1316" t="b">
        <v>0</v>
      </c>
      <c r="C1316">
        <v>5</v>
      </c>
      <c r="D1316" t="b">
        <v>1</v>
      </c>
      <c r="E1316">
        <v>24</v>
      </c>
      <c r="F1316" t="s">
        <v>113</v>
      </c>
      <c r="G1316">
        <v>85</v>
      </c>
      <c r="H1316">
        <v>85</v>
      </c>
      <c r="I1316">
        <v>67</v>
      </c>
      <c r="J1316">
        <v>91</v>
      </c>
      <c r="K1316">
        <v>75</v>
      </c>
      <c r="L1316">
        <v>93</v>
      </c>
      <c r="M1316">
        <v>81</v>
      </c>
      <c r="N1316">
        <f t="shared" si="120"/>
        <v>0</v>
      </c>
      <c r="O1316">
        <f t="shared" si="121"/>
        <v>0</v>
      </c>
      <c r="P1316">
        <f t="shared" si="122"/>
        <v>1</v>
      </c>
      <c r="Q1316" t="str">
        <f t="shared" si="123"/>
        <v>Non-STEM</v>
      </c>
      <c r="R1316">
        <f t="shared" si="124"/>
        <v>0</v>
      </c>
      <c r="S1316">
        <f t="shared" si="125"/>
        <v>79.5</v>
      </c>
    </row>
    <row r="1317" spans="1:19" x14ac:dyDescent="0.3">
      <c r="A1317" t="s">
        <v>25</v>
      </c>
      <c r="B1317" t="b">
        <v>0</v>
      </c>
      <c r="C1317">
        <v>6</v>
      </c>
      <c r="D1317" t="b">
        <v>0</v>
      </c>
      <c r="E1317">
        <v>27</v>
      </c>
      <c r="F1317" t="s">
        <v>105</v>
      </c>
      <c r="G1317">
        <v>96</v>
      </c>
      <c r="H1317">
        <v>72</v>
      </c>
      <c r="I1317">
        <v>66</v>
      </c>
      <c r="J1317">
        <v>80</v>
      </c>
      <c r="K1317">
        <v>72</v>
      </c>
      <c r="L1317">
        <v>83</v>
      </c>
      <c r="M1317">
        <v>98</v>
      </c>
      <c r="N1317">
        <f t="shared" si="120"/>
        <v>0</v>
      </c>
      <c r="O1317">
        <f t="shared" si="121"/>
        <v>0</v>
      </c>
      <c r="P1317">
        <f t="shared" si="122"/>
        <v>0</v>
      </c>
      <c r="Q1317" t="str">
        <f t="shared" si="123"/>
        <v>Non-STEM</v>
      </c>
      <c r="R1317">
        <f t="shared" si="124"/>
        <v>0</v>
      </c>
      <c r="S1317">
        <f t="shared" si="125"/>
        <v>78.5</v>
      </c>
    </row>
    <row r="1318" spans="1:19" x14ac:dyDescent="0.3">
      <c r="A1318" t="s">
        <v>25</v>
      </c>
      <c r="B1318" t="b">
        <v>0</v>
      </c>
      <c r="C1318">
        <v>2</v>
      </c>
      <c r="D1318" t="b">
        <v>0</v>
      </c>
      <c r="E1318">
        <v>25</v>
      </c>
      <c r="F1318" t="s">
        <v>113</v>
      </c>
      <c r="G1318">
        <v>83</v>
      </c>
      <c r="H1318">
        <v>63</v>
      </c>
      <c r="I1318">
        <v>66</v>
      </c>
      <c r="J1318">
        <v>67</v>
      </c>
      <c r="K1318">
        <v>60</v>
      </c>
      <c r="L1318">
        <v>60</v>
      </c>
      <c r="M1318">
        <v>61</v>
      </c>
      <c r="N1318">
        <f t="shared" si="120"/>
        <v>0</v>
      </c>
      <c r="O1318">
        <f t="shared" si="121"/>
        <v>0</v>
      </c>
      <c r="P1318">
        <f t="shared" si="122"/>
        <v>0</v>
      </c>
      <c r="Q1318" t="str">
        <f t="shared" si="123"/>
        <v>Non-STEM</v>
      </c>
      <c r="R1318">
        <f t="shared" si="124"/>
        <v>0</v>
      </c>
      <c r="S1318">
        <f t="shared" si="125"/>
        <v>69</v>
      </c>
    </row>
    <row r="1319" spans="1:19" x14ac:dyDescent="0.3">
      <c r="A1319" t="s">
        <v>20</v>
      </c>
      <c r="B1319" t="b">
        <v>0</v>
      </c>
      <c r="C1319">
        <v>3</v>
      </c>
      <c r="D1319" t="b">
        <v>0</v>
      </c>
      <c r="E1319">
        <v>17</v>
      </c>
      <c r="F1319" t="s">
        <v>138</v>
      </c>
      <c r="G1319">
        <v>89</v>
      </c>
      <c r="H1319">
        <v>92</v>
      </c>
      <c r="I1319">
        <v>88</v>
      </c>
      <c r="J1319">
        <v>99</v>
      </c>
      <c r="K1319">
        <v>92</v>
      </c>
      <c r="L1319">
        <v>62</v>
      </c>
      <c r="M1319">
        <v>71</v>
      </c>
      <c r="N1319">
        <f t="shared" si="120"/>
        <v>1</v>
      </c>
      <c r="O1319">
        <f t="shared" si="121"/>
        <v>0</v>
      </c>
      <c r="P1319">
        <f t="shared" si="122"/>
        <v>0</v>
      </c>
      <c r="Q1319" t="str">
        <f t="shared" si="123"/>
        <v>STEM</v>
      </c>
      <c r="R1319">
        <f t="shared" si="124"/>
        <v>1</v>
      </c>
      <c r="S1319">
        <f t="shared" si="125"/>
        <v>92</v>
      </c>
    </row>
    <row r="1320" spans="1:19" x14ac:dyDescent="0.3">
      <c r="A1320" t="s">
        <v>20</v>
      </c>
      <c r="B1320" t="b">
        <v>0</v>
      </c>
      <c r="C1320">
        <v>1</v>
      </c>
      <c r="D1320" t="b">
        <v>0</v>
      </c>
      <c r="E1320">
        <v>14</v>
      </c>
      <c r="F1320" t="s">
        <v>138</v>
      </c>
      <c r="G1320">
        <v>90</v>
      </c>
      <c r="H1320">
        <v>73</v>
      </c>
      <c r="I1320">
        <v>98</v>
      </c>
      <c r="J1320">
        <v>72</v>
      </c>
      <c r="K1320">
        <v>69</v>
      </c>
      <c r="L1320">
        <v>84</v>
      </c>
      <c r="M1320">
        <v>86</v>
      </c>
      <c r="N1320">
        <f t="shared" si="120"/>
        <v>1</v>
      </c>
      <c r="O1320">
        <f t="shared" si="121"/>
        <v>0</v>
      </c>
      <c r="P1320">
        <f t="shared" si="122"/>
        <v>0</v>
      </c>
      <c r="Q1320" t="str">
        <f t="shared" si="123"/>
        <v>STEM</v>
      </c>
      <c r="R1320">
        <f t="shared" si="124"/>
        <v>1</v>
      </c>
      <c r="S1320">
        <f t="shared" si="125"/>
        <v>82.25</v>
      </c>
    </row>
    <row r="1321" spans="1:19" x14ac:dyDescent="0.3">
      <c r="A1321" t="s">
        <v>25</v>
      </c>
      <c r="B1321" t="b">
        <v>0</v>
      </c>
      <c r="C1321">
        <v>5</v>
      </c>
      <c r="D1321" t="b">
        <v>0</v>
      </c>
      <c r="E1321">
        <v>14</v>
      </c>
      <c r="F1321" t="s">
        <v>105</v>
      </c>
      <c r="G1321">
        <v>99</v>
      </c>
      <c r="H1321">
        <v>72</v>
      </c>
      <c r="I1321">
        <v>74</v>
      </c>
      <c r="J1321">
        <v>88</v>
      </c>
      <c r="K1321">
        <v>90</v>
      </c>
      <c r="L1321">
        <v>81</v>
      </c>
      <c r="M1321">
        <v>95</v>
      </c>
      <c r="N1321">
        <f t="shared" si="120"/>
        <v>0</v>
      </c>
      <c r="O1321">
        <f t="shared" si="121"/>
        <v>0</v>
      </c>
      <c r="P1321">
        <f t="shared" si="122"/>
        <v>0</v>
      </c>
      <c r="Q1321" t="str">
        <f t="shared" si="123"/>
        <v>Non-STEM</v>
      </c>
      <c r="R1321">
        <f t="shared" si="124"/>
        <v>0</v>
      </c>
      <c r="S1321">
        <f t="shared" si="125"/>
        <v>87.75</v>
      </c>
    </row>
    <row r="1322" spans="1:19" x14ac:dyDescent="0.3">
      <c r="A1322" t="s">
        <v>20</v>
      </c>
      <c r="B1322" t="b">
        <v>0</v>
      </c>
      <c r="C1322">
        <v>1</v>
      </c>
      <c r="D1322" t="b">
        <v>0</v>
      </c>
      <c r="E1322">
        <v>3</v>
      </c>
      <c r="F1322" t="s">
        <v>30</v>
      </c>
      <c r="G1322">
        <v>62</v>
      </c>
      <c r="H1322">
        <v>67</v>
      </c>
      <c r="I1322">
        <v>96</v>
      </c>
      <c r="J1322">
        <v>67</v>
      </c>
      <c r="K1322">
        <v>82</v>
      </c>
      <c r="L1322">
        <v>65</v>
      </c>
      <c r="M1322">
        <v>73</v>
      </c>
      <c r="N1322">
        <f t="shared" si="120"/>
        <v>1</v>
      </c>
      <c r="O1322">
        <f t="shared" si="121"/>
        <v>0</v>
      </c>
      <c r="P1322">
        <f t="shared" si="122"/>
        <v>0</v>
      </c>
      <c r="Q1322" t="str">
        <f t="shared" si="123"/>
        <v>Non-STEM</v>
      </c>
      <c r="R1322">
        <f t="shared" si="124"/>
        <v>0</v>
      </c>
      <c r="S1322">
        <f t="shared" si="125"/>
        <v>76.75</v>
      </c>
    </row>
    <row r="1323" spans="1:19" x14ac:dyDescent="0.3">
      <c r="A1323" t="s">
        <v>25</v>
      </c>
      <c r="B1323" t="b">
        <v>0</v>
      </c>
      <c r="C1323">
        <v>7</v>
      </c>
      <c r="D1323" t="b">
        <v>0</v>
      </c>
      <c r="E1323">
        <v>5</v>
      </c>
      <c r="F1323" t="s">
        <v>64</v>
      </c>
      <c r="G1323">
        <v>42</v>
      </c>
      <c r="H1323">
        <v>79</v>
      </c>
      <c r="I1323">
        <v>79</v>
      </c>
      <c r="J1323">
        <v>59</v>
      </c>
      <c r="K1323">
        <v>61</v>
      </c>
      <c r="L1323">
        <v>87</v>
      </c>
      <c r="M1323">
        <v>65</v>
      </c>
      <c r="N1323">
        <f t="shared" si="120"/>
        <v>0</v>
      </c>
      <c r="O1323">
        <f t="shared" si="121"/>
        <v>0</v>
      </c>
      <c r="P1323">
        <f t="shared" si="122"/>
        <v>0</v>
      </c>
      <c r="Q1323" t="str">
        <f t="shared" si="123"/>
        <v>Non-STEM</v>
      </c>
      <c r="R1323">
        <f t="shared" si="124"/>
        <v>0</v>
      </c>
      <c r="S1323">
        <f t="shared" si="125"/>
        <v>60.25</v>
      </c>
    </row>
    <row r="1324" spans="1:19" x14ac:dyDescent="0.3">
      <c r="A1324" t="s">
        <v>25</v>
      </c>
      <c r="B1324" t="b">
        <v>0</v>
      </c>
      <c r="C1324">
        <v>10</v>
      </c>
      <c r="D1324" t="b">
        <v>1</v>
      </c>
      <c r="E1324">
        <v>2</v>
      </c>
      <c r="F1324" t="s">
        <v>64</v>
      </c>
      <c r="G1324">
        <v>46</v>
      </c>
      <c r="H1324">
        <v>52</v>
      </c>
      <c r="I1324">
        <v>87</v>
      </c>
      <c r="J1324">
        <v>80</v>
      </c>
      <c r="K1324">
        <v>76</v>
      </c>
      <c r="L1324">
        <v>73</v>
      </c>
      <c r="M1324">
        <v>76</v>
      </c>
      <c r="N1324">
        <f t="shared" si="120"/>
        <v>0</v>
      </c>
      <c r="O1324">
        <f t="shared" si="121"/>
        <v>0</v>
      </c>
      <c r="P1324">
        <f t="shared" si="122"/>
        <v>1</v>
      </c>
      <c r="Q1324" t="str">
        <f t="shared" si="123"/>
        <v>Non-STEM</v>
      </c>
      <c r="R1324">
        <f t="shared" si="124"/>
        <v>0</v>
      </c>
      <c r="S1324">
        <f t="shared" si="125"/>
        <v>72.25</v>
      </c>
    </row>
    <row r="1325" spans="1:19" x14ac:dyDescent="0.3">
      <c r="A1325" t="s">
        <v>20</v>
      </c>
      <c r="B1325" t="b">
        <v>0</v>
      </c>
      <c r="C1325">
        <v>3</v>
      </c>
      <c r="D1325" t="b">
        <v>0</v>
      </c>
      <c r="E1325">
        <v>4</v>
      </c>
      <c r="F1325" t="s">
        <v>159</v>
      </c>
      <c r="G1325">
        <v>92</v>
      </c>
      <c r="H1325">
        <v>63</v>
      </c>
      <c r="I1325">
        <v>100</v>
      </c>
      <c r="J1325">
        <v>97</v>
      </c>
      <c r="K1325">
        <v>91</v>
      </c>
      <c r="L1325">
        <v>87</v>
      </c>
      <c r="M1325">
        <v>68</v>
      </c>
      <c r="N1325">
        <f t="shared" si="120"/>
        <v>1</v>
      </c>
      <c r="O1325">
        <f t="shared" si="121"/>
        <v>0</v>
      </c>
      <c r="P1325">
        <f t="shared" si="122"/>
        <v>0</v>
      </c>
      <c r="Q1325" t="str">
        <f t="shared" si="123"/>
        <v>STEM</v>
      </c>
      <c r="R1325">
        <f t="shared" si="124"/>
        <v>1</v>
      </c>
      <c r="S1325">
        <f t="shared" si="125"/>
        <v>95</v>
      </c>
    </row>
    <row r="1326" spans="1:19" x14ac:dyDescent="0.3">
      <c r="A1326" t="s">
        <v>25</v>
      </c>
      <c r="B1326" t="b">
        <v>0</v>
      </c>
      <c r="C1326">
        <v>10</v>
      </c>
      <c r="D1326" t="b">
        <v>0</v>
      </c>
      <c r="E1326">
        <v>33</v>
      </c>
      <c r="F1326" t="s">
        <v>21</v>
      </c>
      <c r="G1326">
        <v>94</v>
      </c>
      <c r="H1326">
        <v>89</v>
      </c>
      <c r="I1326">
        <v>96</v>
      </c>
      <c r="J1326">
        <v>98</v>
      </c>
      <c r="K1326">
        <v>61</v>
      </c>
      <c r="L1326">
        <v>95</v>
      </c>
      <c r="M1326">
        <v>67</v>
      </c>
      <c r="N1326">
        <f t="shared" si="120"/>
        <v>0</v>
      </c>
      <c r="O1326">
        <f t="shared" si="121"/>
        <v>0</v>
      </c>
      <c r="P1326">
        <f t="shared" si="122"/>
        <v>0</v>
      </c>
      <c r="Q1326" t="str">
        <f t="shared" si="123"/>
        <v>Non-STEM</v>
      </c>
      <c r="R1326">
        <f t="shared" si="124"/>
        <v>0</v>
      </c>
      <c r="S1326">
        <f t="shared" si="125"/>
        <v>87.25</v>
      </c>
    </row>
    <row r="1327" spans="1:19" x14ac:dyDescent="0.3">
      <c r="A1327" t="s">
        <v>20</v>
      </c>
      <c r="B1327" t="b">
        <v>0</v>
      </c>
      <c r="C1327">
        <v>2</v>
      </c>
      <c r="D1327" t="b">
        <v>0</v>
      </c>
      <c r="E1327">
        <v>31</v>
      </c>
      <c r="F1327" t="s">
        <v>105</v>
      </c>
      <c r="G1327">
        <v>89</v>
      </c>
      <c r="H1327">
        <v>99</v>
      </c>
      <c r="I1327">
        <v>89</v>
      </c>
      <c r="J1327">
        <v>71</v>
      </c>
      <c r="K1327">
        <v>74</v>
      </c>
      <c r="L1327">
        <v>94</v>
      </c>
      <c r="M1327">
        <v>78</v>
      </c>
      <c r="N1327">
        <f t="shared" si="120"/>
        <v>1</v>
      </c>
      <c r="O1327">
        <f t="shared" si="121"/>
        <v>0</v>
      </c>
      <c r="P1327">
        <f t="shared" si="122"/>
        <v>0</v>
      </c>
      <c r="Q1327" t="str">
        <f t="shared" si="123"/>
        <v>Non-STEM</v>
      </c>
      <c r="R1327">
        <f t="shared" si="124"/>
        <v>0</v>
      </c>
      <c r="S1327">
        <f t="shared" si="125"/>
        <v>80.75</v>
      </c>
    </row>
    <row r="1328" spans="1:19" x14ac:dyDescent="0.3">
      <c r="A1328" t="s">
        <v>20</v>
      </c>
      <c r="B1328" t="b">
        <v>0</v>
      </c>
      <c r="C1328">
        <v>1</v>
      </c>
      <c r="D1328" t="b">
        <v>0</v>
      </c>
      <c r="E1328">
        <v>16</v>
      </c>
      <c r="F1328" t="s">
        <v>138</v>
      </c>
      <c r="G1328">
        <v>90</v>
      </c>
      <c r="H1328">
        <v>100</v>
      </c>
      <c r="I1328">
        <v>98</v>
      </c>
      <c r="J1328">
        <v>95</v>
      </c>
      <c r="K1328">
        <v>97</v>
      </c>
      <c r="L1328">
        <v>74</v>
      </c>
      <c r="M1328">
        <v>63</v>
      </c>
      <c r="N1328">
        <f t="shared" si="120"/>
        <v>1</v>
      </c>
      <c r="O1328">
        <f t="shared" si="121"/>
        <v>0</v>
      </c>
      <c r="P1328">
        <f t="shared" si="122"/>
        <v>0</v>
      </c>
      <c r="Q1328" t="str">
        <f t="shared" si="123"/>
        <v>STEM</v>
      </c>
      <c r="R1328">
        <f t="shared" si="124"/>
        <v>1</v>
      </c>
      <c r="S1328">
        <f t="shared" si="125"/>
        <v>95</v>
      </c>
    </row>
    <row r="1329" spans="1:19" x14ac:dyDescent="0.3">
      <c r="A1329" t="s">
        <v>20</v>
      </c>
      <c r="B1329" t="b">
        <v>0</v>
      </c>
      <c r="C1329">
        <v>5</v>
      </c>
      <c r="D1329" t="b">
        <v>0</v>
      </c>
      <c r="E1329">
        <v>15</v>
      </c>
      <c r="F1329" t="s">
        <v>38</v>
      </c>
      <c r="G1329">
        <v>69</v>
      </c>
      <c r="H1329">
        <v>81</v>
      </c>
      <c r="I1329">
        <v>83</v>
      </c>
      <c r="J1329">
        <v>68</v>
      </c>
      <c r="K1329">
        <v>76</v>
      </c>
      <c r="L1329">
        <v>90</v>
      </c>
      <c r="M1329">
        <v>95</v>
      </c>
      <c r="N1329">
        <f t="shared" si="120"/>
        <v>1</v>
      </c>
      <c r="O1329">
        <f t="shared" si="121"/>
        <v>0</v>
      </c>
      <c r="P1329">
        <f t="shared" si="122"/>
        <v>0</v>
      </c>
      <c r="Q1329" t="str">
        <f t="shared" si="123"/>
        <v>Non-STEM</v>
      </c>
      <c r="R1329">
        <f t="shared" si="124"/>
        <v>0</v>
      </c>
      <c r="S1329">
        <f t="shared" si="125"/>
        <v>74</v>
      </c>
    </row>
    <row r="1330" spans="1:19" x14ac:dyDescent="0.3">
      <c r="A1330" t="s">
        <v>25</v>
      </c>
      <c r="B1330" t="b">
        <v>0</v>
      </c>
      <c r="C1330">
        <v>7</v>
      </c>
      <c r="D1330" t="b">
        <v>1</v>
      </c>
      <c r="E1330">
        <v>5</v>
      </c>
      <c r="F1330" t="s">
        <v>64</v>
      </c>
      <c r="G1330">
        <v>40</v>
      </c>
      <c r="H1330">
        <v>51</v>
      </c>
      <c r="I1330">
        <v>67</v>
      </c>
      <c r="J1330">
        <v>63</v>
      </c>
      <c r="K1330">
        <v>98</v>
      </c>
      <c r="L1330">
        <v>54</v>
      </c>
      <c r="M1330">
        <v>79</v>
      </c>
      <c r="N1330">
        <f t="shared" si="120"/>
        <v>0</v>
      </c>
      <c r="O1330">
        <f t="shared" si="121"/>
        <v>0</v>
      </c>
      <c r="P1330">
        <f t="shared" si="122"/>
        <v>1</v>
      </c>
      <c r="Q1330" t="str">
        <f t="shared" si="123"/>
        <v>Non-STEM</v>
      </c>
      <c r="R1330">
        <f t="shared" si="124"/>
        <v>0</v>
      </c>
      <c r="S1330">
        <f t="shared" si="125"/>
        <v>67</v>
      </c>
    </row>
    <row r="1331" spans="1:19" x14ac:dyDescent="0.3">
      <c r="A1331" t="s">
        <v>20</v>
      </c>
      <c r="B1331" t="b">
        <v>1</v>
      </c>
      <c r="C1331">
        <v>10</v>
      </c>
      <c r="D1331" t="b">
        <v>0</v>
      </c>
      <c r="E1331">
        <v>3</v>
      </c>
      <c r="F1331" t="s">
        <v>64</v>
      </c>
      <c r="G1331">
        <v>42</v>
      </c>
      <c r="H1331">
        <v>92</v>
      </c>
      <c r="I1331">
        <v>60</v>
      </c>
      <c r="J1331">
        <v>54</v>
      </c>
      <c r="K1331">
        <v>68</v>
      </c>
      <c r="L1331">
        <v>69</v>
      </c>
      <c r="M1331">
        <v>76</v>
      </c>
      <c r="N1331">
        <f t="shared" si="120"/>
        <v>1</v>
      </c>
      <c r="O1331">
        <f t="shared" si="121"/>
        <v>1</v>
      </c>
      <c r="P1331">
        <f t="shared" si="122"/>
        <v>0</v>
      </c>
      <c r="Q1331" t="str">
        <f t="shared" si="123"/>
        <v>Non-STEM</v>
      </c>
      <c r="R1331">
        <f t="shared" si="124"/>
        <v>0</v>
      </c>
      <c r="S1331">
        <f t="shared" si="125"/>
        <v>56</v>
      </c>
    </row>
    <row r="1332" spans="1:19" x14ac:dyDescent="0.3">
      <c r="A1332" t="s">
        <v>25</v>
      </c>
      <c r="B1332" t="b">
        <v>0</v>
      </c>
      <c r="C1332">
        <v>8</v>
      </c>
      <c r="D1332" t="b">
        <v>0</v>
      </c>
      <c r="E1332">
        <v>4</v>
      </c>
      <c r="F1332" t="s">
        <v>64</v>
      </c>
      <c r="G1332">
        <v>82</v>
      </c>
      <c r="H1332">
        <v>91</v>
      </c>
      <c r="I1332">
        <v>69</v>
      </c>
      <c r="J1332">
        <v>61</v>
      </c>
      <c r="K1332">
        <v>79</v>
      </c>
      <c r="L1332">
        <v>76</v>
      </c>
      <c r="M1332">
        <v>83</v>
      </c>
      <c r="N1332">
        <f t="shared" si="120"/>
        <v>0</v>
      </c>
      <c r="O1332">
        <f t="shared" si="121"/>
        <v>0</v>
      </c>
      <c r="P1332">
        <f t="shared" si="122"/>
        <v>0</v>
      </c>
      <c r="Q1332" t="str">
        <f t="shared" si="123"/>
        <v>Non-STEM</v>
      </c>
      <c r="R1332">
        <f t="shared" si="124"/>
        <v>0</v>
      </c>
      <c r="S1332">
        <f t="shared" si="125"/>
        <v>72.75</v>
      </c>
    </row>
    <row r="1333" spans="1:19" x14ac:dyDescent="0.3">
      <c r="A1333" t="s">
        <v>25</v>
      </c>
      <c r="B1333" t="b">
        <v>0</v>
      </c>
      <c r="C1333">
        <v>1</v>
      </c>
      <c r="D1333" t="b">
        <v>1</v>
      </c>
      <c r="E1333">
        <v>29</v>
      </c>
      <c r="F1333" t="s">
        <v>113</v>
      </c>
      <c r="G1333">
        <v>82</v>
      </c>
      <c r="H1333">
        <v>93</v>
      </c>
      <c r="I1333">
        <v>67</v>
      </c>
      <c r="J1333">
        <v>79</v>
      </c>
      <c r="K1333">
        <v>84</v>
      </c>
      <c r="L1333">
        <v>90</v>
      </c>
      <c r="M1333">
        <v>64</v>
      </c>
      <c r="N1333">
        <f t="shared" si="120"/>
        <v>0</v>
      </c>
      <c r="O1333">
        <f t="shared" si="121"/>
        <v>0</v>
      </c>
      <c r="P1333">
        <f t="shared" si="122"/>
        <v>1</v>
      </c>
      <c r="Q1333" t="str">
        <f t="shared" si="123"/>
        <v>Non-STEM</v>
      </c>
      <c r="R1333">
        <f t="shared" si="124"/>
        <v>0</v>
      </c>
      <c r="S1333">
        <f t="shared" si="125"/>
        <v>78</v>
      </c>
    </row>
    <row r="1334" spans="1:19" x14ac:dyDescent="0.3">
      <c r="A1334" t="s">
        <v>20</v>
      </c>
      <c r="B1334" t="b">
        <v>0</v>
      </c>
      <c r="C1334">
        <v>7</v>
      </c>
      <c r="D1334" t="b">
        <v>1</v>
      </c>
      <c r="E1334">
        <v>18</v>
      </c>
      <c r="F1334" t="s">
        <v>38</v>
      </c>
      <c r="G1334">
        <v>76</v>
      </c>
      <c r="H1334">
        <v>80</v>
      </c>
      <c r="I1334">
        <v>93</v>
      </c>
      <c r="J1334">
        <v>74</v>
      </c>
      <c r="K1334">
        <v>73</v>
      </c>
      <c r="L1334">
        <v>63</v>
      </c>
      <c r="M1334">
        <v>81</v>
      </c>
      <c r="N1334">
        <f t="shared" si="120"/>
        <v>1</v>
      </c>
      <c r="O1334">
        <f t="shared" si="121"/>
        <v>0</v>
      </c>
      <c r="P1334">
        <f t="shared" si="122"/>
        <v>1</v>
      </c>
      <c r="Q1334" t="str">
        <f t="shared" si="123"/>
        <v>Non-STEM</v>
      </c>
      <c r="R1334">
        <f t="shared" si="124"/>
        <v>0</v>
      </c>
      <c r="S1334">
        <f t="shared" si="125"/>
        <v>79</v>
      </c>
    </row>
    <row r="1335" spans="1:19" x14ac:dyDescent="0.3">
      <c r="A1335" t="s">
        <v>25</v>
      </c>
      <c r="B1335" t="b">
        <v>0</v>
      </c>
      <c r="C1335">
        <v>2</v>
      </c>
      <c r="D1335" t="b">
        <v>0</v>
      </c>
      <c r="E1335">
        <v>16</v>
      </c>
      <c r="F1335" t="s">
        <v>54</v>
      </c>
      <c r="G1335">
        <v>80</v>
      </c>
      <c r="H1335">
        <v>62</v>
      </c>
      <c r="I1335">
        <v>66</v>
      </c>
      <c r="J1335">
        <v>88</v>
      </c>
      <c r="K1335">
        <v>75</v>
      </c>
      <c r="L1335">
        <v>98</v>
      </c>
      <c r="M1335">
        <v>68</v>
      </c>
      <c r="N1335">
        <f t="shared" si="120"/>
        <v>0</v>
      </c>
      <c r="O1335">
        <f t="shared" si="121"/>
        <v>0</v>
      </c>
      <c r="P1335">
        <f t="shared" si="122"/>
        <v>0</v>
      </c>
      <c r="Q1335" t="str">
        <f t="shared" si="123"/>
        <v>Non-STEM</v>
      </c>
      <c r="R1335">
        <f t="shared" si="124"/>
        <v>0</v>
      </c>
      <c r="S1335">
        <f t="shared" si="125"/>
        <v>77.25</v>
      </c>
    </row>
    <row r="1336" spans="1:19" x14ac:dyDescent="0.3">
      <c r="A1336" t="s">
        <v>20</v>
      </c>
      <c r="B1336" t="b">
        <v>0</v>
      </c>
      <c r="C1336">
        <v>0</v>
      </c>
      <c r="D1336" t="b">
        <v>0</v>
      </c>
      <c r="E1336">
        <v>23</v>
      </c>
      <c r="F1336" t="s">
        <v>44</v>
      </c>
      <c r="G1336">
        <v>87</v>
      </c>
      <c r="H1336">
        <v>90</v>
      </c>
      <c r="I1336">
        <v>92</v>
      </c>
      <c r="J1336">
        <v>62</v>
      </c>
      <c r="K1336">
        <v>96</v>
      </c>
      <c r="L1336">
        <v>77</v>
      </c>
      <c r="M1336">
        <v>80</v>
      </c>
      <c r="N1336">
        <f t="shared" si="120"/>
        <v>1</v>
      </c>
      <c r="O1336">
        <f t="shared" si="121"/>
        <v>0</v>
      </c>
      <c r="P1336">
        <f t="shared" si="122"/>
        <v>0</v>
      </c>
      <c r="Q1336" t="str">
        <f t="shared" si="123"/>
        <v>STEM</v>
      </c>
      <c r="R1336">
        <f t="shared" si="124"/>
        <v>1</v>
      </c>
      <c r="S1336">
        <f t="shared" si="125"/>
        <v>84.25</v>
      </c>
    </row>
    <row r="1337" spans="1:19" x14ac:dyDescent="0.3">
      <c r="A1337" t="s">
        <v>25</v>
      </c>
      <c r="B1337" t="b">
        <v>1</v>
      </c>
      <c r="C1337">
        <v>3</v>
      </c>
      <c r="D1337" t="b">
        <v>0</v>
      </c>
      <c r="E1337">
        <v>28</v>
      </c>
      <c r="F1337" t="s">
        <v>44</v>
      </c>
      <c r="G1337">
        <v>91</v>
      </c>
      <c r="H1337">
        <v>98</v>
      </c>
      <c r="I1337">
        <v>60</v>
      </c>
      <c r="J1337">
        <v>88</v>
      </c>
      <c r="K1337">
        <v>63</v>
      </c>
      <c r="L1337">
        <v>78</v>
      </c>
      <c r="M1337">
        <v>95</v>
      </c>
      <c r="N1337">
        <f t="shared" si="120"/>
        <v>0</v>
      </c>
      <c r="O1337">
        <f t="shared" si="121"/>
        <v>1</v>
      </c>
      <c r="P1337">
        <f t="shared" si="122"/>
        <v>0</v>
      </c>
      <c r="Q1337" t="str">
        <f t="shared" si="123"/>
        <v>STEM</v>
      </c>
      <c r="R1337">
        <f t="shared" si="124"/>
        <v>1</v>
      </c>
      <c r="S1337">
        <f t="shared" si="125"/>
        <v>75.5</v>
      </c>
    </row>
    <row r="1338" spans="1:19" x14ac:dyDescent="0.3">
      <c r="A1338" t="s">
        <v>25</v>
      </c>
      <c r="B1338" t="b">
        <v>0</v>
      </c>
      <c r="C1338">
        <v>7</v>
      </c>
      <c r="D1338" t="b">
        <v>0</v>
      </c>
      <c r="E1338">
        <v>31</v>
      </c>
      <c r="F1338" t="s">
        <v>21</v>
      </c>
      <c r="G1338">
        <v>100</v>
      </c>
      <c r="H1338">
        <v>94</v>
      </c>
      <c r="I1338">
        <v>94</v>
      </c>
      <c r="J1338">
        <v>87</v>
      </c>
      <c r="K1338">
        <v>65</v>
      </c>
      <c r="L1338">
        <v>83</v>
      </c>
      <c r="M1338">
        <v>95</v>
      </c>
      <c r="N1338">
        <f t="shared" si="120"/>
        <v>0</v>
      </c>
      <c r="O1338">
        <f t="shared" si="121"/>
        <v>0</v>
      </c>
      <c r="P1338">
        <f t="shared" si="122"/>
        <v>0</v>
      </c>
      <c r="Q1338" t="str">
        <f t="shared" si="123"/>
        <v>Non-STEM</v>
      </c>
      <c r="R1338">
        <f t="shared" si="124"/>
        <v>0</v>
      </c>
      <c r="S1338">
        <f t="shared" si="125"/>
        <v>86.5</v>
      </c>
    </row>
    <row r="1339" spans="1:19" x14ac:dyDescent="0.3">
      <c r="A1339" t="s">
        <v>25</v>
      </c>
      <c r="B1339" t="b">
        <v>0</v>
      </c>
      <c r="C1339">
        <v>9</v>
      </c>
      <c r="D1339" t="b">
        <v>0</v>
      </c>
      <c r="E1339">
        <v>5</v>
      </c>
      <c r="F1339" t="s">
        <v>64</v>
      </c>
      <c r="G1339">
        <v>56</v>
      </c>
      <c r="H1339">
        <v>60</v>
      </c>
      <c r="I1339">
        <v>88</v>
      </c>
      <c r="J1339">
        <v>96</v>
      </c>
      <c r="K1339">
        <v>57</v>
      </c>
      <c r="L1339">
        <v>68</v>
      </c>
      <c r="M1339">
        <v>76</v>
      </c>
      <c r="N1339">
        <f t="shared" si="120"/>
        <v>0</v>
      </c>
      <c r="O1339">
        <f t="shared" si="121"/>
        <v>0</v>
      </c>
      <c r="P1339">
        <f t="shared" si="122"/>
        <v>0</v>
      </c>
      <c r="Q1339" t="str">
        <f t="shared" si="123"/>
        <v>Non-STEM</v>
      </c>
      <c r="R1339">
        <f t="shared" si="124"/>
        <v>0</v>
      </c>
      <c r="S1339">
        <f t="shared" si="125"/>
        <v>74.25</v>
      </c>
    </row>
    <row r="1340" spans="1:19" x14ac:dyDescent="0.3">
      <c r="A1340" t="s">
        <v>20</v>
      </c>
      <c r="B1340" t="b">
        <v>0</v>
      </c>
      <c r="C1340">
        <v>2</v>
      </c>
      <c r="D1340" t="b">
        <v>0</v>
      </c>
      <c r="E1340">
        <v>6</v>
      </c>
      <c r="F1340" t="s">
        <v>172</v>
      </c>
      <c r="G1340">
        <v>84</v>
      </c>
      <c r="H1340">
        <v>86</v>
      </c>
      <c r="I1340">
        <v>96</v>
      </c>
      <c r="J1340">
        <v>95</v>
      </c>
      <c r="K1340">
        <v>75</v>
      </c>
      <c r="L1340">
        <v>61</v>
      </c>
      <c r="M1340">
        <v>99</v>
      </c>
      <c r="N1340">
        <f t="shared" si="120"/>
        <v>1</v>
      </c>
      <c r="O1340">
        <f t="shared" si="121"/>
        <v>0</v>
      </c>
      <c r="P1340">
        <f t="shared" si="122"/>
        <v>0</v>
      </c>
      <c r="Q1340" t="str">
        <f t="shared" si="123"/>
        <v>Non-STEM</v>
      </c>
      <c r="R1340">
        <f t="shared" si="124"/>
        <v>0</v>
      </c>
      <c r="S1340">
        <f t="shared" si="125"/>
        <v>87.5</v>
      </c>
    </row>
    <row r="1341" spans="1:19" x14ac:dyDescent="0.3">
      <c r="A1341" t="s">
        <v>20</v>
      </c>
      <c r="B1341" t="b">
        <v>0</v>
      </c>
      <c r="C1341">
        <v>1</v>
      </c>
      <c r="D1341" t="b">
        <v>0</v>
      </c>
      <c r="E1341">
        <v>33</v>
      </c>
      <c r="F1341" t="s">
        <v>21</v>
      </c>
      <c r="G1341">
        <v>86</v>
      </c>
      <c r="H1341">
        <v>86</v>
      </c>
      <c r="I1341">
        <v>64</v>
      </c>
      <c r="J1341">
        <v>61</v>
      </c>
      <c r="K1341">
        <v>97</v>
      </c>
      <c r="L1341">
        <v>97</v>
      </c>
      <c r="M1341">
        <v>91</v>
      </c>
      <c r="N1341">
        <f t="shared" si="120"/>
        <v>1</v>
      </c>
      <c r="O1341">
        <f t="shared" si="121"/>
        <v>0</v>
      </c>
      <c r="P1341">
        <f t="shared" si="122"/>
        <v>0</v>
      </c>
      <c r="Q1341" t="str">
        <f t="shared" si="123"/>
        <v>Non-STEM</v>
      </c>
      <c r="R1341">
        <f t="shared" si="124"/>
        <v>0</v>
      </c>
      <c r="S1341">
        <f t="shared" si="125"/>
        <v>77</v>
      </c>
    </row>
    <row r="1342" spans="1:19" x14ac:dyDescent="0.3">
      <c r="A1342" t="s">
        <v>25</v>
      </c>
      <c r="B1342" t="b">
        <v>0</v>
      </c>
      <c r="C1342">
        <v>7</v>
      </c>
      <c r="D1342" t="b">
        <v>0</v>
      </c>
      <c r="E1342">
        <v>0</v>
      </c>
      <c r="F1342" t="s">
        <v>64</v>
      </c>
      <c r="G1342">
        <v>79</v>
      </c>
      <c r="H1342">
        <v>67</v>
      </c>
      <c r="I1342">
        <v>72</v>
      </c>
      <c r="J1342">
        <v>50</v>
      </c>
      <c r="K1342">
        <v>75</v>
      </c>
      <c r="L1342">
        <v>95</v>
      </c>
      <c r="M1342">
        <v>62</v>
      </c>
      <c r="N1342">
        <f t="shared" si="120"/>
        <v>0</v>
      </c>
      <c r="O1342">
        <f t="shared" si="121"/>
        <v>0</v>
      </c>
      <c r="P1342">
        <f t="shared" si="122"/>
        <v>0</v>
      </c>
      <c r="Q1342" t="str">
        <f t="shared" si="123"/>
        <v>Non-STEM</v>
      </c>
      <c r="R1342">
        <f t="shared" si="124"/>
        <v>0</v>
      </c>
      <c r="S1342">
        <f t="shared" si="125"/>
        <v>69</v>
      </c>
    </row>
    <row r="1343" spans="1:19" x14ac:dyDescent="0.3">
      <c r="A1343" t="s">
        <v>25</v>
      </c>
      <c r="B1343" t="b">
        <v>0</v>
      </c>
      <c r="C1343">
        <v>6</v>
      </c>
      <c r="D1343" t="b">
        <v>1</v>
      </c>
      <c r="E1343">
        <v>19</v>
      </c>
      <c r="F1343" t="s">
        <v>44</v>
      </c>
      <c r="G1343">
        <v>99</v>
      </c>
      <c r="H1343">
        <v>78</v>
      </c>
      <c r="I1343">
        <v>61</v>
      </c>
      <c r="J1343">
        <v>64</v>
      </c>
      <c r="K1343">
        <v>75</v>
      </c>
      <c r="L1343">
        <v>66</v>
      </c>
      <c r="M1343">
        <v>76</v>
      </c>
      <c r="N1343">
        <f t="shared" si="120"/>
        <v>0</v>
      </c>
      <c r="O1343">
        <f t="shared" si="121"/>
        <v>0</v>
      </c>
      <c r="P1343">
        <f t="shared" si="122"/>
        <v>1</v>
      </c>
      <c r="Q1343" t="str">
        <f t="shared" si="123"/>
        <v>STEM</v>
      </c>
      <c r="R1343">
        <f t="shared" si="124"/>
        <v>1</v>
      </c>
      <c r="S1343">
        <f t="shared" si="125"/>
        <v>74.75</v>
      </c>
    </row>
    <row r="1344" spans="1:19" x14ac:dyDescent="0.3">
      <c r="A1344" t="s">
        <v>25</v>
      </c>
      <c r="B1344" t="b">
        <v>0</v>
      </c>
      <c r="C1344">
        <v>2</v>
      </c>
      <c r="D1344" t="b">
        <v>0</v>
      </c>
      <c r="E1344">
        <v>26</v>
      </c>
      <c r="F1344" t="s">
        <v>113</v>
      </c>
      <c r="G1344">
        <v>95</v>
      </c>
      <c r="H1344">
        <v>79</v>
      </c>
      <c r="I1344">
        <v>95</v>
      </c>
      <c r="J1344">
        <v>62</v>
      </c>
      <c r="K1344">
        <v>69</v>
      </c>
      <c r="L1344">
        <v>82</v>
      </c>
      <c r="M1344">
        <v>94</v>
      </c>
      <c r="N1344">
        <f t="shared" si="120"/>
        <v>0</v>
      </c>
      <c r="O1344">
        <f t="shared" si="121"/>
        <v>0</v>
      </c>
      <c r="P1344">
        <f t="shared" si="122"/>
        <v>0</v>
      </c>
      <c r="Q1344" t="str">
        <f t="shared" si="123"/>
        <v>Non-STEM</v>
      </c>
      <c r="R1344">
        <f t="shared" si="124"/>
        <v>0</v>
      </c>
      <c r="S1344">
        <f t="shared" si="125"/>
        <v>80.25</v>
      </c>
    </row>
    <row r="1345" spans="1:19" x14ac:dyDescent="0.3">
      <c r="A1345" t="s">
        <v>25</v>
      </c>
      <c r="B1345" t="b">
        <v>0</v>
      </c>
      <c r="C1345">
        <v>1</v>
      </c>
      <c r="D1345" t="b">
        <v>0</v>
      </c>
      <c r="E1345">
        <v>3</v>
      </c>
      <c r="F1345" t="s">
        <v>34</v>
      </c>
      <c r="G1345">
        <v>65</v>
      </c>
      <c r="H1345">
        <v>67</v>
      </c>
      <c r="I1345">
        <v>90</v>
      </c>
      <c r="J1345">
        <v>99</v>
      </c>
      <c r="K1345">
        <v>93</v>
      </c>
      <c r="L1345">
        <v>91</v>
      </c>
      <c r="M1345">
        <v>99</v>
      </c>
      <c r="N1345">
        <f t="shared" si="120"/>
        <v>0</v>
      </c>
      <c r="O1345">
        <f t="shared" si="121"/>
        <v>0</v>
      </c>
      <c r="P1345">
        <f t="shared" si="122"/>
        <v>0</v>
      </c>
      <c r="Q1345" t="str">
        <f t="shared" si="123"/>
        <v>Non-STEM</v>
      </c>
      <c r="R1345">
        <f t="shared" si="124"/>
        <v>0</v>
      </c>
      <c r="S1345">
        <f t="shared" si="125"/>
        <v>86.75</v>
      </c>
    </row>
    <row r="1346" spans="1:19" x14ac:dyDescent="0.3">
      <c r="A1346" t="s">
        <v>20</v>
      </c>
      <c r="B1346" t="b">
        <v>0</v>
      </c>
      <c r="C1346">
        <v>2</v>
      </c>
      <c r="D1346" t="b">
        <v>0</v>
      </c>
      <c r="E1346">
        <v>10</v>
      </c>
      <c r="F1346" t="s">
        <v>38</v>
      </c>
      <c r="G1346">
        <v>85</v>
      </c>
      <c r="H1346">
        <v>90</v>
      </c>
      <c r="I1346">
        <v>61</v>
      </c>
      <c r="J1346">
        <v>94</v>
      </c>
      <c r="K1346">
        <v>86</v>
      </c>
      <c r="L1346">
        <v>79</v>
      </c>
      <c r="M1346">
        <v>90</v>
      </c>
      <c r="N1346">
        <f t="shared" ref="N1346:N1409" si="126">IF(A1346="Male",1,0)</f>
        <v>1</v>
      </c>
      <c r="O1346">
        <f t="shared" ref="O1346:O1409" si="127">IF(B1346=FALSE,0,1)</f>
        <v>0</v>
      </c>
      <c r="P1346">
        <f t="shared" ref="P1346:P1409" si="128">IF(D1346=FALSE,0,1)</f>
        <v>0</v>
      </c>
      <c r="Q1346" t="str">
        <f t="shared" ref="Q1346:Q1409" si="129">IF(OR(F1346="Software Engineer",F1346="Scientist",F1346="Construction Engineer",F1346="Game Developer",F1346="Doctor"),"STEM","Non-STEM")</f>
        <v>Non-STEM</v>
      </c>
      <c r="R1346">
        <f t="shared" ref="R1346:R1409" si="130">IF(Q1346="STEM",1,0)</f>
        <v>0</v>
      </c>
      <c r="S1346">
        <f t="shared" ref="S1346:S1409" si="131">AVERAGE(G1346,I1346,J1346,K1346)</f>
        <v>81.5</v>
      </c>
    </row>
    <row r="1347" spans="1:19" x14ac:dyDescent="0.3">
      <c r="A1347" t="s">
        <v>25</v>
      </c>
      <c r="B1347" t="b">
        <v>0</v>
      </c>
      <c r="C1347">
        <v>5</v>
      </c>
      <c r="D1347" t="b">
        <v>0</v>
      </c>
      <c r="E1347">
        <v>24</v>
      </c>
      <c r="F1347" t="s">
        <v>26</v>
      </c>
      <c r="G1347">
        <v>99</v>
      </c>
      <c r="H1347">
        <v>82</v>
      </c>
      <c r="I1347">
        <v>81</v>
      </c>
      <c r="J1347">
        <v>98</v>
      </c>
      <c r="K1347">
        <v>86</v>
      </c>
      <c r="L1347">
        <v>85</v>
      </c>
      <c r="M1347">
        <v>85</v>
      </c>
      <c r="N1347">
        <f t="shared" si="126"/>
        <v>0</v>
      </c>
      <c r="O1347">
        <f t="shared" si="127"/>
        <v>0</v>
      </c>
      <c r="P1347">
        <f t="shared" si="128"/>
        <v>0</v>
      </c>
      <c r="Q1347" t="str">
        <f t="shared" si="129"/>
        <v>STEM</v>
      </c>
      <c r="R1347">
        <f t="shared" si="130"/>
        <v>1</v>
      </c>
      <c r="S1347">
        <f t="shared" si="131"/>
        <v>91</v>
      </c>
    </row>
    <row r="1348" spans="1:19" x14ac:dyDescent="0.3">
      <c r="A1348" t="s">
        <v>25</v>
      </c>
      <c r="B1348" t="b">
        <v>0</v>
      </c>
      <c r="C1348">
        <v>5</v>
      </c>
      <c r="D1348" t="b">
        <v>0</v>
      </c>
      <c r="E1348">
        <v>1</v>
      </c>
      <c r="F1348" t="s">
        <v>34</v>
      </c>
      <c r="G1348">
        <v>88</v>
      </c>
      <c r="H1348">
        <v>62</v>
      </c>
      <c r="I1348">
        <v>65</v>
      </c>
      <c r="J1348">
        <v>98</v>
      </c>
      <c r="K1348">
        <v>92</v>
      </c>
      <c r="L1348">
        <v>64</v>
      </c>
      <c r="M1348">
        <v>82</v>
      </c>
      <c r="N1348">
        <f t="shared" si="126"/>
        <v>0</v>
      </c>
      <c r="O1348">
        <f t="shared" si="127"/>
        <v>0</v>
      </c>
      <c r="P1348">
        <f t="shared" si="128"/>
        <v>0</v>
      </c>
      <c r="Q1348" t="str">
        <f t="shared" si="129"/>
        <v>Non-STEM</v>
      </c>
      <c r="R1348">
        <f t="shared" si="130"/>
        <v>0</v>
      </c>
      <c r="S1348">
        <f t="shared" si="131"/>
        <v>85.75</v>
      </c>
    </row>
    <row r="1349" spans="1:19" x14ac:dyDescent="0.3">
      <c r="A1349" t="s">
        <v>25</v>
      </c>
      <c r="B1349" t="b">
        <v>0</v>
      </c>
      <c r="C1349">
        <v>1</v>
      </c>
      <c r="D1349" t="b">
        <v>0</v>
      </c>
      <c r="E1349">
        <v>25</v>
      </c>
      <c r="F1349" t="s">
        <v>44</v>
      </c>
      <c r="G1349">
        <v>100</v>
      </c>
      <c r="H1349">
        <v>87</v>
      </c>
      <c r="I1349">
        <v>88</v>
      </c>
      <c r="J1349">
        <v>100</v>
      </c>
      <c r="K1349">
        <v>89</v>
      </c>
      <c r="L1349">
        <v>98</v>
      </c>
      <c r="M1349">
        <v>71</v>
      </c>
      <c r="N1349">
        <f t="shared" si="126"/>
        <v>0</v>
      </c>
      <c r="O1349">
        <f t="shared" si="127"/>
        <v>0</v>
      </c>
      <c r="P1349">
        <f t="shared" si="128"/>
        <v>0</v>
      </c>
      <c r="Q1349" t="str">
        <f t="shared" si="129"/>
        <v>STEM</v>
      </c>
      <c r="R1349">
        <f t="shared" si="130"/>
        <v>1</v>
      </c>
      <c r="S1349">
        <f t="shared" si="131"/>
        <v>94.25</v>
      </c>
    </row>
    <row r="1350" spans="1:19" x14ac:dyDescent="0.3">
      <c r="A1350" t="s">
        <v>25</v>
      </c>
      <c r="B1350" t="b">
        <v>0</v>
      </c>
      <c r="C1350">
        <v>10</v>
      </c>
      <c r="D1350" t="b">
        <v>0</v>
      </c>
      <c r="E1350">
        <v>15</v>
      </c>
      <c r="F1350" t="s">
        <v>38</v>
      </c>
      <c r="G1350">
        <v>62</v>
      </c>
      <c r="H1350">
        <v>63</v>
      </c>
      <c r="I1350">
        <v>94</v>
      </c>
      <c r="J1350">
        <v>74</v>
      </c>
      <c r="K1350">
        <v>75</v>
      </c>
      <c r="L1350">
        <v>86</v>
      </c>
      <c r="M1350">
        <v>100</v>
      </c>
      <c r="N1350">
        <f t="shared" si="126"/>
        <v>0</v>
      </c>
      <c r="O1350">
        <f t="shared" si="127"/>
        <v>0</v>
      </c>
      <c r="P1350">
        <f t="shared" si="128"/>
        <v>0</v>
      </c>
      <c r="Q1350" t="str">
        <f t="shared" si="129"/>
        <v>Non-STEM</v>
      </c>
      <c r="R1350">
        <f t="shared" si="130"/>
        <v>0</v>
      </c>
      <c r="S1350">
        <f t="shared" si="131"/>
        <v>76.25</v>
      </c>
    </row>
    <row r="1351" spans="1:19" x14ac:dyDescent="0.3">
      <c r="A1351" t="s">
        <v>20</v>
      </c>
      <c r="B1351" t="b">
        <v>1</v>
      </c>
      <c r="C1351">
        <v>10</v>
      </c>
      <c r="D1351" t="b">
        <v>0</v>
      </c>
      <c r="E1351">
        <v>3</v>
      </c>
      <c r="F1351" t="s">
        <v>64</v>
      </c>
      <c r="G1351">
        <v>84</v>
      </c>
      <c r="H1351">
        <v>75</v>
      </c>
      <c r="I1351">
        <v>61</v>
      </c>
      <c r="J1351">
        <v>87</v>
      </c>
      <c r="K1351">
        <v>86</v>
      </c>
      <c r="L1351">
        <v>67</v>
      </c>
      <c r="M1351">
        <v>93</v>
      </c>
      <c r="N1351">
        <f t="shared" si="126"/>
        <v>1</v>
      </c>
      <c r="O1351">
        <f t="shared" si="127"/>
        <v>1</v>
      </c>
      <c r="P1351">
        <f t="shared" si="128"/>
        <v>0</v>
      </c>
      <c r="Q1351" t="str">
        <f t="shared" si="129"/>
        <v>Non-STEM</v>
      </c>
      <c r="R1351">
        <f t="shared" si="130"/>
        <v>0</v>
      </c>
      <c r="S1351">
        <f t="shared" si="131"/>
        <v>79.5</v>
      </c>
    </row>
    <row r="1352" spans="1:19" x14ac:dyDescent="0.3">
      <c r="A1352" t="s">
        <v>25</v>
      </c>
      <c r="B1352" t="b">
        <v>0</v>
      </c>
      <c r="C1352">
        <v>3</v>
      </c>
      <c r="D1352" t="b">
        <v>1</v>
      </c>
      <c r="E1352">
        <v>14</v>
      </c>
      <c r="F1352" t="s">
        <v>54</v>
      </c>
      <c r="G1352">
        <v>60</v>
      </c>
      <c r="H1352">
        <v>61</v>
      </c>
      <c r="I1352">
        <v>71</v>
      </c>
      <c r="J1352">
        <v>60</v>
      </c>
      <c r="K1352">
        <v>69</v>
      </c>
      <c r="L1352">
        <v>91</v>
      </c>
      <c r="M1352">
        <v>84</v>
      </c>
      <c r="N1352">
        <f t="shared" si="126"/>
        <v>0</v>
      </c>
      <c r="O1352">
        <f t="shared" si="127"/>
        <v>0</v>
      </c>
      <c r="P1352">
        <f t="shared" si="128"/>
        <v>1</v>
      </c>
      <c r="Q1352" t="str">
        <f t="shared" si="129"/>
        <v>Non-STEM</v>
      </c>
      <c r="R1352">
        <f t="shared" si="130"/>
        <v>0</v>
      </c>
      <c r="S1352">
        <f t="shared" si="131"/>
        <v>65</v>
      </c>
    </row>
    <row r="1353" spans="1:19" x14ac:dyDescent="0.3">
      <c r="A1353" t="s">
        <v>20</v>
      </c>
      <c r="B1353" t="b">
        <v>0</v>
      </c>
      <c r="C1353">
        <v>9</v>
      </c>
      <c r="D1353" t="b">
        <v>0</v>
      </c>
      <c r="E1353">
        <v>31</v>
      </c>
      <c r="F1353" t="s">
        <v>172</v>
      </c>
      <c r="G1353">
        <v>96</v>
      </c>
      <c r="H1353">
        <v>76</v>
      </c>
      <c r="I1353">
        <v>74</v>
      </c>
      <c r="J1353">
        <v>92</v>
      </c>
      <c r="K1353">
        <v>96</v>
      </c>
      <c r="L1353">
        <v>74</v>
      </c>
      <c r="M1353">
        <v>99</v>
      </c>
      <c r="N1353">
        <f t="shared" si="126"/>
        <v>1</v>
      </c>
      <c r="O1353">
        <f t="shared" si="127"/>
        <v>0</v>
      </c>
      <c r="P1353">
        <f t="shared" si="128"/>
        <v>0</v>
      </c>
      <c r="Q1353" t="str">
        <f t="shared" si="129"/>
        <v>Non-STEM</v>
      </c>
      <c r="R1353">
        <f t="shared" si="130"/>
        <v>0</v>
      </c>
      <c r="S1353">
        <f t="shared" si="131"/>
        <v>89.5</v>
      </c>
    </row>
    <row r="1354" spans="1:19" x14ac:dyDescent="0.3">
      <c r="A1354" t="s">
        <v>25</v>
      </c>
      <c r="B1354" t="b">
        <v>0</v>
      </c>
      <c r="C1354">
        <v>2</v>
      </c>
      <c r="D1354" t="b">
        <v>1</v>
      </c>
      <c r="E1354">
        <v>9</v>
      </c>
      <c r="F1354" t="s">
        <v>224</v>
      </c>
      <c r="G1354">
        <v>58</v>
      </c>
      <c r="H1354">
        <v>81</v>
      </c>
      <c r="I1354">
        <v>100</v>
      </c>
      <c r="J1354">
        <v>97</v>
      </c>
      <c r="K1354">
        <v>74</v>
      </c>
      <c r="L1354">
        <v>90</v>
      </c>
      <c r="M1354">
        <v>87</v>
      </c>
      <c r="N1354">
        <f t="shared" si="126"/>
        <v>0</v>
      </c>
      <c r="O1354">
        <f t="shared" si="127"/>
        <v>0</v>
      </c>
      <c r="P1354">
        <f t="shared" si="128"/>
        <v>1</v>
      </c>
      <c r="Q1354" t="str">
        <f t="shared" si="129"/>
        <v>Non-STEM</v>
      </c>
      <c r="R1354">
        <f t="shared" si="130"/>
        <v>0</v>
      </c>
      <c r="S1354">
        <f t="shared" si="131"/>
        <v>82.25</v>
      </c>
    </row>
    <row r="1355" spans="1:19" x14ac:dyDescent="0.3">
      <c r="A1355" t="s">
        <v>25</v>
      </c>
      <c r="B1355" t="b">
        <v>0</v>
      </c>
      <c r="C1355">
        <v>1</v>
      </c>
      <c r="D1355" t="b">
        <v>0</v>
      </c>
      <c r="E1355">
        <v>8</v>
      </c>
      <c r="F1355" t="s">
        <v>54</v>
      </c>
      <c r="G1355">
        <v>90</v>
      </c>
      <c r="H1355">
        <v>67</v>
      </c>
      <c r="I1355">
        <v>73</v>
      </c>
      <c r="J1355">
        <v>82</v>
      </c>
      <c r="K1355">
        <v>66</v>
      </c>
      <c r="L1355">
        <v>75</v>
      </c>
      <c r="M1355">
        <v>90</v>
      </c>
      <c r="N1355">
        <f t="shared" si="126"/>
        <v>0</v>
      </c>
      <c r="O1355">
        <f t="shared" si="127"/>
        <v>0</v>
      </c>
      <c r="P1355">
        <f t="shared" si="128"/>
        <v>0</v>
      </c>
      <c r="Q1355" t="str">
        <f t="shared" si="129"/>
        <v>Non-STEM</v>
      </c>
      <c r="R1355">
        <f t="shared" si="130"/>
        <v>0</v>
      </c>
      <c r="S1355">
        <f t="shared" si="131"/>
        <v>77.75</v>
      </c>
    </row>
    <row r="1356" spans="1:19" x14ac:dyDescent="0.3">
      <c r="A1356" t="s">
        <v>20</v>
      </c>
      <c r="B1356" t="b">
        <v>0</v>
      </c>
      <c r="C1356">
        <v>2</v>
      </c>
      <c r="D1356" t="b">
        <v>0</v>
      </c>
      <c r="E1356">
        <v>22</v>
      </c>
      <c r="F1356" t="s">
        <v>113</v>
      </c>
      <c r="G1356">
        <v>75</v>
      </c>
      <c r="H1356">
        <v>80</v>
      </c>
      <c r="I1356">
        <v>65</v>
      </c>
      <c r="J1356">
        <v>80</v>
      </c>
      <c r="K1356">
        <v>55</v>
      </c>
      <c r="L1356">
        <v>86</v>
      </c>
      <c r="M1356">
        <v>95</v>
      </c>
      <c r="N1356">
        <f t="shared" si="126"/>
        <v>1</v>
      </c>
      <c r="O1356">
        <f t="shared" si="127"/>
        <v>0</v>
      </c>
      <c r="P1356">
        <f t="shared" si="128"/>
        <v>0</v>
      </c>
      <c r="Q1356" t="str">
        <f t="shared" si="129"/>
        <v>Non-STEM</v>
      </c>
      <c r="R1356">
        <f t="shared" si="130"/>
        <v>0</v>
      </c>
      <c r="S1356">
        <f t="shared" si="131"/>
        <v>68.75</v>
      </c>
    </row>
    <row r="1357" spans="1:19" x14ac:dyDescent="0.3">
      <c r="A1357" t="s">
        <v>25</v>
      </c>
      <c r="B1357" t="b">
        <v>0</v>
      </c>
      <c r="C1357">
        <v>3</v>
      </c>
      <c r="D1357" t="b">
        <v>0</v>
      </c>
      <c r="E1357">
        <v>11</v>
      </c>
      <c r="F1357" t="s">
        <v>105</v>
      </c>
      <c r="G1357">
        <v>76</v>
      </c>
      <c r="H1357">
        <v>82</v>
      </c>
      <c r="I1357">
        <v>74</v>
      </c>
      <c r="J1357">
        <v>79</v>
      </c>
      <c r="K1357">
        <v>81</v>
      </c>
      <c r="L1357">
        <v>93</v>
      </c>
      <c r="M1357">
        <v>72</v>
      </c>
      <c r="N1357">
        <f t="shared" si="126"/>
        <v>0</v>
      </c>
      <c r="O1357">
        <f t="shared" si="127"/>
        <v>0</v>
      </c>
      <c r="P1357">
        <f t="shared" si="128"/>
        <v>0</v>
      </c>
      <c r="Q1357" t="str">
        <f t="shared" si="129"/>
        <v>Non-STEM</v>
      </c>
      <c r="R1357">
        <f t="shared" si="130"/>
        <v>0</v>
      </c>
      <c r="S1357">
        <f t="shared" si="131"/>
        <v>77.5</v>
      </c>
    </row>
    <row r="1358" spans="1:19" x14ac:dyDescent="0.3">
      <c r="A1358" t="s">
        <v>25</v>
      </c>
      <c r="B1358" t="b">
        <v>1</v>
      </c>
      <c r="C1358">
        <v>10</v>
      </c>
      <c r="D1358" t="b">
        <v>0</v>
      </c>
      <c r="E1358">
        <v>2</v>
      </c>
      <c r="F1358" t="s">
        <v>64</v>
      </c>
      <c r="G1358">
        <v>81</v>
      </c>
      <c r="H1358">
        <v>100</v>
      </c>
      <c r="I1358">
        <v>64</v>
      </c>
      <c r="J1358">
        <v>61</v>
      </c>
      <c r="K1358">
        <v>91</v>
      </c>
      <c r="L1358">
        <v>76</v>
      </c>
      <c r="M1358">
        <v>93</v>
      </c>
      <c r="N1358">
        <f t="shared" si="126"/>
        <v>0</v>
      </c>
      <c r="O1358">
        <f t="shared" si="127"/>
        <v>1</v>
      </c>
      <c r="P1358">
        <f t="shared" si="128"/>
        <v>0</v>
      </c>
      <c r="Q1358" t="str">
        <f t="shared" si="129"/>
        <v>Non-STEM</v>
      </c>
      <c r="R1358">
        <f t="shared" si="130"/>
        <v>0</v>
      </c>
      <c r="S1358">
        <f t="shared" si="131"/>
        <v>74.25</v>
      </c>
    </row>
    <row r="1359" spans="1:19" x14ac:dyDescent="0.3">
      <c r="A1359" t="s">
        <v>25</v>
      </c>
      <c r="B1359" t="b">
        <v>0</v>
      </c>
      <c r="C1359">
        <v>2</v>
      </c>
      <c r="D1359" t="b">
        <v>0</v>
      </c>
      <c r="E1359">
        <v>21</v>
      </c>
      <c r="F1359" t="s">
        <v>38</v>
      </c>
      <c r="G1359">
        <v>73</v>
      </c>
      <c r="H1359">
        <v>98</v>
      </c>
      <c r="I1359">
        <v>72</v>
      </c>
      <c r="J1359">
        <v>100</v>
      </c>
      <c r="K1359">
        <v>77</v>
      </c>
      <c r="L1359">
        <v>62</v>
      </c>
      <c r="M1359">
        <v>69</v>
      </c>
      <c r="N1359">
        <f t="shared" si="126"/>
        <v>0</v>
      </c>
      <c r="O1359">
        <f t="shared" si="127"/>
        <v>0</v>
      </c>
      <c r="P1359">
        <f t="shared" si="128"/>
        <v>0</v>
      </c>
      <c r="Q1359" t="str">
        <f t="shared" si="129"/>
        <v>Non-STEM</v>
      </c>
      <c r="R1359">
        <f t="shared" si="130"/>
        <v>0</v>
      </c>
      <c r="S1359">
        <f t="shared" si="131"/>
        <v>80.5</v>
      </c>
    </row>
    <row r="1360" spans="1:19" x14ac:dyDescent="0.3">
      <c r="A1360" t="s">
        <v>25</v>
      </c>
      <c r="B1360" t="b">
        <v>0</v>
      </c>
      <c r="C1360">
        <v>1</v>
      </c>
      <c r="D1360" t="b">
        <v>0</v>
      </c>
      <c r="E1360">
        <v>28</v>
      </c>
      <c r="F1360" t="s">
        <v>38</v>
      </c>
      <c r="G1360">
        <v>60</v>
      </c>
      <c r="H1360">
        <v>64</v>
      </c>
      <c r="I1360">
        <v>84</v>
      </c>
      <c r="J1360">
        <v>64</v>
      </c>
      <c r="K1360">
        <v>66</v>
      </c>
      <c r="L1360">
        <v>96</v>
      </c>
      <c r="M1360">
        <v>99</v>
      </c>
      <c r="N1360">
        <f t="shared" si="126"/>
        <v>0</v>
      </c>
      <c r="O1360">
        <f t="shared" si="127"/>
        <v>0</v>
      </c>
      <c r="P1360">
        <f t="shared" si="128"/>
        <v>0</v>
      </c>
      <c r="Q1360" t="str">
        <f t="shared" si="129"/>
        <v>Non-STEM</v>
      </c>
      <c r="R1360">
        <f t="shared" si="130"/>
        <v>0</v>
      </c>
      <c r="S1360">
        <f t="shared" si="131"/>
        <v>68.5</v>
      </c>
    </row>
    <row r="1361" spans="1:19" x14ac:dyDescent="0.3">
      <c r="A1361" t="s">
        <v>25</v>
      </c>
      <c r="B1361" t="b">
        <v>1</v>
      </c>
      <c r="C1361">
        <v>9</v>
      </c>
      <c r="D1361" t="b">
        <v>0</v>
      </c>
      <c r="E1361">
        <v>4</v>
      </c>
      <c r="F1361" t="s">
        <v>64</v>
      </c>
      <c r="G1361">
        <v>89</v>
      </c>
      <c r="H1361">
        <v>100</v>
      </c>
      <c r="I1361">
        <v>72</v>
      </c>
      <c r="J1361">
        <v>73</v>
      </c>
      <c r="K1361">
        <v>78</v>
      </c>
      <c r="L1361">
        <v>67</v>
      </c>
      <c r="M1361">
        <v>91</v>
      </c>
      <c r="N1361">
        <f t="shared" si="126"/>
        <v>0</v>
      </c>
      <c r="O1361">
        <f t="shared" si="127"/>
        <v>1</v>
      </c>
      <c r="P1361">
        <f t="shared" si="128"/>
        <v>0</v>
      </c>
      <c r="Q1361" t="str">
        <f t="shared" si="129"/>
        <v>Non-STEM</v>
      </c>
      <c r="R1361">
        <f t="shared" si="130"/>
        <v>0</v>
      </c>
      <c r="S1361">
        <f t="shared" si="131"/>
        <v>78</v>
      </c>
    </row>
    <row r="1362" spans="1:19" x14ac:dyDescent="0.3">
      <c r="A1362" t="s">
        <v>20</v>
      </c>
      <c r="B1362" t="b">
        <v>0</v>
      </c>
      <c r="C1362">
        <v>4</v>
      </c>
      <c r="D1362" t="b">
        <v>0</v>
      </c>
      <c r="E1362">
        <v>35</v>
      </c>
      <c r="F1362" t="s">
        <v>44</v>
      </c>
      <c r="G1362">
        <v>91</v>
      </c>
      <c r="H1362">
        <v>98</v>
      </c>
      <c r="I1362">
        <v>93</v>
      </c>
      <c r="J1362">
        <v>93</v>
      </c>
      <c r="K1362">
        <v>88</v>
      </c>
      <c r="L1362">
        <v>96</v>
      </c>
      <c r="M1362">
        <v>97</v>
      </c>
      <c r="N1362">
        <f t="shared" si="126"/>
        <v>1</v>
      </c>
      <c r="O1362">
        <f t="shared" si="127"/>
        <v>0</v>
      </c>
      <c r="P1362">
        <f t="shared" si="128"/>
        <v>0</v>
      </c>
      <c r="Q1362" t="str">
        <f t="shared" si="129"/>
        <v>STEM</v>
      </c>
      <c r="R1362">
        <f t="shared" si="130"/>
        <v>1</v>
      </c>
      <c r="S1362">
        <f t="shared" si="131"/>
        <v>91.25</v>
      </c>
    </row>
    <row r="1363" spans="1:19" x14ac:dyDescent="0.3">
      <c r="A1363" t="s">
        <v>20</v>
      </c>
      <c r="B1363" t="b">
        <v>0</v>
      </c>
      <c r="C1363">
        <v>6</v>
      </c>
      <c r="D1363" t="b">
        <v>0</v>
      </c>
      <c r="E1363">
        <v>27</v>
      </c>
      <c r="F1363" t="s">
        <v>26</v>
      </c>
      <c r="G1363">
        <v>85</v>
      </c>
      <c r="H1363">
        <v>72</v>
      </c>
      <c r="I1363">
        <v>80</v>
      </c>
      <c r="J1363">
        <v>85</v>
      </c>
      <c r="K1363">
        <v>94</v>
      </c>
      <c r="L1363">
        <v>96</v>
      </c>
      <c r="M1363">
        <v>87</v>
      </c>
      <c r="N1363">
        <f t="shared" si="126"/>
        <v>1</v>
      </c>
      <c r="O1363">
        <f t="shared" si="127"/>
        <v>0</v>
      </c>
      <c r="P1363">
        <f t="shared" si="128"/>
        <v>0</v>
      </c>
      <c r="Q1363" t="str">
        <f t="shared" si="129"/>
        <v>STEM</v>
      </c>
      <c r="R1363">
        <f t="shared" si="130"/>
        <v>1</v>
      </c>
      <c r="S1363">
        <f t="shared" si="131"/>
        <v>86</v>
      </c>
    </row>
    <row r="1364" spans="1:19" x14ac:dyDescent="0.3">
      <c r="A1364" t="s">
        <v>20</v>
      </c>
      <c r="B1364" t="b">
        <v>0</v>
      </c>
      <c r="C1364">
        <v>0</v>
      </c>
      <c r="D1364" t="b">
        <v>1</v>
      </c>
      <c r="E1364">
        <v>14</v>
      </c>
      <c r="F1364" t="s">
        <v>113</v>
      </c>
      <c r="G1364">
        <v>81</v>
      </c>
      <c r="H1364">
        <v>84</v>
      </c>
      <c r="I1364">
        <v>69</v>
      </c>
      <c r="J1364">
        <v>99</v>
      </c>
      <c r="K1364">
        <v>55</v>
      </c>
      <c r="L1364">
        <v>68</v>
      </c>
      <c r="M1364">
        <v>73</v>
      </c>
      <c r="N1364">
        <f t="shared" si="126"/>
        <v>1</v>
      </c>
      <c r="O1364">
        <f t="shared" si="127"/>
        <v>0</v>
      </c>
      <c r="P1364">
        <f t="shared" si="128"/>
        <v>1</v>
      </c>
      <c r="Q1364" t="str">
        <f t="shared" si="129"/>
        <v>Non-STEM</v>
      </c>
      <c r="R1364">
        <f t="shared" si="130"/>
        <v>0</v>
      </c>
      <c r="S1364">
        <f t="shared" si="131"/>
        <v>76</v>
      </c>
    </row>
    <row r="1365" spans="1:19" x14ac:dyDescent="0.3">
      <c r="A1365" t="s">
        <v>25</v>
      </c>
      <c r="B1365" t="b">
        <v>0</v>
      </c>
      <c r="C1365">
        <v>10</v>
      </c>
      <c r="D1365" t="b">
        <v>0</v>
      </c>
      <c r="E1365">
        <v>1</v>
      </c>
      <c r="F1365" t="s">
        <v>64</v>
      </c>
      <c r="G1365">
        <v>67</v>
      </c>
      <c r="H1365">
        <v>63</v>
      </c>
      <c r="I1365">
        <v>65</v>
      </c>
      <c r="J1365">
        <v>95</v>
      </c>
      <c r="K1365">
        <v>52</v>
      </c>
      <c r="L1365">
        <v>84</v>
      </c>
      <c r="M1365">
        <v>77</v>
      </c>
      <c r="N1365">
        <f t="shared" si="126"/>
        <v>0</v>
      </c>
      <c r="O1365">
        <f t="shared" si="127"/>
        <v>0</v>
      </c>
      <c r="P1365">
        <f t="shared" si="128"/>
        <v>0</v>
      </c>
      <c r="Q1365" t="str">
        <f t="shared" si="129"/>
        <v>Non-STEM</v>
      </c>
      <c r="R1365">
        <f t="shared" si="130"/>
        <v>0</v>
      </c>
      <c r="S1365">
        <f t="shared" si="131"/>
        <v>69.75</v>
      </c>
    </row>
    <row r="1366" spans="1:19" x14ac:dyDescent="0.3">
      <c r="A1366" t="s">
        <v>20</v>
      </c>
      <c r="B1366" t="b">
        <v>0</v>
      </c>
      <c r="C1366">
        <v>4</v>
      </c>
      <c r="D1366" t="b">
        <v>0</v>
      </c>
      <c r="E1366">
        <v>29</v>
      </c>
      <c r="F1366" t="s">
        <v>26</v>
      </c>
      <c r="G1366">
        <v>86</v>
      </c>
      <c r="H1366">
        <v>71</v>
      </c>
      <c r="I1366">
        <v>86</v>
      </c>
      <c r="J1366">
        <v>93</v>
      </c>
      <c r="K1366">
        <v>99</v>
      </c>
      <c r="L1366">
        <v>92</v>
      </c>
      <c r="M1366">
        <v>77</v>
      </c>
      <c r="N1366">
        <f t="shared" si="126"/>
        <v>1</v>
      </c>
      <c r="O1366">
        <f t="shared" si="127"/>
        <v>0</v>
      </c>
      <c r="P1366">
        <f t="shared" si="128"/>
        <v>0</v>
      </c>
      <c r="Q1366" t="str">
        <f t="shared" si="129"/>
        <v>STEM</v>
      </c>
      <c r="R1366">
        <f t="shared" si="130"/>
        <v>1</v>
      </c>
      <c r="S1366">
        <f t="shared" si="131"/>
        <v>91</v>
      </c>
    </row>
    <row r="1367" spans="1:19" x14ac:dyDescent="0.3">
      <c r="A1367" t="s">
        <v>25</v>
      </c>
      <c r="B1367" t="b">
        <v>0</v>
      </c>
      <c r="C1367">
        <v>1</v>
      </c>
      <c r="D1367" t="b">
        <v>0</v>
      </c>
      <c r="E1367">
        <v>33</v>
      </c>
      <c r="F1367" t="s">
        <v>21</v>
      </c>
      <c r="G1367">
        <v>94</v>
      </c>
      <c r="H1367">
        <v>85</v>
      </c>
      <c r="I1367">
        <v>78</v>
      </c>
      <c r="J1367">
        <v>66</v>
      </c>
      <c r="K1367">
        <v>95</v>
      </c>
      <c r="L1367">
        <v>87</v>
      </c>
      <c r="M1367">
        <v>95</v>
      </c>
      <c r="N1367">
        <f t="shared" si="126"/>
        <v>0</v>
      </c>
      <c r="O1367">
        <f t="shared" si="127"/>
        <v>0</v>
      </c>
      <c r="P1367">
        <f t="shared" si="128"/>
        <v>0</v>
      </c>
      <c r="Q1367" t="str">
        <f t="shared" si="129"/>
        <v>Non-STEM</v>
      </c>
      <c r="R1367">
        <f t="shared" si="130"/>
        <v>0</v>
      </c>
      <c r="S1367">
        <f t="shared" si="131"/>
        <v>83.25</v>
      </c>
    </row>
    <row r="1368" spans="1:19" x14ac:dyDescent="0.3">
      <c r="A1368" t="s">
        <v>20</v>
      </c>
      <c r="B1368" t="b">
        <v>0</v>
      </c>
      <c r="C1368">
        <v>1</v>
      </c>
      <c r="D1368" t="b">
        <v>0</v>
      </c>
      <c r="E1368">
        <v>18</v>
      </c>
      <c r="F1368" t="s">
        <v>109</v>
      </c>
      <c r="G1368">
        <v>83</v>
      </c>
      <c r="H1368">
        <v>96</v>
      </c>
      <c r="I1368">
        <v>72</v>
      </c>
      <c r="J1368">
        <v>81</v>
      </c>
      <c r="K1368">
        <v>86</v>
      </c>
      <c r="L1368">
        <v>93</v>
      </c>
      <c r="M1368">
        <v>75</v>
      </c>
      <c r="N1368">
        <f t="shared" si="126"/>
        <v>1</v>
      </c>
      <c r="O1368">
        <f t="shared" si="127"/>
        <v>0</v>
      </c>
      <c r="P1368">
        <f t="shared" si="128"/>
        <v>0</v>
      </c>
      <c r="Q1368" t="str">
        <f t="shared" si="129"/>
        <v>Non-STEM</v>
      </c>
      <c r="R1368">
        <f t="shared" si="130"/>
        <v>0</v>
      </c>
      <c r="S1368">
        <f t="shared" si="131"/>
        <v>80.5</v>
      </c>
    </row>
    <row r="1369" spans="1:19" x14ac:dyDescent="0.3">
      <c r="A1369" t="s">
        <v>20</v>
      </c>
      <c r="B1369" t="b">
        <v>0</v>
      </c>
      <c r="C1369">
        <v>2</v>
      </c>
      <c r="D1369" t="b">
        <v>0</v>
      </c>
      <c r="E1369">
        <v>11</v>
      </c>
      <c r="F1369" t="s">
        <v>38</v>
      </c>
      <c r="G1369">
        <v>98</v>
      </c>
      <c r="H1369">
        <v>77</v>
      </c>
      <c r="I1369">
        <v>91</v>
      </c>
      <c r="J1369">
        <v>88</v>
      </c>
      <c r="K1369">
        <v>87</v>
      </c>
      <c r="L1369">
        <v>76</v>
      </c>
      <c r="M1369">
        <v>68</v>
      </c>
      <c r="N1369">
        <f t="shared" si="126"/>
        <v>1</v>
      </c>
      <c r="O1369">
        <f t="shared" si="127"/>
        <v>0</v>
      </c>
      <c r="P1369">
        <f t="shared" si="128"/>
        <v>0</v>
      </c>
      <c r="Q1369" t="str">
        <f t="shared" si="129"/>
        <v>Non-STEM</v>
      </c>
      <c r="R1369">
        <f t="shared" si="130"/>
        <v>0</v>
      </c>
      <c r="S1369">
        <f t="shared" si="131"/>
        <v>91</v>
      </c>
    </row>
    <row r="1370" spans="1:19" x14ac:dyDescent="0.3">
      <c r="A1370" t="s">
        <v>25</v>
      </c>
      <c r="B1370" t="b">
        <v>1</v>
      </c>
      <c r="C1370">
        <v>5</v>
      </c>
      <c r="D1370" t="b">
        <v>0</v>
      </c>
      <c r="E1370">
        <v>3</v>
      </c>
      <c r="F1370" t="s">
        <v>64</v>
      </c>
      <c r="G1370">
        <v>46</v>
      </c>
      <c r="H1370">
        <v>63</v>
      </c>
      <c r="I1370">
        <v>60</v>
      </c>
      <c r="J1370">
        <v>61</v>
      </c>
      <c r="K1370">
        <v>66</v>
      </c>
      <c r="L1370">
        <v>91</v>
      </c>
      <c r="M1370">
        <v>97</v>
      </c>
      <c r="N1370">
        <f t="shared" si="126"/>
        <v>0</v>
      </c>
      <c r="O1370">
        <f t="shared" si="127"/>
        <v>1</v>
      </c>
      <c r="P1370">
        <f t="shared" si="128"/>
        <v>0</v>
      </c>
      <c r="Q1370" t="str">
        <f t="shared" si="129"/>
        <v>Non-STEM</v>
      </c>
      <c r="R1370">
        <f t="shared" si="130"/>
        <v>0</v>
      </c>
      <c r="S1370">
        <f t="shared" si="131"/>
        <v>58.25</v>
      </c>
    </row>
    <row r="1371" spans="1:19" x14ac:dyDescent="0.3">
      <c r="A1371" t="s">
        <v>20</v>
      </c>
      <c r="B1371" t="b">
        <v>0</v>
      </c>
      <c r="C1371">
        <v>2</v>
      </c>
      <c r="D1371" t="b">
        <v>0</v>
      </c>
      <c r="E1371">
        <v>19</v>
      </c>
      <c r="F1371" t="s">
        <v>44</v>
      </c>
      <c r="G1371">
        <v>95</v>
      </c>
      <c r="H1371">
        <v>92</v>
      </c>
      <c r="I1371">
        <v>73</v>
      </c>
      <c r="J1371">
        <v>94</v>
      </c>
      <c r="K1371">
        <v>73</v>
      </c>
      <c r="L1371">
        <v>70</v>
      </c>
      <c r="M1371">
        <v>94</v>
      </c>
      <c r="N1371">
        <f t="shared" si="126"/>
        <v>1</v>
      </c>
      <c r="O1371">
        <f t="shared" si="127"/>
        <v>0</v>
      </c>
      <c r="P1371">
        <f t="shared" si="128"/>
        <v>0</v>
      </c>
      <c r="Q1371" t="str">
        <f t="shared" si="129"/>
        <v>STEM</v>
      </c>
      <c r="R1371">
        <f t="shared" si="130"/>
        <v>1</v>
      </c>
      <c r="S1371">
        <f t="shared" si="131"/>
        <v>83.75</v>
      </c>
    </row>
    <row r="1372" spans="1:19" x14ac:dyDescent="0.3">
      <c r="A1372" t="s">
        <v>20</v>
      </c>
      <c r="B1372" t="b">
        <v>0</v>
      </c>
      <c r="C1372">
        <v>1</v>
      </c>
      <c r="D1372" t="b">
        <v>0</v>
      </c>
      <c r="E1372">
        <v>31</v>
      </c>
      <c r="F1372" t="s">
        <v>44</v>
      </c>
      <c r="G1372">
        <v>88</v>
      </c>
      <c r="H1372">
        <v>68</v>
      </c>
      <c r="I1372">
        <v>81</v>
      </c>
      <c r="J1372">
        <v>68</v>
      </c>
      <c r="K1372">
        <v>73</v>
      </c>
      <c r="L1372">
        <v>61</v>
      </c>
      <c r="M1372">
        <v>93</v>
      </c>
      <c r="N1372">
        <f t="shared" si="126"/>
        <v>1</v>
      </c>
      <c r="O1372">
        <f t="shared" si="127"/>
        <v>0</v>
      </c>
      <c r="P1372">
        <f t="shared" si="128"/>
        <v>0</v>
      </c>
      <c r="Q1372" t="str">
        <f t="shared" si="129"/>
        <v>STEM</v>
      </c>
      <c r="R1372">
        <f t="shared" si="130"/>
        <v>1</v>
      </c>
      <c r="S1372">
        <f t="shared" si="131"/>
        <v>77.5</v>
      </c>
    </row>
    <row r="1373" spans="1:19" x14ac:dyDescent="0.3">
      <c r="A1373" t="s">
        <v>20</v>
      </c>
      <c r="B1373" t="b">
        <v>0</v>
      </c>
      <c r="C1373">
        <v>5</v>
      </c>
      <c r="D1373" t="b">
        <v>1</v>
      </c>
      <c r="E1373">
        <v>28</v>
      </c>
      <c r="F1373" t="s">
        <v>172</v>
      </c>
      <c r="G1373">
        <v>90</v>
      </c>
      <c r="H1373">
        <v>73</v>
      </c>
      <c r="I1373">
        <v>78</v>
      </c>
      <c r="J1373">
        <v>72</v>
      </c>
      <c r="K1373">
        <v>63</v>
      </c>
      <c r="L1373">
        <v>88</v>
      </c>
      <c r="M1373">
        <v>72</v>
      </c>
      <c r="N1373">
        <f t="shared" si="126"/>
        <v>1</v>
      </c>
      <c r="O1373">
        <f t="shared" si="127"/>
        <v>0</v>
      </c>
      <c r="P1373">
        <f t="shared" si="128"/>
        <v>1</v>
      </c>
      <c r="Q1373" t="str">
        <f t="shared" si="129"/>
        <v>Non-STEM</v>
      </c>
      <c r="R1373">
        <f t="shared" si="130"/>
        <v>0</v>
      </c>
      <c r="S1373">
        <f t="shared" si="131"/>
        <v>75.75</v>
      </c>
    </row>
    <row r="1374" spans="1:19" x14ac:dyDescent="0.3">
      <c r="A1374" t="s">
        <v>20</v>
      </c>
      <c r="B1374" t="b">
        <v>0</v>
      </c>
      <c r="C1374">
        <v>10</v>
      </c>
      <c r="D1374" t="b">
        <v>0</v>
      </c>
      <c r="E1374">
        <v>11</v>
      </c>
      <c r="F1374" t="s">
        <v>138</v>
      </c>
      <c r="G1374">
        <v>100</v>
      </c>
      <c r="H1374">
        <v>60</v>
      </c>
      <c r="I1374">
        <v>87</v>
      </c>
      <c r="J1374">
        <v>60</v>
      </c>
      <c r="K1374">
        <v>86</v>
      </c>
      <c r="L1374">
        <v>93</v>
      </c>
      <c r="M1374">
        <v>75</v>
      </c>
      <c r="N1374">
        <f t="shared" si="126"/>
        <v>1</v>
      </c>
      <c r="O1374">
        <f t="shared" si="127"/>
        <v>0</v>
      </c>
      <c r="P1374">
        <f t="shared" si="128"/>
        <v>0</v>
      </c>
      <c r="Q1374" t="str">
        <f t="shared" si="129"/>
        <v>STEM</v>
      </c>
      <c r="R1374">
        <f t="shared" si="130"/>
        <v>1</v>
      </c>
      <c r="S1374">
        <f t="shared" si="131"/>
        <v>83.25</v>
      </c>
    </row>
    <row r="1375" spans="1:19" x14ac:dyDescent="0.3">
      <c r="A1375" t="s">
        <v>20</v>
      </c>
      <c r="B1375" t="b">
        <v>0</v>
      </c>
      <c r="C1375">
        <v>1</v>
      </c>
      <c r="D1375" t="b">
        <v>0</v>
      </c>
      <c r="E1375">
        <v>16</v>
      </c>
      <c r="F1375" t="s">
        <v>123</v>
      </c>
      <c r="G1375">
        <v>76</v>
      </c>
      <c r="H1375">
        <v>76</v>
      </c>
      <c r="I1375">
        <v>92</v>
      </c>
      <c r="J1375">
        <v>86</v>
      </c>
      <c r="K1375">
        <v>79</v>
      </c>
      <c r="L1375">
        <v>85</v>
      </c>
      <c r="M1375">
        <v>78</v>
      </c>
      <c r="N1375">
        <f t="shared" si="126"/>
        <v>1</v>
      </c>
      <c r="O1375">
        <f t="shared" si="127"/>
        <v>0</v>
      </c>
      <c r="P1375">
        <f t="shared" si="128"/>
        <v>0</v>
      </c>
      <c r="Q1375" t="str">
        <f t="shared" si="129"/>
        <v>Non-STEM</v>
      </c>
      <c r="R1375">
        <f t="shared" si="130"/>
        <v>0</v>
      </c>
      <c r="S1375">
        <f t="shared" si="131"/>
        <v>83.25</v>
      </c>
    </row>
    <row r="1376" spans="1:19" x14ac:dyDescent="0.3">
      <c r="A1376" t="s">
        <v>20</v>
      </c>
      <c r="B1376" t="b">
        <v>0</v>
      </c>
      <c r="C1376">
        <v>3</v>
      </c>
      <c r="D1376" t="b">
        <v>0</v>
      </c>
      <c r="E1376">
        <v>4</v>
      </c>
      <c r="F1376" t="s">
        <v>34</v>
      </c>
      <c r="G1376">
        <v>73</v>
      </c>
      <c r="H1376">
        <v>73</v>
      </c>
      <c r="I1376">
        <v>81</v>
      </c>
      <c r="J1376">
        <v>78</v>
      </c>
      <c r="K1376">
        <v>82</v>
      </c>
      <c r="L1376">
        <v>85</v>
      </c>
      <c r="M1376">
        <v>66</v>
      </c>
      <c r="N1376">
        <f t="shared" si="126"/>
        <v>1</v>
      </c>
      <c r="O1376">
        <f t="shared" si="127"/>
        <v>0</v>
      </c>
      <c r="P1376">
        <f t="shared" si="128"/>
        <v>0</v>
      </c>
      <c r="Q1376" t="str">
        <f t="shared" si="129"/>
        <v>Non-STEM</v>
      </c>
      <c r="R1376">
        <f t="shared" si="130"/>
        <v>0</v>
      </c>
      <c r="S1376">
        <f t="shared" si="131"/>
        <v>78.5</v>
      </c>
    </row>
    <row r="1377" spans="1:19" x14ac:dyDescent="0.3">
      <c r="A1377" t="s">
        <v>25</v>
      </c>
      <c r="B1377" t="b">
        <v>0</v>
      </c>
      <c r="C1377">
        <v>1</v>
      </c>
      <c r="D1377" t="b">
        <v>0</v>
      </c>
      <c r="E1377">
        <v>15</v>
      </c>
      <c r="F1377" t="s">
        <v>105</v>
      </c>
      <c r="G1377">
        <v>96</v>
      </c>
      <c r="H1377">
        <v>95</v>
      </c>
      <c r="I1377">
        <v>67</v>
      </c>
      <c r="J1377">
        <v>88</v>
      </c>
      <c r="K1377">
        <v>68</v>
      </c>
      <c r="L1377">
        <v>93</v>
      </c>
      <c r="M1377">
        <v>75</v>
      </c>
      <c r="N1377">
        <f t="shared" si="126"/>
        <v>0</v>
      </c>
      <c r="O1377">
        <f t="shared" si="127"/>
        <v>0</v>
      </c>
      <c r="P1377">
        <f t="shared" si="128"/>
        <v>0</v>
      </c>
      <c r="Q1377" t="str">
        <f t="shared" si="129"/>
        <v>Non-STEM</v>
      </c>
      <c r="R1377">
        <f t="shared" si="130"/>
        <v>0</v>
      </c>
      <c r="S1377">
        <f t="shared" si="131"/>
        <v>79.75</v>
      </c>
    </row>
    <row r="1378" spans="1:19" x14ac:dyDescent="0.3">
      <c r="A1378" t="s">
        <v>20</v>
      </c>
      <c r="B1378" t="b">
        <v>0</v>
      </c>
      <c r="C1378">
        <v>4</v>
      </c>
      <c r="D1378" t="b">
        <v>0</v>
      </c>
      <c r="E1378">
        <v>31</v>
      </c>
      <c r="F1378" t="s">
        <v>109</v>
      </c>
      <c r="G1378">
        <v>85</v>
      </c>
      <c r="H1378">
        <v>87</v>
      </c>
      <c r="I1378">
        <v>99</v>
      </c>
      <c r="J1378">
        <v>65</v>
      </c>
      <c r="K1378">
        <v>66</v>
      </c>
      <c r="L1378">
        <v>95</v>
      </c>
      <c r="M1378">
        <v>77</v>
      </c>
      <c r="N1378">
        <f t="shared" si="126"/>
        <v>1</v>
      </c>
      <c r="O1378">
        <f t="shared" si="127"/>
        <v>0</v>
      </c>
      <c r="P1378">
        <f t="shared" si="128"/>
        <v>0</v>
      </c>
      <c r="Q1378" t="str">
        <f t="shared" si="129"/>
        <v>Non-STEM</v>
      </c>
      <c r="R1378">
        <f t="shared" si="130"/>
        <v>0</v>
      </c>
      <c r="S1378">
        <f t="shared" si="131"/>
        <v>78.75</v>
      </c>
    </row>
    <row r="1379" spans="1:19" x14ac:dyDescent="0.3">
      <c r="A1379" t="s">
        <v>20</v>
      </c>
      <c r="B1379" t="b">
        <v>0</v>
      </c>
      <c r="C1379">
        <v>4</v>
      </c>
      <c r="D1379" t="b">
        <v>0</v>
      </c>
      <c r="E1379">
        <v>29</v>
      </c>
      <c r="F1379" t="s">
        <v>44</v>
      </c>
      <c r="G1379">
        <v>91</v>
      </c>
      <c r="H1379">
        <v>93</v>
      </c>
      <c r="I1379">
        <v>62</v>
      </c>
      <c r="J1379">
        <v>63</v>
      </c>
      <c r="K1379">
        <v>100</v>
      </c>
      <c r="L1379">
        <v>85</v>
      </c>
      <c r="M1379">
        <v>85</v>
      </c>
      <c r="N1379">
        <f t="shared" si="126"/>
        <v>1</v>
      </c>
      <c r="O1379">
        <f t="shared" si="127"/>
        <v>0</v>
      </c>
      <c r="P1379">
        <f t="shared" si="128"/>
        <v>0</v>
      </c>
      <c r="Q1379" t="str">
        <f t="shared" si="129"/>
        <v>STEM</v>
      </c>
      <c r="R1379">
        <f t="shared" si="130"/>
        <v>1</v>
      </c>
      <c r="S1379">
        <f t="shared" si="131"/>
        <v>79</v>
      </c>
    </row>
    <row r="1380" spans="1:19" x14ac:dyDescent="0.3">
      <c r="A1380" t="s">
        <v>20</v>
      </c>
      <c r="B1380" t="b">
        <v>0</v>
      </c>
      <c r="C1380">
        <v>5</v>
      </c>
      <c r="D1380" t="b">
        <v>0</v>
      </c>
      <c r="E1380">
        <v>27</v>
      </c>
      <c r="F1380" t="s">
        <v>38</v>
      </c>
      <c r="G1380">
        <v>61</v>
      </c>
      <c r="H1380">
        <v>85</v>
      </c>
      <c r="I1380">
        <v>92</v>
      </c>
      <c r="J1380">
        <v>62</v>
      </c>
      <c r="K1380">
        <v>64</v>
      </c>
      <c r="L1380">
        <v>66</v>
      </c>
      <c r="M1380">
        <v>95</v>
      </c>
      <c r="N1380">
        <f t="shared" si="126"/>
        <v>1</v>
      </c>
      <c r="O1380">
        <f t="shared" si="127"/>
        <v>0</v>
      </c>
      <c r="P1380">
        <f t="shared" si="128"/>
        <v>0</v>
      </c>
      <c r="Q1380" t="str">
        <f t="shared" si="129"/>
        <v>Non-STEM</v>
      </c>
      <c r="R1380">
        <f t="shared" si="130"/>
        <v>0</v>
      </c>
      <c r="S1380">
        <f t="shared" si="131"/>
        <v>69.75</v>
      </c>
    </row>
    <row r="1381" spans="1:19" x14ac:dyDescent="0.3">
      <c r="A1381" t="s">
        <v>20</v>
      </c>
      <c r="B1381" t="b">
        <v>0</v>
      </c>
      <c r="C1381">
        <v>1</v>
      </c>
      <c r="D1381" t="b">
        <v>0</v>
      </c>
      <c r="E1381">
        <v>29</v>
      </c>
      <c r="F1381" t="s">
        <v>123</v>
      </c>
      <c r="G1381">
        <v>79</v>
      </c>
      <c r="H1381">
        <v>69</v>
      </c>
      <c r="I1381">
        <v>78</v>
      </c>
      <c r="J1381">
        <v>78</v>
      </c>
      <c r="K1381">
        <v>99</v>
      </c>
      <c r="L1381">
        <v>61</v>
      </c>
      <c r="M1381">
        <v>87</v>
      </c>
      <c r="N1381">
        <f t="shared" si="126"/>
        <v>1</v>
      </c>
      <c r="O1381">
        <f t="shared" si="127"/>
        <v>0</v>
      </c>
      <c r="P1381">
        <f t="shared" si="128"/>
        <v>0</v>
      </c>
      <c r="Q1381" t="str">
        <f t="shared" si="129"/>
        <v>Non-STEM</v>
      </c>
      <c r="R1381">
        <f t="shared" si="130"/>
        <v>0</v>
      </c>
      <c r="S1381">
        <f t="shared" si="131"/>
        <v>83.5</v>
      </c>
    </row>
    <row r="1382" spans="1:19" x14ac:dyDescent="0.3">
      <c r="A1382" t="s">
        <v>25</v>
      </c>
      <c r="B1382" t="b">
        <v>0</v>
      </c>
      <c r="C1382">
        <v>2</v>
      </c>
      <c r="D1382" t="b">
        <v>0</v>
      </c>
      <c r="E1382">
        <v>23</v>
      </c>
      <c r="F1382" t="s">
        <v>44</v>
      </c>
      <c r="G1382">
        <v>99</v>
      </c>
      <c r="H1382">
        <v>75</v>
      </c>
      <c r="I1382">
        <v>79</v>
      </c>
      <c r="J1382">
        <v>87</v>
      </c>
      <c r="K1382">
        <v>63</v>
      </c>
      <c r="L1382">
        <v>90</v>
      </c>
      <c r="M1382">
        <v>90</v>
      </c>
      <c r="N1382">
        <f t="shared" si="126"/>
        <v>0</v>
      </c>
      <c r="O1382">
        <f t="shared" si="127"/>
        <v>0</v>
      </c>
      <c r="P1382">
        <f t="shared" si="128"/>
        <v>0</v>
      </c>
      <c r="Q1382" t="str">
        <f t="shared" si="129"/>
        <v>STEM</v>
      </c>
      <c r="R1382">
        <f t="shared" si="130"/>
        <v>1</v>
      </c>
      <c r="S1382">
        <f t="shared" si="131"/>
        <v>82</v>
      </c>
    </row>
    <row r="1383" spans="1:19" x14ac:dyDescent="0.3">
      <c r="A1383" t="s">
        <v>25</v>
      </c>
      <c r="B1383" t="b">
        <v>0</v>
      </c>
      <c r="C1383">
        <v>2</v>
      </c>
      <c r="D1383" t="b">
        <v>0</v>
      </c>
      <c r="E1383">
        <v>32</v>
      </c>
      <c r="F1383" t="s">
        <v>76</v>
      </c>
      <c r="G1383">
        <v>81</v>
      </c>
      <c r="H1383">
        <v>64</v>
      </c>
      <c r="I1383">
        <v>81</v>
      </c>
      <c r="J1383">
        <v>92</v>
      </c>
      <c r="K1383">
        <v>87</v>
      </c>
      <c r="L1383">
        <v>84</v>
      </c>
      <c r="M1383">
        <v>95</v>
      </c>
      <c r="N1383">
        <f t="shared" si="126"/>
        <v>0</v>
      </c>
      <c r="O1383">
        <f t="shared" si="127"/>
        <v>0</v>
      </c>
      <c r="P1383">
        <f t="shared" si="128"/>
        <v>0</v>
      </c>
      <c r="Q1383" t="str">
        <f t="shared" si="129"/>
        <v>STEM</v>
      </c>
      <c r="R1383">
        <f t="shared" si="130"/>
        <v>1</v>
      </c>
      <c r="S1383">
        <f t="shared" si="131"/>
        <v>85.25</v>
      </c>
    </row>
    <row r="1384" spans="1:19" x14ac:dyDescent="0.3">
      <c r="A1384" t="s">
        <v>25</v>
      </c>
      <c r="B1384" t="b">
        <v>0</v>
      </c>
      <c r="C1384">
        <v>5</v>
      </c>
      <c r="D1384" t="b">
        <v>0</v>
      </c>
      <c r="E1384">
        <v>9</v>
      </c>
      <c r="F1384" t="s">
        <v>54</v>
      </c>
      <c r="G1384">
        <v>91</v>
      </c>
      <c r="H1384">
        <v>87</v>
      </c>
      <c r="I1384">
        <v>71</v>
      </c>
      <c r="J1384">
        <v>98</v>
      </c>
      <c r="K1384">
        <v>93</v>
      </c>
      <c r="L1384">
        <v>83</v>
      </c>
      <c r="M1384">
        <v>81</v>
      </c>
      <c r="N1384">
        <f t="shared" si="126"/>
        <v>0</v>
      </c>
      <c r="O1384">
        <f t="shared" si="127"/>
        <v>0</v>
      </c>
      <c r="P1384">
        <f t="shared" si="128"/>
        <v>0</v>
      </c>
      <c r="Q1384" t="str">
        <f t="shared" si="129"/>
        <v>Non-STEM</v>
      </c>
      <c r="R1384">
        <f t="shared" si="130"/>
        <v>0</v>
      </c>
      <c r="S1384">
        <f t="shared" si="131"/>
        <v>88.25</v>
      </c>
    </row>
    <row r="1385" spans="1:19" x14ac:dyDescent="0.3">
      <c r="A1385" t="s">
        <v>25</v>
      </c>
      <c r="B1385" t="b">
        <v>0</v>
      </c>
      <c r="C1385">
        <v>3</v>
      </c>
      <c r="D1385" t="b">
        <v>0</v>
      </c>
      <c r="E1385">
        <v>16</v>
      </c>
      <c r="F1385" t="s">
        <v>44</v>
      </c>
      <c r="G1385">
        <v>91</v>
      </c>
      <c r="H1385">
        <v>84</v>
      </c>
      <c r="I1385">
        <v>95</v>
      </c>
      <c r="J1385">
        <v>97</v>
      </c>
      <c r="K1385">
        <v>88</v>
      </c>
      <c r="L1385">
        <v>70</v>
      </c>
      <c r="M1385">
        <v>77</v>
      </c>
      <c r="N1385">
        <f t="shared" si="126"/>
        <v>0</v>
      </c>
      <c r="O1385">
        <f t="shared" si="127"/>
        <v>0</v>
      </c>
      <c r="P1385">
        <f t="shared" si="128"/>
        <v>0</v>
      </c>
      <c r="Q1385" t="str">
        <f t="shared" si="129"/>
        <v>STEM</v>
      </c>
      <c r="R1385">
        <f t="shared" si="130"/>
        <v>1</v>
      </c>
      <c r="S1385">
        <f t="shared" si="131"/>
        <v>92.75</v>
      </c>
    </row>
    <row r="1386" spans="1:19" x14ac:dyDescent="0.3">
      <c r="A1386" t="s">
        <v>20</v>
      </c>
      <c r="B1386" t="b">
        <v>0</v>
      </c>
      <c r="C1386">
        <v>2</v>
      </c>
      <c r="D1386" t="b">
        <v>0</v>
      </c>
      <c r="E1386">
        <v>29</v>
      </c>
      <c r="F1386" t="s">
        <v>44</v>
      </c>
      <c r="G1386">
        <v>100</v>
      </c>
      <c r="H1386">
        <v>79</v>
      </c>
      <c r="I1386">
        <v>77</v>
      </c>
      <c r="J1386">
        <v>61</v>
      </c>
      <c r="K1386">
        <v>79</v>
      </c>
      <c r="L1386">
        <v>70</v>
      </c>
      <c r="M1386">
        <v>69</v>
      </c>
      <c r="N1386">
        <f t="shared" si="126"/>
        <v>1</v>
      </c>
      <c r="O1386">
        <f t="shared" si="127"/>
        <v>0</v>
      </c>
      <c r="P1386">
        <f t="shared" si="128"/>
        <v>0</v>
      </c>
      <c r="Q1386" t="str">
        <f t="shared" si="129"/>
        <v>STEM</v>
      </c>
      <c r="R1386">
        <f t="shared" si="130"/>
        <v>1</v>
      </c>
      <c r="S1386">
        <f t="shared" si="131"/>
        <v>79.25</v>
      </c>
    </row>
    <row r="1387" spans="1:19" x14ac:dyDescent="0.3">
      <c r="A1387" t="s">
        <v>25</v>
      </c>
      <c r="B1387" t="b">
        <v>0</v>
      </c>
      <c r="C1387">
        <v>3</v>
      </c>
      <c r="D1387" t="b">
        <v>1</v>
      </c>
      <c r="E1387">
        <v>5</v>
      </c>
      <c r="F1387" t="s">
        <v>34</v>
      </c>
      <c r="G1387">
        <v>60</v>
      </c>
      <c r="H1387">
        <v>69</v>
      </c>
      <c r="I1387">
        <v>80</v>
      </c>
      <c r="J1387">
        <v>87</v>
      </c>
      <c r="K1387">
        <v>100</v>
      </c>
      <c r="L1387">
        <v>93</v>
      </c>
      <c r="M1387">
        <v>92</v>
      </c>
      <c r="N1387">
        <f t="shared" si="126"/>
        <v>0</v>
      </c>
      <c r="O1387">
        <f t="shared" si="127"/>
        <v>0</v>
      </c>
      <c r="P1387">
        <f t="shared" si="128"/>
        <v>1</v>
      </c>
      <c r="Q1387" t="str">
        <f t="shared" si="129"/>
        <v>Non-STEM</v>
      </c>
      <c r="R1387">
        <f t="shared" si="130"/>
        <v>0</v>
      </c>
      <c r="S1387">
        <f t="shared" si="131"/>
        <v>81.75</v>
      </c>
    </row>
    <row r="1388" spans="1:19" x14ac:dyDescent="0.3">
      <c r="A1388" t="s">
        <v>20</v>
      </c>
      <c r="B1388" t="b">
        <v>0</v>
      </c>
      <c r="C1388">
        <v>3</v>
      </c>
      <c r="D1388" t="b">
        <v>0</v>
      </c>
      <c r="E1388">
        <v>14</v>
      </c>
      <c r="F1388" t="s">
        <v>44</v>
      </c>
      <c r="G1388">
        <v>90</v>
      </c>
      <c r="H1388">
        <v>95</v>
      </c>
      <c r="I1388">
        <v>68</v>
      </c>
      <c r="J1388">
        <v>75</v>
      </c>
      <c r="K1388">
        <v>71</v>
      </c>
      <c r="L1388">
        <v>68</v>
      </c>
      <c r="M1388">
        <v>95</v>
      </c>
      <c r="N1388">
        <f t="shared" si="126"/>
        <v>1</v>
      </c>
      <c r="O1388">
        <f t="shared" si="127"/>
        <v>0</v>
      </c>
      <c r="P1388">
        <f t="shared" si="128"/>
        <v>0</v>
      </c>
      <c r="Q1388" t="str">
        <f t="shared" si="129"/>
        <v>STEM</v>
      </c>
      <c r="R1388">
        <f t="shared" si="130"/>
        <v>1</v>
      </c>
      <c r="S1388">
        <f t="shared" si="131"/>
        <v>76</v>
      </c>
    </row>
    <row r="1389" spans="1:19" x14ac:dyDescent="0.3">
      <c r="A1389" t="s">
        <v>20</v>
      </c>
      <c r="B1389" t="b">
        <v>0</v>
      </c>
      <c r="C1389">
        <v>2</v>
      </c>
      <c r="D1389" t="b">
        <v>0</v>
      </c>
      <c r="E1389">
        <v>20</v>
      </c>
      <c r="F1389" t="s">
        <v>105</v>
      </c>
      <c r="G1389">
        <v>94</v>
      </c>
      <c r="H1389">
        <v>88</v>
      </c>
      <c r="I1389">
        <v>78</v>
      </c>
      <c r="J1389">
        <v>99</v>
      </c>
      <c r="K1389">
        <v>65</v>
      </c>
      <c r="L1389">
        <v>76</v>
      </c>
      <c r="M1389">
        <v>68</v>
      </c>
      <c r="N1389">
        <f t="shared" si="126"/>
        <v>1</v>
      </c>
      <c r="O1389">
        <f t="shared" si="127"/>
        <v>0</v>
      </c>
      <c r="P1389">
        <f t="shared" si="128"/>
        <v>0</v>
      </c>
      <c r="Q1389" t="str">
        <f t="shared" si="129"/>
        <v>Non-STEM</v>
      </c>
      <c r="R1389">
        <f t="shared" si="130"/>
        <v>0</v>
      </c>
      <c r="S1389">
        <f t="shared" si="131"/>
        <v>84</v>
      </c>
    </row>
    <row r="1390" spans="1:19" x14ac:dyDescent="0.3">
      <c r="A1390" t="s">
        <v>25</v>
      </c>
      <c r="B1390" t="b">
        <v>0</v>
      </c>
      <c r="C1390">
        <v>2</v>
      </c>
      <c r="D1390" t="b">
        <v>0</v>
      </c>
      <c r="E1390">
        <v>28</v>
      </c>
      <c r="F1390" t="s">
        <v>44</v>
      </c>
      <c r="G1390">
        <v>90</v>
      </c>
      <c r="H1390">
        <v>79</v>
      </c>
      <c r="I1390">
        <v>64</v>
      </c>
      <c r="J1390">
        <v>93</v>
      </c>
      <c r="K1390">
        <v>81</v>
      </c>
      <c r="L1390">
        <v>63</v>
      </c>
      <c r="M1390">
        <v>76</v>
      </c>
      <c r="N1390">
        <f t="shared" si="126"/>
        <v>0</v>
      </c>
      <c r="O1390">
        <f t="shared" si="127"/>
        <v>0</v>
      </c>
      <c r="P1390">
        <f t="shared" si="128"/>
        <v>0</v>
      </c>
      <c r="Q1390" t="str">
        <f t="shared" si="129"/>
        <v>STEM</v>
      </c>
      <c r="R1390">
        <f t="shared" si="130"/>
        <v>1</v>
      </c>
      <c r="S1390">
        <f t="shared" si="131"/>
        <v>82</v>
      </c>
    </row>
    <row r="1391" spans="1:19" x14ac:dyDescent="0.3">
      <c r="A1391" t="s">
        <v>25</v>
      </c>
      <c r="B1391" t="b">
        <v>1</v>
      </c>
      <c r="C1391">
        <v>2</v>
      </c>
      <c r="D1391" t="b">
        <v>0</v>
      </c>
      <c r="E1391">
        <v>13</v>
      </c>
      <c r="F1391" t="s">
        <v>105</v>
      </c>
      <c r="G1391">
        <v>78</v>
      </c>
      <c r="H1391">
        <v>89</v>
      </c>
      <c r="I1391">
        <v>83</v>
      </c>
      <c r="J1391">
        <v>80</v>
      </c>
      <c r="K1391">
        <v>67</v>
      </c>
      <c r="L1391">
        <v>90</v>
      </c>
      <c r="M1391">
        <v>93</v>
      </c>
      <c r="N1391">
        <f t="shared" si="126"/>
        <v>0</v>
      </c>
      <c r="O1391">
        <f t="shared" si="127"/>
        <v>1</v>
      </c>
      <c r="P1391">
        <f t="shared" si="128"/>
        <v>0</v>
      </c>
      <c r="Q1391" t="str">
        <f t="shared" si="129"/>
        <v>Non-STEM</v>
      </c>
      <c r="R1391">
        <f t="shared" si="130"/>
        <v>0</v>
      </c>
      <c r="S1391">
        <f t="shared" si="131"/>
        <v>77</v>
      </c>
    </row>
    <row r="1392" spans="1:19" x14ac:dyDescent="0.3">
      <c r="A1392" t="s">
        <v>20</v>
      </c>
      <c r="B1392" t="b">
        <v>1</v>
      </c>
      <c r="C1392">
        <v>9</v>
      </c>
      <c r="D1392" t="b">
        <v>1</v>
      </c>
      <c r="E1392">
        <v>3</v>
      </c>
      <c r="F1392" t="s">
        <v>64</v>
      </c>
      <c r="G1392">
        <v>40</v>
      </c>
      <c r="H1392">
        <v>73</v>
      </c>
      <c r="I1392">
        <v>88</v>
      </c>
      <c r="J1392">
        <v>95</v>
      </c>
      <c r="K1392">
        <v>64</v>
      </c>
      <c r="L1392">
        <v>61</v>
      </c>
      <c r="M1392">
        <v>92</v>
      </c>
      <c r="N1392">
        <f t="shared" si="126"/>
        <v>1</v>
      </c>
      <c r="O1392">
        <f t="shared" si="127"/>
        <v>1</v>
      </c>
      <c r="P1392">
        <f t="shared" si="128"/>
        <v>1</v>
      </c>
      <c r="Q1392" t="str">
        <f t="shared" si="129"/>
        <v>Non-STEM</v>
      </c>
      <c r="R1392">
        <f t="shared" si="130"/>
        <v>0</v>
      </c>
      <c r="S1392">
        <f t="shared" si="131"/>
        <v>71.75</v>
      </c>
    </row>
    <row r="1393" spans="1:19" x14ac:dyDescent="0.3">
      <c r="A1393" t="s">
        <v>25</v>
      </c>
      <c r="B1393" t="b">
        <v>0</v>
      </c>
      <c r="C1393">
        <v>5</v>
      </c>
      <c r="D1393" t="b">
        <v>0</v>
      </c>
      <c r="E1393">
        <v>26</v>
      </c>
      <c r="F1393" t="s">
        <v>105</v>
      </c>
      <c r="G1393">
        <v>97</v>
      </c>
      <c r="H1393">
        <v>84</v>
      </c>
      <c r="I1393">
        <v>70</v>
      </c>
      <c r="J1393">
        <v>90</v>
      </c>
      <c r="K1393">
        <v>97</v>
      </c>
      <c r="L1393">
        <v>95</v>
      </c>
      <c r="M1393">
        <v>87</v>
      </c>
      <c r="N1393">
        <f t="shared" si="126"/>
        <v>0</v>
      </c>
      <c r="O1393">
        <f t="shared" si="127"/>
        <v>0</v>
      </c>
      <c r="P1393">
        <f t="shared" si="128"/>
        <v>0</v>
      </c>
      <c r="Q1393" t="str">
        <f t="shared" si="129"/>
        <v>Non-STEM</v>
      </c>
      <c r="R1393">
        <f t="shared" si="130"/>
        <v>0</v>
      </c>
      <c r="S1393">
        <f t="shared" si="131"/>
        <v>88.5</v>
      </c>
    </row>
    <row r="1394" spans="1:19" x14ac:dyDescent="0.3">
      <c r="A1394" t="s">
        <v>20</v>
      </c>
      <c r="B1394" t="b">
        <v>1</v>
      </c>
      <c r="C1394">
        <v>3</v>
      </c>
      <c r="D1394" t="b">
        <v>0</v>
      </c>
      <c r="E1394">
        <v>8</v>
      </c>
      <c r="F1394" t="s">
        <v>172</v>
      </c>
      <c r="G1394">
        <v>84</v>
      </c>
      <c r="H1394">
        <v>98</v>
      </c>
      <c r="I1394">
        <v>71</v>
      </c>
      <c r="J1394">
        <v>62</v>
      </c>
      <c r="K1394">
        <v>89</v>
      </c>
      <c r="L1394">
        <v>86</v>
      </c>
      <c r="M1394">
        <v>67</v>
      </c>
      <c r="N1394">
        <f t="shared" si="126"/>
        <v>1</v>
      </c>
      <c r="O1394">
        <f t="shared" si="127"/>
        <v>1</v>
      </c>
      <c r="P1394">
        <f t="shared" si="128"/>
        <v>0</v>
      </c>
      <c r="Q1394" t="str">
        <f t="shared" si="129"/>
        <v>Non-STEM</v>
      </c>
      <c r="R1394">
        <f t="shared" si="130"/>
        <v>0</v>
      </c>
      <c r="S1394">
        <f t="shared" si="131"/>
        <v>76.5</v>
      </c>
    </row>
    <row r="1395" spans="1:19" x14ac:dyDescent="0.3">
      <c r="A1395" t="s">
        <v>25</v>
      </c>
      <c r="B1395" t="b">
        <v>0</v>
      </c>
      <c r="C1395">
        <v>3</v>
      </c>
      <c r="D1395" t="b">
        <v>0</v>
      </c>
      <c r="E1395">
        <v>4</v>
      </c>
      <c r="F1395" t="s">
        <v>64</v>
      </c>
      <c r="G1395">
        <v>64</v>
      </c>
      <c r="H1395">
        <v>66</v>
      </c>
      <c r="I1395">
        <v>56</v>
      </c>
      <c r="J1395">
        <v>59</v>
      </c>
      <c r="K1395">
        <v>68</v>
      </c>
      <c r="L1395">
        <v>68</v>
      </c>
      <c r="M1395">
        <v>84</v>
      </c>
      <c r="N1395">
        <f t="shared" si="126"/>
        <v>0</v>
      </c>
      <c r="O1395">
        <f t="shared" si="127"/>
        <v>0</v>
      </c>
      <c r="P1395">
        <f t="shared" si="128"/>
        <v>0</v>
      </c>
      <c r="Q1395" t="str">
        <f t="shared" si="129"/>
        <v>Non-STEM</v>
      </c>
      <c r="R1395">
        <f t="shared" si="130"/>
        <v>0</v>
      </c>
      <c r="S1395">
        <f t="shared" si="131"/>
        <v>61.75</v>
      </c>
    </row>
    <row r="1396" spans="1:19" x14ac:dyDescent="0.3">
      <c r="A1396" t="s">
        <v>20</v>
      </c>
      <c r="B1396" t="b">
        <v>0</v>
      </c>
      <c r="C1396">
        <v>4</v>
      </c>
      <c r="D1396" t="b">
        <v>1</v>
      </c>
      <c r="E1396">
        <v>20</v>
      </c>
      <c r="F1396" t="s">
        <v>44</v>
      </c>
      <c r="G1396">
        <v>89</v>
      </c>
      <c r="H1396">
        <v>88</v>
      </c>
      <c r="I1396">
        <v>86</v>
      </c>
      <c r="J1396">
        <v>77</v>
      </c>
      <c r="K1396">
        <v>87</v>
      </c>
      <c r="L1396">
        <v>88</v>
      </c>
      <c r="M1396">
        <v>78</v>
      </c>
      <c r="N1396">
        <f t="shared" si="126"/>
        <v>1</v>
      </c>
      <c r="O1396">
        <f t="shared" si="127"/>
        <v>0</v>
      </c>
      <c r="P1396">
        <f t="shared" si="128"/>
        <v>1</v>
      </c>
      <c r="Q1396" t="str">
        <f t="shared" si="129"/>
        <v>STEM</v>
      </c>
      <c r="R1396">
        <f t="shared" si="130"/>
        <v>1</v>
      </c>
      <c r="S1396">
        <f t="shared" si="131"/>
        <v>84.75</v>
      </c>
    </row>
    <row r="1397" spans="1:19" x14ac:dyDescent="0.3">
      <c r="A1397" t="s">
        <v>20</v>
      </c>
      <c r="B1397" t="b">
        <v>0</v>
      </c>
      <c r="C1397">
        <v>3</v>
      </c>
      <c r="D1397" t="b">
        <v>0</v>
      </c>
      <c r="E1397">
        <v>34</v>
      </c>
      <c r="F1397" t="s">
        <v>138</v>
      </c>
      <c r="G1397">
        <v>99</v>
      </c>
      <c r="H1397">
        <v>93</v>
      </c>
      <c r="I1397">
        <v>98</v>
      </c>
      <c r="J1397">
        <v>74</v>
      </c>
      <c r="K1397">
        <v>87</v>
      </c>
      <c r="L1397">
        <v>88</v>
      </c>
      <c r="M1397">
        <v>78</v>
      </c>
      <c r="N1397">
        <f t="shared" si="126"/>
        <v>1</v>
      </c>
      <c r="O1397">
        <f t="shared" si="127"/>
        <v>0</v>
      </c>
      <c r="P1397">
        <f t="shared" si="128"/>
        <v>0</v>
      </c>
      <c r="Q1397" t="str">
        <f t="shared" si="129"/>
        <v>STEM</v>
      </c>
      <c r="R1397">
        <f t="shared" si="130"/>
        <v>1</v>
      </c>
      <c r="S1397">
        <f t="shared" si="131"/>
        <v>89.5</v>
      </c>
    </row>
    <row r="1398" spans="1:19" x14ac:dyDescent="0.3">
      <c r="A1398" t="s">
        <v>20</v>
      </c>
      <c r="B1398" t="b">
        <v>0</v>
      </c>
      <c r="C1398">
        <v>2</v>
      </c>
      <c r="D1398" t="b">
        <v>0</v>
      </c>
      <c r="E1398">
        <v>42</v>
      </c>
      <c r="F1398" t="s">
        <v>26</v>
      </c>
      <c r="G1398">
        <v>85</v>
      </c>
      <c r="H1398">
        <v>96</v>
      </c>
      <c r="I1398">
        <v>98</v>
      </c>
      <c r="J1398">
        <v>85</v>
      </c>
      <c r="K1398">
        <v>95</v>
      </c>
      <c r="L1398">
        <v>96</v>
      </c>
      <c r="M1398">
        <v>97</v>
      </c>
      <c r="N1398">
        <f t="shared" si="126"/>
        <v>1</v>
      </c>
      <c r="O1398">
        <f t="shared" si="127"/>
        <v>0</v>
      </c>
      <c r="P1398">
        <f t="shared" si="128"/>
        <v>0</v>
      </c>
      <c r="Q1398" t="str">
        <f t="shared" si="129"/>
        <v>STEM</v>
      </c>
      <c r="R1398">
        <f t="shared" si="130"/>
        <v>1</v>
      </c>
      <c r="S1398">
        <f t="shared" si="131"/>
        <v>90.75</v>
      </c>
    </row>
    <row r="1399" spans="1:19" x14ac:dyDescent="0.3">
      <c r="A1399" t="s">
        <v>20</v>
      </c>
      <c r="B1399" t="b">
        <v>0</v>
      </c>
      <c r="C1399">
        <v>6</v>
      </c>
      <c r="D1399" t="b">
        <v>0</v>
      </c>
      <c r="E1399">
        <v>4</v>
      </c>
      <c r="F1399" t="s">
        <v>159</v>
      </c>
      <c r="G1399">
        <v>89</v>
      </c>
      <c r="H1399">
        <v>78</v>
      </c>
      <c r="I1399">
        <v>89</v>
      </c>
      <c r="J1399">
        <v>91</v>
      </c>
      <c r="K1399">
        <v>76</v>
      </c>
      <c r="L1399">
        <v>96</v>
      </c>
      <c r="M1399">
        <v>81</v>
      </c>
      <c r="N1399">
        <f t="shared" si="126"/>
        <v>1</v>
      </c>
      <c r="O1399">
        <f t="shared" si="127"/>
        <v>0</v>
      </c>
      <c r="P1399">
        <f t="shared" si="128"/>
        <v>0</v>
      </c>
      <c r="Q1399" t="str">
        <f t="shared" si="129"/>
        <v>STEM</v>
      </c>
      <c r="R1399">
        <f t="shared" si="130"/>
        <v>1</v>
      </c>
      <c r="S1399">
        <f t="shared" si="131"/>
        <v>86.25</v>
      </c>
    </row>
    <row r="1400" spans="1:19" x14ac:dyDescent="0.3">
      <c r="A1400" t="s">
        <v>25</v>
      </c>
      <c r="B1400" t="b">
        <v>0</v>
      </c>
      <c r="C1400">
        <v>6</v>
      </c>
      <c r="D1400" t="b">
        <v>1</v>
      </c>
      <c r="E1400">
        <v>14</v>
      </c>
      <c r="F1400" t="s">
        <v>44</v>
      </c>
      <c r="G1400">
        <v>97</v>
      </c>
      <c r="H1400">
        <v>92</v>
      </c>
      <c r="I1400">
        <v>64</v>
      </c>
      <c r="J1400">
        <v>93</v>
      </c>
      <c r="K1400">
        <v>60</v>
      </c>
      <c r="L1400">
        <v>63</v>
      </c>
      <c r="M1400">
        <v>90</v>
      </c>
      <c r="N1400">
        <f t="shared" si="126"/>
        <v>0</v>
      </c>
      <c r="O1400">
        <f t="shared" si="127"/>
        <v>0</v>
      </c>
      <c r="P1400">
        <f t="shared" si="128"/>
        <v>1</v>
      </c>
      <c r="Q1400" t="str">
        <f t="shared" si="129"/>
        <v>STEM</v>
      </c>
      <c r="R1400">
        <f t="shared" si="130"/>
        <v>1</v>
      </c>
      <c r="S1400">
        <f t="shared" si="131"/>
        <v>78.5</v>
      </c>
    </row>
    <row r="1401" spans="1:19" x14ac:dyDescent="0.3">
      <c r="A1401" t="s">
        <v>20</v>
      </c>
      <c r="B1401" t="b">
        <v>0</v>
      </c>
      <c r="C1401">
        <v>1</v>
      </c>
      <c r="D1401" t="b">
        <v>0</v>
      </c>
      <c r="E1401">
        <v>29</v>
      </c>
      <c r="F1401" t="s">
        <v>138</v>
      </c>
      <c r="G1401">
        <v>86</v>
      </c>
      <c r="H1401">
        <v>100</v>
      </c>
      <c r="I1401">
        <v>86</v>
      </c>
      <c r="J1401">
        <v>96</v>
      </c>
      <c r="K1401">
        <v>73</v>
      </c>
      <c r="L1401">
        <v>60</v>
      </c>
      <c r="M1401">
        <v>77</v>
      </c>
      <c r="N1401">
        <f t="shared" si="126"/>
        <v>1</v>
      </c>
      <c r="O1401">
        <f t="shared" si="127"/>
        <v>0</v>
      </c>
      <c r="P1401">
        <f t="shared" si="128"/>
        <v>0</v>
      </c>
      <c r="Q1401" t="str">
        <f t="shared" si="129"/>
        <v>STEM</v>
      </c>
      <c r="R1401">
        <f t="shared" si="130"/>
        <v>1</v>
      </c>
      <c r="S1401">
        <f t="shared" si="131"/>
        <v>85.25</v>
      </c>
    </row>
    <row r="1402" spans="1:19" x14ac:dyDescent="0.3">
      <c r="A1402" t="s">
        <v>25</v>
      </c>
      <c r="B1402" t="b">
        <v>0</v>
      </c>
      <c r="C1402">
        <v>3</v>
      </c>
      <c r="D1402" t="b">
        <v>0</v>
      </c>
      <c r="E1402">
        <v>34</v>
      </c>
      <c r="F1402" t="s">
        <v>21</v>
      </c>
      <c r="G1402">
        <v>72</v>
      </c>
      <c r="H1402">
        <v>86</v>
      </c>
      <c r="I1402">
        <v>69</v>
      </c>
      <c r="J1402">
        <v>81</v>
      </c>
      <c r="K1402">
        <v>67</v>
      </c>
      <c r="L1402">
        <v>98</v>
      </c>
      <c r="M1402">
        <v>72</v>
      </c>
      <c r="N1402">
        <f t="shared" si="126"/>
        <v>0</v>
      </c>
      <c r="O1402">
        <f t="shared" si="127"/>
        <v>0</v>
      </c>
      <c r="P1402">
        <f t="shared" si="128"/>
        <v>0</v>
      </c>
      <c r="Q1402" t="str">
        <f t="shared" si="129"/>
        <v>Non-STEM</v>
      </c>
      <c r="R1402">
        <f t="shared" si="130"/>
        <v>0</v>
      </c>
      <c r="S1402">
        <f t="shared" si="131"/>
        <v>72.25</v>
      </c>
    </row>
    <row r="1403" spans="1:19" x14ac:dyDescent="0.3">
      <c r="A1403" t="s">
        <v>20</v>
      </c>
      <c r="B1403" t="b">
        <v>0</v>
      </c>
      <c r="C1403">
        <v>3</v>
      </c>
      <c r="D1403" t="b">
        <v>0</v>
      </c>
      <c r="E1403">
        <v>1</v>
      </c>
      <c r="F1403" t="s">
        <v>34</v>
      </c>
      <c r="G1403">
        <v>63</v>
      </c>
      <c r="H1403">
        <v>78</v>
      </c>
      <c r="I1403">
        <v>97</v>
      </c>
      <c r="J1403">
        <v>67</v>
      </c>
      <c r="K1403">
        <v>72</v>
      </c>
      <c r="L1403">
        <v>64</v>
      </c>
      <c r="M1403">
        <v>67</v>
      </c>
      <c r="N1403">
        <f t="shared" si="126"/>
        <v>1</v>
      </c>
      <c r="O1403">
        <f t="shared" si="127"/>
        <v>0</v>
      </c>
      <c r="P1403">
        <f t="shared" si="128"/>
        <v>0</v>
      </c>
      <c r="Q1403" t="str">
        <f t="shared" si="129"/>
        <v>Non-STEM</v>
      </c>
      <c r="R1403">
        <f t="shared" si="130"/>
        <v>0</v>
      </c>
      <c r="S1403">
        <f t="shared" si="131"/>
        <v>74.75</v>
      </c>
    </row>
    <row r="1404" spans="1:19" x14ac:dyDescent="0.3">
      <c r="A1404" t="s">
        <v>20</v>
      </c>
      <c r="B1404" t="b">
        <v>0</v>
      </c>
      <c r="C1404">
        <v>5</v>
      </c>
      <c r="D1404" t="b">
        <v>0</v>
      </c>
      <c r="E1404">
        <v>27</v>
      </c>
      <c r="F1404" t="s">
        <v>44</v>
      </c>
      <c r="G1404">
        <v>99</v>
      </c>
      <c r="H1404">
        <v>78</v>
      </c>
      <c r="I1404">
        <v>92</v>
      </c>
      <c r="J1404">
        <v>65</v>
      </c>
      <c r="K1404">
        <v>90</v>
      </c>
      <c r="L1404">
        <v>96</v>
      </c>
      <c r="M1404">
        <v>96</v>
      </c>
      <c r="N1404">
        <f t="shared" si="126"/>
        <v>1</v>
      </c>
      <c r="O1404">
        <f t="shared" si="127"/>
        <v>0</v>
      </c>
      <c r="P1404">
        <f t="shared" si="128"/>
        <v>0</v>
      </c>
      <c r="Q1404" t="str">
        <f t="shared" si="129"/>
        <v>STEM</v>
      </c>
      <c r="R1404">
        <f t="shared" si="130"/>
        <v>1</v>
      </c>
      <c r="S1404">
        <f t="shared" si="131"/>
        <v>86.5</v>
      </c>
    </row>
    <row r="1405" spans="1:19" x14ac:dyDescent="0.3">
      <c r="A1405" t="s">
        <v>25</v>
      </c>
      <c r="B1405" t="b">
        <v>0</v>
      </c>
      <c r="C1405">
        <v>4</v>
      </c>
      <c r="D1405" t="b">
        <v>0</v>
      </c>
      <c r="E1405">
        <v>30</v>
      </c>
      <c r="F1405" t="s">
        <v>105</v>
      </c>
      <c r="G1405">
        <v>81</v>
      </c>
      <c r="H1405">
        <v>85</v>
      </c>
      <c r="I1405">
        <v>64</v>
      </c>
      <c r="J1405">
        <v>61</v>
      </c>
      <c r="K1405">
        <v>86</v>
      </c>
      <c r="L1405">
        <v>80</v>
      </c>
      <c r="M1405">
        <v>83</v>
      </c>
      <c r="N1405">
        <f t="shared" si="126"/>
        <v>0</v>
      </c>
      <c r="O1405">
        <f t="shared" si="127"/>
        <v>0</v>
      </c>
      <c r="P1405">
        <f t="shared" si="128"/>
        <v>0</v>
      </c>
      <c r="Q1405" t="str">
        <f t="shared" si="129"/>
        <v>Non-STEM</v>
      </c>
      <c r="R1405">
        <f t="shared" si="130"/>
        <v>0</v>
      </c>
      <c r="S1405">
        <f t="shared" si="131"/>
        <v>73</v>
      </c>
    </row>
    <row r="1406" spans="1:19" x14ac:dyDescent="0.3">
      <c r="A1406" t="s">
        <v>20</v>
      </c>
      <c r="B1406" t="b">
        <v>0</v>
      </c>
      <c r="C1406">
        <v>10</v>
      </c>
      <c r="D1406" t="b">
        <v>0</v>
      </c>
      <c r="E1406">
        <v>33</v>
      </c>
      <c r="F1406" t="s">
        <v>21</v>
      </c>
      <c r="G1406">
        <v>72</v>
      </c>
      <c r="H1406">
        <v>80</v>
      </c>
      <c r="I1406">
        <v>84</v>
      </c>
      <c r="J1406">
        <v>91</v>
      </c>
      <c r="K1406">
        <v>96</v>
      </c>
      <c r="L1406">
        <v>93</v>
      </c>
      <c r="M1406">
        <v>74</v>
      </c>
      <c r="N1406">
        <f t="shared" si="126"/>
        <v>1</v>
      </c>
      <c r="O1406">
        <f t="shared" si="127"/>
        <v>0</v>
      </c>
      <c r="P1406">
        <f t="shared" si="128"/>
        <v>0</v>
      </c>
      <c r="Q1406" t="str">
        <f t="shared" si="129"/>
        <v>Non-STEM</v>
      </c>
      <c r="R1406">
        <f t="shared" si="130"/>
        <v>0</v>
      </c>
      <c r="S1406">
        <f t="shared" si="131"/>
        <v>85.75</v>
      </c>
    </row>
    <row r="1407" spans="1:19" x14ac:dyDescent="0.3">
      <c r="A1407" t="s">
        <v>25</v>
      </c>
      <c r="B1407" t="b">
        <v>0</v>
      </c>
      <c r="C1407">
        <v>1</v>
      </c>
      <c r="D1407" t="b">
        <v>0</v>
      </c>
      <c r="E1407">
        <v>15</v>
      </c>
      <c r="F1407" t="s">
        <v>54</v>
      </c>
      <c r="G1407">
        <v>94</v>
      </c>
      <c r="H1407">
        <v>98</v>
      </c>
      <c r="I1407">
        <v>65</v>
      </c>
      <c r="J1407">
        <v>98</v>
      </c>
      <c r="K1407">
        <v>78</v>
      </c>
      <c r="L1407">
        <v>96</v>
      </c>
      <c r="M1407">
        <v>86</v>
      </c>
      <c r="N1407">
        <f t="shared" si="126"/>
        <v>0</v>
      </c>
      <c r="O1407">
        <f t="shared" si="127"/>
        <v>0</v>
      </c>
      <c r="P1407">
        <f t="shared" si="128"/>
        <v>0</v>
      </c>
      <c r="Q1407" t="str">
        <f t="shared" si="129"/>
        <v>Non-STEM</v>
      </c>
      <c r="R1407">
        <f t="shared" si="130"/>
        <v>0</v>
      </c>
      <c r="S1407">
        <f t="shared" si="131"/>
        <v>83.75</v>
      </c>
    </row>
    <row r="1408" spans="1:19" x14ac:dyDescent="0.3">
      <c r="A1408" t="s">
        <v>25</v>
      </c>
      <c r="B1408" t="b">
        <v>0</v>
      </c>
      <c r="C1408">
        <v>2</v>
      </c>
      <c r="D1408" t="b">
        <v>0</v>
      </c>
      <c r="E1408">
        <v>5</v>
      </c>
      <c r="F1408" t="s">
        <v>224</v>
      </c>
      <c r="G1408">
        <v>58</v>
      </c>
      <c r="H1408">
        <v>71</v>
      </c>
      <c r="I1408">
        <v>73</v>
      </c>
      <c r="J1408">
        <v>65</v>
      </c>
      <c r="K1408">
        <v>63</v>
      </c>
      <c r="L1408">
        <v>85</v>
      </c>
      <c r="M1408">
        <v>64</v>
      </c>
      <c r="N1408">
        <f t="shared" si="126"/>
        <v>0</v>
      </c>
      <c r="O1408">
        <f t="shared" si="127"/>
        <v>0</v>
      </c>
      <c r="P1408">
        <f t="shared" si="128"/>
        <v>0</v>
      </c>
      <c r="Q1408" t="str">
        <f t="shared" si="129"/>
        <v>Non-STEM</v>
      </c>
      <c r="R1408">
        <f t="shared" si="130"/>
        <v>0</v>
      </c>
      <c r="S1408">
        <f t="shared" si="131"/>
        <v>64.75</v>
      </c>
    </row>
    <row r="1409" spans="1:19" x14ac:dyDescent="0.3">
      <c r="A1409" t="s">
        <v>20</v>
      </c>
      <c r="B1409" t="b">
        <v>0</v>
      </c>
      <c r="C1409">
        <v>3</v>
      </c>
      <c r="D1409" t="b">
        <v>0</v>
      </c>
      <c r="E1409">
        <v>29</v>
      </c>
      <c r="F1409" t="s">
        <v>38</v>
      </c>
      <c r="G1409">
        <v>61</v>
      </c>
      <c r="H1409">
        <v>86</v>
      </c>
      <c r="I1409">
        <v>78</v>
      </c>
      <c r="J1409">
        <v>80</v>
      </c>
      <c r="K1409">
        <v>94</v>
      </c>
      <c r="L1409">
        <v>60</v>
      </c>
      <c r="M1409">
        <v>88</v>
      </c>
      <c r="N1409">
        <f t="shared" si="126"/>
        <v>1</v>
      </c>
      <c r="O1409">
        <f t="shared" si="127"/>
        <v>0</v>
      </c>
      <c r="P1409">
        <f t="shared" si="128"/>
        <v>0</v>
      </c>
      <c r="Q1409" t="str">
        <f t="shared" si="129"/>
        <v>Non-STEM</v>
      </c>
      <c r="R1409">
        <f t="shared" si="130"/>
        <v>0</v>
      </c>
      <c r="S1409">
        <f t="shared" si="131"/>
        <v>78.25</v>
      </c>
    </row>
    <row r="1410" spans="1:19" x14ac:dyDescent="0.3">
      <c r="A1410" t="s">
        <v>25</v>
      </c>
      <c r="B1410" t="b">
        <v>1</v>
      </c>
      <c r="C1410">
        <v>1</v>
      </c>
      <c r="D1410" t="b">
        <v>0</v>
      </c>
      <c r="E1410">
        <v>28</v>
      </c>
      <c r="F1410" t="s">
        <v>26</v>
      </c>
      <c r="G1410">
        <v>89</v>
      </c>
      <c r="H1410">
        <v>76</v>
      </c>
      <c r="I1410">
        <v>100</v>
      </c>
      <c r="J1410">
        <v>100</v>
      </c>
      <c r="K1410">
        <v>99</v>
      </c>
      <c r="L1410">
        <v>68</v>
      </c>
      <c r="M1410">
        <v>79</v>
      </c>
      <c r="N1410">
        <f t="shared" ref="N1410:N1473" si="132">IF(A1410="Male",1,0)</f>
        <v>0</v>
      </c>
      <c r="O1410">
        <f t="shared" ref="O1410:O1473" si="133">IF(B1410=FALSE,0,1)</f>
        <v>1</v>
      </c>
      <c r="P1410">
        <f t="shared" ref="P1410:P1473" si="134">IF(D1410=FALSE,0,1)</f>
        <v>0</v>
      </c>
      <c r="Q1410" t="str">
        <f t="shared" ref="Q1410:Q1473" si="135">IF(OR(F1410="Software Engineer",F1410="Scientist",F1410="Construction Engineer",F1410="Game Developer",F1410="Doctor"),"STEM","Non-STEM")</f>
        <v>STEM</v>
      </c>
      <c r="R1410">
        <f t="shared" ref="R1410:R1473" si="136">IF(Q1410="STEM",1,0)</f>
        <v>1</v>
      </c>
      <c r="S1410">
        <f t="shared" ref="S1410:S1473" si="137">AVERAGE(G1410,I1410,J1410,K1410)</f>
        <v>97</v>
      </c>
    </row>
    <row r="1411" spans="1:19" x14ac:dyDescent="0.3">
      <c r="A1411" t="s">
        <v>25</v>
      </c>
      <c r="B1411" t="b">
        <v>1</v>
      </c>
      <c r="C1411">
        <v>9</v>
      </c>
      <c r="D1411" t="b">
        <v>0</v>
      </c>
      <c r="E1411">
        <v>1</v>
      </c>
      <c r="F1411" t="s">
        <v>64</v>
      </c>
      <c r="G1411">
        <v>96</v>
      </c>
      <c r="H1411">
        <v>58</v>
      </c>
      <c r="I1411">
        <v>65</v>
      </c>
      <c r="J1411">
        <v>62</v>
      </c>
      <c r="K1411">
        <v>76</v>
      </c>
      <c r="L1411">
        <v>93</v>
      </c>
      <c r="M1411">
        <v>77</v>
      </c>
      <c r="N1411">
        <f t="shared" si="132"/>
        <v>0</v>
      </c>
      <c r="O1411">
        <f t="shared" si="133"/>
        <v>1</v>
      </c>
      <c r="P1411">
        <f t="shared" si="134"/>
        <v>0</v>
      </c>
      <c r="Q1411" t="str">
        <f t="shared" si="135"/>
        <v>Non-STEM</v>
      </c>
      <c r="R1411">
        <f t="shared" si="136"/>
        <v>0</v>
      </c>
      <c r="S1411">
        <f t="shared" si="137"/>
        <v>74.75</v>
      </c>
    </row>
    <row r="1412" spans="1:19" x14ac:dyDescent="0.3">
      <c r="A1412" t="s">
        <v>25</v>
      </c>
      <c r="B1412" t="b">
        <v>0</v>
      </c>
      <c r="C1412">
        <v>2</v>
      </c>
      <c r="D1412" t="b">
        <v>0</v>
      </c>
      <c r="E1412">
        <v>22</v>
      </c>
      <c r="F1412" t="s">
        <v>26</v>
      </c>
      <c r="G1412">
        <v>96</v>
      </c>
      <c r="H1412">
        <v>73</v>
      </c>
      <c r="I1412">
        <v>80</v>
      </c>
      <c r="J1412">
        <v>99</v>
      </c>
      <c r="K1412">
        <v>91</v>
      </c>
      <c r="L1412">
        <v>82</v>
      </c>
      <c r="M1412">
        <v>91</v>
      </c>
      <c r="N1412">
        <f t="shared" si="132"/>
        <v>0</v>
      </c>
      <c r="O1412">
        <f t="shared" si="133"/>
        <v>0</v>
      </c>
      <c r="P1412">
        <f t="shared" si="134"/>
        <v>0</v>
      </c>
      <c r="Q1412" t="str">
        <f t="shared" si="135"/>
        <v>STEM</v>
      </c>
      <c r="R1412">
        <f t="shared" si="136"/>
        <v>1</v>
      </c>
      <c r="S1412">
        <f t="shared" si="137"/>
        <v>91.5</v>
      </c>
    </row>
    <row r="1413" spans="1:19" x14ac:dyDescent="0.3">
      <c r="A1413" t="s">
        <v>20</v>
      </c>
      <c r="B1413" t="b">
        <v>0</v>
      </c>
      <c r="C1413">
        <v>6</v>
      </c>
      <c r="D1413" t="b">
        <v>0</v>
      </c>
      <c r="E1413">
        <v>21</v>
      </c>
      <c r="F1413" t="s">
        <v>38</v>
      </c>
      <c r="G1413">
        <v>60</v>
      </c>
      <c r="H1413">
        <v>88</v>
      </c>
      <c r="I1413">
        <v>75</v>
      </c>
      <c r="J1413">
        <v>86</v>
      </c>
      <c r="K1413">
        <v>72</v>
      </c>
      <c r="L1413">
        <v>80</v>
      </c>
      <c r="M1413">
        <v>69</v>
      </c>
      <c r="N1413">
        <f t="shared" si="132"/>
        <v>1</v>
      </c>
      <c r="O1413">
        <f t="shared" si="133"/>
        <v>0</v>
      </c>
      <c r="P1413">
        <f t="shared" si="134"/>
        <v>0</v>
      </c>
      <c r="Q1413" t="str">
        <f t="shared" si="135"/>
        <v>Non-STEM</v>
      </c>
      <c r="R1413">
        <f t="shared" si="136"/>
        <v>0</v>
      </c>
      <c r="S1413">
        <f t="shared" si="137"/>
        <v>73.25</v>
      </c>
    </row>
    <row r="1414" spans="1:19" x14ac:dyDescent="0.3">
      <c r="A1414" t="s">
        <v>20</v>
      </c>
      <c r="B1414" t="b">
        <v>0</v>
      </c>
      <c r="C1414">
        <v>2</v>
      </c>
      <c r="D1414" t="b">
        <v>0</v>
      </c>
      <c r="E1414">
        <v>34</v>
      </c>
      <c r="F1414" t="s">
        <v>44</v>
      </c>
      <c r="G1414">
        <v>93</v>
      </c>
      <c r="H1414">
        <v>65</v>
      </c>
      <c r="I1414">
        <v>81</v>
      </c>
      <c r="J1414">
        <v>94</v>
      </c>
      <c r="K1414">
        <v>92</v>
      </c>
      <c r="L1414">
        <v>60</v>
      </c>
      <c r="M1414">
        <v>100</v>
      </c>
      <c r="N1414">
        <f t="shared" si="132"/>
        <v>1</v>
      </c>
      <c r="O1414">
        <f t="shared" si="133"/>
        <v>0</v>
      </c>
      <c r="P1414">
        <f t="shared" si="134"/>
        <v>0</v>
      </c>
      <c r="Q1414" t="str">
        <f t="shared" si="135"/>
        <v>STEM</v>
      </c>
      <c r="R1414">
        <f t="shared" si="136"/>
        <v>1</v>
      </c>
      <c r="S1414">
        <f t="shared" si="137"/>
        <v>90</v>
      </c>
    </row>
    <row r="1415" spans="1:19" x14ac:dyDescent="0.3">
      <c r="A1415" t="s">
        <v>20</v>
      </c>
      <c r="B1415" t="b">
        <v>0</v>
      </c>
      <c r="C1415">
        <v>3</v>
      </c>
      <c r="D1415" t="b">
        <v>0</v>
      </c>
      <c r="E1415">
        <v>33</v>
      </c>
      <c r="F1415" t="s">
        <v>172</v>
      </c>
      <c r="G1415">
        <v>93</v>
      </c>
      <c r="H1415">
        <v>63</v>
      </c>
      <c r="I1415">
        <v>69</v>
      </c>
      <c r="J1415">
        <v>97</v>
      </c>
      <c r="K1415">
        <v>64</v>
      </c>
      <c r="L1415">
        <v>82</v>
      </c>
      <c r="M1415">
        <v>83</v>
      </c>
      <c r="N1415">
        <f t="shared" si="132"/>
        <v>1</v>
      </c>
      <c r="O1415">
        <f t="shared" si="133"/>
        <v>0</v>
      </c>
      <c r="P1415">
        <f t="shared" si="134"/>
        <v>0</v>
      </c>
      <c r="Q1415" t="str">
        <f t="shared" si="135"/>
        <v>Non-STEM</v>
      </c>
      <c r="R1415">
        <f t="shared" si="136"/>
        <v>0</v>
      </c>
      <c r="S1415">
        <f t="shared" si="137"/>
        <v>80.75</v>
      </c>
    </row>
    <row r="1416" spans="1:19" x14ac:dyDescent="0.3">
      <c r="A1416" t="s">
        <v>25</v>
      </c>
      <c r="B1416" t="b">
        <v>0</v>
      </c>
      <c r="C1416">
        <v>10</v>
      </c>
      <c r="D1416" t="b">
        <v>1</v>
      </c>
      <c r="E1416">
        <v>3</v>
      </c>
      <c r="F1416" t="s">
        <v>64</v>
      </c>
      <c r="G1416">
        <v>58</v>
      </c>
      <c r="H1416">
        <v>65</v>
      </c>
      <c r="I1416">
        <v>72</v>
      </c>
      <c r="J1416">
        <v>98</v>
      </c>
      <c r="K1416">
        <v>56</v>
      </c>
      <c r="L1416">
        <v>59</v>
      </c>
      <c r="M1416">
        <v>81</v>
      </c>
      <c r="N1416">
        <f t="shared" si="132"/>
        <v>0</v>
      </c>
      <c r="O1416">
        <f t="shared" si="133"/>
        <v>0</v>
      </c>
      <c r="P1416">
        <f t="shared" si="134"/>
        <v>1</v>
      </c>
      <c r="Q1416" t="str">
        <f t="shared" si="135"/>
        <v>Non-STEM</v>
      </c>
      <c r="R1416">
        <f t="shared" si="136"/>
        <v>0</v>
      </c>
      <c r="S1416">
        <f t="shared" si="137"/>
        <v>71</v>
      </c>
    </row>
    <row r="1417" spans="1:19" x14ac:dyDescent="0.3">
      <c r="A1417" t="s">
        <v>25</v>
      </c>
      <c r="B1417" t="b">
        <v>1</v>
      </c>
      <c r="C1417">
        <v>1</v>
      </c>
      <c r="D1417" t="b">
        <v>0</v>
      </c>
      <c r="E1417">
        <v>0</v>
      </c>
      <c r="F1417" t="s">
        <v>64</v>
      </c>
      <c r="G1417">
        <v>73</v>
      </c>
      <c r="H1417">
        <v>85</v>
      </c>
      <c r="I1417">
        <v>84</v>
      </c>
      <c r="J1417">
        <v>88</v>
      </c>
      <c r="K1417">
        <v>78</v>
      </c>
      <c r="L1417">
        <v>87</v>
      </c>
      <c r="M1417">
        <v>76</v>
      </c>
      <c r="N1417">
        <f t="shared" si="132"/>
        <v>0</v>
      </c>
      <c r="O1417">
        <f t="shared" si="133"/>
        <v>1</v>
      </c>
      <c r="P1417">
        <f t="shared" si="134"/>
        <v>0</v>
      </c>
      <c r="Q1417" t="str">
        <f t="shared" si="135"/>
        <v>Non-STEM</v>
      </c>
      <c r="R1417">
        <f t="shared" si="136"/>
        <v>0</v>
      </c>
      <c r="S1417">
        <f t="shared" si="137"/>
        <v>80.75</v>
      </c>
    </row>
    <row r="1418" spans="1:19" x14ac:dyDescent="0.3">
      <c r="A1418" t="s">
        <v>20</v>
      </c>
      <c r="B1418" t="b">
        <v>0</v>
      </c>
      <c r="C1418">
        <v>9</v>
      </c>
      <c r="D1418" t="b">
        <v>0</v>
      </c>
      <c r="E1418">
        <v>3</v>
      </c>
      <c r="F1418" t="s">
        <v>64</v>
      </c>
      <c r="G1418">
        <v>93</v>
      </c>
      <c r="H1418">
        <v>51</v>
      </c>
      <c r="I1418">
        <v>58</v>
      </c>
      <c r="J1418">
        <v>70</v>
      </c>
      <c r="K1418">
        <v>63</v>
      </c>
      <c r="L1418">
        <v>64</v>
      </c>
      <c r="M1418">
        <v>89</v>
      </c>
      <c r="N1418">
        <f t="shared" si="132"/>
        <v>1</v>
      </c>
      <c r="O1418">
        <f t="shared" si="133"/>
        <v>0</v>
      </c>
      <c r="P1418">
        <f t="shared" si="134"/>
        <v>0</v>
      </c>
      <c r="Q1418" t="str">
        <f t="shared" si="135"/>
        <v>Non-STEM</v>
      </c>
      <c r="R1418">
        <f t="shared" si="136"/>
        <v>0</v>
      </c>
      <c r="S1418">
        <f t="shared" si="137"/>
        <v>71</v>
      </c>
    </row>
    <row r="1419" spans="1:19" x14ac:dyDescent="0.3">
      <c r="A1419" t="s">
        <v>25</v>
      </c>
      <c r="B1419" t="b">
        <v>0</v>
      </c>
      <c r="C1419">
        <v>0</v>
      </c>
      <c r="D1419" t="b">
        <v>0</v>
      </c>
      <c r="E1419">
        <v>20</v>
      </c>
      <c r="F1419" t="s">
        <v>113</v>
      </c>
      <c r="G1419">
        <v>92</v>
      </c>
      <c r="H1419">
        <v>66</v>
      </c>
      <c r="I1419">
        <v>77</v>
      </c>
      <c r="J1419">
        <v>96</v>
      </c>
      <c r="K1419">
        <v>92</v>
      </c>
      <c r="L1419">
        <v>62</v>
      </c>
      <c r="M1419">
        <v>90</v>
      </c>
      <c r="N1419">
        <f t="shared" si="132"/>
        <v>0</v>
      </c>
      <c r="O1419">
        <f t="shared" si="133"/>
        <v>0</v>
      </c>
      <c r="P1419">
        <f t="shared" si="134"/>
        <v>0</v>
      </c>
      <c r="Q1419" t="str">
        <f t="shared" si="135"/>
        <v>Non-STEM</v>
      </c>
      <c r="R1419">
        <f t="shared" si="136"/>
        <v>0</v>
      </c>
      <c r="S1419">
        <f t="shared" si="137"/>
        <v>89.25</v>
      </c>
    </row>
    <row r="1420" spans="1:19" x14ac:dyDescent="0.3">
      <c r="A1420" t="s">
        <v>20</v>
      </c>
      <c r="B1420" t="b">
        <v>0</v>
      </c>
      <c r="C1420">
        <v>1</v>
      </c>
      <c r="D1420" t="b">
        <v>0</v>
      </c>
      <c r="E1420">
        <v>18</v>
      </c>
      <c r="F1420" t="s">
        <v>44</v>
      </c>
      <c r="G1420">
        <v>99</v>
      </c>
      <c r="H1420">
        <v>99</v>
      </c>
      <c r="I1420">
        <v>69</v>
      </c>
      <c r="J1420">
        <v>92</v>
      </c>
      <c r="K1420">
        <v>95</v>
      </c>
      <c r="L1420">
        <v>79</v>
      </c>
      <c r="M1420">
        <v>81</v>
      </c>
      <c r="N1420">
        <f t="shared" si="132"/>
        <v>1</v>
      </c>
      <c r="O1420">
        <f t="shared" si="133"/>
        <v>0</v>
      </c>
      <c r="P1420">
        <f t="shared" si="134"/>
        <v>0</v>
      </c>
      <c r="Q1420" t="str">
        <f t="shared" si="135"/>
        <v>STEM</v>
      </c>
      <c r="R1420">
        <f t="shared" si="136"/>
        <v>1</v>
      </c>
      <c r="S1420">
        <f t="shared" si="137"/>
        <v>88.75</v>
      </c>
    </row>
    <row r="1421" spans="1:19" x14ac:dyDescent="0.3">
      <c r="A1421" t="s">
        <v>25</v>
      </c>
      <c r="B1421" t="b">
        <v>0</v>
      </c>
      <c r="C1421">
        <v>1</v>
      </c>
      <c r="D1421" t="b">
        <v>0</v>
      </c>
      <c r="E1421">
        <v>35</v>
      </c>
      <c r="F1421" t="s">
        <v>123</v>
      </c>
      <c r="G1421">
        <v>99</v>
      </c>
      <c r="H1421">
        <v>96</v>
      </c>
      <c r="I1421">
        <v>99</v>
      </c>
      <c r="J1421">
        <v>91</v>
      </c>
      <c r="K1421">
        <v>94</v>
      </c>
      <c r="L1421">
        <v>92</v>
      </c>
      <c r="M1421">
        <v>99</v>
      </c>
      <c r="N1421">
        <f t="shared" si="132"/>
        <v>0</v>
      </c>
      <c r="O1421">
        <f t="shared" si="133"/>
        <v>0</v>
      </c>
      <c r="P1421">
        <f t="shared" si="134"/>
        <v>0</v>
      </c>
      <c r="Q1421" t="str">
        <f t="shared" si="135"/>
        <v>Non-STEM</v>
      </c>
      <c r="R1421">
        <f t="shared" si="136"/>
        <v>0</v>
      </c>
      <c r="S1421">
        <f t="shared" si="137"/>
        <v>95.75</v>
      </c>
    </row>
    <row r="1422" spans="1:19" x14ac:dyDescent="0.3">
      <c r="A1422" t="s">
        <v>25</v>
      </c>
      <c r="B1422" t="b">
        <v>0</v>
      </c>
      <c r="C1422">
        <v>2</v>
      </c>
      <c r="D1422" t="b">
        <v>0</v>
      </c>
      <c r="E1422">
        <v>3</v>
      </c>
      <c r="F1422" t="s">
        <v>64</v>
      </c>
      <c r="G1422">
        <v>73</v>
      </c>
      <c r="H1422">
        <v>70</v>
      </c>
      <c r="I1422">
        <v>80</v>
      </c>
      <c r="J1422">
        <v>74</v>
      </c>
      <c r="K1422">
        <v>71</v>
      </c>
      <c r="L1422">
        <v>90</v>
      </c>
      <c r="M1422">
        <v>80</v>
      </c>
      <c r="N1422">
        <f t="shared" si="132"/>
        <v>0</v>
      </c>
      <c r="O1422">
        <f t="shared" si="133"/>
        <v>0</v>
      </c>
      <c r="P1422">
        <f t="shared" si="134"/>
        <v>0</v>
      </c>
      <c r="Q1422" t="str">
        <f t="shared" si="135"/>
        <v>Non-STEM</v>
      </c>
      <c r="R1422">
        <f t="shared" si="136"/>
        <v>0</v>
      </c>
      <c r="S1422">
        <f t="shared" si="137"/>
        <v>74.5</v>
      </c>
    </row>
    <row r="1423" spans="1:19" x14ac:dyDescent="0.3">
      <c r="A1423" t="s">
        <v>25</v>
      </c>
      <c r="B1423" t="b">
        <v>0</v>
      </c>
      <c r="C1423">
        <v>1</v>
      </c>
      <c r="D1423" t="b">
        <v>0</v>
      </c>
      <c r="E1423">
        <v>27</v>
      </c>
      <c r="F1423" t="s">
        <v>38</v>
      </c>
      <c r="G1423">
        <v>87</v>
      </c>
      <c r="H1423">
        <v>91</v>
      </c>
      <c r="I1423">
        <v>92</v>
      </c>
      <c r="J1423">
        <v>66</v>
      </c>
      <c r="K1423">
        <v>62</v>
      </c>
      <c r="L1423">
        <v>89</v>
      </c>
      <c r="M1423">
        <v>76</v>
      </c>
      <c r="N1423">
        <f t="shared" si="132"/>
        <v>0</v>
      </c>
      <c r="O1423">
        <f t="shared" si="133"/>
        <v>0</v>
      </c>
      <c r="P1423">
        <f t="shared" si="134"/>
        <v>0</v>
      </c>
      <c r="Q1423" t="str">
        <f t="shared" si="135"/>
        <v>Non-STEM</v>
      </c>
      <c r="R1423">
        <f t="shared" si="136"/>
        <v>0</v>
      </c>
      <c r="S1423">
        <f t="shared" si="137"/>
        <v>76.75</v>
      </c>
    </row>
    <row r="1424" spans="1:19" x14ac:dyDescent="0.3">
      <c r="A1424" t="s">
        <v>20</v>
      </c>
      <c r="B1424" t="b">
        <v>0</v>
      </c>
      <c r="C1424">
        <v>4</v>
      </c>
      <c r="D1424" t="b">
        <v>0</v>
      </c>
      <c r="E1424">
        <v>32</v>
      </c>
      <c r="F1424" t="s">
        <v>26</v>
      </c>
      <c r="G1424">
        <v>86</v>
      </c>
      <c r="H1424">
        <v>78</v>
      </c>
      <c r="I1424">
        <v>81</v>
      </c>
      <c r="J1424">
        <v>87</v>
      </c>
      <c r="K1424">
        <v>99</v>
      </c>
      <c r="L1424">
        <v>71</v>
      </c>
      <c r="M1424">
        <v>97</v>
      </c>
      <c r="N1424">
        <f t="shared" si="132"/>
        <v>1</v>
      </c>
      <c r="O1424">
        <f t="shared" si="133"/>
        <v>0</v>
      </c>
      <c r="P1424">
        <f t="shared" si="134"/>
        <v>0</v>
      </c>
      <c r="Q1424" t="str">
        <f t="shared" si="135"/>
        <v>STEM</v>
      </c>
      <c r="R1424">
        <f t="shared" si="136"/>
        <v>1</v>
      </c>
      <c r="S1424">
        <f t="shared" si="137"/>
        <v>88.25</v>
      </c>
    </row>
    <row r="1425" spans="1:19" x14ac:dyDescent="0.3">
      <c r="A1425" t="s">
        <v>20</v>
      </c>
      <c r="B1425" t="b">
        <v>0</v>
      </c>
      <c r="C1425">
        <v>1</v>
      </c>
      <c r="D1425" t="b">
        <v>0</v>
      </c>
      <c r="E1425">
        <v>30</v>
      </c>
      <c r="F1425" t="s">
        <v>44</v>
      </c>
      <c r="G1425">
        <v>89</v>
      </c>
      <c r="H1425">
        <v>93</v>
      </c>
      <c r="I1425">
        <v>71</v>
      </c>
      <c r="J1425">
        <v>84</v>
      </c>
      <c r="K1425">
        <v>63</v>
      </c>
      <c r="L1425">
        <v>61</v>
      </c>
      <c r="M1425">
        <v>76</v>
      </c>
      <c r="N1425">
        <f t="shared" si="132"/>
        <v>1</v>
      </c>
      <c r="O1425">
        <f t="shared" si="133"/>
        <v>0</v>
      </c>
      <c r="P1425">
        <f t="shared" si="134"/>
        <v>0</v>
      </c>
      <c r="Q1425" t="str">
        <f t="shared" si="135"/>
        <v>STEM</v>
      </c>
      <c r="R1425">
        <f t="shared" si="136"/>
        <v>1</v>
      </c>
      <c r="S1425">
        <f t="shared" si="137"/>
        <v>76.75</v>
      </c>
    </row>
    <row r="1426" spans="1:19" x14ac:dyDescent="0.3">
      <c r="A1426" t="s">
        <v>20</v>
      </c>
      <c r="B1426" t="b">
        <v>0</v>
      </c>
      <c r="C1426">
        <v>7</v>
      </c>
      <c r="D1426" t="b">
        <v>0</v>
      </c>
      <c r="E1426">
        <v>3</v>
      </c>
      <c r="F1426" t="s">
        <v>159</v>
      </c>
      <c r="G1426">
        <v>96</v>
      </c>
      <c r="H1426">
        <v>64</v>
      </c>
      <c r="I1426">
        <v>85</v>
      </c>
      <c r="J1426">
        <v>86</v>
      </c>
      <c r="K1426">
        <v>93</v>
      </c>
      <c r="L1426">
        <v>92</v>
      </c>
      <c r="M1426">
        <v>65</v>
      </c>
      <c r="N1426">
        <f t="shared" si="132"/>
        <v>1</v>
      </c>
      <c r="O1426">
        <f t="shared" si="133"/>
        <v>0</v>
      </c>
      <c r="P1426">
        <f t="shared" si="134"/>
        <v>0</v>
      </c>
      <c r="Q1426" t="str">
        <f t="shared" si="135"/>
        <v>STEM</v>
      </c>
      <c r="R1426">
        <f t="shared" si="136"/>
        <v>1</v>
      </c>
      <c r="S1426">
        <f t="shared" si="137"/>
        <v>90</v>
      </c>
    </row>
    <row r="1427" spans="1:19" x14ac:dyDescent="0.3">
      <c r="A1427" t="s">
        <v>25</v>
      </c>
      <c r="B1427" t="b">
        <v>0</v>
      </c>
      <c r="C1427">
        <v>2</v>
      </c>
      <c r="D1427" t="b">
        <v>1</v>
      </c>
      <c r="E1427">
        <v>19</v>
      </c>
      <c r="F1427" t="s">
        <v>44</v>
      </c>
      <c r="G1427">
        <v>90</v>
      </c>
      <c r="H1427">
        <v>73</v>
      </c>
      <c r="I1427">
        <v>71</v>
      </c>
      <c r="J1427">
        <v>68</v>
      </c>
      <c r="K1427">
        <v>74</v>
      </c>
      <c r="L1427">
        <v>87</v>
      </c>
      <c r="M1427">
        <v>66</v>
      </c>
      <c r="N1427">
        <f t="shared" si="132"/>
        <v>0</v>
      </c>
      <c r="O1427">
        <f t="shared" si="133"/>
        <v>0</v>
      </c>
      <c r="P1427">
        <f t="shared" si="134"/>
        <v>1</v>
      </c>
      <c r="Q1427" t="str">
        <f t="shared" si="135"/>
        <v>STEM</v>
      </c>
      <c r="R1427">
        <f t="shared" si="136"/>
        <v>1</v>
      </c>
      <c r="S1427">
        <f t="shared" si="137"/>
        <v>75.75</v>
      </c>
    </row>
    <row r="1428" spans="1:19" x14ac:dyDescent="0.3">
      <c r="A1428" t="s">
        <v>25</v>
      </c>
      <c r="B1428" t="b">
        <v>0</v>
      </c>
      <c r="C1428">
        <v>2</v>
      </c>
      <c r="D1428" t="b">
        <v>0</v>
      </c>
      <c r="E1428">
        <v>9</v>
      </c>
      <c r="F1428" t="s">
        <v>54</v>
      </c>
      <c r="G1428">
        <v>98</v>
      </c>
      <c r="H1428">
        <v>65</v>
      </c>
      <c r="I1428">
        <v>66</v>
      </c>
      <c r="J1428">
        <v>87</v>
      </c>
      <c r="K1428">
        <v>78</v>
      </c>
      <c r="L1428">
        <v>84</v>
      </c>
      <c r="M1428">
        <v>91</v>
      </c>
      <c r="N1428">
        <f t="shared" si="132"/>
        <v>0</v>
      </c>
      <c r="O1428">
        <f t="shared" si="133"/>
        <v>0</v>
      </c>
      <c r="P1428">
        <f t="shared" si="134"/>
        <v>0</v>
      </c>
      <c r="Q1428" t="str">
        <f t="shared" si="135"/>
        <v>Non-STEM</v>
      </c>
      <c r="R1428">
        <f t="shared" si="136"/>
        <v>0</v>
      </c>
      <c r="S1428">
        <f t="shared" si="137"/>
        <v>82.25</v>
      </c>
    </row>
    <row r="1429" spans="1:19" x14ac:dyDescent="0.3">
      <c r="A1429" t="s">
        <v>20</v>
      </c>
      <c r="B1429" t="b">
        <v>0</v>
      </c>
      <c r="C1429">
        <v>3</v>
      </c>
      <c r="D1429" t="b">
        <v>0</v>
      </c>
      <c r="E1429">
        <v>26</v>
      </c>
      <c r="F1429" t="s">
        <v>21</v>
      </c>
      <c r="G1429">
        <v>85</v>
      </c>
      <c r="H1429">
        <v>87</v>
      </c>
      <c r="I1429">
        <v>85</v>
      </c>
      <c r="J1429">
        <v>69</v>
      </c>
      <c r="K1429">
        <v>80</v>
      </c>
      <c r="L1429">
        <v>99</v>
      </c>
      <c r="M1429">
        <v>93</v>
      </c>
      <c r="N1429">
        <f t="shared" si="132"/>
        <v>1</v>
      </c>
      <c r="O1429">
        <f t="shared" si="133"/>
        <v>0</v>
      </c>
      <c r="P1429">
        <f t="shared" si="134"/>
        <v>0</v>
      </c>
      <c r="Q1429" t="str">
        <f t="shared" si="135"/>
        <v>Non-STEM</v>
      </c>
      <c r="R1429">
        <f t="shared" si="136"/>
        <v>0</v>
      </c>
      <c r="S1429">
        <f t="shared" si="137"/>
        <v>79.75</v>
      </c>
    </row>
    <row r="1430" spans="1:19" x14ac:dyDescent="0.3">
      <c r="A1430" t="s">
        <v>25</v>
      </c>
      <c r="B1430" t="b">
        <v>0</v>
      </c>
      <c r="C1430">
        <v>1</v>
      </c>
      <c r="D1430" t="b">
        <v>0</v>
      </c>
      <c r="E1430">
        <v>28</v>
      </c>
      <c r="F1430" t="s">
        <v>44</v>
      </c>
      <c r="G1430">
        <v>85</v>
      </c>
      <c r="H1430">
        <v>96</v>
      </c>
      <c r="I1430">
        <v>100</v>
      </c>
      <c r="J1430">
        <v>75</v>
      </c>
      <c r="K1430">
        <v>63</v>
      </c>
      <c r="L1430">
        <v>87</v>
      </c>
      <c r="M1430">
        <v>89</v>
      </c>
      <c r="N1430">
        <f t="shared" si="132"/>
        <v>0</v>
      </c>
      <c r="O1430">
        <f t="shared" si="133"/>
        <v>0</v>
      </c>
      <c r="P1430">
        <f t="shared" si="134"/>
        <v>0</v>
      </c>
      <c r="Q1430" t="str">
        <f t="shared" si="135"/>
        <v>STEM</v>
      </c>
      <c r="R1430">
        <f t="shared" si="136"/>
        <v>1</v>
      </c>
      <c r="S1430">
        <f t="shared" si="137"/>
        <v>80.75</v>
      </c>
    </row>
    <row r="1431" spans="1:19" x14ac:dyDescent="0.3">
      <c r="A1431" t="s">
        <v>25</v>
      </c>
      <c r="B1431" t="b">
        <v>1</v>
      </c>
      <c r="C1431">
        <v>1</v>
      </c>
      <c r="D1431" t="b">
        <v>0</v>
      </c>
      <c r="E1431">
        <v>35</v>
      </c>
      <c r="F1431" t="s">
        <v>105</v>
      </c>
      <c r="G1431">
        <v>89</v>
      </c>
      <c r="H1431">
        <v>94</v>
      </c>
      <c r="I1431">
        <v>92</v>
      </c>
      <c r="J1431">
        <v>98</v>
      </c>
      <c r="K1431">
        <v>92</v>
      </c>
      <c r="L1431">
        <v>92</v>
      </c>
      <c r="M1431">
        <v>99</v>
      </c>
      <c r="N1431">
        <f t="shared" si="132"/>
        <v>0</v>
      </c>
      <c r="O1431">
        <f t="shared" si="133"/>
        <v>1</v>
      </c>
      <c r="P1431">
        <f t="shared" si="134"/>
        <v>0</v>
      </c>
      <c r="Q1431" t="str">
        <f t="shared" si="135"/>
        <v>Non-STEM</v>
      </c>
      <c r="R1431">
        <f t="shared" si="136"/>
        <v>0</v>
      </c>
      <c r="S1431">
        <f t="shared" si="137"/>
        <v>92.75</v>
      </c>
    </row>
    <row r="1432" spans="1:19" x14ac:dyDescent="0.3">
      <c r="A1432" t="s">
        <v>20</v>
      </c>
      <c r="B1432" t="b">
        <v>0</v>
      </c>
      <c r="C1432">
        <v>4</v>
      </c>
      <c r="D1432" t="b">
        <v>0</v>
      </c>
      <c r="E1432">
        <v>32</v>
      </c>
      <c r="F1432" t="s">
        <v>105</v>
      </c>
      <c r="G1432">
        <v>93</v>
      </c>
      <c r="H1432">
        <v>97</v>
      </c>
      <c r="I1432">
        <v>93</v>
      </c>
      <c r="J1432">
        <v>66</v>
      </c>
      <c r="K1432">
        <v>83</v>
      </c>
      <c r="L1432">
        <v>88</v>
      </c>
      <c r="M1432">
        <v>79</v>
      </c>
      <c r="N1432">
        <f t="shared" si="132"/>
        <v>1</v>
      </c>
      <c r="O1432">
        <f t="shared" si="133"/>
        <v>0</v>
      </c>
      <c r="P1432">
        <f t="shared" si="134"/>
        <v>0</v>
      </c>
      <c r="Q1432" t="str">
        <f t="shared" si="135"/>
        <v>Non-STEM</v>
      </c>
      <c r="R1432">
        <f t="shared" si="136"/>
        <v>0</v>
      </c>
      <c r="S1432">
        <f t="shared" si="137"/>
        <v>83.75</v>
      </c>
    </row>
    <row r="1433" spans="1:19" x14ac:dyDescent="0.3">
      <c r="A1433" t="s">
        <v>25</v>
      </c>
      <c r="B1433" t="b">
        <v>1</v>
      </c>
      <c r="C1433">
        <v>2</v>
      </c>
      <c r="D1433" t="b">
        <v>0</v>
      </c>
      <c r="E1433">
        <v>35</v>
      </c>
      <c r="F1433" t="s">
        <v>44</v>
      </c>
      <c r="G1433">
        <v>96</v>
      </c>
      <c r="H1433">
        <v>91</v>
      </c>
      <c r="I1433">
        <v>95</v>
      </c>
      <c r="J1433">
        <v>88</v>
      </c>
      <c r="K1433">
        <v>89</v>
      </c>
      <c r="L1433">
        <v>85</v>
      </c>
      <c r="M1433">
        <v>92</v>
      </c>
      <c r="N1433">
        <f t="shared" si="132"/>
        <v>0</v>
      </c>
      <c r="O1433">
        <f t="shared" si="133"/>
        <v>1</v>
      </c>
      <c r="P1433">
        <f t="shared" si="134"/>
        <v>0</v>
      </c>
      <c r="Q1433" t="str">
        <f t="shared" si="135"/>
        <v>STEM</v>
      </c>
      <c r="R1433">
        <f t="shared" si="136"/>
        <v>1</v>
      </c>
      <c r="S1433">
        <f t="shared" si="137"/>
        <v>92</v>
      </c>
    </row>
    <row r="1434" spans="1:19" x14ac:dyDescent="0.3">
      <c r="A1434" t="s">
        <v>25</v>
      </c>
      <c r="B1434" t="b">
        <v>0</v>
      </c>
      <c r="C1434">
        <v>3</v>
      </c>
      <c r="D1434" t="b">
        <v>0</v>
      </c>
      <c r="E1434">
        <v>26</v>
      </c>
      <c r="F1434" t="s">
        <v>123</v>
      </c>
      <c r="G1434">
        <v>84</v>
      </c>
      <c r="H1434">
        <v>64</v>
      </c>
      <c r="I1434">
        <v>98</v>
      </c>
      <c r="J1434">
        <v>100</v>
      </c>
      <c r="K1434">
        <v>89</v>
      </c>
      <c r="L1434">
        <v>79</v>
      </c>
      <c r="M1434">
        <v>96</v>
      </c>
      <c r="N1434">
        <f t="shared" si="132"/>
        <v>0</v>
      </c>
      <c r="O1434">
        <f t="shared" si="133"/>
        <v>0</v>
      </c>
      <c r="P1434">
        <f t="shared" si="134"/>
        <v>0</v>
      </c>
      <c r="Q1434" t="str">
        <f t="shared" si="135"/>
        <v>Non-STEM</v>
      </c>
      <c r="R1434">
        <f t="shared" si="136"/>
        <v>0</v>
      </c>
      <c r="S1434">
        <f t="shared" si="137"/>
        <v>92.75</v>
      </c>
    </row>
    <row r="1435" spans="1:19" x14ac:dyDescent="0.3">
      <c r="A1435" t="s">
        <v>20</v>
      </c>
      <c r="B1435" t="b">
        <v>0</v>
      </c>
      <c r="C1435">
        <v>3</v>
      </c>
      <c r="D1435" t="b">
        <v>0</v>
      </c>
      <c r="E1435">
        <v>14</v>
      </c>
      <c r="F1435" t="s">
        <v>105</v>
      </c>
      <c r="G1435">
        <v>76</v>
      </c>
      <c r="H1435">
        <v>97</v>
      </c>
      <c r="I1435">
        <v>99</v>
      </c>
      <c r="J1435">
        <v>83</v>
      </c>
      <c r="K1435">
        <v>74</v>
      </c>
      <c r="L1435">
        <v>94</v>
      </c>
      <c r="M1435">
        <v>99</v>
      </c>
      <c r="N1435">
        <f t="shared" si="132"/>
        <v>1</v>
      </c>
      <c r="O1435">
        <f t="shared" si="133"/>
        <v>0</v>
      </c>
      <c r="P1435">
        <f t="shared" si="134"/>
        <v>0</v>
      </c>
      <c r="Q1435" t="str">
        <f t="shared" si="135"/>
        <v>Non-STEM</v>
      </c>
      <c r="R1435">
        <f t="shared" si="136"/>
        <v>0</v>
      </c>
      <c r="S1435">
        <f t="shared" si="137"/>
        <v>83</v>
      </c>
    </row>
    <row r="1436" spans="1:19" x14ac:dyDescent="0.3">
      <c r="A1436" t="s">
        <v>25</v>
      </c>
      <c r="B1436" t="b">
        <v>0</v>
      </c>
      <c r="C1436">
        <v>4</v>
      </c>
      <c r="D1436" t="b">
        <v>0</v>
      </c>
      <c r="E1436">
        <v>26</v>
      </c>
      <c r="F1436" t="s">
        <v>105</v>
      </c>
      <c r="G1436">
        <v>80</v>
      </c>
      <c r="H1436">
        <v>78</v>
      </c>
      <c r="I1436">
        <v>71</v>
      </c>
      <c r="J1436">
        <v>69</v>
      </c>
      <c r="K1436">
        <v>76</v>
      </c>
      <c r="L1436">
        <v>97</v>
      </c>
      <c r="M1436">
        <v>77</v>
      </c>
      <c r="N1436">
        <f t="shared" si="132"/>
        <v>0</v>
      </c>
      <c r="O1436">
        <f t="shared" si="133"/>
        <v>0</v>
      </c>
      <c r="P1436">
        <f t="shared" si="134"/>
        <v>0</v>
      </c>
      <c r="Q1436" t="str">
        <f t="shared" si="135"/>
        <v>Non-STEM</v>
      </c>
      <c r="R1436">
        <f t="shared" si="136"/>
        <v>0</v>
      </c>
      <c r="S1436">
        <f t="shared" si="137"/>
        <v>74</v>
      </c>
    </row>
    <row r="1437" spans="1:19" x14ac:dyDescent="0.3">
      <c r="A1437" t="s">
        <v>25</v>
      </c>
      <c r="B1437" t="b">
        <v>0</v>
      </c>
      <c r="C1437">
        <v>5</v>
      </c>
      <c r="D1437" t="b">
        <v>1</v>
      </c>
      <c r="E1437">
        <v>3</v>
      </c>
      <c r="F1437" t="s">
        <v>224</v>
      </c>
      <c r="G1437">
        <v>63</v>
      </c>
      <c r="H1437">
        <v>77</v>
      </c>
      <c r="I1437">
        <v>89</v>
      </c>
      <c r="J1437">
        <v>79</v>
      </c>
      <c r="K1437">
        <v>79</v>
      </c>
      <c r="L1437">
        <v>60</v>
      </c>
      <c r="M1437">
        <v>81</v>
      </c>
      <c r="N1437">
        <f t="shared" si="132"/>
        <v>0</v>
      </c>
      <c r="O1437">
        <f t="shared" si="133"/>
        <v>0</v>
      </c>
      <c r="P1437">
        <f t="shared" si="134"/>
        <v>1</v>
      </c>
      <c r="Q1437" t="str">
        <f t="shared" si="135"/>
        <v>Non-STEM</v>
      </c>
      <c r="R1437">
        <f t="shared" si="136"/>
        <v>0</v>
      </c>
      <c r="S1437">
        <f t="shared" si="137"/>
        <v>77.5</v>
      </c>
    </row>
    <row r="1438" spans="1:19" x14ac:dyDescent="0.3">
      <c r="A1438" t="s">
        <v>20</v>
      </c>
      <c r="B1438" t="b">
        <v>0</v>
      </c>
      <c r="C1438">
        <v>1</v>
      </c>
      <c r="D1438" t="b">
        <v>0</v>
      </c>
      <c r="E1438">
        <v>33</v>
      </c>
      <c r="F1438" t="s">
        <v>138</v>
      </c>
      <c r="G1438">
        <v>90</v>
      </c>
      <c r="H1438">
        <v>86</v>
      </c>
      <c r="I1438">
        <v>100</v>
      </c>
      <c r="J1438">
        <v>90</v>
      </c>
      <c r="K1438">
        <v>76</v>
      </c>
      <c r="L1438">
        <v>66</v>
      </c>
      <c r="M1438">
        <v>83</v>
      </c>
      <c r="N1438">
        <f t="shared" si="132"/>
        <v>1</v>
      </c>
      <c r="O1438">
        <f t="shared" si="133"/>
        <v>0</v>
      </c>
      <c r="P1438">
        <f t="shared" si="134"/>
        <v>0</v>
      </c>
      <c r="Q1438" t="str">
        <f t="shared" si="135"/>
        <v>STEM</v>
      </c>
      <c r="R1438">
        <f t="shared" si="136"/>
        <v>1</v>
      </c>
      <c r="S1438">
        <f t="shared" si="137"/>
        <v>89</v>
      </c>
    </row>
    <row r="1439" spans="1:19" x14ac:dyDescent="0.3">
      <c r="A1439" t="s">
        <v>20</v>
      </c>
      <c r="B1439" t="b">
        <v>0</v>
      </c>
      <c r="C1439">
        <v>1</v>
      </c>
      <c r="D1439" t="b">
        <v>0</v>
      </c>
      <c r="E1439">
        <v>35</v>
      </c>
      <c r="F1439" t="s">
        <v>105</v>
      </c>
      <c r="G1439">
        <v>85</v>
      </c>
      <c r="H1439">
        <v>93</v>
      </c>
      <c r="I1439">
        <v>85</v>
      </c>
      <c r="J1439">
        <v>91</v>
      </c>
      <c r="K1439">
        <v>86</v>
      </c>
      <c r="L1439">
        <v>94</v>
      </c>
      <c r="M1439">
        <v>89</v>
      </c>
      <c r="N1439">
        <f t="shared" si="132"/>
        <v>1</v>
      </c>
      <c r="O1439">
        <f t="shared" si="133"/>
        <v>0</v>
      </c>
      <c r="P1439">
        <f t="shared" si="134"/>
        <v>0</v>
      </c>
      <c r="Q1439" t="str">
        <f t="shared" si="135"/>
        <v>Non-STEM</v>
      </c>
      <c r="R1439">
        <f t="shared" si="136"/>
        <v>0</v>
      </c>
      <c r="S1439">
        <f t="shared" si="137"/>
        <v>86.75</v>
      </c>
    </row>
    <row r="1440" spans="1:19" x14ac:dyDescent="0.3">
      <c r="A1440" t="s">
        <v>25</v>
      </c>
      <c r="B1440" t="b">
        <v>0</v>
      </c>
      <c r="C1440">
        <v>1</v>
      </c>
      <c r="D1440" t="b">
        <v>0</v>
      </c>
      <c r="E1440">
        <v>22</v>
      </c>
      <c r="F1440" t="s">
        <v>38</v>
      </c>
      <c r="G1440">
        <v>78</v>
      </c>
      <c r="H1440">
        <v>81</v>
      </c>
      <c r="I1440">
        <v>94</v>
      </c>
      <c r="J1440">
        <v>64</v>
      </c>
      <c r="K1440">
        <v>61</v>
      </c>
      <c r="L1440">
        <v>91</v>
      </c>
      <c r="M1440">
        <v>88</v>
      </c>
      <c r="N1440">
        <f t="shared" si="132"/>
        <v>0</v>
      </c>
      <c r="O1440">
        <f t="shared" si="133"/>
        <v>0</v>
      </c>
      <c r="P1440">
        <f t="shared" si="134"/>
        <v>0</v>
      </c>
      <c r="Q1440" t="str">
        <f t="shared" si="135"/>
        <v>Non-STEM</v>
      </c>
      <c r="R1440">
        <f t="shared" si="136"/>
        <v>0</v>
      </c>
      <c r="S1440">
        <f t="shared" si="137"/>
        <v>74.25</v>
      </c>
    </row>
    <row r="1441" spans="1:19" x14ac:dyDescent="0.3">
      <c r="A1441" t="s">
        <v>25</v>
      </c>
      <c r="B1441" t="b">
        <v>0</v>
      </c>
      <c r="C1441">
        <v>2</v>
      </c>
      <c r="D1441" t="b">
        <v>0</v>
      </c>
      <c r="E1441">
        <v>23</v>
      </c>
      <c r="F1441" t="s">
        <v>123</v>
      </c>
      <c r="G1441">
        <v>74</v>
      </c>
      <c r="H1441">
        <v>90</v>
      </c>
      <c r="I1441">
        <v>90</v>
      </c>
      <c r="J1441">
        <v>80</v>
      </c>
      <c r="K1441">
        <v>91</v>
      </c>
      <c r="L1441">
        <v>92</v>
      </c>
      <c r="M1441">
        <v>100</v>
      </c>
      <c r="N1441">
        <f t="shared" si="132"/>
        <v>0</v>
      </c>
      <c r="O1441">
        <f t="shared" si="133"/>
        <v>0</v>
      </c>
      <c r="P1441">
        <f t="shared" si="134"/>
        <v>0</v>
      </c>
      <c r="Q1441" t="str">
        <f t="shared" si="135"/>
        <v>Non-STEM</v>
      </c>
      <c r="R1441">
        <f t="shared" si="136"/>
        <v>0</v>
      </c>
      <c r="S1441">
        <f t="shared" si="137"/>
        <v>83.75</v>
      </c>
    </row>
    <row r="1442" spans="1:19" x14ac:dyDescent="0.3">
      <c r="A1442" t="s">
        <v>20</v>
      </c>
      <c r="B1442" t="b">
        <v>0</v>
      </c>
      <c r="C1442">
        <v>2</v>
      </c>
      <c r="D1442" t="b">
        <v>1</v>
      </c>
      <c r="E1442">
        <v>27</v>
      </c>
      <c r="F1442" t="s">
        <v>21</v>
      </c>
      <c r="G1442">
        <v>83</v>
      </c>
      <c r="H1442">
        <v>89</v>
      </c>
      <c r="I1442">
        <v>95</v>
      </c>
      <c r="J1442">
        <v>70</v>
      </c>
      <c r="K1442">
        <v>95</v>
      </c>
      <c r="L1442">
        <v>80</v>
      </c>
      <c r="M1442">
        <v>70</v>
      </c>
      <c r="N1442">
        <f t="shared" si="132"/>
        <v>1</v>
      </c>
      <c r="O1442">
        <f t="shared" si="133"/>
        <v>0</v>
      </c>
      <c r="P1442">
        <f t="shared" si="134"/>
        <v>1</v>
      </c>
      <c r="Q1442" t="str">
        <f t="shared" si="135"/>
        <v>Non-STEM</v>
      </c>
      <c r="R1442">
        <f t="shared" si="136"/>
        <v>0</v>
      </c>
      <c r="S1442">
        <f t="shared" si="137"/>
        <v>85.75</v>
      </c>
    </row>
    <row r="1443" spans="1:19" x14ac:dyDescent="0.3">
      <c r="A1443" t="s">
        <v>20</v>
      </c>
      <c r="B1443" t="b">
        <v>0</v>
      </c>
      <c r="C1443">
        <v>6</v>
      </c>
      <c r="D1443" t="b">
        <v>0</v>
      </c>
      <c r="E1443">
        <v>31</v>
      </c>
      <c r="F1443" t="s">
        <v>44</v>
      </c>
      <c r="G1443">
        <v>87</v>
      </c>
      <c r="H1443">
        <v>96</v>
      </c>
      <c r="I1443">
        <v>79</v>
      </c>
      <c r="J1443">
        <v>79</v>
      </c>
      <c r="K1443">
        <v>74</v>
      </c>
      <c r="L1443">
        <v>86</v>
      </c>
      <c r="M1443">
        <v>85</v>
      </c>
      <c r="N1443">
        <f t="shared" si="132"/>
        <v>1</v>
      </c>
      <c r="O1443">
        <f t="shared" si="133"/>
        <v>0</v>
      </c>
      <c r="P1443">
        <f t="shared" si="134"/>
        <v>0</v>
      </c>
      <c r="Q1443" t="str">
        <f t="shared" si="135"/>
        <v>STEM</v>
      </c>
      <c r="R1443">
        <f t="shared" si="136"/>
        <v>1</v>
      </c>
      <c r="S1443">
        <f t="shared" si="137"/>
        <v>79.75</v>
      </c>
    </row>
    <row r="1444" spans="1:19" x14ac:dyDescent="0.3">
      <c r="A1444" t="s">
        <v>25</v>
      </c>
      <c r="B1444" t="b">
        <v>0</v>
      </c>
      <c r="C1444">
        <v>1</v>
      </c>
      <c r="D1444" t="b">
        <v>0</v>
      </c>
      <c r="E1444">
        <v>26</v>
      </c>
      <c r="F1444" t="s">
        <v>105</v>
      </c>
      <c r="G1444">
        <v>90</v>
      </c>
      <c r="H1444">
        <v>77</v>
      </c>
      <c r="I1444">
        <v>84</v>
      </c>
      <c r="J1444">
        <v>70</v>
      </c>
      <c r="K1444">
        <v>77</v>
      </c>
      <c r="L1444">
        <v>86</v>
      </c>
      <c r="M1444">
        <v>70</v>
      </c>
      <c r="N1444">
        <f t="shared" si="132"/>
        <v>0</v>
      </c>
      <c r="O1444">
        <f t="shared" si="133"/>
        <v>0</v>
      </c>
      <c r="P1444">
        <f t="shared" si="134"/>
        <v>0</v>
      </c>
      <c r="Q1444" t="str">
        <f t="shared" si="135"/>
        <v>Non-STEM</v>
      </c>
      <c r="R1444">
        <f t="shared" si="136"/>
        <v>0</v>
      </c>
      <c r="S1444">
        <f t="shared" si="137"/>
        <v>80.25</v>
      </c>
    </row>
    <row r="1445" spans="1:19" x14ac:dyDescent="0.3">
      <c r="A1445" t="s">
        <v>25</v>
      </c>
      <c r="B1445" t="b">
        <v>0</v>
      </c>
      <c r="C1445">
        <v>4</v>
      </c>
      <c r="D1445" t="b">
        <v>0</v>
      </c>
      <c r="E1445">
        <v>1</v>
      </c>
      <c r="F1445" t="s">
        <v>224</v>
      </c>
      <c r="G1445">
        <v>73</v>
      </c>
      <c r="H1445">
        <v>71</v>
      </c>
      <c r="I1445">
        <v>95</v>
      </c>
      <c r="J1445">
        <v>63</v>
      </c>
      <c r="K1445">
        <v>62</v>
      </c>
      <c r="L1445">
        <v>85</v>
      </c>
      <c r="M1445">
        <v>99</v>
      </c>
      <c r="N1445">
        <f t="shared" si="132"/>
        <v>0</v>
      </c>
      <c r="O1445">
        <f t="shared" si="133"/>
        <v>0</v>
      </c>
      <c r="P1445">
        <f t="shared" si="134"/>
        <v>0</v>
      </c>
      <c r="Q1445" t="str">
        <f t="shared" si="135"/>
        <v>Non-STEM</v>
      </c>
      <c r="R1445">
        <f t="shared" si="136"/>
        <v>0</v>
      </c>
      <c r="S1445">
        <f t="shared" si="137"/>
        <v>73.25</v>
      </c>
    </row>
    <row r="1446" spans="1:19" x14ac:dyDescent="0.3">
      <c r="A1446" t="s">
        <v>25</v>
      </c>
      <c r="B1446" t="b">
        <v>0</v>
      </c>
      <c r="C1446">
        <v>2</v>
      </c>
      <c r="D1446" t="b">
        <v>0</v>
      </c>
      <c r="E1446">
        <v>7</v>
      </c>
      <c r="F1446" t="s">
        <v>54</v>
      </c>
      <c r="G1446">
        <v>79</v>
      </c>
      <c r="H1446">
        <v>78</v>
      </c>
      <c r="I1446">
        <v>100</v>
      </c>
      <c r="J1446">
        <v>90</v>
      </c>
      <c r="K1446">
        <v>89</v>
      </c>
      <c r="L1446">
        <v>80</v>
      </c>
      <c r="M1446">
        <v>68</v>
      </c>
      <c r="N1446">
        <f t="shared" si="132"/>
        <v>0</v>
      </c>
      <c r="O1446">
        <f t="shared" si="133"/>
        <v>0</v>
      </c>
      <c r="P1446">
        <f t="shared" si="134"/>
        <v>0</v>
      </c>
      <c r="Q1446" t="str">
        <f t="shared" si="135"/>
        <v>Non-STEM</v>
      </c>
      <c r="R1446">
        <f t="shared" si="136"/>
        <v>0</v>
      </c>
      <c r="S1446">
        <f t="shared" si="137"/>
        <v>89.5</v>
      </c>
    </row>
    <row r="1447" spans="1:19" x14ac:dyDescent="0.3">
      <c r="A1447" t="s">
        <v>25</v>
      </c>
      <c r="B1447" t="b">
        <v>0</v>
      </c>
      <c r="C1447">
        <v>1</v>
      </c>
      <c r="D1447" t="b">
        <v>1</v>
      </c>
      <c r="E1447">
        <v>4</v>
      </c>
      <c r="F1447" t="s">
        <v>224</v>
      </c>
      <c r="G1447">
        <v>62</v>
      </c>
      <c r="H1447">
        <v>84</v>
      </c>
      <c r="I1447">
        <v>74</v>
      </c>
      <c r="J1447">
        <v>74</v>
      </c>
      <c r="K1447">
        <v>66</v>
      </c>
      <c r="L1447">
        <v>61</v>
      </c>
      <c r="M1447">
        <v>90</v>
      </c>
      <c r="N1447">
        <f t="shared" si="132"/>
        <v>0</v>
      </c>
      <c r="O1447">
        <f t="shared" si="133"/>
        <v>0</v>
      </c>
      <c r="P1447">
        <f t="shared" si="134"/>
        <v>1</v>
      </c>
      <c r="Q1447" t="str">
        <f t="shared" si="135"/>
        <v>Non-STEM</v>
      </c>
      <c r="R1447">
        <f t="shared" si="136"/>
        <v>0</v>
      </c>
      <c r="S1447">
        <f t="shared" si="137"/>
        <v>69</v>
      </c>
    </row>
    <row r="1448" spans="1:19" x14ac:dyDescent="0.3">
      <c r="A1448" t="s">
        <v>20</v>
      </c>
      <c r="B1448" t="b">
        <v>0</v>
      </c>
      <c r="C1448">
        <v>0</v>
      </c>
      <c r="D1448" t="b">
        <v>0</v>
      </c>
      <c r="E1448">
        <v>31</v>
      </c>
      <c r="F1448" t="s">
        <v>44</v>
      </c>
      <c r="G1448">
        <v>87</v>
      </c>
      <c r="H1448">
        <v>78</v>
      </c>
      <c r="I1448">
        <v>96</v>
      </c>
      <c r="J1448">
        <v>84</v>
      </c>
      <c r="K1448">
        <v>97</v>
      </c>
      <c r="L1448">
        <v>89</v>
      </c>
      <c r="M1448">
        <v>82</v>
      </c>
      <c r="N1448">
        <f t="shared" si="132"/>
        <v>1</v>
      </c>
      <c r="O1448">
        <f t="shared" si="133"/>
        <v>0</v>
      </c>
      <c r="P1448">
        <f t="shared" si="134"/>
        <v>0</v>
      </c>
      <c r="Q1448" t="str">
        <f t="shared" si="135"/>
        <v>STEM</v>
      </c>
      <c r="R1448">
        <f t="shared" si="136"/>
        <v>1</v>
      </c>
      <c r="S1448">
        <f t="shared" si="137"/>
        <v>91</v>
      </c>
    </row>
    <row r="1449" spans="1:19" x14ac:dyDescent="0.3">
      <c r="A1449" t="s">
        <v>20</v>
      </c>
      <c r="B1449" t="b">
        <v>0</v>
      </c>
      <c r="C1449">
        <v>7</v>
      </c>
      <c r="D1449" t="b">
        <v>1</v>
      </c>
      <c r="E1449">
        <v>23</v>
      </c>
      <c r="F1449" t="s">
        <v>113</v>
      </c>
      <c r="G1449">
        <v>81</v>
      </c>
      <c r="H1449">
        <v>83</v>
      </c>
      <c r="I1449">
        <v>79</v>
      </c>
      <c r="J1449">
        <v>94</v>
      </c>
      <c r="K1449">
        <v>37</v>
      </c>
      <c r="L1449">
        <v>84</v>
      </c>
      <c r="M1449">
        <v>71</v>
      </c>
      <c r="N1449">
        <f t="shared" si="132"/>
        <v>1</v>
      </c>
      <c r="O1449">
        <f t="shared" si="133"/>
        <v>0</v>
      </c>
      <c r="P1449">
        <f t="shared" si="134"/>
        <v>1</v>
      </c>
      <c r="Q1449" t="str">
        <f t="shared" si="135"/>
        <v>Non-STEM</v>
      </c>
      <c r="R1449">
        <f t="shared" si="136"/>
        <v>0</v>
      </c>
      <c r="S1449">
        <f t="shared" si="137"/>
        <v>72.75</v>
      </c>
    </row>
    <row r="1450" spans="1:19" x14ac:dyDescent="0.3">
      <c r="A1450" t="s">
        <v>25</v>
      </c>
      <c r="B1450" t="b">
        <v>0</v>
      </c>
      <c r="C1450">
        <v>4</v>
      </c>
      <c r="D1450" t="b">
        <v>0</v>
      </c>
      <c r="E1450">
        <v>5</v>
      </c>
      <c r="F1450" t="s">
        <v>38</v>
      </c>
      <c r="G1450">
        <v>83</v>
      </c>
      <c r="H1450">
        <v>66</v>
      </c>
      <c r="I1450">
        <v>94</v>
      </c>
      <c r="J1450">
        <v>75</v>
      </c>
      <c r="K1450">
        <v>72</v>
      </c>
      <c r="L1450">
        <v>78</v>
      </c>
      <c r="M1450">
        <v>74</v>
      </c>
      <c r="N1450">
        <f t="shared" si="132"/>
        <v>0</v>
      </c>
      <c r="O1450">
        <f t="shared" si="133"/>
        <v>0</v>
      </c>
      <c r="P1450">
        <f t="shared" si="134"/>
        <v>0</v>
      </c>
      <c r="Q1450" t="str">
        <f t="shared" si="135"/>
        <v>Non-STEM</v>
      </c>
      <c r="R1450">
        <f t="shared" si="136"/>
        <v>0</v>
      </c>
      <c r="S1450">
        <f t="shared" si="137"/>
        <v>81</v>
      </c>
    </row>
    <row r="1451" spans="1:19" x14ac:dyDescent="0.3">
      <c r="A1451" t="s">
        <v>20</v>
      </c>
      <c r="B1451" t="b">
        <v>0</v>
      </c>
      <c r="C1451">
        <v>10</v>
      </c>
      <c r="D1451" t="b">
        <v>0</v>
      </c>
      <c r="E1451">
        <v>1</v>
      </c>
      <c r="F1451" t="s">
        <v>64</v>
      </c>
      <c r="G1451">
        <v>90</v>
      </c>
      <c r="H1451">
        <v>50</v>
      </c>
      <c r="I1451">
        <v>84</v>
      </c>
      <c r="J1451">
        <v>90</v>
      </c>
      <c r="K1451">
        <v>83</v>
      </c>
      <c r="L1451">
        <v>62</v>
      </c>
      <c r="M1451">
        <v>100</v>
      </c>
      <c r="N1451">
        <f t="shared" si="132"/>
        <v>1</v>
      </c>
      <c r="O1451">
        <f t="shared" si="133"/>
        <v>0</v>
      </c>
      <c r="P1451">
        <f t="shared" si="134"/>
        <v>0</v>
      </c>
      <c r="Q1451" t="str">
        <f t="shared" si="135"/>
        <v>Non-STEM</v>
      </c>
      <c r="R1451">
        <f t="shared" si="136"/>
        <v>0</v>
      </c>
      <c r="S1451">
        <f t="shared" si="137"/>
        <v>86.75</v>
      </c>
    </row>
    <row r="1452" spans="1:19" x14ac:dyDescent="0.3">
      <c r="A1452" t="s">
        <v>20</v>
      </c>
      <c r="B1452" t="b">
        <v>0</v>
      </c>
      <c r="C1452">
        <v>3</v>
      </c>
      <c r="D1452" t="b">
        <v>0</v>
      </c>
      <c r="E1452">
        <v>4</v>
      </c>
      <c r="F1452" t="s">
        <v>34</v>
      </c>
      <c r="G1452">
        <v>75</v>
      </c>
      <c r="H1452">
        <v>69</v>
      </c>
      <c r="I1452">
        <v>97</v>
      </c>
      <c r="J1452">
        <v>98</v>
      </c>
      <c r="K1452">
        <v>60</v>
      </c>
      <c r="L1452">
        <v>60</v>
      </c>
      <c r="M1452">
        <v>85</v>
      </c>
      <c r="N1452">
        <f t="shared" si="132"/>
        <v>1</v>
      </c>
      <c r="O1452">
        <f t="shared" si="133"/>
        <v>0</v>
      </c>
      <c r="P1452">
        <f t="shared" si="134"/>
        <v>0</v>
      </c>
      <c r="Q1452" t="str">
        <f t="shared" si="135"/>
        <v>Non-STEM</v>
      </c>
      <c r="R1452">
        <f t="shared" si="136"/>
        <v>0</v>
      </c>
      <c r="S1452">
        <f t="shared" si="137"/>
        <v>82.5</v>
      </c>
    </row>
    <row r="1453" spans="1:19" x14ac:dyDescent="0.3">
      <c r="A1453" t="s">
        <v>20</v>
      </c>
      <c r="B1453" t="b">
        <v>0</v>
      </c>
      <c r="C1453">
        <v>0</v>
      </c>
      <c r="D1453" t="b">
        <v>1</v>
      </c>
      <c r="E1453">
        <v>23</v>
      </c>
      <c r="F1453" t="s">
        <v>138</v>
      </c>
      <c r="G1453">
        <v>94</v>
      </c>
      <c r="H1453">
        <v>61</v>
      </c>
      <c r="I1453">
        <v>81</v>
      </c>
      <c r="J1453">
        <v>64</v>
      </c>
      <c r="K1453">
        <v>75</v>
      </c>
      <c r="L1453">
        <v>72</v>
      </c>
      <c r="M1453">
        <v>61</v>
      </c>
      <c r="N1453">
        <f t="shared" si="132"/>
        <v>1</v>
      </c>
      <c r="O1453">
        <f t="shared" si="133"/>
        <v>0</v>
      </c>
      <c r="P1453">
        <f t="shared" si="134"/>
        <v>1</v>
      </c>
      <c r="Q1453" t="str">
        <f t="shared" si="135"/>
        <v>STEM</v>
      </c>
      <c r="R1453">
        <f t="shared" si="136"/>
        <v>1</v>
      </c>
      <c r="S1453">
        <f t="shared" si="137"/>
        <v>78.5</v>
      </c>
    </row>
    <row r="1454" spans="1:19" x14ac:dyDescent="0.3">
      <c r="A1454" t="s">
        <v>20</v>
      </c>
      <c r="B1454" t="b">
        <v>0</v>
      </c>
      <c r="C1454">
        <v>3</v>
      </c>
      <c r="D1454" t="b">
        <v>0</v>
      </c>
      <c r="E1454">
        <v>15</v>
      </c>
      <c r="F1454" t="s">
        <v>30</v>
      </c>
      <c r="G1454">
        <v>91</v>
      </c>
      <c r="H1454">
        <v>68</v>
      </c>
      <c r="I1454">
        <v>62</v>
      </c>
      <c r="J1454">
        <v>82</v>
      </c>
      <c r="K1454">
        <v>70</v>
      </c>
      <c r="L1454">
        <v>92</v>
      </c>
      <c r="M1454">
        <v>73</v>
      </c>
      <c r="N1454">
        <f t="shared" si="132"/>
        <v>1</v>
      </c>
      <c r="O1454">
        <f t="shared" si="133"/>
        <v>0</v>
      </c>
      <c r="P1454">
        <f t="shared" si="134"/>
        <v>0</v>
      </c>
      <c r="Q1454" t="str">
        <f t="shared" si="135"/>
        <v>Non-STEM</v>
      </c>
      <c r="R1454">
        <f t="shared" si="136"/>
        <v>0</v>
      </c>
      <c r="S1454">
        <f t="shared" si="137"/>
        <v>76.25</v>
      </c>
    </row>
    <row r="1455" spans="1:19" x14ac:dyDescent="0.3">
      <c r="A1455" t="s">
        <v>20</v>
      </c>
      <c r="B1455" t="b">
        <v>0</v>
      </c>
      <c r="C1455">
        <v>2</v>
      </c>
      <c r="D1455" t="b">
        <v>0</v>
      </c>
      <c r="E1455">
        <v>24</v>
      </c>
      <c r="F1455" t="s">
        <v>21</v>
      </c>
      <c r="G1455">
        <v>96</v>
      </c>
      <c r="H1455">
        <v>88</v>
      </c>
      <c r="I1455">
        <v>68</v>
      </c>
      <c r="J1455">
        <v>95</v>
      </c>
      <c r="K1455">
        <v>67</v>
      </c>
      <c r="L1455">
        <v>95</v>
      </c>
      <c r="M1455">
        <v>75</v>
      </c>
      <c r="N1455">
        <f t="shared" si="132"/>
        <v>1</v>
      </c>
      <c r="O1455">
        <f t="shared" si="133"/>
        <v>0</v>
      </c>
      <c r="P1455">
        <f t="shared" si="134"/>
        <v>0</v>
      </c>
      <c r="Q1455" t="str">
        <f t="shared" si="135"/>
        <v>Non-STEM</v>
      </c>
      <c r="R1455">
        <f t="shared" si="136"/>
        <v>0</v>
      </c>
      <c r="S1455">
        <f t="shared" si="137"/>
        <v>81.5</v>
      </c>
    </row>
    <row r="1456" spans="1:19" x14ac:dyDescent="0.3">
      <c r="A1456" t="s">
        <v>20</v>
      </c>
      <c r="B1456" t="b">
        <v>0</v>
      </c>
      <c r="C1456">
        <v>2</v>
      </c>
      <c r="D1456" t="b">
        <v>0</v>
      </c>
      <c r="E1456">
        <v>31</v>
      </c>
      <c r="F1456" t="s">
        <v>44</v>
      </c>
      <c r="G1456">
        <v>85</v>
      </c>
      <c r="H1456">
        <v>76</v>
      </c>
      <c r="I1456">
        <v>82</v>
      </c>
      <c r="J1456">
        <v>85</v>
      </c>
      <c r="K1456">
        <v>73</v>
      </c>
      <c r="L1456">
        <v>60</v>
      </c>
      <c r="M1456">
        <v>90</v>
      </c>
      <c r="N1456">
        <f t="shared" si="132"/>
        <v>1</v>
      </c>
      <c r="O1456">
        <f t="shared" si="133"/>
        <v>0</v>
      </c>
      <c r="P1456">
        <f t="shared" si="134"/>
        <v>0</v>
      </c>
      <c r="Q1456" t="str">
        <f t="shared" si="135"/>
        <v>STEM</v>
      </c>
      <c r="R1456">
        <f t="shared" si="136"/>
        <v>1</v>
      </c>
      <c r="S1456">
        <f t="shared" si="137"/>
        <v>81.25</v>
      </c>
    </row>
    <row r="1457" spans="1:19" x14ac:dyDescent="0.3">
      <c r="A1457" t="s">
        <v>20</v>
      </c>
      <c r="B1457" t="b">
        <v>0</v>
      </c>
      <c r="C1457">
        <v>4</v>
      </c>
      <c r="D1457" t="b">
        <v>0</v>
      </c>
      <c r="E1457">
        <v>29</v>
      </c>
      <c r="F1457" t="s">
        <v>21</v>
      </c>
      <c r="G1457">
        <v>71</v>
      </c>
      <c r="H1457">
        <v>93</v>
      </c>
      <c r="I1457">
        <v>90</v>
      </c>
      <c r="J1457">
        <v>89</v>
      </c>
      <c r="K1457">
        <v>69</v>
      </c>
      <c r="L1457">
        <v>94</v>
      </c>
      <c r="M1457">
        <v>79</v>
      </c>
      <c r="N1457">
        <f t="shared" si="132"/>
        <v>1</v>
      </c>
      <c r="O1457">
        <f t="shared" si="133"/>
        <v>0</v>
      </c>
      <c r="P1457">
        <f t="shared" si="134"/>
        <v>0</v>
      </c>
      <c r="Q1457" t="str">
        <f t="shared" si="135"/>
        <v>Non-STEM</v>
      </c>
      <c r="R1457">
        <f t="shared" si="136"/>
        <v>0</v>
      </c>
      <c r="S1457">
        <f t="shared" si="137"/>
        <v>79.75</v>
      </c>
    </row>
    <row r="1458" spans="1:19" x14ac:dyDescent="0.3">
      <c r="A1458" t="s">
        <v>25</v>
      </c>
      <c r="B1458" t="b">
        <v>0</v>
      </c>
      <c r="C1458">
        <v>3</v>
      </c>
      <c r="D1458" t="b">
        <v>0</v>
      </c>
      <c r="E1458">
        <v>49</v>
      </c>
      <c r="F1458" t="s">
        <v>26</v>
      </c>
      <c r="G1458">
        <v>98</v>
      </c>
      <c r="H1458">
        <v>90</v>
      </c>
      <c r="I1458">
        <v>87</v>
      </c>
      <c r="J1458">
        <v>92</v>
      </c>
      <c r="K1458">
        <v>92</v>
      </c>
      <c r="L1458">
        <v>99</v>
      </c>
      <c r="M1458">
        <v>98</v>
      </c>
      <c r="N1458">
        <f t="shared" si="132"/>
        <v>0</v>
      </c>
      <c r="O1458">
        <f t="shared" si="133"/>
        <v>0</v>
      </c>
      <c r="P1458">
        <f t="shared" si="134"/>
        <v>0</v>
      </c>
      <c r="Q1458" t="str">
        <f t="shared" si="135"/>
        <v>STEM</v>
      </c>
      <c r="R1458">
        <f t="shared" si="136"/>
        <v>1</v>
      </c>
      <c r="S1458">
        <f t="shared" si="137"/>
        <v>92.25</v>
      </c>
    </row>
    <row r="1459" spans="1:19" x14ac:dyDescent="0.3">
      <c r="A1459" t="s">
        <v>20</v>
      </c>
      <c r="B1459" t="b">
        <v>0</v>
      </c>
      <c r="C1459">
        <v>4</v>
      </c>
      <c r="D1459" t="b">
        <v>0</v>
      </c>
      <c r="E1459">
        <v>6</v>
      </c>
      <c r="F1459" t="s">
        <v>38</v>
      </c>
      <c r="G1459">
        <v>66</v>
      </c>
      <c r="H1459">
        <v>97</v>
      </c>
      <c r="I1459">
        <v>82</v>
      </c>
      <c r="J1459">
        <v>70</v>
      </c>
      <c r="K1459">
        <v>93</v>
      </c>
      <c r="L1459">
        <v>68</v>
      </c>
      <c r="M1459">
        <v>98</v>
      </c>
      <c r="N1459">
        <f t="shared" si="132"/>
        <v>1</v>
      </c>
      <c r="O1459">
        <f t="shared" si="133"/>
        <v>0</v>
      </c>
      <c r="P1459">
        <f t="shared" si="134"/>
        <v>0</v>
      </c>
      <c r="Q1459" t="str">
        <f t="shared" si="135"/>
        <v>Non-STEM</v>
      </c>
      <c r="R1459">
        <f t="shared" si="136"/>
        <v>0</v>
      </c>
      <c r="S1459">
        <f t="shared" si="137"/>
        <v>77.75</v>
      </c>
    </row>
    <row r="1460" spans="1:19" x14ac:dyDescent="0.3">
      <c r="A1460" t="s">
        <v>20</v>
      </c>
      <c r="B1460" t="b">
        <v>0</v>
      </c>
      <c r="C1460">
        <v>7</v>
      </c>
      <c r="D1460" t="b">
        <v>1</v>
      </c>
      <c r="E1460">
        <v>33</v>
      </c>
      <c r="F1460" t="s">
        <v>113</v>
      </c>
      <c r="G1460">
        <v>99</v>
      </c>
      <c r="H1460">
        <v>82</v>
      </c>
      <c r="I1460">
        <v>69</v>
      </c>
      <c r="J1460">
        <v>84</v>
      </c>
      <c r="K1460">
        <v>79</v>
      </c>
      <c r="L1460">
        <v>88</v>
      </c>
      <c r="M1460">
        <v>67</v>
      </c>
      <c r="N1460">
        <f t="shared" si="132"/>
        <v>1</v>
      </c>
      <c r="O1460">
        <f t="shared" si="133"/>
        <v>0</v>
      </c>
      <c r="P1460">
        <f t="shared" si="134"/>
        <v>1</v>
      </c>
      <c r="Q1460" t="str">
        <f t="shared" si="135"/>
        <v>Non-STEM</v>
      </c>
      <c r="R1460">
        <f t="shared" si="136"/>
        <v>0</v>
      </c>
      <c r="S1460">
        <f t="shared" si="137"/>
        <v>82.75</v>
      </c>
    </row>
    <row r="1461" spans="1:19" x14ac:dyDescent="0.3">
      <c r="A1461" t="s">
        <v>25</v>
      </c>
      <c r="B1461" t="b">
        <v>1</v>
      </c>
      <c r="C1461">
        <v>5</v>
      </c>
      <c r="D1461" t="b">
        <v>1</v>
      </c>
      <c r="E1461">
        <v>10</v>
      </c>
      <c r="F1461" t="s">
        <v>123</v>
      </c>
      <c r="G1461">
        <v>71</v>
      </c>
      <c r="H1461">
        <v>70</v>
      </c>
      <c r="I1461">
        <v>87</v>
      </c>
      <c r="J1461">
        <v>62</v>
      </c>
      <c r="K1461">
        <v>92</v>
      </c>
      <c r="L1461">
        <v>63</v>
      </c>
      <c r="M1461">
        <v>80</v>
      </c>
      <c r="N1461">
        <f t="shared" si="132"/>
        <v>0</v>
      </c>
      <c r="O1461">
        <f t="shared" si="133"/>
        <v>1</v>
      </c>
      <c r="P1461">
        <f t="shared" si="134"/>
        <v>1</v>
      </c>
      <c r="Q1461" t="str">
        <f t="shared" si="135"/>
        <v>Non-STEM</v>
      </c>
      <c r="R1461">
        <f t="shared" si="136"/>
        <v>0</v>
      </c>
      <c r="S1461">
        <f t="shared" si="137"/>
        <v>78</v>
      </c>
    </row>
    <row r="1462" spans="1:19" x14ac:dyDescent="0.3">
      <c r="A1462" t="s">
        <v>25</v>
      </c>
      <c r="B1462" t="b">
        <v>0</v>
      </c>
      <c r="C1462">
        <v>1</v>
      </c>
      <c r="D1462" t="b">
        <v>0</v>
      </c>
      <c r="E1462">
        <v>13</v>
      </c>
      <c r="F1462" t="s">
        <v>30</v>
      </c>
      <c r="G1462">
        <v>74</v>
      </c>
      <c r="H1462">
        <v>76</v>
      </c>
      <c r="I1462">
        <v>81</v>
      </c>
      <c r="J1462">
        <v>69</v>
      </c>
      <c r="K1462">
        <v>98</v>
      </c>
      <c r="L1462">
        <v>96</v>
      </c>
      <c r="M1462">
        <v>65</v>
      </c>
      <c r="N1462">
        <f t="shared" si="132"/>
        <v>0</v>
      </c>
      <c r="O1462">
        <f t="shared" si="133"/>
        <v>0</v>
      </c>
      <c r="P1462">
        <f t="shared" si="134"/>
        <v>0</v>
      </c>
      <c r="Q1462" t="str">
        <f t="shared" si="135"/>
        <v>Non-STEM</v>
      </c>
      <c r="R1462">
        <f t="shared" si="136"/>
        <v>0</v>
      </c>
      <c r="S1462">
        <f t="shared" si="137"/>
        <v>80.5</v>
      </c>
    </row>
    <row r="1463" spans="1:19" x14ac:dyDescent="0.3">
      <c r="A1463" t="s">
        <v>25</v>
      </c>
      <c r="B1463" t="b">
        <v>0</v>
      </c>
      <c r="C1463">
        <v>6</v>
      </c>
      <c r="D1463" t="b">
        <v>1</v>
      </c>
      <c r="E1463">
        <v>25</v>
      </c>
      <c r="F1463" t="s">
        <v>105</v>
      </c>
      <c r="G1463">
        <v>93</v>
      </c>
      <c r="H1463">
        <v>60</v>
      </c>
      <c r="I1463">
        <v>71</v>
      </c>
      <c r="J1463">
        <v>63</v>
      </c>
      <c r="K1463">
        <v>75</v>
      </c>
      <c r="L1463">
        <v>76</v>
      </c>
      <c r="M1463">
        <v>77</v>
      </c>
      <c r="N1463">
        <f t="shared" si="132"/>
        <v>0</v>
      </c>
      <c r="O1463">
        <f t="shared" si="133"/>
        <v>0</v>
      </c>
      <c r="P1463">
        <f t="shared" si="134"/>
        <v>1</v>
      </c>
      <c r="Q1463" t="str">
        <f t="shared" si="135"/>
        <v>Non-STEM</v>
      </c>
      <c r="R1463">
        <f t="shared" si="136"/>
        <v>0</v>
      </c>
      <c r="S1463">
        <f t="shared" si="137"/>
        <v>75.5</v>
      </c>
    </row>
    <row r="1464" spans="1:19" x14ac:dyDescent="0.3">
      <c r="A1464" t="s">
        <v>25</v>
      </c>
      <c r="B1464" t="b">
        <v>0</v>
      </c>
      <c r="C1464">
        <v>2</v>
      </c>
      <c r="D1464" t="b">
        <v>0</v>
      </c>
      <c r="E1464">
        <v>35</v>
      </c>
      <c r="F1464" t="s">
        <v>21</v>
      </c>
      <c r="G1464">
        <v>89</v>
      </c>
      <c r="H1464">
        <v>90</v>
      </c>
      <c r="I1464">
        <v>99</v>
      </c>
      <c r="J1464">
        <v>91</v>
      </c>
      <c r="K1464">
        <v>94</v>
      </c>
      <c r="L1464">
        <v>96</v>
      </c>
      <c r="M1464">
        <v>85</v>
      </c>
      <c r="N1464">
        <f t="shared" si="132"/>
        <v>0</v>
      </c>
      <c r="O1464">
        <f t="shared" si="133"/>
        <v>0</v>
      </c>
      <c r="P1464">
        <f t="shared" si="134"/>
        <v>0</v>
      </c>
      <c r="Q1464" t="str">
        <f t="shared" si="135"/>
        <v>Non-STEM</v>
      </c>
      <c r="R1464">
        <f t="shared" si="136"/>
        <v>0</v>
      </c>
      <c r="S1464">
        <f t="shared" si="137"/>
        <v>93.25</v>
      </c>
    </row>
    <row r="1465" spans="1:19" x14ac:dyDescent="0.3">
      <c r="A1465" t="s">
        <v>20</v>
      </c>
      <c r="B1465" t="b">
        <v>1</v>
      </c>
      <c r="C1465">
        <v>8</v>
      </c>
      <c r="D1465" t="b">
        <v>1</v>
      </c>
      <c r="E1465">
        <v>1</v>
      </c>
      <c r="F1465" t="s">
        <v>64</v>
      </c>
      <c r="G1465">
        <v>66</v>
      </c>
      <c r="H1465">
        <v>53</v>
      </c>
      <c r="I1465">
        <v>85</v>
      </c>
      <c r="J1465">
        <v>84</v>
      </c>
      <c r="K1465">
        <v>98</v>
      </c>
      <c r="L1465">
        <v>86</v>
      </c>
      <c r="M1465">
        <v>79</v>
      </c>
      <c r="N1465">
        <f t="shared" si="132"/>
        <v>1</v>
      </c>
      <c r="O1465">
        <f t="shared" si="133"/>
        <v>1</v>
      </c>
      <c r="P1465">
        <f t="shared" si="134"/>
        <v>1</v>
      </c>
      <c r="Q1465" t="str">
        <f t="shared" si="135"/>
        <v>Non-STEM</v>
      </c>
      <c r="R1465">
        <f t="shared" si="136"/>
        <v>0</v>
      </c>
      <c r="S1465">
        <f t="shared" si="137"/>
        <v>83.25</v>
      </c>
    </row>
    <row r="1466" spans="1:19" x14ac:dyDescent="0.3">
      <c r="A1466" t="s">
        <v>20</v>
      </c>
      <c r="B1466" t="b">
        <v>0</v>
      </c>
      <c r="C1466">
        <v>1</v>
      </c>
      <c r="D1466" t="b">
        <v>0</v>
      </c>
      <c r="E1466">
        <v>29</v>
      </c>
      <c r="F1466" t="s">
        <v>172</v>
      </c>
      <c r="G1466">
        <v>80</v>
      </c>
      <c r="H1466">
        <v>96</v>
      </c>
      <c r="I1466">
        <v>79</v>
      </c>
      <c r="J1466">
        <v>95</v>
      </c>
      <c r="K1466">
        <v>74</v>
      </c>
      <c r="L1466">
        <v>95</v>
      </c>
      <c r="M1466">
        <v>61</v>
      </c>
      <c r="N1466">
        <f t="shared" si="132"/>
        <v>1</v>
      </c>
      <c r="O1466">
        <f t="shared" si="133"/>
        <v>0</v>
      </c>
      <c r="P1466">
        <f t="shared" si="134"/>
        <v>0</v>
      </c>
      <c r="Q1466" t="str">
        <f t="shared" si="135"/>
        <v>Non-STEM</v>
      </c>
      <c r="R1466">
        <f t="shared" si="136"/>
        <v>0</v>
      </c>
      <c r="S1466">
        <f t="shared" si="137"/>
        <v>82</v>
      </c>
    </row>
    <row r="1467" spans="1:19" x14ac:dyDescent="0.3">
      <c r="A1467" t="s">
        <v>20</v>
      </c>
      <c r="B1467" t="b">
        <v>0</v>
      </c>
      <c r="C1467">
        <v>3</v>
      </c>
      <c r="D1467" t="b">
        <v>0</v>
      </c>
      <c r="E1467">
        <v>20</v>
      </c>
      <c r="F1467" t="s">
        <v>44</v>
      </c>
      <c r="G1467">
        <v>97</v>
      </c>
      <c r="H1467">
        <v>93</v>
      </c>
      <c r="I1467">
        <v>67</v>
      </c>
      <c r="J1467">
        <v>85</v>
      </c>
      <c r="K1467">
        <v>90</v>
      </c>
      <c r="L1467">
        <v>72</v>
      </c>
      <c r="M1467">
        <v>96</v>
      </c>
      <c r="N1467">
        <f t="shared" si="132"/>
        <v>1</v>
      </c>
      <c r="O1467">
        <f t="shared" si="133"/>
        <v>0</v>
      </c>
      <c r="P1467">
        <f t="shared" si="134"/>
        <v>0</v>
      </c>
      <c r="Q1467" t="str">
        <f t="shared" si="135"/>
        <v>STEM</v>
      </c>
      <c r="R1467">
        <f t="shared" si="136"/>
        <v>1</v>
      </c>
      <c r="S1467">
        <f t="shared" si="137"/>
        <v>84.75</v>
      </c>
    </row>
    <row r="1468" spans="1:19" x14ac:dyDescent="0.3">
      <c r="A1468" t="s">
        <v>20</v>
      </c>
      <c r="B1468" t="b">
        <v>1</v>
      </c>
      <c r="C1468">
        <v>3</v>
      </c>
      <c r="D1468" t="b">
        <v>0</v>
      </c>
      <c r="E1468">
        <v>49</v>
      </c>
      <c r="F1468" t="s">
        <v>26</v>
      </c>
      <c r="G1468">
        <v>87</v>
      </c>
      <c r="H1468">
        <v>86</v>
      </c>
      <c r="I1468">
        <v>87</v>
      </c>
      <c r="J1468">
        <v>91</v>
      </c>
      <c r="K1468">
        <v>86</v>
      </c>
      <c r="L1468">
        <v>96</v>
      </c>
      <c r="M1468">
        <v>92</v>
      </c>
      <c r="N1468">
        <f t="shared" si="132"/>
        <v>1</v>
      </c>
      <c r="O1468">
        <f t="shared" si="133"/>
        <v>1</v>
      </c>
      <c r="P1468">
        <f t="shared" si="134"/>
        <v>0</v>
      </c>
      <c r="Q1468" t="str">
        <f t="shared" si="135"/>
        <v>STEM</v>
      </c>
      <c r="R1468">
        <f t="shared" si="136"/>
        <v>1</v>
      </c>
      <c r="S1468">
        <f t="shared" si="137"/>
        <v>87.75</v>
      </c>
    </row>
    <row r="1469" spans="1:19" x14ac:dyDescent="0.3">
      <c r="A1469" t="s">
        <v>25</v>
      </c>
      <c r="B1469" t="b">
        <v>0</v>
      </c>
      <c r="C1469">
        <v>4</v>
      </c>
      <c r="D1469" t="b">
        <v>0</v>
      </c>
      <c r="E1469">
        <v>13</v>
      </c>
      <c r="F1469" t="s">
        <v>54</v>
      </c>
      <c r="G1469">
        <v>77</v>
      </c>
      <c r="H1469">
        <v>87</v>
      </c>
      <c r="I1469">
        <v>83</v>
      </c>
      <c r="J1469">
        <v>81</v>
      </c>
      <c r="K1469">
        <v>60</v>
      </c>
      <c r="L1469">
        <v>92</v>
      </c>
      <c r="M1469">
        <v>76</v>
      </c>
      <c r="N1469">
        <f t="shared" si="132"/>
        <v>0</v>
      </c>
      <c r="O1469">
        <f t="shared" si="133"/>
        <v>0</v>
      </c>
      <c r="P1469">
        <f t="shared" si="134"/>
        <v>0</v>
      </c>
      <c r="Q1469" t="str">
        <f t="shared" si="135"/>
        <v>Non-STEM</v>
      </c>
      <c r="R1469">
        <f t="shared" si="136"/>
        <v>0</v>
      </c>
      <c r="S1469">
        <f t="shared" si="137"/>
        <v>75.25</v>
      </c>
    </row>
    <row r="1470" spans="1:19" x14ac:dyDescent="0.3">
      <c r="A1470" t="s">
        <v>25</v>
      </c>
      <c r="B1470" t="b">
        <v>0</v>
      </c>
      <c r="C1470">
        <v>2</v>
      </c>
      <c r="D1470" t="b">
        <v>0</v>
      </c>
      <c r="E1470">
        <v>20</v>
      </c>
      <c r="F1470" t="s">
        <v>38</v>
      </c>
      <c r="G1470">
        <v>99</v>
      </c>
      <c r="H1470">
        <v>93</v>
      </c>
      <c r="I1470">
        <v>90</v>
      </c>
      <c r="J1470">
        <v>79</v>
      </c>
      <c r="K1470">
        <v>93</v>
      </c>
      <c r="L1470">
        <v>71</v>
      </c>
      <c r="M1470">
        <v>84</v>
      </c>
      <c r="N1470">
        <f t="shared" si="132"/>
        <v>0</v>
      </c>
      <c r="O1470">
        <f t="shared" si="133"/>
        <v>0</v>
      </c>
      <c r="P1470">
        <f t="shared" si="134"/>
        <v>0</v>
      </c>
      <c r="Q1470" t="str">
        <f t="shared" si="135"/>
        <v>Non-STEM</v>
      </c>
      <c r="R1470">
        <f t="shared" si="136"/>
        <v>0</v>
      </c>
      <c r="S1470">
        <f t="shared" si="137"/>
        <v>90.25</v>
      </c>
    </row>
    <row r="1471" spans="1:19" x14ac:dyDescent="0.3">
      <c r="A1471" t="s">
        <v>25</v>
      </c>
      <c r="B1471" t="b">
        <v>0</v>
      </c>
      <c r="C1471">
        <v>2</v>
      </c>
      <c r="D1471" t="b">
        <v>1</v>
      </c>
      <c r="E1471">
        <v>18</v>
      </c>
      <c r="F1471" t="s">
        <v>54</v>
      </c>
      <c r="G1471">
        <v>89</v>
      </c>
      <c r="H1471">
        <v>75</v>
      </c>
      <c r="I1471">
        <v>65</v>
      </c>
      <c r="J1471">
        <v>100</v>
      </c>
      <c r="K1471">
        <v>74</v>
      </c>
      <c r="L1471">
        <v>71</v>
      </c>
      <c r="M1471">
        <v>75</v>
      </c>
      <c r="N1471">
        <f t="shared" si="132"/>
        <v>0</v>
      </c>
      <c r="O1471">
        <f t="shared" si="133"/>
        <v>0</v>
      </c>
      <c r="P1471">
        <f t="shared" si="134"/>
        <v>1</v>
      </c>
      <c r="Q1471" t="str">
        <f t="shared" si="135"/>
        <v>Non-STEM</v>
      </c>
      <c r="R1471">
        <f t="shared" si="136"/>
        <v>0</v>
      </c>
      <c r="S1471">
        <f t="shared" si="137"/>
        <v>82</v>
      </c>
    </row>
    <row r="1472" spans="1:19" x14ac:dyDescent="0.3">
      <c r="A1472" t="s">
        <v>20</v>
      </c>
      <c r="B1472" t="b">
        <v>0</v>
      </c>
      <c r="C1472">
        <v>1</v>
      </c>
      <c r="D1472" t="b">
        <v>0</v>
      </c>
      <c r="E1472">
        <v>23</v>
      </c>
      <c r="F1472" t="s">
        <v>44</v>
      </c>
      <c r="G1472">
        <v>86</v>
      </c>
      <c r="H1472">
        <v>79</v>
      </c>
      <c r="I1472">
        <v>69</v>
      </c>
      <c r="J1472">
        <v>60</v>
      </c>
      <c r="K1472">
        <v>76</v>
      </c>
      <c r="L1472">
        <v>76</v>
      </c>
      <c r="M1472">
        <v>92</v>
      </c>
      <c r="N1472">
        <f t="shared" si="132"/>
        <v>1</v>
      </c>
      <c r="O1472">
        <f t="shared" si="133"/>
        <v>0</v>
      </c>
      <c r="P1472">
        <f t="shared" si="134"/>
        <v>0</v>
      </c>
      <c r="Q1472" t="str">
        <f t="shared" si="135"/>
        <v>STEM</v>
      </c>
      <c r="R1472">
        <f t="shared" si="136"/>
        <v>1</v>
      </c>
      <c r="S1472">
        <f t="shared" si="137"/>
        <v>72.75</v>
      </c>
    </row>
    <row r="1473" spans="1:19" x14ac:dyDescent="0.3">
      <c r="A1473" t="s">
        <v>25</v>
      </c>
      <c r="B1473" t="b">
        <v>0</v>
      </c>
      <c r="C1473">
        <v>0</v>
      </c>
      <c r="D1473" t="b">
        <v>0</v>
      </c>
      <c r="E1473">
        <v>10</v>
      </c>
      <c r="F1473" t="s">
        <v>224</v>
      </c>
      <c r="G1473">
        <v>82</v>
      </c>
      <c r="H1473">
        <v>86</v>
      </c>
      <c r="I1473">
        <v>91</v>
      </c>
      <c r="J1473">
        <v>68</v>
      </c>
      <c r="K1473">
        <v>80</v>
      </c>
      <c r="L1473">
        <v>62</v>
      </c>
      <c r="M1473">
        <v>81</v>
      </c>
      <c r="N1473">
        <f t="shared" si="132"/>
        <v>0</v>
      </c>
      <c r="O1473">
        <f t="shared" si="133"/>
        <v>0</v>
      </c>
      <c r="P1473">
        <f t="shared" si="134"/>
        <v>0</v>
      </c>
      <c r="Q1473" t="str">
        <f t="shared" si="135"/>
        <v>Non-STEM</v>
      </c>
      <c r="R1473">
        <f t="shared" si="136"/>
        <v>0</v>
      </c>
      <c r="S1473">
        <f t="shared" si="137"/>
        <v>80.25</v>
      </c>
    </row>
    <row r="1474" spans="1:19" x14ac:dyDescent="0.3">
      <c r="A1474" t="s">
        <v>25</v>
      </c>
      <c r="B1474" t="b">
        <v>0</v>
      </c>
      <c r="C1474">
        <v>4</v>
      </c>
      <c r="D1474" t="b">
        <v>1</v>
      </c>
      <c r="E1474">
        <v>4</v>
      </c>
      <c r="F1474" t="s">
        <v>34</v>
      </c>
      <c r="G1474">
        <v>79</v>
      </c>
      <c r="H1474">
        <v>100</v>
      </c>
      <c r="I1474">
        <v>75</v>
      </c>
      <c r="J1474">
        <v>85</v>
      </c>
      <c r="K1474">
        <v>100</v>
      </c>
      <c r="L1474">
        <v>81</v>
      </c>
      <c r="M1474">
        <v>64</v>
      </c>
      <c r="N1474">
        <f t="shared" ref="N1474:N1537" si="138">IF(A1474="Male",1,0)</f>
        <v>0</v>
      </c>
      <c r="O1474">
        <f t="shared" ref="O1474:O1537" si="139">IF(B1474=FALSE,0,1)</f>
        <v>0</v>
      </c>
      <c r="P1474">
        <f t="shared" ref="P1474:P1537" si="140">IF(D1474=FALSE,0,1)</f>
        <v>1</v>
      </c>
      <c r="Q1474" t="str">
        <f t="shared" ref="Q1474:Q1537" si="141">IF(OR(F1474="Software Engineer",F1474="Scientist",F1474="Construction Engineer",F1474="Game Developer",F1474="Doctor"),"STEM","Non-STEM")</f>
        <v>Non-STEM</v>
      </c>
      <c r="R1474">
        <f t="shared" ref="R1474:R1537" si="142">IF(Q1474="STEM",1,0)</f>
        <v>0</v>
      </c>
      <c r="S1474">
        <f t="shared" ref="S1474:S1537" si="143">AVERAGE(G1474,I1474,J1474,K1474)</f>
        <v>84.75</v>
      </c>
    </row>
    <row r="1475" spans="1:19" x14ac:dyDescent="0.3">
      <c r="A1475" t="s">
        <v>20</v>
      </c>
      <c r="B1475" t="b">
        <v>0</v>
      </c>
      <c r="C1475">
        <v>1</v>
      </c>
      <c r="D1475" t="b">
        <v>0</v>
      </c>
      <c r="E1475">
        <v>11</v>
      </c>
      <c r="F1475" t="s">
        <v>138</v>
      </c>
      <c r="G1475">
        <v>89</v>
      </c>
      <c r="H1475">
        <v>70</v>
      </c>
      <c r="I1475">
        <v>92</v>
      </c>
      <c r="J1475">
        <v>100</v>
      </c>
      <c r="K1475">
        <v>100</v>
      </c>
      <c r="L1475">
        <v>95</v>
      </c>
      <c r="M1475">
        <v>65</v>
      </c>
      <c r="N1475">
        <f t="shared" si="138"/>
        <v>1</v>
      </c>
      <c r="O1475">
        <f t="shared" si="139"/>
        <v>0</v>
      </c>
      <c r="P1475">
        <f t="shared" si="140"/>
        <v>0</v>
      </c>
      <c r="Q1475" t="str">
        <f t="shared" si="141"/>
        <v>STEM</v>
      </c>
      <c r="R1475">
        <f t="shared" si="142"/>
        <v>1</v>
      </c>
      <c r="S1475">
        <f t="shared" si="143"/>
        <v>95.25</v>
      </c>
    </row>
    <row r="1476" spans="1:19" x14ac:dyDescent="0.3">
      <c r="A1476" t="s">
        <v>25</v>
      </c>
      <c r="B1476" t="b">
        <v>0</v>
      </c>
      <c r="C1476">
        <v>3</v>
      </c>
      <c r="D1476" t="b">
        <v>0</v>
      </c>
      <c r="E1476">
        <v>15</v>
      </c>
      <c r="F1476" t="s">
        <v>54</v>
      </c>
      <c r="G1476">
        <v>77</v>
      </c>
      <c r="H1476">
        <v>73</v>
      </c>
      <c r="I1476">
        <v>67</v>
      </c>
      <c r="J1476">
        <v>67</v>
      </c>
      <c r="K1476">
        <v>88</v>
      </c>
      <c r="L1476">
        <v>89</v>
      </c>
      <c r="M1476">
        <v>99</v>
      </c>
      <c r="N1476">
        <f t="shared" si="138"/>
        <v>0</v>
      </c>
      <c r="O1476">
        <f t="shared" si="139"/>
        <v>0</v>
      </c>
      <c r="P1476">
        <f t="shared" si="140"/>
        <v>0</v>
      </c>
      <c r="Q1476" t="str">
        <f t="shared" si="141"/>
        <v>Non-STEM</v>
      </c>
      <c r="R1476">
        <f t="shared" si="142"/>
        <v>0</v>
      </c>
      <c r="S1476">
        <f t="shared" si="143"/>
        <v>74.75</v>
      </c>
    </row>
    <row r="1477" spans="1:19" x14ac:dyDescent="0.3">
      <c r="A1477" t="s">
        <v>25</v>
      </c>
      <c r="B1477" t="b">
        <v>0</v>
      </c>
      <c r="C1477">
        <v>1</v>
      </c>
      <c r="D1477" t="b">
        <v>1</v>
      </c>
      <c r="E1477">
        <v>16</v>
      </c>
      <c r="F1477" t="s">
        <v>105</v>
      </c>
      <c r="G1477">
        <v>95</v>
      </c>
      <c r="H1477">
        <v>79</v>
      </c>
      <c r="I1477">
        <v>85</v>
      </c>
      <c r="J1477">
        <v>73</v>
      </c>
      <c r="K1477">
        <v>74</v>
      </c>
      <c r="L1477">
        <v>86</v>
      </c>
      <c r="M1477">
        <v>68</v>
      </c>
      <c r="N1477">
        <f t="shared" si="138"/>
        <v>0</v>
      </c>
      <c r="O1477">
        <f t="shared" si="139"/>
        <v>0</v>
      </c>
      <c r="P1477">
        <f t="shared" si="140"/>
        <v>1</v>
      </c>
      <c r="Q1477" t="str">
        <f t="shared" si="141"/>
        <v>Non-STEM</v>
      </c>
      <c r="R1477">
        <f t="shared" si="142"/>
        <v>0</v>
      </c>
      <c r="S1477">
        <f t="shared" si="143"/>
        <v>81.75</v>
      </c>
    </row>
    <row r="1478" spans="1:19" x14ac:dyDescent="0.3">
      <c r="A1478" t="s">
        <v>20</v>
      </c>
      <c r="B1478" t="b">
        <v>0</v>
      </c>
      <c r="C1478">
        <v>10</v>
      </c>
      <c r="D1478" t="b">
        <v>1</v>
      </c>
      <c r="E1478">
        <v>5</v>
      </c>
      <c r="F1478" t="s">
        <v>64</v>
      </c>
      <c r="G1478">
        <v>63</v>
      </c>
      <c r="H1478">
        <v>54</v>
      </c>
      <c r="I1478">
        <v>57</v>
      </c>
      <c r="J1478">
        <v>51</v>
      </c>
      <c r="K1478">
        <v>63</v>
      </c>
      <c r="L1478">
        <v>88</v>
      </c>
      <c r="M1478">
        <v>83</v>
      </c>
      <c r="N1478">
        <f t="shared" si="138"/>
        <v>1</v>
      </c>
      <c r="O1478">
        <f t="shared" si="139"/>
        <v>0</v>
      </c>
      <c r="P1478">
        <f t="shared" si="140"/>
        <v>1</v>
      </c>
      <c r="Q1478" t="str">
        <f t="shared" si="141"/>
        <v>Non-STEM</v>
      </c>
      <c r="R1478">
        <f t="shared" si="142"/>
        <v>0</v>
      </c>
      <c r="S1478">
        <f t="shared" si="143"/>
        <v>58.5</v>
      </c>
    </row>
    <row r="1479" spans="1:19" x14ac:dyDescent="0.3">
      <c r="A1479" t="s">
        <v>25</v>
      </c>
      <c r="B1479" t="b">
        <v>0</v>
      </c>
      <c r="C1479">
        <v>1</v>
      </c>
      <c r="D1479" t="b">
        <v>1</v>
      </c>
      <c r="E1479">
        <v>26</v>
      </c>
      <c r="F1479" t="s">
        <v>44</v>
      </c>
      <c r="G1479">
        <v>98</v>
      </c>
      <c r="H1479">
        <v>85</v>
      </c>
      <c r="I1479">
        <v>95</v>
      </c>
      <c r="J1479">
        <v>92</v>
      </c>
      <c r="K1479">
        <v>74</v>
      </c>
      <c r="L1479">
        <v>79</v>
      </c>
      <c r="M1479">
        <v>63</v>
      </c>
      <c r="N1479">
        <f t="shared" si="138"/>
        <v>0</v>
      </c>
      <c r="O1479">
        <f t="shared" si="139"/>
        <v>0</v>
      </c>
      <c r="P1479">
        <f t="shared" si="140"/>
        <v>1</v>
      </c>
      <c r="Q1479" t="str">
        <f t="shared" si="141"/>
        <v>STEM</v>
      </c>
      <c r="R1479">
        <f t="shared" si="142"/>
        <v>1</v>
      </c>
      <c r="S1479">
        <f t="shared" si="143"/>
        <v>89.75</v>
      </c>
    </row>
    <row r="1480" spans="1:19" x14ac:dyDescent="0.3">
      <c r="A1480" t="s">
        <v>20</v>
      </c>
      <c r="B1480" t="b">
        <v>0</v>
      </c>
      <c r="C1480">
        <v>2</v>
      </c>
      <c r="D1480" t="b">
        <v>0</v>
      </c>
      <c r="E1480">
        <v>29</v>
      </c>
      <c r="F1480" t="s">
        <v>38</v>
      </c>
      <c r="G1480">
        <v>76</v>
      </c>
      <c r="H1480">
        <v>81</v>
      </c>
      <c r="I1480">
        <v>69</v>
      </c>
      <c r="J1480">
        <v>87</v>
      </c>
      <c r="K1480">
        <v>60</v>
      </c>
      <c r="L1480">
        <v>93</v>
      </c>
      <c r="M1480">
        <v>62</v>
      </c>
      <c r="N1480">
        <f t="shared" si="138"/>
        <v>1</v>
      </c>
      <c r="O1480">
        <f t="shared" si="139"/>
        <v>0</v>
      </c>
      <c r="P1480">
        <f t="shared" si="140"/>
        <v>0</v>
      </c>
      <c r="Q1480" t="str">
        <f t="shared" si="141"/>
        <v>Non-STEM</v>
      </c>
      <c r="R1480">
        <f t="shared" si="142"/>
        <v>0</v>
      </c>
      <c r="S1480">
        <f t="shared" si="143"/>
        <v>73</v>
      </c>
    </row>
    <row r="1481" spans="1:19" x14ac:dyDescent="0.3">
      <c r="A1481" t="s">
        <v>25</v>
      </c>
      <c r="B1481" t="b">
        <v>0</v>
      </c>
      <c r="C1481">
        <v>10</v>
      </c>
      <c r="D1481" t="b">
        <v>0</v>
      </c>
      <c r="E1481">
        <v>3</v>
      </c>
      <c r="F1481" t="s">
        <v>64</v>
      </c>
      <c r="G1481">
        <v>40</v>
      </c>
      <c r="H1481">
        <v>81</v>
      </c>
      <c r="I1481">
        <v>54</v>
      </c>
      <c r="J1481">
        <v>70</v>
      </c>
      <c r="K1481">
        <v>53</v>
      </c>
      <c r="L1481">
        <v>98</v>
      </c>
      <c r="M1481">
        <v>61</v>
      </c>
      <c r="N1481">
        <f t="shared" si="138"/>
        <v>0</v>
      </c>
      <c r="O1481">
        <f t="shared" si="139"/>
        <v>0</v>
      </c>
      <c r="P1481">
        <f t="shared" si="140"/>
        <v>0</v>
      </c>
      <c r="Q1481" t="str">
        <f t="shared" si="141"/>
        <v>Non-STEM</v>
      </c>
      <c r="R1481">
        <f t="shared" si="142"/>
        <v>0</v>
      </c>
      <c r="S1481">
        <f t="shared" si="143"/>
        <v>54.25</v>
      </c>
    </row>
    <row r="1482" spans="1:19" x14ac:dyDescent="0.3">
      <c r="A1482" t="s">
        <v>20</v>
      </c>
      <c r="B1482" t="b">
        <v>0</v>
      </c>
      <c r="C1482">
        <v>4</v>
      </c>
      <c r="D1482" t="b">
        <v>1</v>
      </c>
      <c r="E1482">
        <v>32</v>
      </c>
      <c r="F1482" t="s">
        <v>44</v>
      </c>
      <c r="G1482">
        <v>89</v>
      </c>
      <c r="H1482">
        <v>84</v>
      </c>
      <c r="I1482">
        <v>84</v>
      </c>
      <c r="J1482">
        <v>100</v>
      </c>
      <c r="K1482">
        <v>77</v>
      </c>
      <c r="L1482">
        <v>62</v>
      </c>
      <c r="M1482">
        <v>69</v>
      </c>
      <c r="N1482">
        <f t="shared" si="138"/>
        <v>1</v>
      </c>
      <c r="O1482">
        <f t="shared" si="139"/>
        <v>0</v>
      </c>
      <c r="P1482">
        <f t="shared" si="140"/>
        <v>1</v>
      </c>
      <c r="Q1482" t="str">
        <f t="shared" si="141"/>
        <v>STEM</v>
      </c>
      <c r="R1482">
        <f t="shared" si="142"/>
        <v>1</v>
      </c>
      <c r="S1482">
        <f t="shared" si="143"/>
        <v>87.5</v>
      </c>
    </row>
    <row r="1483" spans="1:19" x14ac:dyDescent="0.3">
      <c r="A1483" t="s">
        <v>25</v>
      </c>
      <c r="B1483" t="b">
        <v>0</v>
      </c>
      <c r="C1483">
        <v>5</v>
      </c>
      <c r="D1483" t="b">
        <v>0</v>
      </c>
      <c r="E1483">
        <v>24</v>
      </c>
      <c r="F1483" t="s">
        <v>26</v>
      </c>
      <c r="G1483">
        <v>86</v>
      </c>
      <c r="H1483">
        <v>75</v>
      </c>
      <c r="I1483">
        <v>97</v>
      </c>
      <c r="J1483">
        <v>93</v>
      </c>
      <c r="K1483">
        <v>88</v>
      </c>
      <c r="L1483">
        <v>74</v>
      </c>
      <c r="M1483">
        <v>97</v>
      </c>
      <c r="N1483">
        <f t="shared" si="138"/>
        <v>0</v>
      </c>
      <c r="O1483">
        <f t="shared" si="139"/>
        <v>0</v>
      </c>
      <c r="P1483">
        <f t="shared" si="140"/>
        <v>0</v>
      </c>
      <c r="Q1483" t="str">
        <f t="shared" si="141"/>
        <v>STEM</v>
      </c>
      <c r="R1483">
        <f t="shared" si="142"/>
        <v>1</v>
      </c>
      <c r="S1483">
        <f t="shared" si="143"/>
        <v>91</v>
      </c>
    </row>
    <row r="1484" spans="1:19" x14ac:dyDescent="0.3">
      <c r="A1484" t="s">
        <v>25</v>
      </c>
      <c r="B1484" t="b">
        <v>0</v>
      </c>
      <c r="C1484">
        <v>3</v>
      </c>
      <c r="D1484" t="b">
        <v>1</v>
      </c>
      <c r="E1484">
        <v>20</v>
      </c>
      <c r="F1484" t="s">
        <v>44</v>
      </c>
      <c r="G1484">
        <v>99</v>
      </c>
      <c r="H1484">
        <v>77</v>
      </c>
      <c r="I1484">
        <v>60</v>
      </c>
      <c r="J1484">
        <v>99</v>
      </c>
      <c r="K1484">
        <v>100</v>
      </c>
      <c r="L1484">
        <v>83</v>
      </c>
      <c r="M1484">
        <v>72</v>
      </c>
      <c r="N1484">
        <f t="shared" si="138"/>
        <v>0</v>
      </c>
      <c r="O1484">
        <f t="shared" si="139"/>
        <v>0</v>
      </c>
      <c r="P1484">
        <f t="shared" si="140"/>
        <v>1</v>
      </c>
      <c r="Q1484" t="str">
        <f t="shared" si="141"/>
        <v>STEM</v>
      </c>
      <c r="R1484">
        <f t="shared" si="142"/>
        <v>1</v>
      </c>
      <c r="S1484">
        <f t="shared" si="143"/>
        <v>89.5</v>
      </c>
    </row>
    <row r="1485" spans="1:19" x14ac:dyDescent="0.3">
      <c r="A1485" t="s">
        <v>25</v>
      </c>
      <c r="B1485" t="b">
        <v>1</v>
      </c>
      <c r="C1485">
        <v>5</v>
      </c>
      <c r="D1485" t="b">
        <v>1</v>
      </c>
      <c r="E1485">
        <v>1</v>
      </c>
      <c r="F1485" t="s">
        <v>64</v>
      </c>
      <c r="G1485">
        <v>67</v>
      </c>
      <c r="H1485">
        <v>61</v>
      </c>
      <c r="I1485">
        <v>61</v>
      </c>
      <c r="J1485">
        <v>82</v>
      </c>
      <c r="K1485">
        <v>69</v>
      </c>
      <c r="L1485">
        <v>87</v>
      </c>
      <c r="M1485">
        <v>97</v>
      </c>
      <c r="N1485">
        <f t="shared" si="138"/>
        <v>0</v>
      </c>
      <c r="O1485">
        <f t="shared" si="139"/>
        <v>1</v>
      </c>
      <c r="P1485">
        <f t="shared" si="140"/>
        <v>1</v>
      </c>
      <c r="Q1485" t="str">
        <f t="shared" si="141"/>
        <v>Non-STEM</v>
      </c>
      <c r="R1485">
        <f t="shared" si="142"/>
        <v>0</v>
      </c>
      <c r="S1485">
        <f t="shared" si="143"/>
        <v>69.75</v>
      </c>
    </row>
    <row r="1486" spans="1:19" x14ac:dyDescent="0.3">
      <c r="A1486" t="s">
        <v>20</v>
      </c>
      <c r="B1486" t="b">
        <v>0</v>
      </c>
      <c r="C1486">
        <v>9</v>
      </c>
      <c r="D1486" t="b">
        <v>0</v>
      </c>
      <c r="E1486">
        <v>0</v>
      </c>
      <c r="F1486" t="s">
        <v>64</v>
      </c>
      <c r="G1486">
        <v>43</v>
      </c>
      <c r="H1486">
        <v>87</v>
      </c>
      <c r="I1486">
        <v>81</v>
      </c>
      <c r="J1486">
        <v>61</v>
      </c>
      <c r="K1486">
        <v>65</v>
      </c>
      <c r="L1486">
        <v>53</v>
      </c>
      <c r="M1486">
        <v>84</v>
      </c>
      <c r="N1486">
        <f t="shared" si="138"/>
        <v>1</v>
      </c>
      <c r="O1486">
        <f t="shared" si="139"/>
        <v>0</v>
      </c>
      <c r="P1486">
        <f t="shared" si="140"/>
        <v>0</v>
      </c>
      <c r="Q1486" t="str">
        <f t="shared" si="141"/>
        <v>Non-STEM</v>
      </c>
      <c r="R1486">
        <f t="shared" si="142"/>
        <v>0</v>
      </c>
      <c r="S1486">
        <f t="shared" si="143"/>
        <v>62.5</v>
      </c>
    </row>
    <row r="1487" spans="1:19" x14ac:dyDescent="0.3">
      <c r="A1487" t="s">
        <v>20</v>
      </c>
      <c r="B1487" t="b">
        <v>0</v>
      </c>
      <c r="C1487">
        <v>8</v>
      </c>
      <c r="D1487" t="b">
        <v>1</v>
      </c>
      <c r="E1487">
        <v>5</v>
      </c>
      <c r="F1487" t="s">
        <v>64</v>
      </c>
      <c r="G1487">
        <v>40</v>
      </c>
      <c r="H1487">
        <v>97</v>
      </c>
      <c r="I1487">
        <v>92</v>
      </c>
      <c r="J1487">
        <v>93</v>
      </c>
      <c r="K1487">
        <v>92</v>
      </c>
      <c r="L1487">
        <v>65</v>
      </c>
      <c r="M1487">
        <v>82</v>
      </c>
      <c r="N1487">
        <f t="shared" si="138"/>
        <v>1</v>
      </c>
      <c r="O1487">
        <f t="shared" si="139"/>
        <v>0</v>
      </c>
      <c r="P1487">
        <f t="shared" si="140"/>
        <v>1</v>
      </c>
      <c r="Q1487" t="str">
        <f t="shared" si="141"/>
        <v>Non-STEM</v>
      </c>
      <c r="R1487">
        <f t="shared" si="142"/>
        <v>0</v>
      </c>
      <c r="S1487">
        <f t="shared" si="143"/>
        <v>79.25</v>
      </c>
    </row>
    <row r="1488" spans="1:19" x14ac:dyDescent="0.3">
      <c r="A1488" t="s">
        <v>25</v>
      </c>
      <c r="B1488" t="b">
        <v>0</v>
      </c>
      <c r="C1488">
        <v>2</v>
      </c>
      <c r="D1488" t="b">
        <v>0</v>
      </c>
      <c r="E1488">
        <v>5</v>
      </c>
      <c r="F1488" t="s">
        <v>64</v>
      </c>
      <c r="G1488">
        <v>65</v>
      </c>
      <c r="H1488">
        <v>93</v>
      </c>
      <c r="I1488">
        <v>67</v>
      </c>
      <c r="J1488">
        <v>73</v>
      </c>
      <c r="K1488">
        <v>57</v>
      </c>
      <c r="L1488">
        <v>72</v>
      </c>
      <c r="M1488">
        <v>97</v>
      </c>
      <c r="N1488">
        <f t="shared" si="138"/>
        <v>0</v>
      </c>
      <c r="O1488">
        <f t="shared" si="139"/>
        <v>0</v>
      </c>
      <c r="P1488">
        <f t="shared" si="140"/>
        <v>0</v>
      </c>
      <c r="Q1488" t="str">
        <f t="shared" si="141"/>
        <v>Non-STEM</v>
      </c>
      <c r="R1488">
        <f t="shared" si="142"/>
        <v>0</v>
      </c>
      <c r="S1488">
        <f t="shared" si="143"/>
        <v>65.5</v>
      </c>
    </row>
    <row r="1489" spans="1:19" x14ac:dyDescent="0.3">
      <c r="A1489" t="s">
        <v>20</v>
      </c>
      <c r="B1489" t="b">
        <v>0</v>
      </c>
      <c r="C1489">
        <v>6</v>
      </c>
      <c r="D1489" t="b">
        <v>0</v>
      </c>
      <c r="E1489">
        <v>1</v>
      </c>
      <c r="F1489" t="s">
        <v>64</v>
      </c>
      <c r="G1489">
        <v>96</v>
      </c>
      <c r="H1489">
        <v>92</v>
      </c>
      <c r="I1489">
        <v>64</v>
      </c>
      <c r="J1489">
        <v>54</v>
      </c>
      <c r="K1489">
        <v>87</v>
      </c>
      <c r="L1489">
        <v>60</v>
      </c>
      <c r="M1489">
        <v>88</v>
      </c>
      <c r="N1489">
        <f t="shared" si="138"/>
        <v>1</v>
      </c>
      <c r="O1489">
        <f t="shared" si="139"/>
        <v>0</v>
      </c>
      <c r="P1489">
        <f t="shared" si="140"/>
        <v>0</v>
      </c>
      <c r="Q1489" t="str">
        <f t="shared" si="141"/>
        <v>Non-STEM</v>
      </c>
      <c r="R1489">
        <f t="shared" si="142"/>
        <v>0</v>
      </c>
      <c r="S1489">
        <f t="shared" si="143"/>
        <v>75.25</v>
      </c>
    </row>
    <row r="1490" spans="1:19" x14ac:dyDescent="0.3">
      <c r="A1490" t="s">
        <v>25</v>
      </c>
      <c r="B1490" t="b">
        <v>0</v>
      </c>
      <c r="C1490">
        <v>1</v>
      </c>
      <c r="D1490" t="b">
        <v>1</v>
      </c>
      <c r="E1490">
        <v>27</v>
      </c>
      <c r="F1490" t="s">
        <v>44</v>
      </c>
      <c r="G1490">
        <v>96</v>
      </c>
      <c r="H1490">
        <v>92</v>
      </c>
      <c r="I1490">
        <v>80</v>
      </c>
      <c r="J1490">
        <v>61</v>
      </c>
      <c r="K1490">
        <v>66</v>
      </c>
      <c r="L1490">
        <v>98</v>
      </c>
      <c r="M1490">
        <v>70</v>
      </c>
      <c r="N1490">
        <f t="shared" si="138"/>
        <v>0</v>
      </c>
      <c r="O1490">
        <f t="shared" si="139"/>
        <v>0</v>
      </c>
      <c r="P1490">
        <f t="shared" si="140"/>
        <v>1</v>
      </c>
      <c r="Q1490" t="str">
        <f t="shared" si="141"/>
        <v>STEM</v>
      </c>
      <c r="R1490">
        <f t="shared" si="142"/>
        <v>1</v>
      </c>
      <c r="S1490">
        <f t="shared" si="143"/>
        <v>75.75</v>
      </c>
    </row>
    <row r="1491" spans="1:19" x14ac:dyDescent="0.3">
      <c r="A1491" t="s">
        <v>20</v>
      </c>
      <c r="B1491" t="b">
        <v>1</v>
      </c>
      <c r="C1491">
        <v>1</v>
      </c>
      <c r="D1491" t="b">
        <v>0</v>
      </c>
      <c r="E1491">
        <v>29</v>
      </c>
      <c r="F1491" t="s">
        <v>21</v>
      </c>
      <c r="G1491">
        <v>90</v>
      </c>
      <c r="H1491">
        <v>84</v>
      </c>
      <c r="I1491">
        <v>90</v>
      </c>
      <c r="J1491">
        <v>81</v>
      </c>
      <c r="K1491">
        <v>92</v>
      </c>
      <c r="L1491">
        <v>83</v>
      </c>
      <c r="M1491">
        <v>69</v>
      </c>
      <c r="N1491">
        <f t="shared" si="138"/>
        <v>1</v>
      </c>
      <c r="O1491">
        <f t="shared" si="139"/>
        <v>1</v>
      </c>
      <c r="P1491">
        <f t="shared" si="140"/>
        <v>0</v>
      </c>
      <c r="Q1491" t="str">
        <f t="shared" si="141"/>
        <v>Non-STEM</v>
      </c>
      <c r="R1491">
        <f t="shared" si="142"/>
        <v>0</v>
      </c>
      <c r="S1491">
        <f t="shared" si="143"/>
        <v>88.25</v>
      </c>
    </row>
    <row r="1492" spans="1:19" x14ac:dyDescent="0.3">
      <c r="A1492" t="s">
        <v>25</v>
      </c>
      <c r="B1492" t="b">
        <v>1</v>
      </c>
      <c r="C1492">
        <v>9</v>
      </c>
      <c r="D1492" t="b">
        <v>0</v>
      </c>
      <c r="E1492">
        <v>4</v>
      </c>
      <c r="F1492" t="s">
        <v>64</v>
      </c>
      <c r="G1492">
        <v>85</v>
      </c>
      <c r="H1492">
        <v>57</v>
      </c>
      <c r="I1492">
        <v>77</v>
      </c>
      <c r="J1492">
        <v>81</v>
      </c>
      <c r="K1492">
        <v>65</v>
      </c>
      <c r="L1492">
        <v>75</v>
      </c>
      <c r="M1492">
        <v>85</v>
      </c>
      <c r="N1492">
        <f t="shared" si="138"/>
        <v>0</v>
      </c>
      <c r="O1492">
        <f t="shared" si="139"/>
        <v>1</v>
      </c>
      <c r="P1492">
        <f t="shared" si="140"/>
        <v>0</v>
      </c>
      <c r="Q1492" t="str">
        <f t="shared" si="141"/>
        <v>Non-STEM</v>
      </c>
      <c r="R1492">
        <f t="shared" si="142"/>
        <v>0</v>
      </c>
      <c r="S1492">
        <f t="shared" si="143"/>
        <v>77</v>
      </c>
    </row>
    <row r="1493" spans="1:19" x14ac:dyDescent="0.3">
      <c r="A1493" t="s">
        <v>25</v>
      </c>
      <c r="B1493" t="b">
        <v>1</v>
      </c>
      <c r="C1493">
        <v>8</v>
      </c>
      <c r="D1493" t="b">
        <v>1</v>
      </c>
      <c r="E1493">
        <v>4</v>
      </c>
      <c r="F1493" t="s">
        <v>64</v>
      </c>
      <c r="G1493">
        <v>92</v>
      </c>
      <c r="H1493">
        <v>96</v>
      </c>
      <c r="I1493">
        <v>80</v>
      </c>
      <c r="J1493">
        <v>98</v>
      </c>
      <c r="K1493">
        <v>61</v>
      </c>
      <c r="L1493">
        <v>84</v>
      </c>
      <c r="M1493">
        <v>74</v>
      </c>
      <c r="N1493">
        <f t="shared" si="138"/>
        <v>0</v>
      </c>
      <c r="O1493">
        <f t="shared" si="139"/>
        <v>1</v>
      </c>
      <c r="P1493">
        <f t="shared" si="140"/>
        <v>1</v>
      </c>
      <c r="Q1493" t="str">
        <f t="shared" si="141"/>
        <v>Non-STEM</v>
      </c>
      <c r="R1493">
        <f t="shared" si="142"/>
        <v>0</v>
      </c>
      <c r="S1493">
        <f t="shared" si="143"/>
        <v>82.75</v>
      </c>
    </row>
    <row r="1494" spans="1:19" x14ac:dyDescent="0.3">
      <c r="A1494" t="s">
        <v>20</v>
      </c>
      <c r="B1494" t="b">
        <v>0</v>
      </c>
      <c r="C1494">
        <v>3</v>
      </c>
      <c r="D1494" t="b">
        <v>0</v>
      </c>
      <c r="E1494">
        <v>21</v>
      </c>
      <c r="F1494" t="s">
        <v>26</v>
      </c>
      <c r="G1494">
        <v>100</v>
      </c>
      <c r="H1494">
        <v>82</v>
      </c>
      <c r="I1494">
        <v>84</v>
      </c>
      <c r="J1494">
        <v>100</v>
      </c>
      <c r="K1494">
        <v>90</v>
      </c>
      <c r="L1494">
        <v>62</v>
      </c>
      <c r="M1494">
        <v>87</v>
      </c>
      <c r="N1494">
        <f t="shared" si="138"/>
        <v>1</v>
      </c>
      <c r="O1494">
        <f t="shared" si="139"/>
        <v>0</v>
      </c>
      <c r="P1494">
        <f t="shared" si="140"/>
        <v>0</v>
      </c>
      <c r="Q1494" t="str">
        <f t="shared" si="141"/>
        <v>STEM</v>
      </c>
      <c r="R1494">
        <f t="shared" si="142"/>
        <v>1</v>
      </c>
      <c r="S1494">
        <f t="shared" si="143"/>
        <v>93.5</v>
      </c>
    </row>
    <row r="1495" spans="1:19" x14ac:dyDescent="0.3">
      <c r="A1495" t="s">
        <v>25</v>
      </c>
      <c r="B1495" t="b">
        <v>0</v>
      </c>
      <c r="C1495">
        <v>3</v>
      </c>
      <c r="D1495" t="b">
        <v>0</v>
      </c>
      <c r="E1495">
        <v>31</v>
      </c>
      <c r="F1495" t="s">
        <v>172</v>
      </c>
      <c r="G1495">
        <v>94</v>
      </c>
      <c r="H1495">
        <v>63</v>
      </c>
      <c r="I1495">
        <v>98</v>
      </c>
      <c r="J1495">
        <v>73</v>
      </c>
      <c r="K1495">
        <v>63</v>
      </c>
      <c r="L1495">
        <v>98</v>
      </c>
      <c r="M1495">
        <v>100</v>
      </c>
      <c r="N1495">
        <f t="shared" si="138"/>
        <v>0</v>
      </c>
      <c r="O1495">
        <f t="shared" si="139"/>
        <v>0</v>
      </c>
      <c r="P1495">
        <f t="shared" si="140"/>
        <v>0</v>
      </c>
      <c r="Q1495" t="str">
        <f t="shared" si="141"/>
        <v>Non-STEM</v>
      </c>
      <c r="R1495">
        <f t="shared" si="142"/>
        <v>0</v>
      </c>
      <c r="S1495">
        <f t="shared" si="143"/>
        <v>82</v>
      </c>
    </row>
    <row r="1496" spans="1:19" x14ac:dyDescent="0.3">
      <c r="A1496" t="s">
        <v>25</v>
      </c>
      <c r="B1496" t="b">
        <v>0</v>
      </c>
      <c r="C1496">
        <v>3</v>
      </c>
      <c r="D1496" t="b">
        <v>0</v>
      </c>
      <c r="E1496">
        <v>15</v>
      </c>
      <c r="F1496" t="s">
        <v>105</v>
      </c>
      <c r="G1496">
        <v>85</v>
      </c>
      <c r="H1496">
        <v>76</v>
      </c>
      <c r="I1496">
        <v>94</v>
      </c>
      <c r="J1496">
        <v>89</v>
      </c>
      <c r="K1496">
        <v>85</v>
      </c>
      <c r="L1496">
        <v>83</v>
      </c>
      <c r="M1496">
        <v>80</v>
      </c>
      <c r="N1496">
        <f t="shared" si="138"/>
        <v>0</v>
      </c>
      <c r="O1496">
        <f t="shared" si="139"/>
        <v>0</v>
      </c>
      <c r="P1496">
        <f t="shared" si="140"/>
        <v>0</v>
      </c>
      <c r="Q1496" t="str">
        <f t="shared" si="141"/>
        <v>Non-STEM</v>
      </c>
      <c r="R1496">
        <f t="shared" si="142"/>
        <v>0</v>
      </c>
      <c r="S1496">
        <f t="shared" si="143"/>
        <v>88.25</v>
      </c>
    </row>
    <row r="1497" spans="1:19" x14ac:dyDescent="0.3">
      <c r="A1497" t="s">
        <v>20</v>
      </c>
      <c r="B1497" t="b">
        <v>0</v>
      </c>
      <c r="C1497">
        <v>0</v>
      </c>
      <c r="D1497" t="b">
        <v>0</v>
      </c>
      <c r="E1497">
        <v>30</v>
      </c>
      <c r="F1497" t="s">
        <v>21</v>
      </c>
      <c r="G1497">
        <v>80</v>
      </c>
      <c r="H1497">
        <v>84</v>
      </c>
      <c r="I1497">
        <v>82</v>
      </c>
      <c r="J1497">
        <v>69</v>
      </c>
      <c r="K1497">
        <v>91</v>
      </c>
      <c r="L1497">
        <v>80</v>
      </c>
      <c r="M1497">
        <v>96</v>
      </c>
      <c r="N1497">
        <f t="shared" si="138"/>
        <v>1</v>
      </c>
      <c r="O1497">
        <f t="shared" si="139"/>
        <v>0</v>
      </c>
      <c r="P1497">
        <f t="shared" si="140"/>
        <v>0</v>
      </c>
      <c r="Q1497" t="str">
        <f t="shared" si="141"/>
        <v>Non-STEM</v>
      </c>
      <c r="R1497">
        <f t="shared" si="142"/>
        <v>0</v>
      </c>
      <c r="S1497">
        <f t="shared" si="143"/>
        <v>80.5</v>
      </c>
    </row>
    <row r="1498" spans="1:19" x14ac:dyDescent="0.3">
      <c r="A1498" t="s">
        <v>20</v>
      </c>
      <c r="B1498" t="b">
        <v>0</v>
      </c>
      <c r="C1498">
        <v>1</v>
      </c>
      <c r="D1498" t="b">
        <v>0</v>
      </c>
      <c r="E1498">
        <v>31</v>
      </c>
      <c r="F1498" t="s">
        <v>44</v>
      </c>
      <c r="G1498">
        <v>99</v>
      </c>
      <c r="H1498">
        <v>61</v>
      </c>
      <c r="I1498">
        <v>91</v>
      </c>
      <c r="J1498">
        <v>73</v>
      </c>
      <c r="K1498">
        <v>89</v>
      </c>
      <c r="L1498">
        <v>62</v>
      </c>
      <c r="M1498">
        <v>82</v>
      </c>
      <c r="N1498">
        <f t="shared" si="138"/>
        <v>1</v>
      </c>
      <c r="O1498">
        <f t="shared" si="139"/>
        <v>0</v>
      </c>
      <c r="P1498">
        <f t="shared" si="140"/>
        <v>0</v>
      </c>
      <c r="Q1498" t="str">
        <f t="shared" si="141"/>
        <v>STEM</v>
      </c>
      <c r="R1498">
        <f t="shared" si="142"/>
        <v>1</v>
      </c>
      <c r="S1498">
        <f t="shared" si="143"/>
        <v>88</v>
      </c>
    </row>
    <row r="1499" spans="1:19" x14ac:dyDescent="0.3">
      <c r="A1499" t="s">
        <v>20</v>
      </c>
      <c r="B1499" t="b">
        <v>0</v>
      </c>
      <c r="C1499">
        <v>7</v>
      </c>
      <c r="D1499" t="b">
        <v>0</v>
      </c>
      <c r="E1499">
        <v>23</v>
      </c>
      <c r="F1499" t="s">
        <v>109</v>
      </c>
      <c r="G1499">
        <v>70</v>
      </c>
      <c r="H1499">
        <v>91</v>
      </c>
      <c r="I1499">
        <v>81</v>
      </c>
      <c r="J1499">
        <v>61</v>
      </c>
      <c r="K1499">
        <v>64</v>
      </c>
      <c r="L1499">
        <v>93</v>
      </c>
      <c r="M1499">
        <v>96</v>
      </c>
      <c r="N1499">
        <f t="shared" si="138"/>
        <v>1</v>
      </c>
      <c r="O1499">
        <f t="shared" si="139"/>
        <v>0</v>
      </c>
      <c r="P1499">
        <f t="shared" si="140"/>
        <v>0</v>
      </c>
      <c r="Q1499" t="str">
        <f t="shared" si="141"/>
        <v>Non-STEM</v>
      </c>
      <c r="R1499">
        <f t="shared" si="142"/>
        <v>0</v>
      </c>
      <c r="S1499">
        <f t="shared" si="143"/>
        <v>69</v>
      </c>
    </row>
    <row r="1500" spans="1:19" x14ac:dyDescent="0.3">
      <c r="A1500" t="s">
        <v>20</v>
      </c>
      <c r="B1500" t="b">
        <v>0</v>
      </c>
      <c r="C1500">
        <v>1</v>
      </c>
      <c r="D1500" t="b">
        <v>0</v>
      </c>
      <c r="E1500">
        <v>23</v>
      </c>
      <c r="F1500" t="s">
        <v>123</v>
      </c>
      <c r="G1500">
        <v>62</v>
      </c>
      <c r="H1500">
        <v>72</v>
      </c>
      <c r="I1500">
        <v>78</v>
      </c>
      <c r="J1500">
        <v>96</v>
      </c>
      <c r="K1500">
        <v>70</v>
      </c>
      <c r="L1500">
        <v>74</v>
      </c>
      <c r="M1500">
        <v>72</v>
      </c>
      <c r="N1500">
        <f t="shared" si="138"/>
        <v>1</v>
      </c>
      <c r="O1500">
        <f t="shared" si="139"/>
        <v>0</v>
      </c>
      <c r="P1500">
        <f t="shared" si="140"/>
        <v>0</v>
      </c>
      <c r="Q1500" t="str">
        <f t="shared" si="141"/>
        <v>Non-STEM</v>
      </c>
      <c r="R1500">
        <f t="shared" si="142"/>
        <v>0</v>
      </c>
      <c r="S1500">
        <f t="shared" si="143"/>
        <v>76.5</v>
      </c>
    </row>
    <row r="1501" spans="1:19" x14ac:dyDescent="0.3">
      <c r="A1501" t="s">
        <v>25</v>
      </c>
      <c r="B1501" t="b">
        <v>1</v>
      </c>
      <c r="C1501">
        <v>0</v>
      </c>
      <c r="D1501" t="b">
        <v>0</v>
      </c>
      <c r="E1501">
        <v>27</v>
      </c>
      <c r="F1501" t="s">
        <v>44</v>
      </c>
      <c r="G1501">
        <v>94</v>
      </c>
      <c r="H1501">
        <v>97</v>
      </c>
      <c r="I1501">
        <v>73</v>
      </c>
      <c r="J1501">
        <v>79</v>
      </c>
      <c r="K1501">
        <v>84</v>
      </c>
      <c r="L1501">
        <v>66</v>
      </c>
      <c r="M1501">
        <v>64</v>
      </c>
      <c r="N1501">
        <f t="shared" si="138"/>
        <v>0</v>
      </c>
      <c r="O1501">
        <f t="shared" si="139"/>
        <v>1</v>
      </c>
      <c r="P1501">
        <f t="shared" si="140"/>
        <v>0</v>
      </c>
      <c r="Q1501" t="str">
        <f t="shared" si="141"/>
        <v>STEM</v>
      </c>
      <c r="R1501">
        <f t="shared" si="142"/>
        <v>1</v>
      </c>
      <c r="S1501">
        <f t="shared" si="143"/>
        <v>82.5</v>
      </c>
    </row>
    <row r="1502" spans="1:19" x14ac:dyDescent="0.3">
      <c r="A1502" t="s">
        <v>25</v>
      </c>
      <c r="B1502" t="b">
        <v>0</v>
      </c>
      <c r="C1502">
        <v>3</v>
      </c>
      <c r="D1502" t="b">
        <v>1</v>
      </c>
      <c r="E1502">
        <v>5</v>
      </c>
      <c r="F1502" t="s">
        <v>224</v>
      </c>
      <c r="G1502">
        <v>79</v>
      </c>
      <c r="H1502">
        <v>93</v>
      </c>
      <c r="I1502">
        <v>100</v>
      </c>
      <c r="J1502">
        <v>83</v>
      </c>
      <c r="K1502">
        <v>78</v>
      </c>
      <c r="L1502">
        <v>80</v>
      </c>
      <c r="M1502">
        <v>87</v>
      </c>
      <c r="N1502">
        <f t="shared" si="138"/>
        <v>0</v>
      </c>
      <c r="O1502">
        <f t="shared" si="139"/>
        <v>0</v>
      </c>
      <c r="P1502">
        <f t="shared" si="140"/>
        <v>1</v>
      </c>
      <c r="Q1502" t="str">
        <f t="shared" si="141"/>
        <v>Non-STEM</v>
      </c>
      <c r="R1502">
        <f t="shared" si="142"/>
        <v>0</v>
      </c>
      <c r="S1502">
        <f t="shared" si="143"/>
        <v>85</v>
      </c>
    </row>
    <row r="1503" spans="1:19" x14ac:dyDescent="0.3">
      <c r="A1503" t="s">
        <v>25</v>
      </c>
      <c r="B1503" t="b">
        <v>1</v>
      </c>
      <c r="C1503">
        <v>10</v>
      </c>
      <c r="D1503" t="b">
        <v>0</v>
      </c>
      <c r="E1503">
        <v>4</v>
      </c>
      <c r="F1503" t="s">
        <v>64</v>
      </c>
      <c r="G1503">
        <v>47</v>
      </c>
      <c r="H1503">
        <v>75</v>
      </c>
      <c r="I1503">
        <v>53</v>
      </c>
      <c r="J1503">
        <v>60</v>
      </c>
      <c r="K1503">
        <v>90</v>
      </c>
      <c r="L1503">
        <v>59</v>
      </c>
      <c r="M1503">
        <v>86</v>
      </c>
      <c r="N1503">
        <f t="shared" si="138"/>
        <v>0</v>
      </c>
      <c r="O1503">
        <f t="shared" si="139"/>
        <v>1</v>
      </c>
      <c r="P1503">
        <f t="shared" si="140"/>
        <v>0</v>
      </c>
      <c r="Q1503" t="str">
        <f t="shared" si="141"/>
        <v>Non-STEM</v>
      </c>
      <c r="R1503">
        <f t="shared" si="142"/>
        <v>0</v>
      </c>
      <c r="S1503">
        <f t="shared" si="143"/>
        <v>62.5</v>
      </c>
    </row>
    <row r="1504" spans="1:19" x14ac:dyDescent="0.3">
      <c r="A1504" t="s">
        <v>25</v>
      </c>
      <c r="B1504" t="b">
        <v>0</v>
      </c>
      <c r="C1504">
        <v>9</v>
      </c>
      <c r="D1504" t="b">
        <v>0</v>
      </c>
      <c r="E1504">
        <v>21</v>
      </c>
      <c r="F1504" t="s">
        <v>105</v>
      </c>
      <c r="G1504">
        <v>100</v>
      </c>
      <c r="H1504">
        <v>73</v>
      </c>
      <c r="I1504">
        <v>70</v>
      </c>
      <c r="J1504">
        <v>71</v>
      </c>
      <c r="K1504">
        <v>73</v>
      </c>
      <c r="L1504">
        <v>96</v>
      </c>
      <c r="M1504">
        <v>67</v>
      </c>
      <c r="N1504">
        <f t="shared" si="138"/>
        <v>0</v>
      </c>
      <c r="O1504">
        <f t="shared" si="139"/>
        <v>0</v>
      </c>
      <c r="P1504">
        <f t="shared" si="140"/>
        <v>0</v>
      </c>
      <c r="Q1504" t="str">
        <f t="shared" si="141"/>
        <v>Non-STEM</v>
      </c>
      <c r="R1504">
        <f t="shared" si="142"/>
        <v>0</v>
      </c>
      <c r="S1504">
        <f t="shared" si="143"/>
        <v>78.5</v>
      </c>
    </row>
    <row r="1505" spans="1:19" x14ac:dyDescent="0.3">
      <c r="A1505" t="s">
        <v>20</v>
      </c>
      <c r="B1505" t="b">
        <v>0</v>
      </c>
      <c r="C1505">
        <v>5</v>
      </c>
      <c r="D1505" t="b">
        <v>0</v>
      </c>
      <c r="E1505">
        <v>26</v>
      </c>
      <c r="F1505" t="s">
        <v>105</v>
      </c>
      <c r="G1505">
        <v>90</v>
      </c>
      <c r="H1505">
        <v>69</v>
      </c>
      <c r="I1505">
        <v>75</v>
      </c>
      <c r="J1505">
        <v>98</v>
      </c>
      <c r="K1505">
        <v>70</v>
      </c>
      <c r="L1505">
        <v>75</v>
      </c>
      <c r="M1505">
        <v>80</v>
      </c>
      <c r="N1505">
        <f t="shared" si="138"/>
        <v>1</v>
      </c>
      <c r="O1505">
        <f t="shared" si="139"/>
        <v>0</v>
      </c>
      <c r="P1505">
        <f t="shared" si="140"/>
        <v>0</v>
      </c>
      <c r="Q1505" t="str">
        <f t="shared" si="141"/>
        <v>Non-STEM</v>
      </c>
      <c r="R1505">
        <f t="shared" si="142"/>
        <v>0</v>
      </c>
      <c r="S1505">
        <f t="shared" si="143"/>
        <v>83.25</v>
      </c>
    </row>
    <row r="1506" spans="1:19" x14ac:dyDescent="0.3">
      <c r="A1506" t="s">
        <v>25</v>
      </c>
      <c r="B1506" t="b">
        <v>0</v>
      </c>
      <c r="C1506">
        <v>2</v>
      </c>
      <c r="D1506" t="b">
        <v>0</v>
      </c>
      <c r="E1506">
        <v>13</v>
      </c>
      <c r="F1506" t="s">
        <v>54</v>
      </c>
      <c r="G1506">
        <v>63</v>
      </c>
      <c r="H1506">
        <v>94</v>
      </c>
      <c r="I1506">
        <v>65</v>
      </c>
      <c r="J1506">
        <v>98</v>
      </c>
      <c r="K1506">
        <v>69</v>
      </c>
      <c r="L1506">
        <v>90</v>
      </c>
      <c r="M1506">
        <v>85</v>
      </c>
      <c r="N1506">
        <f t="shared" si="138"/>
        <v>0</v>
      </c>
      <c r="O1506">
        <f t="shared" si="139"/>
        <v>0</v>
      </c>
      <c r="P1506">
        <f t="shared" si="140"/>
        <v>0</v>
      </c>
      <c r="Q1506" t="str">
        <f t="shared" si="141"/>
        <v>Non-STEM</v>
      </c>
      <c r="R1506">
        <f t="shared" si="142"/>
        <v>0</v>
      </c>
      <c r="S1506">
        <f t="shared" si="143"/>
        <v>73.75</v>
      </c>
    </row>
    <row r="1507" spans="1:19" x14ac:dyDescent="0.3">
      <c r="A1507" t="s">
        <v>25</v>
      </c>
      <c r="B1507" t="b">
        <v>0</v>
      </c>
      <c r="C1507">
        <v>7</v>
      </c>
      <c r="D1507" t="b">
        <v>0</v>
      </c>
      <c r="E1507">
        <v>10</v>
      </c>
      <c r="F1507" t="s">
        <v>38</v>
      </c>
      <c r="G1507">
        <v>78</v>
      </c>
      <c r="H1507">
        <v>76</v>
      </c>
      <c r="I1507">
        <v>93</v>
      </c>
      <c r="J1507">
        <v>88</v>
      </c>
      <c r="K1507">
        <v>83</v>
      </c>
      <c r="L1507">
        <v>99</v>
      </c>
      <c r="M1507">
        <v>98</v>
      </c>
      <c r="N1507">
        <f t="shared" si="138"/>
        <v>0</v>
      </c>
      <c r="O1507">
        <f t="shared" si="139"/>
        <v>0</v>
      </c>
      <c r="P1507">
        <f t="shared" si="140"/>
        <v>0</v>
      </c>
      <c r="Q1507" t="str">
        <f t="shared" si="141"/>
        <v>Non-STEM</v>
      </c>
      <c r="R1507">
        <f t="shared" si="142"/>
        <v>0</v>
      </c>
      <c r="S1507">
        <f t="shared" si="143"/>
        <v>85.5</v>
      </c>
    </row>
    <row r="1508" spans="1:19" x14ac:dyDescent="0.3">
      <c r="A1508" t="s">
        <v>25</v>
      </c>
      <c r="B1508" t="b">
        <v>0</v>
      </c>
      <c r="C1508">
        <v>4</v>
      </c>
      <c r="D1508" t="b">
        <v>0</v>
      </c>
      <c r="E1508">
        <v>25</v>
      </c>
      <c r="F1508" t="s">
        <v>44</v>
      </c>
      <c r="G1508">
        <v>95</v>
      </c>
      <c r="H1508">
        <v>94</v>
      </c>
      <c r="I1508">
        <v>69</v>
      </c>
      <c r="J1508">
        <v>73</v>
      </c>
      <c r="K1508">
        <v>71</v>
      </c>
      <c r="L1508">
        <v>93</v>
      </c>
      <c r="M1508">
        <v>71</v>
      </c>
      <c r="N1508">
        <f t="shared" si="138"/>
        <v>0</v>
      </c>
      <c r="O1508">
        <f t="shared" si="139"/>
        <v>0</v>
      </c>
      <c r="P1508">
        <f t="shared" si="140"/>
        <v>0</v>
      </c>
      <c r="Q1508" t="str">
        <f t="shared" si="141"/>
        <v>STEM</v>
      </c>
      <c r="R1508">
        <f t="shared" si="142"/>
        <v>1</v>
      </c>
      <c r="S1508">
        <f t="shared" si="143"/>
        <v>77</v>
      </c>
    </row>
    <row r="1509" spans="1:19" x14ac:dyDescent="0.3">
      <c r="A1509" t="s">
        <v>25</v>
      </c>
      <c r="B1509" t="b">
        <v>0</v>
      </c>
      <c r="C1509">
        <v>4</v>
      </c>
      <c r="D1509" t="b">
        <v>0</v>
      </c>
      <c r="E1509">
        <v>13</v>
      </c>
      <c r="F1509" t="s">
        <v>38</v>
      </c>
      <c r="G1509">
        <v>88</v>
      </c>
      <c r="H1509">
        <v>92</v>
      </c>
      <c r="I1509">
        <v>66</v>
      </c>
      <c r="J1509">
        <v>100</v>
      </c>
      <c r="K1509">
        <v>98</v>
      </c>
      <c r="L1509">
        <v>99</v>
      </c>
      <c r="M1509">
        <v>70</v>
      </c>
      <c r="N1509">
        <f t="shared" si="138"/>
        <v>0</v>
      </c>
      <c r="O1509">
        <f t="shared" si="139"/>
        <v>0</v>
      </c>
      <c r="P1509">
        <f t="shared" si="140"/>
        <v>0</v>
      </c>
      <c r="Q1509" t="str">
        <f t="shared" si="141"/>
        <v>Non-STEM</v>
      </c>
      <c r="R1509">
        <f t="shared" si="142"/>
        <v>0</v>
      </c>
      <c r="S1509">
        <f t="shared" si="143"/>
        <v>88</v>
      </c>
    </row>
    <row r="1510" spans="1:19" x14ac:dyDescent="0.3">
      <c r="A1510" t="s">
        <v>20</v>
      </c>
      <c r="B1510" t="b">
        <v>0</v>
      </c>
      <c r="C1510">
        <v>2</v>
      </c>
      <c r="D1510" t="b">
        <v>0</v>
      </c>
      <c r="E1510">
        <v>29</v>
      </c>
      <c r="F1510" t="s">
        <v>138</v>
      </c>
      <c r="G1510">
        <v>87</v>
      </c>
      <c r="H1510">
        <v>86</v>
      </c>
      <c r="I1510">
        <v>95</v>
      </c>
      <c r="J1510">
        <v>92</v>
      </c>
      <c r="K1510">
        <v>91</v>
      </c>
      <c r="L1510">
        <v>79</v>
      </c>
      <c r="M1510">
        <v>64</v>
      </c>
      <c r="N1510">
        <f t="shared" si="138"/>
        <v>1</v>
      </c>
      <c r="O1510">
        <f t="shared" si="139"/>
        <v>0</v>
      </c>
      <c r="P1510">
        <f t="shared" si="140"/>
        <v>0</v>
      </c>
      <c r="Q1510" t="str">
        <f t="shared" si="141"/>
        <v>STEM</v>
      </c>
      <c r="R1510">
        <f t="shared" si="142"/>
        <v>1</v>
      </c>
      <c r="S1510">
        <f t="shared" si="143"/>
        <v>91.25</v>
      </c>
    </row>
    <row r="1511" spans="1:19" x14ac:dyDescent="0.3">
      <c r="A1511" t="s">
        <v>25</v>
      </c>
      <c r="B1511" t="b">
        <v>0</v>
      </c>
      <c r="C1511">
        <v>4</v>
      </c>
      <c r="D1511" t="b">
        <v>0</v>
      </c>
      <c r="E1511">
        <v>1</v>
      </c>
      <c r="F1511" t="s">
        <v>224</v>
      </c>
      <c r="G1511">
        <v>89</v>
      </c>
      <c r="H1511">
        <v>100</v>
      </c>
      <c r="I1511">
        <v>81</v>
      </c>
      <c r="J1511">
        <v>62</v>
      </c>
      <c r="K1511">
        <v>75</v>
      </c>
      <c r="L1511">
        <v>68</v>
      </c>
      <c r="M1511">
        <v>71</v>
      </c>
      <c r="N1511">
        <f t="shared" si="138"/>
        <v>0</v>
      </c>
      <c r="O1511">
        <f t="shared" si="139"/>
        <v>0</v>
      </c>
      <c r="P1511">
        <f t="shared" si="140"/>
        <v>0</v>
      </c>
      <c r="Q1511" t="str">
        <f t="shared" si="141"/>
        <v>Non-STEM</v>
      </c>
      <c r="R1511">
        <f t="shared" si="142"/>
        <v>0</v>
      </c>
      <c r="S1511">
        <f t="shared" si="143"/>
        <v>76.75</v>
      </c>
    </row>
    <row r="1512" spans="1:19" x14ac:dyDescent="0.3">
      <c r="A1512" t="s">
        <v>25</v>
      </c>
      <c r="B1512" t="b">
        <v>1</v>
      </c>
      <c r="C1512">
        <v>2</v>
      </c>
      <c r="D1512" t="b">
        <v>0</v>
      </c>
      <c r="E1512">
        <v>11</v>
      </c>
      <c r="F1512" t="s">
        <v>172</v>
      </c>
      <c r="G1512">
        <v>89</v>
      </c>
      <c r="H1512">
        <v>65</v>
      </c>
      <c r="I1512">
        <v>82</v>
      </c>
      <c r="J1512">
        <v>77</v>
      </c>
      <c r="K1512">
        <v>90</v>
      </c>
      <c r="L1512">
        <v>76</v>
      </c>
      <c r="M1512">
        <v>84</v>
      </c>
      <c r="N1512">
        <f t="shared" si="138"/>
        <v>0</v>
      </c>
      <c r="O1512">
        <f t="shared" si="139"/>
        <v>1</v>
      </c>
      <c r="P1512">
        <f t="shared" si="140"/>
        <v>0</v>
      </c>
      <c r="Q1512" t="str">
        <f t="shared" si="141"/>
        <v>Non-STEM</v>
      </c>
      <c r="R1512">
        <f t="shared" si="142"/>
        <v>0</v>
      </c>
      <c r="S1512">
        <f t="shared" si="143"/>
        <v>84.5</v>
      </c>
    </row>
    <row r="1513" spans="1:19" x14ac:dyDescent="0.3">
      <c r="A1513" t="s">
        <v>25</v>
      </c>
      <c r="B1513" t="b">
        <v>0</v>
      </c>
      <c r="C1513">
        <v>1</v>
      </c>
      <c r="D1513" t="b">
        <v>0</v>
      </c>
      <c r="E1513">
        <v>26</v>
      </c>
      <c r="F1513" t="s">
        <v>21</v>
      </c>
      <c r="G1513">
        <v>90</v>
      </c>
      <c r="H1513">
        <v>100</v>
      </c>
      <c r="I1513">
        <v>89</v>
      </c>
      <c r="J1513">
        <v>69</v>
      </c>
      <c r="K1513">
        <v>100</v>
      </c>
      <c r="L1513">
        <v>95</v>
      </c>
      <c r="M1513">
        <v>94</v>
      </c>
      <c r="N1513">
        <f t="shared" si="138"/>
        <v>0</v>
      </c>
      <c r="O1513">
        <f t="shared" si="139"/>
        <v>0</v>
      </c>
      <c r="P1513">
        <f t="shared" si="140"/>
        <v>0</v>
      </c>
      <c r="Q1513" t="str">
        <f t="shared" si="141"/>
        <v>Non-STEM</v>
      </c>
      <c r="R1513">
        <f t="shared" si="142"/>
        <v>0</v>
      </c>
      <c r="S1513">
        <f t="shared" si="143"/>
        <v>87</v>
      </c>
    </row>
    <row r="1514" spans="1:19" x14ac:dyDescent="0.3">
      <c r="A1514" t="s">
        <v>25</v>
      </c>
      <c r="B1514" t="b">
        <v>0</v>
      </c>
      <c r="C1514">
        <v>0</v>
      </c>
      <c r="D1514" t="b">
        <v>0</v>
      </c>
      <c r="E1514">
        <v>12</v>
      </c>
      <c r="F1514" t="s">
        <v>54</v>
      </c>
      <c r="G1514">
        <v>99</v>
      </c>
      <c r="H1514">
        <v>75</v>
      </c>
      <c r="I1514">
        <v>71</v>
      </c>
      <c r="J1514">
        <v>90</v>
      </c>
      <c r="K1514">
        <v>92</v>
      </c>
      <c r="L1514">
        <v>78</v>
      </c>
      <c r="M1514">
        <v>69</v>
      </c>
      <c r="N1514">
        <f t="shared" si="138"/>
        <v>0</v>
      </c>
      <c r="O1514">
        <f t="shared" si="139"/>
        <v>0</v>
      </c>
      <c r="P1514">
        <f t="shared" si="140"/>
        <v>0</v>
      </c>
      <c r="Q1514" t="str">
        <f t="shared" si="141"/>
        <v>Non-STEM</v>
      </c>
      <c r="R1514">
        <f t="shared" si="142"/>
        <v>0</v>
      </c>
      <c r="S1514">
        <f t="shared" si="143"/>
        <v>88</v>
      </c>
    </row>
    <row r="1515" spans="1:19" x14ac:dyDescent="0.3">
      <c r="A1515" t="s">
        <v>20</v>
      </c>
      <c r="B1515" t="b">
        <v>1</v>
      </c>
      <c r="C1515">
        <v>0</v>
      </c>
      <c r="D1515" t="b">
        <v>0</v>
      </c>
      <c r="E1515">
        <v>32</v>
      </c>
      <c r="F1515" t="s">
        <v>44</v>
      </c>
      <c r="G1515">
        <v>91</v>
      </c>
      <c r="H1515">
        <v>75</v>
      </c>
      <c r="I1515">
        <v>77</v>
      </c>
      <c r="J1515">
        <v>95</v>
      </c>
      <c r="K1515">
        <v>80</v>
      </c>
      <c r="L1515">
        <v>95</v>
      </c>
      <c r="M1515">
        <v>88</v>
      </c>
      <c r="N1515">
        <f t="shared" si="138"/>
        <v>1</v>
      </c>
      <c r="O1515">
        <f t="shared" si="139"/>
        <v>1</v>
      </c>
      <c r="P1515">
        <f t="shared" si="140"/>
        <v>0</v>
      </c>
      <c r="Q1515" t="str">
        <f t="shared" si="141"/>
        <v>STEM</v>
      </c>
      <c r="R1515">
        <f t="shared" si="142"/>
        <v>1</v>
      </c>
      <c r="S1515">
        <f t="shared" si="143"/>
        <v>85.75</v>
      </c>
    </row>
    <row r="1516" spans="1:19" x14ac:dyDescent="0.3">
      <c r="A1516" t="s">
        <v>25</v>
      </c>
      <c r="B1516" t="b">
        <v>0</v>
      </c>
      <c r="C1516">
        <v>5</v>
      </c>
      <c r="D1516" t="b">
        <v>0</v>
      </c>
      <c r="E1516">
        <v>28</v>
      </c>
      <c r="F1516" t="s">
        <v>113</v>
      </c>
      <c r="G1516">
        <v>75</v>
      </c>
      <c r="H1516">
        <v>99</v>
      </c>
      <c r="I1516">
        <v>60</v>
      </c>
      <c r="J1516">
        <v>90</v>
      </c>
      <c r="K1516">
        <v>51</v>
      </c>
      <c r="L1516">
        <v>77</v>
      </c>
      <c r="M1516">
        <v>84</v>
      </c>
      <c r="N1516">
        <f t="shared" si="138"/>
        <v>0</v>
      </c>
      <c r="O1516">
        <f t="shared" si="139"/>
        <v>0</v>
      </c>
      <c r="P1516">
        <f t="shared" si="140"/>
        <v>0</v>
      </c>
      <c r="Q1516" t="str">
        <f t="shared" si="141"/>
        <v>Non-STEM</v>
      </c>
      <c r="R1516">
        <f t="shared" si="142"/>
        <v>0</v>
      </c>
      <c r="S1516">
        <f t="shared" si="143"/>
        <v>69</v>
      </c>
    </row>
    <row r="1517" spans="1:19" x14ac:dyDescent="0.3">
      <c r="A1517" t="s">
        <v>25</v>
      </c>
      <c r="B1517" t="b">
        <v>0</v>
      </c>
      <c r="C1517">
        <v>1</v>
      </c>
      <c r="D1517" t="b">
        <v>0</v>
      </c>
      <c r="E1517">
        <v>34</v>
      </c>
      <c r="F1517" t="s">
        <v>38</v>
      </c>
      <c r="G1517">
        <v>60</v>
      </c>
      <c r="H1517">
        <v>93</v>
      </c>
      <c r="I1517">
        <v>99</v>
      </c>
      <c r="J1517">
        <v>81</v>
      </c>
      <c r="K1517">
        <v>96</v>
      </c>
      <c r="L1517">
        <v>92</v>
      </c>
      <c r="M1517">
        <v>80</v>
      </c>
      <c r="N1517">
        <f t="shared" si="138"/>
        <v>0</v>
      </c>
      <c r="O1517">
        <f t="shared" si="139"/>
        <v>0</v>
      </c>
      <c r="P1517">
        <f t="shared" si="140"/>
        <v>0</v>
      </c>
      <c r="Q1517" t="str">
        <f t="shared" si="141"/>
        <v>Non-STEM</v>
      </c>
      <c r="R1517">
        <f t="shared" si="142"/>
        <v>0</v>
      </c>
      <c r="S1517">
        <f t="shared" si="143"/>
        <v>84</v>
      </c>
    </row>
    <row r="1518" spans="1:19" x14ac:dyDescent="0.3">
      <c r="A1518" t="s">
        <v>25</v>
      </c>
      <c r="B1518" t="b">
        <v>0</v>
      </c>
      <c r="C1518">
        <v>6</v>
      </c>
      <c r="D1518" t="b">
        <v>0</v>
      </c>
      <c r="E1518">
        <v>17</v>
      </c>
      <c r="F1518" t="s">
        <v>44</v>
      </c>
      <c r="G1518">
        <v>90</v>
      </c>
      <c r="H1518">
        <v>64</v>
      </c>
      <c r="I1518">
        <v>79</v>
      </c>
      <c r="J1518">
        <v>66</v>
      </c>
      <c r="K1518">
        <v>96</v>
      </c>
      <c r="L1518">
        <v>61</v>
      </c>
      <c r="M1518">
        <v>81</v>
      </c>
      <c r="N1518">
        <f t="shared" si="138"/>
        <v>0</v>
      </c>
      <c r="O1518">
        <f t="shared" si="139"/>
        <v>0</v>
      </c>
      <c r="P1518">
        <f t="shared" si="140"/>
        <v>0</v>
      </c>
      <c r="Q1518" t="str">
        <f t="shared" si="141"/>
        <v>STEM</v>
      </c>
      <c r="R1518">
        <f t="shared" si="142"/>
        <v>1</v>
      </c>
      <c r="S1518">
        <f t="shared" si="143"/>
        <v>82.75</v>
      </c>
    </row>
    <row r="1519" spans="1:19" x14ac:dyDescent="0.3">
      <c r="A1519" t="s">
        <v>25</v>
      </c>
      <c r="B1519" t="b">
        <v>0</v>
      </c>
      <c r="C1519">
        <v>2</v>
      </c>
      <c r="D1519" t="b">
        <v>0</v>
      </c>
      <c r="E1519">
        <v>31</v>
      </c>
      <c r="F1519" t="s">
        <v>44</v>
      </c>
      <c r="G1519">
        <v>93</v>
      </c>
      <c r="H1519">
        <v>74</v>
      </c>
      <c r="I1519">
        <v>80</v>
      </c>
      <c r="J1519">
        <v>79</v>
      </c>
      <c r="K1519">
        <v>70</v>
      </c>
      <c r="L1519">
        <v>66</v>
      </c>
      <c r="M1519">
        <v>91</v>
      </c>
      <c r="N1519">
        <f t="shared" si="138"/>
        <v>0</v>
      </c>
      <c r="O1519">
        <f t="shared" si="139"/>
        <v>0</v>
      </c>
      <c r="P1519">
        <f t="shared" si="140"/>
        <v>0</v>
      </c>
      <c r="Q1519" t="str">
        <f t="shared" si="141"/>
        <v>STEM</v>
      </c>
      <c r="R1519">
        <f t="shared" si="142"/>
        <v>1</v>
      </c>
      <c r="S1519">
        <f t="shared" si="143"/>
        <v>80.5</v>
      </c>
    </row>
    <row r="1520" spans="1:19" x14ac:dyDescent="0.3">
      <c r="A1520" t="s">
        <v>20</v>
      </c>
      <c r="B1520" t="b">
        <v>0</v>
      </c>
      <c r="C1520">
        <v>2</v>
      </c>
      <c r="D1520" t="b">
        <v>1</v>
      </c>
      <c r="E1520">
        <v>25</v>
      </c>
      <c r="F1520" t="s">
        <v>113</v>
      </c>
      <c r="G1520">
        <v>93</v>
      </c>
      <c r="H1520">
        <v>74</v>
      </c>
      <c r="I1520">
        <v>96</v>
      </c>
      <c r="J1520">
        <v>69</v>
      </c>
      <c r="K1520">
        <v>71</v>
      </c>
      <c r="L1520">
        <v>82</v>
      </c>
      <c r="M1520">
        <v>76</v>
      </c>
      <c r="N1520">
        <f t="shared" si="138"/>
        <v>1</v>
      </c>
      <c r="O1520">
        <f t="shared" si="139"/>
        <v>0</v>
      </c>
      <c r="P1520">
        <f t="shared" si="140"/>
        <v>1</v>
      </c>
      <c r="Q1520" t="str">
        <f t="shared" si="141"/>
        <v>Non-STEM</v>
      </c>
      <c r="R1520">
        <f t="shared" si="142"/>
        <v>0</v>
      </c>
      <c r="S1520">
        <f t="shared" si="143"/>
        <v>82.25</v>
      </c>
    </row>
    <row r="1521" spans="1:19" x14ac:dyDescent="0.3">
      <c r="A1521" t="s">
        <v>25</v>
      </c>
      <c r="B1521" t="b">
        <v>0</v>
      </c>
      <c r="C1521">
        <v>7</v>
      </c>
      <c r="D1521" t="b">
        <v>0</v>
      </c>
      <c r="E1521">
        <v>14</v>
      </c>
      <c r="F1521" t="s">
        <v>44</v>
      </c>
      <c r="G1521">
        <v>92</v>
      </c>
      <c r="H1521">
        <v>74</v>
      </c>
      <c r="I1521">
        <v>90</v>
      </c>
      <c r="J1521">
        <v>87</v>
      </c>
      <c r="K1521">
        <v>89</v>
      </c>
      <c r="L1521">
        <v>94</v>
      </c>
      <c r="M1521">
        <v>87</v>
      </c>
      <c r="N1521">
        <f t="shared" si="138"/>
        <v>0</v>
      </c>
      <c r="O1521">
        <f t="shared" si="139"/>
        <v>0</v>
      </c>
      <c r="P1521">
        <f t="shared" si="140"/>
        <v>0</v>
      </c>
      <c r="Q1521" t="str">
        <f t="shared" si="141"/>
        <v>STEM</v>
      </c>
      <c r="R1521">
        <f t="shared" si="142"/>
        <v>1</v>
      </c>
      <c r="S1521">
        <f t="shared" si="143"/>
        <v>89.5</v>
      </c>
    </row>
    <row r="1522" spans="1:19" x14ac:dyDescent="0.3">
      <c r="A1522" t="s">
        <v>25</v>
      </c>
      <c r="B1522" t="b">
        <v>0</v>
      </c>
      <c r="C1522">
        <v>2</v>
      </c>
      <c r="D1522" t="b">
        <v>0</v>
      </c>
      <c r="E1522">
        <v>2</v>
      </c>
      <c r="F1522" t="s">
        <v>159</v>
      </c>
      <c r="G1522">
        <v>86</v>
      </c>
      <c r="H1522">
        <v>60</v>
      </c>
      <c r="I1522">
        <v>91</v>
      </c>
      <c r="J1522">
        <v>82</v>
      </c>
      <c r="K1522">
        <v>73</v>
      </c>
      <c r="L1522">
        <v>77</v>
      </c>
      <c r="M1522">
        <v>64</v>
      </c>
      <c r="N1522">
        <f t="shared" si="138"/>
        <v>0</v>
      </c>
      <c r="O1522">
        <f t="shared" si="139"/>
        <v>0</v>
      </c>
      <c r="P1522">
        <f t="shared" si="140"/>
        <v>0</v>
      </c>
      <c r="Q1522" t="str">
        <f t="shared" si="141"/>
        <v>STEM</v>
      </c>
      <c r="R1522">
        <f t="shared" si="142"/>
        <v>1</v>
      </c>
      <c r="S1522">
        <f t="shared" si="143"/>
        <v>83</v>
      </c>
    </row>
    <row r="1523" spans="1:19" x14ac:dyDescent="0.3">
      <c r="A1523" t="s">
        <v>20</v>
      </c>
      <c r="B1523" t="b">
        <v>1</v>
      </c>
      <c r="C1523">
        <v>10</v>
      </c>
      <c r="D1523" t="b">
        <v>0</v>
      </c>
      <c r="E1523">
        <v>5</v>
      </c>
      <c r="F1523" t="s">
        <v>64</v>
      </c>
      <c r="G1523">
        <v>64</v>
      </c>
      <c r="H1523">
        <v>69</v>
      </c>
      <c r="I1523">
        <v>85</v>
      </c>
      <c r="J1523">
        <v>99</v>
      </c>
      <c r="K1523">
        <v>76</v>
      </c>
      <c r="L1523">
        <v>98</v>
      </c>
      <c r="M1523">
        <v>60</v>
      </c>
      <c r="N1523">
        <f t="shared" si="138"/>
        <v>1</v>
      </c>
      <c r="O1523">
        <f t="shared" si="139"/>
        <v>1</v>
      </c>
      <c r="P1523">
        <f t="shared" si="140"/>
        <v>0</v>
      </c>
      <c r="Q1523" t="str">
        <f t="shared" si="141"/>
        <v>Non-STEM</v>
      </c>
      <c r="R1523">
        <f t="shared" si="142"/>
        <v>0</v>
      </c>
      <c r="S1523">
        <f t="shared" si="143"/>
        <v>81</v>
      </c>
    </row>
    <row r="1524" spans="1:19" x14ac:dyDescent="0.3">
      <c r="A1524" t="s">
        <v>25</v>
      </c>
      <c r="B1524" t="b">
        <v>0</v>
      </c>
      <c r="C1524">
        <v>2</v>
      </c>
      <c r="D1524" t="b">
        <v>0</v>
      </c>
      <c r="E1524">
        <v>2</v>
      </c>
      <c r="F1524" t="s">
        <v>34</v>
      </c>
      <c r="G1524">
        <v>91</v>
      </c>
      <c r="H1524">
        <v>87</v>
      </c>
      <c r="I1524">
        <v>84</v>
      </c>
      <c r="J1524">
        <v>91</v>
      </c>
      <c r="K1524">
        <v>96</v>
      </c>
      <c r="L1524">
        <v>88</v>
      </c>
      <c r="M1524">
        <v>82</v>
      </c>
      <c r="N1524">
        <f t="shared" si="138"/>
        <v>0</v>
      </c>
      <c r="O1524">
        <f t="shared" si="139"/>
        <v>0</v>
      </c>
      <c r="P1524">
        <f t="shared" si="140"/>
        <v>0</v>
      </c>
      <c r="Q1524" t="str">
        <f t="shared" si="141"/>
        <v>Non-STEM</v>
      </c>
      <c r="R1524">
        <f t="shared" si="142"/>
        <v>0</v>
      </c>
      <c r="S1524">
        <f t="shared" si="143"/>
        <v>90.5</v>
      </c>
    </row>
    <row r="1525" spans="1:19" x14ac:dyDescent="0.3">
      <c r="A1525" t="s">
        <v>20</v>
      </c>
      <c r="B1525" t="b">
        <v>0</v>
      </c>
      <c r="C1525">
        <v>3</v>
      </c>
      <c r="D1525" t="b">
        <v>0</v>
      </c>
      <c r="E1525">
        <v>33</v>
      </c>
      <c r="F1525" t="s">
        <v>76</v>
      </c>
      <c r="G1525">
        <v>76</v>
      </c>
      <c r="H1525">
        <v>66</v>
      </c>
      <c r="I1525">
        <v>96</v>
      </c>
      <c r="J1525">
        <v>86</v>
      </c>
      <c r="K1525">
        <v>85</v>
      </c>
      <c r="L1525">
        <v>62</v>
      </c>
      <c r="M1525">
        <v>68</v>
      </c>
      <c r="N1525">
        <f t="shared" si="138"/>
        <v>1</v>
      </c>
      <c r="O1525">
        <f t="shared" si="139"/>
        <v>0</v>
      </c>
      <c r="P1525">
        <f t="shared" si="140"/>
        <v>0</v>
      </c>
      <c r="Q1525" t="str">
        <f t="shared" si="141"/>
        <v>STEM</v>
      </c>
      <c r="R1525">
        <f t="shared" si="142"/>
        <v>1</v>
      </c>
      <c r="S1525">
        <f t="shared" si="143"/>
        <v>85.75</v>
      </c>
    </row>
    <row r="1526" spans="1:19" x14ac:dyDescent="0.3">
      <c r="A1526" t="s">
        <v>20</v>
      </c>
      <c r="B1526" t="b">
        <v>0</v>
      </c>
      <c r="C1526">
        <v>6</v>
      </c>
      <c r="D1526" t="b">
        <v>0</v>
      </c>
      <c r="E1526">
        <v>33</v>
      </c>
      <c r="F1526" t="s">
        <v>38</v>
      </c>
      <c r="G1526">
        <v>72</v>
      </c>
      <c r="H1526">
        <v>67</v>
      </c>
      <c r="I1526">
        <v>65</v>
      </c>
      <c r="J1526">
        <v>76</v>
      </c>
      <c r="K1526">
        <v>69</v>
      </c>
      <c r="L1526">
        <v>81</v>
      </c>
      <c r="M1526">
        <v>70</v>
      </c>
      <c r="N1526">
        <f t="shared" si="138"/>
        <v>1</v>
      </c>
      <c r="O1526">
        <f t="shared" si="139"/>
        <v>0</v>
      </c>
      <c r="P1526">
        <f t="shared" si="140"/>
        <v>0</v>
      </c>
      <c r="Q1526" t="str">
        <f t="shared" si="141"/>
        <v>Non-STEM</v>
      </c>
      <c r="R1526">
        <f t="shared" si="142"/>
        <v>0</v>
      </c>
      <c r="S1526">
        <f t="shared" si="143"/>
        <v>70.5</v>
      </c>
    </row>
    <row r="1527" spans="1:19" x14ac:dyDescent="0.3">
      <c r="A1527" t="s">
        <v>25</v>
      </c>
      <c r="B1527" t="b">
        <v>0</v>
      </c>
      <c r="C1527">
        <v>1</v>
      </c>
      <c r="D1527" t="b">
        <v>0</v>
      </c>
      <c r="E1527">
        <v>5</v>
      </c>
      <c r="F1527" t="s">
        <v>34</v>
      </c>
      <c r="G1527">
        <v>63</v>
      </c>
      <c r="H1527">
        <v>86</v>
      </c>
      <c r="I1527">
        <v>72</v>
      </c>
      <c r="J1527">
        <v>72</v>
      </c>
      <c r="K1527">
        <v>90</v>
      </c>
      <c r="L1527">
        <v>75</v>
      </c>
      <c r="M1527">
        <v>92</v>
      </c>
      <c r="N1527">
        <f t="shared" si="138"/>
        <v>0</v>
      </c>
      <c r="O1527">
        <f t="shared" si="139"/>
        <v>0</v>
      </c>
      <c r="P1527">
        <f t="shared" si="140"/>
        <v>0</v>
      </c>
      <c r="Q1527" t="str">
        <f t="shared" si="141"/>
        <v>Non-STEM</v>
      </c>
      <c r="R1527">
        <f t="shared" si="142"/>
        <v>0</v>
      </c>
      <c r="S1527">
        <f t="shared" si="143"/>
        <v>74.25</v>
      </c>
    </row>
    <row r="1528" spans="1:19" x14ac:dyDescent="0.3">
      <c r="A1528" t="s">
        <v>20</v>
      </c>
      <c r="B1528" t="b">
        <v>1</v>
      </c>
      <c r="C1528">
        <v>3</v>
      </c>
      <c r="D1528" t="b">
        <v>0</v>
      </c>
      <c r="E1528">
        <v>23</v>
      </c>
      <c r="F1528" t="s">
        <v>44</v>
      </c>
      <c r="G1528">
        <v>94</v>
      </c>
      <c r="H1528">
        <v>61</v>
      </c>
      <c r="I1528">
        <v>72</v>
      </c>
      <c r="J1528">
        <v>70</v>
      </c>
      <c r="K1528">
        <v>87</v>
      </c>
      <c r="L1528">
        <v>82</v>
      </c>
      <c r="M1528">
        <v>76</v>
      </c>
      <c r="N1528">
        <f t="shared" si="138"/>
        <v>1</v>
      </c>
      <c r="O1528">
        <f t="shared" si="139"/>
        <v>1</v>
      </c>
      <c r="P1528">
        <f t="shared" si="140"/>
        <v>0</v>
      </c>
      <c r="Q1528" t="str">
        <f t="shared" si="141"/>
        <v>STEM</v>
      </c>
      <c r="R1528">
        <f t="shared" si="142"/>
        <v>1</v>
      </c>
      <c r="S1528">
        <f t="shared" si="143"/>
        <v>80.75</v>
      </c>
    </row>
    <row r="1529" spans="1:19" x14ac:dyDescent="0.3">
      <c r="A1529" t="s">
        <v>25</v>
      </c>
      <c r="B1529" t="b">
        <v>0</v>
      </c>
      <c r="C1529">
        <v>10</v>
      </c>
      <c r="D1529" t="b">
        <v>0</v>
      </c>
      <c r="E1529">
        <v>2</v>
      </c>
      <c r="F1529" t="s">
        <v>64</v>
      </c>
      <c r="G1529">
        <v>70</v>
      </c>
      <c r="H1529">
        <v>75</v>
      </c>
      <c r="I1529">
        <v>59</v>
      </c>
      <c r="J1529">
        <v>91</v>
      </c>
      <c r="K1529">
        <v>53</v>
      </c>
      <c r="L1529">
        <v>97</v>
      </c>
      <c r="M1529">
        <v>95</v>
      </c>
      <c r="N1529">
        <f t="shared" si="138"/>
        <v>0</v>
      </c>
      <c r="O1529">
        <f t="shared" si="139"/>
        <v>0</v>
      </c>
      <c r="P1529">
        <f t="shared" si="140"/>
        <v>0</v>
      </c>
      <c r="Q1529" t="str">
        <f t="shared" si="141"/>
        <v>Non-STEM</v>
      </c>
      <c r="R1529">
        <f t="shared" si="142"/>
        <v>0</v>
      </c>
      <c r="S1529">
        <f t="shared" si="143"/>
        <v>68.25</v>
      </c>
    </row>
    <row r="1530" spans="1:19" x14ac:dyDescent="0.3">
      <c r="A1530" t="s">
        <v>25</v>
      </c>
      <c r="B1530" t="b">
        <v>0</v>
      </c>
      <c r="C1530">
        <v>3</v>
      </c>
      <c r="D1530" t="b">
        <v>0</v>
      </c>
      <c r="E1530">
        <v>23</v>
      </c>
      <c r="F1530" t="s">
        <v>105</v>
      </c>
      <c r="G1530">
        <v>83</v>
      </c>
      <c r="H1530">
        <v>69</v>
      </c>
      <c r="I1530">
        <v>66</v>
      </c>
      <c r="J1530">
        <v>95</v>
      </c>
      <c r="K1530">
        <v>93</v>
      </c>
      <c r="L1530">
        <v>77</v>
      </c>
      <c r="M1530">
        <v>77</v>
      </c>
      <c r="N1530">
        <f t="shared" si="138"/>
        <v>0</v>
      </c>
      <c r="O1530">
        <f t="shared" si="139"/>
        <v>0</v>
      </c>
      <c r="P1530">
        <f t="shared" si="140"/>
        <v>0</v>
      </c>
      <c r="Q1530" t="str">
        <f t="shared" si="141"/>
        <v>Non-STEM</v>
      </c>
      <c r="R1530">
        <f t="shared" si="142"/>
        <v>0</v>
      </c>
      <c r="S1530">
        <f t="shared" si="143"/>
        <v>84.25</v>
      </c>
    </row>
    <row r="1531" spans="1:19" x14ac:dyDescent="0.3">
      <c r="A1531" t="s">
        <v>25</v>
      </c>
      <c r="B1531" t="b">
        <v>0</v>
      </c>
      <c r="C1531">
        <v>6</v>
      </c>
      <c r="D1531" t="b">
        <v>0</v>
      </c>
      <c r="E1531">
        <v>3</v>
      </c>
      <c r="F1531" t="s">
        <v>64</v>
      </c>
      <c r="G1531">
        <v>50</v>
      </c>
      <c r="H1531">
        <v>61</v>
      </c>
      <c r="I1531">
        <v>50</v>
      </c>
      <c r="J1531">
        <v>96</v>
      </c>
      <c r="K1531">
        <v>70</v>
      </c>
      <c r="L1531">
        <v>58</v>
      </c>
      <c r="M1531">
        <v>86</v>
      </c>
      <c r="N1531">
        <f t="shared" si="138"/>
        <v>0</v>
      </c>
      <c r="O1531">
        <f t="shared" si="139"/>
        <v>0</v>
      </c>
      <c r="P1531">
        <f t="shared" si="140"/>
        <v>0</v>
      </c>
      <c r="Q1531" t="str">
        <f t="shared" si="141"/>
        <v>Non-STEM</v>
      </c>
      <c r="R1531">
        <f t="shared" si="142"/>
        <v>0</v>
      </c>
      <c r="S1531">
        <f t="shared" si="143"/>
        <v>66.5</v>
      </c>
    </row>
    <row r="1532" spans="1:19" x14ac:dyDescent="0.3">
      <c r="A1532" t="s">
        <v>20</v>
      </c>
      <c r="B1532" t="b">
        <v>0</v>
      </c>
      <c r="C1532">
        <v>0</v>
      </c>
      <c r="D1532" t="b">
        <v>0</v>
      </c>
      <c r="E1532">
        <v>48</v>
      </c>
      <c r="F1532" t="s">
        <v>26</v>
      </c>
      <c r="G1532">
        <v>99</v>
      </c>
      <c r="H1532">
        <v>89</v>
      </c>
      <c r="I1532">
        <v>96</v>
      </c>
      <c r="J1532">
        <v>98</v>
      </c>
      <c r="K1532">
        <v>89</v>
      </c>
      <c r="L1532">
        <v>98</v>
      </c>
      <c r="M1532">
        <v>93</v>
      </c>
      <c r="N1532">
        <f t="shared" si="138"/>
        <v>1</v>
      </c>
      <c r="O1532">
        <f t="shared" si="139"/>
        <v>0</v>
      </c>
      <c r="P1532">
        <f t="shared" si="140"/>
        <v>0</v>
      </c>
      <c r="Q1532" t="str">
        <f t="shared" si="141"/>
        <v>STEM</v>
      </c>
      <c r="R1532">
        <f t="shared" si="142"/>
        <v>1</v>
      </c>
      <c r="S1532">
        <f t="shared" si="143"/>
        <v>95.5</v>
      </c>
    </row>
    <row r="1533" spans="1:19" x14ac:dyDescent="0.3">
      <c r="A1533" t="s">
        <v>20</v>
      </c>
      <c r="B1533" t="b">
        <v>0</v>
      </c>
      <c r="C1533">
        <v>3</v>
      </c>
      <c r="D1533" t="b">
        <v>0</v>
      </c>
      <c r="E1533">
        <v>32</v>
      </c>
      <c r="F1533" t="s">
        <v>105</v>
      </c>
      <c r="G1533">
        <v>76</v>
      </c>
      <c r="H1533">
        <v>85</v>
      </c>
      <c r="I1533">
        <v>62</v>
      </c>
      <c r="J1533">
        <v>65</v>
      </c>
      <c r="K1533">
        <v>79</v>
      </c>
      <c r="L1533">
        <v>81</v>
      </c>
      <c r="M1533">
        <v>61</v>
      </c>
      <c r="N1533">
        <f t="shared" si="138"/>
        <v>1</v>
      </c>
      <c r="O1533">
        <f t="shared" si="139"/>
        <v>0</v>
      </c>
      <c r="P1533">
        <f t="shared" si="140"/>
        <v>0</v>
      </c>
      <c r="Q1533" t="str">
        <f t="shared" si="141"/>
        <v>Non-STEM</v>
      </c>
      <c r="R1533">
        <f t="shared" si="142"/>
        <v>0</v>
      </c>
      <c r="S1533">
        <f t="shared" si="143"/>
        <v>70.5</v>
      </c>
    </row>
    <row r="1534" spans="1:19" x14ac:dyDescent="0.3">
      <c r="A1534" t="s">
        <v>20</v>
      </c>
      <c r="B1534" t="b">
        <v>1</v>
      </c>
      <c r="C1534">
        <v>4</v>
      </c>
      <c r="D1534" t="b">
        <v>1</v>
      </c>
      <c r="E1534">
        <v>3</v>
      </c>
      <c r="F1534" t="s">
        <v>64</v>
      </c>
      <c r="G1534">
        <v>71</v>
      </c>
      <c r="H1534">
        <v>66</v>
      </c>
      <c r="I1534">
        <v>52</v>
      </c>
      <c r="J1534">
        <v>99</v>
      </c>
      <c r="K1534">
        <v>87</v>
      </c>
      <c r="L1534">
        <v>89</v>
      </c>
      <c r="M1534">
        <v>70</v>
      </c>
      <c r="N1534">
        <f t="shared" si="138"/>
        <v>1</v>
      </c>
      <c r="O1534">
        <f t="shared" si="139"/>
        <v>1</v>
      </c>
      <c r="P1534">
        <f t="shared" si="140"/>
        <v>1</v>
      </c>
      <c r="Q1534" t="str">
        <f t="shared" si="141"/>
        <v>Non-STEM</v>
      </c>
      <c r="R1534">
        <f t="shared" si="142"/>
        <v>0</v>
      </c>
      <c r="S1534">
        <f t="shared" si="143"/>
        <v>77.25</v>
      </c>
    </row>
    <row r="1535" spans="1:19" x14ac:dyDescent="0.3">
      <c r="A1535" t="s">
        <v>20</v>
      </c>
      <c r="B1535" t="b">
        <v>0</v>
      </c>
      <c r="C1535">
        <v>1</v>
      </c>
      <c r="D1535" t="b">
        <v>0</v>
      </c>
      <c r="E1535">
        <v>24</v>
      </c>
      <c r="F1535" t="s">
        <v>38</v>
      </c>
      <c r="G1535">
        <v>60</v>
      </c>
      <c r="H1535">
        <v>78</v>
      </c>
      <c r="I1535">
        <v>96</v>
      </c>
      <c r="J1535">
        <v>93</v>
      </c>
      <c r="K1535">
        <v>62</v>
      </c>
      <c r="L1535">
        <v>60</v>
      </c>
      <c r="M1535">
        <v>83</v>
      </c>
      <c r="N1535">
        <f t="shared" si="138"/>
        <v>1</v>
      </c>
      <c r="O1535">
        <f t="shared" si="139"/>
        <v>0</v>
      </c>
      <c r="P1535">
        <f t="shared" si="140"/>
        <v>0</v>
      </c>
      <c r="Q1535" t="str">
        <f t="shared" si="141"/>
        <v>Non-STEM</v>
      </c>
      <c r="R1535">
        <f t="shared" si="142"/>
        <v>0</v>
      </c>
      <c r="S1535">
        <f t="shared" si="143"/>
        <v>77.75</v>
      </c>
    </row>
    <row r="1536" spans="1:19" x14ac:dyDescent="0.3">
      <c r="A1536" t="s">
        <v>25</v>
      </c>
      <c r="B1536" t="b">
        <v>0</v>
      </c>
      <c r="C1536">
        <v>4</v>
      </c>
      <c r="D1536" t="b">
        <v>0</v>
      </c>
      <c r="E1536">
        <v>21</v>
      </c>
      <c r="F1536" t="s">
        <v>44</v>
      </c>
      <c r="G1536">
        <v>87</v>
      </c>
      <c r="H1536">
        <v>74</v>
      </c>
      <c r="I1536">
        <v>81</v>
      </c>
      <c r="J1536">
        <v>65</v>
      </c>
      <c r="K1536">
        <v>74</v>
      </c>
      <c r="L1536">
        <v>91</v>
      </c>
      <c r="M1536">
        <v>82</v>
      </c>
      <c r="N1536">
        <f t="shared" si="138"/>
        <v>0</v>
      </c>
      <c r="O1536">
        <f t="shared" si="139"/>
        <v>0</v>
      </c>
      <c r="P1536">
        <f t="shared" si="140"/>
        <v>0</v>
      </c>
      <c r="Q1536" t="str">
        <f t="shared" si="141"/>
        <v>STEM</v>
      </c>
      <c r="R1536">
        <f t="shared" si="142"/>
        <v>1</v>
      </c>
      <c r="S1536">
        <f t="shared" si="143"/>
        <v>76.75</v>
      </c>
    </row>
    <row r="1537" spans="1:19" x14ac:dyDescent="0.3">
      <c r="A1537" t="s">
        <v>20</v>
      </c>
      <c r="B1537" t="b">
        <v>0</v>
      </c>
      <c r="C1537">
        <v>10</v>
      </c>
      <c r="D1537" t="b">
        <v>0</v>
      </c>
      <c r="E1537">
        <v>0</v>
      </c>
      <c r="F1537" t="s">
        <v>64</v>
      </c>
      <c r="G1537">
        <v>93</v>
      </c>
      <c r="H1537">
        <v>84</v>
      </c>
      <c r="I1537">
        <v>65</v>
      </c>
      <c r="J1537">
        <v>56</v>
      </c>
      <c r="K1537">
        <v>67</v>
      </c>
      <c r="L1537">
        <v>92</v>
      </c>
      <c r="M1537">
        <v>81</v>
      </c>
      <c r="N1537">
        <f t="shared" si="138"/>
        <v>1</v>
      </c>
      <c r="O1537">
        <f t="shared" si="139"/>
        <v>0</v>
      </c>
      <c r="P1537">
        <f t="shared" si="140"/>
        <v>0</v>
      </c>
      <c r="Q1537" t="str">
        <f t="shared" si="141"/>
        <v>Non-STEM</v>
      </c>
      <c r="R1537">
        <f t="shared" si="142"/>
        <v>0</v>
      </c>
      <c r="S1537">
        <f t="shared" si="143"/>
        <v>70.25</v>
      </c>
    </row>
    <row r="1538" spans="1:19" x14ac:dyDescent="0.3">
      <c r="A1538" t="s">
        <v>25</v>
      </c>
      <c r="B1538" t="b">
        <v>0</v>
      </c>
      <c r="C1538">
        <v>0</v>
      </c>
      <c r="D1538" t="b">
        <v>0</v>
      </c>
      <c r="E1538">
        <v>25</v>
      </c>
      <c r="F1538" t="s">
        <v>21</v>
      </c>
      <c r="G1538">
        <v>87</v>
      </c>
      <c r="H1538">
        <v>87</v>
      </c>
      <c r="I1538">
        <v>69</v>
      </c>
      <c r="J1538">
        <v>71</v>
      </c>
      <c r="K1538">
        <v>74</v>
      </c>
      <c r="L1538">
        <v>91</v>
      </c>
      <c r="M1538">
        <v>74</v>
      </c>
      <c r="N1538">
        <f t="shared" ref="N1538:N1601" si="144">IF(A1538="Male",1,0)</f>
        <v>0</v>
      </c>
      <c r="O1538">
        <f t="shared" ref="O1538:O1601" si="145">IF(B1538=FALSE,0,1)</f>
        <v>0</v>
      </c>
      <c r="P1538">
        <f t="shared" ref="P1538:P1601" si="146">IF(D1538=FALSE,0,1)</f>
        <v>0</v>
      </c>
      <c r="Q1538" t="str">
        <f t="shared" ref="Q1538:Q1601" si="147">IF(OR(F1538="Software Engineer",F1538="Scientist",F1538="Construction Engineer",F1538="Game Developer",F1538="Doctor"),"STEM","Non-STEM")</f>
        <v>Non-STEM</v>
      </c>
      <c r="R1538">
        <f t="shared" ref="R1538:R1601" si="148">IF(Q1538="STEM",1,0)</f>
        <v>0</v>
      </c>
      <c r="S1538">
        <f t="shared" ref="S1538:S1601" si="149">AVERAGE(G1538,I1538,J1538,K1538)</f>
        <v>75.25</v>
      </c>
    </row>
    <row r="1539" spans="1:19" x14ac:dyDescent="0.3">
      <c r="A1539" t="s">
        <v>25</v>
      </c>
      <c r="B1539" t="b">
        <v>0</v>
      </c>
      <c r="C1539">
        <v>3</v>
      </c>
      <c r="D1539" t="b">
        <v>0</v>
      </c>
      <c r="E1539">
        <v>10</v>
      </c>
      <c r="F1539" t="s">
        <v>30</v>
      </c>
      <c r="G1539">
        <v>93</v>
      </c>
      <c r="H1539">
        <v>68</v>
      </c>
      <c r="I1539">
        <v>61</v>
      </c>
      <c r="J1539">
        <v>78</v>
      </c>
      <c r="K1539">
        <v>80</v>
      </c>
      <c r="L1539">
        <v>65</v>
      </c>
      <c r="M1539">
        <v>77</v>
      </c>
      <c r="N1539">
        <f t="shared" si="144"/>
        <v>0</v>
      </c>
      <c r="O1539">
        <f t="shared" si="145"/>
        <v>0</v>
      </c>
      <c r="P1539">
        <f t="shared" si="146"/>
        <v>0</v>
      </c>
      <c r="Q1539" t="str">
        <f t="shared" si="147"/>
        <v>Non-STEM</v>
      </c>
      <c r="R1539">
        <f t="shared" si="148"/>
        <v>0</v>
      </c>
      <c r="S1539">
        <f t="shared" si="149"/>
        <v>78</v>
      </c>
    </row>
    <row r="1540" spans="1:19" x14ac:dyDescent="0.3">
      <c r="A1540" t="s">
        <v>20</v>
      </c>
      <c r="B1540" t="b">
        <v>0</v>
      </c>
      <c r="C1540">
        <v>1</v>
      </c>
      <c r="D1540" t="b">
        <v>0</v>
      </c>
      <c r="E1540">
        <v>4</v>
      </c>
      <c r="F1540" t="s">
        <v>159</v>
      </c>
      <c r="G1540">
        <v>96</v>
      </c>
      <c r="H1540">
        <v>64</v>
      </c>
      <c r="I1540">
        <v>91</v>
      </c>
      <c r="J1540">
        <v>69</v>
      </c>
      <c r="K1540">
        <v>60</v>
      </c>
      <c r="L1540">
        <v>62</v>
      </c>
      <c r="M1540">
        <v>62</v>
      </c>
      <c r="N1540">
        <f t="shared" si="144"/>
        <v>1</v>
      </c>
      <c r="O1540">
        <f t="shared" si="145"/>
        <v>0</v>
      </c>
      <c r="P1540">
        <f t="shared" si="146"/>
        <v>0</v>
      </c>
      <c r="Q1540" t="str">
        <f t="shared" si="147"/>
        <v>STEM</v>
      </c>
      <c r="R1540">
        <f t="shared" si="148"/>
        <v>1</v>
      </c>
      <c r="S1540">
        <f t="shared" si="149"/>
        <v>79</v>
      </c>
    </row>
    <row r="1541" spans="1:19" x14ac:dyDescent="0.3">
      <c r="A1541" t="s">
        <v>25</v>
      </c>
      <c r="B1541" t="b">
        <v>0</v>
      </c>
      <c r="C1541">
        <v>2</v>
      </c>
      <c r="D1541" t="b">
        <v>0</v>
      </c>
      <c r="E1541">
        <v>7</v>
      </c>
      <c r="F1541" t="s">
        <v>38</v>
      </c>
      <c r="G1541">
        <v>62</v>
      </c>
      <c r="H1541">
        <v>73</v>
      </c>
      <c r="I1541">
        <v>74</v>
      </c>
      <c r="J1541">
        <v>72</v>
      </c>
      <c r="K1541">
        <v>83</v>
      </c>
      <c r="L1541">
        <v>63</v>
      </c>
      <c r="M1541">
        <v>79</v>
      </c>
      <c r="N1541">
        <f t="shared" si="144"/>
        <v>0</v>
      </c>
      <c r="O1541">
        <f t="shared" si="145"/>
        <v>0</v>
      </c>
      <c r="P1541">
        <f t="shared" si="146"/>
        <v>0</v>
      </c>
      <c r="Q1541" t="str">
        <f t="shared" si="147"/>
        <v>Non-STEM</v>
      </c>
      <c r="R1541">
        <f t="shared" si="148"/>
        <v>0</v>
      </c>
      <c r="S1541">
        <f t="shared" si="149"/>
        <v>72.75</v>
      </c>
    </row>
    <row r="1542" spans="1:19" x14ac:dyDescent="0.3">
      <c r="A1542" t="s">
        <v>20</v>
      </c>
      <c r="B1542" t="b">
        <v>1</v>
      </c>
      <c r="C1542">
        <v>8</v>
      </c>
      <c r="D1542" t="b">
        <v>0</v>
      </c>
      <c r="E1542">
        <v>0</v>
      </c>
      <c r="F1542" t="s">
        <v>64</v>
      </c>
      <c r="G1542">
        <v>50</v>
      </c>
      <c r="H1542">
        <v>80</v>
      </c>
      <c r="I1542">
        <v>100</v>
      </c>
      <c r="J1542">
        <v>81</v>
      </c>
      <c r="K1542">
        <v>61</v>
      </c>
      <c r="L1542">
        <v>68</v>
      </c>
      <c r="M1542">
        <v>72</v>
      </c>
      <c r="N1542">
        <f t="shared" si="144"/>
        <v>1</v>
      </c>
      <c r="O1542">
        <f t="shared" si="145"/>
        <v>1</v>
      </c>
      <c r="P1542">
        <f t="shared" si="146"/>
        <v>0</v>
      </c>
      <c r="Q1542" t="str">
        <f t="shared" si="147"/>
        <v>Non-STEM</v>
      </c>
      <c r="R1542">
        <f t="shared" si="148"/>
        <v>0</v>
      </c>
      <c r="S1542">
        <f t="shared" si="149"/>
        <v>73</v>
      </c>
    </row>
    <row r="1543" spans="1:19" x14ac:dyDescent="0.3">
      <c r="A1543" t="s">
        <v>25</v>
      </c>
      <c r="B1543" t="b">
        <v>0</v>
      </c>
      <c r="C1543">
        <v>4</v>
      </c>
      <c r="D1543" t="b">
        <v>0</v>
      </c>
      <c r="E1543">
        <v>2</v>
      </c>
      <c r="F1543" t="s">
        <v>38</v>
      </c>
      <c r="G1543">
        <v>71</v>
      </c>
      <c r="H1543">
        <v>68</v>
      </c>
      <c r="I1543">
        <v>77</v>
      </c>
      <c r="J1543">
        <v>73</v>
      </c>
      <c r="K1543">
        <v>68</v>
      </c>
      <c r="L1543">
        <v>73</v>
      </c>
      <c r="M1543">
        <v>64</v>
      </c>
      <c r="N1543">
        <f t="shared" si="144"/>
        <v>0</v>
      </c>
      <c r="O1543">
        <f t="shared" si="145"/>
        <v>0</v>
      </c>
      <c r="P1543">
        <f t="shared" si="146"/>
        <v>0</v>
      </c>
      <c r="Q1543" t="str">
        <f t="shared" si="147"/>
        <v>Non-STEM</v>
      </c>
      <c r="R1543">
        <f t="shared" si="148"/>
        <v>0</v>
      </c>
      <c r="S1543">
        <f t="shared" si="149"/>
        <v>72.25</v>
      </c>
    </row>
    <row r="1544" spans="1:19" x14ac:dyDescent="0.3">
      <c r="A1544" t="s">
        <v>20</v>
      </c>
      <c r="B1544" t="b">
        <v>0</v>
      </c>
      <c r="C1544">
        <v>0</v>
      </c>
      <c r="D1544" t="b">
        <v>1</v>
      </c>
      <c r="E1544">
        <v>16</v>
      </c>
      <c r="F1544" t="s">
        <v>138</v>
      </c>
      <c r="G1544">
        <v>99</v>
      </c>
      <c r="H1544">
        <v>88</v>
      </c>
      <c r="I1544">
        <v>88</v>
      </c>
      <c r="J1544">
        <v>90</v>
      </c>
      <c r="K1544">
        <v>82</v>
      </c>
      <c r="L1544">
        <v>88</v>
      </c>
      <c r="M1544">
        <v>90</v>
      </c>
      <c r="N1544">
        <f t="shared" si="144"/>
        <v>1</v>
      </c>
      <c r="O1544">
        <f t="shared" si="145"/>
        <v>0</v>
      </c>
      <c r="P1544">
        <f t="shared" si="146"/>
        <v>1</v>
      </c>
      <c r="Q1544" t="str">
        <f t="shared" si="147"/>
        <v>STEM</v>
      </c>
      <c r="R1544">
        <f t="shared" si="148"/>
        <v>1</v>
      </c>
      <c r="S1544">
        <f t="shared" si="149"/>
        <v>89.75</v>
      </c>
    </row>
    <row r="1545" spans="1:19" x14ac:dyDescent="0.3">
      <c r="A1545" t="s">
        <v>20</v>
      </c>
      <c r="B1545" t="b">
        <v>0</v>
      </c>
      <c r="C1545">
        <v>4</v>
      </c>
      <c r="D1545" t="b">
        <v>0</v>
      </c>
      <c r="E1545">
        <v>12</v>
      </c>
      <c r="F1545" t="s">
        <v>172</v>
      </c>
      <c r="G1545">
        <v>100</v>
      </c>
      <c r="H1545">
        <v>67</v>
      </c>
      <c r="I1545">
        <v>100</v>
      </c>
      <c r="J1545">
        <v>60</v>
      </c>
      <c r="K1545">
        <v>94</v>
      </c>
      <c r="L1545">
        <v>72</v>
      </c>
      <c r="M1545">
        <v>70</v>
      </c>
      <c r="N1545">
        <f t="shared" si="144"/>
        <v>1</v>
      </c>
      <c r="O1545">
        <f t="shared" si="145"/>
        <v>0</v>
      </c>
      <c r="P1545">
        <f t="shared" si="146"/>
        <v>0</v>
      </c>
      <c r="Q1545" t="str">
        <f t="shared" si="147"/>
        <v>Non-STEM</v>
      </c>
      <c r="R1545">
        <f t="shared" si="148"/>
        <v>0</v>
      </c>
      <c r="S1545">
        <f t="shared" si="149"/>
        <v>88.5</v>
      </c>
    </row>
    <row r="1546" spans="1:19" x14ac:dyDescent="0.3">
      <c r="A1546" t="s">
        <v>20</v>
      </c>
      <c r="B1546" t="b">
        <v>1</v>
      </c>
      <c r="C1546">
        <v>9</v>
      </c>
      <c r="D1546" t="b">
        <v>0</v>
      </c>
      <c r="E1546">
        <v>4</v>
      </c>
      <c r="F1546" t="s">
        <v>64</v>
      </c>
      <c r="G1546">
        <v>77</v>
      </c>
      <c r="H1546">
        <v>59</v>
      </c>
      <c r="I1546">
        <v>60</v>
      </c>
      <c r="J1546">
        <v>98</v>
      </c>
      <c r="K1546">
        <v>74</v>
      </c>
      <c r="L1546">
        <v>76</v>
      </c>
      <c r="M1546">
        <v>60</v>
      </c>
      <c r="N1546">
        <f t="shared" si="144"/>
        <v>1</v>
      </c>
      <c r="O1546">
        <f t="shared" si="145"/>
        <v>1</v>
      </c>
      <c r="P1546">
        <f t="shared" si="146"/>
        <v>0</v>
      </c>
      <c r="Q1546" t="str">
        <f t="shared" si="147"/>
        <v>Non-STEM</v>
      </c>
      <c r="R1546">
        <f t="shared" si="148"/>
        <v>0</v>
      </c>
      <c r="S1546">
        <f t="shared" si="149"/>
        <v>77.25</v>
      </c>
    </row>
    <row r="1547" spans="1:19" x14ac:dyDescent="0.3">
      <c r="A1547" t="s">
        <v>20</v>
      </c>
      <c r="B1547" t="b">
        <v>0</v>
      </c>
      <c r="C1547">
        <v>3</v>
      </c>
      <c r="D1547" t="b">
        <v>1</v>
      </c>
      <c r="E1547">
        <v>23</v>
      </c>
      <c r="F1547" t="s">
        <v>44</v>
      </c>
      <c r="G1547">
        <v>88</v>
      </c>
      <c r="H1547">
        <v>73</v>
      </c>
      <c r="I1547">
        <v>86</v>
      </c>
      <c r="J1547">
        <v>75</v>
      </c>
      <c r="K1547">
        <v>65</v>
      </c>
      <c r="L1547">
        <v>62</v>
      </c>
      <c r="M1547">
        <v>83</v>
      </c>
      <c r="N1547">
        <f t="shared" si="144"/>
        <v>1</v>
      </c>
      <c r="O1547">
        <f t="shared" si="145"/>
        <v>0</v>
      </c>
      <c r="P1547">
        <f t="shared" si="146"/>
        <v>1</v>
      </c>
      <c r="Q1547" t="str">
        <f t="shared" si="147"/>
        <v>STEM</v>
      </c>
      <c r="R1547">
        <f t="shared" si="148"/>
        <v>1</v>
      </c>
      <c r="S1547">
        <f t="shared" si="149"/>
        <v>78.5</v>
      </c>
    </row>
    <row r="1548" spans="1:19" x14ac:dyDescent="0.3">
      <c r="A1548" t="s">
        <v>25</v>
      </c>
      <c r="B1548" t="b">
        <v>0</v>
      </c>
      <c r="C1548">
        <v>6</v>
      </c>
      <c r="D1548" t="b">
        <v>0</v>
      </c>
      <c r="E1548">
        <v>15</v>
      </c>
      <c r="F1548" t="s">
        <v>113</v>
      </c>
      <c r="G1548">
        <v>88</v>
      </c>
      <c r="H1548">
        <v>99</v>
      </c>
      <c r="I1548">
        <v>64</v>
      </c>
      <c r="J1548">
        <v>79</v>
      </c>
      <c r="K1548">
        <v>52</v>
      </c>
      <c r="L1548">
        <v>75</v>
      </c>
      <c r="M1548">
        <v>92</v>
      </c>
      <c r="N1548">
        <f t="shared" si="144"/>
        <v>0</v>
      </c>
      <c r="O1548">
        <f t="shared" si="145"/>
        <v>0</v>
      </c>
      <c r="P1548">
        <f t="shared" si="146"/>
        <v>0</v>
      </c>
      <c r="Q1548" t="str">
        <f t="shared" si="147"/>
        <v>Non-STEM</v>
      </c>
      <c r="R1548">
        <f t="shared" si="148"/>
        <v>0</v>
      </c>
      <c r="S1548">
        <f t="shared" si="149"/>
        <v>70.75</v>
      </c>
    </row>
    <row r="1549" spans="1:19" x14ac:dyDescent="0.3">
      <c r="A1549" t="s">
        <v>20</v>
      </c>
      <c r="B1549" t="b">
        <v>0</v>
      </c>
      <c r="C1549">
        <v>2</v>
      </c>
      <c r="D1549" t="b">
        <v>0</v>
      </c>
      <c r="E1549">
        <v>31</v>
      </c>
      <c r="F1549" t="s">
        <v>172</v>
      </c>
      <c r="G1549">
        <v>99</v>
      </c>
      <c r="H1549">
        <v>88</v>
      </c>
      <c r="I1549">
        <v>97</v>
      </c>
      <c r="J1549">
        <v>97</v>
      </c>
      <c r="K1549">
        <v>71</v>
      </c>
      <c r="L1549">
        <v>67</v>
      </c>
      <c r="M1549">
        <v>79</v>
      </c>
      <c r="N1549">
        <f t="shared" si="144"/>
        <v>1</v>
      </c>
      <c r="O1549">
        <f t="shared" si="145"/>
        <v>0</v>
      </c>
      <c r="P1549">
        <f t="shared" si="146"/>
        <v>0</v>
      </c>
      <c r="Q1549" t="str">
        <f t="shared" si="147"/>
        <v>Non-STEM</v>
      </c>
      <c r="R1549">
        <f t="shared" si="148"/>
        <v>0</v>
      </c>
      <c r="S1549">
        <f t="shared" si="149"/>
        <v>91</v>
      </c>
    </row>
    <row r="1550" spans="1:19" x14ac:dyDescent="0.3">
      <c r="A1550" t="s">
        <v>20</v>
      </c>
      <c r="B1550" t="b">
        <v>1</v>
      </c>
      <c r="C1550">
        <v>8</v>
      </c>
      <c r="D1550" t="b">
        <v>0</v>
      </c>
      <c r="E1550">
        <v>3</v>
      </c>
      <c r="F1550" t="s">
        <v>64</v>
      </c>
      <c r="G1550">
        <v>50</v>
      </c>
      <c r="H1550">
        <v>88</v>
      </c>
      <c r="I1550">
        <v>58</v>
      </c>
      <c r="J1550">
        <v>78</v>
      </c>
      <c r="K1550">
        <v>83</v>
      </c>
      <c r="L1550">
        <v>97</v>
      </c>
      <c r="M1550">
        <v>88</v>
      </c>
      <c r="N1550">
        <f t="shared" si="144"/>
        <v>1</v>
      </c>
      <c r="O1550">
        <f t="shared" si="145"/>
        <v>1</v>
      </c>
      <c r="P1550">
        <f t="shared" si="146"/>
        <v>0</v>
      </c>
      <c r="Q1550" t="str">
        <f t="shared" si="147"/>
        <v>Non-STEM</v>
      </c>
      <c r="R1550">
        <f t="shared" si="148"/>
        <v>0</v>
      </c>
      <c r="S1550">
        <f t="shared" si="149"/>
        <v>67.25</v>
      </c>
    </row>
    <row r="1551" spans="1:19" x14ac:dyDescent="0.3">
      <c r="A1551" t="s">
        <v>25</v>
      </c>
      <c r="B1551" t="b">
        <v>0</v>
      </c>
      <c r="C1551">
        <v>4</v>
      </c>
      <c r="D1551" t="b">
        <v>0</v>
      </c>
      <c r="E1551">
        <v>2</v>
      </c>
      <c r="F1551" t="s">
        <v>38</v>
      </c>
      <c r="G1551">
        <v>69</v>
      </c>
      <c r="H1551">
        <v>93</v>
      </c>
      <c r="I1551">
        <v>62</v>
      </c>
      <c r="J1551">
        <v>99</v>
      </c>
      <c r="K1551">
        <v>98</v>
      </c>
      <c r="L1551">
        <v>98</v>
      </c>
      <c r="M1551">
        <v>68</v>
      </c>
      <c r="N1551">
        <f t="shared" si="144"/>
        <v>0</v>
      </c>
      <c r="O1551">
        <f t="shared" si="145"/>
        <v>0</v>
      </c>
      <c r="P1551">
        <f t="shared" si="146"/>
        <v>0</v>
      </c>
      <c r="Q1551" t="str">
        <f t="shared" si="147"/>
        <v>Non-STEM</v>
      </c>
      <c r="R1551">
        <f t="shared" si="148"/>
        <v>0</v>
      </c>
      <c r="S1551">
        <f t="shared" si="149"/>
        <v>82</v>
      </c>
    </row>
    <row r="1552" spans="1:19" x14ac:dyDescent="0.3">
      <c r="A1552" t="s">
        <v>25</v>
      </c>
      <c r="B1552" t="b">
        <v>0</v>
      </c>
      <c r="C1552">
        <v>5</v>
      </c>
      <c r="D1552" t="b">
        <v>0</v>
      </c>
      <c r="E1552">
        <v>35</v>
      </c>
      <c r="F1552" t="s">
        <v>105</v>
      </c>
      <c r="G1552">
        <v>89</v>
      </c>
      <c r="H1552">
        <v>86</v>
      </c>
      <c r="I1552">
        <v>96</v>
      </c>
      <c r="J1552">
        <v>92</v>
      </c>
      <c r="K1552">
        <v>97</v>
      </c>
      <c r="L1552">
        <v>89</v>
      </c>
      <c r="M1552">
        <v>95</v>
      </c>
      <c r="N1552">
        <f t="shared" si="144"/>
        <v>0</v>
      </c>
      <c r="O1552">
        <f t="shared" si="145"/>
        <v>0</v>
      </c>
      <c r="P1552">
        <f t="shared" si="146"/>
        <v>0</v>
      </c>
      <c r="Q1552" t="str">
        <f t="shared" si="147"/>
        <v>Non-STEM</v>
      </c>
      <c r="R1552">
        <f t="shared" si="148"/>
        <v>0</v>
      </c>
      <c r="S1552">
        <f t="shared" si="149"/>
        <v>93.5</v>
      </c>
    </row>
    <row r="1553" spans="1:19" x14ac:dyDescent="0.3">
      <c r="A1553" t="s">
        <v>20</v>
      </c>
      <c r="B1553" t="b">
        <v>0</v>
      </c>
      <c r="C1553">
        <v>5</v>
      </c>
      <c r="D1553" t="b">
        <v>0</v>
      </c>
      <c r="E1553">
        <v>27</v>
      </c>
      <c r="F1553" t="s">
        <v>123</v>
      </c>
      <c r="G1553">
        <v>93</v>
      </c>
      <c r="H1553">
        <v>97</v>
      </c>
      <c r="I1553">
        <v>77</v>
      </c>
      <c r="J1553">
        <v>70</v>
      </c>
      <c r="K1553">
        <v>81</v>
      </c>
      <c r="L1553">
        <v>83</v>
      </c>
      <c r="M1553">
        <v>87</v>
      </c>
      <c r="N1553">
        <f t="shared" si="144"/>
        <v>1</v>
      </c>
      <c r="O1553">
        <f t="shared" si="145"/>
        <v>0</v>
      </c>
      <c r="P1553">
        <f t="shared" si="146"/>
        <v>0</v>
      </c>
      <c r="Q1553" t="str">
        <f t="shared" si="147"/>
        <v>Non-STEM</v>
      </c>
      <c r="R1553">
        <f t="shared" si="148"/>
        <v>0</v>
      </c>
      <c r="S1553">
        <f t="shared" si="149"/>
        <v>80.25</v>
      </c>
    </row>
    <row r="1554" spans="1:19" x14ac:dyDescent="0.3">
      <c r="A1554" t="s">
        <v>25</v>
      </c>
      <c r="B1554" t="b">
        <v>0</v>
      </c>
      <c r="C1554">
        <v>5</v>
      </c>
      <c r="D1554" t="b">
        <v>0</v>
      </c>
      <c r="E1554">
        <v>32</v>
      </c>
      <c r="F1554" t="s">
        <v>44</v>
      </c>
      <c r="G1554">
        <v>96</v>
      </c>
      <c r="H1554">
        <v>83</v>
      </c>
      <c r="I1554">
        <v>67</v>
      </c>
      <c r="J1554">
        <v>86</v>
      </c>
      <c r="K1554">
        <v>81</v>
      </c>
      <c r="L1554">
        <v>92</v>
      </c>
      <c r="M1554">
        <v>73</v>
      </c>
      <c r="N1554">
        <f t="shared" si="144"/>
        <v>0</v>
      </c>
      <c r="O1554">
        <f t="shared" si="145"/>
        <v>0</v>
      </c>
      <c r="P1554">
        <f t="shared" si="146"/>
        <v>0</v>
      </c>
      <c r="Q1554" t="str">
        <f t="shared" si="147"/>
        <v>STEM</v>
      </c>
      <c r="R1554">
        <f t="shared" si="148"/>
        <v>1</v>
      </c>
      <c r="S1554">
        <f t="shared" si="149"/>
        <v>82.5</v>
      </c>
    </row>
    <row r="1555" spans="1:19" x14ac:dyDescent="0.3">
      <c r="A1555" t="s">
        <v>25</v>
      </c>
      <c r="B1555" t="b">
        <v>1</v>
      </c>
      <c r="C1555">
        <v>4</v>
      </c>
      <c r="D1555" t="b">
        <v>0</v>
      </c>
      <c r="E1555">
        <v>24</v>
      </c>
      <c r="F1555" t="s">
        <v>44</v>
      </c>
      <c r="G1555">
        <v>92</v>
      </c>
      <c r="H1555">
        <v>98</v>
      </c>
      <c r="I1555">
        <v>93</v>
      </c>
      <c r="J1555">
        <v>60</v>
      </c>
      <c r="K1555">
        <v>74</v>
      </c>
      <c r="L1555">
        <v>84</v>
      </c>
      <c r="M1555">
        <v>97</v>
      </c>
      <c r="N1555">
        <f t="shared" si="144"/>
        <v>0</v>
      </c>
      <c r="O1555">
        <f t="shared" si="145"/>
        <v>1</v>
      </c>
      <c r="P1555">
        <f t="shared" si="146"/>
        <v>0</v>
      </c>
      <c r="Q1555" t="str">
        <f t="shared" si="147"/>
        <v>STEM</v>
      </c>
      <c r="R1555">
        <f t="shared" si="148"/>
        <v>1</v>
      </c>
      <c r="S1555">
        <f t="shared" si="149"/>
        <v>79.75</v>
      </c>
    </row>
    <row r="1556" spans="1:19" x14ac:dyDescent="0.3">
      <c r="A1556" t="s">
        <v>20</v>
      </c>
      <c r="B1556" t="b">
        <v>0</v>
      </c>
      <c r="C1556">
        <v>3</v>
      </c>
      <c r="D1556" t="b">
        <v>1</v>
      </c>
      <c r="E1556">
        <v>29</v>
      </c>
      <c r="F1556" t="s">
        <v>44</v>
      </c>
      <c r="G1556">
        <v>99</v>
      </c>
      <c r="H1556">
        <v>72</v>
      </c>
      <c r="I1556">
        <v>65</v>
      </c>
      <c r="J1556">
        <v>66</v>
      </c>
      <c r="K1556">
        <v>71</v>
      </c>
      <c r="L1556">
        <v>85</v>
      </c>
      <c r="M1556">
        <v>83</v>
      </c>
      <c r="N1556">
        <f t="shared" si="144"/>
        <v>1</v>
      </c>
      <c r="O1556">
        <f t="shared" si="145"/>
        <v>0</v>
      </c>
      <c r="P1556">
        <f t="shared" si="146"/>
        <v>1</v>
      </c>
      <c r="Q1556" t="str">
        <f t="shared" si="147"/>
        <v>STEM</v>
      </c>
      <c r="R1556">
        <f t="shared" si="148"/>
        <v>1</v>
      </c>
      <c r="S1556">
        <f t="shared" si="149"/>
        <v>75.25</v>
      </c>
    </row>
    <row r="1557" spans="1:19" x14ac:dyDescent="0.3">
      <c r="A1557" t="s">
        <v>20</v>
      </c>
      <c r="B1557" t="b">
        <v>0</v>
      </c>
      <c r="C1557">
        <v>10</v>
      </c>
      <c r="D1557" t="b">
        <v>1</v>
      </c>
      <c r="E1557">
        <v>4</v>
      </c>
      <c r="F1557" t="s">
        <v>64</v>
      </c>
      <c r="G1557">
        <v>86</v>
      </c>
      <c r="H1557">
        <v>59</v>
      </c>
      <c r="I1557">
        <v>81</v>
      </c>
      <c r="J1557">
        <v>55</v>
      </c>
      <c r="K1557">
        <v>77</v>
      </c>
      <c r="L1557">
        <v>69</v>
      </c>
      <c r="M1557">
        <v>87</v>
      </c>
      <c r="N1557">
        <f t="shared" si="144"/>
        <v>1</v>
      </c>
      <c r="O1557">
        <f t="shared" si="145"/>
        <v>0</v>
      </c>
      <c r="P1557">
        <f t="shared" si="146"/>
        <v>1</v>
      </c>
      <c r="Q1557" t="str">
        <f t="shared" si="147"/>
        <v>Non-STEM</v>
      </c>
      <c r="R1557">
        <f t="shared" si="148"/>
        <v>0</v>
      </c>
      <c r="S1557">
        <f t="shared" si="149"/>
        <v>74.75</v>
      </c>
    </row>
    <row r="1558" spans="1:19" x14ac:dyDescent="0.3">
      <c r="A1558" t="s">
        <v>20</v>
      </c>
      <c r="B1558" t="b">
        <v>0</v>
      </c>
      <c r="C1558">
        <v>4</v>
      </c>
      <c r="D1558" t="b">
        <v>0</v>
      </c>
      <c r="E1558">
        <v>17</v>
      </c>
      <c r="F1558" t="s">
        <v>44</v>
      </c>
      <c r="G1558">
        <v>91</v>
      </c>
      <c r="H1558">
        <v>92</v>
      </c>
      <c r="I1558">
        <v>95</v>
      </c>
      <c r="J1558">
        <v>90</v>
      </c>
      <c r="K1558">
        <v>73</v>
      </c>
      <c r="L1558">
        <v>75</v>
      </c>
      <c r="M1558">
        <v>95</v>
      </c>
      <c r="N1558">
        <f t="shared" si="144"/>
        <v>1</v>
      </c>
      <c r="O1558">
        <f t="shared" si="145"/>
        <v>0</v>
      </c>
      <c r="P1558">
        <f t="shared" si="146"/>
        <v>0</v>
      </c>
      <c r="Q1558" t="str">
        <f t="shared" si="147"/>
        <v>STEM</v>
      </c>
      <c r="R1558">
        <f t="shared" si="148"/>
        <v>1</v>
      </c>
      <c r="S1558">
        <f t="shared" si="149"/>
        <v>87.25</v>
      </c>
    </row>
    <row r="1559" spans="1:19" x14ac:dyDescent="0.3">
      <c r="A1559" t="s">
        <v>20</v>
      </c>
      <c r="B1559" t="b">
        <v>1</v>
      </c>
      <c r="C1559">
        <v>3</v>
      </c>
      <c r="D1559" t="b">
        <v>0</v>
      </c>
      <c r="E1559">
        <v>18</v>
      </c>
      <c r="F1559" t="s">
        <v>105</v>
      </c>
      <c r="G1559">
        <v>95</v>
      </c>
      <c r="H1559">
        <v>91</v>
      </c>
      <c r="I1559">
        <v>74</v>
      </c>
      <c r="J1559">
        <v>61</v>
      </c>
      <c r="K1559">
        <v>94</v>
      </c>
      <c r="L1559">
        <v>86</v>
      </c>
      <c r="M1559">
        <v>87</v>
      </c>
      <c r="N1559">
        <f t="shared" si="144"/>
        <v>1</v>
      </c>
      <c r="O1559">
        <f t="shared" si="145"/>
        <v>1</v>
      </c>
      <c r="P1559">
        <f t="shared" si="146"/>
        <v>0</v>
      </c>
      <c r="Q1559" t="str">
        <f t="shared" si="147"/>
        <v>Non-STEM</v>
      </c>
      <c r="R1559">
        <f t="shared" si="148"/>
        <v>0</v>
      </c>
      <c r="S1559">
        <f t="shared" si="149"/>
        <v>81</v>
      </c>
    </row>
    <row r="1560" spans="1:19" x14ac:dyDescent="0.3">
      <c r="A1560" t="s">
        <v>20</v>
      </c>
      <c r="B1560" t="b">
        <v>0</v>
      </c>
      <c r="C1560">
        <v>5</v>
      </c>
      <c r="D1560" t="b">
        <v>0</v>
      </c>
      <c r="E1560">
        <v>15</v>
      </c>
      <c r="F1560" t="s">
        <v>30</v>
      </c>
      <c r="G1560">
        <v>61</v>
      </c>
      <c r="H1560">
        <v>94</v>
      </c>
      <c r="I1560">
        <v>87</v>
      </c>
      <c r="J1560">
        <v>74</v>
      </c>
      <c r="K1560">
        <v>92</v>
      </c>
      <c r="L1560">
        <v>79</v>
      </c>
      <c r="M1560">
        <v>97</v>
      </c>
      <c r="N1560">
        <f t="shared" si="144"/>
        <v>1</v>
      </c>
      <c r="O1560">
        <f t="shared" si="145"/>
        <v>0</v>
      </c>
      <c r="P1560">
        <f t="shared" si="146"/>
        <v>0</v>
      </c>
      <c r="Q1560" t="str">
        <f t="shared" si="147"/>
        <v>Non-STEM</v>
      </c>
      <c r="R1560">
        <f t="shared" si="148"/>
        <v>0</v>
      </c>
      <c r="S1560">
        <f t="shared" si="149"/>
        <v>78.5</v>
      </c>
    </row>
    <row r="1561" spans="1:19" x14ac:dyDescent="0.3">
      <c r="A1561" t="s">
        <v>20</v>
      </c>
      <c r="B1561" t="b">
        <v>0</v>
      </c>
      <c r="C1561">
        <v>1</v>
      </c>
      <c r="D1561" t="b">
        <v>0</v>
      </c>
      <c r="E1561">
        <v>32</v>
      </c>
      <c r="F1561" t="s">
        <v>109</v>
      </c>
      <c r="G1561">
        <v>65</v>
      </c>
      <c r="H1561">
        <v>89</v>
      </c>
      <c r="I1561">
        <v>70</v>
      </c>
      <c r="J1561">
        <v>71</v>
      </c>
      <c r="K1561">
        <v>74</v>
      </c>
      <c r="L1561">
        <v>97</v>
      </c>
      <c r="M1561">
        <v>64</v>
      </c>
      <c r="N1561">
        <f t="shared" si="144"/>
        <v>1</v>
      </c>
      <c r="O1561">
        <f t="shared" si="145"/>
        <v>0</v>
      </c>
      <c r="P1561">
        <f t="shared" si="146"/>
        <v>0</v>
      </c>
      <c r="Q1561" t="str">
        <f t="shared" si="147"/>
        <v>Non-STEM</v>
      </c>
      <c r="R1561">
        <f t="shared" si="148"/>
        <v>0</v>
      </c>
      <c r="S1561">
        <f t="shared" si="149"/>
        <v>70</v>
      </c>
    </row>
    <row r="1562" spans="1:19" x14ac:dyDescent="0.3">
      <c r="A1562" t="s">
        <v>25</v>
      </c>
      <c r="B1562" t="b">
        <v>0</v>
      </c>
      <c r="C1562">
        <v>7</v>
      </c>
      <c r="D1562" t="b">
        <v>0</v>
      </c>
      <c r="E1562">
        <v>3</v>
      </c>
      <c r="F1562" t="s">
        <v>159</v>
      </c>
      <c r="G1562">
        <v>94</v>
      </c>
      <c r="H1562">
        <v>97</v>
      </c>
      <c r="I1562">
        <v>97</v>
      </c>
      <c r="J1562">
        <v>75</v>
      </c>
      <c r="K1562">
        <v>79</v>
      </c>
      <c r="L1562">
        <v>68</v>
      </c>
      <c r="M1562">
        <v>92</v>
      </c>
      <c r="N1562">
        <f t="shared" si="144"/>
        <v>0</v>
      </c>
      <c r="O1562">
        <f t="shared" si="145"/>
        <v>0</v>
      </c>
      <c r="P1562">
        <f t="shared" si="146"/>
        <v>0</v>
      </c>
      <c r="Q1562" t="str">
        <f t="shared" si="147"/>
        <v>STEM</v>
      </c>
      <c r="R1562">
        <f t="shared" si="148"/>
        <v>1</v>
      </c>
      <c r="S1562">
        <f t="shared" si="149"/>
        <v>86.25</v>
      </c>
    </row>
    <row r="1563" spans="1:19" x14ac:dyDescent="0.3">
      <c r="A1563" t="s">
        <v>25</v>
      </c>
      <c r="B1563" t="b">
        <v>0</v>
      </c>
      <c r="C1563">
        <v>5</v>
      </c>
      <c r="D1563" t="b">
        <v>0</v>
      </c>
      <c r="E1563">
        <v>31</v>
      </c>
      <c r="F1563" t="s">
        <v>123</v>
      </c>
      <c r="G1563">
        <v>94</v>
      </c>
      <c r="H1563">
        <v>68</v>
      </c>
      <c r="I1563">
        <v>89</v>
      </c>
      <c r="J1563">
        <v>90</v>
      </c>
      <c r="K1563">
        <v>91</v>
      </c>
      <c r="L1563">
        <v>98</v>
      </c>
      <c r="M1563">
        <v>72</v>
      </c>
      <c r="N1563">
        <f t="shared" si="144"/>
        <v>0</v>
      </c>
      <c r="O1563">
        <f t="shared" si="145"/>
        <v>0</v>
      </c>
      <c r="P1563">
        <f t="shared" si="146"/>
        <v>0</v>
      </c>
      <c r="Q1563" t="str">
        <f t="shared" si="147"/>
        <v>Non-STEM</v>
      </c>
      <c r="R1563">
        <f t="shared" si="148"/>
        <v>0</v>
      </c>
      <c r="S1563">
        <f t="shared" si="149"/>
        <v>91</v>
      </c>
    </row>
    <row r="1564" spans="1:19" x14ac:dyDescent="0.3">
      <c r="A1564" t="s">
        <v>20</v>
      </c>
      <c r="B1564" t="b">
        <v>0</v>
      </c>
      <c r="C1564">
        <v>5</v>
      </c>
      <c r="D1564" t="b">
        <v>1</v>
      </c>
      <c r="E1564">
        <v>3</v>
      </c>
      <c r="F1564" t="s">
        <v>64</v>
      </c>
      <c r="G1564">
        <v>56</v>
      </c>
      <c r="H1564">
        <v>67</v>
      </c>
      <c r="I1564">
        <v>87</v>
      </c>
      <c r="J1564">
        <v>97</v>
      </c>
      <c r="K1564">
        <v>88</v>
      </c>
      <c r="L1564">
        <v>57</v>
      </c>
      <c r="M1564">
        <v>86</v>
      </c>
      <c r="N1564">
        <f t="shared" si="144"/>
        <v>1</v>
      </c>
      <c r="O1564">
        <f t="shared" si="145"/>
        <v>0</v>
      </c>
      <c r="P1564">
        <f t="shared" si="146"/>
        <v>1</v>
      </c>
      <c r="Q1564" t="str">
        <f t="shared" si="147"/>
        <v>Non-STEM</v>
      </c>
      <c r="R1564">
        <f t="shared" si="148"/>
        <v>0</v>
      </c>
      <c r="S1564">
        <f t="shared" si="149"/>
        <v>82</v>
      </c>
    </row>
    <row r="1565" spans="1:19" x14ac:dyDescent="0.3">
      <c r="A1565" t="s">
        <v>20</v>
      </c>
      <c r="B1565" t="b">
        <v>0</v>
      </c>
      <c r="C1565">
        <v>7</v>
      </c>
      <c r="D1565" t="b">
        <v>0</v>
      </c>
      <c r="E1565">
        <v>25</v>
      </c>
      <c r="F1565" t="s">
        <v>44</v>
      </c>
      <c r="G1565">
        <v>89</v>
      </c>
      <c r="H1565">
        <v>63</v>
      </c>
      <c r="I1565">
        <v>88</v>
      </c>
      <c r="J1565">
        <v>73</v>
      </c>
      <c r="K1565">
        <v>78</v>
      </c>
      <c r="L1565">
        <v>84</v>
      </c>
      <c r="M1565">
        <v>74</v>
      </c>
      <c r="N1565">
        <f t="shared" si="144"/>
        <v>1</v>
      </c>
      <c r="O1565">
        <f t="shared" si="145"/>
        <v>0</v>
      </c>
      <c r="P1565">
        <f t="shared" si="146"/>
        <v>0</v>
      </c>
      <c r="Q1565" t="str">
        <f t="shared" si="147"/>
        <v>STEM</v>
      </c>
      <c r="R1565">
        <f t="shared" si="148"/>
        <v>1</v>
      </c>
      <c r="S1565">
        <f t="shared" si="149"/>
        <v>82</v>
      </c>
    </row>
    <row r="1566" spans="1:19" x14ac:dyDescent="0.3">
      <c r="A1566" t="s">
        <v>20</v>
      </c>
      <c r="B1566" t="b">
        <v>1</v>
      </c>
      <c r="C1566">
        <v>1</v>
      </c>
      <c r="D1566" t="b">
        <v>1</v>
      </c>
      <c r="E1566">
        <v>0</v>
      </c>
      <c r="F1566" t="s">
        <v>224</v>
      </c>
      <c r="G1566">
        <v>65</v>
      </c>
      <c r="H1566">
        <v>70</v>
      </c>
      <c r="I1566">
        <v>100</v>
      </c>
      <c r="J1566">
        <v>66</v>
      </c>
      <c r="K1566">
        <v>71</v>
      </c>
      <c r="L1566">
        <v>61</v>
      </c>
      <c r="M1566">
        <v>61</v>
      </c>
      <c r="N1566">
        <f t="shared" si="144"/>
        <v>1</v>
      </c>
      <c r="O1566">
        <f t="shared" si="145"/>
        <v>1</v>
      </c>
      <c r="P1566">
        <f t="shared" si="146"/>
        <v>1</v>
      </c>
      <c r="Q1566" t="str">
        <f t="shared" si="147"/>
        <v>Non-STEM</v>
      </c>
      <c r="R1566">
        <f t="shared" si="148"/>
        <v>0</v>
      </c>
      <c r="S1566">
        <f t="shared" si="149"/>
        <v>75.5</v>
      </c>
    </row>
    <row r="1567" spans="1:19" x14ac:dyDescent="0.3">
      <c r="A1567" t="s">
        <v>20</v>
      </c>
      <c r="B1567" t="b">
        <v>1</v>
      </c>
      <c r="C1567">
        <v>1</v>
      </c>
      <c r="D1567" t="b">
        <v>0</v>
      </c>
      <c r="E1567">
        <v>29</v>
      </c>
      <c r="F1567" t="s">
        <v>172</v>
      </c>
      <c r="G1567">
        <v>91</v>
      </c>
      <c r="H1567">
        <v>96</v>
      </c>
      <c r="I1567">
        <v>63</v>
      </c>
      <c r="J1567">
        <v>81</v>
      </c>
      <c r="K1567">
        <v>97</v>
      </c>
      <c r="L1567">
        <v>74</v>
      </c>
      <c r="M1567">
        <v>66</v>
      </c>
      <c r="N1567">
        <f t="shared" si="144"/>
        <v>1</v>
      </c>
      <c r="O1567">
        <f t="shared" si="145"/>
        <v>1</v>
      </c>
      <c r="P1567">
        <f t="shared" si="146"/>
        <v>0</v>
      </c>
      <c r="Q1567" t="str">
        <f t="shared" si="147"/>
        <v>Non-STEM</v>
      </c>
      <c r="R1567">
        <f t="shared" si="148"/>
        <v>0</v>
      </c>
      <c r="S1567">
        <f t="shared" si="149"/>
        <v>83</v>
      </c>
    </row>
    <row r="1568" spans="1:19" x14ac:dyDescent="0.3">
      <c r="A1568" t="s">
        <v>25</v>
      </c>
      <c r="B1568" t="b">
        <v>0</v>
      </c>
      <c r="C1568">
        <v>1</v>
      </c>
      <c r="D1568" t="b">
        <v>0</v>
      </c>
      <c r="E1568">
        <v>17</v>
      </c>
      <c r="F1568" t="s">
        <v>105</v>
      </c>
      <c r="G1568">
        <v>88</v>
      </c>
      <c r="H1568">
        <v>100</v>
      </c>
      <c r="I1568">
        <v>71</v>
      </c>
      <c r="J1568">
        <v>85</v>
      </c>
      <c r="K1568">
        <v>72</v>
      </c>
      <c r="L1568">
        <v>91</v>
      </c>
      <c r="M1568">
        <v>81</v>
      </c>
      <c r="N1568">
        <f t="shared" si="144"/>
        <v>0</v>
      </c>
      <c r="O1568">
        <f t="shared" si="145"/>
        <v>0</v>
      </c>
      <c r="P1568">
        <f t="shared" si="146"/>
        <v>0</v>
      </c>
      <c r="Q1568" t="str">
        <f t="shared" si="147"/>
        <v>Non-STEM</v>
      </c>
      <c r="R1568">
        <f t="shared" si="148"/>
        <v>0</v>
      </c>
      <c r="S1568">
        <f t="shared" si="149"/>
        <v>79</v>
      </c>
    </row>
    <row r="1569" spans="1:19" x14ac:dyDescent="0.3">
      <c r="A1569" t="s">
        <v>25</v>
      </c>
      <c r="B1569" t="b">
        <v>1</v>
      </c>
      <c r="C1569">
        <v>4</v>
      </c>
      <c r="D1569" t="b">
        <v>0</v>
      </c>
      <c r="E1569">
        <v>0</v>
      </c>
      <c r="F1569" t="s">
        <v>64</v>
      </c>
      <c r="G1569">
        <v>49</v>
      </c>
      <c r="H1569">
        <v>51</v>
      </c>
      <c r="I1569">
        <v>57</v>
      </c>
      <c r="J1569">
        <v>80</v>
      </c>
      <c r="K1569">
        <v>89</v>
      </c>
      <c r="L1569">
        <v>53</v>
      </c>
      <c r="M1569">
        <v>76</v>
      </c>
      <c r="N1569">
        <f t="shared" si="144"/>
        <v>0</v>
      </c>
      <c r="O1569">
        <f t="shared" si="145"/>
        <v>1</v>
      </c>
      <c r="P1569">
        <f t="shared" si="146"/>
        <v>0</v>
      </c>
      <c r="Q1569" t="str">
        <f t="shared" si="147"/>
        <v>Non-STEM</v>
      </c>
      <c r="R1569">
        <f t="shared" si="148"/>
        <v>0</v>
      </c>
      <c r="S1569">
        <f t="shared" si="149"/>
        <v>68.75</v>
      </c>
    </row>
    <row r="1570" spans="1:19" x14ac:dyDescent="0.3">
      <c r="A1570" t="s">
        <v>20</v>
      </c>
      <c r="B1570" t="b">
        <v>0</v>
      </c>
      <c r="C1570">
        <v>5</v>
      </c>
      <c r="D1570" t="b">
        <v>0</v>
      </c>
      <c r="E1570">
        <v>25</v>
      </c>
      <c r="F1570" t="s">
        <v>109</v>
      </c>
      <c r="G1570">
        <v>73</v>
      </c>
      <c r="H1570">
        <v>94</v>
      </c>
      <c r="I1570">
        <v>74</v>
      </c>
      <c r="J1570">
        <v>72</v>
      </c>
      <c r="K1570">
        <v>80</v>
      </c>
      <c r="L1570">
        <v>98</v>
      </c>
      <c r="M1570">
        <v>100</v>
      </c>
      <c r="N1570">
        <f t="shared" si="144"/>
        <v>1</v>
      </c>
      <c r="O1570">
        <f t="shared" si="145"/>
        <v>0</v>
      </c>
      <c r="P1570">
        <f t="shared" si="146"/>
        <v>0</v>
      </c>
      <c r="Q1570" t="str">
        <f t="shared" si="147"/>
        <v>Non-STEM</v>
      </c>
      <c r="R1570">
        <f t="shared" si="148"/>
        <v>0</v>
      </c>
      <c r="S1570">
        <f t="shared" si="149"/>
        <v>74.75</v>
      </c>
    </row>
    <row r="1571" spans="1:19" x14ac:dyDescent="0.3">
      <c r="A1571" t="s">
        <v>20</v>
      </c>
      <c r="B1571" t="b">
        <v>0</v>
      </c>
      <c r="C1571">
        <v>2</v>
      </c>
      <c r="D1571" t="b">
        <v>0</v>
      </c>
      <c r="E1571">
        <v>23</v>
      </c>
      <c r="F1571" t="s">
        <v>44</v>
      </c>
      <c r="G1571">
        <v>94</v>
      </c>
      <c r="H1571">
        <v>94</v>
      </c>
      <c r="I1571">
        <v>74</v>
      </c>
      <c r="J1571">
        <v>66</v>
      </c>
      <c r="K1571">
        <v>73</v>
      </c>
      <c r="L1571">
        <v>92</v>
      </c>
      <c r="M1571">
        <v>80</v>
      </c>
      <c r="N1571">
        <f t="shared" si="144"/>
        <v>1</v>
      </c>
      <c r="O1571">
        <f t="shared" si="145"/>
        <v>0</v>
      </c>
      <c r="P1571">
        <f t="shared" si="146"/>
        <v>0</v>
      </c>
      <c r="Q1571" t="str">
        <f t="shared" si="147"/>
        <v>STEM</v>
      </c>
      <c r="R1571">
        <f t="shared" si="148"/>
        <v>1</v>
      </c>
      <c r="S1571">
        <f t="shared" si="149"/>
        <v>76.75</v>
      </c>
    </row>
    <row r="1572" spans="1:19" x14ac:dyDescent="0.3">
      <c r="A1572" t="s">
        <v>25</v>
      </c>
      <c r="B1572" t="b">
        <v>1</v>
      </c>
      <c r="C1572">
        <v>5</v>
      </c>
      <c r="D1572" t="b">
        <v>0</v>
      </c>
      <c r="E1572">
        <v>4</v>
      </c>
      <c r="F1572" t="s">
        <v>64</v>
      </c>
      <c r="G1572">
        <v>84</v>
      </c>
      <c r="H1572">
        <v>61</v>
      </c>
      <c r="I1572">
        <v>59</v>
      </c>
      <c r="J1572">
        <v>76</v>
      </c>
      <c r="K1572">
        <v>72</v>
      </c>
      <c r="L1572">
        <v>54</v>
      </c>
      <c r="M1572">
        <v>66</v>
      </c>
      <c r="N1572">
        <f t="shared" si="144"/>
        <v>0</v>
      </c>
      <c r="O1572">
        <f t="shared" si="145"/>
        <v>1</v>
      </c>
      <c r="P1572">
        <f t="shared" si="146"/>
        <v>0</v>
      </c>
      <c r="Q1572" t="str">
        <f t="shared" si="147"/>
        <v>Non-STEM</v>
      </c>
      <c r="R1572">
        <f t="shared" si="148"/>
        <v>0</v>
      </c>
      <c r="S1572">
        <f t="shared" si="149"/>
        <v>72.75</v>
      </c>
    </row>
    <row r="1573" spans="1:19" x14ac:dyDescent="0.3">
      <c r="A1573" t="s">
        <v>20</v>
      </c>
      <c r="B1573" t="b">
        <v>0</v>
      </c>
      <c r="C1573">
        <v>7</v>
      </c>
      <c r="D1573" t="b">
        <v>1</v>
      </c>
      <c r="E1573">
        <v>11</v>
      </c>
      <c r="F1573" t="s">
        <v>138</v>
      </c>
      <c r="G1573">
        <v>97</v>
      </c>
      <c r="H1573">
        <v>91</v>
      </c>
      <c r="I1573">
        <v>91</v>
      </c>
      <c r="J1573">
        <v>61</v>
      </c>
      <c r="K1573">
        <v>68</v>
      </c>
      <c r="L1573">
        <v>77</v>
      </c>
      <c r="M1573">
        <v>97</v>
      </c>
      <c r="N1573">
        <f t="shared" si="144"/>
        <v>1</v>
      </c>
      <c r="O1573">
        <f t="shared" si="145"/>
        <v>0</v>
      </c>
      <c r="P1573">
        <f t="shared" si="146"/>
        <v>1</v>
      </c>
      <c r="Q1573" t="str">
        <f t="shared" si="147"/>
        <v>STEM</v>
      </c>
      <c r="R1573">
        <f t="shared" si="148"/>
        <v>1</v>
      </c>
      <c r="S1573">
        <f t="shared" si="149"/>
        <v>79.25</v>
      </c>
    </row>
    <row r="1574" spans="1:19" x14ac:dyDescent="0.3">
      <c r="A1574" t="s">
        <v>25</v>
      </c>
      <c r="B1574" t="b">
        <v>0</v>
      </c>
      <c r="C1574">
        <v>7</v>
      </c>
      <c r="D1574" t="b">
        <v>0</v>
      </c>
      <c r="E1574">
        <v>12</v>
      </c>
      <c r="F1574" t="s">
        <v>38</v>
      </c>
      <c r="G1574">
        <v>82</v>
      </c>
      <c r="H1574">
        <v>84</v>
      </c>
      <c r="I1574">
        <v>69</v>
      </c>
      <c r="J1574">
        <v>66</v>
      </c>
      <c r="K1574">
        <v>65</v>
      </c>
      <c r="L1574">
        <v>74</v>
      </c>
      <c r="M1574">
        <v>68</v>
      </c>
      <c r="N1574">
        <f t="shared" si="144"/>
        <v>0</v>
      </c>
      <c r="O1574">
        <f t="shared" si="145"/>
        <v>0</v>
      </c>
      <c r="P1574">
        <f t="shared" si="146"/>
        <v>0</v>
      </c>
      <c r="Q1574" t="str">
        <f t="shared" si="147"/>
        <v>Non-STEM</v>
      </c>
      <c r="R1574">
        <f t="shared" si="148"/>
        <v>0</v>
      </c>
      <c r="S1574">
        <f t="shared" si="149"/>
        <v>70.5</v>
      </c>
    </row>
    <row r="1575" spans="1:19" x14ac:dyDescent="0.3">
      <c r="A1575" t="s">
        <v>25</v>
      </c>
      <c r="B1575" t="b">
        <v>1</v>
      </c>
      <c r="C1575">
        <v>2</v>
      </c>
      <c r="D1575" t="b">
        <v>0</v>
      </c>
      <c r="E1575">
        <v>48</v>
      </c>
      <c r="F1575" t="s">
        <v>26</v>
      </c>
      <c r="G1575">
        <v>96</v>
      </c>
      <c r="H1575">
        <v>97</v>
      </c>
      <c r="I1575">
        <v>98</v>
      </c>
      <c r="J1575">
        <v>98</v>
      </c>
      <c r="K1575">
        <v>97</v>
      </c>
      <c r="L1575">
        <v>96</v>
      </c>
      <c r="M1575">
        <v>89</v>
      </c>
      <c r="N1575">
        <f t="shared" si="144"/>
        <v>0</v>
      </c>
      <c r="O1575">
        <f t="shared" si="145"/>
        <v>1</v>
      </c>
      <c r="P1575">
        <f t="shared" si="146"/>
        <v>0</v>
      </c>
      <c r="Q1575" t="str">
        <f t="shared" si="147"/>
        <v>STEM</v>
      </c>
      <c r="R1575">
        <f t="shared" si="148"/>
        <v>1</v>
      </c>
      <c r="S1575">
        <f t="shared" si="149"/>
        <v>97.25</v>
      </c>
    </row>
    <row r="1576" spans="1:19" x14ac:dyDescent="0.3">
      <c r="A1576" t="s">
        <v>20</v>
      </c>
      <c r="B1576" t="b">
        <v>0</v>
      </c>
      <c r="C1576">
        <v>4</v>
      </c>
      <c r="D1576" t="b">
        <v>1</v>
      </c>
      <c r="E1576">
        <v>0</v>
      </c>
      <c r="F1576" t="s">
        <v>64</v>
      </c>
      <c r="G1576">
        <v>44</v>
      </c>
      <c r="H1576">
        <v>98</v>
      </c>
      <c r="I1576">
        <v>53</v>
      </c>
      <c r="J1576">
        <v>68</v>
      </c>
      <c r="K1576">
        <v>94</v>
      </c>
      <c r="L1576">
        <v>91</v>
      </c>
      <c r="M1576">
        <v>84</v>
      </c>
      <c r="N1576">
        <f t="shared" si="144"/>
        <v>1</v>
      </c>
      <c r="O1576">
        <f t="shared" si="145"/>
        <v>0</v>
      </c>
      <c r="P1576">
        <f t="shared" si="146"/>
        <v>1</v>
      </c>
      <c r="Q1576" t="str">
        <f t="shared" si="147"/>
        <v>Non-STEM</v>
      </c>
      <c r="R1576">
        <f t="shared" si="148"/>
        <v>0</v>
      </c>
      <c r="S1576">
        <f t="shared" si="149"/>
        <v>64.75</v>
      </c>
    </row>
    <row r="1577" spans="1:19" x14ac:dyDescent="0.3">
      <c r="A1577" t="s">
        <v>20</v>
      </c>
      <c r="B1577" t="b">
        <v>0</v>
      </c>
      <c r="C1577">
        <v>7</v>
      </c>
      <c r="D1577" t="b">
        <v>1</v>
      </c>
      <c r="E1577">
        <v>12</v>
      </c>
      <c r="F1577" t="s">
        <v>105</v>
      </c>
      <c r="G1577">
        <v>97</v>
      </c>
      <c r="H1577">
        <v>64</v>
      </c>
      <c r="I1577">
        <v>90</v>
      </c>
      <c r="J1577">
        <v>69</v>
      </c>
      <c r="K1577">
        <v>88</v>
      </c>
      <c r="L1577">
        <v>83</v>
      </c>
      <c r="M1577">
        <v>77</v>
      </c>
      <c r="N1577">
        <f t="shared" si="144"/>
        <v>1</v>
      </c>
      <c r="O1577">
        <f t="shared" si="145"/>
        <v>0</v>
      </c>
      <c r="P1577">
        <f t="shared" si="146"/>
        <v>1</v>
      </c>
      <c r="Q1577" t="str">
        <f t="shared" si="147"/>
        <v>Non-STEM</v>
      </c>
      <c r="R1577">
        <f t="shared" si="148"/>
        <v>0</v>
      </c>
      <c r="S1577">
        <f t="shared" si="149"/>
        <v>86</v>
      </c>
    </row>
    <row r="1578" spans="1:19" x14ac:dyDescent="0.3">
      <c r="A1578" t="s">
        <v>25</v>
      </c>
      <c r="B1578" t="b">
        <v>0</v>
      </c>
      <c r="C1578">
        <v>1</v>
      </c>
      <c r="D1578" t="b">
        <v>1</v>
      </c>
      <c r="E1578">
        <v>31</v>
      </c>
      <c r="F1578" t="s">
        <v>105</v>
      </c>
      <c r="G1578">
        <v>77</v>
      </c>
      <c r="H1578">
        <v>93</v>
      </c>
      <c r="I1578">
        <v>65</v>
      </c>
      <c r="J1578">
        <v>68</v>
      </c>
      <c r="K1578">
        <v>71</v>
      </c>
      <c r="L1578">
        <v>75</v>
      </c>
      <c r="M1578">
        <v>76</v>
      </c>
      <c r="N1578">
        <f t="shared" si="144"/>
        <v>0</v>
      </c>
      <c r="O1578">
        <f t="shared" si="145"/>
        <v>0</v>
      </c>
      <c r="P1578">
        <f t="shared" si="146"/>
        <v>1</v>
      </c>
      <c r="Q1578" t="str">
        <f t="shared" si="147"/>
        <v>Non-STEM</v>
      </c>
      <c r="R1578">
        <f t="shared" si="148"/>
        <v>0</v>
      </c>
      <c r="S1578">
        <f t="shared" si="149"/>
        <v>70.25</v>
      </c>
    </row>
    <row r="1579" spans="1:19" x14ac:dyDescent="0.3">
      <c r="A1579" t="s">
        <v>25</v>
      </c>
      <c r="B1579" t="b">
        <v>1</v>
      </c>
      <c r="C1579">
        <v>9</v>
      </c>
      <c r="D1579" t="b">
        <v>0</v>
      </c>
      <c r="E1579">
        <v>19</v>
      </c>
      <c r="F1579" t="s">
        <v>113</v>
      </c>
      <c r="G1579">
        <v>89</v>
      </c>
      <c r="H1579">
        <v>99</v>
      </c>
      <c r="I1579">
        <v>96</v>
      </c>
      <c r="J1579">
        <v>72</v>
      </c>
      <c r="K1579">
        <v>84</v>
      </c>
      <c r="L1579">
        <v>62</v>
      </c>
      <c r="M1579">
        <v>98</v>
      </c>
      <c r="N1579">
        <f t="shared" si="144"/>
        <v>0</v>
      </c>
      <c r="O1579">
        <f t="shared" si="145"/>
        <v>1</v>
      </c>
      <c r="P1579">
        <f t="shared" si="146"/>
        <v>0</v>
      </c>
      <c r="Q1579" t="str">
        <f t="shared" si="147"/>
        <v>Non-STEM</v>
      </c>
      <c r="R1579">
        <f t="shared" si="148"/>
        <v>0</v>
      </c>
      <c r="S1579">
        <f t="shared" si="149"/>
        <v>85.25</v>
      </c>
    </row>
    <row r="1580" spans="1:19" x14ac:dyDescent="0.3">
      <c r="A1580" t="s">
        <v>25</v>
      </c>
      <c r="B1580" t="b">
        <v>0</v>
      </c>
      <c r="C1580">
        <v>0</v>
      </c>
      <c r="D1580" t="b">
        <v>0</v>
      </c>
      <c r="E1580">
        <v>17</v>
      </c>
      <c r="F1580" t="s">
        <v>44</v>
      </c>
      <c r="G1580">
        <v>86</v>
      </c>
      <c r="H1580">
        <v>92</v>
      </c>
      <c r="I1580">
        <v>65</v>
      </c>
      <c r="J1580">
        <v>81</v>
      </c>
      <c r="K1580">
        <v>73</v>
      </c>
      <c r="L1580">
        <v>84</v>
      </c>
      <c r="M1580">
        <v>79</v>
      </c>
      <c r="N1580">
        <f t="shared" si="144"/>
        <v>0</v>
      </c>
      <c r="O1580">
        <f t="shared" si="145"/>
        <v>0</v>
      </c>
      <c r="P1580">
        <f t="shared" si="146"/>
        <v>0</v>
      </c>
      <c r="Q1580" t="str">
        <f t="shared" si="147"/>
        <v>STEM</v>
      </c>
      <c r="R1580">
        <f t="shared" si="148"/>
        <v>1</v>
      </c>
      <c r="S1580">
        <f t="shared" si="149"/>
        <v>76.25</v>
      </c>
    </row>
    <row r="1581" spans="1:19" x14ac:dyDescent="0.3">
      <c r="A1581" t="s">
        <v>20</v>
      </c>
      <c r="B1581" t="b">
        <v>0</v>
      </c>
      <c r="C1581">
        <v>6</v>
      </c>
      <c r="D1581" t="b">
        <v>1</v>
      </c>
      <c r="E1581">
        <v>24</v>
      </c>
      <c r="F1581" t="s">
        <v>38</v>
      </c>
      <c r="G1581">
        <v>73</v>
      </c>
      <c r="H1581">
        <v>71</v>
      </c>
      <c r="I1581">
        <v>84</v>
      </c>
      <c r="J1581">
        <v>96</v>
      </c>
      <c r="K1581">
        <v>92</v>
      </c>
      <c r="L1581">
        <v>94</v>
      </c>
      <c r="M1581">
        <v>75</v>
      </c>
      <c r="N1581">
        <f t="shared" si="144"/>
        <v>1</v>
      </c>
      <c r="O1581">
        <f t="shared" si="145"/>
        <v>0</v>
      </c>
      <c r="P1581">
        <f t="shared" si="146"/>
        <v>1</v>
      </c>
      <c r="Q1581" t="str">
        <f t="shared" si="147"/>
        <v>Non-STEM</v>
      </c>
      <c r="R1581">
        <f t="shared" si="148"/>
        <v>0</v>
      </c>
      <c r="S1581">
        <f t="shared" si="149"/>
        <v>86.25</v>
      </c>
    </row>
    <row r="1582" spans="1:19" x14ac:dyDescent="0.3">
      <c r="A1582" t="s">
        <v>25</v>
      </c>
      <c r="B1582" t="b">
        <v>0</v>
      </c>
      <c r="C1582">
        <v>2</v>
      </c>
      <c r="D1582" t="b">
        <v>0</v>
      </c>
      <c r="E1582">
        <v>11</v>
      </c>
      <c r="F1582" t="s">
        <v>54</v>
      </c>
      <c r="G1582">
        <v>61</v>
      </c>
      <c r="H1582">
        <v>75</v>
      </c>
      <c r="I1582">
        <v>95</v>
      </c>
      <c r="J1582">
        <v>62</v>
      </c>
      <c r="K1582">
        <v>93</v>
      </c>
      <c r="L1582">
        <v>92</v>
      </c>
      <c r="M1582">
        <v>87</v>
      </c>
      <c r="N1582">
        <f t="shared" si="144"/>
        <v>0</v>
      </c>
      <c r="O1582">
        <f t="shared" si="145"/>
        <v>0</v>
      </c>
      <c r="P1582">
        <f t="shared" si="146"/>
        <v>0</v>
      </c>
      <c r="Q1582" t="str">
        <f t="shared" si="147"/>
        <v>Non-STEM</v>
      </c>
      <c r="R1582">
        <f t="shared" si="148"/>
        <v>0</v>
      </c>
      <c r="S1582">
        <f t="shared" si="149"/>
        <v>77.75</v>
      </c>
    </row>
    <row r="1583" spans="1:19" x14ac:dyDescent="0.3">
      <c r="A1583" t="s">
        <v>20</v>
      </c>
      <c r="B1583" t="b">
        <v>1</v>
      </c>
      <c r="C1583">
        <v>6</v>
      </c>
      <c r="D1583" t="b">
        <v>0</v>
      </c>
      <c r="E1583">
        <v>2</v>
      </c>
      <c r="F1583" t="s">
        <v>64</v>
      </c>
      <c r="G1583">
        <v>81</v>
      </c>
      <c r="H1583">
        <v>90</v>
      </c>
      <c r="I1583">
        <v>75</v>
      </c>
      <c r="J1583">
        <v>83</v>
      </c>
      <c r="K1583">
        <v>70</v>
      </c>
      <c r="L1583">
        <v>55</v>
      </c>
      <c r="M1583">
        <v>62</v>
      </c>
      <c r="N1583">
        <f t="shared" si="144"/>
        <v>1</v>
      </c>
      <c r="O1583">
        <f t="shared" si="145"/>
        <v>1</v>
      </c>
      <c r="P1583">
        <f t="shared" si="146"/>
        <v>0</v>
      </c>
      <c r="Q1583" t="str">
        <f t="shared" si="147"/>
        <v>Non-STEM</v>
      </c>
      <c r="R1583">
        <f t="shared" si="148"/>
        <v>0</v>
      </c>
      <c r="S1583">
        <f t="shared" si="149"/>
        <v>77.25</v>
      </c>
    </row>
    <row r="1584" spans="1:19" x14ac:dyDescent="0.3">
      <c r="A1584" t="s">
        <v>25</v>
      </c>
      <c r="B1584" t="b">
        <v>1</v>
      </c>
      <c r="C1584">
        <v>2</v>
      </c>
      <c r="D1584" t="b">
        <v>1</v>
      </c>
      <c r="E1584">
        <v>32</v>
      </c>
      <c r="F1584" t="s">
        <v>26</v>
      </c>
      <c r="G1584">
        <v>90</v>
      </c>
      <c r="H1584">
        <v>99</v>
      </c>
      <c r="I1584">
        <v>94</v>
      </c>
      <c r="J1584">
        <v>91</v>
      </c>
      <c r="K1584">
        <v>92</v>
      </c>
      <c r="L1584">
        <v>85</v>
      </c>
      <c r="M1584">
        <v>64</v>
      </c>
      <c r="N1584">
        <f t="shared" si="144"/>
        <v>0</v>
      </c>
      <c r="O1584">
        <f t="shared" si="145"/>
        <v>1</v>
      </c>
      <c r="P1584">
        <f t="shared" si="146"/>
        <v>1</v>
      </c>
      <c r="Q1584" t="str">
        <f t="shared" si="147"/>
        <v>STEM</v>
      </c>
      <c r="R1584">
        <f t="shared" si="148"/>
        <v>1</v>
      </c>
      <c r="S1584">
        <f t="shared" si="149"/>
        <v>91.75</v>
      </c>
    </row>
    <row r="1585" spans="1:19" x14ac:dyDescent="0.3">
      <c r="A1585" t="s">
        <v>20</v>
      </c>
      <c r="B1585" t="b">
        <v>0</v>
      </c>
      <c r="C1585">
        <v>7</v>
      </c>
      <c r="D1585" t="b">
        <v>0</v>
      </c>
      <c r="E1585">
        <v>5</v>
      </c>
      <c r="F1585" t="s">
        <v>159</v>
      </c>
      <c r="G1585">
        <v>88</v>
      </c>
      <c r="H1585">
        <v>60</v>
      </c>
      <c r="I1585">
        <v>87</v>
      </c>
      <c r="J1585">
        <v>95</v>
      </c>
      <c r="K1585">
        <v>65</v>
      </c>
      <c r="L1585">
        <v>75</v>
      </c>
      <c r="M1585">
        <v>76</v>
      </c>
      <c r="N1585">
        <f t="shared" si="144"/>
        <v>1</v>
      </c>
      <c r="O1585">
        <f t="shared" si="145"/>
        <v>0</v>
      </c>
      <c r="P1585">
        <f t="shared" si="146"/>
        <v>0</v>
      </c>
      <c r="Q1585" t="str">
        <f t="shared" si="147"/>
        <v>STEM</v>
      </c>
      <c r="R1585">
        <f t="shared" si="148"/>
        <v>1</v>
      </c>
      <c r="S1585">
        <f t="shared" si="149"/>
        <v>83.75</v>
      </c>
    </row>
    <row r="1586" spans="1:19" x14ac:dyDescent="0.3">
      <c r="A1586" t="s">
        <v>20</v>
      </c>
      <c r="B1586" t="b">
        <v>0</v>
      </c>
      <c r="C1586">
        <v>5</v>
      </c>
      <c r="D1586" t="b">
        <v>1</v>
      </c>
      <c r="E1586">
        <v>23</v>
      </c>
      <c r="F1586" t="s">
        <v>26</v>
      </c>
      <c r="G1586">
        <v>86</v>
      </c>
      <c r="H1586">
        <v>92</v>
      </c>
      <c r="I1586">
        <v>84</v>
      </c>
      <c r="J1586">
        <v>82</v>
      </c>
      <c r="K1586">
        <v>88</v>
      </c>
      <c r="L1586">
        <v>84</v>
      </c>
      <c r="M1586">
        <v>65</v>
      </c>
      <c r="N1586">
        <f t="shared" si="144"/>
        <v>1</v>
      </c>
      <c r="O1586">
        <f t="shared" si="145"/>
        <v>0</v>
      </c>
      <c r="P1586">
        <f t="shared" si="146"/>
        <v>1</v>
      </c>
      <c r="Q1586" t="str">
        <f t="shared" si="147"/>
        <v>STEM</v>
      </c>
      <c r="R1586">
        <f t="shared" si="148"/>
        <v>1</v>
      </c>
      <c r="S1586">
        <f t="shared" si="149"/>
        <v>85</v>
      </c>
    </row>
    <row r="1587" spans="1:19" x14ac:dyDescent="0.3">
      <c r="A1587" t="s">
        <v>25</v>
      </c>
      <c r="B1587" t="b">
        <v>0</v>
      </c>
      <c r="C1587">
        <v>8</v>
      </c>
      <c r="D1587" t="b">
        <v>0</v>
      </c>
      <c r="E1587">
        <v>14</v>
      </c>
      <c r="F1587" t="s">
        <v>105</v>
      </c>
      <c r="G1587">
        <v>78</v>
      </c>
      <c r="H1587">
        <v>75</v>
      </c>
      <c r="I1587">
        <v>82</v>
      </c>
      <c r="J1587">
        <v>91</v>
      </c>
      <c r="K1587">
        <v>86</v>
      </c>
      <c r="L1587">
        <v>76</v>
      </c>
      <c r="M1587">
        <v>69</v>
      </c>
      <c r="N1587">
        <f t="shared" si="144"/>
        <v>0</v>
      </c>
      <c r="O1587">
        <f t="shared" si="145"/>
        <v>0</v>
      </c>
      <c r="P1587">
        <f t="shared" si="146"/>
        <v>0</v>
      </c>
      <c r="Q1587" t="str">
        <f t="shared" si="147"/>
        <v>Non-STEM</v>
      </c>
      <c r="R1587">
        <f t="shared" si="148"/>
        <v>0</v>
      </c>
      <c r="S1587">
        <f t="shared" si="149"/>
        <v>84.25</v>
      </c>
    </row>
    <row r="1588" spans="1:19" x14ac:dyDescent="0.3">
      <c r="A1588" t="s">
        <v>20</v>
      </c>
      <c r="B1588" t="b">
        <v>1</v>
      </c>
      <c r="C1588">
        <v>6</v>
      </c>
      <c r="D1588" t="b">
        <v>0</v>
      </c>
      <c r="E1588">
        <v>1</v>
      </c>
      <c r="F1588" t="s">
        <v>64</v>
      </c>
      <c r="G1588">
        <v>73</v>
      </c>
      <c r="H1588">
        <v>90</v>
      </c>
      <c r="I1588">
        <v>70</v>
      </c>
      <c r="J1588">
        <v>80</v>
      </c>
      <c r="K1588">
        <v>64</v>
      </c>
      <c r="L1588">
        <v>53</v>
      </c>
      <c r="M1588">
        <v>79</v>
      </c>
      <c r="N1588">
        <f t="shared" si="144"/>
        <v>1</v>
      </c>
      <c r="O1588">
        <f t="shared" si="145"/>
        <v>1</v>
      </c>
      <c r="P1588">
        <f t="shared" si="146"/>
        <v>0</v>
      </c>
      <c r="Q1588" t="str">
        <f t="shared" si="147"/>
        <v>Non-STEM</v>
      </c>
      <c r="R1588">
        <f t="shared" si="148"/>
        <v>0</v>
      </c>
      <c r="S1588">
        <f t="shared" si="149"/>
        <v>71.75</v>
      </c>
    </row>
    <row r="1589" spans="1:19" x14ac:dyDescent="0.3">
      <c r="A1589" t="s">
        <v>20</v>
      </c>
      <c r="B1589" t="b">
        <v>0</v>
      </c>
      <c r="C1589">
        <v>4</v>
      </c>
      <c r="D1589" t="b">
        <v>0</v>
      </c>
      <c r="E1589">
        <v>32</v>
      </c>
      <c r="F1589" t="s">
        <v>76</v>
      </c>
      <c r="G1589">
        <v>98</v>
      </c>
      <c r="H1589">
        <v>82</v>
      </c>
      <c r="I1589">
        <v>91</v>
      </c>
      <c r="J1589">
        <v>93</v>
      </c>
      <c r="K1589">
        <v>85</v>
      </c>
      <c r="L1589">
        <v>75</v>
      </c>
      <c r="M1589">
        <v>78</v>
      </c>
      <c r="N1589">
        <f t="shared" si="144"/>
        <v>1</v>
      </c>
      <c r="O1589">
        <f t="shared" si="145"/>
        <v>0</v>
      </c>
      <c r="P1589">
        <f t="shared" si="146"/>
        <v>0</v>
      </c>
      <c r="Q1589" t="str">
        <f t="shared" si="147"/>
        <v>STEM</v>
      </c>
      <c r="R1589">
        <f t="shared" si="148"/>
        <v>1</v>
      </c>
      <c r="S1589">
        <f t="shared" si="149"/>
        <v>91.75</v>
      </c>
    </row>
    <row r="1590" spans="1:19" x14ac:dyDescent="0.3">
      <c r="A1590" t="s">
        <v>20</v>
      </c>
      <c r="B1590" t="b">
        <v>0</v>
      </c>
      <c r="C1590">
        <v>1</v>
      </c>
      <c r="D1590" t="b">
        <v>0</v>
      </c>
      <c r="E1590">
        <v>34</v>
      </c>
      <c r="F1590" t="s">
        <v>76</v>
      </c>
      <c r="G1590">
        <v>81</v>
      </c>
      <c r="H1590">
        <v>79</v>
      </c>
      <c r="I1590">
        <v>100</v>
      </c>
      <c r="J1590">
        <v>88</v>
      </c>
      <c r="K1590">
        <v>81</v>
      </c>
      <c r="L1590">
        <v>64</v>
      </c>
      <c r="M1590">
        <v>95</v>
      </c>
      <c r="N1590">
        <f t="shared" si="144"/>
        <v>1</v>
      </c>
      <c r="O1590">
        <f t="shared" si="145"/>
        <v>0</v>
      </c>
      <c r="P1590">
        <f t="shared" si="146"/>
        <v>0</v>
      </c>
      <c r="Q1590" t="str">
        <f t="shared" si="147"/>
        <v>STEM</v>
      </c>
      <c r="R1590">
        <f t="shared" si="148"/>
        <v>1</v>
      </c>
      <c r="S1590">
        <f t="shared" si="149"/>
        <v>87.5</v>
      </c>
    </row>
    <row r="1591" spans="1:19" x14ac:dyDescent="0.3">
      <c r="A1591" t="s">
        <v>25</v>
      </c>
      <c r="B1591" t="b">
        <v>0</v>
      </c>
      <c r="C1591">
        <v>2</v>
      </c>
      <c r="D1591" t="b">
        <v>1</v>
      </c>
      <c r="E1591">
        <v>13</v>
      </c>
      <c r="F1591" t="s">
        <v>38</v>
      </c>
      <c r="G1591">
        <v>73</v>
      </c>
      <c r="H1591">
        <v>87</v>
      </c>
      <c r="I1591">
        <v>72</v>
      </c>
      <c r="J1591">
        <v>98</v>
      </c>
      <c r="K1591">
        <v>82</v>
      </c>
      <c r="L1591">
        <v>89</v>
      </c>
      <c r="M1591">
        <v>98</v>
      </c>
      <c r="N1591">
        <f t="shared" si="144"/>
        <v>0</v>
      </c>
      <c r="O1591">
        <f t="shared" si="145"/>
        <v>0</v>
      </c>
      <c r="P1591">
        <f t="shared" si="146"/>
        <v>1</v>
      </c>
      <c r="Q1591" t="str">
        <f t="shared" si="147"/>
        <v>Non-STEM</v>
      </c>
      <c r="R1591">
        <f t="shared" si="148"/>
        <v>0</v>
      </c>
      <c r="S1591">
        <f t="shared" si="149"/>
        <v>81.25</v>
      </c>
    </row>
    <row r="1592" spans="1:19" x14ac:dyDescent="0.3">
      <c r="A1592" t="s">
        <v>20</v>
      </c>
      <c r="B1592" t="b">
        <v>0</v>
      </c>
      <c r="C1592">
        <v>1</v>
      </c>
      <c r="D1592" t="b">
        <v>0</v>
      </c>
      <c r="E1592">
        <v>24</v>
      </c>
      <c r="F1592" t="s">
        <v>21</v>
      </c>
      <c r="G1592">
        <v>84</v>
      </c>
      <c r="H1592">
        <v>95</v>
      </c>
      <c r="I1592">
        <v>87</v>
      </c>
      <c r="J1592">
        <v>100</v>
      </c>
      <c r="K1592">
        <v>96</v>
      </c>
      <c r="L1592">
        <v>92</v>
      </c>
      <c r="M1592">
        <v>76</v>
      </c>
      <c r="N1592">
        <f t="shared" si="144"/>
        <v>1</v>
      </c>
      <c r="O1592">
        <f t="shared" si="145"/>
        <v>0</v>
      </c>
      <c r="P1592">
        <f t="shared" si="146"/>
        <v>0</v>
      </c>
      <c r="Q1592" t="str">
        <f t="shared" si="147"/>
        <v>Non-STEM</v>
      </c>
      <c r="R1592">
        <f t="shared" si="148"/>
        <v>0</v>
      </c>
      <c r="S1592">
        <f t="shared" si="149"/>
        <v>91.75</v>
      </c>
    </row>
    <row r="1593" spans="1:19" x14ac:dyDescent="0.3">
      <c r="A1593" t="s">
        <v>25</v>
      </c>
      <c r="B1593" t="b">
        <v>0</v>
      </c>
      <c r="C1593">
        <v>5</v>
      </c>
      <c r="D1593" t="b">
        <v>0</v>
      </c>
      <c r="E1593">
        <v>32</v>
      </c>
      <c r="F1593" t="s">
        <v>21</v>
      </c>
      <c r="G1593">
        <v>81</v>
      </c>
      <c r="H1593">
        <v>90</v>
      </c>
      <c r="I1593">
        <v>82</v>
      </c>
      <c r="J1593">
        <v>80</v>
      </c>
      <c r="K1593">
        <v>98</v>
      </c>
      <c r="L1593">
        <v>81</v>
      </c>
      <c r="M1593">
        <v>91</v>
      </c>
      <c r="N1593">
        <f t="shared" si="144"/>
        <v>0</v>
      </c>
      <c r="O1593">
        <f t="shared" si="145"/>
        <v>0</v>
      </c>
      <c r="P1593">
        <f t="shared" si="146"/>
        <v>0</v>
      </c>
      <c r="Q1593" t="str">
        <f t="shared" si="147"/>
        <v>Non-STEM</v>
      </c>
      <c r="R1593">
        <f t="shared" si="148"/>
        <v>0</v>
      </c>
      <c r="S1593">
        <f t="shared" si="149"/>
        <v>85.25</v>
      </c>
    </row>
    <row r="1594" spans="1:19" x14ac:dyDescent="0.3">
      <c r="A1594" t="s">
        <v>20</v>
      </c>
      <c r="B1594" t="b">
        <v>0</v>
      </c>
      <c r="C1594">
        <v>2</v>
      </c>
      <c r="D1594" t="b">
        <v>0</v>
      </c>
      <c r="E1594">
        <v>21</v>
      </c>
      <c r="F1594" t="s">
        <v>105</v>
      </c>
      <c r="G1594">
        <v>100</v>
      </c>
      <c r="H1594">
        <v>77</v>
      </c>
      <c r="I1594">
        <v>90</v>
      </c>
      <c r="J1594">
        <v>83</v>
      </c>
      <c r="K1594">
        <v>88</v>
      </c>
      <c r="L1594">
        <v>91</v>
      </c>
      <c r="M1594">
        <v>80</v>
      </c>
      <c r="N1594">
        <f t="shared" si="144"/>
        <v>1</v>
      </c>
      <c r="O1594">
        <f t="shared" si="145"/>
        <v>0</v>
      </c>
      <c r="P1594">
        <f t="shared" si="146"/>
        <v>0</v>
      </c>
      <c r="Q1594" t="str">
        <f t="shared" si="147"/>
        <v>Non-STEM</v>
      </c>
      <c r="R1594">
        <f t="shared" si="148"/>
        <v>0</v>
      </c>
      <c r="S1594">
        <f t="shared" si="149"/>
        <v>90.25</v>
      </c>
    </row>
    <row r="1595" spans="1:19" x14ac:dyDescent="0.3">
      <c r="A1595" t="s">
        <v>25</v>
      </c>
      <c r="B1595" t="b">
        <v>1</v>
      </c>
      <c r="C1595">
        <v>6</v>
      </c>
      <c r="D1595" t="b">
        <v>0</v>
      </c>
      <c r="E1595">
        <v>0</v>
      </c>
      <c r="F1595" t="s">
        <v>64</v>
      </c>
      <c r="G1595">
        <v>83</v>
      </c>
      <c r="H1595">
        <v>50</v>
      </c>
      <c r="I1595">
        <v>59</v>
      </c>
      <c r="J1595">
        <v>77</v>
      </c>
      <c r="K1595">
        <v>66</v>
      </c>
      <c r="L1595">
        <v>87</v>
      </c>
      <c r="M1595">
        <v>60</v>
      </c>
      <c r="N1595">
        <f t="shared" si="144"/>
        <v>0</v>
      </c>
      <c r="O1595">
        <f t="shared" si="145"/>
        <v>1</v>
      </c>
      <c r="P1595">
        <f t="shared" si="146"/>
        <v>0</v>
      </c>
      <c r="Q1595" t="str">
        <f t="shared" si="147"/>
        <v>Non-STEM</v>
      </c>
      <c r="R1595">
        <f t="shared" si="148"/>
        <v>0</v>
      </c>
      <c r="S1595">
        <f t="shared" si="149"/>
        <v>71.25</v>
      </c>
    </row>
    <row r="1596" spans="1:19" x14ac:dyDescent="0.3">
      <c r="A1596" t="s">
        <v>25</v>
      </c>
      <c r="B1596" t="b">
        <v>0</v>
      </c>
      <c r="C1596">
        <v>6</v>
      </c>
      <c r="D1596" t="b">
        <v>0</v>
      </c>
      <c r="E1596">
        <v>34</v>
      </c>
      <c r="F1596" t="s">
        <v>113</v>
      </c>
      <c r="G1596">
        <v>87</v>
      </c>
      <c r="H1596">
        <v>75</v>
      </c>
      <c r="I1596">
        <v>90</v>
      </c>
      <c r="J1596">
        <v>82</v>
      </c>
      <c r="K1596">
        <v>99</v>
      </c>
      <c r="L1596">
        <v>66</v>
      </c>
      <c r="M1596">
        <v>92</v>
      </c>
      <c r="N1596">
        <f t="shared" si="144"/>
        <v>0</v>
      </c>
      <c r="O1596">
        <f t="shared" si="145"/>
        <v>0</v>
      </c>
      <c r="P1596">
        <f t="shared" si="146"/>
        <v>0</v>
      </c>
      <c r="Q1596" t="str">
        <f t="shared" si="147"/>
        <v>Non-STEM</v>
      </c>
      <c r="R1596">
        <f t="shared" si="148"/>
        <v>0</v>
      </c>
      <c r="S1596">
        <f t="shared" si="149"/>
        <v>89.5</v>
      </c>
    </row>
    <row r="1597" spans="1:19" x14ac:dyDescent="0.3">
      <c r="A1597" t="s">
        <v>20</v>
      </c>
      <c r="B1597" t="b">
        <v>0</v>
      </c>
      <c r="C1597">
        <v>2</v>
      </c>
      <c r="D1597" t="b">
        <v>0</v>
      </c>
      <c r="E1597">
        <v>14</v>
      </c>
      <c r="F1597" t="s">
        <v>123</v>
      </c>
      <c r="G1597">
        <v>96</v>
      </c>
      <c r="H1597">
        <v>94</v>
      </c>
      <c r="I1597">
        <v>60</v>
      </c>
      <c r="J1597">
        <v>62</v>
      </c>
      <c r="K1597">
        <v>86</v>
      </c>
      <c r="L1597">
        <v>79</v>
      </c>
      <c r="M1597">
        <v>79</v>
      </c>
      <c r="N1597">
        <f t="shared" si="144"/>
        <v>1</v>
      </c>
      <c r="O1597">
        <f t="shared" si="145"/>
        <v>0</v>
      </c>
      <c r="P1597">
        <f t="shared" si="146"/>
        <v>0</v>
      </c>
      <c r="Q1597" t="str">
        <f t="shared" si="147"/>
        <v>Non-STEM</v>
      </c>
      <c r="R1597">
        <f t="shared" si="148"/>
        <v>0</v>
      </c>
      <c r="S1597">
        <f t="shared" si="149"/>
        <v>76</v>
      </c>
    </row>
    <row r="1598" spans="1:19" x14ac:dyDescent="0.3">
      <c r="A1598" t="s">
        <v>20</v>
      </c>
      <c r="B1598" t="b">
        <v>0</v>
      </c>
      <c r="C1598">
        <v>3</v>
      </c>
      <c r="D1598" t="b">
        <v>0</v>
      </c>
      <c r="E1598">
        <v>25</v>
      </c>
      <c r="F1598" t="s">
        <v>44</v>
      </c>
      <c r="G1598">
        <v>98</v>
      </c>
      <c r="H1598">
        <v>76</v>
      </c>
      <c r="I1598">
        <v>69</v>
      </c>
      <c r="J1598">
        <v>75</v>
      </c>
      <c r="K1598">
        <v>76</v>
      </c>
      <c r="L1598">
        <v>98</v>
      </c>
      <c r="M1598">
        <v>81</v>
      </c>
      <c r="N1598">
        <f t="shared" si="144"/>
        <v>1</v>
      </c>
      <c r="O1598">
        <f t="shared" si="145"/>
        <v>0</v>
      </c>
      <c r="P1598">
        <f t="shared" si="146"/>
        <v>0</v>
      </c>
      <c r="Q1598" t="str">
        <f t="shared" si="147"/>
        <v>STEM</v>
      </c>
      <c r="R1598">
        <f t="shared" si="148"/>
        <v>1</v>
      </c>
      <c r="S1598">
        <f t="shared" si="149"/>
        <v>79.5</v>
      </c>
    </row>
    <row r="1599" spans="1:19" x14ac:dyDescent="0.3">
      <c r="A1599" t="s">
        <v>25</v>
      </c>
      <c r="B1599" t="b">
        <v>0</v>
      </c>
      <c r="C1599">
        <v>3</v>
      </c>
      <c r="D1599" t="b">
        <v>0</v>
      </c>
      <c r="E1599">
        <v>5</v>
      </c>
      <c r="F1599" t="s">
        <v>159</v>
      </c>
      <c r="G1599">
        <v>83</v>
      </c>
      <c r="H1599">
        <v>66</v>
      </c>
      <c r="I1599">
        <v>97</v>
      </c>
      <c r="J1599">
        <v>95</v>
      </c>
      <c r="K1599">
        <v>91</v>
      </c>
      <c r="L1599">
        <v>76</v>
      </c>
      <c r="M1599">
        <v>80</v>
      </c>
      <c r="N1599">
        <f t="shared" si="144"/>
        <v>0</v>
      </c>
      <c r="O1599">
        <f t="shared" si="145"/>
        <v>0</v>
      </c>
      <c r="P1599">
        <f t="shared" si="146"/>
        <v>0</v>
      </c>
      <c r="Q1599" t="str">
        <f t="shared" si="147"/>
        <v>STEM</v>
      </c>
      <c r="R1599">
        <f t="shared" si="148"/>
        <v>1</v>
      </c>
      <c r="S1599">
        <f t="shared" si="149"/>
        <v>91.5</v>
      </c>
    </row>
    <row r="1600" spans="1:19" x14ac:dyDescent="0.3">
      <c r="A1600" t="s">
        <v>25</v>
      </c>
      <c r="B1600" t="b">
        <v>1</v>
      </c>
      <c r="C1600">
        <v>10</v>
      </c>
      <c r="D1600" t="b">
        <v>0</v>
      </c>
      <c r="E1600">
        <v>3</v>
      </c>
      <c r="F1600" t="s">
        <v>64</v>
      </c>
      <c r="G1600">
        <v>86</v>
      </c>
      <c r="H1600">
        <v>59</v>
      </c>
      <c r="I1600">
        <v>83</v>
      </c>
      <c r="J1600">
        <v>81</v>
      </c>
      <c r="K1600">
        <v>100</v>
      </c>
      <c r="L1600">
        <v>82</v>
      </c>
      <c r="M1600">
        <v>99</v>
      </c>
      <c r="N1600">
        <f t="shared" si="144"/>
        <v>0</v>
      </c>
      <c r="O1600">
        <f t="shared" si="145"/>
        <v>1</v>
      </c>
      <c r="P1600">
        <f t="shared" si="146"/>
        <v>0</v>
      </c>
      <c r="Q1600" t="str">
        <f t="shared" si="147"/>
        <v>Non-STEM</v>
      </c>
      <c r="R1600">
        <f t="shared" si="148"/>
        <v>0</v>
      </c>
      <c r="S1600">
        <f t="shared" si="149"/>
        <v>87.5</v>
      </c>
    </row>
    <row r="1601" spans="1:19" x14ac:dyDescent="0.3">
      <c r="A1601" t="s">
        <v>25</v>
      </c>
      <c r="B1601" t="b">
        <v>0</v>
      </c>
      <c r="C1601">
        <v>7</v>
      </c>
      <c r="D1601" t="b">
        <v>0</v>
      </c>
      <c r="E1601">
        <v>20</v>
      </c>
      <c r="F1601" t="s">
        <v>123</v>
      </c>
      <c r="G1601">
        <v>82</v>
      </c>
      <c r="H1601">
        <v>67</v>
      </c>
      <c r="I1601">
        <v>88</v>
      </c>
      <c r="J1601">
        <v>62</v>
      </c>
      <c r="K1601">
        <v>73</v>
      </c>
      <c r="L1601">
        <v>64</v>
      </c>
      <c r="M1601">
        <v>79</v>
      </c>
      <c r="N1601">
        <f t="shared" si="144"/>
        <v>0</v>
      </c>
      <c r="O1601">
        <f t="shared" si="145"/>
        <v>0</v>
      </c>
      <c r="P1601">
        <f t="shared" si="146"/>
        <v>0</v>
      </c>
      <c r="Q1601" t="str">
        <f t="shared" si="147"/>
        <v>Non-STEM</v>
      </c>
      <c r="R1601">
        <f t="shared" si="148"/>
        <v>0</v>
      </c>
      <c r="S1601">
        <f t="shared" si="149"/>
        <v>76.25</v>
      </c>
    </row>
    <row r="1602" spans="1:19" x14ac:dyDescent="0.3">
      <c r="A1602" t="s">
        <v>20</v>
      </c>
      <c r="B1602" t="b">
        <v>0</v>
      </c>
      <c r="C1602">
        <v>1</v>
      </c>
      <c r="D1602" t="b">
        <v>1</v>
      </c>
      <c r="E1602">
        <v>26</v>
      </c>
      <c r="F1602" t="s">
        <v>123</v>
      </c>
      <c r="G1602">
        <v>82</v>
      </c>
      <c r="H1602">
        <v>98</v>
      </c>
      <c r="I1602">
        <v>78</v>
      </c>
      <c r="J1602">
        <v>63</v>
      </c>
      <c r="K1602">
        <v>83</v>
      </c>
      <c r="L1602">
        <v>91</v>
      </c>
      <c r="M1602">
        <v>94</v>
      </c>
      <c r="N1602">
        <f t="shared" ref="N1602:N1665" si="150">IF(A1602="Male",1,0)</f>
        <v>1</v>
      </c>
      <c r="O1602">
        <f t="shared" ref="O1602:O1665" si="151">IF(B1602=FALSE,0,1)</f>
        <v>0</v>
      </c>
      <c r="P1602">
        <f t="shared" ref="P1602:P1665" si="152">IF(D1602=FALSE,0,1)</f>
        <v>1</v>
      </c>
      <c r="Q1602" t="str">
        <f t="shared" ref="Q1602:Q1665" si="153">IF(OR(F1602="Software Engineer",F1602="Scientist",F1602="Construction Engineer",F1602="Game Developer",F1602="Doctor"),"STEM","Non-STEM")</f>
        <v>Non-STEM</v>
      </c>
      <c r="R1602">
        <f t="shared" ref="R1602:R1665" si="154">IF(Q1602="STEM",1,0)</f>
        <v>0</v>
      </c>
      <c r="S1602">
        <f t="shared" ref="S1602:S1665" si="155">AVERAGE(G1602,I1602,J1602,K1602)</f>
        <v>76.5</v>
      </c>
    </row>
    <row r="1603" spans="1:19" x14ac:dyDescent="0.3">
      <c r="A1603" t="s">
        <v>25</v>
      </c>
      <c r="B1603" t="b">
        <v>0</v>
      </c>
      <c r="C1603">
        <v>9</v>
      </c>
      <c r="D1603" t="b">
        <v>0</v>
      </c>
      <c r="E1603">
        <v>2</v>
      </c>
      <c r="F1603" t="s">
        <v>64</v>
      </c>
      <c r="G1603">
        <v>100</v>
      </c>
      <c r="H1603">
        <v>71</v>
      </c>
      <c r="I1603">
        <v>70</v>
      </c>
      <c r="J1603">
        <v>86</v>
      </c>
      <c r="K1603">
        <v>80</v>
      </c>
      <c r="L1603">
        <v>91</v>
      </c>
      <c r="M1603">
        <v>62</v>
      </c>
      <c r="N1603">
        <f t="shared" si="150"/>
        <v>0</v>
      </c>
      <c r="O1603">
        <f t="shared" si="151"/>
        <v>0</v>
      </c>
      <c r="P1603">
        <f t="shared" si="152"/>
        <v>0</v>
      </c>
      <c r="Q1603" t="str">
        <f t="shared" si="153"/>
        <v>Non-STEM</v>
      </c>
      <c r="R1603">
        <f t="shared" si="154"/>
        <v>0</v>
      </c>
      <c r="S1603">
        <f t="shared" si="155"/>
        <v>84</v>
      </c>
    </row>
    <row r="1604" spans="1:19" x14ac:dyDescent="0.3">
      <c r="A1604" t="s">
        <v>25</v>
      </c>
      <c r="B1604" t="b">
        <v>0</v>
      </c>
      <c r="C1604">
        <v>3</v>
      </c>
      <c r="D1604" t="b">
        <v>1</v>
      </c>
      <c r="E1604">
        <v>1</v>
      </c>
      <c r="F1604" t="s">
        <v>224</v>
      </c>
      <c r="G1604">
        <v>100</v>
      </c>
      <c r="H1604">
        <v>80</v>
      </c>
      <c r="I1604">
        <v>88</v>
      </c>
      <c r="J1604">
        <v>81</v>
      </c>
      <c r="K1604">
        <v>93</v>
      </c>
      <c r="L1604">
        <v>93</v>
      </c>
      <c r="M1604">
        <v>84</v>
      </c>
      <c r="N1604">
        <f t="shared" si="150"/>
        <v>0</v>
      </c>
      <c r="O1604">
        <f t="shared" si="151"/>
        <v>0</v>
      </c>
      <c r="P1604">
        <f t="shared" si="152"/>
        <v>1</v>
      </c>
      <c r="Q1604" t="str">
        <f t="shared" si="153"/>
        <v>Non-STEM</v>
      </c>
      <c r="R1604">
        <f t="shared" si="154"/>
        <v>0</v>
      </c>
      <c r="S1604">
        <f t="shared" si="155"/>
        <v>90.5</v>
      </c>
    </row>
    <row r="1605" spans="1:19" x14ac:dyDescent="0.3">
      <c r="A1605" t="s">
        <v>20</v>
      </c>
      <c r="B1605" t="b">
        <v>0</v>
      </c>
      <c r="C1605">
        <v>10</v>
      </c>
      <c r="D1605" t="b">
        <v>0</v>
      </c>
      <c r="E1605">
        <v>1</v>
      </c>
      <c r="F1605" t="s">
        <v>64</v>
      </c>
      <c r="G1605">
        <v>83</v>
      </c>
      <c r="H1605">
        <v>93</v>
      </c>
      <c r="I1605">
        <v>75</v>
      </c>
      <c r="J1605">
        <v>55</v>
      </c>
      <c r="K1605">
        <v>82</v>
      </c>
      <c r="L1605">
        <v>51</v>
      </c>
      <c r="M1605">
        <v>91</v>
      </c>
      <c r="N1605">
        <f t="shared" si="150"/>
        <v>1</v>
      </c>
      <c r="O1605">
        <f t="shared" si="151"/>
        <v>0</v>
      </c>
      <c r="P1605">
        <f t="shared" si="152"/>
        <v>0</v>
      </c>
      <c r="Q1605" t="str">
        <f t="shared" si="153"/>
        <v>Non-STEM</v>
      </c>
      <c r="R1605">
        <f t="shared" si="154"/>
        <v>0</v>
      </c>
      <c r="S1605">
        <f t="shared" si="155"/>
        <v>73.75</v>
      </c>
    </row>
    <row r="1606" spans="1:19" x14ac:dyDescent="0.3">
      <c r="A1606" t="s">
        <v>25</v>
      </c>
      <c r="B1606" t="b">
        <v>0</v>
      </c>
      <c r="C1606">
        <v>10</v>
      </c>
      <c r="D1606" t="b">
        <v>0</v>
      </c>
      <c r="E1606">
        <v>25</v>
      </c>
      <c r="F1606" t="s">
        <v>105</v>
      </c>
      <c r="G1606">
        <v>93</v>
      </c>
      <c r="H1606">
        <v>92</v>
      </c>
      <c r="I1606">
        <v>71</v>
      </c>
      <c r="J1606">
        <v>89</v>
      </c>
      <c r="K1606">
        <v>91</v>
      </c>
      <c r="L1606">
        <v>76</v>
      </c>
      <c r="M1606">
        <v>61</v>
      </c>
      <c r="N1606">
        <f t="shared" si="150"/>
        <v>0</v>
      </c>
      <c r="O1606">
        <f t="shared" si="151"/>
        <v>0</v>
      </c>
      <c r="P1606">
        <f t="shared" si="152"/>
        <v>0</v>
      </c>
      <c r="Q1606" t="str">
        <f t="shared" si="153"/>
        <v>Non-STEM</v>
      </c>
      <c r="R1606">
        <f t="shared" si="154"/>
        <v>0</v>
      </c>
      <c r="S1606">
        <f t="shared" si="155"/>
        <v>86</v>
      </c>
    </row>
    <row r="1607" spans="1:19" x14ac:dyDescent="0.3">
      <c r="A1607" t="s">
        <v>25</v>
      </c>
      <c r="B1607" t="b">
        <v>0</v>
      </c>
      <c r="C1607">
        <v>5</v>
      </c>
      <c r="D1607" t="b">
        <v>0</v>
      </c>
      <c r="E1607">
        <v>35</v>
      </c>
      <c r="F1607" t="s">
        <v>21</v>
      </c>
      <c r="G1607">
        <v>86</v>
      </c>
      <c r="H1607">
        <v>86</v>
      </c>
      <c r="I1607">
        <v>100</v>
      </c>
      <c r="J1607">
        <v>86</v>
      </c>
      <c r="K1607">
        <v>94</v>
      </c>
      <c r="L1607">
        <v>87</v>
      </c>
      <c r="M1607">
        <v>85</v>
      </c>
      <c r="N1607">
        <f t="shared" si="150"/>
        <v>0</v>
      </c>
      <c r="O1607">
        <f t="shared" si="151"/>
        <v>0</v>
      </c>
      <c r="P1607">
        <f t="shared" si="152"/>
        <v>0</v>
      </c>
      <c r="Q1607" t="str">
        <f t="shared" si="153"/>
        <v>Non-STEM</v>
      </c>
      <c r="R1607">
        <f t="shared" si="154"/>
        <v>0</v>
      </c>
      <c r="S1607">
        <f t="shared" si="155"/>
        <v>91.5</v>
      </c>
    </row>
    <row r="1608" spans="1:19" x14ac:dyDescent="0.3">
      <c r="A1608" t="s">
        <v>25</v>
      </c>
      <c r="B1608" t="b">
        <v>1</v>
      </c>
      <c r="C1608">
        <v>3</v>
      </c>
      <c r="D1608" t="b">
        <v>0</v>
      </c>
      <c r="E1608">
        <v>2</v>
      </c>
      <c r="F1608" t="s">
        <v>64</v>
      </c>
      <c r="G1608">
        <v>50</v>
      </c>
      <c r="H1608">
        <v>78</v>
      </c>
      <c r="I1608">
        <v>67</v>
      </c>
      <c r="J1608">
        <v>95</v>
      </c>
      <c r="K1608">
        <v>82</v>
      </c>
      <c r="L1608">
        <v>97</v>
      </c>
      <c r="M1608">
        <v>80</v>
      </c>
      <c r="N1608">
        <f t="shared" si="150"/>
        <v>0</v>
      </c>
      <c r="O1608">
        <f t="shared" si="151"/>
        <v>1</v>
      </c>
      <c r="P1608">
        <f t="shared" si="152"/>
        <v>0</v>
      </c>
      <c r="Q1608" t="str">
        <f t="shared" si="153"/>
        <v>Non-STEM</v>
      </c>
      <c r="R1608">
        <f t="shared" si="154"/>
        <v>0</v>
      </c>
      <c r="S1608">
        <f t="shared" si="155"/>
        <v>73.5</v>
      </c>
    </row>
    <row r="1609" spans="1:19" x14ac:dyDescent="0.3">
      <c r="A1609" t="s">
        <v>25</v>
      </c>
      <c r="B1609" t="b">
        <v>0</v>
      </c>
      <c r="C1609">
        <v>7</v>
      </c>
      <c r="D1609" t="b">
        <v>0</v>
      </c>
      <c r="E1609">
        <v>5</v>
      </c>
      <c r="F1609" t="s">
        <v>64</v>
      </c>
      <c r="G1609">
        <v>78</v>
      </c>
      <c r="H1609">
        <v>68</v>
      </c>
      <c r="I1609">
        <v>56</v>
      </c>
      <c r="J1609">
        <v>50</v>
      </c>
      <c r="K1609">
        <v>76</v>
      </c>
      <c r="L1609">
        <v>67</v>
      </c>
      <c r="M1609">
        <v>97</v>
      </c>
      <c r="N1609">
        <f t="shared" si="150"/>
        <v>0</v>
      </c>
      <c r="O1609">
        <f t="shared" si="151"/>
        <v>0</v>
      </c>
      <c r="P1609">
        <f t="shared" si="152"/>
        <v>0</v>
      </c>
      <c r="Q1609" t="str">
        <f t="shared" si="153"/>
        <v>Non-STEM</v>
      </c>
      <c r="R1609">
        <f t="shared" si="154"/>
        <v>0</v>
      </c>
      <c r="S1609">
        <f t="shared" si="155"/>
        <v>65</v>
      </c>
    </row>
    <row r="1610" spans="1:19" x14ac:dyDescent="0.3">
      <c r="A1610" t="s">
        <v>25</v>
      </c>
      <c r="B1610" t="b">
        <v>0</v>
      </c>
      <c r="C1610">
        <v>3</v>
      </c>
      <c r="D1610" t="b">
        <v>0</v>
      </c>
      <c r="E1610">
        <v>24</v>
      </c>
      <c r="F1610" t="s">
        <v>44</v>
      </c>
      <c r="G1610">
        <v>91</v>
      </c>
      <c r="H1610">
        <v>69</v>
      </c>
      <c r="I1610">
        <v>82</v>
      </c>
      <c r="J1610">
        <v>87</v>
      </c>
      <c r="K1610">
        <v>100</v>
      </c>
      <c r="L1610">
        <v>93</v>
      </c>
      <c r="M1610">
        <v>100</v>
      </c>
      <c r="N1610">
        <f t="shared" si="150"/>
        <v>0</v>
      </c>
      <c r="O1610">
        <f t="shared" si="151"/>
        <v>0</v>
      </c>
      <c r="P1610">
        <f t="shared" si="152"/>
        <v>0</v>
      </c>
      <c r="Q1610" t="str">
        <f t="shared" si="153"/>
        <v>STEM</v>
      </c>
      <c r="R1610">
        <f t="shared" si="154"/>
        <v>1</v>
      </c>
      <c r="S1610">
        <f t="shared" si="155"/>
        <v>90</v>
      </c>
    </row>
    <row r="1611" spans="1:19" x14ac:dyDescent="0.3">
      <c r="A1611" t="s">
        <v>25</v>
      </c>
      <c r="B1611" t="b">
        <v>0</v>
      </c>
      <c r="C1611">
        <v>0</v>
      </c>
      <c r="D1611" t="b">
        <v>0</v>
      </c>
      <c r="E1611">
        <v>5</v>
      </c>
      <c r="F1611" t="s">
        <v>34</v>
      </c>
      <c r="G1611">
        <v>73</v>
      </c>
      <c r="H1611">
        <v>100</v>
      </c>
      <c r="I1611">
        <v>78</v>
      </c>
      <c r="J1611">
        <v>77</v>
      </c>
      <c r="K1611">
        <v>71</v>
      </c>
      <c r="L1611">
        <v>61</v>
      </c>
      <c r="M1611">
        <v>66</v>
      </c>
      <c r="N1611">
        <f t="shared" si="150"/>
        <v>0</v>
      </c>
      <c r="O1611">
        <f t="shared" si="151"/>
        <v>0</v>
      </c>
      <c r="P1611">
        <f t="shared" si="152"/>
        <v>0</v>
      </c>
      <c r="Q1611" t="str">
        <f t="shared" si="153"/>
        <v>Non-STEM</v>
      </c>
      <c r="R1611">
        <f t="shared" si="154"/>
        <v>0</v>
      </c>
      <c r="S1611">
        <f t="shared" si="155"/>
        <v>74.75</v>
      </c>
    </row>
    <row r="1612" spans="1:19" x14ac:dyDescent="0.3">
      <c r="A1612" t="s">
        <v>25</v>
      </c>
      <c r="B1612" t="b">
        <v>0</v>
      </c>
      <c r="C1612">
        <v>6</v>
      </c>
      <c r="D1612" t="b">
        <v>0</v>
      </c>
      <c r="E1612">
        <v>3</v>
      </c>
      <c r="F1612" t="s">
        <v>159</v>
      </c>
      <c r="G1612">
        <v>99</v>
      </c>
      <c r="H1612">
        <v>66</v>
      </c>
      <c r="I1612">
        <v>81</v>
      </c>
      <c r="J1612">
        <v>69</v>
      </c>
      <c r="K1612">
        <v>82</v>
      </c>
      <c r="L1612">
        <v>73</v>
      </c>
      <c r="M1612">
        <v>72</v>
      </c>
      <c r="N1612">
        <f t="shared" si="150"/>
        <v>0</v>
      </c>
      <c r="O1612">
        <f t="shared" si="151"/>
        <v>0</v>
      </c>
      <c r="P1612">
        <f t="shared" si="152"/>
        <v>0</v>
      </c>
      <c r="Q1612" t="str">
        <f t="shared" si="153"/>
        <v>STEM</v>
      </c>
      <c r="R1612">
        <f t="shared" si="154"/>
        <v>1</v>
      </c>
      <c r="S1612">
        <f t="shared" si="155"/>
        <v>82.75</v>
      </c>
    </row>
    <row r="1613" spans="1:19" x14ac:dyDescent="0.3">
      <c r="A1613" t="s">
        <v>20</v>
      </c>
      <c r="B1613" t="b">
        <v>0</v>
      </c>
      <c r="C1613">
        <v>6</v>
      </c>
      <c r="D1613" t="b">
        <v>0</v>
      </c>
      <c r="E1613">
        <v>5</v>
      </c>
      <c r="F1613" t="s">
        <v>159</v>
      </c>
      <c r="G1613">
        <v>88</v>
      </c>
      <c r="H1613">
        <v>82</v>
      </c>
      <c r="I1613">
        <v>99</v>
      </c>
      <c r="J1613">
        <v>65</v>
      </c>
      <c r="K1613">
        <v>83</v>
      </c>
      <c r="L1613">
        <v>65</v>
      </c>
      <c r="M1613">
        <v>98</v>
      </c>
      <c r="N1613">
        <f t="shared" si="150"/>
        <v>1</v>
      </c>
      <c r="O1613">
        <f t="shared" si="151"/>
        <v>0</v>
      </c>
      <c r="P1613">
        <f t="shared" si="152"/>
        <v>0</v>
      </c>
      <c r="Q1613" t="str">
        <f t="shared" si="153"/>
        <v>STEM</v>
      </c>
      <c r="R1613">
        <f t="shared" si="154"/>
        <v>1</v>
      </c>
      <c r="S1613">
        <f t="shared" si="155"/>
        <v>83.75</v>
      </c>
    </row>
    <row r="1614" spans="1:19" x14ac:dyDescent="0.3">
      <c r="A1614" t="s">
        <v>25</v>
      </c>
      <c r="B1614" t="b">
        <v>0</v>
      </c>
      <c r="C1614">
        <v>1</v>
      </c>
      <c r="D1614" t="b">
        <v>0</v>
      </c>
      <c r="E1614">
        <v>33</v>
      </c>
      <c r="F1614" t="s">
        <v>21</v>
      </c>
      <c r="G1614">
        <v>100</v>
      </c>
      <c r="H1614">
        <v>82</v>
      </c>
      <c r="I1614">
        <v>85</v>
      </c>
      <c r="J1614">
        <v>68</v>
      </c>
      <c r="K1614">
        <v>97</v>
      </c>
      <c r="L1614">
        <v>81</v>
      </c>
      <c r="M1614">
        <v>100</v>
      </c>
      <c r="N1614">
        <f t="shared" si="150"/>
        <v>0</v>
      </c>
      <c r="O1614">
        <f t="shared" si="151"/>
        <v>0</v>
      </c>
      <c r="P1614">
        <f t="shared" si="152"/>
        <v>0</v>
      </c>
      <c r="Q1614" t="str">
        <f t="shared" si="153"/>
        <v>Non-STEM</v>
      </c>
      <c r="R1614">
        <f t="shared" si="154"/>
        <v>0</v>
      </c>
      <c r="S1614">
        <f t="shared" si="155"/>
        <v>87.5</v>
      </c>
    </row>
    <row r="1615" spans="1:19" x14ac:dyDescent="0.3">
      <c r="A1615" t="s">
        <v>20</v>
      </c>
      <c r="B1615" t="b">
        <v>0</v>
      </c>
      <c r="C1615">
        <v>2</v>
      </c>
      <c r="D1615" t="b">
        <v>0</v>
      </c>
      <c r="E1615">
        <v>15</v>
      </c>
      <c r="F1615" t="s">
        <v>38</v>
      </c>
      <c r="G1615">
        <v>100</v>
      </c>
      <c r="H1615">
        <v>62</v>
      </c>
      <c r="I1615">
        <v>84</v>
      </c>
      <c r="J1615">
        <v>66</v>
      </c>
      <c r="K1615">
        <v>88</v>
      </c>
      <c r="L1615">
        <v>90</v>
      </c>
      <c r="M1615">
        <v>71</v>
      </c>
      <c r="N1615">
        <f t="shared" si="150"/>
        <v>1</v>
      </c>
      <c r="O1615">
        <f t="shared" si="151"/>
        <v>0</v>
      </c>
      <c r="P1615">
        <f t="shared" si="152"/>
        <v>0</v>
      </c>
      <c r="Q1615" t="str">
        <f t="shared" si="153"/>
        <v>Non-STEM</v>
      </c>
      <c r="R1615">
        <f t="shared" si="154"/>
        <v>0</v>
      </c>
      <c r="S1615">
        <f t="shared" si="155"/>
        <v>84.5</v>
      </c>
    </row>
    <row r="1616" spans="1:19" x14ac:dyDescent="0.3">
      <c r="A1616" t="s">
        <v>25</v>
      </c>
      <c r="B1616" t="b">
        <v>1</v>
      </c>
      <c r="C1616">
        <v>5</v>
      </c>
      <c r="D1616" t="b">
        <v>0</v>
      </c>
      <c r="E1616">
        <v>32</v>
      </c>
      <c r="F1616" t="s">
        <v>105</v>
      </c>
      <c r="G1616">
        <v>99</v>
      </c>
      <c r="H1616">
        <v>61</v>
      </c>
      <c r="I1616">
        <v>76</v>
      </c>
      <c r="J1616">
        <v>95</v>
      </c>
      <c r="K1616">
        <v>79</v>
      </c>
      <c r="L1616">
        <v>78</v>
      </c>
      <c r="M1616">
        <v>66</v>
      </c>
      <c r="N1616">
        <f t="shared" si="150"/>
        <v>0</v>
      </c>
      <c r="O1616">
        <f t="shared" si="151"/>
        <v>1</v>
      </c>
      <c r="P1616">
        <f t="shared" si="152"/>
        <v>0</v>
      </c>
      <c r="Q1616" t="str">
        <f t="shared" si="153"/>
        <v>Non-STEM</v>
      </c>
      <c r="R1616">
        <f t="shared" si="154"/>
        <v>0</v>
      </c>
      <c r="S1616">
        <f t="shared" si="155"/>
        <v>87.25</v>
      </c>
    </row>
    <row r="1617" spans="1:19" x14ac:dyDescent="0.3">
      <c r="A1617" t="s">
        <v>20</v>
      </c>
      <c r="B1617" t="b">
        <v>0</v>
      </c>
      <c r="C1617">
        <v>0</v>
      </c>
      <c r="D1617" t="b">
        <v>1</v>
      </c>
      <c r="E1617">
        <v>14</v>
      </c>
      <c r="F1617" t="s">
        <v>105</v>
      </c>
      <c r="G1617">
        <v>81</v>
      </c>
      <c r="H1617">
        <v>99</v>
      </c>
      <c r="I1617">
        <v>85</v>
      </c>
      <c r="J1617">
        <v>72</v>
      </c>
      <c r="K1617">
        <v>67</v>
      </c>
      <c r="L1617">
        <v>78</v>
      </c>
      <c r="M1617">
        <v>69</v>
      </c>
      <c r="N1617">
        <f t="shared" si="150"/>
        <v>1</v>
      </c>
      <c r="O1617">
        <f t="shared" si="151"/>
        <v>0</v>
      </c>
      <c r="P1617">
        <f t="shared" si="152"/>
        <v>1</v>
      </c>
      <c r="Q1617" t="str">
        <f t="shared" si="153"/>
        <v>Non-STEM</v>
      </c>
      <c r="R1617">
        <f t="shared" si="154"/>
        <v>0</v>
      </c>
      <c r="S1617">
        <f t="shared" si="155"/>
        <v>76.25</v>
      </c>
    </row>
    <row r="1618" spans="1:19" x14ac:dyDescent="0.3">
      <c r="A1618" t="s">
        <v>20</v>
      </c>
      <c r="B1618" t="b">
        <v>0</v>
      </c>
      <c r="C1618">
        <v>3</v>
      </c>
      <c r="D1618" t="b">
        <v>0</v>
      </c>
      <c r="E1618">
        <v>47</v>
      </c>
      <c r="F1618" t="s">
        <v>26</v>
      </c>
      <c r="G1618">
        <v>90</v>
      </c>
      <c r="H1618">
        <v>86</v>
      </c>
      <c r="I1618">
        <v>98</v>
      </c>
      <c r="J1618">
        <v>97</v>
      </c>
      <c r="K1618">
        <v>99</v>
      </c>
      <c r="L1618">
        <v>96</v>
      </c>
      <c r="M1618">
        <v>85</v>
      </c>
      <c r="N1618">
        <f t="shared" si="150"/>
        <v>1</v>
      </c>
      <c r="O1618">
        <f t="shared" si="151"/>
        <v>0</v>
      </c>
      <c r="P1618">
        <f t="shared" si="152"/>
        <v>0</v>
      </c>
      <c r="Q1618" t="str">
        <f t="shared" si="153"/>
        <v>STEM</v>
      </c>
      <c r="R1618">
        <f t="shared" si="154"/>
        <v>1</v>
      </c>
      <c r="S1618">
        <f t="shared" si="155"/>
        <v>96</v>
      </c>
    </row>
    <row r="1619" spans="1:19" x14ac:dyDescent="0.3">
      <c r="A1619" t="s">
        <v>25</v>
      </c>
      <c r="B1619" t="b">
        <v>0</v>
      </c>
      <c r="C1619">
        <v>4</v>
      </c>
      <c r="D1619" t="b">
        <v>0</v>
      </c>
      <c r="E1619">
        <v>6</v>
      </c>
      <c r="F1619" t="s">
        <v>38</v>
      </c>
      <c r="G1619">
        <v>67</v>
      </c>
      <c r="H1619">
        <v>88</v>
      </c>
      <c r="I1619">
        <v>89</v>
      </c>
      <c r="J1619">
        <v>90</v>
      </c>
      <c r="K1619">
        <v>78</v>
      </c>
      <c r="L1619">
        <v>84</v>
      </c>
      <c r="M1619">
        <v>73</v>
      </c>
      <c r="N1619">
        <f t="shared" si="150"/>
        <v>0</v>
      </c>
      <c r="O1619">
        <f t="shared" si="151"/>
        <v>0</v>
      </c>
      <c r="P1619">
        <f t="shared" si="152"/>
        <v>0</v>
      </c>
      <c r="Q1619" t="str">
        <f t="shared" si="153"/>
        <v>Non-STEM</v>
      </c>
      <c r="R1619">
        <f t="shared" si="154"/>
        <v>0</v>
      </c>
      <c r="S1619">
        <f t="shared" si="155"/>
        <v>81</v>
      </c>
    </row>
    <row r="1620" spans="1:19" x14ac:dyDescent="0.3">
      <c r="A1620" t="s">
        <v>20</v>
      </c>
      <c r="B1620" t="b">
        <v>0</v>
      </c>
      <c r="C1620">
        <v>5</v>
      </c>
      <c r="D1620" t="b">
        <v>1</v>
      </c>
      <c r="E1620">
        <v>3</v>
      </c>
      <c r="F1620" t="s">
        <v>224</v>
      </c>
      <c r="G1620">
        <v>68</v>
      </c>
      <c r="H1620">
        <v>91</v>
      </c>
      <c r="I1620">
        <v>78</v>
      </c>
      <c r="J1620">
        <v>63</v>
      </c>
      <c r="K1620">
        <v>90</v>
      </c>
      <c r="L1620">
        <v>95</v>
      </c>
      <c r="M1620">
        <v>80</v>
      </c>
      <c r="N1620">
        <f t="shared" si="150"/>
        <v>1</v>
      </c>
      <c r="O1620">
        <f t="shared" si="151"/>
        <v>0</v>
      </c>
      <c r="P1620">
        <f t="shared" si="152"/>
        <v>1</v>
      </c>
      <c r="Q1620" t="str">
        <f t="shared" si="153"/>
        <v>Non-STEM</v>
      </c>
      <c r="R1620">
        <f t="shared" si="154"/>
        <v>0</v>
      </c>
      <c r="S1620">
        <f t="shared" si="155"/>
        <v>74.75</v>
      </c>
    </row>
    <row r="1621" spans="1:19" x14ac:dyDescent="0.3">
      <c r="A1621" t="s">
        <v>20</v>
      </c>
      <c r="B1621" t="b">
        <v>0</v>
      </c>
      <c r="C1621">
        <v>1</v>
      </c>
      <c r="D1621" t="b">
        <v>1</v>
      </c>
      <c r="E1621">
        <v>42</v>
      </c>
      <c r="F1621" t="s">
        <v>26</v>
      </c>
      <c r="G1621">
        <v>93</v>
      </c>
      <c r="H1621">
        <v>90</v>
      </c>
      <c r="I1621">
        <v>93</v>
      </c>
      <c r="J1621">
        <v>89</v>
      </c>
      <c r="K1621">
        <v>92</v>
      </c>
      <c r="L1621">
        <v>93</v>
      </c>
      <c r="M1621">
        <v>100</v>
      </c>
      <c r="N1621">
        <f t="shared" si="150"/>
        <v>1</v>
      </c>
      <c r="O1621">
        <f t="shared" si="151"/>
        <v>0</v>
      </c>
      <c r="P1621">
        <f t="shared" si="152"/>
        <v>1</v>
      </c>
      <c r="Q1621" t="str">
        <f t="shared" si="153"/>
        <v>STEM</v>
      </c>
      <c r="R1621">
        <f t="shared" si="154"/>
        <v>1</v>
      </c>
      <c r="S1621">
        <f t="shared" si="155"/>
        <v>91.75</v>
      </c>
    </row>
    <row r="1622" spans="1:19" x14ac:dyDescent="0.3">
      <c r="A1622" t="s">
        <v>20</v>
      </c>
      <c r="B1622" t="b">
        <v>0</v>
      </c>
      <c r="C1622">
        <v>1</v>
      </c>
      <c r="D1622" t="b">
        <v>0</v>
      </c>
      <c r="E1622">
        <v>22</v>
      </c>
      <c r="F1622" t="s">
        <v>138</v>
      </c>
      <c r="G1622">
        <v>94</v>
      </c>
      <c r="H1622">
        <v>95</v>
      </c>
      <c r="I1622">
        <v>80</v>
      </c>
      <c r="J1622">
        <v>60</v>
      </c>
      <c r="K1622">
        <v>89</v>
      </c>
      <c r="L1622">
        <v>93</v>
      </c>
      <c r="M1622">
        <v>88</v>
      </c>
      <c r="N1622">
        <f t="shared" si="150"/>
        <v>1</v>
      </c>
      <c r="O1622">
        <f t="shared" si="151"/>
        <v>0</v>
      </c>
      <c r="P1622">
        <f t="shared" si="152"/>
        <v>0</v>
      </c>
      <c r="Q1622" t="str">
        <f t="shared" si="153"/>
        <v>STEM</v>
      </c>
      <c r="R1622">
        <f t="shared" si="154"/>
        <v>1</v>
      </c>
      <c r="S1622">
        <f t="shared" si="155"/>
        <v>80.75</v>
      </c>
    </row>
    <row r="1623" spans="1:19" x14ac:dyDescent="0.3">
      <c r="A1623" t="s">
        <v>25</v>
      </c>
      <c r="B1623" t="b">
        <v>0</v>
      </c>
      <c r="C1623">
        <v>7</v>
      </c>
      <c r="D1623" t="b">
        <v>0</v>
      </c>
      <c r="E1623">
        <v>1</v>
      </c>
      <c r="F1623" t="s">
        <v>64</v>
      </c>
      <c r="G1623">
        <v>88</v>
      </c>
      <c r="H1623">
        <v>96</v>
      </c>
      <c r="I1623">
        <v>74</v>
      </c>
      <c r="J1623">
        <v>90</v>
      </c>
      <c r="K1623">
        <v>82</v>
      </c>
      <c r="L1623">
        <v>70</v>
      </c>
      <c r="M1623">
        <v>83</v>
      </c>
      <c r="N1623">
        <f t="shared" si="150"/>
        <v>0</v>
      </c>
      <c r="O1623">
        <f t="shared" si="151"/>
        <v>0</v>
      </c>
      <c r="P1623">
        <f t="shared" si="152"/>
        <v>0</v>
      </c>
      <c r="Q1623" t="str">
        <f t="shared" si="153"/>
        <v>Non-STEM</v>
      </c>
      <c r="R1623">
        <f t="shared" si="154"/>
        <v>0</v>
      </c>
      <c r="S1623">
        <f t="shared" si="155"/>
        <v>83.5</v>
      </c>
    </row>
    <row r="1624" spans="1:19" x14ac:dyDescent="0.3">
      <c r="A1624" t="s">
        <v>25</v>
      </c>
      <c r="B1624" t="b">
        <v>0</v>
      </c>
      <c r="C1624">
        <v>1</v>
      </c>
      <c r="D1624" t="b">
        <v>1</v>
      </c>
      <c r="E1624">
        <v>21</v>
      </c>
      <c r="F1624" t="s">
        <v>105</v>
      </c>
      <c r="G1624">
        <v>75</v>
      </c>
      <c r="H1624">
        <v>93</v>
      </c>
      <c r="I1624">
        <v>66</v>
      </c>
      <c r="J1624">
        <v>63</v>
      </c>
      <c r="K1624">
        <v>68</v>
      </c>
      <c r="L1624">
        <v>91</v>
      </c>
      <c r="M1624">
        <v>99</v>
      </c>
      <c r="N1624">
        <f t="shared" si="150"/>
        <v>0</v>
      </c>
      <c r="O1624">
        <f t="shared" si="151"/>
        <v>0</v>
      </c>
      <c r="P1624">
        <f t="shared" si="152"/>
        <v>1</v>
      </c>
      <c r="Q1624" t="str">
        <f t="shared" si="153"/>
        <v>Non-STEM</v>
      </c>
      <c r="R1624">
        <f t="shared" si="154"/>
        <v>0</v>
      </c>
      <c r="S1624">
        <f t="shared" si="155"/>
        <v>68</v>
      </c>
    </row>
    <row r="1625" spans="1:19" x14ac:dyDescent="0.3">
      <c r="A1625" t="s">
        <v>20</v>
      </c>
      <c r="B1625" t="b">
        <v>0</v>
      </c>
      <c r="C1625">
        <v>4</v>
      </c>
      <c r="D1625" t="b">
        <v>0</v>
      </c>
      <c r="E1625">
        <v>50</v>
      </c>
      <c r="F1625" t="s">
        <v>26</v>
      </c>
      <c r="G1625">
        <v>99</v>
      </c>
      <c r="H1625">
        <v>89</v>
      </c>
      <c r="I1625">
        <v>87</v>
      </c>
      <c r="J1625">
        <v>90</v>
      </c>
      <c r="K1625">
        <v>87</v>
      </c>
      <c r="L1625">
        <v>90</v>
      </c>
      <c r="M1625">
        <v>95</v>
      </c>
      <c r="N1625">
        <f t="shared" si="150"/>
        <v>1</v>
      </c>
      <c r="O1625">
        <f t="shared" si="151"/>
        <v>0</v>
      </c>
      <c r="P1625">
        <f t="shared" si="152"/>
        <v>0</v>
      </c>
      <c r="Q1625" t="str">
        <f t="shared" si="153"/>
        <v>STEM</v>
      </c>
      <c r="R1625">
        <f t="shared" si="154"/>
        <v>1</v>
      </c>
      <c r="S1625">
        <f t="shared" si="155"/>
        <v>90.75</v>
      </c>
    </row>
    <row r="1626" spans="1:19" x14ac:dyDescent="0.3">
      <c r="A1626" t="s">
        <v>20</v>
      </c>
      <c r="B1626" t="b">
        <v>1</v>
      </c>
      <c r="C1626">
        <v>7</v>
      </c>
      <c r="D1626" t="b">
        <v>0</v>
      </c>
      <c r="E1626">
        <v>29</v>
      </c>
      <c r="F1626" t="s">
        <v>113</v>
      </c>
      <c r="G1626">
        <v>93</v>
      </c>
      <c r="H1626">
        <v>64</v>
      </c>
      <c r="I1626">
        <v>86</v>
      </c>
      <c r="J1626">
        <v>82</v>
      </c>
      <c r="K1626">
        <v>35</v>
      </c>
      <c r="L1626">
        <v>73</v>
      </c>
      <c r="M1626">
        <v>84</v>
      </c>
      <c r="N1626">
        <f t="shared" si="150"/>
        <v>1</v>
      </c>
      <c r="O1626">
        <f t="shared" si="151"/>
        <v>1</v>
      </c>
      <c r="P1626">
        <f t="shared" si="152"/>
        <v>0</v>
      </c>
      <c r="Q1626" t="str">
        <f t="shared" si="153"/>
        <v>Non-STEM</v>
      </c>
      <c r="R1626">
        <f t="shared" si="154"/>
        <v>0</v>
      </c>
      <c r="S1626">
        <f t="shared" si="155"/>
        <v>74</v>
      </c>
    </row>
    <row r="1627" spans="1:19" x14ac:dyDescent="0.3">
      <c r="A1627" t="s">
        <v>25</v>
      </c>
      <c r="B1627" t="b">
        <v>0</v>
      </c>
      <c r="C1627">
        <v>4</v>
      </c>
      <c r="D1627" t="b">
        <v>0</v>
      </c>
      <c r="E1627">
        <v>31</v>
      </c>
      <c r="F1627" t="s">
        <v>21</v>
      </c>
      <c r="G1627">
        <v>73</v>
      </c>
      <c r="H1627">
        <v>95</v>
      </c>
      <c r="I1627">
        <v>78</v>
      </c>
      <c r="J1627">
        <v>79</v>
      </c>
      <c r="K1627">
        <v>84</v>
      </c>
      <c r="L1627">
        <v>89</v>
      </c>
      <c r="M1627">
        <v>96</v>
      </c>
      <c r="N1627">
        <f t="shared" si="150"/>
        <v>0</v>
      </c>
      <c r="O1627">
        <f t="shared" si="151"/>
        <v>0</v>
      </c>
      <c r="P1627">
        <f t="shared" si="152"/>
        <v>0</v>
      </c>
      <c r="Q1627" t="str">
        <f t="shared" si="153"/>
        <v>Non-STEM</v>
      </c>
      <c r="R1627">
        <f t="shared" si="154"/>
        <v>0</v>
      </c>
      <c r="S1627">
        <f t="shared" si="155"/>
        <v>78.5</v>
      </c>
    </row>
    <row r="1628" spans="1:19" x14ac:dyDescent="0.3">
      <c r="A1628" t="s">
        <v>25</v>
      </c>
      <c r="B1628" t="b">
        <v>0</v>
      </c>
      <c r="C1628">
        <v>6</v>
      </c>
      <c r="D1628" t="b">
        <v>0</v>
      </c>
      <c r="E1628">
        <v>5</v>
      </c>
      <c r="F1628" t="s">
        <v>224</v>
      </c>
      <c r="G1628">
        <v>64</v>
      </c>
      <c r="H1628">
        <v>61</v>
      </c>
      <c r="I1628">
        <v>76</v>
      </c>
      <c r="J1628">
        <v>100</v>
      </c>
      <c r="K1628">
        <v>93</v>
      </c>
      <c r="L1628">
        <v>61</v>
      </c>
      <c r="M1628">
        <v>65</v>
      </c>
      <c r="N1628">
        <f t="shared" si="150"/>
        <v>0</v>
      </c>
      <c r="O1628">
        <f t="shared" si="151"/>
        <v>0</v>
      </c>
      <c r="P1628">
        <f t="shared" si="152"/>
        <v>0</v>
      </c>
      <c r="Q1628" t="str">
        <f t="shared" si="153"/>
        <v>Non-STEM</v>
      </c>
      <c r="R1628">
        <f t="shared" si="154"/>
        <v>0</v>
      </c>
      <c r="S1628">
        <f t="shared" si="155"/>
        <v>83.25</v>
      </c>
    </row>
    <row r="1629" spans="1:19" x14ac:dyDescent="0.3">
      <c r="A1629" t="s">
        <v>20</v>
      </c>
      <c r="B1629" t="b">
        <v>0</v>
      </c>
      <c r="C1629">
        <v>1</v>
      </c>
      <c r="D1629" t="b">
        <v>1</v>
      </c>
      <c r="E1629">
        <v>25</v>
      </c>
      <c r="F1629" t="s">
        <v>21</v>
      </c>
      <c r="G1629">
        <v>76</v>
      </c>
      <c r="H1629">
        <v>87</v>
      </c>
      <c r="I1629">
        <v>98</v>
      </c>
      <c r="J1629">
        <v>88</v>
      </c>
      <c r="K1629">
        <v>94</v>
      </c>
      <c r="L1629">
        <v>86</v>
      </c>
      <c r="M1629">
        <v>64</v>
      </c>
      <c r="N1629">
        <f t="shared" si="150"/>
        <v>1</v>
      </c>
      <c r="O1629">
        <f t="shared" si="151"/>
        <v>0</v>
      </c>
      <c r="P1629">
        <f t="shared" si="152"/>
        <v>1</v>
      </c>
      <c r="Q1629" t="str">
        <f t="shared" si="153"/>
        <v>Non-STEM</v>
      </c>
      <c r="R1629">
        <f t="shared" si="154"/>
        <v>0</v>
      </c>
      <c r="S1629">
        <f t="shared" si="155"/>
        <v>89</v>
      </c>
    </row>
    <row r="1630" spans="1:19" x14ac:dyDescent="0.3">
      <c r="A1630" t="s">
        <v>25</v>
      </c>
      <c r="B1630" t="b">
        <v>0</v>
      </c>
      <c r="C1630">
        <v>2</v>
      </c>
      <c r="D1630" t="b">
        <v>0</v>
      </c>
      <c r="E1630">
        <v>22</v>
      </c>
      <c r="F1630" t="s">
        <v>172</v>
      </c>
      <c r="G1630">
        <v>91</v>
      </c>
      <c r="H1630">
        <v>93</v>
      </c>
      <c r="I1630">
        <v>82</v>
      </c>
      <c r="J1630">
        <v>81</v>
      </c>
      <c r="K1630">
        <v>95</v>
      </c>
      <c r="L1630">
        <v>91</v>
      </c>
      <c r="M1630">
        <v>70</v>
      </c>
      <c r="N1630">
        <f t="shared" si="150"/>
        <v>0</v>
      </c>
      <c r="O1630">
        <f t="shared" si="151"/>
        <v>0</v>
      </c>
      <c r="P1630">
        <f t="shared" si="152"/>
        <v>0</v>
      </c>
      <c r="Q1630" t="str">
        <f t="shared" si="153"/>
        <v>Non-STEM</v>
      </c>
      <c r="R1630">
        <f t="shared" si="154"/>
        <v>0</v>
      </c>
      <c r="S1630">
        <f t="shared" si="155"/>
        <v>87.25</v>
      </c>
    </row>
    <row r="1631" spans="1:19" x14ac:dyDescent="0.3">
      <c r="A1631" t="s">
        <v>25</v>
      </c>
      <c r="B1631" t="b">
        <v>0</v>
      </c>
      <c r="C1631">
        <v>8</v>
      </c>
      <c r="D1631" t="b">
        <v>1</v>
      </c>
      <c r="E1631">
        <v>1</v>
      </c>
      <c r="F1631" t="s">
        <v>64</v>
      </c>
      <c r="G1631">
        <v>70</v>
      </c>
      <c r="H1631">
        <v>98</v>
      </c>
      <c r="I1631">
        <v>51</v>
      </c>
      <c r="J1631">
        <v>51</v>
      </c>
      <c r="K1631">
        <v>96</v>
      </c>
      <c r="L1631">
        <v>96</v>
      </c>
      <c r="M1631">
        <v>70</v>
      </c>
      <c r="N1631">
        <f t="shared" si="150"/>
        <v>0</v>
      </c>
      <c r="O1631">
        <f t="shared" si="151"/>
        <v>0</v>
      </c>
      <c r="P1631">
        <f t="shared" si="152"/>
        <v>1</v>
      </c>
      <c r="Q1631" t="str">
        <f t="shared" si="153"/>
        <v>Non-STEM</v>
      </c>
      <c r="R1631">
        <f t="shared" si="154"/>
        <v>0</v>
      </c>
      <c r="S1631">
        <f t="shared" si="155"/>
        <v>67</v>
      </c>
    </row>
    <row r="1632" spans="1:19" x14ac:dyDescent="0.3">
      <c r="A1632" t="s">
        <v>25</v>
      </c>
      <c r="B1632" t="b">
        <v>0</v>
      </c>
      <c r="C1632">
        <v>5</v>
      </c>
      <c r="D1632" t="b">
        <v>0</v>
      </c>
      <c r="E1632">
        <v>26</v>
      </c>
      <c r="F1632" t="s">
        <v>26</v>
      </c>
      <c r="G1632">
        <v>90</v>
      </c>
      <c r="H1632">
        <v>92</v>
      </c>
      <c r="I1632">
        <v>95</v>
      </c>
      <c r="J1632">
        <v>85</v>
      </c>
      <c r="K1632">
        <v>93</v>
      </c>
      <c r="L1632">
        <v>69</v>
      </c>
      <c r="M1632">
        <v>65</v>
      </c>
      <c r="N1632">
        <f t="shared" si="150"/>
        <v>0</v>
      </c>
      <c r="O1632">
        <f t="shared" si="151"/>
        <v>0</v>
      </c>
      <c r="P1632">
        <f t="shared" si="152"/>
        <v>0</v>
      </c>
      <c r="Q1632" t="str">
        <f t="shared" si="153"/>
        <v>STEM</v>
      </c>
      <c r="R1632">
        <f t="shared" si="154"/>
        <v>1</v>
      </c>
      <c r="S1632">
        <f t="shared" si="155"/>
        <v>90.75</v>
      </c>
    </row>
    <row r="1633" spans="1:19" x14ac:dyDescent="0.3">
      <c r="A1633" t="s">
        <v>20</v>
      </c>
      <c r="B1633" t="b">
        <v>0</v>
      </c>
      <c r="C1633">
        <v>9</v>
      </c>
      <c r="D1633" t="b">
        <v>0</v>
      </c>
      <c r="E1633">
        <v>3</v>
      </c>
      <c r="F1633" t="s">
        <v>64</v>
      </c>
      <c r="G1633">
        <v>93</v>
      </c>
      <c r="H1633">
        <v>83</v>
      </c>
      <c r="I1633">
        <v>61</v>
      </c>
      <c r="J1633">
        <v>95</v>
      </c>
      <c r="K1633">
        <v>70</v>
      </c>
      <c r="L1633">
        <v>93</v>
      </c>
      <c r="M1633">
        <v>65</v>
      </c>
      <c r="N1633">
        <f t="shared" si="150"/>
        <v>1</v>
      </c>
      <c r="O1633">
        <f t="shared" si="151"/>
        <v>0</v>
      </c>
      <c r="P1633">
        <f t="shared" si="152"/>
        <v>0</v>
      </c>
      <c r="Q1633" t="str">
        <f t="shared" si="153"/>
        <v>Non-STEM</v>
      </c>
      <c r="R1633">
        <f t="shared" si="154"/>
        <v>0</v>
      </c>
      <c r="S1633">
        <f t="shared" si="155"/>
        <v>79.75</v>
      </c>
    </row>
    <row r="1634" spans="1:19" x14ac:dyDescent="0.3">
      <c r="A1634" t="s">
        <v>20</v>
      </c>
      <c r="B1634" t="b">
        <v>1</v>
      </c>
      <c r="C1634">
        <v>7</v>
      </c>
      <c r="D1634" t="b">
        <v>0</v>
      </c>
      <c r="E1634">
        <v>12</v>
      </c>
      <c r="F1634" t="s">
        <v>38</v>
      </c>
      <c r="G1634">
        <v>61</v>
      </c>
      <c r="H1634">
        <v>99</v>
      </c>
      <c r="I1634">
        <v>66</v>
      </c>
      <c r="J1634">
        <v>99</v>
      </c>
      <c r="K1634">
        <v>100</v>
      </c>
      <c r="L1634">
        <v>70</v>
      </c>
      <c r="M1634">
        <v>60</v>
      </c>
      <c r="N1634">
        <f t="shared" si="150"/>
        <v>1</v>
      </c>
      <c r="O1634">
        <f t="shared" si="151"/>
        <v>1</v>
      </c>
      <c r="P1634">
        <f t="shared" si="152"/>
        <v>0</v>
      </c>
      <c r="Q1634" t="str">
        <f t="shared" si="153"/>
        <v>Non-STEM</v>
      </c>
      <c r="R1634">
        <f t="shared" si="154"/>
        <v>0</v>
      </c>
      <c r="S1634">
        <f t="shared" si="155"/>
        <v>81.5</v>
      </c>
    </row>
    <row r="1635" spans="1:19" x14ac:dyDescent="0.3">
      <c r="A1635" t="s">
        <v>20</v>
      </c>
      <c r="B1635" t="b">
        <v>0</v>
      </c>
      <c r="C1635">
        <v>1</v>
      </c>
      <c r="D1635" t="b">
        <v>0</v>
      </c>
      <c r="E1635">
        <v>1</v>
      </c>
      <c r="F1635" t="s">
        <v>64</v>
      </c>
      <c r="G1635">
        <v>51</v>
      </c>
      <c r="H1635">
        <v>69</v>
      </c>
      <c r="I1635">
        <v>85</v>
      </c>
      <c r="J1635">
        <v>61</v>
      </c>
      <c r="K1635">
        <v>59</v>
      </c>
      <c r="L1635">
        <v>81</v>
      </c>
      <c r="M1635">
        <v>63</v>
      </c>
      <c r="N1635">
        <f t="shared" si="150"/>
        <v>1</v>
      </c>
      <c r="O1635">
        <f t="shared" si="151"/>
        <v>0</v>
      </c>
      <c r="P1635">
        <f t="shared" si="152"/>
        <v>0</v>
      </c>
      <c r="Q1635" t="str">
        <f t="shared" si="153"/>
        <v>Non-STEM</v>
      </c>
      <c r="R1635">
        <f t="shared" si="154"/>
        <v>0</v>
      </c>
      <c r="S1635">
        <f t="shared" si="155"/>
        <v>64</v>
      </c>
    </row>
    <row r="1636" spans="1:19" x14ac:dyDescent="0.3">
      <c r="A1636" t="s">
        <v>25</v>
      </c>
      <c r="B1636" t="b">
        <v>0</v>
      </c>
      <c r="C1636">
        <v>4</v>
      </c>
      <c r="D1636" t="b">
        <v>1</v>
      </c>
      <c r="E1636">
        <v>18</v>
      </c>
      <c r="F1636" t="s">
        <v>38</v>
      </c>
      <c r="G1636">
        <v>91</v>
      </c>
      <c r="H1636">
        <v>72</v>
      </c>
      <c r="I1636">
        <v>69</v>
      </c>
      <c r="J1636">
        <v>88</v>
      </c>
      <c r="K1636">
        <v>92</v>
      </c>
      <c r="L1636">
        <v>61</v>
      </c>
      <c r="M1636">
        <v>76</v>
      </c>
      <c r="N1636">
        <f t="shared" si="150"/>
        <v>0</v>
      </c>
      <c r="O1636">
        <f t="shared" si="151"/>
        <v>0</v>
      </c>
      <c r="P1636">
        <f t="shared" si="152"/>
        <v>1</v>
      </c>
      <c r="Q1636" t="str">
        <f t="shared" si="153"/>
        <v>Non-STEM</v>
      </c>
      <c r="R1636">
        <f t="shared" si="154"/>
        <v>0</v>
      </c>
      <c r="S1636">
        <f t="shared" si="155"/>
        <v>85</v>
      </c>
    </row>
    <row r="1637" spans="1:19" x14ac:dyDescent="0.3">
      <c r="A1637" t="s">
        <v>20</v>
      </c>
      <c r="B1637" t="b">
        <v>0</v>
      </c>
      <c r="C1637">
        <v>3</v>
      </c>
      <c r="D1637" t="b">
        <v>0</v>
      </c>
      <c r="E1637">
        <v>27</v>
      </c>
      <c r="F1637" t="s">
        <v>113</v>
      </c>
      <c r="G1637">
        <v>96</v>
      </c>
      <c r="H1637">
        <v>64</v>
      </c>
      <c r="I1637">
        <v>76</v>
      </c>
      <c r="J1637">
        <v>97</v>
      </c>
      <c r="K1637">
        <v>81</v>
      </c>
      <c r="L1637">
        <v>87</v>
      </c>
      <c r="M1637">
        <v>99</v>
      </c>
      <c r="N1637">
        <f t="shared" si="150"/>
        <v>1</v>
      </c>
      <c r="O1637">
        <f t="shared" si="151"/>
        <v>0</v>
      </c>
      <c r="P1637">
        <f t="shared" si="152"/>
        <v>0</v>
      </c>
      <c r="Q1637" t="str">
        <f t="shared" si="153"/>
        <v>Non-STEM</v>
      </c>
      <c r="R1637">
        <f t="shared" si="154"/>
        <v>0</v>
      </c>
      <c r="S1637">
        <f t="shared" si="155"/>
        <v>87.5</v>
      </c>
    </row>
    <row r="1638" spans="1:19" x14ac:dyDescent="0.3">
      <c r="A1638" t="s">
        <v>25</v>
      </c>
      <c r="B1638" t="b">
        <v>0</v>
      </c>
      <c r="C1638">
        <v>5</v>
      </c>
      <c r="D1638" t="b">
        <v>0</v>
      </c>
      <c r="E1638">
        <v>24</v>
      </c>
      <c r="F1638" t="s">
        <v>44</v>
      </c>
      <c r="G1638">
        <v>93</v>
      </c>
      <c r="H1638">
        <v>75</v>
      </c>
      <c r="I1638">
        <v>84</v>
      </c>
      <c r="J1638">
        <v>66</v>
      </c>
      <c r="K1638">
        <v>74</v>
      </c>
      <c r="L1638">
        <v>99</v>
      </c>
      <c r="M1638">
        <v>66</v>
      </c>
      <c r="N1638">
        <f t="shared" si="150"/>
        <v>0</v>
      </c>
      <c r="O1638">
        <f t="shared" si="151"/>
        <v>0</v>
      </c>
      <c r="P1638">
        <f t="shared" si="152"/>
        <v>0</v>
      </c>
      <c r="Q1638" t="str">
        <f t="shared" si="153"/>
        <v>STEM</v>
      </c>
      <c r="R1638">
        <f t="shared" si="154"/>
        <v>1</v>
      </c>
      <c r="S1638">
        <f t="shared" si="155"/>
        <v>79.25</v>
      </c>
    </row>
    <row r="1639" spans="1:19" x14ac:dyDescent="0.3">
      <c r="A1639" t="s">
        <v>25</v>
      </c>
      <c r="B1639" t="b">
        <v>0</v>
      </c>
      <c r="C1639">
        <v>1</v>
      </c>
      <c r="D1639" t="b">
        <v>1</v>
      </c>
      <c r="E1639">
        <v>19</v>
      </c>
      <c r="F1639" t="s">
        <v>38</v>
      </c>
      <c r="G1639">
        <v>70</v>
      </c>
      <c r="H1639">
        <v>96</v>
      </c>
      <c r="I1639">
        <v>60</v>
      </c>
      <c r="J1639">
        <v>87</v>
      </c>
      <c r="K1639">
        <v>92</v>
      </c>
      <c r="L1639">
        <v>63</v>
      </c>
      <c r="M1639">
        <v>95</v>
      </c>
      <c r="N1639">
        <f t="shared" si="150"/>
        <v>0</v>
      </c>
      <c r="O1639">
        <f t="shared" si="151"/>
        <v>0</v>
      </c>
      <c r="P1639">
        <f t="shared" si="152"/>
        <v>1</v>
      </c>
      <c r="Q1639" t="str">
        <f t="shared" si="153"/>
        <v>Non-STEM</v>
      </c>
      <c r="R1639">
        <f t="shared" si="154"/>
        <v>0</v>
      </c>
      <c r="S1639">
        <f t="shared" si="155"/>
        <v>77.25</v>
      </c>
    </row>
    <row r="1640" spans="1:19" x14ac:dyDescent="0.3">
      <c r="A1640" t="s">
        <v>20</v>
      </c>
      <c r="B1640" t="b">
        <v>0</v>
      </c>
      <c r="C1640">
        <v>2</v>
      </c>
      <c r="D1640" t="b">
        <v>0</v>
      </c>
      <c r="E1640">
        <v>47</v>
      </c>
      <c r="F1640" t="s">
        <v>26</v>
      </c>
      <c r="G1640">
        <v>90</v>
      </c>
      <c r="H1640">
        <v>90</v>
      </c>
      <c r="I1640">
        <v>93</v>
      </c>
      <c r="J1640">
        <v>87</v>
      </c>
      <c r="K1640">
        <v>93</v>
      </c>
      <c r="L1640">
        <v>99</v>
      </c>
      <c r="M1640">
        <v>100</v>
      </c>
      <c r="N1640">
        <f t="shared" si="150"/>
        <v>1</v>
      </c>
      <c r="O1640">
        <f t="shared" si="151"/>
        <v>0</v>
      </c>
      <c r="P1640">
        <f t="shared" si="152"/>
        <v>0</v>
      </c>
      <c r="Q1640" t="str">
        <f t="shared" si="153"/>
        <v>STEM</v>
      </c>
      <c r="R1640">
        <f t="shared" si="154"/>
        <v>1</v>
      </c>
      <c r="S1640">
        <f t="shared" si="155"/>
        <v>90.75</v>
      </c>
    </row>
    <row r="1641" spans="1:19" x14ac:dyDescent="0.3">
      <c r="A1641" t="s">
        <v>20</v>
      </c>
      <c r="B1641" t="b">
        <v>0</v>
      </c>
      <c r="C1641">
        <v>1</v>
      </c>
      <c r="D1641" t="b">
        <v>0</v>
      </c>
      <c r="E1641">
        <v>11</v>
      </c>
      <c r="F1641" t="s">
        <v>38</v>
      </c>
      <c r="G1641">
        <v>69</v>
      </c>
      <c r="H1641">
        <v>78</v>
      </c>
      <c r="I1641">
        <v>80</v>
      </c>
      <c r="J1641">
        <v>60</v>
      </c>
      <c r="K1641">
        <v>76</v>
      </c>
      <c r="L1641">
        <v>86</v>
      </c>
      <c r="M1641">
        <v>96</v>
      </c>
      <c r="N1641">
        <f t="shared" si="150"/>
        <v>1</v>
      </c>
      <c r="O1641">
        <f t="shared" si="151"/>
        <v>0</v>
      </c>
      <c r="P1641">
        <f t="shared" si="152"/>
        <v>0</v>
      </c>
      <c r="Q1641" t="str">
        <f t="shared" si="153"/>
        <v>Non-STEM</v>
      </c>
      <c r="R1641">
        <f t="shared" si="154"/>
        <v>0</v>
      </c>
      <c r="S1641">
        <f t="shared" si="155"/>
        <v>71.25</v>
      </c>
    </row>
    <row r="1642" spans="1:19" x14ac:dyDescent="0.3">
      <c r="A1642" t="s">
        <v>25</v>
      </c>
      <c r="B1642" t="b">
        <v>0</v>
      </c>
      <c r="C1642">
        <v>2</v>
      </c>
      <c r="D1642" t="b">
        <v>0</v>
      </c>
      <c r="E1642">
        <v>29</v>
      </c>
      <c r="F1642" t="s">
        <v>44</v>
      </c>
      <c r="G1642">
        <v>89</v>
      </c>
      <c r="H1642">
        <v>90</v>
      </c>
      <c r="I1642">
        <v>72</v>
      </c>
      <c r="J1642">
        <v>98</v>
      </c>
      <c r="K1642">
        <v>96</v>
      </c>
      <c r="L1642">
        <v>84</v>
      </c>
      <c r="M1642">
        <v>87</v>
      </c>
      <c r="N1642">
        <f t="shared" si="150"/>
        <v>0</v>
      </c>
      <c r="O1642">
        <f t="shared" si="151"/>
        <v>0</v>
      </c>
      <c r="P1642">
        <f t="shared" si="152"/>
        <v>0</v>
      </c>
      <c r="Q1642" t="str">
        <f t="shared" si="153"/>
        <v>STEM</v>
      </c>
      <c r="R1642">
        <f t="shared" si="154"/>
        <v>1</v>
      </c>
      <c r="S1642">
        <f t="shared" si="155"/>
        <v>88.75</v>
      </c>
    </row>
    <row r="1643" spans="1:19" x14ac:dyDescent="0.3">
      <c r="A1643" t="s">
        <v>20</v>
      </c>
      <c r="B1643" t="b">
        <v>0</v>
      </c>
      <c r="C1643">
        <v>2</v>
      </c>
      <c r="D1643" t="b">
        <v>1</v>
      </c>
      <c r="E1643">
        <v>14</v>
      </c>
      <c r="F1643" t="s">
        <v>44</v>
      </c>
      <c r="G1643">
        <v>86</v>
      </c>
      <c r="H1643">
        <v>99</v>
      </c>
      <c r="I1643">
        <v>90</v>
      </c>
      <c r="J1643">
        <v>61</v>
      </c>
      <c r="K1643">
        <v>66</v>
      </c>
      <c r="L1643">
        <v>96</v>
      </c>
      <c r="M1643">
        <v>87</v>
      </c>
      <c r="N1643">
        <f t="shared" si="150"/>
        <v>1</v>
      </c>
      <c r="O1643">
        <f t="shared" si="151"/>
        <v>0</v>
      </c>
      <c r="P1643">
        <f t="shared" si="152"/>
        <v>1</v>
      </c>
      <c r="Q1643" t="str">
        <f t="shared" si="153"/>
        <v>STEM</v>
      </c>
      <c r="R1643">
        <f t="shared" si="154"/>
        <v>1</v>
      </c>
      <c r="S1643">
        <f t="shared" si="155"/>
        <v>75.75</v>
      </c>
    </row>
    <row r="1644" spans="1:19" x14ac:dyDescent="0.3">
      <c r="A1644" t="s">
        <v>25</v>
      </c>
      <c r="B1644" t="b">
        <v>0</v>
      </c>
      <c r="C1644">
        <v>5</v>
      </c>
      <c r="D1644" t="b">
        <v>0</v>
      </c>
      <c r="E1644">
        <v>4</v>
      </c>
      <c r="F1644" t="s">
        <v>34</v>
      </c>
      <c r="G1644">
        <v>80</v>
      </c>
      <c r="H1644">
        <v>61</v>
      </c>
      <c r="I1644">
        <v>89</v>
      </c>
      <c r="J1644">
        <v>98</v>
      </c>
      <c r="K1644">
        <v>73</v>
      </c>
      <c r="L1644">
        <v>90</v>
      </c>
      <c r="M1644">
        <v>88</v>
      </c>
      <c r="N1644">
        <f t="shared" si="150"/>
        <v>0</v>
      </c>
      <c r="O1644">
        <f t="shared" si="151"/>
        <v>0</v>
      </c>
      <c r="P1644">
        <f t="shared" si="152"/>
        <v>0</v>
      </c>
      <c r="Q1644" t="str">
        <f t="shared" si="153"/>
        <v>Non-STEM</v>
      </c>
      <c r="R1644">
        <f t="shared" si="154"/>
        <v>0</v>
      </c>
      <c r="S1644">
        <f t="shared" si="155"/>
        <v>85</v>
      </c>
    </row>
    <row r="1645" spans="1:19" x14ac:dyDescent="0.3">
      <c r="A1645" t="s">
        <v>25</v>
      </c>
      <c r="B1645" t="b">
        <v>0</v>
      </c>
      <c r="C1645">
        <v>4</v>
      </c>
      <c r="D1645" t="b">
        <v>0</v>
      </c>
      <c r="E1645">
        <v>15</v>
      </c>
      <c r="F1645" t="s">
        <v>44</v>
      </c>
      <c r="G1645">
        <v>93</v>
      </c>
      <c r="H1645">
        <v>77</v>
      </c>
      <c r="I1645">
        <v>85</v>
      </c>
      <c r="J1645">
        <v>95</v>
      </c>
      <c r="K1645">
        <v>60</v>
      </c>
      <c r="L1645">
        <v>99</v>
      </c>
      <c r="M1645">
        <v>67</v>
      </c>
      <c r="N1645">
        <f t="shared" si="150"/>
        <v>0</v>
      </c>
      <c r="O1645">
        <f t="shared" si="151"/>
        <v>0</v>
      </c>
      <c r="P1645">
        <f t="shared" si="152"/>
        <v>0</v>
      </c>
      <c r="Q1645" t="str">
        <f t="shared" si="153"/>
        <v>STEM</v>
      </c>
      <c r="R1645">
        <f t="shared" si="154"/>
        <v>1</v>
      </c>
      <c r="S1645">
        <f t="shared" si="155"/>
        <v>83.25</v>
      </c>
    </row>
    <row r="1646" spans="1:19" x14ac:dyDescent="0.3">
      <c r="A1646" t="s">
        <v>25</v>
      </c>
      <c r="B1646" t="b">
        <v>0</v>
      </c>
      <c r="C1646">
        <v>5</v>
      </c>
      <c r="D1646" t="b">
        <v>0</v>
      </c>
      <c r="E1646">
        <v>32</v>
      </c>
      <c r="F1646" t="s">
        <v>44</v>
      </c>
      <c r="G1646">
        <v>87</v>
      </c>
      <c r="H1646">
        <v>91</v>
      </c>
      <c r="I1646">
        <v>86</v>
      </c>
      <c r="J1646">
        <v>96</v>
      </c>
      <c r="K1646">
        <v>65</v>
      </c>
      <c r="L1646">
        <v>77</v>
      </c>
      <c r="M1646">
        <v>83</v>
      </c>
      <c r="N1646">
        <f t="shared" si="150"/>
        <v>0</v>
      </c>
      <c r="O1646">
        <f t="shared" si="151"/>
        <v>0</v>
      </c>
      <c r="P1646">
        <f t="shared" si="152"/>
        <v>0</v>
      </c>
      <c r="Q1646" t="str">
        <f t="shared" si="153"/>
        <v>STEM</v>
      </c>
      <c r="R1646">
        <f t="shared" si="154"/>
        <v>1</v>
      </c>
      <c r="S1646">
        <f t="shared" si="155"/>
        <v>83.5</v>
      </c>
    </row>
    <row r="1647" spans="1:19" x14ac:dyDescent="0.3">
      <c r="A1647" t="s">
        <v>20</v>
      </c>
      <c r="B1647" t="b">
        <v>0</v>
      </c>
      <c r="C1647">
        <v>7</v>
      </c>
      <c r="D1647" t="b">
        <v>0</v>
      </c>
      <c r="E1647">
        <v>33</v>
      </c>
      <c r="F1647" t="s">
        <v>172</v>
      </c>
      <c r="G1647">
        <v>86</v>
      </c>
      <c r="H1647">
        <v>88</v>
      </c>
      <c r="I1647">
        <v>96</v>
      </c>
      <c r="J1647">
        <v>86</v>
      </c>
      <c r="K1647">
        <v>87</v>
      </c>
      <c r="L1647">
        <v>99</v>
      </c>
      <c r="M1647">
        <v>80</v>
      </c>
      <c r="N1647">
        <f t="shared" si="150"/>
        <v>1</v>
      </c>
      <c r="O1647">
        <f t="shared" si="151"/>
        <v>0</v>
      </c>
      <c r="P1647">
        <f t="shared" si="152"/>
        <v>0</v>
      </c>
      <c r="Q1647" t="str">
        <f t="shared" si="153"/>
        <v>Non-STEM</v>
      </c>
      <c r="R1647">
        <f t="shared" si="154"/>
        <v>0</v>
      </c>
      <c r="S1647">
        <f t="shared" si="155"/>
        <v>88.75</v>
      </c>
    </row>
    <row r="1648" spans="1:19" x14ac:dyDescent="0.3">
      <c r="A1648" t="s">
        <v>25</v>
      </c>
      <c r="B1648" t="b">
        <v>0</v>
      </c>
      <c r="C1648">
        <v>4</v>
      </c>
      <c r="D1648" t="b">
        <v>1</v>
      </c>
      <c r="E1648">
        <v>29</v>
      </c>
      <c r="F1648" t="s">
        <v>44</v>
      </c>
      <c r="G1648">
        <v>87</v>
      </c>
      <c r="H1648">
        <v>80</v>
      </c>
      <c r="I1648">
        <v>97</v>
      </c>
      <c r="J1648">
        <v>98</v>
      </c>
      <c r="K1648">
        <v>91</v>
      </c>
      <c r="L1648">
        <v>64</v>
      </c>
      <c r="M1648">
        <v>97</v>
      </c>
      <c r="N1648">
        <f t="shared" si="150"/>
        <v>0</v>
      </c>
      <c r="O1648">
        <f t="shared" si="151"/>
        <v>0</v>
      </c>
      <c r="P1648">
        <f t="shared" si="152"/>
        <v>1</v>
      </c>
      <c r="Q1648" t="str">
        <f t="shared" si="153"/>
        <v>STEM</v>
      </c>
      <c r="R1648">
        <f t="shared" si="154"/>
        <v>1</v>
      </c>
      <c r="S1648">
        <f t="shared" si="155"/>
        <v>93.25</v>
      </c>
    </row>
    <row r="1649" spans="1:19" x14ac:dyDescent="0.3">
      <c r="A1649" t="s">
        <v>20</v>
      </c>
      <c r="B1649" t="b">
        <v>0</v>
      </c>
      <c r="C1649">
        <v>2</v>
      </c>
      <c r="D1649" t="b">
        <v>0</v>
      </c>
      <c r="E1649">
        <v>31</v>
      </c>
      <c r="F1649" t="s">
        <v>21</v>
      </c>
      <c r="G1649">
        <v>96</v>
      </c>
      <c r="H1649">
        <v>83</v>
      </c>
      <c r="I1649">
        <v>97</v>
      </c>
      <c r="J1649">
        <v>100</v>
      </c>
      <c r="K1649">
        <v>85</v>
      </c>
      <c r="L1649">
        <v>92</v>
      </c>
      <c r="M1649">
        <v>69</v>
      </c>
      <c r="N1649">
        <f t="shared" si="150"/>
        <v>1</v>
      </c>
      <c r="O1649">
        <f t="shared" si="151"/>
        <v>0</v>
      </c>
      <c r="P1649">
        <f t="shared" si="152"/>
        <v>0</v>
      </c>
      <c r="Q1649" t="str">
        <f t="shared" si="153"/>
        <v>Non-STEM</v>
      </c>
      <c r="R1649">
        <f t="shared" si="154"/>
        <v>0</v>
      </c>
      <c r="S1649">
        <f t="shared" si="155"/>
        <v>94.5</v>
      </c>
    </row>
    <row r="1650" spans="1:19" x14ac:dyDescent="0.3">
      <c r="A1650" t="s">
        <v>25</v>
      </c>
      <c r="B1650" t="b">
        <v>0</v>
      </c>
      <c r="C1650">
        <v>5</v>
      </c>
      <c r="D1650" t="b">
        <v>0</v>
      </c>
      <c r="E1650">
        <v>29</v>
      </c>
      <c r="F1650" t="s">
        <v>21</v>
      </c>
      <c r="G1650">
        <v>90</v>
      </c>
      <c r="H1650">
        <v>89</v>
      </c>
      <c r="I1650">
        <v>70</v>
      </c>
      <c r="J1650">
        <v>90</v>
      </c>
      <c r="K1650">
        <v>83</v>
      </c>
      <c r="L1650">
        <v>82</v>
      </c>
      <c r="M1650">
        <v>87</v>
      </c>
      <c r="N1650">
        <f t="shared" si="150"/>
        <v>0</v>
      </c>
      <c r="O1650">
        <f t="shared" si="151"/>
        <v>0</v>
      </c>
      <c r="P1650">
        <f t="shared" si="152"/>
        <v>0</v>
      </c>
      <c r="Q1650" t="str">
        <f t="shared" si="153"/>
        <v>Non-STEM</v>
      </c>
      <c r="R1650">
        <f t="shared" si="154"/>
        <v>0</v>
      </c>
      <c r="S1650">
        <f t="shared" si="155"/>
        <v>83.25</v>
      </c>
    </row>
    <row r="1651" spans="1:19" x14ac:dyDescent="0.3">
      <c r="A1651" t="s">
        <v>25</v>
      </c>
      <c r="B1651" t="b">
        <v>1</v>
      </c>
      <c r="C1651">
        <v>5</v>
      </c>
      <c r="D1651" t="b">
        <v>0</v>
      </c>
      <c r="E1651">
        <v>0</v>
      </c>
      <c r="F1651" t="s">
        <v>64</v>
      </c>
      <c r="G1651">
        <v>89</v>
      </c>
      <c r="H1651">
        <v>65</v>
      </c>
      <c r="I1651">
        <v>65</v>
      </c>
      <c r="J1651">
        <v>91</v>
      </c>
      <c r="K1651">
        <v>76</v>
      </c>
      <c r="L1651">
        <v>91</v>
      </c>
      <c r="M1651">
        <v>92</v>
      </c>
      <c r="N1651">
        <f t="shared" si="150"/>
        <v>0</v>
      </c>
      <c r="O1651">
        <f t="shared" si="151"/>
        <v>1</v>
      </c>
      <c r="P1651">
        <f t="shared" si="152"/>
        <v>0</v>
      </c>
      <c r="Q1651" t="str">
        <f t="shared" si="153"/>
        <v>Non-STEM</v>
      </c>
      <c r="R1651">
        <f t="shared" si="154"/>
        <v>0</v>
      </c>
      <c r="S1651">
        <f t="shared" si="155"/>
        <v>80.25</v>
      </c>
    </row>
    <row r="1652" spans="1:19" x14ac:dyDescent="0.3">
      <c r="A1652" t="s">
        <v>25</v>
      </c>
      <c r="B1652" t="b">
        <v>1</v>
      </c>
      <c r="C1652">
        <v>6</v>
      </c>
      <c r="D1652" t="b">
        <v>0</v>
      </c>
      <c r="E1652">
        <v>1</v>
      </c>
      <c r="F1652" t="s">
        <v>64</v>
      </c>
      <c r="G1652">
        <v>98</v>
      </c>
      <c r="H1652">
        <v>62</v>
      </c>
      <c r="I1652">
        <v>75</v>
      </c>
      <c r="J1652">
        <v>72</v>
      </c>
      <c r="K1652">
        <v>81</v>
      </c>
      <c r="L1652">
        <v>73</v>
      </c>
      <c r="M1652">
        <v>93</v>
      </c>
      <c r="N1652">
        <f t="shared" si="150"/>
        <v>0</v>
      </c>
      <c r="O1652">
        <f t="shared" si="151"/>
        <v>1</v>
      </c>
      <c r="P1652">
        <f t="shared" si="152"/>
        <v>0</v>
      </c>
      <c r="Q1652" t="str">
        <f t="shared" si="153"/>
        <v>Non-STEM</v>
      </c>
      <c r="R1652">
        <f t="shared" si="154"/>
        <v>0</v>
      </c>
      <c r="S1652">
        <f t="shared" si="155"/>
        <v>81.5</v>
      </c>
    </row>
    <row r="1653" spans="1:19" x14ac:dyDescent="0.3">
      <c r="A1653" t="s">
        <v>25</v>
      </c>
      <c r="B1653" t="b">
        <v>0</v>
      </c>
      <c r="C1653">
        <v>3</v>
      </c>
      <c r="D1653" t="b">
        <v>0</v>
      </c>
      <c r="E1653">
        <v>42</v>
      </c>
      <c r="F1653" t="s">
        <v>26</v>
      </c>
      <c r="G1653">
        <v>99</v>
      </c>
      <c r="H1653">
        <v>100</v>
      </c>
      <c r="I1653">
        <v>87</v>
      </c>
      <c r="J1653">
        <v>96</v>
      </c>
      <c r="K1653">
        <v>93</v>
      </c>
      <c r="L1653">
        <v>92</v>
      </c>
      <c r="M1653">
        <v>88</v>
      </c>
      <c r="N1653">
        <f t="shared" si="150"/>
        <v>0</v>
      </c>
      <c r="O1653">
        <f t="shared" si="151"/>
        <v>0</v>
      </c>
      <c r="P1653">
        <f t="shared" si="152"/>
        <v>0</v>
      </c>
      <c r="Q1653" t="str">
        <f t="shared" si="153"/>
        <v>STEM</v>
      </c>
      <c r="R1653">
        <f t="shared" si="154"/>
        <v>1</v>
      </c>
      <c r="S1653">
        <f t="shared" si="155"/>
        <v>93.75</v>
      </c>
    </row>
    <row r="1654" spans="1:19" x14ac:dyDescent="0.3">
      <c r="A1654" t="s">
        <v>25</v>
      </c>
      <c r="B1654" t="b">
        <v>1</v>
      </c>
      <c r="C1654">
        <v>9</v>
      </c>
      <c r="D1654" t="b">
        <v>1</v>
      </c>
      <c r="E1654">
        <v>2</v>
      </c>
      <c r="F1654" t="s">
        <v>64</v>
      </c>
      <c r="G1654">
        <v>99</v>
      </c>
      <c r="H1654">
        <v>65</v>
      </c>
      <c r="I1654">
        <v>100</v>
      </c>
      <c r="J1654">
        <v>93</v>
      </c>
      <c r="K1654">
        <v>91</v>
      </c>
      <c r="L1654">
        <v>60</v>
      </c>
      <c r="M1654">
        <v>83</v>
      </c>
      <c r="N1654">
        <f t="shared" si="150"/>
        <v>0</v>
      </c>
      <c r="O1654">
        <f t="shared" si="151"/>
        <v>1</v>
      </c>
      <c r="P1654">
        <f t="shared" si="152"/>
        <v>1</v>
      </c>
      <c r="Q1654" t="str">
        <f t="shared" si="153"/>
        <v>Non-STEM</v>
      </c>
      <c r="R1654">
        <f t="shared" si="154"/>
        <v>0</v>
      </c>
      <c r="S1654">
        <f t="shared" si="155"/>
        <v>95.75</v>
      </c>
    </row>
    <row r="1655" spans="1:19" x14ac:dyDescent="0.3">
      <c r="A1655" t="s">
        <v>20</v>
      </c>
      <c r="B1655" t="b">
        <v>0</v>
      </c>
      <c r="C1655">
        <v>3</v>
      </c>
      <c r="D1655" t="b">
        <v>0</v>
      </c>
      <c r="E1655">
        <v>1</v>
      </c>
      <c r="F1655" t="s">
        <v>224</v>
      </c>
      <c r="G1655">
        <v>55</v>
      </c>
      <c r="H1655">
        <v>81</v>
      </c>
      <c r="I1655">
        <v>72</v>
      </c>
      <c r="J1655">
        <v>100</v>
      </c>
      <c r="K1655">
        <v>87</v>
      </c>
      <c r="L1655">
        <v>85</v>
      </c>
      <c r="M1655">
        <v>94</v>
      </c>
      <c r="N1655">
        <f t="shared" si="150"/>
        <v>1</v>
      </c>
      <c r="O1655">
        <f t="shared" si="151"/>
        <v>0</v>
      </c>
      <c r="P1655">
        <f t="shared" si="152"/>
        <v>0</v>
      </c>
      <c r="Q1655" t="str">
        <f t="shared" si="153"/>
        <v>Non-STEM</v>
      </c>
      <c r="R1655">
        <f t="shared" si="154"/>
        <v>0</v>
      </c>
      <c r="S1655">
        <f t="shared" si="155"/>
        <v>78.5</v>
      </c>
    </row>
    <row r="1656" spans="1:19" x14ac:dyDescent="0.3">
      <c r="A1656" t="s">
        <v>20</v>
      </c>
      <c r="B1656" t="b">
        <v>0</v>
      </c>
      <c r="C1656">
        <v>1</v>
      </c>
      <c r="D1656" t="b">
        <v>0</v>
      </c>
      <c r="E1656">
        <v>11</v>
      </c>
      <c r="F1656" t="s">
        <v>30</v>
      </c>
      <c r="G1656">
        <v>86</v>
      </c>
      <c r="H1656">
        <v>87</v>
      </c>
      <c r="I1656">
        <v>64</v>
      </c>
      <c r="J1656">
        <v>74</v>
      </c>
      <c r="K1656">
        <v>60</v>
      </c>
      <c r="L1656">
        <v>89</v>
      </c>
      <c r="M1656">
        <v>84</v>
      </c>
      <c r="N1656">
        <f t="shared" si="150"/>
        <v>1</v>
      </c>
      <c r="O1656">
        <f t="shared" si="151"/>
        <v>0</v>
      </c>
      <c r="P1656">
        <f t="shared" si="152"/>
        <v>0</v>
      </c>
      <c r="Q1656" t="str">
        <f t="shared" si="153"/>
        <v>Non-STEM</v>
      </c>
      <c r="R1656">
        <f t="shared" si="154"/>
        <v>0</v>
      </c>
      <c r="S1656">
        <f t="shared" si="155"/>
        <v>71</v>
      </c>
    </row>
    <row r="1657" spans="1:19" x14ac:dyDescent="0.3">
      <c r="A1657" t="s">
        <v>25</v>
      </c>
      <c r="B1657" t="b">
        <v>1</v>
      </c>
      <c r="C1657">
        <v>4</v>
      </c>
      <c r="D1657" t="b">
        <v>0</v>
      </c>
      <c r="E1657">
        <v>18</v>
      </c>
      <c r="F1657" t="s">
        <v>44</v>
      </c>
      <c r="G1657">
        <v>89</v>
      </c>
      <c r="H1657">
        <v>65</v>
      </c>
      <c r="I1657">
        <v>60</v>
      </c>
      <c r="J1657">
        <v>70</v>
      </c>
      <c r="K1657">
        <v>86</v>
      </c>
      <c r="L1657">
        <v>62</v>
      </c>
      <c r="M1657">
        <v>74</v>
      </c>
      <c r="N1657">
        <f t="shared" si="150"/>
        <v>0</v>
      </c>
      <c r="O1657">
        <f t="shared" si="151"/>
        <v>1</v>
      </c>
      <c r="P1657">
        <f t="shared" si="152"/>
        <v>0</v>
      </c>
      <c r="Q1657" t="str">
        <f t="shared" si="153"/>
        <v>STEM</v>
      </c>
      <c r="R1657">
        <f t="shared" si="154"/>
        <v>1</v>
      </c>
      <c r="S1657">
        <f t="shared" si="155"/>
        <v>76.25</v>
      </c>
    </row>
    <row r="1658" spans="1:19" x14ac:dyDescent="0.3">
      <c r="A1658" t="s">
        <v>25</v>
      </c>
      <c r="B1658" t="b">
        <v>0</v>
      </c>
      <c r="C1658">
        <v>2</v>
      </c>
      <c r="D1658" t="b">
        <v>1</v>
      </c>
      <c r="E1658">
        <v>35</v>
      </c>
      <c r="F1658" t="s">
        <v>44</v>
      </c>
      <c r="G1658">
        <v>94</v>
      </c>
      <c r="H1658">
        <v>97</v>
      </c>
      <c r="I1658">
        <v>90</v>
      </c>
      <c r="J1658">
        <v>93</v>
      </c>
      <c r="K1658">
        <v>85</v>
      </c>
      <c r="L1658">
        <v>95</v>
      </c>
      <c r="M1658">
        <v>92</v>
      </c>
      <c r="N1658">
        <f t="shared" si="150"/>
        <v>0</v>
      </c>
      <c r="O1658">
        <f t="shared" si="151"/>
        <v>0</v>
      </c>
      <c r="P1658">
        <f t="shared" si="152"/>
        <v>1</v>
      </c>
      <c r="Q1658" t="str">
        <f t="shared" si="153"/>
        <v>STEM</v>
      </c>
      <c r="R1658">
        <f t="shared" si="154"/>
        <v>1</v>
      </c>
      <c r="S1658">
        <f t="shared" si="155"/>
        <v>90.5</v>
      </c>
    </row>
    <row r="1659" spans="1:19" x14ac:dyDescent="0.3">
      <c r="A1659" t="s">
        <v>20</v>
      </c>
      <c r="B1659" t="b">
        <v>0</v>
      </c>
      <c r="C1659">
        <v>1</v>
      </c>
      <c r="D1659" t="b">
        <v>0</v>
      </c>
      <c r="E1659">
        <v>1</v>
      </c>
      <c r="F1659" t="s">
        <v>159</v>
      </c>
      <c r="G1659">
        <v>85</v>
      </c>
      <c r="H1659">
        <v>61</v>
      </c>
      <c r="I1659">
        <v>100</v>
      </c>
      <c r="J1659">
        <v>75</v>
      </c>
      <c r="K1659">
        <v>70</v>
      </c>
      <c r="L1659">
        <v>89</v>
      </c>
      <c r="M1659">
        <v>80</v>
      </c>
      <c r="N1659">
        <f t="shared" si="150"/>
        <v>1</v>
      </c>
      <c r="O1659">
        <f t="shared" si="151"/>
        <v>0</v>
      </c>
      <c r="P1659">
        <f t="shared" si="152"/>
        <v>0</v>
      </c>
      <c r="Q1659" t="str">
        <f t="shared" si="153"/>
        <v>STEM</v>
      </c>
      <c r="R1659">
        <f t="shared" si="154"/>
        <v>1</v>
      </c>
      <c r="S1659">
        <f t="shared" si="155"/>
        <v>82.5</v>
      </c>
    </row>
    <row r="1660" spans="1:19" x14ac:dyDescent="0.3">
      <c r="A1660" t="s">
        <v>20</v>
      </c>
      <c r="B1660" t="b">
        <v>1</v>
      </c>
      <c r="C1660">
        <v>0</v>
      </c>
      <c r="D1660" t="b">
        <v>0</v>
      </c>
      <c r="E1660">
        <v>12</v>
      </c>
      <c r="F1660" t="s">
        <v>38</v>
      </c>
      <c r="G1660">
        <v>78</v>
      </c>
      <c r="H1660">
        <v>70</v>
      </c>
      <c r="I1660">
        <v>90</v>
      </c>
      <c r="J1660">
        <v>68</v>
      </c>
      <c r="K1660">
        <v>90</v>
      </c>
      <c r="L1660">
        <v>87</v>
      </c>
      <c r="M1660">
        <v>77</v>
      </c>
      <c r="N1660">
        <f t="shared" si="150"/>
        <v>1</v>
      </c>
      <c r="O1660">
        <f t="shared" si="151"/>
        <v>1</v>
      </c>
      <c r="P1660">
        <f t="shared" si="152"/>
        <v>0</v>
      </c>
      <c r="Q1660" t="str">
        <f t="shared" si="153"/>
        <v>Non-STEM</v>
      </c>
      <c r="R1660">
        <f t="shared" si="154"/>
        <v>0</v>
      </c>
      <c r="S1660">
        <f t="shared" si="155"/>
        <v>81.5</v>
      </c>
    </row>
    <row r="1661" spans="1:19" x14ac:dyDescent="0.3">
      <c r="A1661" t="s">
        <v>25</v>
      </c>
      <c r="B1661" t="b">
        <v>0</v>
      </c>
      <c r="C1661">
        <v>2</v>
      </c>
      <c r="D1661" t="b">
        <v>0</v>
      </c>
      <c r="E1661">
        <v>21</v>
      </c>
      <c r="F1661" t="s">
        <v>105</v>
      </c>
      <c r="G1661">
        <v>75</v>
      </c>
      <c r="H1661">
        <v>67</v>
      </c>
      <c r="I1661">
        <v>64</v>
      </c>
      <c r="J1661">
        <v>80</v>
      </c>
      <c r="K1661">
        <v>79</v>
      </c>
      <c r="L1661">
        <v>77</v>
      </c>
      <c r="M1661">
        <v>80</v>
      </c>
      <c r="N1661">
        <f t="shared" si="150"/>
        <v>0</v>
      </c>
      <c r="O1661">
        <f t="shared" si="151"/>
        <v>0</v>
      </c>
      <c r="P1661">
        <f t="shared" si="152"/>
        <v>0</v>
      </c>
      <c r="Q1661" t="str">
        <f t="shared" si="153"/>
        <v>Non-STEM</v>
      </c>
      <c r="R1661">
        <f t="shared" si="154"/>
        <v>0</v>
      </c>
      <c r="S1661">
        <f t="shared" si="155"/>
        <v>74.5</v>
      </c>
    </row>
    <row r="1662" spans="1:19" x14ac:dyDescent="0.3">
      <c r="A1662" t="s">
        <v>20</v>
      </c>
      <c r="B1662" t="b">
        <v>0</v>
      </c>
      <c r="C1662">
        <v>2</v>
      </c>
      <c r="D1662" t="b">
        <v>1</v>
      </c>
      <c r="E1662">
        <v>18</v>
      </c>
      <c r="F1662" t="s">
        <v>138</v>
      </c>
      <c r="G1662">
        <v>82</v>
      </c>
      <c r="H1662">
        <v>61</v>
      </c>
      <c r="I1662">
        <v>89</v>
      </c>
      <c r="J1662">
        <v>88</v>
      </c>
      <c r="K1662">
        <v>74</v>
      </c>
      <c r="L1662">
        <v>78</v>
      </c>
      <c r="M1662">
        <v>72</v>
      </c>
      <c r="N1662">
        <f t="shared" si="150"/>
        <v>1</v>
      </c>
      <c r="O1662">
        <f t="shared" si="151"/>
        <v>0</v>
      </c>
      <c r="P1662">
        <f t="shared" si="152"/>
        <v>1</v>
      </c>
      <c r="Q1662" t="str">
        <f t="shared" si="153"/>
        <v>STEM</v>
      </c>
      <c r="R1662">
        <f t="shared" si="154"/>
        <v>1</v>
      </c>
      <c r="S1662">
        <f t="shared" si="155"/>
        <v>83.25</v>
      </c>
    </row>
    <row r="1663" spans="1:19" x14ac:dyDescent="0.3">
      <c r="A1663" t="s">
        <v>20</v>
      </c>
      <c r="B1663" t="b">
        <v>1</v>
      </c>
      <c r="C1663">
        <v>6</v>
      </c>
      <c r="D1663" t="b">
        <v>0</v>
      </c>
      <c r="E1663">
        <v>5</v>
      </c>
      <c r="F1663" t="s">
        <v>64</v>
      </c>
      <c r="G1663">
        <v>41</v>
      </c>
      <c r="H1663">
        <v>53</v>
      </c>
      <c r="I1663">
        <v>64</v>
      </c>
      <c r="J1663">
        <v>62</v>
      </c>
      <c r="K1663">
        <v>79</v>
      </c>
      <c r="L1663">
        <v>50</v>
      </c>
      <c r="M1663">
        <v>65</v>
      </c>
      <c r="N1663">
        <f t="shared" si="150"/>
        <v>1</v>
      </c>
      <c r="O1663">
        <f t="shared" si="151"/>
        <v>1</v>
      </c>
      <c r="P1663">
        <f t="shared" si="152"/>
        <v>0</v>
      </c>
      <c r="Q1663" t="str">
        <f t="shared" si="153"/>
        <v>Non-STEM</v>
      </c>
      <c r="R1663">
        <f t="shared" si="154"/>
        <v>0</v>
      </c>
      <c r="S1663">
        <f t="shared" si="155"/>
        <v>61.5</v>
      </c>
    </row>
    <row r="1664" spans="1:19" x14ac:dyDescent="0.3">
      <c r="A1664" t="s">
        <v>25</v>
      </c>
      <c r="B1664" t="b">
        <v>0</v>
      </c>
      <c r="C1664">
        <v>5</v>
      </c>
      <c r="D1664" t="b">
        <v>0</v>
      </c>
      <c r="E1664">
        <v>2</v>
      </c>
      <c r="F1664" t="s">
        <v>64</v>
      </c>
      <c r="G1664">
        <v>44</v>
      </c>
      <c r="H1664">
        <v>79</v>
      </c>
      <c r="I1664">
        <v>83</v>
      </c>
      <c r="J1664">
        <v>50</v>
      </c>
      <c r="K1664">
        <v>52</v>
      </c>
      <c r="L1664">
        <v>79</v>
      </c>
      <c r="M1664">
        <v>96</v>
      </c>
      <c r="N1664">
        <f t="shared" si="150"/>
        <v>0</v>
      </c>
      <c r="O1664">
        <f t="shared" si="151"/>
        <v>0</v>
      </c>
      <c r="P1664">
        <f t="shared" si="152"/>
        <v>0</v>
      </c>
      <c r="Q1664" t="str">
        <f t="shared" si="153"/>
        <v>Non-STEM</v>
      </c>
      <c r="R1664">
        <f t="shared" si="154"/>
        <v>0</v>
      </c>
      <c r="S1664">
        <f t="shared" si="155"/>
        <v>57.25</v>
      </c>
    </row>
    <row r="1665" spans="1:19" x14ac:dyDescent="0.3">
      <c r="A1665" t="s">
        <v>20</v>
      </c>
      <c r="B1665" t="b">
        <v>0</v>
      </c>
      <c r="C1665">
        <v>5</v>
      </c>
      <c r="D1665" t="b">
        <v>1</v>
      </c>
      <c r="E1665">
        <v>27</v>
      </c>
      <c r="F1665" t="s">
        <v>21</v>
      </c>
      <c r="G1665">
        <v>81</v>
      </c>
      <c r="H1665">
        <v>94</v>
      </c>
      <c r="I1665">
        <v>61</v>
      </c>
      <c r="J1665">
        <v>86</v>
      </c>
      <c r="K1665">
        <v>72</v>
      </c>
      <c r="L1665">
        <v>97</v>
      </c>
      <c r="M1665">
        <v>82</v>
      </c>
      <c r="N1665">
        <f t="shared" si="150"/>
        <v>1</v>
      </c>
      <c r="O1665">
        <f t="shared" si="151"/>
        <v>0</v>
      </c>
      <c r="P1665">
        <f t="shared" si="152"/>
        <v>1</v>
      </c>
      <c r="Q1665" t="str">
        <f t="shared" si="153"/>
        <v>Non-STEM</v>
      </c>
      <c r="R1665">
        <f t="shared" si="154"/>
        <v>0</v>
      </c>
      <c r="S1665">
        <f t="shared" si="155"/>
        <v>75</v>
      </c>
    </row>
    <row r="1666" spans="1:19" x14ac:dyDescent="0.3">
      <c r="A1666" t="s">
        <v>25</v>
      </c>
      <c r="B1666" t="b">
        <v>1</v>
      </c>
      <c r="C1666">
        <v>6</v>
      </c>
      <c r="D1666" t="b">
        <v>0</v>
      </c>
      <c r="E1666">
        <v>18</v>
      </c>
      <c r="F1666" t="s">
        <v>105</v>
      </c>
      <c r="G1666">
        <v>77</v>
      </c>
      <c r="H1666">
        <v>90</v>
      </c>
      <c r="I1666">
        <v>74</v>
      </c>
      <c r="J1666">
        <v>65</v>
      </c>
      <c r="K1666">
        <v>100</v>
      </c>
      <c r="L1666">
        <v>76</v>
      </c>
      <c r="M1666">
        <v>80</v>
      </c>
      <c r="N1666">
        <f t="shared" ref="N1666:N1729" si="156">IF(A1666="Male",1,0)</f>
        <v>0</v>
      </c>
      <c r="O1666">
        <f t="shared" ref="O1666:O1729" si="157">IF(B1666=FALSE,0,1)</f>
        <v>1</v>
      </c>
      <c r="P1666">
        <f t="shared" ref="P1666:P1729" si="158">IF(D1666=FALSE,0,1)</f>
        <v>0</v>
      </c>
      <c r="Q1666" t="str">
        <f t="shared" ref="Q1666:Q1729" si="159">IF(OR(F1666="Software Engineer",F1666="Scientist",F1666="Construction Engineer",F1666="Game Developer",F1666="Doctor"),"STEM","Non-STEM")</f>
        <v>Non-STEM</v>
      </c>
      <c r="R1666">
        <f t="shared" ref="R1666:R1729" si="160">IF(Q1666="STEM",1,0)</f>
        <v>0</v>
      </c>
      <c r="S1666">
        <f t="shared" ref="S1666:S1729" si="161">AVERAGE(G1666,I1666,J1666,K1666)</f>
        <v>79</v>
      </c>
    </row>
    <row r="1667" spans="1:19" x14ac:dyDescent="0.3">
      <c r="A1667" t="s">
        <v>20</v>
      </c>
      <c r="B1667" t="b">
        <v>0</v>
      </c>
      <c r="C1667">
        <v>2</v>
      </c>
      <c r="D1667" t="b">
        <v>0</v>
      </c>
      <c r="E1667">
        <v>28</v>
      </c>
      <c r="F1667" t="s">
        <v>44</v>
      </c>
      <c r="G1667">
        <v>97</v>
      </c>
      <c r="H1667">
        <v>97</v>
      </c>
      <c r="I1667">
        <v>70</v>
      </c>
      <c r="J1667">
        <v>94</v>
      </c>
      <c r="K1667">
        <v>66</v>
      </c>
      <c r="L1667">
        <v>83</v>
      </c>
      <c r="M1667">
        <v>66</v>
      </c>
      <c r="N1667">
        <f t="shared" si="156"/>
        <v>1</v>
      </c>
      <c r="O1667">
        <f t="shared" si="157"/>
        <v>0</v>
      </c>
      <c r="P1667">
        <f t="shared" si="158"/>
        <v>0</v>
      </c>
      <c r="Q1667" t="str">
        <f t="shared" si="159"/>
        <v>STEM</v>
      </c>
      <c r="R1667">
        <f t="shared" si="160"/>
        <v>1</v>
      </c>
      <c r="S1667">
        <f t="shared" si="161"/>
        <v>81.75</v>
      </c>
    </row>
    <row r="1668" spans="1:19" x14ac:dyDescent="0.3">
      <c r="A1668" t="s">
        <v>20</v>
      </c>
      <c r="B1668" t="b">
        <v>0</v>
      </c>
      <c r="C1668">
        <v>5</v>
      </c>
      <c r="D1668" t="b">
        <v>0</v>
      </c>
      <c r="E1668">
        <v>1</v>
      </c>
      <c r="F1668" t="s">
        <v>64</v>
      </c>
      <c r="G1668">
        <v>66</v>
      </c>
      <c r="H1668">
        <v>83</v>
      </c>
      <c r="I1668">
        <v>79</v>
      </c>
      <c r="J1668">
        <v>65</v>
      </c>
      <c r="K1668">
        <v>57</v>
      </c>
      <c r="L1668">
        <v>61</v>
      </c>
      <c r="M1668">
        <v>86</v>
      </c>
      <c r="N1668">
        <f t="shared" si="156"/>
        <v>1</v>
      </c>
      <c r="O1668">
        <f t="shared" si="157"/>
        <v>0</v>
      </c>
      <c r="P1668">
        <f t="shared" si="158"/>
        <v>0</v>
      </c>
      <c r="Q1668" t="str">
        <f t="shared" si="159"/>
        <v>Non-STEM</v>
      </c>
      <c r="R1668">
        <f t="shared" si="160"/>
        <v>0</v>
      </c>
      <c r="S1668">
        <f t="shared" si="161"/>
        <v>66.75</v>
      </c>
    </row>
    <row r="1669" spans="1:19" x14ac:dyDescent="0.3">
      <c r="A1669" t="s">
        <v>20</v>
      </c>
      <c r="B1669" t="b">
        <v>0</v>
      </c>
      <c r="C1669">
        <v>7</v>
      </c>
      <c r="D1669" t="b">
        <v>0</v>
      </c>
      <c r="E1669">
        <v>42</v>
      </c>
      <c r="F1669" t="s">
        <v>26</v>
      </c>
      <c r="G1669">
        <v>91</v>
      </c>
      <c r="H1669">
        <v>96</v>
      </c>
      <c r="I1669">
        <v>96</v>
      </c>
      <c r="J1669">
        <v>90</v>
      </c>
      <c r="K1669">
        <v>97</v>
      </c>
      <c r="L1669">
        <v>85</v>
      </c>
      <c r="M1669">
        <v>98</v>
      </c>
      <c r="N1669">
        <f t="shared" si="156"/>
        <v>1</v>
      </c>
      <c r="O1669">
        <f t="shared" si="157"/>
        <v>0</v>
      </c>
      <c r="P1669">
        <f t="shared" si="158"/>
        <v>0</v>
      </c>
      <c r="Q1669" t="str">
        <f t="shared" si="159"/>
        <v>STEM</v>
      </c>
      <c r="R1669">
        <f t="shared" si="160"/>
        <v>1</v>
      </c>
      <c r="S1669">
        <f t="shared" si="161"/>
        <v>93.5</v>
      </c>
    </row>
    <row r="1670" spans="1:19" x14ac:dyDescent="0.3">
      <c r="A1670" t="s">
        <v>25</v>
      </c>
      <c r="B1670" t="b">
        <v>0</v>
      </c>
      <c r="C1670">
        <v>8</v>
      </c>
      <c r="D1670" t="b">
        <v>0</v>
      </c>
      <c r="E1670">
        <v>21</v>
      </c>
      <c r="F1670" t="s">
        <v>113</v>
      </c>
      <c r="G1670">
        <v>76</v>
      </c>
      <c r="H1670">
        <v>84</v>
      </c>
      <c r="I1670">
        <v>95</v>
      </c>
      <c r="J1670">
        <v>66</v>
      </c>
      <c r="K1670">
        <v>84</v>
      </c>
      <c r="L1670">
        <v>74</v>
      </c>
      <c r="M1670">
        <v>64</v>
      </c>
      <c r="N1670">
        <f t="shared" si="156"/>
        <v>0</v>
      </c>
      <c r="O1670">
        <f t="shared" si="157"/>
        <v>0</v>
      </c>
      <c r="P1670">
        <f t="shared" si="158"/>
        <v>0</v>
      </c>
      <c r="Q1670" t="str">
        <f t="shared" si="159"/>
        <v>Non-STEM</v>
      </c>
      <c r="R1670">
        <f t="shared" si="160"/>
        <v>0</v>
      </c>
      <c r="S1670">
        <f t="shared" si="161"/>
        <v>80.25</v>
      </c>
    </row>
    <row r="1671" spans="1:19" x14ac:dyDescent="0.3">
      <c r="A1671" t="s">
        <v>20</v>
      </c>
      <c r="B1671" t="b">
        <v>0</v>
      </c>
      <c r="C1671">
        <v>4</v>
      </c>
      <c r="D1671" t="b">
        <v>0</v>
      </c>
      <c r="E1671">
        <v>31</v>
      </c>
      <c r="F1671" t="s">
        <v>44</v>
      </c>
      <c r="G1671">
        <v>97</v>
      </c>
      <c r="H1671">
        <v>93</v>
      </c>
      <c r="I1671">
        <v>60</v>
      </c>
      <c r="J1671">
        <v>90</v>
      </c>
      <c r="K1671">
        <v>85</v>
      </c>
      <c r="L1671">
        <v>72</v>
      </c>
      <c r="M1671">
        <v>83</v>
      </c>
      <c r="N1671">
        <f t="shared" si="156"/>
        <v>1</v>
      </c>
      <c r="O1671">
        <f t="shared" si="157"/>
        <v>0</v>
      </c>
      <c r="P1671">
        <f t="shared" si="158"/>
        <v>0</v>
      </c>
      <c r="Q1671" t="str">
        <f t="shared" si="159"/>
        <v>STEM</v>
      </c>
      <c r="R1671">
        <f t="shared" si="160"/>
        <v>1</v>
      </c>
      <c r="S1671">
        <f t="shared" si="161"/>
        <v>83</v>
      </c>
    </row>
    <row r="1672" spans="1:19" x14ac:dyDescent="0.3">
      <c r="A1672" t="s">
        <v>25</v>
      </c>
      <c r="B1672" t="b">
        <v>0</v>
      </c>
      <c r="C1672">
        <v>8</v>
      </c>
      <c r="D1672" t="b">
        <v>0</v>
      </c>
      <c r="E1672">
        <v>34</v>
      </c>
      <c r="F1672" t="s">
        <v>21</v>
      </c>
      <c r="G1672">
        <v>83</v>
      </c>
      <c r="H1672">
        <v>94</v>
      </c>
      <c r="I1672">
        <v>93</v>
      </c>
      <c r="J1672">
        <v>62</v>
      </c>
      <c r="K1672">
        <v>92</v>
      </c>
      <c r="L1672">
        <v>98</v>
      </c>
      <c r="M1672">
        <v>94</v>
      </c>
      <c r="N1672">
        <f t="shared" si="156"/>
        <v>0</v>
      </c>
      <c r="O1672">
        <f t="shared" si="157"/>
        <v>0</v>
      </c>
      <c r="P1672">
        <f t="shared" si="158"/>
        <v>0</v>
      </c>
      <c r="Q1672" t="str">
        <f t="shared" si="159"/>
        <v>Non-STEM</v>
      </c>
      <c r="R1672">
        <f t="shared" si="160"/>
        <v>0</v>
      </c>
      <c r="S1672">
        <f t="shared" si="161"/>
        <v>82.5</v>
      </c>
    </row>
    <row r="1673" spans="1:19" x14ac:dyDescent="0.3">
      <c r="A1673" t="s">
        <v>20</v>
      </c>
      <c r="B1673" t="b">
        <v>0</v>
      </c>
      <c r="C1673">
        <v>1</v>
      </c>
      <c r="D1673" t="b">
        <v>1</v>
      </c>
      <c r="E1673">
        <v>5</v>
      </c>
      <c r="F1673" t="s">
        <v>224</v>
      </c>
      <c r="G1673">
        <v>98</v>
      </c>
      <c r="H1673">
        <v>83</v>
      </c>
      <c r="I1673">
        <v>93</v>
      </c>
      <c r="J1673">
        <v>73</v>
      </c>
      <c r="K1673">
        <v>100</v>
      </c>
      <c r="L1673">
        <v>82</v>
      </c>
      <c r="M1673">
        <v>81</v>
      </c>
      <c r="N1673">
        <f t="shared" si="156"/>
        <v>1</v>
      </c>
      <c r="O1673">
        <f t="shared" si="157"/>
        <v>0</v>
      </c>
      <c r="P1673">
        <f t="shared" si="158"/>
        <v>1</v>
      </c>
      <c r="Q1673" t="str">
        <f t="shared" si="159"/>
        <v>Non-STEM</v>
      </c>
      <c r="R1673">
        <f t="shared" si="160"/>
        <v>0</v>
      </c>
      <c r="S1673">
        <f t="shared" si="161"/>
        <v>91</v>
      </c>
    </row>
    <row r="1674" spans="1:19" x14ac:dyDescent="0.3">
      <c r="A1674" t="s">
        <v>20</v>
      </c>
      <c r="B1674" t="b">
        <v>0</v>
      </c>
      <c r="C1674">
        <v>3</v>
      </c>
      <c r="D1674" t="b">
        <v>0</v>
      </c>
      <c r="E1674">
        <v>46</v>
      </c>
      <c r="F1674" t="s">
        <v>26</v>
      </c>
      <c r="G1674">
        <v>91</v>
      </c>
      <c r="H1674">
        <v>88</v>
      </c>
      <c r="I1674">
        <v>88</v>
      </c>
      <c r="J1674">
        <v>91</v>
      </c>
      <c r="K1674">
        <v>85</v>
      </c>
      <c r="L1674">
        <v>95</v>
      </c>
      <c r="M1674">
        <v>88</v>
      </c>
      <c r="N1674">
        <f t="shared" si="156"/>
        <v>1</v>
      </c>
      <c r="O1674">
        <f t="shared" si="157"/>
        <v>0</v>
      </c>
      <c r="P1674">
        <f t="shared" si="158"/>
        <v>0</v>
      </c>
      <c r="Q1674" t="str">
        <f t="shared" si="159"/>
        <v>STEM</v>
      </c>
      <c r="R1674">
        <f t="shared" si="160"/>
        <v>1</v>
      </c>
      <c r="S1674">
        <f t="shared" si="161"/>
        <v>88.75</v>
      </c>
    </row>
    <row r="1675" spans="1:19" x14ac:dyDescent="0.3">
      <c r="A1675" t="s">
        <v>25</v>
      </c>
      <c r="B1675" t="b">
        <v>0</v>
      </c>
      <c r="C1675">
        <v>3</v>
      </c>
      <c r="D1675" t="b">
        <v>0</v>
      </c>
      <c r="E1675">
        <v>9</v>
      </c>
      <c r="F1675" t="s">
        <v>30</v>
      </c>
      <c r="G1675">
        <v>82</v>
      </c>
      <c r="H1675">
        <v>84</v>
      </c>
      <c r="I1675">
        <v>93</v>
      </c>
      <c r="J1675">
        <v>89</v>
      </c>
      <c r="K1675">
        <v>88</v>
      </c>
      <c r="L1675">
        <v>76</v>
      </c>
      <c r="M1675">
        <v>98</v>
      </c>
      <c r="N1675">
        <f t="shared" si="156"/>
        <v>0</v>
      </c>
      <c r="O1675">
        <f t="shared" si="157"/>
        <v>0</v>
      </c>
      <c r="P1675">
        <f t="shared" si="158"/>
        <v>0</v>
      </c>
      <c r="Q1675" t="str">
        <f t="shared" si="159"/>
        <v>Non-STEM</v>
      </c>
      <c r="R1675">
        <f t="shared" si="160"/>
        <v>0</v>
      </c>
      <c r="S1675">
        <f t="shared" si="161"/>
        <v>88</v>
      </c>
    </row>
    <row r="1676" spans="1:19" x14ac:dyDescent="0.3">
      <c r="A1676" t="s">
        <v>20</v>
      </c>
      <c r="B1676" t="b">
        <v>0</v>
      </c>
      <c r="C1676">
        <v>5</v>
      </c>
      <c r="D1676" t="b">
        <v>0</v>
      </c>
      <c r="E1676">
        <v>26</v>
      </c>
      <c r="F1676" t="s">
        <v>21</v>
      </c>
      <c r="G1676">
        <v>77</v>
      </c>
      <c r="H1676">
        <v>86</v>
      </c>
      <c r="I1676">
        <v>62</v>
      </c>
      <c r="J1676">
        <v>85</v>
      </c>
      <c r="K1676">
        <v>72</v>
      </c>
      <c r="L1676">
        <v>98</v>
      </c>
      <c r="M1676">
        <v>90</v>
      </c>
      <c r="N1676">
        <f t="shared" si="156"/>
        <v>1</v>
      </c>
      <c r="O1676">
        <f t="shared" si="157"/>
        <v>0</v>
      </c>
      <c r="P1676">
        <f t="shared" si="158"/>
        <v>0</v>
      </c>
      <c r="Q1676" t="str">
        <f t="shared" si="159"/>
        <v>Non-STEM</v>
      </c>
      <c r="R1676">
        <f t="shared" si="160"/>
        <v>0</v>
      </c>
      <c r="S1676">
        <f t="shared" si="161"/>
        <v>74</v>
      </c>
    </row>
    <row r="1677" spans="1:19" x14ac:dyDescent="0.3">
      <c r="A1677" t="s">
        <v>25</v>
      </c>
      <c r="B1677" t="b">
        <v>0</v>
      </c>
      <c r="C1677">
        <v>3</v>
      </c>
      <c r="D1677" t="b">
        <v>0</v>
      </c>
      <c r="E1677">
        <v>31</v>
      </c>
      <c r="F1677" t="s">
        <v>44</v>
      </c>
      <c r="G1677">
        <v>95</v>
      </c>
      <c r="H1677">
        <v>98</v>
      </c>
      <c r="I1677">
        <v>76</v>
      </c>
      <c r="J1677">
        <v>61</v>
      </c>
      <c r="K1677">
        <v>87</v>
      </c>
      <c r="L1677">
        <v>72</v>
      </c>
      <c r="M1677">
        <v>100</v>
      </c>
      <c r="N1677">
        <f t="shared" si="156"/>
        <v>0</v>
      </c>
      <c r="O1677">
        <f t="shared" si="157"/>
        <v>0</v>
      </c>
      <c r="P1677">
        <f t="shared" si="158"/>
        <v>0</v>
      </c>
      <c r="Q1677" t="str">
        <f t="shared" si="159"/>
        <v>STEM</v>
      </c>
      <c r="R1677">
        <f t="shared" si="160"/>
        <v>1</v>
      </c>
      <c r="S1677">
        <f t="shared" si="161"/>
        <v>79.75</v>
      </c>
    </row>
    <row r="1678" spans="1:19" x14ac:dyDescent="0.3">
      <c r="A1678" t="s">
        <v>20</v>
      </c>
      <c r="B1678" t="b">
        <v>0</v>
      </c>
      <c r="C1678">
        <v>4</v>
      </c>
      <c r="D1678" t="b">
        <v>0</v>
      </c>
      <c r="E1678">
        <v>27</v>
      </c>
      <c r="F1678" t="s">
        <v>109</v>
      </c>
      <c r="G1678">
        <v>80</v>
      </c>
      <c r="H1678">
        <v>76</v>
      </c>
      <c r="I1678">
        <v>71</v>
      </c>
      <c r="J1678">
        <v>62</v>
      </c>
      <c r="K1678">
        <v>92</v>
      </c>
      <c r="L1678">
        <v>99</v>
      </c>
      <c r="M1678">
        <v>77</v>
      </c>
      <c r="N1678">
        <f t="shared" si="156"/>
        <v>1</v>
      </c>
      <c r="O1678">
        <f t="shared" si="157"/>
        <v>0</v>
      </c>
      <c r="P1678">
        <f t="shared" si="158"/>
        <v>0</v>
      </c>
      <c r="Q1678" t="str">
        <f t="shared" si="159"/>
        <v>Non-STEM</v>
      </c>
      <c r="R1678">
        <f t="shared" si="160"/>
        <v>0</v>
      </c>
      <c r="S1678">
        <f t="shared" si="161"/>
        <v>76.25</v>
      </c>
    </row>
    <row r="1679" spans="1:19" x14ac:dyDescent="0.3">
      <c r="A1679" t="s">
        <v>20</v>
      </c>
      <c r="B1679" t="b">
        <v>1</v>
      </c>
      <c r="C1679">
        <v>7</v>
      </c>
      <c r="D1679" t="b">
        <v>0</v>
      </c>
      <c r="E1679">
        <v>28</v>
      </c>
      <c r="F1679" t="s">
        <v>44</v>
      </c>
      <c r="G1679">
        <v>89</v>
      </c>
      <c r="H1679">
        <v>79</v>
      </c>
      <c r="I1679">
        <v>97</v>
      </c>
      <c r="J1679">
        <v>61</v>
      </c>
      <c r="K1679">
        <v>64</v>
      </c>
      <c r="L1679">
        <v>79</v>
      </c>
      <c r="M1679">
        <v>72</v>
      </c>
      <c r="N1679">
        <f t="shared" si="156"/>
        <v>1</v>
      </c>
      <c r="O1679">
        <f t="shared" si="157"/>
        <v>1</v>
      </c>
      <c r="P1679">
        <f t="shared" si="158"/>
        <v>0</v>
      </c>
      <c r="Q1679" t="str">
        <f t="shared" si="159"/>
        <v>STEM</v>
      </c>
      <c r="R1679">
        <f t="shared" si="160"/>
        <v>1</v>
      </c>
      <c r="S1679">
        <f t="shared" si="161"/>
        <v>77.75</v>
      </c>
    </row>
    <row r="1680" spans="1:19" x14ac:dyDescent="0.3">
      <c r="A1680" t="s">
        <v>25</v>
      </c>
      <c r="B1680" t="b">
        <v>0</v>
      </c>
      <c r="C1680">
        <v>3</v>
      </c>
      <c r="D1680" t="b">
        <v>1</v>
      </c>
      <c r="E1680">
        <v>5</v>
      </c>
      <c r="F1680" t="s">
        <v>30</v>
      </c>
      <c r="G1680">
        <v>69</v>
      </c>
      <c r="H1680">
        <v>87</v>
      </c>
      <c r="I1680">
        <v>91</v>
      </c>
      <c r="J1680">
        <v>82</v>
      </c>
      <c r="K1680">
        <v>86</v>
      </c>
      <c r="L1680">
        <v>77</v>
      </c>
      <c r="M1680">
        <v>80</v>
      </c>
      <c r="N1680">
        <f t="shared" si="156"/>
        <v>0</v>
      </c>
      <c r="O1680">
        <f t="shared" si="157"/>
        <v>0</v>
      </c>
      <c r="P1680">
        <f t="shared" si="158"/>
        <v>1</v>
      </c>
      <c r="Q1680" t="str">
        <f t="shared" si="159"/>
        <v>Non-STEM</v>
      </c>
      <c r="R1680">
        <f t="shared" si="160"/>
        <v>0</v>
      </c>
      <c r="S1680">
        <f t="shared" si="161"/>
        <v>82</v>
      </c>
    </row>
    <row r="1681" spans="1:19" x14ac:dyDescent="0.3">
      <c r="A1681" t="s">
        <v>25</v>
      </c>
      <c r="B1681" t="b">
        <v>0</v>
      </c>
      <c r="C1681">
        <v>2</v>
      </c>
      <c r="D1681" t="b">
        <v>0</v>
      </c>
      <c r="E1681">
        <v>4</v>
      </c>
      <c r="F1681" t="s">
        <v>64</v>
      </c>
      <c r="G1681">
        <v>76</v>
      </c>
      <c r="H1681">
        <v>72</v>
      </c>
      <c r="I1681">
        <v>58</v>
      </c>
      <c r="J1681">
        <v>66</v>
      </c>
      <c r="K1681">
        <v>66</v>
      </c>
      <c r="L1681">
        <v>62</v>
      </c>
      <c r="M1681">
        <v>60</v>
      </c>
      <c r="N1681">
        <f t="shared" si="156"/>
        <v>0</v>
      </c>
      <c r="O1681">
        <f t="shared" si="157"/>
        <v>0</v>
      </c>
      <c r="P1681">
        <f t="shared" si="158"/>
        <v>0</v>
      </c>
      <c r="Q1681" t="str">
        <f t="shared" si="159"/>
        <v>Non-STEM</v>
      </c>
      <c r="R1681">
        <f t="shared" si="160"/>
        <v>0</v>
      </c>
      <c r="S1681">
        <f t="shared" si="161"/>
        <v>66.5</v>
      </c>
    </row>
    <row r="1682" spans="1:19" x14ac:dyDescent="0.3">
      <c r="A1682" t="s">
        <v>20</v>
      </c>
      <c r="B1682" t="b">
        <v>0</v>
      </c>
      <c r="C1682">
        <v>1</v>
      </c>
      <c r="D1682" t="b">
        <v>0</v>
      </c>
      <c r="E1682">
        <v>33</v>
      </c>
      <c r="F1682" t="s">
        <v>26</v>
      </c>
      <c r="G1682">
        <v>85</v>
      </c>
      <c r="H1682">
        <v>97</v>
      </c>
      <c r="I1682">
        <v>95</v>
      </c>
      <c r="J1682">
        <v>97</v>
      </c>
      <c r="K1682">
        <v>98</v>
      </c>
      <c r="L1682">
        <v>84</v>
      </c>
      <c r="M1682">
        <v>94</v>
      </c>
      <c r="N1682">
        <f t="shared" si="156"/>
        <v>1</v>
      </c>
      <c r="O1682">
        <f t="shared" si="157"/>
        <v>0</v>
      </c>
      <c r="P1682">
        <f t="shared" si="158"/>
        <v>0</v>
      </c>
      <c r="Q1682" t="str">
        <f t="shared" si="159"/>
        <v>STEM</v>
      </c>
      <c r="R1682">
        <f t="shared" si="160"/>
        <v>1</v>
      </c>
      <c r="S1682">
        <f t="shared" si="161"/>
        <v>93.75</v>
      </c>
    </row>
    <row r="1683" spans="1:19" x14ac:dyDescent="0.3">
      <c r="A1683" t="s">
        <v>20</v>
      </c>
      <c r="B1683" t="b">
        <v>0</v>
      </c>
      <c r="C1683">
        <v>3</v>
      </c>
      <c r="D1683" t="b">
        <v>0</v>
      </c>
      <c r="E1683">
        <v>16</v>
      </c>
      <c r="F1683" t="s">
        <v>105</v>
      </c>
      <c r="G1683">
        <v>79</v>
      </c>
      <c r="H1683">
        <v>100</v>
      </c>
      <c r="I1683">
        <v>72</v>
      </c>
      <c r="J1683">
        <v>89</v>
      </c>
      <c r="K1683">
        <v>68</v>
      </c>
      <c r="L1683">
        <v>99</v>
      </c>
      <c r="M1683">
        <v>76</v>
      </c>
      <c r="N1683">
        <f t="shared" si="156"/>
        <v>1</v>
      </c>
      <c r="O1683">
        <f t="shared" si="157"/>
        <v>0</v>
      </c>
      <c r="P1683">
        <f t="shared" si="158"/>
        <v>0</v>
      </c>
      <c r="Q1683" t="str">
        <f t="shared" si="159"/>
        <v>Non-STEM</v>
      </c>
      <c r="R1683">
        <f t="shared" si="160"/>
        <v>0</v>
      </c>
      <c r="S1683">
        <f t="shared" si="161"/>
        <v>77</v>
      </c>
    </row>
    <row r="1684" spans="1:19" x14ac:dyDescent="0.3">
      <c r="A1684" t="s">
        <v>25</v>
      </c>
      <c r="B1684" t="b">
        <v>0</v>
      </c>
      <c r="C1684">
        <v>1</v>
      </c>
      <c r="D1684" t="b">
        <v>0</v>
      </c>
      <c r="E1684">
        <v>15</v>
      </c>
      <c r="F1684" t="s">
        <v>54</v>
      </c>
      <c r="G1684">
        <v>85</v>
      </c>
      <c r="H1684">
        <v>76</v>
      </c>
      <c r="I1684">
        <v>63</v>
      </c>
      <c r="J1684">
        <v>62</v>
      </c>
      <c r="K1684">
        <v>74</v>
      </c>
      <c r="L1684">
        <v>82</v>
      </c>
      <c r="M1684">
        <v>96</v>
      </c>
      <c r="N1684">
        <f t="shared" si="156"/>
        <v>0</v>
      </c>
      <c r="O1684">
        <f t="shared" si="157"/>
        <v>0</v>
      </c>
      <c r="P1684">
        <f t="shared" si="158"/>
        <v>0</v>
      </c>
      <c r="Q1684" t="str">
        <f t="shared" si="159"/>
        <v>Non-STEM</v>
      </c>
      <c r="R1684">
        <f t="shared" si="160"/>
        <v>0</v>
      </c>
      <c r="S1684">
        <f t="shared" si="161"/>
        <v>71</v>
      </c>
    </row>
    <row r="1685" spans="1:19" x14ac:dyDescent="0.3">
      <c r="A1685" t="s">
        <v>20</v>
      </c>
      <c r="B1685" t="b">
        <v>0</v>
      </c>
      <c r="C1685">
        <v>7</v>
      </c>
      <c r="D1685" t="b">
        <v>0</v>
      </c>
      <c r="E1685">
        <v>10</v>
      </c>
      <c r="F1685" t="s">
        <v>30</v>
      </c>
      <c r="G1685">
        <v>78</v>
      </c>
      <c r="H1685">
        <v>69</v>
      </c>
      <c r="I1685">
        <v>87</v>
      </c>
      <c r="J1685">
        <v>93</v>
      </c>
      <c r="K1685">
        <v>83</v>
      </c>
      <c r="L1685">
        <v>94</v>
      </c>
      <c r="M1685">
        <v>75</v>
      </c>
      <c r="N1685">
        <f t="shared" si="156"/>
        <v>1</v>
      </c>
      <c r="O1685">
        <f t="shared" si="157"/>
        <v>0</v>
      </c>
      <c r="P1685">
        <f t="shared" si="158"/>
        <v>0</v>
      </c>
      <c r="Q1685" t="str">
        <f t="shared" si="159"/>
        <v>Non-STEM</v>
      </c>
      <c r="R1685">
        <f t="shared" si="160"/>
        <v>0</v>
      </c>
      <c r="S1685">
        <f t="shared" si="161"/>
        <v>85.25</v>
      </c>
    </row>
    <row r="1686" spans="1:19" x14ac:dyDescent="0.3">
      <c r="A1686" t="s">
        <v>25</v>
      </c>
      <c r="B1686" t="b">
        <v>0</v>
      </c>
      <c r="C1686">
        <v>0</v>
      </c>
      <c r="D1686" t="b">
        <v>1</v>
      </c>
      <c r="E1686">
        <v>18</v>
      </c>
      <c r="F1686" t="s">
        <v>38</v>
      </c>
      <c r="G1686">
        <v>62</v>
      </c>
      <c r="H1686">
        <v>91</v>
      </c>
      <c r="I1686">
        <v>86</v>
      </c>
      <c r="J1686">
        <v>88</v>
      </c>
      <c r="K1686">
        <v>80</v>
      </c>
      <c r="L1686">
        <v>62</v>
      </c>
      <c r="M1686">
        <v>75</v>
      </c>
      <c r="N1686">
        <f t="shared" si="156"/>
        <v>0</v>
      </c>
      <c r="O1686">
        <f t="shared" si="157"/>
        <v>0</v>
      </c>
      <c r="P1686">
        <f t="shared" si="158"/>
        <v>1</v>
      </c>
      <c r="Q1686" t="str">
        <f t="shared" si="159"/>
        <v>Non-STEM</v>
      </c>
      <c r="R1686">
        <f t="shared" si="160"/>
        <v>0</v>
      </c>
      <c r="S1686">
        <f t="shared" si="161"/>
        <v>79</v>
      </c>
    </row>
    <row r="1687" spans="1:19" x14ac:dyDescent="0.3">
      <c r="A1687" t="s">
        <v>20</v>
      </c>
      <c r="B1687" t="b">
        <v>0</v>
      </c>
      <c r="C1687">
        <v>1</v>
      </c>
      <c r="D1687" t="b">
        <v>0</v>
      </c>
      <c r="E1687">
        <v>12</v>
      </c>
      <c r="F1687" t="s">
        <v>172</v>
      </c>
      <c r="G1687">
        <v>93</v>
      </c>
      <c r="H1687">
        <v>86</v>
      </c>
      <c r="I1687">
        <v>61</v>
      </c>
      <c r="J1687">
        <v>71</v>
      </c>
      <c r="K1687">
        <v>98</v>
      </c>
      <c r="L1687">
        <v>79</v>
      </c>
      <c r="M1687">
        <v>87</v>
      </c>
      <c r="N1687">
        <f t="shared" si="156"/>
        <v>1</v>
      </c>
      <c r="O1687">
        <f t="shared" si="157"/>
        <v>0</v>
      </c>
      <c r="P1687">
        <f t="shared" si="158"/>
        <v>0</v>
      </c>
      <c r="Q1687" t="str">
        <f t="shared" si="159"/>
        <v>Non-STEM</v>
      </c>
      <c r="R1687">
        <f t="shared" si="160"/>
        <v>0</v>
      </c>
      <c r="S1687">
        <f t="shared" si="161"/>
        <v>80.75</v>
      </c>
    </row>
    <row r="1688" spans="1:19" x14ac:dyDescent="0.3">
      <c r="A1688" t="s">
        <v>25</v>
      </c>
      <c r="B1688" t="b">
        <v>0</v>
      </c>
      <c r="C1688">
        <v>3</v>
      </c>
      <c r="D1688" t="b">
        <v>0</v>
      </c>
      <c r="E1688">
        <v>25</v>
      </c>
      <c r="F1688" t="s">
        <v>105</v>
      </c>
      <c r="G1688">
        <v>94</v>
      </c>
      <c r="H1688">
        <v>76</v>
      </c>
      <c r="I1688">
        <v>100</v>
      </c>
      <c r="J1688">
        <v>60</v>
      </c>
      <c r="K1688">
        <v>80</v>
      </c>
      <c r="L1688">
        <v>94</v>
      </c>
      <c r="M1688">
        <v>61</v>
      </c>
      <c r="N1688">
        <f t="shared" si="156"/>
        <v>0</v>
      </c>
      <c r="O1688">
        <f t="shared" si="157"/>
        <v>0</v>
      </c>
      <c r="P1688">
        <f t="shared" si="158"/>
        <v>0</v>
      </c>
      <c r="Q1688" t="str">
        <f t="shared" si="159"/>
        <v>Non-STEM</v>
      </c>
      <c r="R1688">
        <f t="shared" si="160"/>
        <v>0</v>
      </c>
      <c r="S1688">
        <f t="shared" si="161"/>
        <v>83.5</v>
      </c>
    </row>
    <row r="1689" spans="1:19" x14ac:dyDescent="0.3">
      <c r="A1689" t="s">
        <v>25</v>
      </c>
      <c r="B1689" t="b">
        <v>0</v>
      </c>
      <c r="C1689">
        <v>3</v>
      </c>
      <c r="D1689" t="b">
        <v>0</v>
      </c>
      <c r="E1689">
        <v>23</v>
      </c>
      <c r="F1689" t="s">
        <v>105</v>
      </c>
      <c r="G1689">
        <v>95</v>
      </c>
      <c r="H1689">
        <v>83</v>
      </c>
      <c r="I1689">
        <v>94</v>
      </c>
      <c r="J1689">
        <v>83</v>
      </c>
      <c r="K1689">
        <v>75</v>
      </c>
      <c r="L1689">
        <v>99</v>
      </c>
      <c r="M1689">
        <v>75</v>
      </c>
      <c r="N1689">
        <f t="shared" si="156"/>
        <v>0</v>
      </c>
      <c r="O1689">
        <f t="shared" si="157"/>
        <v>0</v>
      </c>
      <c r="P1689">
        <f t="shared" si="158"/>
        <v>0</v>
      </c>
      <c r="Q1689" t="str">
        <f t="shared" si="159"/>
        <v>Non-STEM</v>
      </c>
      <c r="R1689">
        <f t="shared" si="160"/>
        <v>0</v>
      </c>
      <c r="S1689">
        <f t="shared" si="161"/>
        <v>86.75</v>
      </c>
    </row>
    <row r="1690" spans="1:19" x14ac:dyDescent="0.3">
      <c r="A1690" t="s">
        <v>25</v>
      </c>
      <c r="B1690" t="b">
        <v>0</v>
      </c>
      <c r="C1690">
        <v>6</v>
      </c>
      <c r="D1690" t="b">
        <v>0</v>
      </c>
      <c r="E1690">
        <v>8</v>
      </c>
      <c r="F1690" t="s">
        <v>224</v>
      </c>
      <c r="G1690">
        <v>81</v>
      </c>
      <c r="H1690">
        <v>67</v>
      </c>
      <c r="I1690">
        <v>93</v>
      </c>
      <c r="J1690">
        <v>65</v>
      </c>
      <c r="K1690">
        <v>87</v>
      </c>
      <c r="L1690">
        <v>84</v>
      </c>
      <c r="M1690">
        <v>79</v>
      </c>
      <c r="N1690">
        <f t="shared" si="156"/>
        <v>0</v>
      </c>
      <c r="O1690">
        <f t="shared" si="157"/>
        <v>0</v>
      </c>
      <c r="P1690">
        <f t="shared" si="158"/>
        <v>0</v>
      </c>
      <c r="Q1690" t="str">
        <f t="shared" si="159"/>
        <v>Non-STEM</v>
      </c>
      <c r="R1690">
        <f t="shared" si="160"/>
        <v>0</v>
      </c>
      <c r="S1690">
        <f t="shared" si="161"/>
        <v>81.5</v>
      </c>
    </row>
    <row r="1691" spans="1:19" x14ac:dyDescent="0.3">
      <c r="A1691" t="s">
        <v>20</v>
      </c>
      <c r="B1691" t="b">
        <v>0</v>
      </c>
      <c r="C1691">
        <v>4</v>
      </c>
      <c r="D1691" t="b">
        <v>0</v>
      </c>
      <c r="E1691">
        <v>32</v>
      </c>
      <c r="F1691" t="s">
        <v>113</v>
      </c>
      <c r="G1691">
        <v>87</v>
      </c>
      <c r="H1691">
        <v>100</v>
      </c>
      <c r="I1691">
        <v>60</v>
      </c>
      <c r="J1691">
        <v>99</v>
      </c>
      <c r="K1691">
        <v>45</v>
      </c>
      <c r="L1691">
        <v>73</v>
      </c>
      <c r="M1691">
        <v>86</v>
      </c>
      <c r="N1691">
        <f t="shared" si="156"/>
        <v>1</v>
      </c>
      <c r="O1691">
        <f t="shared" si="157"/>
        <v>0</v>
      </c>
      <c r="P1691">
        <f t="shared" si="158"/>
        <v>0</v>
      </c>
      <c r="Q1691" t="str">
        <f t="shared" si="159"/>
        <v>Non-STEM</v>
      </c>
      <c r="R1691">
        <f t="shared" si="160"/>
        <v>0</v>
      </c>
      <c r="S1691">
        <f t="shared" si="161"/>
        <v>72.75</v>
      </c>
    </row>
    <row r="1692" spans="1:19" x14ac:dyDescent="0.3">
      <c r="A1692" t="s">
        <v>25</v>
      </c>
      <c r="B1692" t="b">
        <v>1</v>
      </c>
      <c r="C1692">
        <v>10</v>
      </c>
      <c r="D1692" t="b">
        <v>0</v>
      </c>
      <c r="E1692">
        <v>0</v>
      </c>
      <c r="F1692" t="s">
        <v>64</v>
      </c>
      <c r="G1692">
        <v>55</v>
      </c>
      <c r="H1692">
        <v>86</v>
      </c>
      <c r="I1692">
        <v>54</v>
      </c>
      <c r="J1692">
        <v>78</v>
      </c>
      <c r="K1692">
        <v>55</v>
      </c>
      <c r="L1692">
        <v>60</v>
      </c>
      <c r="M1692">
        <v>88</v>
      </c>
      <c r="N1692">
        <f t="shared" si="156"/>
        <v>0</v>
      </c>
      <c r="O1692">
        <f t="shared" si="157"/>
        <v>1</v>
      </c>
      <c r="P1692">
        <f t="shared" si="158"/>
        <v>0</v>
      </c>
      <c r="Q1692" t="str">
        <f t="shared" si="159"/>
        <v>Non-STEM</v>
      </c>
      <c r="R1692">
        <f t="shared" si="160"/>
        <v>0</v>
      </c>
      <c r="S1692">
        <f t="shared" si="161"/>
        <v>60.5</v>
      </c>
    </row>
    <row r="1693" spans="1:19" x14ac:dyDescent="0.3">
      <c r="A1693" t="s">
        <v>20</v>
      </c>
      <c r="B1693" t="b">
        <v>0</v>
      </c>
      <c r="C1693">
        <v>8</v>
      </c>
      <c r="D1693" t="b">
        <v>0</v>
      </c>
      <c r="E1693">
        <v>0</v>
      </c>
      <c r="F1693" t="s">
        <v>64</v>
      </c>
      <c r="G1693">
        <v>77</v>
      </c>
      <c r="H1693">
        <v>71</v>
      </c>
      <c r="I1693">
        <v>68</v>
      </c>
      <c r="J1693">
        <v>53</v>
      </c>
      <c r="K1693">
        <v>70</v>
      </c>
      <c r="L1693">
        <v>72</v>
      </c>
      <c r="M1693">
        <v>69</v>
      </c>
      <c r="N1693">
        <f t="shared" si="156"/>
        <v>1</v>
      </c>
      <c r="O1693">
        <f t="shared" si="157"/>
        <v>0</v>
      </c>
      <c r="P1693">
        <f t="shared" si="158"/>
        <v>0</v>
      </c>
      <c r="Q1693" t="str">
        <f t="shared" si="159"/>
        <v>Non-STEM</v>
      </c>
      <c r="R1693">
        <f t="shared" si="160"/>
        <v>0</v>
      </c>
      <c r="S1693">
        <f t="shared" si="161"/>
        <v>67</v>
      </c>
    </row>
    <row r="1694" spans="1:19" x14ac:dyDescent="0.3">
      <c r="A1694" t="s">
        <v>20</v>
      </c>
      <c r="B1694" t="b">
        <v>0</v>
      </c>
      <c r="C1694">
        <v>1</v>
      </c>
      <c r="D1694" t="b">
        <v>0</v>
      </c>
      <c r="E1694">
        <v>6</v>
      </c>
      <c r="F1694" t="s">
        <v>172</v>
      </c>
      <c r="G1694">
        <v>82</v>
      </c>
      <c r="H1694">
        <v>79</v>
      </c>
      <c r="I1694">
        <v>60</v>
      </c>
      <c r="J1694">
        <v>80</v>
      </c>
      <c r="K1694">
        <v>65</v>
      </c>
      <c r="L1694">
        <v>64</v>
      </c>
      <c r="M1694">
        <v>71</v>
      </c>
      <c r="N1694">
        <f t="shared" si="156"/>
        <v>1</v>
      </c>
      <c r="O1694">
        <f t="shared" si="157"/>
        <v>0</v>
      </c>
      <c r="P1694">
        <f t="shared" si="158"/>
        <v>0</v>
      </c>
      <c r="Q1694" t="str">
        <f t="shared" si="159"/>
        <v>Non-STEM</v>
      </c>
      <c r="R1694">
        <f t="shared" si="160"/>
        <v>0</v>
      </c>
      <c r="S1694">
        <f t="shared" si="161"/>
        <v>71.75</v>
      </c>
    </row>
    <row r="1695" spans="1:19" x14ac:dyDescent="0.3">
      <c r="A1695" t="s">
        <v>20</v>
      </c>
      <c r="B1695" t="b">
        <v>0</v>
      </c>
      <c r="C1695">
        <v>6</v>
      </c>
      <c r="D1695" t="b">
        <v>0</v>
      </c>
      <c r="E1695">
        <v>5</v>
      </c>
      <c r="F1695" t="s">
        <v>34</v>
      </c>
      <c r="G1695">
        <v>81</v>
      </c>
      <c r="H1695">
        <v>97</v>
      </c>
      <c r="I1695">
        <v>88</v>
      </c>
      <c r="J1695">
        <v>81</v>
      </c>
      <c r="K1695">
        <v>63</v>
      </c>
      <c r="L1695">
        <v>88</v>
      </c>
      <c r="M1695">
        <v>67</v>
      </c>
      <c r="N1695">
        <f t="shared" si="156"/>
        <v>1</v>
      </c>
      <c r="O1695">
        <f t="shared" si="157"/>
        <v>0</v>
      </c>
      <c r="P1695">
        <f t="shared" si="158"/>
        <v>0</v>
      </c>
      <c r="Q1695" t="str">
        <f t="shared" si="159"/>
        <v>Non-STEM</v>
      </c>
      <c r="R1695">
        <f t="shared" si="160"/>
        <v>0</v>
      </c>
      <c r="S1695">
        <f t="shared" si="161"/>
        <v>78.25</v>
      </c>
    </row>
    <row r="1696" spans="1:19" x14ac:dyDescent="0.3">
      <c r="A1696" t="s">
        <v>20</v>
      </c>
      <c r="B1696" t="b">
        <v>0</v>
      </c>
      <c r="C1696">
        <v>0</v>
      </c>
      <c r="D1696" t="b">
        <v>0</v>
      </c>
      <c r="E1696">
        <v>16</v>
      </c>
      <c r="F1696" t="s">
        <v>44</v>
      </c>
      <c r="G1696">
        <v>99</v>
      </c>
      <c r="H1696">
        <v>70</v>
      </c>
      <c r="I1696">
        <v>86</v>
      </c>
      <c r="J1696">
        <v>61</v>
      </c>
      <c r="K1696">
        <v>70</v>
      </c>
      <c r="L1696">
        <v>90</v>
      </c>
      <c r="M1696">
        <v>66</v>
      </c>
      <c r="N1696">
        <f t="shared" si="156"/>
        <v>1</v>
      </c>
      <c r="O1696">
        <f t="shared" si="157"/>
        <v>0</v>
      </c>
      <c r="P1696">
        <f t="shared" si="158"/>
        <v>0</v>
      </c>
      <c r="Q1696" t="str">
        <f t="shared" si="159"/>
        <v>STEM</v>
      </c>
      <c r="R1696">
        <f t="shared" si="160"/>
        <v>1</v>
      </c>
      <c r="S1696">
        <f t="shared" si="161"/>
        <v>79</v>
      </c>
    </row>
    <row r="1697" spans="1:19" x14ac:dyDescent="0.3">
      <c r="A1697" t="s">
        <v>20</v>
      </c>
      <c r="B1697" t="b">
        <v>0</v>
      </c>
      <c r="C1697">
        <v>5</v>
      </c>
      <c r="D1697" t="b">
        <v>1</v>
      </c>
      <c r="E1697">
        <v>4</v>
      </c>
      <c r="F1697" t="s">
        <v>224</v>
      </c>
      <c r="G1697">
        <v>87</v>
      </c>
      <c r="H1697">
        <v>77</v>
      </c>
      <c r="I1697">
        <v>64</v>
      </c>
      <c r="J1697">
        <v>84</v>
      </c>
      <c r="K1697">
        <v>84</v>
      </c>
      <c r="L1697">
        <v>94</v>
      </c>
      <c r="M1697">
        <v>80</v>
      </c>
      <c r="N1697">
        <f t="shared" si="156"/>
        <v>1</v>
      </c>
      <c r="O1697">
        <f t="shared" si="157"/>
        <v>0</v>
      </c>
      <c r="P1697">
        <f t="shared" si="158"/>
        <v>1</v>
      </c>
      <c r="Q1697" t="str">
        <f t="shared" si="159"/>
        <v>Non-STEM</v>
      </c>
      <c r="R1697">
        <f t="shared" si="160"/>
        <v>0</v>
      </c>
      <c r="S1697">
        <f t="shared" si="161"/>
        <v>79.75</v>
      </c>
    </row>
    <row r="1698" spans="1:19" x14ac:dyDescent="0.3">
      <c r="A1698" t="s">
        <v>25</v>
      </c>
      <c r="B1698" t="b">
        <v>1</v>
      </c>
      <c r="C1698">
        <v>8</v>
      </c>
      <c r="D1698" t="b">
        <v>0</v>
      </c>
      <c r="E1698">
        <v>2</v>
      </c>
      <c r="F1698" t="s">
        <v>64</v>
      </c>
      <c r="G1698">
        <v>94</v>
      </c>
      <c r="H1698">
        <v>62</v>
      </c>
      <c r="I1698">
        <v>100</v>
      </c>
      <c r="J1698">
        <v>87</v>
      </c>
      <c r="K1698">
        <v>91</v>
      </c>
      <c r="L1698">
        <v>89</v>
      </c>
      <c r="M1698">
        <v>93</v>
      </c>
      <c r="N1698">
        <f t="shared" si="156"/>
        <v>0</v>
      </c>
      <c r="O1698">
        <f t="shared" si="157"/>
        <v>1</v>
      </c>
      <c r="P1698">
        <f t="shared" si="158"/>
        <v>0</v>
      </c>
      <c r="Q1698" t="str">
        <f t="shared" si="159"/>
        <v>Non-STEM</v>
      </c>
      <c r="R1698">
        <f t="shared" si="160"/>
        <v>0</v>
      </c>
      <c r="S1698">
        <f t="shared" si="161"/>
        <v>93</v>
      </c>
    </row>
    <row r="1699" spans="1:19" x14ac:dyDescent="0.3">
      <c r="A1699" t="s">
        <v>20</v>
      </c>
      <c r="B1699" t="b">
        <v>0</v>
      </c>
      <c r="C1699">
        <v>2</v>
      </c>
      <c r="D1699" t="b">
        <v>0</v>
      </c>
      <c r="E1699">
        <v>35</v>
      </c>
      <c r="F1699" t="s">
        <v>38</v>
      </c>
      <c r="G1699">
        <v>98</v>
      </c>
      <c r="H1699">
        <v>92</v>
      </c>
      <c r="I1699">
        <v>91</v>
      </c>
      <c r="J1699">
        <v>89</v>
      </c>
      <c r="K1699">
        <v>95</v>
      </c>
      <c r="L1699">
        <v>92</v>
      </c>
      <c r="M1699">
        <v>90</v>
      </c>
      <c r="N1699">
        <f t="shared" si="156"/>
        <v>1</v>
      </c>
      <c r="O1699">
        <f t="shared" si="157"/>
        <v>0</v>
      </c>
      <c r="P1699">
        <f t="shared" si="158"/>
        <v>0</v>
      </c>
      <c r="Q1699" t="str">
        <f t="shared" si="159"/>
        <v>Non-STEM</v>
      </c>
      <c r="R1699">
        <f t="shared" si="160"/>
        <v>0</v>
      </c>
      <c r="S1699">
        <f t="shared" si="161"/>
        <v>93.25</v>
      </c>
    </row>
    <row r="1700" spans="1:19" x14ac:dyDescent="0.3">
      <c r="A1700" t="s">
        <v>25</v>
      </c>
      <c r="B1700" t="b">
        <v>0</v>
      </c>
      <c r="C1700">
        <v>2</v>
      </c>
      <c r="D1700" t="b">
        <v>1</v>
      </c>
      <c r="E1700">
        <v>34</v>
      </c>
      <c r="F1700" t="s">
        <v>21</v>
      </c>
      <c r="G1700">
        <v>97</v>
      </c>
      <c r="H1700">
        <v>89</v>
      </c>
      <c r="I1700">
        <v>76</v>
      </c>
      <c r="J1700">
        <v>61</v>
      </c>
      <c r="K1700">
        <v>91</v>
      </c>
      <c r="L1700">
        <v>91</v>
      </c>
      <c r="M1700">
        <v>70</v>
      </c>
      <c r="N1700">
        <f t="shared" si="156"/>
        <v>0</v>
      </c>
      <c r="O1700">
        <f t="shared" si="157"/>
        <v>0</v>
      </c>
      <c r="P1700">
        <f t="shared" si="158"/>
        <v>1</v>
      </c>
      <c r="Q1700" t="str">
        <f t="shared" si="159"/>
        <v>Non-STEM</v>
      </c>
      <c r="R1700">
        <f t="shared" si="160"/>
        <v>0</v>
      </c>
      <c r="S1700">
        <f t="shared" si="161"/>
        <v>81.25</v>
      </c>
    </row>
    <row r="1701" spans="1:19" x14ac:dyDescent="0.3">
      <c r="A1701" t="s">
        <v>25</v>
      </c>
      <c r="B1701" t="b">
        <v>0</v>
      </c>
      <c r="C1701">
        <v>1</v>
      </c>
      <c r="D1701" t="b">
        <v>0</v>
      </c>
      <c r="E1701">
        <v>7</v>
      </c>
      <c r="F1701" t="s">
        <v>123</v>
      </c>
      <c r="G1701">
        <v>83</v>
      </c>
      <c r="H1701">
        <v>81</v>
      </c>
      <c r="I1701">
        <v>70</v>
      </c>
      <c r="J1701">
        <v>90</v>
      </c>
      <c r="K1701">
        <v>73</v>
      </c>
      <c r="L1701">
        <v>89</v>
      </c>
      <c r="M1701">
        <v>87</v>
      </c>
      <c r="N1701">
        <f t="shared" si="156"/>
        <v>0</v>
      </c>
      <c r="O1701">
        <f t="shared" si="157"/>
        <v>0</v>
      </c>
      <c r="P1701">
        <f t="shared" si="158"/>
        <v>0</v>
      </c>
      <c r="Q1701" t="str">
        <f t="shared" si="159"/>
        <v>Non-STEM</v>
      </c>
      <c r="R1701">
        <f t="shared" si="160"/>
        <v>0</v>
      </c>
      <c r="S1701">
        <f t="shared" si="161"/>
        <v>79</v>
      </c>
    </row>
    <row r="1702" spans="1:19" x14ac:dyDescent="0.3">
      <c r="A1702" t="s">
        <v>20</v>
      </c>
      <c r="B1702" t="b">
        <v>0</v>
      </c>
      <c r="C1702">
        <v>0</v>
      </c>
      <c r="D1702" t="b">
        <v>0</v>
      </c>
      <c r="E1702">
        <v>14</v>
      </c>
      <c r="F1702" t="s">
        <v>138</v>
      </c>
      <c r="G1702">
        <v>92</v>
      </c>
      <c r="H1702">
        <v>92</v>
      </c>
      <c r="I1702">
        <v>92</v>
      </c>
      <c r="J1702">
        <v>66</v>
      </c>
      <c r="K1702">
        <v>90</v>
      </c>
      <c r="L1702">
        <v>68</v>
      </c>
      <c r="M1702">
        <v>66</v>
      </c>
      <c r="N1702">
        <f t="shared" si="156"/>
        <v>1</v>
      </c>
      <c r="O1702">
        <f t="shared" si="157"/>
        <v>0</v>
      </c>
      <c r="P1702">
        <f t="shared" si="158"/>
        <v>0</v>
      </c>
      <c r="Q1702" t="str">
        <f t="shared" si="159"/>
        <v>STEM</v>
      </c>
      <c r="R1702">
        <f t="shared" si="160"/>
        <v>1</v>
      </c>
      <c r="S1702">
        <f t="shared" si="161"/>
        <v>85</v>
      </c>
    </row>
    <row r="1703" spans="1:19" x14ac:dyDescent="0.3">
      <c r="A1703" t="s">
        <v>25</v>
      </c>
      <c r="B1703" t="b">
        <v>0</v>
      </c>
      <c r="C1703">
        <v>1</v>
      </c>
      <c r="D1703" t="b">
        <v>0</v>
      </c>
      <c r="E1703">
        <v>24</v>
      </c>
      <c r="F1703" t="s">
        <v>26</v>
      </c>
      <c r="G1703">
        <v>100</v>
      </c>
      <c r="H1703">
        <v>74</v>
      </c>
      <c r="I1703">
        <v>80</v>
      </c>
      <c r="J1703">
        <v>84</v>
      </c>
      <c r="K1703">
        <v>85</v>
      </c>
      <c r="L1703">
        <v>82</v>
      </c>
      <c r="M1703">
        <v>74</v>
      </c>
      <c r="N1703">
        <f t="shared" si="156"/>
        <v>0</v>
      </c>
      <c r="O1703">
        <f t="shared" si="157"/>
        <v>0</v>
      </c>
      <c r="P1703">
        <f t="shared" si="158"/>
        <v>0</v>
      </c>
      <c r="Q1703" t="str">
        <f t="shared" si="159"/>
        <v>STEM</v>
      </c>
      <c r="R1703">
        <f t="shared" si="160"/>
        <v>1</v>
      </c>
      <c r="S1703">
        <f t="shared" si="161"/>
        <v>87.25</v>
      </c>
    </row>
    <row r="1704" spans="1:19" x14ac:dyDescent="0.3">
      <c r="A1704" t="s">
        <v>25</v>
      </c>
      <c r="B1704" t="b">
        <v>0</v>
      </c>
      <c r="C1704">
        <v>4</v>
      </c>
      <c r="D1704" t="b">
        <v>0</v>
      </c>
      <c r="E1704">
        <v>25</v>
      </c>
      <c r="F1704" t="s">
        <v>44</v>
      </c>
      <c r="G1704">
        <v>86</v>
      </c>
      <c r="H1704">
        <v>69</v>
      </c>
      <c r="I1704">
        <v>79</v>
      </c>
      <c r="J1704">
        <v>85</v>
      </c>
      <c r="K1704">
        <v>63</v>
      </c>
      <c r="L1704">
        <v>82</v>
      </c>
      <c r="M1704">
        <v>77</v>
      </c>
      <c r="N1704">
        <f t="shared" si="156"/>
        <v>0</v>
      </c>
      <c r="O1704">
        <f t="shared" si="157"/>
        <v>0</v>
      </c>
      <c r="P1704">
        <f t="shared" si="158"/>
        <v>0</v>
      </c>
      <c r="Q1704" t="str">
        <f t="shared" si="159"/>
        <v>STEM</v>
      </c>
      <c r="R1704">
        <f t="shared" si="160"/>
        <v>1</v>
      </c>
      <c r="S1704">
        <f t="shared" si="161"/>
        <v>78.25</v>
      </c>
    </row>
    <row r="1705" spans="1:19" x14ac:dyDescent="0.3">
      <c r="A1705" t="s">
        <v>20</v>
      </c>
      <c r="B1705" t="b">
        <v>0</v>
      </c>
      <c r="C1705">
        <v>8</v>
      </c>
      <c r="D1705" t="b">
        <v>0</v>
      </c>
      <c r="E1705">
        <v>3</v>
      </c>
      <c r="F1705" t="s">
        <v>64</v>
      </c>
      <c r="G1705">
        <v>48</v>
      </c>
      <c r="H1705">
        <v>80</v>
      </c>
      <c r="I1705">
        <v>73</v>
      </c>
      <c r="J1705">
        <v>67</v>
      </c>
      <c r="K1705">
        <v>84</v>
      </c>
      <c r="L1705">
        <v>99</v>
      </c>
      <c r="M1705">
        <v>83</v>
      </c>
      <c r="N1705">
        <f t="shared" si="156"/>
        <v>1</v>
      </c>
      <c r="O1705">
        <f t="shared" si="157"/>
        <v>0</v>
      </c>
      <c r="P1705">
        <f t="shared" si="158"/>
        <v>0</v>
      </c>
      <c r="Q1705" t="str">
        <f t="shared" si="159"/>
        <v>Non-STEM</v>
      </c>
      <c r="R1705">
        <f t="shared" si="160"/>
        <v>0</v>
      </c>
      <c r="S1705">
        <f t="shared" si="161"/>
        <v>68</v>
      </c>
    </row>
    <row r="1706" spans="1:19" x14ac:dyDescent="0.3">
      <c r="A1706" t="s">
        <v>25</v>
      </c>
      <c r="B1706" t="b">
        <v>1</v>
      </c>
      <c r="C1706">
        <v>7</v>
      </c>
      <c r="D1706" t="b">
        <v>1</v>
      </c>
      <c r="E1706">
        <v>0</v>
      </c>
      <c r="F1706" t="s">
        <v>64</v>
      </c>
      <c r="G1706">
        <v>69</v>
      </c>
      <c r="H1706">
        <v>56</v>
      </c>
      <c r="I1706">
        <v>71</v>
      </c>
      <c r="J1706">
        <v>84</v>
      </c>
      <c r="K1706">
        <v>52</v>
      </c>
      <c r="L1706">
        <v>71</v>
      </c>
      <c r="M1706">
        <v>88</v>
      </c>
      <c r="N1706">
        <f t="shared" si="156"/>
        <v>0</v>
      </c>
      <c r="O1706">
        <f t="shared" si="157"/>
        <v>1</v>
      </c>
      <c r="P1706">
        <f t="shared" si="158"/>
        <v>1</v>
      </c>
      <c r="Q1706" t="str">
        <f t="shared" si="159"/>
        <v>Non-STEM</v>
      </c>
      <c r="R1706">
        <f t="shared" si="160"/>
        <v>0</v>
      </c>
      <c r="S1706">
        <f t="shared" si="161"/>
        <v>69</v>
      </c>
    </row>
    <row r="1707" spans="1:19" x14ac:dyDescent="0.3">
      <c r="A1707" t="s">
        <v>25</v>
      </c>
      <c r="B1707" t="b">
        <v>0</v>
      </c>
      <c r="C1707">
        <v>2</v>
      </c>
      <c r="D1707" t="b">
        <v>0</v>
      </c>
      <c r="E1707">
        <v>33</v>
      </c>
      <c r="F1707" t="s">
        <v>38</v>
      </c>
      <c r="G1707">
        <v>73</v>
      </c>
      <c r="H1707">
        <v>84</v>
      </c>
      <c r="I1707">
        <v>97</v>
      </c>
      <c r="J1707">
        <v>64</v>
      </c>
      <c r="K1707">
        <v>87</v>
      </c>
      <c r="L1707">
        <v>82</v>
      </c>
      <c r="M1707">
        <v>70</v>
      </c>
      <c r="N1707">
        <f t="shared" si="156"/>
        <v>0</v>
      </c>
      <c r="O1707">
        <f t="shared" si="157"/>
        <v>0</v>
      </c>
      <c r="P1707">
        <f t="shared" si="158"/>
        <v>0</v>
      </c>
      <c r="Q1707" t="str">
        <f t="shared" si="159"/>
        <v>Non-STEM</v>
      </c>
      <c r="R1707">
        <f t="shared" si="160"/>
        <v>0</v>
      </c>
      <c r="S1707">
        <f t="shared" si="161"/>
        <v>80.25</v>
      </c>
    </row>
    <row r="1708" spans="1:19" x14ac:dyDescent="0.3">
      <c r="A1708" t="s">
        <v>20</v>
      </c>
      <c r="B1708" t="b">
        <v>0</v>
      </c>
      <c r="C1708">
        <v>3</v>
      </c>
      <c r="D1708" t="b">
        <v>0</v>
      </c>
      <c r="E1708">
        <v>12</v>
      </c>
      <c r="F1708" t="s">
        <v>38</v>
      </c>
      <c r="G1708">
        <v>82</v>
      </c>
      <c r="H1708">
        <v>81</v>
      </c>
      <c r="I1708">
        <v>78</v>
      </c>
      <c r="J1708">
        <v>95</v>
      </c>
      <c r="K1708">
        <v>60</v>
      </c>
      <c r="L1708">
        <v>88</v>
      </c>
      <c r="M1708">
        <v>72</v>
      </c>
      <c r="N1708">
        <f t="shared" si="156"/>
        <v>1</v>
      </c>
      <c r="O1708">
        <f t="shared" si="157"/>
        <v>0</v>
      </c>
      <c r="P1708">
        <f t="shared" si="158"/>
        <v>0</v>
      </c>
      <c r="Q1708" t="str">
        <f t="shared" si="159"/>
        <v>Non-STEM</v>
      </c>
      <c r="R1708">
        <f t="shared" si="160"/>
        <v>0</v>
      </c>
      <c r="S1708">
        <f t="shared" si="161"/>
        <v>78.75</v>
      </c>
    </row>
    <row r="1709" spans="1:19" x14ac:dyDescent="0.3">
      <c r="A1709" t="s">
        <v>25</v>
      </c>
      <c r="B1709" t="b">
        <v>0</v>
      </c>
      <c r="C1709">
        <v>3</v>
      </c>
      <c r="D1709" t="b">
        <v>1</v>
      </c>
      <c r="E1709">
        <v>1</v>
      </c>
      <c r="F1709" t="s">
        <v>34</v>
      </c>
      <c r="G1709">
        <v>90</v>
      </c>
      <c r="H1709">
        <v>96</v>
      </c>
      <c r="I1709">
        <v>89</v>
      </c>
      <c r="J1709">
        <v>88</v>
      </c>
      <c r="K1709">
        <v>94</v>
      </c>
      <c r="L1709">
        <v>73</v>
      </c>
      <c r="M1709">
        <v>77</v>
      </c>
      <c r="N1709">
        <f t="shared" si="156"/>
        <v>0</v>
      </c>
      <c r="O1709">
        <f t="shared" si="157"/>
        <v>0</v>
      </c>
      <c r="P1709">
        <f t="shared" si="158"/>
        <v>1</v>
      </c>
      <c r="Q1709" t="str">
        <f t="shared" si="159"/>
        <v>Non-STEM</v>
      </c>
      <c r="R1709">
        <f t="shared" si="160"/>
        <v>0</v>
      </c>
      <c r="S1709">
        <f t="shared" si="161"/>
        <v>90.25</v>
      </c>
    </row>
    <row r="1710" spans="1:19" x14ac:dyDescent="0.3">
      <c r="A1710" t="s">
        <v>20</v>
      </c>
      <c r="B1710" t="b">
        <v>0</v>
      </c>
      <c r="C1710">
        <v>5</v>
      </c>
      <c r="D1710" t="b">
        <v>1</v>
      </c>
      <c r="E1710">
        <v>19</v>
      </c>
      <c r="F1710" t="s">
        <v>172</v>
      </c>
      <c r="G1710">
        <v>85</v>
      </c>
      <c r="H1710">
        <v>66</v>
      </c>
      <c r="I1710">
        <v>61</v>
      </c>
      <c r="J1710">
        <v>85</v>
      </c>
      <c r="K1710">
        <v>75</v>
      </c>
      <c r="L1710">
        <v>94</v>
      </c>
      <c r="M1710">
        <v>76</v>
      </c>
      <c r="N1710">
        <f t="shared" si="156"/>
        <v>1</v>
      </c>
      <c r="O1710">
        <f t="shared" si="157"/>
        <v>0</v>
      </c>
      <c r="P1710">
        <f t="shared" si="158"/>
        <v>1</v>
      </c>
      <c r="Q1710" t="str">
        <f t="shared" si="159"/>
        <v>Non-STEM</v>
      </c>
      <c r="R1710">
        <f t="shared" si="160"/>
        <v>0</v>
      </c>
      <c r="S1710">
        <f t="shared" si="161"/>
        <v>76.5</v>
      </c>
    </row>
    <row r="1711" spans="1:19" x14ac:dyDescent="0.3">
      <c r="A1711" t="s">
        <v>20</v>
      </c>
      <c r="B1711" t="b">
        <v>0</v>
      </c>
      <c r="C1711">
        <v>2</v>
      </c>
      <c r="D1711" t="b">
        <v>0</v>
      </c>
      <c r="E1711">
        <v>2</v>
      </c>
      <c r="F1711" t="s">
        <v>123</v>
      </c>
      <c r="G1711">
        <v>82</v>
      </c>
      <c r="H1711">
        <v>73</v>
      </c>
      <c r="I1711">
        <v>64</v>
      </c>
      <c r="J1711">
        <v>95</v>
      </c>
      <c r="K1711">
        <v>87</v>
      </c>
      <c r="L1711">
        <v>73</v>
      </c>
      <c r="M1711">
        <v>99</v>
      </c>
      <c r="N1711">
        <f t="shared" si="156"/>
        <v>1</v>
      </c>
      <c r="O1711">
        <f t="shared" si="157"/>
        <v>0</v>
      </c>
      <c r="P1711">
        <f t="shared" si="158"/>
        <v>0</v>
      </c>
      <c r="Q1711" t="str">
        <f t="shared" si="159"/>
        <v>Non-STEM</v>
      </c>
      <c r="R1711">
        <f t="shared" si="160"/>
        <v>0</v>
      </c>
      <c r="S1711">
        <f t="shared" si="161"/>
        <v>82</v>
      </c>
    </row>
    <row r="1712" spans="1:19" x14ac:dyDescent="0.3">
      <c r="A1712" t="s">
        <v>20</v>
      </c>
      <c r="B1712" t="b">
        <v>0</v>
      </c>
      <c r="C1712">
        <v>4</v>
      </c>
      <c r="D1712" t="b">
        <v>0</v>
      </c>
      <c r="E1712">
        <v>3</v>
      </c>
      <c r="F1712" t="s">
        <v>159</v>
      </c>
      <c r="G1712">
        <v>80</v>
      </c>
      <c r="H1712">
        <v>61</v>
      </c>
      <c r="I1712">
        <v>96</v>
      </c>
      <c r="J1712">
        <v>89</v>
      </c>
      <c r="K1712">
        <v>96</v>
      </c>
      <c r="L1712">
        <v>61</v>
      </c>
      <c r="M1712">
        <v>80</v>
      </c>
      <c r="N1712">
        <f t="shared" si="156"/>
        <v>1</v>
      </c>
      <c r="O1712">
        <f t="shared" si="157"/>
        <v>0</v>
      </c>
      <c r="P1712">
        <f t="shared" si="158"/>
        <v>0</v>
      </c>
      <c r="Q1712" t="str">
        <f t="shared" si="159"/>
        <v>STEM</v>
      </c>
      <c r="R1712">
        <f t="shared" si="160"/>
        <v>1</v>
      </c>
      <c r="S1712">
        <f t="shared" si="161"/>
        <v>90.25</v>
      </c>
    </row>
    <row r="1713" spans="1:19" x14ac:dyDescent="0.3">
      <c r="A1713" t="s">
        <v>25</v>
      </c>
      <c r="B1713" t="b">
        <v>0</v>
      </c>
      <c r="C1713">
        <v>10</v>
      </c>
      <c r="D1713" t="b">
        <v>1</v>
      </c>
      <c r="E1713">
        <v>1</v>
      </c>
      <c r="F1713" t="s">
        <v>64</v>
      </c>
      <c r="G1713">
        <v>41</v>
      </c>
      <c r="H1713">
        <v>53</v>
      </c>
      <c r="I1713">
        <v>98</v>
      </c>
      <c r="J1713">
        <v>67</v>
      </c>
      <c r="K1713">
        <v>61</v>
      </c>
      <c r="L1713">
        <v>83</v>
      </c>
      <c r="M1713">
        <v>97</v>
      </c>
      <c r="N1713">
        <f t="shared" si="156"/>
        <v>0</v>
      </c>
      <c r="O1713">
        <f t="shared" si="157"/>
        <v>0</v>
      </c>
      <c r="P1713">
        <f t="shared" si="158"/>
        <v>1</v>
      </c>
      <c r="Q1713" t="str">
        <f t="shared" si="159"/>
        <v>Non-STEM</v>
      </c>
      <c r="R1713">
        <f t="shared" si="160"/>
        <v>0</v>
      </c>
      <c r="S1713">
        <f t="shared" si="161"/>
        <v>66.75</v>
      </c>
    </row>
    <row r="1714" spans="1:19" x14ac:dyDescent="0.3">
      <c r="A1714" t="s">
        <v>20</v>
      </c>
      <c r="B1714" t="b">
        <v>0</v>
      </c>
      <c r="C1714">
        <v>1</v>
      </c>
      <c r="D1714" t="b">
        <v>0</v>
      </c>
      <c r="E1714">
        <v>48</v>
      </c>
      <c r="F1714" t="s">
        <v>26</v>
      </c>
      <c r="G1714">
        <v>99</v>
      </c>
      <c r="H1714">
        <v>93</v>
      </c>
      <c r="I1714">
        <v>88</v>
      </c>
      <c r="J1714">
        <v>92</v>
      </c>
      <c r="K1714">
        <v>99</v>
      </c>
      <c r="L1714">
        <v>94</v>
      </c>
      <c r="M1714">
        <v>95</v>
      </c>
      <c r="N1714">
        <f t="shared" si="156"/>
        <v>1</v>
      </c>
      <c r="O1714">
        <f t="shared" si="157"/>
        <v>0</v>
      </c>
      <c r="P1714">
        <f t="shared" si="158"/>
        <v>0</v>
      </c>
      <c r="Q1714" t="str">
        <f t="shared" si="159"/>
        <v>STEM</v>
      </c>
      <c r="R1714">
        <f t="shared" si="160"/>
        <v>1</v>
      </c>
      <c r="S1714">
        <f t="shared" si="161"/>
        <v>94.5</v>
      </c>
    </row>
    <row r="1715" spans="1:19" x14ac:dyDescent="0.3">
      <c r="A1715" t="s">
        <v>20</v>
      </c>
      <c r="B1715" t="b">
        <v>0</v>
      </c>
      <c r="C1715">
        <v>2</v>
      </c>
      <c r="D1715" t="b">
        <v>0</v>
      </c>
      <c r="E1715">
        <v>32</v>
      </c>
      <c r="F1715" t="s">
        <v>21</v>
      </c>
      <c r="G1715">
        <v>95</v>
      </c>
      <c r="H1715">
        <v>95</v>
      </c>
      <c r="I1715">
        <v>92</v>
      </c>
      <c r="J1715">
        <v>61</v>
      </c>
      <c r="K1715">
        <v>63</v>
      </c>
      <c r="L1715">
        <v>81</v>
      </c>
      <c r="M1715">
        <v>100</v>
      </c>
      <c r="N1715">
        <f t="shared" si="156"/>
        <v>1</v>
      </c>
      <c r="O1715">
        <f t="shared" si="157"/>
        <v>0</v>
      </c>
      <c r="P1715">
        <f t="shared" si="158"/>
        <v>0</v>
      </c>
      <c r="Q1715" t="str">
        <f t="shared" si="159"/>
        <v>Non-STEM</v>
      </c>
      <c r="R1715">
        <f t="shared" si="160"/>
        <v>0</v>
      </c>
      <c r="S1715">
        <f t="shared" si="161"/>
        <v>77.75</v>
      </c>
    </row>
    <row r="1716" spans="1:19" x14ac:dyDescent="0.3">
      <c r="A1716" t="s">
        <v>25</v>
      </c>
      <c r="B1716" t="b">
        <v>0</v>
      </c>
      <c r="C1716">
        <v>6</v>
      </c>
      <c r="D1716" t="b">
        <v>0</v>
      </c>
      <c r="E1716">
        <v>1</v>
      </c>
      <c r="F1716" t="s">
        <v>38</v>
      </c>
      <c r="G1716">
        <v>76</v>
      </c>
      <c r="H1716">
        <v>69</v>
      </c>
      <c r="I1716">
        <v>100</v>
      </c>
      <c r="J1716">
        <v>88</v>
      </c>
      <c r="K1716">
        <v>65</v>
      </c>
      <c r="L1716">
        <v>96</v>
      </c>
      <c r="M1716">
        <v>70</v>
      </c>
      <c r="N1716">
        <f t="shared" si="156"/>
        <v>0</v>
      </c>
      <c r="O1716">
        <f t="shared" si="157"/>
        <v>0</v>
      </c>
      <c r="P1716">
        <f t="shared" si="158"/>
        <v>0</v>
      </c>
      <c r="Q1716" t="str">
        <f t="shared" si="159"/>
        <v>Non-STEM</v>
      </c>
      <c r="R1716">
        <f t="shared" si="160"/>
        <v>0</v>
      </c>
      <c r="S1716">
        <f t="shared" si="161"/>
        <v>82.25</v>
      </c>
    </row>
    <row r="1717" spans="1:19" x14ac:dyDescent="0.3">
      <c r="A1717" t="s">
        <v>25</v>
      </c>
      <c r="B1717" t="b">
        <v>0</v>
      </c>
      <c r="C1717">
        <v>1</v>
      </c>
      <c r="D1717" t="b">
        <v>0</v>
      </c>
      <c r="E1717">
        <v>22</v>
      </c>
      <c r="F1717" t="s">
        <v>26</v>
      </c>
      <c r="G1717">
        <v>91</v>
      </c>
      <c r="H1717">
        <v>92</v>
      </c>
      <c r="I1717">
        <v>81</v>
      </c>
      <c r="J1717">
        <v>98</v>
      </c>
      <c r="K1717">
        <v>88</v>
      </c>
      <c r="L1717">
        <v>76</v>
      </c>
      <c r="M1717">
        <v>99</v>
      </c>
      <c r="N1717">
        <f t="shared" si="156"/>
        <v>0</v>
      </c>
      <c r="O1717">
        <f t="shared" si="157"/>
        <v>0</v>
      </c>
      <c r="P1717">
        <f t="shared" si="158"/>
        <v>0</v>
      </c>
      <c r="Q1717" t="str">
        <f t="shared" si="159"/>
        <v>STEM</v>
      </c>
      <c r="R1717">
        <f t="shared" si="160"/>
        <v>1</v>
      </c>
      <c r="S1717">
        <f t="shared" si="161"/>
        <v>89.5</v>
      </c>
    </row>
    <row r="1718" spans="1:19" x14ac:dyDescent="0.3">
      <c r="A1718" t="s">
        <v>20</v>
      </c>
      <c r="B1718" t="b">
        <v>0</v>
      </c>
      <c r="C1718">
        <v>5</v>
      </c>
      <c r="D1718" t="b">
        <v>0</v>
      </c>
      <c r="E1718">
        <v>16</v>
      </c>
      <c r="F1718" t="s">
        <v>105</v>
      </c>
      <c r="G1718">
        <v>98</v>
      </c>
      <c r="H1718">
        <v>75</v>
      </c>
      <c r="I1718">
        <v>69</v>
      </c>
      <c r="J1718">
        <v>65</v>
      </c>
      <c r="K1718">
        <v>67</v>
      </c>
      <c r="L1718">
        <v>79</v>
      </c>
      <c r="M1718">
        <v>72</v>
      </c>
      <c r="N1718">
        <f t="shared" si="156"/>
        <v>1</v>
      </c>
      <c r="O1718">
        <f t="shared" si="157"/>
        <v>0</v>
      </c>
      <c r="P1718">
        <f t="shared" si="158"/>
        <v>0</v>
      </c>
      <c r="Q1718" t="str">
        <f t="shared" si="159"/>
        <v>Non-STEM</v>
      </c>
      <c r="R1718">
        <f t="shared" si="160"/>
        <v>0</v>
      </c>
      <c r="S1718">
        <f t="shared" si="161"/>
        <v>74.75</v>
      </c>
    </row>
    <row r="1719" spans="1:19" x14ac:dyDescent="0.3">
      <c r="A1719" t="s">
        <v>20</v>
      </c>
      <c r="B1719" t="b">
        <v>1</v>
      </c>
      <c r="C1719">
        <v>6</v>
      </c>
      <c r="D1719" t="b">
        <v>0</v>
      </c>
      <c r="E1719">
        <v>15</v>
      </c>
      <c r="F1719" t="s">
        <v>138</v>
      </c>
      <c r="G1719">
        <v>90</v>
      </c>
      <c r="H1719">
        <v>71</v>
      </c>
      <c r="I1719">
        <v>93</v>
      </c>
      <c r="J1719">
        <v>73</v>
      </c>
      <c r="K1719">
        <v>80</v>
      </c>
      <c r="L1719">
        <v>78</v>
      </c>
      <c r="M1719">
        <v>69</v>
      </c>
      <c r="N1719">
        <f t="shared" si="156"/>
        <v>1</v>
      </c>
      <c r="O1719">
        <f t="shared" si="157"/>
        <v>1</v>
      </c>
      <c r="P1719">
        <f t="shared" si="158"/>
        <v>0</v>
      </c>
      <c r="Q1719" t="str">
        <f t="shared" si="159"/>
        <v>STEM</v>
      </c>
      <c r="R1719">
        <f t="shared" si="160"/>
        <v>1</v>
      </c>
      <c r="S1719">
        <f t="shared" si="161"/>
        <v>84</v>
      </c>
    </row>
    <row r="1720" spans="1:19" x14ac:dyDescent="0.3">
      <c r="A1720" t="s">
        <v>20</v>
      </c>
      <c r="B1720" t="b">
        <v>0</v>
      </c>
      <c r="C1720">
        <v>3</v>
      </c>
      <c r="D1720" t="b">
        <v>1</v>
      </c>
      <c r="E1720">
        <v>26</v>
      </c>
      <c r="F1720" t="s">
        <v>44</v>
      </c>
      <c r="G1720">
        <v>85</v>
      </c>
      <c r="H1720">
        <v>68</v>
      </c>
      <c r="I1720">
        <v>73</v>
      </c>
      <c r="J1720">
        <v>94</v>
      </c>
      <c r="K1720">
        <v>88</v>
      </c>
      <c r="L1720">
        <v>86</v>
      </c>
      <c r="M1720">
        <v>77</v>
      </c>
      <c r="N1720">
        <f t="shared" si="156"/>
        <v>1</v>
      </c>
      <c r="O1720">
        <f t="shared" si="157"/>
        <v>0</v>
      </c>
      <c r="P1720">
        <f t="shared" si="158"/>
        <v>1</v>
      </c>
      <c r="Q1720" t="str">
        <f t="shared" si="159"/>
        <v>STEM</v>
      </c>
      <c r="R1720">
        <f t="shared" si="160"/>
        <v>1</v>
      </c>
      <c r="S1720">
        <f t="shared" si="161"/>
        <v>85</v>
      </c>
    </row>
    <row r="1721" spans="1:19" x14ac:dyDescent="0.3">
      <c r="A1721" t="s">
        <v>20</v>
      </c>
      <c r="B1721" t="b">
        <v>0</v>
      </c>
      <c r="C1721">
        <v>5</v>
      </c>
      <c r="D1721" t="b">
        <v>0</v>
      </c>
      <c r="E1721">
        <v>46</v>
      </c>
      <c r="F1721" t="s">
        <v>26</v>
      </c>
      <c r="G1721">
        <v>100</v>
      </c>
      <c r="H1721">
        <v>97</v>
      </c>
      <c r="I1721">
        <v>94</v>
      </c>
      <c r="J1721">
        <v>87</v>
      </c>
      <c r="K1721">
        <v>89</v>
      </c>
      <c r="L1721">
        <v>91</v>
      </c>
      <c r="M1721">
        <v>100</v>
      </c>
      <c r="N1721">
        <f t="shared" si="156"/>
        <v>1</v>
      </c>
      <c r="O1721">
        <f t="shared" si="157"/>
        <v>0</v>
      </c>
      <c r="P1721">
        <f t="shared" si="158"/>
        <v>0</v>
      </c>
      <c r="Q1721" t="str">
        <f t="shared" si="159"/>
        <v>STEM</v>
      </c>
      <c r="R1721">
        <f t="shared" si="160"/>
        <v>1</v>
      </c>
      <c r="S1721">
        <f t="shared" si="161"/>
        <v>92.5</v>
      </c>
    </row>
    <row r="1722" spans="1:19" x14ac:dyDescent="0.3">
      <c r="A1722" t="s">
        <v>20</v>
      </c>
      <c r="B1722" t="b">
        <v>1</v>
      </c>
      <c r="C1722">
        <v>4</v>
      </c>
      <c r="D1722" t="b">
        <v>0</v>
      </c>
      <c r="E1722">
        <v>31</v>
      </c>
      <c r="F1722" t="s">
        <v>76</v>
      </c>
      <c r="G1722">
        <v>77</v>
      </c>
      <c r="H1722">
        <v>81</v>
      </c>
      <c r="I1722">
        <v>80</v>
      </c>
      <c r="J1722">
        <v>95</v>
      </c>
      <c r="K1722">
        <v>80</v>
      </c>
      <c r="L1722">
        <v>74</v>
      </c>
      <c r="M1722">
        <v>80</v>
      </c>
      <c r="N1722">
        <f t="shared" si="156"/>
        <v>1</v>
      </c>
      <c r="O1722">
        <f t="shared" si="157"/>
        <v>1</v>
      </c>
      <c r="P1722">
        <f t="shared" si="158"/>
        <v>0</v>
      </c>
      <c r="Q1722" t="str">
        <f t="shared" si="159"/>
        <v>STEM</v>
      </c>
      <c r="R1722">
        <f t="shared" si="160"/>
        <v>1</v>
      </c>
      <c r="S1722">
        <f t="shared" si="161"/>
        <v>83</v>
      </c>
    </row>
    <row r="1723" spans="1:19" x14ac:dyDescent="0.3">
      <c r="A1723" t="s">
        <v>25</v>
      </c>
      <c r="B1723" t="b">
        <v>0</v>
      </c>
      <c r="C1723">
        <v>10</v>
      </c>
      <c r="D1723" t="b">
        <v>0</v>
      </c>
      <c r="E1723">
        <v>4</v>
      </c>
      <c r="F1723" t="s">
        <v>64</v>
      </c>
      <c r="G1723">
        <v>92</v>
      </c>
      <c r="H1723">
        <v>98</v>
      </c>
      <c r="I1723">
        <v>60</v>
      </c>
      <c r="J1723">
        <v>74</v>
      </c>
      <c r="K1723">
        <v>63</v>
      </c>
      <c r="L1723">
        <v>89</v>
      </c>
      <c r="M1723">
        <v>80</v>
      </c>
      <c r="N1723">
        <f t="shared" si="156"/>
        <v>0</v>
      </c>
      <c r="O1723">
        <f t="shared" si="157"/>
        <v>0</v>
      </c>
      <c r="P1723">
        <f t="shared" si="158"/>
        <v>0</v>
      </c>
      <c r="Q1723" t="str">
        <f t="shared" si="159"/>
        <v>Non-STEM</v>
      </c>
      <c r="R1723">
        <f t="shared" si="160"/>
        <v>0</v>
      </c>
      <c r="S1723">
        <f t="shared" si="161"/>
        <v>72.25</v>
      </c>
    </row>
    <row r="1724" spans="1:19" x14ac:dyDescent="0.3">
      <c r="A1724" t="s">
        <v>25</v>
      </c>
      <c r="B1724" t="b">
        <v>0</v>
      </c>
      <c r="C1724">
        <v>9</v>
      </c>
      <c r="D1724" t="b">
        <v>0</v>
      </c>
      <c r="E1724">
        <v>5</v>
      </c>
      <c r="F1724" t="s">
        <v>64</v>
      </c>
      <c r="G1724">
        <v>53</v>
      </c>
      <c r="H1724">
        <v>87</v>
      </c>
      <c r="I1724">
        <v>60</v>
      </c>
      <c r="J1724">
        <v>94</v>
      </c>
      <c r="K1724">
        <v>93</v>
      </c>
      <c r="L1724">
        <v>65</v>
      </c>
      <c r="M1724">
        <v>88</v>
      </c>
      <c r="N1724">
        <f t="shared" si="156"/>
        <v>0</v>
      </c>
      <c r="O1724">
        <f t="shared" si="157"/>
        <v>0</v>
      </c>
      <c r="P1724">
        <f t="shared" si="158"/>
        <v>0</v>
      </c>
      <c r="Q1724" t="str">
        <f t="shared" si="159"/>
        <v>Non-STEM</v>
      </c>
      <c r="R1724">
        <f t="shared" si="160"/>
        <v>0</v>
      </c>
      <c r="S1724">
        <f t="shared" si="161"/>
        <v>75</v>
      </c>
    </row>
    <row r="1725" spans="1:19" x14ac:dyDescent="0.3">
      <c r="A1725" t="s">
        <v>20</v>
      </c>
      <c r="B1725" t="b">
        <v>0</v>
      </c>
      <c r="C1725">
        <v>6</v>
      </c>
      <c r="D1725" t="b">
        <v>0</v>
      </c>
      <c r="E1725">
        <v>21</v>
      </c>
      <c r="F1725" t="s">
        <v>113</v>
      </c>
      <c r="G1725">
        <v>79</v>
      </c>
      <c r="H1725">
        <v>74</v>
      </c>
      <c r="I1725">
        <v>78</v>
      </c>
      <c r="J1725">
        <v>97</v>
      </c>
      <c r="K1725">
        <v>87</v>
      </c>
      <c r="L1725">
        <v>85</v>
      </c>
      <c r="M1725">
        <v>79</v>
      </c>
      <c r="N1725">
        <f t="shared" si="156"/>
        <v>1</v>
      </c>
      <c r="O1725">
        <f t="shared" si="157"/>
        <v>0</v>
      </c>
      <c r="P1725">
        <f t="shared" si="158"/>
        <v>0</v>
      </c>
      <c r="Q1725" t="str">
        <f t="shared" si="159"/>
        <v>Non-STEM</v>
      </c>
      <c r="R1725">
        <f t="shared" si="160"/>
        <v>0</v>
      </c>
      <c r="S1725">
        <f t="shared" si="161"/>
        <v>85.25</v>
      </c>
    </row>
    <row r="1726" spans="1:19" x14ac:dyDescent="0.3">
      <c r="A1726" t="s">
        <v>25</v>
      </c>
      <c r="B1726" t="b">
        <v>0</v>
      </c>
      <c r="C1726">
        <v>2</v>
      </c>
      <c r="D1726" t="b">
        <v>0</v>
      </c>
      <c r="E1726">
        <v>26</v>
      </c>
      <c r="F1726" t="s">
        <v>123</v>
      </c>
      <c r="G1726">
        <v>85</v>
      </c>
      <c r="H1726">
        <v>89</v>
      </c>
      <c r="I1726">
        <v>72</v>
      </c>
      <c r="J1726">
        <v>80</v>
      </c>
      <c r="K1726">
        <v>99</v>
      </c>
      <c r="L1726">
        <v>94</v>
      </c>
      <c r="M1726">
        <v>90</v>
      </c>
      <c r="N1726">
        <f t="shared" si="156"/>
        <v>0</v>
      </c>
      <c r="O1726">
        <f t="shared" si="157"/>
        <v>0</v>
      </c>
      <c r="P1726">
        <f t="shared" si="158"/>
        <v>0</v>
      </c>
      <c r="Q1726" t="str">
        <f t="shared" si="159"/>
        <v>Non-STEM</v>
      </c>
      <c r="R1726">
        <f t="shared" si="160"/>
        <v>0</v>
      </c>
      <c r="S1726">
        <f t="shared" si="161"/>
        <v>84</v>
      </c>
    </row>
    <row r="1727" spans="1:19" x14ac:dyDescent="0.3">
      <c r="A1727" t="s">
        <v>25</v>
      </c>
      <c r="B1727" t="b">
        <v>0</v>
      </c>
      <c r="C1727">
        <v>1</v>
      </c>
      <c r="D1727" t="b">
        <v>0</v>
      </c>
      <c r="E1727">
        <v>3</v>
      </c>
      <c r="F1727" t="s">
        <v>34</v>
      </c>
      <c r="G1727">
        <v>99</v>
      </c>
      <c r="H1727">
        <v>85</v>
      </c>
      <c r="I1727">
        <v>60</v>
      </c>
      <c r="J1727">
        <v>81</v>
      </c>
      <c r="K1727">
        <v>75</v>
      </c>
      <c r="L1727">
        <v>78</v>
      </c>
      <c r="M1727">
        <v>78</v>
      </c>
      <c r="N1727">
        <f t="shared" si="156"/>
        <v>0</v>
      </c>
      <c r="O1727">
        <f t="shared" si="157"/>
        <v>0</v>
      </c>
      <c r="P1727">
        <f t="shared" si="158"/>
        <v>0</v>
      </c>
      <c r="Q1727" t="str">
        <f t="shared" si="159"/>
        <v>Non-STEM</v>
      </c>
      <c r="R1727">
        <f t="shared" si="160"/>
        <v>0</v>
      </c>
      <c r="S1727">
        <f t="shared" si="161"/>
        <v>78.75</v>
      </c>
    </row>
    <row r="1728" spans="1:19" x14ac:dyDescent="0.3">
      <c r="A1728" t="s">
        <v>25</v>
      </c>
      <c r="B1728" t="b">
        <v>0</v>
      </c>
      <c r="C1728">
        <v>1</v>
      </c>
      <c r="D1728" t="b">
        <v>1</v>
      </c>
      <c r="E1728">
        <v>11</v>
      </c>
      <c r="F1728" t="s">
        <v>105</v>
      </c>
      <c r="G1728">
        <v>99</v>
      </c>
      <c r="H1728">
        <v>91</v>
      </c>
      <c r="I1728">
        <v>73</v>
      </c>
      <c r="J1728">
        <v>77</v>
      </c>
      <c r="K1728">
        <v>81</v>
      </c>
      <c r="L1728">
        <v>75</v>
      </c>
      <c r="M1728">
        <v>90</v>
      </c>
      <c r="N1728">
        <f t="shared" si="156"/>
        <v>0</v>
      </c>
      <c r="O1728">
        <f t="shared" si="157"/>
        <v>0</v>
      </c>
      <c r="P1728">
        <f t="shared" si="158"/>
        <v>1</v>
      </c>
      <c r="Q1728" t="str">
        <f t="shared" si="159"/>
        <v>Non-STEM</v>
      </c>
      <c r="R1728">
        <f t="shared" si="160"/>
        <v>0</v>
      </c>
      <c r="S1728">
        <f t="shared" si="161"/>
        <v>82.5</v>
      </c>
    </row>
    <row r="1729" spans="1:19" x14ac:dyDescent="0.3">
      <c r="A1729" t="s">
        <v>20</v>
      </c>
      <c r="B1729" t="b">
        <v>0</v>
      </c>
      <c r="C1729">
        <v>6</v>
      </c>
      <c r="D1729" t="b">
        <v>0</v>
      </c>
      <c r="E1729">
        <v>5</v>
      </c>
      <c r="F1729" t="s">
        <v>64</v>
      </c>
      <c r="G1729">
        <v>65</v>
      </c>
      <c r="H1729">
        <v>68</v>
      </c>
      <c r="I1729">
        <v>74</v>
      </c>
      <c r="J1729">
        <v>50</v>
      </c>
      <c r="K1729">
        <v>98</v>
      </c>
      <c r="L1729">
        <v>60</v>
      </c>
      <c r="M1729">
        <v>83</v>
      </c>
      <c r="N1729">
        <f t="shared" si="156"/>
        <v>1</v>
      </c>
      <c r="O1729">
        <f t="shared" si="157"/>
        <v>0</v>
      </c>
      <c r="P1729">
        <f t="shared" si="158"/>
        <v>0</v>
      </c>
      <c r="Q1729" t="str">
        <f t="shared" si="159"/>
        <v>Non-STEM</v>
      </c>
      <c r="R1729">
        <f t="shared" si="160"/>
        <v>0</v>
      </c>
      <c r="S1729">
        <f t="shared" si="161"/>
        <v>71.75</v>
      </c>
    </row>
    <row r="1730" spans="1:19" x14ac:dyDescent="0.3">
      <c r="A1730" t="s">
        <v>25</v>
      </c>
      <c r="B1730" t="b">
        <v>0</v>
      </c>
      <c r="C1730">
        <v>8</v>
      </c>
      <c r="D1730" t="b">
        <v>1</v>
      </c>
      <c r="E1730">
        <v>19</v>
      </c>
      <c r="F1730" t="s">
        <v>44</v>
      </c>
      <c r="G1730">
        <v>94</v>
      </c>
      <c r="H1730">
        <v>83</v>
      </c>
      <c r="I1730">
        <v>72</v>
      </c>
      <c r="J1730">
        <v>63</v>
      </c>
      <c r="K1730">
        <v>65</v>
      </c>
      <c r="L1730">
        <v>63</v>
      </c>
      <c r="M1730">
        <v>74</v>
      </c>
      <c r="N1730">
        <f t="shared" ref="N1730:N1793" si="162">IF(A1730="Male",1,0)</f>
        <v>0</v>
      </c>
      <c r="O1730">
        <f t="shared" ref="O1730:O1793" si="163">IF(B1730=FALSE,0,1)</f>
        <v>0</v>
      </c>
      <c r="P1730">
        <f t="shared" ref="P1730:P1793" si="164">IF(D1730=FALSE,0,1)</f>
        <v>1</v>
      </c>
      <c r="Q1730" t="str">
        <f t="shared" ref="Q1730:Q1793" si="165">IF(OR(F1730="Software Engineer",F1730="Scientist",F1730="Construction Engineer",F1730="Game Developer",F1730="Doctor"),"STEM","Non-STEM")</f>
        <v>STEM</v>
      </c>
      <c r="R1730">
        <f t="shared" ref="R1730:R1793" si="166">IF(Q1730="STEM",1,0)</f>
        <v>1</v>
      </c>
      <c r="S1730">
        <f t="shared" ref="S1730:S1793" si="167">AVERAGE(G1730,I1730,J1730,K1730)</f>
        <v>73.5</v>
      </c>
    </row>
    <row r="1731" spans="1:19" x14ac:dyDescent="0.3">
      <c r="A1731" t="s">
        <v>25</v>
      </c>
      <c r="B1731" t="b">
        <v>1</v>
      </c>
      <c r="C1731">
        <v>7</v>
      </c>
      <c r="D1731" t="b">
        <v>0</v>
      </c>
      <c r="E1731">
        <v>3</v>
      </c>
      <c r="F1731" t="s">
        <v>64</v>
      </c>
      <c r="G1731">
        <v>73</v>
      </c>
      <c r="H1731">
        <v>52</v>
      </c>
      <c r="I1731">
        <v>89</v>
      </c>
      <c r="J1731">
        <v>85</v>
      </c>
      <c r="K1731">
        <v>74</v>
      </c>
      <c r="L1731">
        <v>66</v>
      </c>
      <c r="M1731">
        <v>79</v>
      </c>
      <c r="N1731">
        <f t="shared" si="162"/>
        <v>0</v>
      </c>
      <c r="O1731">
        <f t="shared" si="163"/>
        <v>1</v>
      </c>
      <c r="P1731">
        <f t="shared" si="164"/>
        <v>0</v>
      </c>
      <c r="Q1731" t="str">
        <f t="shared" si="165"/>
        <v>Non-STEM</v>
      </c>
      <c r="R1731">
        <f t="shared" si="166"/>
        <v>0</v>
      </c>
      <c r="S1731">
        <f t="shared" si="167"/>
        <v>80.25</v>
      </c>
    </row>
    <row r="1732" spans="1:19" x14ac:dyDescent="0.3">
      <c r="A1732" t="s">
        <v>20</v>
      </c>
      <c r="B1732" t="b">
        <v>1</v>
      </c>
      <c r="C1732">
        <v>5</v>
      </c>
      <c r="D1732" t="b">
        <v>0</v>
      </c>
      <c r="E1732">
        <v>15</v>
      </c>
      <c r="F1732" t="s">
        <v>44</v>
      </c>
      <c r="G1732">
        <v>85</v>
      </c>
      <c r="H1732">
        <v>76</v>
      </c>
      <c r="I1732">
        <v>61</v>
      </c>
      <c r="J1732">
        <v>93</v>
      </c>
      <c r="K1732">
        <v>98</v>
      </c>
      <c r="L1732">
        <v>87</v>
      </c>
      <c r="M1732">
        <v>67</v>
      </c>
      <c r="N1732">
        <f t="shared" si="162"/>
        <v>1</v>
      </c>
      <c r="O1732">
        <f t="shared" si="163"/>
        <v>1</v>
      </c>
      <c r="P1732">
        <f t="shared" si="164"/>
        <v>0</v>
      </c>
      <c r="Q1732" t="str">
        <f t="shared" si="165"/>
        <v>STEM</v>
      </c>
      <c r="R1732">
        <f t="shared" si="166"/>
        <v>1</v>
      </c>
      <c r="S1732">
        <f t="shared" si="167"/>
        <v>84.25</v>
      </c>
    </row>
    <row r="1733" spans="1:19" x14ac:dyDescent="0.3">
      <c r="A1733" t="s">
        <v>20</v>
      </c>
      <c r="B1733" t="b">
        <v>0</v>
      </c>
      <c r="C1733">
        <v>4</v>
      </c>
      <c r="D1733" t="b">
        <v>0</v>
      </c>
      <c r="E1733">
        <v>32</v>
      </c>
      <c r="F1733" t="s">
        <v>21</v>
      </c>
      <c r="G1733">
        <v>87</v>
      </c>
      <c r="H1733">
        <v>82</v>
      </c>
      <c r="I1733">
        <v>74</v>
      </c>
      <c r="J1733">
        <v>77</v>
      </c>
      <c r="K1733">
        <v>100</v>
      </c>
      <c r="L1733">
        <v>93</v>
      </c>
      <c r="M1733">
        <v>65</v>
      </c>
      <c r="N1733">
        <f t="shared" si="162"/>
        <v>1</v>
      </c>
      <c r="O1733">
        <f t="shared" si="163"/>
        <v>0</v>
      </c>
      <c r="P1733">
        <f t="shared" si="164"/>
        <v>0</v>
      </c>
      <c r="Q1733" t="str">
        <f t="shared" si="165"/>
        <v>Non-STEM</v>
      </c>
      <c r="R1733">
        <f t="shared" si="166"/>
        <v>0</v>
      </c>
      <c r="S1733">
        <f t="shared" si="167"/>
        <v>84.5</v>
      </c>
    </row>
    <row r="1734" spans="1:19" x14ac:dyDescent="0.3">
      <c r="A1734" t="s">
        <v>20</v>
      </c>
      <c r="B1734" t="b">
        <v>1</v>
      </c>
      <c r="C1734">
        <v>5</v>
      </c>
      <c r="D1734" t="b">
        <v>0</v>
      </c>
      <c r="E1734">
        <v>4</v>
      </c>
      <c r="F1734" t="s">
        <v>64</v>
      </c>
      <c r="G1734">
        <v>77</v>
      </c>
      <c r="H1734">
        <v>58</v>
      </c>
      <c r="I1734">
        <v>90</v>
      </c>
      <c r="J1734">
        <v>72</v>
      </c>
      <c r="K1734">
        <v>75</v>
      </c>
      <c r="L1734">
        <v>88</v>
      </c>
      <c r="M1734">
        <v>90</v>
      </c>
      <c r="N1734">
        <f t="shared" si="162"/>
        <v>1</v>
      </c>
      <c r="O1734">
        <f t="shared" si="163"/>
        <v>1</v>
      </c>
      <c r="P1734">
        <f t="shared" si="164"/>
        <v>0</v>
      </c>
      <c r="Q1734" t="str">
        <f t="shared" si="165"/>
        <v>Non-STEM</v>
      </c>
      <c r="R1734">
        <f t="shared" si="166"/>
        <v>0</v>
      </c>
      <c r="S1734">
        <f t="shared" si="167"/>
        <v>78.5</v>
      </c>
    </row>
    <row r="1735" spans="1:19" x14ac:dyDescent="0.3">
      <c r="A1735" t="s">
        <v>20</v>
      </c>
      <c r="B1735" t="b">
        <v>0</v>
      </c>
      <c r="C1735">
        <v>1</v>
      </c>
      <c r="D1735" t="b">
        <v>0</v>
      </c>
      <c r="E1735">
        <v>31</v>
      </c>
      <c r="F1735" t="s">
        <v>76</v>
      </c>
      <c r="G1735">
        <v>85</v>
      </c>
      <c r="H1735">
        <v>60</v>
      </c>
      <c r="I1735">
        <v>92</v>
      </c>
      <c r="J1735">
        <v>92</v>
      </c>
      <c r="K1735">
        <v>85</v>
      </c>
      <c r="L1735">
        <v>62</v>
      </c>
      <c r="M1735">
        <v>84</v>
      </c>
      <c r="N1735">
        <f t="shared" si="162"/>
        <v>1</v>
      </c>
      <c r="O1735">
        <f t="shared" si="163"/>
        <v>0</v>
      </c>
      <c r="P1735">
        <f t="shared" si="164"/>
        <v>0</v>
      </c>
      <c r="Q1735" t="str">
        <f t="shared" si="165"/>
        <v>STEM</v>
      </c>
      <c r="R1735">
        <f t="shared" si="166"/>
        <v>1</v>
      </c>
      <c r="S1735">
        <f t="shared" si="167"/>
        <v>88.5</v>
      </c>
    </row>
    <row r="1736" spans="1:19" x14ac:dyDescent="0.3">
      <c r="A1736" t="s">
        <v>20</v>
      </c>
      <c r="B1736" t="b">
        <v>0</v>
      </c>
      <c r="C1736">
        <v>2</v>
      </c>
      <c r="D1736" t="b">
        <v>0</v>
      </c>
      <c r="E1736">
        <v>19</v>
      </c>
      <c r="F1736" t="s">
        <v>44</v>
      </c>
      <c r="G1736">
        <v>91</v>
      </c>
      <c r="H1736">
        <v>69</v>
      </c>
      <c r="I1736">
        <v>90</v>
      </c>
      <c r="J1736">
        <v>76</v>
      </c>
      <c r="K1736">
        <v>79</v>
      </c>
      <c r="L1736">
        <v>80</v>
      </c>
      <c r="M1736">
        <v>82</v>
      </c>
      <c r="N1736">
        <f t="shared" si="162"/>
        <v>1</v>
      </c>
      <c r="O1736">
        <f t="shared" si="163"/>
        <v>0</v>
      </c>
      <c r="P1736">
        <f t="shared" si="164"/>
        <v>0</v>
      </c>
      <c r="Q1736" t="str">
        <f t="shared" si="165"/>
        <v>STEM</v>
      </c>
      <c r="R1736">
        <f t="shared" si="166"/>
        <v>1</v>
      </c>
      <c r="S1736">
        <f t="shared" si="167"/>
        <v>84</v>
      </c>
    </row>
    <row r="1737" spans="1:19" x14ac:dyDescent="0.3">
      <c r="A1737" t="s">
        <v>25</v>
      </c>
      <c r="B1737" t="b">
        <v>0</v>
      </c>
      <c r="C1737">
        <v>1</v>
      </c>
      <c r="D1737" t="b">
        <v>0</v>
      </c>
      <c r="E1737">
        <v>16</v>
      </c>
      <c r="F1737" t="s">
        <v>44</v>
      </c>
      <c r="G1737">
        <v>86</v>
      </c>
      <c r="H1737">
        <v>96</v>
      </c>
      <c r="I1737">
        <v>83</v>
      </c>
      <c r="J1737">
        <v>78</v>
      </c>
      <c r="K1737">
        <v>71</v>
      </c>
      <c r="L1737">
        <v>78</v>
      </c>
      <c r="M1737">
        <v>75</v>
      </c>
      <c r="N1737">
        <f t="shared" si="162"/>
        <v>0</v>
      </c>
      <c r="O1737">
        <f t="shared" si="163"/>
        <v>0</v>
      </c>
      <c r="P1737">
        <f t="shared" si="164"/>
        <v>0</v>
      </c>
      <c r="Q1737" t="str">
        <f t="shared" si="165"/>
        <v>STEM</v>
      </c>
      <c r="R1737">
        <f t="shared" si="166"/>
        <v>1</v>
      </c>
      <c r="S1737">
        <f t="shared" si="167"/>
        <v>79.5</v>
      </c>
    </row>
    <row r="1738" spans="1:19" x14ac:dyDescent="0.3">
      <c r="A1738" t="s">
        <v>20</v>
      </c>
      <c r="B1738" t="b">
        <v>0</v>
      </c>
      <c r="C1738">
        <v>1</v>
      </c>
      <c r="D1738" t="b">
        <v>0</v>
      </c>
      <c r="E1738">
        <v>29</v>
      </c>
      <c r="F1738" t="s">
        <v>21</v>
      </c>
      <c r="G1738">
        <v>78</v>
      </c>
      <c r="H1738">
        <v>80</v>
      </c>
      <c r="I1738">
        <v>72</v>
      </c>
      <c r="J1738">
        <v>65</v>
      </c>
      <c r="K1738">
        <v>90</v>
      </c>
      <c r="L1738">
        <v>99</v>
      </c>
      <c r="M1738">
        <v>95</v>
      </c>
      <c r="N1738">
        <f t="shared" si="162"/>
        <v>1</v>
      </c>
      <c r="O1738">
        <f t="shared" si="163"/>
        <v>0</v>
      </c>
      <c r="P1738">
        <f t="shared" si="164"/>
        <v>0</v>
      </c>
      <c r="Q1738" t="str">
        <f t="shared" si="165"/>
        <v>Non-STEM</v>
      </c>
      <c r="R1738">
        <f t="shared" si="166"/>
        <v>0</v>
      </c>
      <c r="S1738">
        <f t="shared" si="167"/>
        <v>76.25</v>
      </c>
    </row>
    <row r="1739" spans="1:19" x14ac:dyDescent="0.3">
      <c r="A1739" t="s">
        <v>20</v>
      </c>
      <c r="B1739" t="b">
        <v>0</v>
      </c>
      <c r="C1739">
        <v>3</v>
      </c>
      <c r="D1739" t="b">
        <v>0</v>
      </c>
      <c r="E1739">
        <v>26</v>
      </c>
      <c r="F1739" t="s">
        <v>21</v>
      </c>
      <c r="G1739">
        <v>71</v>
      </c>
      <c r="H1739">
        <v>92</v>
      </c>
      <c r="I1739">
        <v>92</v>
      </c>
      <c r="J1739">
        <v>96</v>
      </c>
      <c r="K1739">
        <v>81</v>
      </c>
      <c r="L1739">
        <v>81</v>
      </c>
      <c r="M1739">
        <v>85</v>
      </c>
      <c r="N1739">
        <f t="shared" si="162"/>
        <v>1</v>
      </c>
      <c r="O1739">
        <f t="shared" si="163"/>
        <v>0</v>
      </c>
      <c r="P1739">
        <f t="shared" si="164"/>
        <v>0</v>
      </c>
      <c r="Q1739" t="str">
        <f t="shared" si="165"/>
        <v>Non-STEM</v>
      </c>
      <c r="R1739">
        <f t="shared" si="166"/>
        <v>0</v>
      </c>
      <c r="S1739">
        <f t="shared" si="167"/>
        <v>85</v>
      </c>
    </row>
    <row r="1740" spans="1:19" x14ac:dyDescent="0.3">
      <c r="A1740" t="s">
        <v>20</v>
      </c>
      <c r="B1740" t="b">
        <v>1</v>
      </c>
      <c r="C1740">
        <v>4</v>
      </c>
      <c r="D1740" t="b">
        <v>0</v>
      </c>
      <c r="E1740">
        <v>27</v>
      </c>
      <c r="F1740" t="s">
        <v>21</v>
      </c>
      <c r="G1740">
        <v>72</v>
      </c>
      <c r="H1740">
        <v>85</v>
      </c>
      <c r="I1740">
        <v>92</v>
      </c>
      <c r="J1740">
        <v>83</v>
      </c>
      <c r="K1740">
        <v>84</v>
      </c>
      <c r="L1740">
        <v>96</v>
      </c>
      <c r="M1740">
        <v>81</v>
      </c>
      <c r="N1740">
        <f t="shared" si="162"/>
        <v>1</v>
      </c>
      <c r="O1740">
        <f t="shared" si="163"/>
        <v>1</v>
      </c>
      <c r="P1740">
        <f t="shared" si="164"/>
        <v>0</v>
      </c>
      <c r="Q1740" t="str">
        <f t="shared" si="165"/>
        <v>Non-STEM</v>
      </c>
      <c r="R1740">
        <f t="shared" si="166"/>
        <v>0</v>
      </c>
      <c r="S1740">
        <f t="shared" si="167"/>
        <v>82.75</v>
      </c>
    </row>
    <row r="1741" spans="1:19" x14ac:dyDescent="0.3">
      <c r="A1741" t="s">
        <v>20</v>
      </c>
      <c r="B1741" t="b">
        <v>0</v>
      </c>
      <c r="C1741">
        <v>3</v>
      </c>
      <c r="D1741" t="b">
        <v>0</v>
      </c>
      <c r="E1741">
        <v>35</v>
      </c>
      <c r="F1741" t="s">
        <v>44</v>
      </c>
      <c r="G1741">
        <v>88</v>
      </c>
      <c r="H1741">
        <v>92</v>
      </c>
      <c r="I1741">
        <v>88</v>
      </c>
      <c r="J1741">
        <v>100</v>
      </c>
      <c r="K1741">
        <v>89</v>
      </c>
      <c r="L1741">
        <v>94</v>
      </c>
      <c r="M1741">
        <v>87</v>
      </c>
      <c r="N1741">
        <f t="shared" si="162"/>
        <v>1</v>
      </c>
      <c r="O1741">
        <f t="shared" si="163"/>
        <v>0</v>
      </c>
      <c r="P1741">
        <f t="shared" si="164"/>
        <v>0</v>
      </c>
      <c r="Q1741" t="str">
        <f t="shared" si="165"/>
        <v>STEM</v>
      </c>
      <c r="R1741">
        <f t="shared" si="166"/>
        <v>1</v>
      </c>
      <c r="S1741">
        <f t="shared" si="167"/>
        <v>91.25</v>
      </c>
    </row>
    <row r="1742" spans="1:19" x14ac:dyDescent="0.3">
      <c r="A1742" t="s">
        <v>25</v>
      </c>
      <c r="B1742" t="b">
        <v>0</v>
      </c>
      <c r="C1742">
        <v>5</v>
      </c>
      <c r="D1742" t="b">
        <v>0</v>
      </c>
      <c r="E1742">
        <v>26</v>
      </c>
      <c r="F1742" t="s">
        <v>38</v>
      </c>
      <c r="G1742">
        <v>68</v>
      </c>
      <c r="H1742">
        <v>100</v>
      </c>
      <c r="I1742">
        <v>94</v>
      </c>
      <c r="J1742">
        <v>69</v>
      </c>
      <c r="K1742">
        <v>93</v>
      </c>
      <c r="L1742">
        <v>64</v>
      </c>
      <c r="M1742">
        <v>93</v>
      </c>
      <c r="N1742">
        <f t="shared" si="162"/>
        <v>0</v>
      </c>
      <c r="O1742">
        <f t="shared" si="163"/>
        <v>0</v>
      </c>
      <c r="P1742">
        <f t="shared" si="164"/>
        <v>0</v>
      </c>
      <c r="Q1742" t="str">
        <f t="shared" si="165"/>
        <v>Non-STEM</v>
      </c>
      <c r="R1742">
        <f t="shared" si="166"/>
        <v>0</v>
      </c>
      <c r="S1742">
        <f t="shared" si="167"/>
        <v>81</v>
      </c>
    </row>
    <row r="1743" spans="1:19" x14ac:dyDescent="0.3">
      <c r="A1743" t="s">
        <v>25</v>
      </c>
      <c r="B1743" t="b">
        <v>1</v>
      </c>
      <c r="C1743">
        <v>2</v>
      </c>
      <c r="D1743" t="b">
        <v>0</v>
      </c>
      <c r="E1743">
        <v>28</v>
      </c>
      <c r="F1743" t="s">
        <v>26</v>
      </c>
      <c r="G1743">
        <v>81</v>
      </c>
      <c r="H1743">
        <v>75</v>
      </c>
      <c r="I1743">
        <v>94</v>
      </c>
      <c r="J1743">
        <v>93</v>
      </c>
      <c r="K1743">
        <v>87</v>
      </c>
      <c r="L1743">
        <v>77</v>
      </c>
      <c r="M1743">
        <v>67</v>
      </c>
      <c r="N1743">
        <f t="shared" si="162"/>
        <v>0</v>
      </c>
      <c r="O1743">
        <f t="shared" si="163"/>
        <v>1</v>
      </c>
      <c r="P1743">
        <f t="shared" si="164"/>
        <v>0</v>
      </c>
      <c r="Q1743" t="str">
        <f t="shared" si="165"/>
        <v>STEM</v>
      </c>
      <c r="R1743">
        <f t="shared" si="166"/>
        <v>1</v>
      </c>
      <c r="S1743">
        <f t="shared" si="167"/>
        <v>88.75</v>
      </c>
    </row>
    <row r="1744" spans="1:19" x14ac:dyDescent="0.3">
      <c r="A1744" t="s">
        <v>20</v>
      </c>
      <c r="B1744" t="b">
        <v>1</v>
      </c>
      <c r="C1744">
        <v>1</v>
      </c>
      <c r="D1744" t="b">
        <v>0</v>
      </c>
      <c r="E1744">
        <v>32</v>
      </c>
      <c r="F1744" t="s">
        <v>105</v>
      </c>
      <c r="G1744">
        <v>92</v>
      </c>
      <c r="H1744">
        <v>69</v>
      </c>
      <c r="I1744">
        <v>92</v>
      </c>
      <c r="J1744">
        <v>91</v>
      </c>
      <c r="K1744">
        <v>82</v>
      </c>
      <c r="L1744">
        <v>89</v>
      </c>
      <c r="M1744">
        <v>69</v>
      </c>
      <c r="N1744">
        <f t="shared" si="162"/>
        <v>1</v>
      </c>
      <c r="O1744">
        <f t="shared" si="163"/>
        <v>1</v>
      </c>
      <c r="P1744">
        <f t="shared" si="164"/>
        <v>0</v>
      </c>
      <c r="Q1744" t="str">
        <f t="shared" si="165"/>
        <v>Non-STEM</v>
      </c>
      <c r="R1744">
        <f t="shared" si="166"/>
        <v>0</v>
      </c>
      <c r="S1744">
        <f t="shared" si="167"/>
        <v>89.25</v>
      </c>
    </row>
    <row r="1745" spans="1:19" x14ac:dyDescent="0.3">
      <c r="A1745" t="s">
        <v>20</v>
      </c>
      <c r="B1745" t="b">
        <v>0</v>
      </c>
      <c r="C1745">
        <v>0</v>
      </c>
      <c r="D1745" t="b">
        <v>0</v>
      </c>
      <c r="E1745">
        <v>33</v>
      </c>
      <c r="F1745" t="s">
        <v>113</v>
      </c>
      <c r="G1745">
        <v>84</v>
      </c>
      <c r="H1745">
        <v>64</v>
      </c>
      <c r="I1745">
        <v>82</v>
      </c>
      <c r="J1745">
        <v>81</v>
      </c>
      <c r="K1745">
        <v>85</v>
      </c>
      <c r="L1745">
        <v>84</v>
      </c>
      <c r="M1745">
        <v>89</v>
      </c>
      <c r="N1745">
        <f t="shared" si="162"/>
        <v>1</v>
      </c>
      <c r="O1745">
        <f t="shared" si="163"/>
        <v>0</v>
      </c>
      <c r="P1745">
        <f t="shared" si="164"/>
        <v>0</v>
      </c>
      <c r="Q1745" t="str">
        <f t="shared" si="165"/>
        <v>Non-STEM</v>
      </c>
      <c r="R1745">
        <f t="shared" si="166"/>
        <v>0</v>
      </c>
      <c r="S1745">
        <f t="shared" si="167"/>
        <v>83</v>
      </c>
    </row>
    <row r="1746" spans="1:19" x14ac:dyDescent="0.3">
      <c r="A1746" t="s">
        <v>25</v>
      </c>
      <c r="B1746" t="b">
        <v>0</v>
      </c>
      <c r="C1746">
        <v>2</v>
      </c>
      <c r="D1746" t="b">
        <v>1</v>
      </c>
      <c r="E1746">
        <v>18</v>
      </c>
      <c r="F1746" t="s">
        <v>172</v>
      </c>
      <c r="G1746">
        <v>89</v>
      </c>
      <c r="H1746">
        <v>60</v>
      </c>
      <c r="I1746">
        <v>82</v>
      </c>
      <c r="J1746">
        <v>90</v>
      </c>
      <c r="K1746">
        <v>96</v>
      </c>
      <c r="L1746">
        <v>67</v>
      </c>
      <c r="M1746">
        <v>68</v>
      </c>
      <c r="N1746">
        <f t="shared" si="162"/>
        <v>0</v>
      </c>
      <c r="O1746">
        <f t="shared" si="163"/>
        <v>0</v>
      </c>
      <c r="P1746">
        <f t="shared" si="164"/>
        <v>1</v>
      </c>
      <c r="Q1746" t="str">
        <f t="shared" si="165"/>
        <v>Non-STEM</v>
      </c>
      <c r="R1746">
        <f t="shared" si="166"/>
        <v>0</v>
      </c>
      <c r="S1746">
        <f t="shared" si="167"/>
        <v>89.25</v>
      </c>
    </row>
    <row r="1747" spans="1:19" x14ac:dyDescent="0.3">
      <c r="A1747" t="s">
        <v>20</v>
      </c>
      <c r="B1747" t="b">
        <v>0</v>
      </c>
      <c r="C1747">
        <v>1</v>
      </c>
      <c r="D1747" t="b">
        <v>0</v>
      </c>
      <c r="E1747">
        <v>18</v>
      </c>
      <c r="F1747" t="s">
        <v>44</v>
      </c>
      <c r="G1747">
        <v>94</v>
      </c>
      <c r="H1747">
        <v>66</v>
      </c>
      <c r="I1747">
        <v>84</v>
      </c>
      <c r="J1747">
        <v>92</v>
      </c>
      <c r="K1747">
        <v>71</v>
      </c>
      <c r="L1747">
        <v>81</v>
      </c>
      <c r="M1747">
        <v>99</v>
      </c>
      <c r="N1747">
        <f t="shared" si="162"/>
        <v>1</v>
      </c>
      <c r="O1747">
        <f t="shared" si="163"/>
        <v>0</v>
      </c>
      <c r="P1747">
        <f t="shared" si="164"/>
        <v>0</v>
      </c>
      <c r="Q1747" t="str">
        <f t="shared" si="165"/>
        <v>STEM</v>
      </c>
      <c r="R1747">
        <f t="shared" si="166"/>
        <v>1</v>
      </c>
      <c r="S1747">
        <f t="shared" si="167"/>
        <v>85.25</v>
      </c>
    </row>
    <row r="1748" spans="1:19" x14ac:dyDescent="0.3">
      <c r="A1748" t="s">
        <v>25</v>
      </c>
      <c r="B1748" t="b">
        <v>0</v>
      </c>
      <c r="C1748">
        <v>1</v>
      </c>
      <c r="D1748" t="b">
        <v>1</v>
      </c>
      <c r="E1748">
        <v>9</v>
      </c>
      <c r="F1748" t="s">
        <v>38</v>
      </c>
      <c r="G1748">
        <v>64</v>
      </c>
      <c r="H1748">
        <v>89</v>
      </c>
      <c r="I1748">
        <v>91</v>
      </c>
      <c r="J1748">
        <v>99</v>
      </c>
      <c r="K1748">
        <v>60</v>
      </c>
      <c r="L1748">
        <v>98</v>
      </c>
      <c r="M1748">
        <v>93</v>
      </c>
      <c r="N1748">
        <f t="shared" si="162"/>
        <v>0</v>
      </c>
      <c r="O1748">
        <f t="shared" si="163"/>
        <v>0</v>
      </c>
      <c r="P1748">
        <f t="shared" si="164"/>
        <v>1</v>
      </c>
      <c r="Q1748" t="str">
        <f t="shared" si="165"/>
        <v>Non-STEM</v>
      </c>
      <c r="R1748">
        <f t="shared" si="166"/>
        <v>0</v>
      </c>
      <c r="S1748">
        <f t="shared" si="167"/>
        <v>78.5</v>
      </c>
    </row>
    <row r="1749" spans="1:19" x14ac:dyDescent="0.3">
      <c r="A1749" t="s">
        <v>20</v>
      </c>
      <c r="B1749" t="b">
        <v>1</v>
      </c>
      <c r="C1749">
        <v>5</v>
      </c>
      <c r="D1749" t="b">
        <v>0</v>
      </c>
      <c r="E1749">
        <v>25</v>
      </c>
      <c r="F1749" t="s">
        <v>172</v>
      </c>
      <c r="G1749">
        <v>81</v>
      </c>
      <c r="H1749">
        <v>88</v>
      </c>
      <c r="I1749">
        <v>85</v>
      </c>
      <c r="J1749">
        <v>90</v>
      </c>
      <c r="K1749">
        <v>93</v>
      </c>
      <c r="L1749">
        <v>62</v>
      </c>
      <c r="M1749">
        <v>96</v>
      </c>
      <c r="N1749">
        <f t="shared" si="162"/>
        <v>1</v>
      </c>
      <c r="O1749">
        <f t="shared" si="163"/>
        <v>1</v>
      </c>
      <c r="P1749">
        <f t="shared" si="164"/>
        <v>0</v>
      </c>
      <c r="Q1749" t="str">
        <f t="shared" si="165"/>
        <v>Non-STEM</v>
      </c>
      <c r="R1749">
        <f t="shared" si="166"/>
        <v>0</v>
      </c>
      <c r="S1749">
        <f t="shared" si="167"/>
        <v>87.25</v>
      </c>
    </row>
    <row r="1750" spans="1:19" x14ac:dyDescent="0.3">
      <c r="A1750" t="s">
        <v>25</v>
      </c>
      <c r="B1750" t="b">
        <v>0</v>
      </c>
      <c r="C1750">
        <v>1</v>
      </c>
      <c r="D1750" t="b">
        <v>1</v>
      </c>
      <c r="E1750">
        <v>18</v>
      </c>
      <c r="F1750" t="s">
        <v>54</v>
      </c>
      <c r="G1750">
        <v>80</v>
      </c>
      <c r="H1750">
        <v>93</v>
      </c>
      <c r="I1750">
        <v>89</v>
      </c>
      <c r="J1750">
        <v>79</v>
      </c>
      <c r="K1750">
        <v>89</v>
      </c>
      <c r="L1750">
        <v>93</v>
      </c>
      <c r="M1750">
        <v>100</v>
      </c>
      <c r="N1750">
        <f t="shared" si="162"/>
        <v>0</v>
      </c>
      <c r="O1750">
        <f t="shared" si="163"/>
        <v>0</v>
      </c>
      <c r="P1750">
        <f t="shared" si="164"/>
        <v>1</v>
      </c>
      <c r="Q1750" t="str">
        <f t="shared" si="165"/>
        <v>Non-STEM</v>
      </c>
      <c r="R1750">
        <f t="shared" si="166"/>
        <v>0</v>
      </c>
      <c r="S1750">
        <f t="shared" si="167"/>
        <v>84.25</v>
      </c>
    </row>
    <row r="1751" spans="1:19" x14ac:dyDescent="0.3">
      <c r="A1751" t="s">
        <v>25</v>
      </c>
      <c r="B1751" t="b">
        <v>0</v>
      </c>
      <c r="C1751">
        <v>4</v>
      </c>
      <c r="D1751" t="b">
        <v>0</v>
      </c>
      <c r="E1751">
        <v>3</v>
      </c>
      <c r="F1751" t="s">
        <v>38</v>
      </c>
      <c r="G1751">
        <v>75</v>
      </c>
      <c r="H1751">
        <v>65</v>
      </c>
      <c r="I1751">
        <v>66</v>
      </c>
      <c r="J1751">
        <v>79</v>
      </c>
      <c r="K1751">
        <v>91</v>
      </c>
      <c r="L1751">
        <v>82</v>
      </c>
      <c r="M1751">
        <v>72</v>
      </c>
      <c r="N1751">
        <f t="shared" si="162"/>
        <v>0</v>
      </c>
      <c r="O1751">
        <f t="shared" si="163"/>
        <v>0</v>
      </c>
      <c r="P1751">
        <f t="shared" si="164"/>
        <v>0</v>
      </c>
      <c r="Q1751" t="str">
        <f t="shared" si="165"/>
        <v>Non-STEM</v>
      </c>
      <c r="R1751">
        <f t="shared" si="166"/>
        <v>0</v>
      </c>
      <c r="S1751">
        <f t="shared" si="167"/>
        <v>77.75</v>
      </c>
    </row>
    <row r="1752" spans="1:19" x14ac:dyDescent="0.3">
      <c r="A1752" t="s">
        <v>25</v>
      </c>
      <c r="B1752" t="b">
        <v>0</v>
      </c>
      <c r="C1752">
        <v>4</v>
      </c>
      <c r="D1752" t="b">
        <v>1</v>
      </c>
      <c r="E1752">
        <v>34</v>
      </c>
      <c r="F1752" t="s">
        <v>21</v>
      </c>
      <c r="G1752">
        <v>87</v>
      </c>
      <c r="H1752">
        <v>90</v>
      </c>
      <c r="I1752">
        <v>98</v>
      </c>
      <c r="J1752">
        <v>90</v>
      </c>
      <c r="K1752">
        <v>83</v>
      </c>
      <c r="L1752">
        <v>94</v>
      </c>
      <c r="M1752">
        <v>84</v>
      </c>
      <c r="N1752">
        <f t="shared" si="162"/>
        <v>0</v>
      </c>
      <c r="O1752">
        <f t="shared" si="163"/>
        <v>0</v>
      </c>
      <c r="P1752">
        <f t="shared" si="164"/>
        <v>1</v>
      </c>
      <c r="Q1752" t="str">
        <f t="shared" si="165"/>
        <v>Non-STEM</v>
      </c>
      <c r="R1752">
        <f t="shared" si="166"/>
        <v>0</v>
      </c>
      <c r="S1752">
        <f t="shared" si="167"/>
        <v>89.5</v>
      </c>
    </row>
    <row r="1753" spans="1:19" x14ac:dyDescent="0.3">
      <c r="A1753" t="s">
        <v>25</v>
      </c>
      <c r="B1753" t="b">
        <v>0</v>
      </c>
      <c r="C1753">
        <v>7</v>
      </c>
      <c r="D1753" t="b">
        <v>0</v>
      </c>
      <c r="E1753">
        <v>4</v>
      </c>
      <c r="F1753" t="s">
        <v>64</v>
      </c>
      <c r="G1753">
        <v>58</v>
      </c>
      <c r="H1753">
        <v>50</v>
      </c>
      <c r="I1753">
        <v>73</v>
      </c>
      <c r="J1753">
        <v>54</v>
      </c>
      <c r="K1753">
        <v>94</v>
      </c>
      <c r="L1753">
        <v>51</v>
      </c>
      <c r="M1753">
        <v>74</v>
      </c>
      <c r="N1753">
        <f t="shared" si="162"/>
        <v>0</v>
      </c>
      <c r="O1753">
        <f t="shared" si="163"/>
        <v>0</v>
      </c>
      <c r="P1753">
        <f t="shared" si="164"/>
        <v>0</v>
      </c>
      <c r="Q1753" t="str">
        <f t="shared" si="165"/>
        <v>Non-STEM</v>
      </c>
      <c r="R1753">
        <f t="shared" si="166"/>
        <v>0</v>
      </c>
      <c r="S1753">
        <f t="shared" si="167"/>
        <v>69.75</v>
      </c>
    </row>
    <row r="1754" spans="1:19" x14ac:dyDescent="0.3">
      <c r="A1754" t="s">
        <v>20</v>
      </c>
      <c r="B1754" t="b">
        <v>0</v>
      </c>
      <c r="C1754">
        <v>3</v>
      </c>
      <c r="D1754" t="b">
        <v>0</v>
      </c>
      <c r="E1754">
        <v>14</v>
      </c>
      <c r="F1754" t="s">
        <v>30</v>
      </c>
      <c r="G1754">
        <v>60</v>
      </c>
      <c r="H1754">
        <v>90</v>
      </c>
      <c r="I1754">
        <v>87</v>
      </c>
      <c r="J1754">
        <v>91</v>
      </c>
      <c r="K1754">
        <v>78</v>
      </c>
      <c r="L1754">
        <v>77</v>
      </c>
      <c r="M1754">
        <v>82</v>
      </c>
      <c r="N1754">
        <f t="shared" si="162"/>
        <v>1</v>
      </c>
      <c r="O1754">
        <f t="shared" si="163"/>
        <v>0</v>
      </c>
      <c r="P1754">
        <f t="shared" si="164"/>
        <v>0</v>
      </c>
      <c r="Q1754" t="str">
        <f t="shared" si="165"/>
        <v>Non-STEM</v>
      </c>
      <c r="R1754">
        <f t="shared" si="166"/>
        <v>0</v>
      </c>
      <c r="S1754">
        <f t="shared" si="167"/>
        <v>79</v>
      </c>
    </row>
    <row r="1755" spans="1:19" x14ac:dyDescent="0.3">
      <c r="A1755" t="s">
        <v>20</v>
      </c>
      <c r="B1755" t="b">
        <v>1</v>
      </c>
      <c r="C1755">
        <v>5</v>
      </c>
      <c r="D1755" t="b">
        <v>0</v>
      </c>
      <c r="E1755">
        <v>8</v>
      </c>
      <c r="F1755" t="s">
        <v>224</v>
      </c>
      <c r="G1755">
        <v>91</v>
      </c>
      <c r="H1755">
        <v>70</v>
      </c>
      <c r="I1755">
        <v>88</v>
      </c>
      <c r="J1755">
        <v>68</v>
      </c>
      <c r="K1755">
        <v>88</v>
      </c>
      <c r="L1755">
        <v>63</v>
      </c>
      <c r="M1755">
        <v>68</v>
      </c>
      <c r="N1755">
        <f t="shared" si="162"/>
        <v>1</v>
      </c>
      <c r="O1755">
        <f t="shared" si="163"/>
        <v>1</v>
      </c>
      <c r="P1755">
        <f t="shared" si="164"/>
        <v>0</v>
      </c>
      <c r="Q1755" t="str">
        <f t="shared" si="165"/>
        <v>Non-STEM</v>
      </c>
      <c r="R1755">
        <f t="shared" si="166"/>
        <v>0</v>
      </c>
      <c r="S1755">
        <f t="shared" si="167"/>
        <v>83.75</v>
      </c>
    </row>
    <row r="1756" spans="1:19" x14ac:dyDescent="0.3">
      <c r="A1756" t="s">
        <v>25</v>
      </c>
      <c r="B1756" t="b">
        <v>0</v>
      </c>
      <c r="C1756">
        <v>3</v>
      </c>
      <c r="D1756" t="b">
        <v>0</v>
      </c>
      <c r="E1756">
        <v>35</v>
      </c>
      <c r="F1756" t="s">
        <v>76</v>
      </c>
      <c r="G1756">
        <v>95</v>
      </c>
      <c r="H1756">
        <v>97</v>
      </c>
      <c r="I1756">
        <v>89</v>
      </c>
      <c r="J1756">
        <v>97</v>
      </c>
      <c r="K1756">
        <v>99</v>
      </c>
      <c r="L1756">
        <v>85</v>
      </c>
      <c r="M1756">
        <v>92</v>
      </c>
      <c r="N1756">
        <f t="shared" si="162"/>
        <v>0</v>
      </c>
      <c r="O1756">
        <f t="shared" si="163"/>
        <v>0</v>
      </c>
      <c r="P1756">
        <f t="shared" si="164"/>
        <v>0</v>
      </c>
      <c r="Q1756" t="str">
        <f t="shared" si="165"/>
        <v>STEM</v>
      </c>
      <c r="R1756">
        <f t="shared" si="166"/>
        <v>1</v>
      </c>
      <c r="S1756">
        <f t="shared" si="167"/>
        <v>95</v>
      </c>
    </row>
    <row r="1757" spans="1:19" x14ac:dyDescent="0.3">
      <c r="A1757" t="s">
        <v>20</v>
      </c>
      <c r="B1757" t="b">
        <v>0</v>
      </c>
      <c r="C1757">
        <v>3</v>
      </c>
      <c r="D1757" t="b">
        <v>0</v>
      </c>
      <c r="E1757">
        <v>2</v>
      </c>
      <c r="F1757" t="s">
        <v>34</v>
      </c>
      <c r="G1757">
        <v>70</v>
      </c>
      <c r="H1757">
        <v>100</v>
      </c>
      <c r="I1757">
        <v>92</v>
      </c>
      <c r="J1757">
        <v>73</v>
      </c>
      <c r="K1757">
        <v>67</v>
      </c>
      <c r="L1757">
        <v>68</v>
      </c>
      <c r="M1757">
        <v>76</v>
      </c>
      <c r="N1757">
        <f t="shared" si="162"/>
        <v>1</v>
      </c>
      <c r="O1757">
        <f t="shared" si="163"/>
        <v>0</v>
      </c>
      <c r="P1757">
        <f t="shared" si="164"/>
        <v>0</v>
      </c>
      <c r="Q1757" t="str">
        <f t="shared" si="165"/>
        <v>Non-STEM</v>
      </c>
      <c r="R1757">
        <f t="shared" si="166"/>
        <v>0</v>
      </c>
      <c r="S1757">
        <f t="shared" si="167"/>
        <v>75.5</v>
      </c>
    </row>
    <row r="1758" spans="1:19" x14ac:dyDescent="0.3">
      <c r="A1758" t="s">
        <v>25</v>
      </c>
      <c r="B1758" t="b">
        <v>0</v>
      </c>
      <c r="C1758">
        <v>2</v>
      </c>
      <c r="D1758" t="b">
        <v>0</v>
      </c>
      <c r="E1758">
        <v>27</v>
      </c>
      <c r="F1758" t="s">
        <v>21</v>
      </c>
      <c r="G1758">
        <v>76</v>
      </c>
      <c r="H1758">
        <v>100</v>
      </c>
      <c r="I1758">
        <v>94</v>
      </c>
      <c r="J1758">
        <v>81</v>
      </c>
      <c r="K1758">
        <v>60</v>
      </c>
      <c r="L1758">
        <v>85</v>
      </c>
      <c r="M1758">
        <v>73</v>
      </c>
      <c r="N1758">
        <f t="shared" si="162"/>
        <v>0</v>
      </c>
      <c r="O1758">
        <f t="shared" si="163"/>
        <v>0</v>
      </c>
      <c r="P1758">
        <f t="shared" si="164"/>
        <v>0</v>
      </c>
      <c r="Q1758" t="str">
        <f t="shared" si="165"/>
        <v>Non-STEM</v>
      </c>
      <c r="R1758">
        <f t="shared" si="166"/>
        <v>0</v>
      </c>
      <c r="S1758">
        <f t="shared" si="167"/>
        <v>77.75</v>
      </c>
    </row>
    <row r="1759" spans="1:19" x14ac:dyDescent="0.3">
      <c r="A1759" t="s">
        <v>20</v>
      </c>
      <c r="B1759" t="b">
        <v>0</v>
      </c>
      <c r="C1759">
        <v>5</v>
      </c>
      <c r="D1759" t="b">
        <v>0</v>
      </c>
      <c r="E1759">
        <v>20</v>
      </c>
      <c r="F1759" t="s">
        <v>113</v>
      </c>
      <c r="G1759">
        <v>79</v>
      </c>
      <c r="H1759">
        <v>65</v>
      </c>
      <c r="I1759">
        <v>78</v>
      </c>
      <c r="J1759">
        <v>65</v>
      </c>
      <c r="K1759">
        <v>57</v>
      </c>
      <c r="L1759">
        <v>99</v>
      </c>
      <c r="M1759">
        <v>92</v>
      </c>
      <c r="N1759">
        <f t="shared" si="162"/>
        <v>1</v>
      </c>
      <c r="O1759">
        <f t="shared" si="163"/>
        <v>0</v>
      </c>
      <c r="P1759">
        <f t="shared" si="164"/>
        <v>0</v>
      </c>
      <c r="Q1759" t="str">
        <f t="shared" si="165"/>
        <v>Non-STEM</v>
      </c>
      <c r="R1759">
        <f t="shared" si="166"/>
        <v>0</v>
      </c>
      <c r="S1759">
        <f t="shared" si="167"/>
        <v>69.75</v>
      </c>
    </row>
    <row r="1760" spans="1:19" x14ac:dyDescent="0.3">
      <c r="A1760" t="s">
        <v>20</v>
      </c>
      <c r="B1760" t="b">
        <v>0</v>
      </c>
      <c r="C1760">
        <v>4</v>
      </c>
      <c r="D1760" t="b">
        <v>0</v>
      </c>
      <c r="E1760">
        <v>21</v>
      </c>
      <c r="F1760" t="s">
        <v>44</v>
      </c>
      <c r="G1760">
        <v>92</v>
      </c>
      <c r="H1760">
        <v>96</v>
      </c>
      <c r="I1760">
        <v>92</v>
      </c>
      <c r="J1760">
        <v>63</v>
      </c>
      <c r="K1760">
        <v>73</v>
      </c>
      <c r="L1760">
        <v>60</v>
      </c>
      <c r="M1760">
        <v>81</v>
      </c>
      <c r="N1760">
        <f t="shared" si="162"/>
        <v>1</v>
      </c>
      <c r="O1760">
        <f t="shared" si="163"/>
        <v>0</v>
      </c>
      <c r="P1760">
        <f t="shared" si="164"/>
        <v>0</v>
      </c>
      <c r="Q1760" t="str">
        <f t="shared" si="165"/>
        <v>STEM</v>
      </c>
      <c r="R1760">
        <f t="shared" si="166"/>
        <v>1</v>
      </c>
      <c r="S1760">
        <f t="shared" si="167"/>
        <v>80</v>
      </c>
    </row>
    <row r="1761" spans="1:19" x14ac:dyDescent="0.3">
      <c r="A1761" t="s">
        <v>25</v>
      </c>
      <c r="B1761" t="b">
        <v>0</v>
      </c>
      <c r="C1761">
        <v>5</v>
      </c>
      <c r="D1761" t="b">
        <v>0</v>
      </c>
      <c r="E1761">
        <v>6</v>
      </c>
      <c r="F1761" t="s">
        <v>30</v>
      </c>
      <c r="G1761">
        <v>89</v>
      </c>
      <c r="H1761">
        <v>73</v>
      </c>
      <c r="I1761">
        <v>71</v>
      </c>
      <c r="J1761">
        <v>97</v>
      </c>
      <c r="K1761">
        <v>78</v>
      </c>
      <c r="L1761">
        <v>99</v>
      </c>
      <c r="M1761">
        <v>60</v>
      </c>
      <c r="N1761">
        <f t="shared" si="162"/>
        <v>0</v>
      </c>
      <c r="O1761">
        <f t="shared" si="163"/>
        <v>0</v>
      </c>
      <c r="P1761">
        <f t="shared" si="164"/>
        <v>0</v>
      </c>
      <c r="Q1761" t="str">
        <f t="shared" si="165"/>
        <v>Non-STEM</v>
      </c>
      <c r="R1761">
        <f t="shared" si="166"/>
        <v>0</v>
      </c>
      <c r="S1761">
        <f t="shared" si="167"/>
        <v>83.75</v>
      </c>
    </row>
    <row r="1762" spans="1:19" x14ac:dyDescent="0.3">
      <c r="A1762" t="s">
        <v>25</v>
      </c>
      <c r="B1762" t="b">
        <v>0</v>
      </c>
      <c r="C1762">
        <v>3</v>
      </c>
      <c r="D1762" t="b">
        <v>0</v>
      </c>
      <c r="E1762">
        <v>18</v>
      </c>
      <c r="F1762" t="s">
        <v>105</v>
      </c>
      <c r="G1762">
        <v>85</v>
      </c>
      <c r="H1762">
        <v>95</v>
      </c>
      <c r="I1762">
        <v>77</v>
      </c>
      <c r="J1762">
        <v>71</v>
      </c>
      <c r="K1762">
        <v>75</v>
      </c>
      <c r="L1762">
        <v>95</v>
      </c>
      <c r="M1762">
        <v>94</v>
      </c>
      <c r="N1762">
        <f t="shared" si="162"/>
        <v>0</v>
      </c>
      <c r="O1762">
        <f t="shared" si="163"/>
        <v>0</v>
      </c>
      <c r="P1762">
        <f t="shared" si="164"/>
        <v>0</v>
      </c>
      <c r="Q1762" t="str">
        <f t="shared" si="165"/>
        <v>Non-STEM</v>
      </c>
      <c r="R1762">
        <f t="shared" si="166"/>
        <v>0</v>
      </c>
      <c r="S1762">
        <f t="shared" si="167"/>
        <v>77</v>
      </c>
    </row>
    <row r="1763" spans="1:19" x14ac:dyDescent="0.3">
      <c r="A1763" t="s">
        <v>25</v>
      </c>
      <c r="B1763" t="b">
        <v>0</v>
      </c>
      <c r="C1763">
        <v>2</v>
      </c>
      <c r="D1763" t="b">
        <v>0</v>
      </c>
      <c r="E1763">
        <v>7</v>
      </c>
      <c r="F1763" t="s">
        <v>224</v>
      </c>
      <c r="G1763">
        <v>92</v>
      </c>
      <c r="H1763">
        <v>66</v>
      </c>
      <c r="I1763">
        <v>88</v>
      </c>
      <c r="J1763">
        <v>91</v>
      </c>
      <c r="K1763">
        <v>61</v>
      </c>
      <c r="L1763">
        <v>84</v>
      </c>
      <c r="M1763">
        <v>69</v>
      </c>
      <c r="N1763">
        <f t="shared" si="162"/>
        <v>0</v>
      </c>
      <c r="O1763">
        <f t="shared" si="163"/>
        <v>0</v>
      </c>
      <c r="P1763">
        <f t="shared" si="164"/>
        <v>0</v>
      </c>
      <c r="Q1763" t="str">
        <f t="shared" si="165"/>
        <v>Non-STEM</v>
      </c>
      <c r="R1763">
        <f t="shared" si="166"/>
        <v>0</v>
      </c>
      <c r="S1763">
        <f t="shared" si="167"/>
        <v>83</v>
      </c>
    </row>
    <row r="1764" spans="1:19" x14ac:dyDescent="0.3">
      <c r="A1764" t="s">
        <v>25</v>
      </c>
      <c r="B1764" t="b">
        <v>0</v>
      </c>
      <c r="C1764">
        <v>2</v>
      </c>
      <c r="D1764" t="b">
        <v>0</v>
      </c>
      <c r="E1764">
        <v>24</v>
      </c>
      <c r="F1764" t="s">
        <v>44</v>
      </c>
      <c r="G1764">
        <v>87</v>
      </c>
      <c r="H1764">
        <v>63</v>
      </c>
      <c r="I1764">
        <v>79</v>
      </c>
      <c r="J1764">
        <v>81</v>
      </c>
      <c r="K1764">
        <v>95</v>
      </c>
      <c r="L1764">
        <v>75</v>
      </c>
      <c r="M1764">
        <v>64</v>
      </c>
      <c r="N1764">
        <f t="shared" si="162"/>
        <v>0</v>
      </c>
      <c r="O1764">
        <f t="shared" si="163"/>
        <v>0</v>
      </c>
      <c r="P1764">
        <f t="shared" si="164"/>
        <v>0</v>
      </c>
      <c r="Q1764" t="str">
        <f t="shared" si="165"/>
        <v>STEM</v>
      </c>
      <c r="R1764">
        <f t="shared" si="166"/>
        <v>1</v>
      </c>
      <c r="S1764">
        <f t="shared" si="167"/>
        <v>85.5</v>
      </c>
    </row>
    <row r="1765" spans="1:19" x14ac:dyDescent="0.3">
      <c r="A1765" t="s">
        <v>20</v>
      </c>
      <c r="B1765" t="b">
        <v>0</v>
      </c>
      <c r="C1765">
        <v>5</v>
      </c>
      <c r="D1765" t="b">
        <v>0</v>
      </c>
      <c r="E1765">
        <v>21</v>
      </c>
      <c r="F1765" t="s">
        <v>113</v>
      </c>
      <c r="G1765">
        <v>77</v>
      </c>
      <c r="H1765">
        <v>77</v>
      </c>
      <c r="I1765">
        <v>97</v>
      </c>
      <c r="J1765">
        <v>66</v>
      </c>
      <c r="K1765">
        <v>87</v>
      </c>
      <c r="L1765">
        <v>73</v>
      </c>
      <c r="M1765">
        <v>75</v>
      </c>
      <c r="N1765">
        <f t="shared" si="162"/>
        <v>1</v>
      </c>
      <c r="O1765">
        <f t="shared" si="163"/>
        <v>0</v>
      </c>
      <c r="P1765">
        <f t="shared" si="164"/>
        <v>0</v>
      </c>
      <c r="Q1765" t="str">
        <f t="shared" si="165"/>
        <v>Non-STEM</v>
      </c>
      <c r="R1765">
        <f t="shared" si="166"/>
        <v>0</v>
      </c>
      <c r="S1765">
        <f t="shared" si="167"/>
        <v>81.75</v>
      </c>
    </row>
    <row r="1766" spans="1:19" x14ac:dyDescent="0.3">
      <c r="A1766" t="s">
        <v>20</v>
      </c>
      <c r="B1766" t="b">
        <v>0</v>
      </c>
      <c r="C1766">
        <v>10</v>
      </c>
      <c r="D1766" t="b">
        <v>0</v>
      </c>
      <c r="E1766">
        <v>2</v>
      </c>
      <c r="F1766" t="s">
        <v>64</v>
      </c>
      <c r="G1766">
        <v>73</v>
      </c>
      <c r="H1766">
        <v>56</v>
      </c>
      <c r="I1766">
        <v>59</v>
      </c>
      <c r="J1766">
        <v>62</v>
      </c>
      <c r="K1766">
        <v>58</v>
      </c>
      <c r="L1766">
        <v>83</v>
      </c>
      <c r="M1766">
        <v>80</v>
      </c>
      <c r="N1766">
        <f t="shared" si="162"/>
        <v>1</v>
      </c>
      <c r="O1766">
        <f t="shared" si="163"/>
        <v>0</v>
      </c>
      <c r="P1766">
        <f t="shared" si="164"/>
        <v>0</v>
      </c>
      <c r="Q1766" t="str">
        <f t="shared" si="165"/>
        <v>Non-STEM</v>
      </c>
      <c r="R1766">
        <f t="shared" si="166"/>
        <v>0</v>
      </c>
      <c r="S1766">
        <f t="shared" si="167"/>
        <v>63</v>
      </c>
    </row>
    <row r="1767" spans="1:19" x14ac:dyDescent="0.3">
      <c r="A1767" t="s">
        <v>25</v>
      </c>
      <c r="B1767" t="b">
        <v>1</v>
      </c>
      <c r="C1767">
        <v>0</v>
      </c>
      <c r="D1767" t="b">
        <v>0</v>
      </c>
      <c r="E1767">
        <v>34</v>
      </c>
      <c r="F1767" t="s">
        <v>21</v>
      </c>
      <c r="G1767">
        <v>91</v>
      </c>
      <c r="H1767">
        <v>85</v>
      </c>
      <c r="I1767">
        <v>81</v>
      </c>
      <c r="J1767">
        <v>93</v>
      </c>
      <c r="K1767">
        <v>100</v>
      </c>
      <c r="L1767">
        <v>87</v>
      </c>
      <c r="M1767">
        <v>77</v>
      </c>
      <c r="N1767">
        <f t="shared" si="162"/>
        <v>0</v>
      </c>
      <c r="O1767">
        <f t="shared" si="163"/>
        <v>1</v>
      </c>
      <c r="P1767">
        <f t="shared" si="164"/>
        <v>0</v>
      </c>
      <c r="Q1767" t="str">
        <f t="shared" si="165"/>
        <v>Non-STEM</v>
      </c>
      <c r="R1767">
        <f t="shared" si="166"/>
        <v>0</v>
      </c>
      <c r="S1767">
        <f t="shared" si="167"/>
        <v>91.25</v>
      </c>
    </row>
    <row r="1768" spans="1:19" x14ac:dyDescent="0.3">
      <c r="A1768" t="s">
        <v>25</v>
      </c>
      <c r="B1768" t="b">
        <v>0</v>
      </c>
      <c r="C1768">
        <v>7</v>
      </c>
      <c r="D1768" t="b">
        <v>1</v>
      </c>
      <c r="E1768">
        <v>0</v>
      </c>
      <c r="F1768" t="s">
        <v>64</v>
      </c>
      <c r="G1768">
        <v>76</v>
      </c>
      <c r="H1768">
        <v>96</v>
      </c>
      <c r="I1768">
        <v>89</v>
      </c>
      <c r="J1768">
        <v>83</v>
      </c>
      <c r="K1768">
        <v>78</v>
      </c>
      <c r="L1768">
        <v>54</v>
      </c>
      <c r="M1768">
        <v>61</v>
      </c>
      <c r="N1768">
        <f t="shared" si="162"/>
        <v>0</v>
      </c>
      <c r="O1768">
        <f t="shared" si="163"/>
        <v>0</v>
      </c>
      <c r="P1768">
        <f t="shared" si="164"/>
        <v>1</v>
      </c>
      <c r="Q1768" t="str">
        <f t="shared" si="165"/>
        <v>Non-STEM</v>
      </c>
      <c r="R1768">
        <f t="shared" si="166"/>
        <v>0</v>
      </c>
      <c r="S1768">
        <f t="shared" si="167"/>
        <v>81.5</v>
      </c>
    </row>
    <row r="1769" spans="1:19" x14ac:dyDescent="0.3">
      <c r="A1769" t="s">
        <v>20</v>
      </c>
      <c r="B1769" t="b">
        <v>0</v>
      </c>
      <c r="C1769">
        <v>4</v>
      </c>
      <c r="D1769" t="b">
        <v>0</v>
      </c>
      <c r="E1769">
        <v>17</v>
      </c>
      <c r="F1769" t="s">
        <v>44</v>
      </c>
      <c r="G1769">
        <v>86</v>
      </c>
      <c r="H1769">
        <v>70</v>
      </c>
      <c r="I1769">
        <v>94</v>
      </c>
      <c r="J1769">
        <v>96</v>
      </c>
      <c r="K1769">
        <v>74</v>
      </c>
      <c r="L1769">
        <v>67</v>
      </c>
      <c r="M1769">
        <v>60</v>
      </c>
      <c r="N1769">
        <f t="shared" si="162"/>
        <v>1</v>
      </c>
      <c r="O1769">
        <f t="shared" si="163"/>
        <v>0</v>
      </c>
      <c r="P1769">
        <f t="shared" si="164"/>
        <v>0</v>
      </c>
      <c r="Q1769" t="str">
        <f t="shared" si="165"/>
        <v>STEM</v>
      </c>
      <c r="R1769">
        <f t="shared" si="166"/>
        <v>1</v>
      </c>
      <c r="S1769">
        <f t="shared" si="167"/>
        <v>87.5</v>
      </c>
    </row>
    <row r="1770" spans="1:19" x14ac:dyDescent="0.3">
      <c r="A1770" t="s">
        <v>25</v>
      </c>
      <c r="B1770" t="b">
        <v>0</v>
      </c>
      <c r="C1770">
        <v>5</v>
      </c>
      <c r="D1770" t="b">
        <v>0</v>
      </c>
      <c r="E1770">
        <v>10</v>
      </c>
      <c r="F1770" t="s">
        <v>105</v>
      </c>
      <c r="G1770">
        <v>81</v>
      </c>
      <c r="H1770">
        <v>77</v>
      </c>
      <c r="I1770">
        <v>88</v>
      </c>
      <c r="J1770">
        <v>92</v>
      </c>
      <c r="K1770">
        <v>65</v>
      </c>
      <c r="L1770">
        <v>92</v>
      </c>
      <c r="M1770">
        <v>87</v>
      </c>
      <c r="N1770">
        <f t="shared" si="162"/>
        <v>0</v>
      </c>
      <c r="O1770">
        <f t="shared" si="163"/>
        <v>0</v>
      </c>
      <c r="P1770">
        <f t="shared" si="164"/>
        <v>0</v>
      </c>
      <c r="Q1770" t="str">
        <f t="shared" si="165"/>
        <v>Non-STEM</v>
      </c>
      <c r="R1770">
        <f t="shared" si="166"/>
        <v>0</v>
      </c>
      <c r="S1770">
        <f t="shared" si="167"/>
        <v>81.5</v>
      </c>
    </row>
    <row r="1771" spans="1:19" x14ac:dyDescent="0.3">
      <c r="A1771" t="s">
        <v>25</v>
      </c>
      <c r="B1771" t="b">
        <v>0</v>
      </c>
      <c r="C1771">
        <v>4</v>
      </c>
      <c r="D1771" t="b">
        <v>1</v>
      </c>
      <c r="E1771">
        <v>35</v>
      </c>
      <c r="F1771" t="s">
        <v>21</v>
      </c>
      <c r="G1771">
        <v>98</v>
      </c>
      <c r="H1771">
        <v>88</v>
      </c>
      <c r="I1771">
        <v>88</v>
      </c>
      <c r="J1771">
        <v>89</v>
      </c>
      <c r="K1771">
        <v>90</v>
      </c>
      <c r="L1771">
        <v>90</v>
      </c>
      <c r="M1771">
        <v>90</v>
      </c>
      <c r="N1771">
        <f t="shared" si="162"/>
        <v>0</v>
      </c>
      <c r="O1771">
        <f t="shared" si="163"/>
        <v>0</v>
      </c>
      <c r="P1771">
        <f t="shared" si="164"/>
        <v>1</v>
      </c>
      <c r="Q1771" t="str">
        <f t="shared" si="165"/>
        <v>Non-STEM</v>
      </c>
      <c r="R1771">
        <f t="shared" si="166"/>
        <v>0</v>
      </c>
      <c r="S1771">
        <f t="shared" si="167"/>
        <v>91.25</v>
      </c>
    </row>
    <row r="1772" spans="1:19" x14ac:dyDescent="0.3">
      <c r="A1772" t="s">
        <v>20</v>
      </c>
      <c r="B1772" t="b">
        <v>0</v>
      </c>
      <c r="C1772">
        <v>3</v>
      </c>
      <c r="D1772" t="b">
        <v>0</v>
      </c>
      <c r="E1772">
        <v>27</v>
      </c>
      <c r="F1772" t="s">
        <v>44</v>
      </c>
      <c r="G1772">
        <v>88</v>
      </c>
      <c r="H1772">
        <v>67</v>
      </c>
      <c r="I1772">
        <v>96</v>
      </c>
      <c r="J1772">
        <v>70</v>
      </c>
      <c r="K1772">
        <v>66</v>
      </c>
      <c r="L1772">
        <v>76</v>
      </c>
      <c r="M1772">
        <v>71</v>
      </c>
      <c r="N1772">
        <f t="shared" si="162"/>
        <v>1</v>
      </c>
      <c r="O1772">
        <f t="shared" si="163"/>
        <v>0</v>
      </c>
      <c r="P1772">
        <f t="shared" si="164"/>
        <v>0</v>
      </c>
      <c r="Q1772" t="str">
        <f t="shared" si="165"/>
        <v>STEM</v>
      </c>
      <c r="R1772">
        <f t="shared" si="166"/>
        <v>1</v>
      </c>
      <c r="S1772">
        <f t="shared" si="167"/>
        <v>80</v>
      </c>
    </row>
    <row r="1773" spans="1:19" x14ac:dyDescent="0.3">
      <c r="A1773" t="s">
        <v>20</v>
      </c>
      <c r="B1773" t="b">
        <v>0</v>
      </c>
      <c r="C1773">
        <v>2</v>
      </c>
      <c r="D1773" t="b">
        <v>1</v>
      </c>
      <c r="E1773">
        <v>30</v>
      </c>
      <c r="F1773" t="s">
        <v>76</v>
      </c>
      <c r="G1773">
        <v>85</v>
      </c>
      <c r="H1773">
        <v>83</v>
      </c>
      <c r="I1773">
        <v>94</v>
      </c>
      <c r="J1773">
        <v>100</v>
      </c>
      <c r="K1773">
        <v>89</v>
      </c>
      <c r="L1773">
        <v>68</v>
      </c>
      <c r="M1773">
        <v>89</v>
      </c>
      <c r="N1773">
        <f t="shared" si="162"/>
        <v>1</v>
      </c>
      <c r="O1773">
        <f t="shared" si="163"/>
        <v>0</v>
      </c>
      <c r="P1773">
        <f t="shared" si="164"/>
        <v>1</v>
      </c>
      <c r="Q1773" t="str">
        <f t="shared" si="165"/>
        <v>STEM</v>
      </c>
      <c r="R1773">
        <f t="shared" si="166"/>
        <v>1</v>
      </c>
      <c r="S1773">
        <f t="shared" si="167"/>
        <v>92</v>
      </c>
    </row>
    <row r="1774" spans="1:19" x14ac:dyDescent="0.3">
      <c r="A1774" t="s">
        <v>20</v>
      </c>
      <c r="B1774" t="b">
        <v>0</v>
      </c>
      <c r="C1774">
        <v>2</v>
      </c>
      <c r="D1774" t="b">
        <v>0</v>
      </c>
      <c r="E1774">
        <v>35</v>
      </c>
      <c r="F1774" t="s">
        <v>21</v>
      </c>
      <c r="G1774">
        <v>90</v>
      </c>
      <c r="H1774">
        <v>89</v>
      </c>
      <c r="I1774">
        <v>96</v>
      </c>
      <c r="J1774">
        <v>94</v>
      </c>
      <c r="K1774">
        <v>100</v>
      </c>
      <c r="L1774">
        <v>88</v>
      </c>
      <c r="M1774">
        <v>85</v>
      </c>
      <c r="N1774">
        <f t="shared" si="162"/>
        <v>1</v>
      </c>
      <c r="O1774">
        <f t="shared" si="163"/>
        <v>0</v>
      </c>
      <c r="P1774">
        <f t="shared" si="164"/>
        <v>0</v>
      </c>
      <c r="Q1774" t="str">
        <f t="shared" si="165"/>
        <v>Non-STEM</v>
      </c>
      <c r="R1774">
        <f t="shared" si="166"/>
        <v>0</v>
      </c>
      <c r="S1774">
        <f t="shared" si="167"/>
        <v>95</v>
      </c>
    </row>
    <row r="1775" spans="1:19" x14ac:dyDescent="0.3">
      <c r="A1775" t="s">
        <v>25</v>
      </c>
      <c r="B1775" t="b">
        <v>1</v>
      </c>
      <c r="C1775">
        <v>5</v>
      </c>
      <c r="D1775" t="b">
        <v>0</v>
      </c>
      <c r="E1775">
        <v>5</v>
      </c>
      <c r="F1775" t="s">
        <v>159</v>
      </c>
      <c r="G1775">
        <v>97</v>
      </c>
      <c r="H1775">
        <v>83</v>
      </c>
      <c r="I1775">
        <v>93</v>
      </c>
      <c r="J1775">
        <v>67</v>
      </c>
      <c r="K1775">
        <v>85</v>
      </c>
      <c r="L1775">
        <v>63</v>
      </c>
      <c r="M1775">
        <v>66</v>
      </c>
      <c r="N1775">
        <f t="shared" si="162"/>
        <v>0</v>
      </c>
      <c r="O1775">
        <f t="shared" si="163"/>
        <v>1</v>
      </c>
      <c r="P1775">
        <f t="shared" si="164"/>
        <v>0</v>
      </c>
      <c r="Q1775" t="str">
        <f t="shared" si="165"/>
        <v>STEM</v>
      </c>
      <c r="R1775">
        <f t="shared" si="166"/>
        <v>1</v>
      </c>
      <c r="S1775">
        <f t="shared" si="167"/>
        <v>85.5</v>
      </c>
    </row>
    <row r="1776" spans="1:19" x14ac:dyDescent="0.3">
      <c r="A1776" t="s">
        <v>25</v>
      </c>
      <c r="B1776" t="b">
        <v>0</v>
      </c>
      <c r="C1776">
        <v>6</v>
      </c>
      <c r="D1776" t="b">
        <v>1</v>
      </c>
      <c r="E1776">
        <v>10</v>
      </c>
      <c r="F1776" t="s">
        <v>30</v>
      </c>
      <c r="G1776">
        <v>78</v>
      </c>
      <c r="H1776">
        <v>84</v>
      </c>
      <c r="I1776">
        <v>71</v>
      </c>
      <c r="J1776">
        <v>93</v>
      </c>
      <c r="K1776">
        <v>78</v>
      </c>
      <c r="L1776">
        <v>78</v>
      </c>
      <c r="M1776">
        <v>87</v>
      </c>
      <c r="N1776">
        <f t="shared" si="162"/>
        <v>0</v>
      </c>
      <c r="O1776">
        <f t="shared" si="163"/>
        <v>0</v>
      </c>
      <c r="P1776">
        <f t="shared" si="164"/>
        <v>1</v>
      </c>
      <c r="Q1776" t="str">
        <f t="shared" si="165"/>
        <v>Non-STEM</v>
      </c>
      <c r="R1776">
        <f t="shared" si="166"/>
        <v>0</v>
      </c>
      <c r="S1776">
        <f t="shared" si="167"/>
        <v>80</v>
      </c>
    </row>
    <row r="1777" spans="1:19" x14ac:dyDescent="0.3">
      <c r="A1777" t="s">
        <v>25</v>
      </c>
      <c r="B1777" t="b">
        <v>1</v>
      </c>
      <c r="C1777">
        <v>8</v>
      </c>
      <c r="D1777" t="b">
        <v>0</v>
      </c>
      <c r="E1777">
        <v>1</v>
      </c>
      <c r="F1777" t="s">
        <v>64</v>
      </c>
      <c r="G1777">
        <v>53</v>
      </c>
      <c r="H1777">
        <v>98</v>
      </c>
      <c r="I1777">
        <v>90</v>
      </c>
      <c r="J1777">
        <v>81</v>
      </c>
      <c r="K1777">
        <v>61</v>
      </c>
      <c r="L1777">
        <v>65</v>
      </c>
      <c r="M1777">
        <v>93</v>
      </c>
      <c r="N1777">
        <f t="shared" si="162"/>
        <v>0</v>
      </c>
      <c r="O1777">
        <f t="shared" si="163"/>
        <v>1</v>
      </c>
      <c r="P1777">
        <f t="shared" si="164"/>
        <v>0</v>
      </c>
      <c r="Q1777" t="str">
        <f t="shared" si="165"/>
        <v>Non-STEM</v>
      </c>
      <c r="R1777">
        <f t="shared" si="166"/>
        <v>0</v>
      </c>
      <c r="S1777">
        <f t="shared" si="167"/>
        <v>71.25</v>
      </c>
    </row>
    <row r="1778" spans="1:19" x14ac:dyDescent="0.3">
      <c r="A1778" t="s">
        <v>20</v>
      </c>
      <c r="B1778" t="b">
        <v>1</v>
      </c>
      <c r="C1778">
        <v>10</v>
      </c>
      <c r="D1778" t="b">
        <v>0</v>
      </c>
      <c r="E1778">
        <v>0</v>
      </c>
      <c r="F1778" t="s">
        <v>64</v>
      </c>
      <c r="G1778">
        <v>77</v>
      </c>
      <c r="H1778">
        <v>53</v>
      </c>
      <c r="I1778">
        <v>92</v>
      </c>
      <c r="J1778">
        <v>98</v>
      </c>
      <c r="K1778">
        <v>56</v>
      </c>
      <c r="L1778">
        <v>53</v>
      </c>
      <c r="M1778">
        <v>93</v>
      </c>
      <c r="N1778">
        <f t="shared" si="162"/>
        <v>1</v>
      </c>
      <c r="O1778">
        <f t="shared" si="163"/>
        <v>1</v>
      </c>
      <c r="P1778">
        <f t="shared" si="164"/>
        <v>0</v>
      </c>
      <c r="Q1778" t="str">
        <f t="shared" si="165"/>
        <v>Non-STEM</v>
      </c>
      <c r="R1778">
        <f t="shared" si="166"/>
        <v>0</v>
      </c>
      <c r="S1778">
        <f t="shared" si="167"/>
        <v>80.75</v>
      </c>
    </row>
    <row r="1779" spans="1:19" x14ac:dyDescent="0.3">
      <c r="A1779" t="s">
        <v>20</v>
      </c>
      <c r="B1779" t="b">
        <v>1</v>
      </c>
      <c r="C1779">
        <v>3</v>
      </c>
      <c r="D1779" t="b">
        <v>0</v>
      </c>
      <c r="E1779">
        <v>30</v>
      </c>
      <c r="F1779" t="s">
        <v>21</v>
      </c>
      <c r="G1779">
        <v>97</v>
      </c>
      <c r="H1779">
        <v>88</v>
      </c>
      <c r="I1779">
        <v>94</v>
      </c>
      <c r="J1779">
        <v>75</v>
      </c>
      <c r="K1779">
        <v>66</v>
      </c>
      <c r="L1779">
        <v>91</v>
      </c>
      <c r="M1779">
        <v>64</v>
      </c>
      <c r="N1779">
        <f t="shared" si="162"/>
        <v>1</v>
      </c>
      <c r="O1779">
        <f t="shared" si="163"/>
        <v>1</v>
      </c>
      <c r="P1779">
        <f t="shared" si="164"/>
        <v>0</v>
      </c>
      <c r="Q1779" t="str">
        <f t="shared" si="165"/>
        <v>Non-STEM</v>
      </c>
      <c r="R1779">
        <f t="shared" si="166"/>
        <v>0</v>
      </c>
      <c r="S1779">
        <f t="shared" si="167"/>
        <v>83</v>
      </c>
    </row>
    <row r="1780" spans="1:19" x14ac:dyDescent="0.3">
      <c r="A1780" t="s">
        <v>20</v>
      </c>
      <c r="B1780" t="b">
        <v>0</v>
      </c>
      <c r="C1780">
        <v>4</v>
      </c>
      <c r="D1780" t="b">
        <v>0</v>
      </c>
      <c r="E1780">
        <v>3</v>
      </c>
      <c r="F1780" t="s">
        <v>64</v>
      </c>
      <c r="G1780">
        <v>88</v>
      </c>
      <c r="H1780">
        <v>100</v>
      </c>
      <c r="I1780">
        <v>58</v>
      </c>
      <c r="J1780">
        <v>59</v>
      </c>
      <c r="K1780">
        <v>96</v>
      </c>
      <c r="L1780">
        <v>64</v>
      </c>
      <c r="M1780">
        <v>87</v>
      </c>
      <c r="N1780">
        <f t="shared" si="162"/>
        <v>1</v>
      </c>
      <c r="O1780">
        <f t="shared" si="163"/>
        <v>0</v>
      </c>
      <c r="P1780">
        <f t="shared" si="164"/>
        <v>0</v>
      </c>
      <c r="Q1780" t="str">
        <f t="shared" si="165"/>
        <v>Non-STEM</v>
      </c>
      <c r="R1780">
        <f t="shared" si="166"/>
        <v>0</v>
      </c>
      <c r="S1780">
        <f t="shared" si="167"/>
        <v>75.25</v>
      </c>
    </row>
    <row r="1781" spans="1:19" x14ac:dyDescent="0.3">
      <c r="A1781" t="s">
        <v>20</v>
      </c>
      <c r="B1781" t="b">
        <v>0</v>
      </c>
      <c r="C1781">
        <v>3</v>
      </c>
      <c r="D1781" t="b">
        <v>1</v>
      </c>
      <c r="E1781">
        <v>18</v>
      </c>
      <c r="F1781" t="s">
        <v>138</v>
      </c>
      <c r="G1781">
        <v>98</v>
      </c>
      <c r="H1781">
        <v>67</v>
      </c>
      <c r="I1781">
        <v>80</v>
      </c>
      <c r="J1781">
        <v>68</v>
      </c>
      <c r="K1781">
        <v>80</v>
      </c>
      <c r="L1781">
        <v>88</v>
      </c>
      <c r="M1781">
        <v>85</v>
      </c>
      <c r="N1781">
        <f t="shared" si="162"/>
        <v>1</v>
      </c>
      <c r="O1781">
        <f t="shared" si="163"/>
        <v>0</v>
      </c>
      <c r="P1781">
        <f t="shared" si="164"/>
        <v>1</v>
      </c>
      <c r="Q1781" t="str">
        <f t="shared" si="165"/>
        <v>STEM</v>
      </c>
      <c r="R1781">
        <f t="shared" si="166"/>
        <v>1</v>
      </c>
      <c r="S1781">
        <f t="shared" si="167"/>
        <v>81.5</v>
      </c>
    </row>
    <row r="1782" spans="1:19" x14ac:dyDescent="0.3">
      <c r="A1782" t="s">
        <v>25</v>
      </c>
      <c r="B1782" t="b">
        <v>1</v>
      </c>
      <c r="C1782">
        <v>8</v>
      </c>
      <c r="D1782" t="b">
        <v>1</v>
      </c>
      <c r="E1782">
        <v>0</v>
      </c>
      <c r="F1782" t="s">
        <v>64</v>
      </c>
      <c r="G1782">
        <v>92</v>
      </c>
      <c r="H1782">
        <v>78</v>
      </c>
      <c r="I1782">
        <v>78</v>
      </c>
      <c r="J1782">
        <v>85</v>
      </c>
      <c r="K1782">
        <v>94</v>
      </c>
      <c r="L1782">
        <v>94</v>
      </c>
      <c r="M1782">
        <v>73</v>
      </c>
      <c r="N1782">
        <f t="shared" si="162"/>
        <v>0</v>
      </c>
      <c r="O1782">
        <f t="shared" si="163"/>
        <v>1</v>
      </c>
      <c r="P1782">
        <f t="shared" si="164"/>
        <v>1</v>
      </c>
      <c r="Q1782" t="str">
        <f t="shared" si="165"/>
        <v>Non-STEM</v>
      </c>
      <c r="R1782">
        <f t="shared" si="166"/>
        <v>0</v>
      </c>
      <c r="S1782">
        <f t="shared" si="167"/>
        <v>87.25</v>
      </c>
    </row>
    <row r="1783" spans="1:19" x14ac:dyDescent="0.3">
      <c r="A1783" t="s">
        <v>20</v>
      </c>
      <c r="B1783" t="b">
        <v>1</v>
      </c>
      <c r="C1783">
        <v>5</v>
      </c>
      <c r="D1783" t="b">
        <v>0</v>
      </c>
      <c r="E1783">
        <v>15</v>
      </c>
      <c r="F1783" t="s">
        <v>44</v>
      </c>
      <c r="G1783">
        <v>92</v>
      </c>
      <c r="H1783">
        <v>92</v>
      </c>
      <c r="I1783">
        <v>74</v>
      </c>
      <c r="J1783">
        <v>96</v>
      </c>
      <c r="K1783">
        <v>95</v>
      </c>
      <c r="L1783">
        <v>77</v>
      </c>
      <c r="M1783">
        <v>76</v>
      </c>
      <c r="N1783">
        <f t="shared" si="162"/>
        <v>1</v>
      </c>
      <c r="O1783">
        <f t="shared" si="163"/>
        <v>1</v>
      </c>
      <c r="P1783">
        <f t="shared" si="164"/>
        <v>0</v>
      </c>
      <c r="Q1783" t="str">
        <f t="shared" si="165"/>
        <v>STEM</v>
      </c>
      <c r="R1783">
        <f t="shared" si="166"/>
        <v>1</v>
      </c>
      <c r="S1783">
        <f t="shared" si="167"/>
        <v>89.25</v>
      </c>
    </row>
    <row r="1784" spans="1:19" x14ac:dyDescent="0.3">
      <c r="A1784" t="s">
        <v>25</v>
      </c>
      <c r="B1784" t="b">
        <v>1</v>
      </c>
      <c r="C1784">
        <v>3</v>
      </c>
      <c r="D1784" t="b">
        <v>0</v>
      </c>
      <c r="E1784">
        <v>43</v>
      </c>
      <c r="F1784" t="s">
        <v>26</v>
      </c>
      <c r="G1784">
        <v>86</v>
      </c>
      <c r="H1784">
        <v>99</v>
      </c>
      <c r="I1784">
        <v>87</v>
      </c>
      <c r="J1784">
        <v>88</v>
      </c>
      <c r="K1784">
        <v>99</v>
      </c>
      <c r="L1784">
        <v>89</v>
      </c>
      <c r="M1784">
        <v>86</v>
      </c>
      <c r="N1784">
        <f t="shared" si="162"/>
        <v>0</v>
      </c>
      <c r="O1784">
        <f t="shared" si="163"/>
        <v>1</v>
      </c>
      <c r="P1784">
        <f t="shared" si="164"/>
        <v>0</v>
      </c>
      <c r="Q1784" t="str">
        <f t="shared" si="165"/>
        <v>STEM</v>
      </c>
      <c r="R1784">
        <f t="shared" si="166"/>
        <v>1</v>
      </c>
      <c r="S1784">
        <f t="shared" si="167"/>
        <v>90</v>
      </c>
    </row>
    <row r="1785" spans="1:19" x14ac:dyDescent="0.3">
      <c r="A1785" t="s">
        <v>20</v>
      </c>
      <c r="B1785" t="b">
        <v>0</v>
      </c>
      <c r="C1785">
        <v>5</v>
      </c>
      <c r="D1785" t="b">
        <v>0</v>
      </c>
      <c r="E1785">
        <v>16</v>
      </c>
      <c r="F1785" t="s">
        <v>123</v>
      </c>
      <c r="G1785">
        <v>91</v>
      </c>
      <c r="H1785">
        <v>69</v>
      </c>
      <c r="I1785">
        <v>97</v>
      </c>
      <c r="J1785">
        <v>76</v>
      </c>
      <c r="K1785">
        <v>97</v>
      </c>
      <c r="L1785">
        <v>81</v>
      </c>
      <c r="M1785">
        <v>86</v>
      </c>
      <c r="N1785">
        <f t="shared" si="162"/>
        <v>1</v>
      </c>
      <c r="O1785">
        <f t="shared" si="163"/>
        <v>0</v>
      </c>
      <c r="P1785">
        <f t="shared" si="164"/>
        <v>0</v>
      </c>
      <c r="Q1785" t="str">
        <f t="shared" si="165"/>
        <v>Non-STEM</v>
      </c>
      <c r="R1785">
        <f t="shared" si="166"/>
        <v>0</v>
      </c>
      <c r="S1785">
        <f t="shared" si="167"/>
        <v>90.25</v>
      </c>
    </row>
    <row r="1786" spans="1:19" x14ac:dyDescent="0.3">
      <c r="A1786" t="s">
        <v>25</v>
      </c>
      <c r="B1786" t="b">
        <v>0</v>
      </c>
      <c r="C1786">
        <v>3</v>
      </c>
      <c r="D1786" t="b">
        <v>0</v>
      </c>
      <c r="E1786">
        <v>23</v>
      </c>
      <c r="F1786" t="s">
        <v>113</v>
      </c>
      <c r="G1786">
        <v>92</v>
      </c>
      <c r="H1786">
        <v>75</v>
      </c>
      <c r="I1786">
        <v>100</v>
      </c>
      <c r="J1786">
        <v>78</v>
      </c>
      <c r="K1786">
        <v>32</v>
      </c>
      <c r="L1786">
        <v>84</v>
      </c>
      <c r="M1786">
        <v>69</v>
      </c>
      <c r="N1786">
        <f t="shared" si="162"/>
        <v>0</v>
      </c>
      <c r="O1786">
        <f t="shared" si="163"/>
        <v>0</v>
      </c>
      <c r="P1786">
        <f t="shared" si="164"/>
        <v>0</v>
      </c>
      <c r="Q1786" t="str">
        <f t="shared" si="165"/>
        <v>Non-STEM</v>
      </c>
      <c r="R1786">
        <f t="shared" si="166"/>
        <v>0</v>
      </c>
      <c r="S1786">
        <f t="shared" si="167"/>
        <v>75.5</v>
      </c>
    </row>
    <row r="1787" spans="1:19" x14ac:dyDescent="0.3">
      <c r="A1787" t="s">
        <v>20</v>
      </c>
      <c r="B1787" t="b">
        <v>0</v>
      </c>
      <c r="C1787">
        <v>2</v>
      </c>
      <c r="D1787" t="b">
        <v>0</v>
      </c>
      <c r="E1787">
        <v>2</v>
      </c>
      <c r="F1787" t="s">
        <v>159</v>
      </c>
      <c r="G1787">
        <v>82</v>
      </c>
      <c r="H1787">
        <v>75</v>
      </c>
      <c r="I1787">
        <v>93</v>
      </c>
      <c r="J1787">
        <v>67</v>
      </c>
      <c r="K1787">
        <v>69</v>
      </c>
      <c r="L1787">
        <v>65</v>
      </c>
      <c r="M1787">
        <v>74</v>
      </c>
      <c r="N1787">
        <f t="shared" si="162"/>
        <v>1</v>
      </c>
      <c r="O1787">
        <f t="shared" si="163"/>
        <v>0</v>
      </c>
      <c r="P1787">
        <f t="shared" si="164"/>
        <v>0</v>
      </c>
      <c r="Q1787" t="str">
        <f t="shared" si="165"/>
        <v>STEM</v>
      </c>
      <c r="R1787">
        <f t="shared" si="166"/>
        <v>1</v>
      </c>
      <c r="S1787">
        <f t="shared" si="167"/>
        <v>77.75</v>
      </c>
    </row>
    <row r="1788" spans="1:19" x14ac:dyDescent="0.3">
      <c r="A1788" t="s">
        <v>25</v>
      </c>
      <c r="B1788" t="b">
        <v>0</v>
      </c>
      <c r="C1788">
        <v>1</v>
      </c>
      <c r="D1788" t="b">
        <v>0</v>
      </c>
      <c r="E1788">
        <v>34</v>
      </c>
      <c r="F1788" t="s">
        <v>21</v>
      </c>
      <c r="G1788">
        <v>99</v>
      </c>
      <c r="H1788">
        <v>81</v>
      </c>
      <c r="I1788">
        <v>92</v>
      </c>
      <c r="J1788">
        <v>86</v>
      </c>
      <c r="K1788">
        <v>65</v>
      </c>
      <c r="L1788">
        <v>99</v>
      </c>
      <c r="M1788">
        <v>79</v>
      </c>
      <c r="N1788">
        <f t="shared" si="162"/>
        <v>0</v>
      </c>
      <c r="O1788">
        <f t="shared" si="163"/>
        <v>0</v>
      </c>
      <c r="P1788">
        <f t="shared" si="164"/>
        <v>0</v>
      </c>
      <c r="Q1788" t="str">
        <f t="shared" si="165"/>
        <v>Non-STEM</v>
      </c>
      <c r="R1788">
        <f t="shared" si="166"/>
        <v>0</v>
      </c>
      <c r="S1788">
        <f t="shared" si="167"/>
        <v>85.5</v>
      </c>
    </row>
    <row r="1789" spans="1:19" x14ac:dyDescent="0.3">
      <c r="A1789" t="s">
        <v>20</v>
      </c>
      <c r="B1789" t="b">
        <v>1</v>
      </c>
      <c r="C1789">
        <v>2</v>
      </c>
      <c r="D1789" t="b">
        <v>0</v>
      </c>
      <c r="E1789">
        <v>34</v>
      </c>
      <c r="F1789" t="s">
        <v>44</v>
      </c>
      <c r="G1789">
        <v>95</v>
      </c>
      <c r="H1789">
        <v>90</v>
      </c>
      <c r="I1789">
        <v>65</v>
      </c>
      <c r="J1789">
        <v>84</v>
      </c>
      <c r="K1789">
        <v>86</v>
      </c>
      <c r="L1789">
        <v>88</v>
      </c>
      <c r="M1789">
        <v>94</v>
      </c>
      <c r="N1789">
        <f t="shared" si="162"/>
        <v>1</v>
      </c>
      <c r="O1789">
        <f t="shared" si="163"/>
        <v>1</v>
      </c>
      <c r="P1789">
        <f t="shared" si="164"/>
        <v>0</v>
      </c>
      <c r="Q1789" t="str">
        <f t="shared" si="165"/>
        <v>STEM</v>
      </c>
      <c r="R1789">
        <f t="shared" si="166"/>
        <v>1</v>
      </c>
      <c r="S1789">
        <f t="shared" si="167"/>
        <v>82.5</v>
      </c>
    </row>
    <row r="1790" spans="1:19" x14ac:dyDescent="0.3">
      <c r="A1790" t="s">
        <v>20</v>
      </c>
      <c r="B1790" t="b">
        <v>0</v>
      </c>
      <c r="C1790">
        <v>3</v>
      </c>
      <c r="D1790" t="b">
        <v>0</v>
      </c>
      <c r="E1790">
        <v>18</v>
      </c>
      <c r="F1790" t="s">
        <v>44</v>
      </c>
      <c r="G1790">
        <v>100</v>
      </c>
      <c r="H1790">
        <v>93</v>
      </c>
      <c r="I1790">
        <v>99</v>
      </c>
      <c r="J1790">
        <v>65</v>
      </c>
      <c r="K1790">
        <v>72</v>
      </c>
      <c r="L1790">
        <v>79</v>
      </c>
      <c r="M1790">
        <v>88</v>
      </c>
      <c r="N1790">
        <f t="shared" si="162"/>
        <v>1</v>
      </c>
      <c r="O1790">
        <f t="shared" si="163"/>
        <v>0</v>
      </c>
      <c r="P1790">
        <f t="shared" si="164"/>
        <v>0</v>
      </c>
      <c r="Q1790" t="str">
        <f t="shared" si="165"/>
        <v>STEM</v>
      </c>
      <c r="R1790">
        <f t="shared" si="166"/>
        <v>1</v>
      </c>
      <c r="S1790">
        <f t="shared" si="167"/>
        <v>84</v>
      </c>
    </row>
    <row r="1791" spans="1:19" x14ac:dyDescent="0.3">
      <c r="A1791" t="s">
        <v>25</v>
      </c>
      <c r="B1791" t="b">
        <v>0</v>
      </c>
      <c r="C1791">
        <v>5</v>
      </c>
      <c r="D1791" t="b">
        <v>1</v>
      </c>
      <c r="E1791">
        <v>21</v>
      </c>
      <c r="F1791" t="s">
        <v>38</v>
      </c>
      <c r="G1791">
        <v>79</v>
      </c>
      <c r="H1791">
        <v>86</v>
      </c>
      <c r="I1791">
        <v>84</v>
      </c>
      <c r="J1791">
        <v>84</v>
      </c>
      <c r="K1791">
        <v>63</v>
      </c>
      <c r="L1791">
        <v>82</v>
      </c>
      <c r="M1791">
        <v>94</v>
      </c>
      <c r="N1791">
        <f t="shared" si="162"/>
        <v>0</v>
      </c>
      <c r="O1791">
        <f t="shared" si="163"/>
        <v>0</v>
      </c>
      <c r="P1791">
        <f t="shared" si="164"/>
        <v>1</v>
      </c>
      <c r="Q1791" t="str">
        <f t="shared" si="165"/>
        <v>Non-STEM</v>
      </c>
      <c r="R1791">
        <f t="shared" si="166"/>
        <v>0</v>
      </c>
      <c r="S1791">
        <f t="shared" si="167"/>
        <v>77.5</v>
      </c>
    </row>
    <row r="1792" spans="1:19" x14ac:dyDescent="0.3">
      <c r="A1792" t="s">
        <v>20</v>
      </c>
      <c r="B1792" t="b">
        <v>1</v>
      </c>
      <c r="C1792">
        <v>3</v>
      </c>
      <c r="D1792" t="b">
        <v>1</v>
      </c>
      <c r="E1792">
        <v>3</v>
      </c>
      <c r="F1792" t="s">
        <v>64</v>
      </c>
      <c r="G1792">
        <v>80</v>
      </c>
      <c r="H1792">
        <v>95</v>
      </c>
      <c r="I1792">
        <v>96</v>
      </c>
      <c r="J1792">
        <v>96</v>
      </c>
      <c r="K1792">
        <v>94</v>
      </c>
      <c r="L1792">
        <v>84</v>
      </c>
      <c r="M1792">
        <v>93</v>
      </c>
      <c r="N1792">
        <f t="shared" si="162"/>
        <v>1</v>
      </c>
      <c r="O1792">
        <f t="shared" si="163"/>
        <v>1</v>
      </c>
      <c r="P1792">
        <f t="shared" si="164"/>
        <v>1</v>
      </c>
      <c r="Q1792" t="str">
        <f t="shared" si="165"/>
        <v>Non-STEM</v>
      </c>
      <c r="R1792">
        <f t="shared" si="166"/>
        <v>0</v>
      </c>
      <c r="S1792">
        <f t="shared" si="167"/>
        <v>91.5</v>
      </c>
    </row>
    <row r="1793" spans="1:19" x14ac:dyDescent="0.3">
      <c r="A1793" t="s">
        <v>25</v>
      </c>
      <c r="B1793" t="b">
        <v>0</v>
      </c>
      <c r="C1793">
        <v>4</v>
      </c>
      <c r="D1793" t="b">
        <v>0</v>
      </c>
      <c r="E1793">
        <v>31</v>
      </c>
      <c r="F1793" t="s">
        <v>26</v>
      </c>
      <c r="G1793">
        <v>93</v>
      </c>
      <c r="H1793">
        <v>81</v>
      </c>
      <c r="I1793">
        <v>88</v>
      </c>
      <c r="J1793">
        <v>90</v>
      </c>
      <c r="K1793">
        <v>89</v>
      </c>
      <c r="L1793">
        <v>95</v>
      </c>
      <c r="M1793">
        <v>81</v>
      </c>
      <c r="N1793">
        <f t="shared" si="162"/>
        <v>0</v>
      </c>
      <c r="O1793">
        <f t="shared" si="163"/>
        <v>0</v>
      </c>
      <c r="P1793">
        <f t="shared" si="164"/>
        <v>0</v>
      </c>
      <c r="Q1793" t="str">
        <f t="shared" si="165"/>
        <v>STEM</v>
      </c>
      <c r="R1793">
        <f t="shared" si="166"/>
        <v>1</v>
      </c>
      <c r="S1793">
        <f t="shared" si="167"/>
        <v>90</v>
      </c>
    </row>
    <row r="1794" spans="1:19" x14ac:dyDescent="0.3">
      <c r="A1794" t="s">
        <v>25</v>
      </c>
      <c r="B1794" t="b">
        <v>0</v>
      </c>
      <c r="C1794">
        <v>5</v>
      </c>
      <c r="D1794" t="b">
        <v>1</v>
      </c>
      <c r="E1794">
        <v>17</v>
      </c>
      <c r="F1794" t="s">
        <v>44</v>
      </c>
      <c r="G1794">
        <v>95</v>
      </c>
      <c r="H1794">
        <v>75</v>
      </c>
      <c r="I1794">
        <v>79</v>
      </c>
      <c r="J1794">
        <v>79</v>
      </c>
      <c r="K1794">
        <v>93</v>
      </c>
      <c r="L1794">
        <v>85</v>
      </c>
      <c r="M1794">
        <v>71</v>
      </c>
      <c r="N1794">
        <f t="shared" ref="N1794:N1857" si="168">IF(A1794="Male",1,0)</f>
        <v>0</v>
      </c>
      <c r="O1794">
        <f t="shared" ref="O1794:O1857" si="169">IF(B1794=FALSE,0,1)</f>
        <v>0</v>
      </c>
      <c r="P1794">
        <f t="shared" ref="P1794:P1857" si="170">IF(D1794=FALSE,0,1)</f>
        <v>1</v>
      </c>
      <c r="Q1794" t="str">
        <f t="shared" ref="Q1794:Q1857" si="171">IF(OR(F1794="Software Engineer",F1794="Scientist",F1794="Construction Engineer",F1794="Game Developer",F1794="Doctor"),"STEM","Non-STEM")</f>
        <v>STEM</v>
      </c>
      <c r="R1794">
        <f t="shared" ref="R1794:R1857" si="172">IF(Q1794="STEM",1,0)</f>
        <v>1</v>
      </c>
      <c r="S1794">
        <f t="shared" ref="S1794:S1857" si="173">AVERAGE(G1794,I1794,J1794,K1794)</f>
        <v>86.5</v>
      </c>
    </row>
    <row r="1795" spans="1:19" x14ac:dyDescent="0.3">
      <c r="A1795" t="s">
        <v>25</v>
      </c>
      <c r="B1795" t="b">
        <v>0</v>
      </c>
      <c r="C1795">
        <v>0</v>
      </c>
      <c r="D1795" t="b">
        <v>0</v>
      </c>
      <c r="E1795">
        <v>10</v>
      </c>
      <c r="F1795" t="s">
        <v>105</v>
      </c>
      <c r="G1795">
        <v>81</v>
      </c>
      <c r="H1795">
        <v>92</v>
      </c>
      <c r="I1795">
        <v>76</v>
      </c>
      <c r="J1795">
        <v>81</v>
      </c>
      <c r="K1795">
        <v>73</v>
      </c>
      <c r="L1795">
        <v>92</v>
      </c>
      <c r="M1795">
        <v>63</v>
      </c>
      <c r="N1795">
        <f t="shared" si="168"/>
        <v>0</v>
      </c>
      <c r="O1795">
        <f t="shared" si="169"/>
        <v>0</v>
      </c>
      <c r="P1795">
        <f t="shared" si="170"/>
        <v>0</v>
      </c>
      <c r="Q1795" t="str">
        <f t="shared" si="171"/>
        <v>Non-STEM</v>
      </c>
      <c r="R1795">
        <f t="shared" si="172"/>
        <v>0</v>
      </c>
      <c r="S1795">
        <f t="shared" si="173"/>
        <v>77.75</v>
      </c>
    </row>
    <row r="1796" spans="1:19" x14ac:dyDescent="0.3">
      <c r="A1796" t="s">
        <v>25</v>
      </c>
      <c r="B1796" t="b">
        <v>0</v>
      </c>
      <c r="C1796">
        <v>1</v>
      </c>
      <c r="D1796" t="b">
        <v>0</v>
      </c>
      <c r="E1796">
        <v>5</v>
      </c>
      <c r="F1796" t="s">
        <v>123</v>
      </c>
      <c r="G1796">
        <v>75</v>
      </c>
      <c r="H1796">
        <v>88</v>
      </c>
      <c r="I1796">
        <v>63</v>
      </c>
      <c r="J1796">
        <v>64</v>
      </c>
      <c r="K1796">
        <v>84</v>
      </c>
      <c r="L1796">
        <v>74</v>
      </c>
      <c r="M1796">
        <v>72</v>
      </c>
      <c r="N1796">
        <f t="shared" si="168"/>
        <v>0</v>
      </c>
      <c r="O1796">
        <f t="shared" si="169"/>
        <v>0</v>
      </c>
      <c r="P1796">
        <f t="shared" si="170"/>
        <v>0</v>
      </c>
      <c r="Q1796" t="str">
        <f t="shared" si="171"/>
        <v>Non-STEM</v>
      </c>
      <c r="R1796">
        <f t="shared" si="172"/>
        <v>0</v>
      </c>
      <c r="S1796">
        <f t="shared" si="173"/>
        <v>71.5</v>
      </c>
    </row>
    <row r="1797" spans="1:19" x14ac:dyDescent="0.3">
      <c r="A1797" t="s">
        <v>20</v>
      </c>
      <c r="B1797" t="b">
        <v>0</v>
      </c>
      <c r="C1797">
        <v>4</v>
      </c>
      <c r="D1797" t="b">
        <v>0</v>
      </c>
      <c r="E1797">
        <v>8</v>
      </c>
      <c r="F1797" t="s">
        <v>172</v>
      </c>
      <c r="G1797">
        <v>80</v>
      </c>
      <c r="H1797">
        <v>69</v>
      </c>
      <c r="I1797">
        <v>70</v>
      </c>
      <c r="J1797">
        <v>60</v>
      </c>
      <c r="K1797">
        <v>71</v>
      </c>
      <c r="L1797">
        <v>60</v>
      </c>
      <c r="M1797">
        <v>89</v>
      </c>
      <c r="N1797">
        <f t="shared" si="168"/>
        <v>1</v>
      </c>
      <c r="O1797">
        <f t="shared" si="169"/>
        <v>0</v>
      </c>
      <c r="P1797">
        <f t="shared" si="170"/>
        <v>0</v>
      </c>
      <c r="Q1797" t="str">
        <f t="shared" si="171"/>
        <v>Non-STEM</v>
      </c>
      <c r="R1797">
        <f t="shared" si="172"/>
        <v>0</v>
      </c>
      <c r="S1797">
        <f t="shared" si="173"/>
        <v>70.25</v>
      </c>
    </row>
    <row r="1798" spans="1:19" x14ac:dyDescent="0.3">
      <c r="A1798" t="s">
        <v>20</v>
      </c>
      <c r="B1798" t="b">
        <v>0</v>
      </c>
      <c r="C1798">
        <v>4</v>
      </c>
      <c r="D1798" t="b">
        <v>0</v>
      </c>
      <c r="E1798">
        <v>3</v>
      </c>
      <c r="F1798" t="s">
        <v>64</v>
      </c>
      <c r="G1798">
        <v>52</v>
      </c>
      <c r="H1798">
        <v>81</v>
      </c>
      <c r="I1798">
        <v>62</v>
      </c>
      <c r="J1798">
        <v>77</v>
      </c>
      <c r="K1798">
        <v>74</v>
      </c>
      <c r="L1798">
        <v>91</v>
      </c>
      <c r="M1798">
        <v>92</v>
      </c>
      <c r="N1798">
        <f t="shared" si="168"/>
        <v>1</v>
      </c>
      <c r="O1798">
        <f t="shared" si="169"/>
        <v>0</v>
      </c>
      <c r="P1798">
        <f t="shared" si="170"/>
        <v>0</v>
      </c>
      <c r="Q1798" t="str">
        <f t="shared" si="171"/>
        <v>Non-STEM</v>
      </c>
      <c r="R1798">
        <f t="shared" si="172"/>
        <v>0</v>
      </c>
      <c r="S1798">
        <f t="shared" si="173"/>
        <v>66.25</v>
      </c>
    </row>
    <row r="1799" spans="1:19" x14ac:dyDescent="0.3">
      <c r="A1799" t="s">
        <v>25</v>
      </c>
      <c r="B1799" t="b">
        <v>0</v>
      </c>
      <c r="C1799">
        <v>3</v>
      </c>
      <c r="D1799" t="b">
        <v>0</v>
      </c>
      <c r="E1799">
        <v>30</v>
      </c>
      <c r="F1799" t="s">
        <v>26</v>
      </c>
      <c r="G1799">
        <v>95</v>
      </c>
      <c r="H1799">
        <v>94</v>
      </c>
      <c r="I1799">
        <v>82</v>
      </c>
      <c r="J1799">
        <v>87</v>
      </c>
      <c r="K1799">
        <v>93</v>
      </c>
      <c r="L1799">
        <v>93</v>
      </c>
      <c r="M1799">
        <v>90</v>
      </c>
      <c r="N1799">
        <f t="shared" si="168"/>
        <v>0</v>
      </c>
      <c r="O1799">
        <f t="shared" si="169"/>
        <v>0</v>
      </c>
      <c r="P1799">
        <f t="shared" si="170"/>
        <v>0</v>
      </c>
      <c r="Q1799" t="str">
        <f t="shared" si="171"/>
        <v>STEM</v>
      </c>
      <c r="R1799">
        <f t="shared" si="172"/>
        <v>1</v>
      </c>
      <c r="S1799">
        <f t="shared" si="173"/>
        <v>89.25</v>
      </c>
    </row>
    <row r="1800" spans="1:19" x14ac:dyDescent="0.3">
      <c r="A1800" t="s">
        <v>25</v>
      </c>
      <c r="B1800" t="b">
        <v>0</v>
      </c>
      <c r="C1800">
        <v>2</v>
      </c>
      <c r="D1800" t="b">
        <v>0</v>
      </c>
      <c r="E1800">
        <v>20</v>
      </c>
      <c r="F1800" t="s">
        <v>113</v>
      </c>
      <c r="G1800">
        <v>99</v>
      </c>
      <c r="H1800">
        <v>70</v>
      </c>
      <c r="I1800">
        <v>97</v>
      </c>
      <c r="J1800">
        <v>93</v>
      </c>
      <c r="K1800">
        <v>87</v>
      </c>
      <c r="L1800">
        <v>90</v>
      </c>
      <c r="M1800">
        <v>88</v>
      </c>
      <c r="N1800">
        <f t="shared" si="168"/>
        <v>0</v>
      </c>
      <c r="O1800">
        <f t="shared" si="169"/>
        <v>0</v>
      </c>
      <c r="P1800">
        <f t="shared" si="170"/>
        <v>0</v>
      </c>
      <c r="Q1800" t="str">
        <f t="shared" si="171"/>
        <v>Non-STEM</v>
      </c>
      <c r="R1800">
        <f t="shared" si="172"/>
        <v>0</v>
      </c>
      <c r="S1800">
        <f t="shared" si="173"/>
        <v>94</v>
      </c>
    </row>
    <row r="1801" spans="1:19" x14ac:dyDescent="0.3">
      <c r="A1801" t="s">
        <v>25</v>
      </c>
      <c r="B1801" t="b">
        <v>1</v>
      </c>
      <c r="C1801">
        <v>5</v>
      </c>
      <c r="D1801" t="b">
        <v>0</v>
      </c>
      <c r="E1801">
        <v>25</v>
      </c>
      <c r="F1801" t="s">
        <v>44</v>
      </c>
      <c r="G1801">
        <v>85</v>
      </c>
      <c r="H1801">
        <v>87</v>
      </c>
      <c r="I1801">
        <v>68</v>
      </c>
      <c r="J1801">
        <v>74</v>
      </c>
      <c r="K1801">
        <v>74</v>
      </c>
      <c r="L1801">
        <v>85</v>
      </c>
      <c r="M1801">
        <v>68</v>
      </c>
      <c r="N1801">
        <f t="shared" si="168"/>
        <v>0</v>
      </c>
      <c r="O1801">
        <f t="shared" si="169"/>
        <v>1</v>
      </c>
      <c r="P1801">
        <f t="shared" si="170"/>
        <v>0</v>
      </c>
      <c r="Q1801" t="str">
        <f t="shared" si="171"/>
        <v>STEM</v>
      </c>
      <c r="R1801">
        <f t="shared" si="172"/>
        <v>1</v>
      </c>
      <c r="S1801">
        <f t="shared" si="173"/>
        <v>75.25</v>
      </c>
    </row>
    <row r="1802" spans="1:19" x14ac:dyDescent="0.3">
      <c r="A1802" t="s">
        <v>20</v>
      </c>
      <c r="B1802" t="b">
        <v>0</v>
      </c>
      <c r="C1802">
        <v>4</v>
      </c>
      <c r="D1802" t="b">
        <v>1</v>
      </c>
      <c r="E1802">
        <v>23</v>
      </c>
      <c r="F1802" t="s">
        <v>138</v>
      </c>
      <c r="G1802">
        <v>96</v>
      </c>
      <c r="H1802">
        <v>89</v>
      </c>
      <c r="I1802">
        <v>86</v>
      </c>
      <c r="J1802">
        <v>84</v>
      </c>
      <c r="K1802">
        <v>64</v>
      </c>
      <c r="L1802">
        <v>60</v>
      </c>
      <c r="M1802">
        <v>66</v>
      </c>
      <c r="N1802">
        <f t="shared" si="168"/>
        <v>1</v>
      </c>
      <c r="O1802">
        <f t="shared" si="169"/>
        <v>0</v>
      </c>
      <c r="P1802">
        <f t="shared" si="170"/>
        <v>1</v>
      </c>
      <c r="Q1802" t="str">
        <f t="shared" si="171"/>
        <v>STEM</v>
      </c>
      <c r="R1802">
        <f t="shared" si="172"/>
        <v>1</v>
      </c>
      <c r="S1802">
        <f t="shared" si="173"/>
        <v>82.5</v>
      </c>
    </row>
    <row r="1803" spans="1:19" x14ac:dyDescent="0.3">
      <c r="A1803" t="s">
        <v>20</v>
      </c>
      <c r="B1803" t="b">
        <v>0</v>
      </c>
      <c r="C1803">
        <v>7</v>
      </c>
      <c r="D1803" t="b">
        <v>0</v>
      </c>
      <c r="E1803">
        <v>3</v>
      </c>
      <c r="F1803" t="s">
        <v>159</v>
      </c>
      <c r="G1803">
        <v>91</v>
      </c>
      <c r="H1803">
        <v>63</v>
      </c>
      <c r="I1803">
        <v>86</v>
      </c>
      <c r="J1803">
        <v>81</v>
      </c>
      <c r="K1803">
        <v>90</v>
      </c>
      <c r="L1803">
        <v>98</v>
      </c>
      <c r="M1803">
        <v>63</v>
      </c>
      <c r="N1803">
        <f t="shared" si="168"/>
        <v>1</v>
      </c>
      <c r="O1803">
        <f t="shared" si="169"/>
        <v>0</v>
      </c>
      <c r="P1803">
        <f t="shared" si="170"/>
        <v>0</v>
      </c>
      <c r="Q1803" t="str">
        <f t="shared" si="171"/>
        <v>STEM</v>
      </c>
      <c r="R1803">
        <f t="shared" si="172"/>
        <v>1</v>
      </c>
      <c r="S1803">
        <f t="shared" si="173"/>
        <v>87</v>
      </c>
    </row>
    <row r="1804" spans="1:19" x14ac:dyDescent="0.3">
      <c r="A1804" t="s">
        <v>20</v>
      </c>
      <c r="B1804" t="b">
        <v>1</v>
      </c>
      <c r="C1804">
        <v>1</v>
      </c>
      <c r="D1804" t="b">
        <v>0</v>
      </c>
      <c r="E1804">
        <v>24</v>
      </c>
      <c r="F1804" t="s">
        <v>44</v>
      </c>
      <c r="G1804">
        <v>89</v>
      </c>
      <c r="H1804">
        <v>82</v>
      </c>
      <c r="I1804">
        <v>76</v>
      </c>
      <c r="J1804">
        <v>92</v>
      </c>
      <c r="K1804">
        <v>97</v>
      </c>
      <c r="L1804">
        <v>66</v>
      </c>
      <c r="M1804">
        <v>60</v>
      </c>
      <c r="N1804">
        <f t="shared" si="168"/>
        <v>1</v>
      </c>
      <c r="O1804">
        <f t="shared" si="169"/>
        <v>1</v>
      </c>
      <c r="P1804">
        <f t="shared" si="170"/>
        <v>0</v>
      </c>
      <c r="Q1804" t="str">
        <f t="shared" si="171"/>
        <v>STEM</v>
      </c>
      <c r="R1804">
        <f t="shared" si="172"/>
        <v>1</v>
      </c>
      <c r="S1804">
        <f t="shared" si="173"/>
        <v>88.5</v>
      </c>
    </row>
    <row r="1805" spans="1:19" x14ac:dyDescent="0.3">
      <c r="A1805" t="s">
        <v>20</v>
      </c>
      <c r="B1805" t="b">
        <v>0</v>
      </c>
      <c r="C1805">
        <v>1</v>
      </c>
      <c r="D1805" t="b">
        <v>0</v>
      </c>
      <c r="E1805">
        <v>37</v>
      </c>
      <c r="F1805" t="s">
        <v>26</v>
      </c>
      <c r="G1805">
        <v>98</v>
      </c>
      <c r="H1805">
        <v>87</v>
      </c>
      <c r="I1805">
        <v>96</v>
      </c>
      <c r="J1805">
        <v>89</v>
      </c>
      <c r="K1805">
        <v>100</v>
      </c>
      <c r="L1805">
        <v>85</v>
      </c>
      <c r="M1805">
        <v>91</v>
      </c>
      <c r="N1805">
        <f t="shared" si="168"/>
        <v>1</v>
      </c>
      <c r="O1805">
        <f t="shared" si="169"/>
        <v>0</v>
      </c>
      <c r="P1805">
        <f t="shared" si="170"/>
        <v>0</v>
      </c>
      <c r="Q1805" t="str">
        <f t="shared" si="171"/>
        <v>STEM</v>
      </c>
      <c r="R1805">
        <f t="shared" si="172"/>
        <v>1</v>
      </c>
      <c r="S1805">
        <f t="shared" si="173"/>
        <v>95.75</v>
      </c>
    </row>
    <row r="1806" spans="1:19" x14ac:dyDescent="0.3">
      <c r="A1806" t="s">
        <v>20</v>
      </c>
      <c r="B1806" t="b">
        <v>0</v>
      </c>
      <c r="C1806">
        <v>2</v>
      </c>
      <c r="D1806" t="b">
        <v>0</v>
      </c>
      <c r="E1806">
        <v>28</v>
      </c>
      <c r="F1806" t="s">
        <v>38</v>
      </c>
      <c r="G1806">
        <v>100</v>
      </c>
      <c r="H1806">
        <v>82</v>
      </c>
      <c r="I1806">
        <v>72</v>
      </c>
      <c r="J1806">
        <v>97</v>
      </c>
      <c r="K1806">
        <v>74</v>
      </c>
      <c r="L1806">
        <v>75</v>
      </c>
      <c r="M1806">
        <v>81</v>
      </c>
      <c r="N1806">
        <f t="shared" si="168"/>
        <v>1</v>
      </c>
      <c r="O1806">
        <f t="shared" si="169"/>
        <v>0</v>
      </c>
      <c r="P1806">
        <f t="shared" si="170"/>
        <v>0</v>
      </c>
      <c r="Q1806" t="str">
        <f t="shared" si="171"/>
        <v>Non-STEM</v>
      </c>
      <c r="R1806">
        <f t="shared" si="172"/>
        <v>0</v>
      </c>
      <c r="S1806">
        <f t="shared" si="173"/>
        <v>85.75</v>
      </c>
    </row>
    <row r="1807" spans="1:19" x14ac:dyDescent="0.3">
      <c r="A1807" t="s">
        <v>25</v>
      </c>
      <c r="B1807" t="b">
        <v>0</v>
      </c>
      <c r="C1807">
        <v>2</v>
      </c>
      <c r="D1807" t="b">
        <v>0</v>
      </c>
      <c r="E1807">
        <v>5</v>
      </c>
      <c r="F1807" t="s">
        <v>64</v>
      </c>
      <c r="G1807">
        <v>75</v>
      </c>
      <c r="H1807">
        <v>71</v>
      </c>
      <c r="I1807">
        <v>68</v>
      </c>
      <c r="J1807">
        <v>91</v>
      </c>
      <c r="K1807">
        <v>79</v>
      </c>
      <c r="L1807">
        <v>62</v>
      </c>
      <c r="M1807">
        <v>94</v>
      </c>
      <c r="N1807">
        <f t="shared" si="168"/>
        <v>0</v>
      </c>
      <c r="O1807">
        <f t="shared" si="169"/>
        <v>0</v>
      </c>
      <c r="P1807">
        <f t="shared" si="170"/>
        <v>0</v>
      </c>
      <c r="Q1807" t="str">
        <f t="shared" si="171"/>
        <v>Non-STEM</v>
      </c>
      <c r="R1807">
        <f t="shared" si="172"/>
        <v>0</v>
      </c>
      <c r="S1807">
        <f t="shared" si="173"/>
        <v>78.25</v>
      </c>
    </row>
    <row r="1808" spans="1:19" x14ac:dyDescent="0.3">
      <c r="A1808" t="s">
        <v>25</v>
      </c>
      <c r="B1808" t="b">
        <v>0</v>
      </c>
      <c r="C1808">
        <v>3</v>
      </c>
      <c r="D1808" t="b">
        <v>0</v>
      </c>
      <c r="E1808">
        <v>6</v>
      </c>
      <c r="F1808" t="s">
        <v>224</v>
      </c>
      <c r="G1808">
        <v>74</v>
      </c>
      <c r="H1808">
        <v>63</v>
      </c>
      <c r="I1808">
        <v>74</v>
      </c>
      <c r="J1808">
        <v>63</v>
      </c>
      <c r="K1808">
        <v>78</v>
      </c>
      <c r="L1808">
        <v>90</v>
      </c>
      <c r="M1808">
        <v>83</v>
      </c>
      <c r="N1808">
        <f t="shared" si="168"/>
        <v>0</v>
      </c>
      <c r="O1808">
        <f t="shared" si="169"/>
        <v>0</v>
      </c>
      <c r="P1808">
        <f t="shared" si="170"/>
        <v>0</v>
      </c>
      <c r="Q1808" t="str">
        <f t="shared" si="171"/>
        <v>Non-STEM</v>
      </c>
      <c r="R1808">
        <f t="shared" si="172"/>
        <v>0</v>
      </c>
      <c r="S1808">
        <f t="shared" si="173"/>
        <v>72.25</v>
      </c>
    </row>
    <row r="1809" spans="1:19" x14ac:dyDescent="0.3">
      <c r="A1809" t="s">
        <v>25</v>
      </c>
      <c r="B1809" t="b">
        <v>0</v>
      </c>
      <c r="C1809">
        <v>7</v>
      </c>
      <c r="D1809" t="b">
        <v>0</v>
      </c>
      <c r="E1809">
        <v>40</v>
      </c>
      <c r="F1809" t="s">
        <v>26</v>
      </c>
      <c r="G1809">
        <v>85</v>
      </c>
      <c r="H1809">
        <v>99</v>
      </c>
      <c r="I1809">
        <v>87</v>
      </c>
      <c r="J1809">
        <v>85</v>
      </c>
      <c r="K1809">
        <v>91</v>
      </c>
      <c r="L1809">
        <v>88</v>
      </c>
      <c r="M1809">
        <v>90</v>
      </c>
      <c r="N1809">
        <f t="shared" si="168"/>
        <v>0</v>
      </c>
      <c r="O1809">
        <f t="shared" si="169"/>
        <v>0</v>
      </c>
      <c r="P1809">
        <f t="shared" si="170"/>
        <v>0</v>
      </c>
      <c r="Q1809" t="str">
        <f t="shared" si="171"/>
        <v>STEM</v>
      </c>
      <c r="R1809">
        <f t="shared" si="172"/>
        <v>1</v>
      </c>
      <c r="S1809">
        <f t="shared" si="173"/>
        <v>87</v>
      </c>
    </row>
    <row r="1810" spans="1:19" x14ac:dyDescent="0.3">
      <c r="A1810" t="s">
        <v>20</v>
      </c>
      <c r="B1810" t="b">
        <v>0</v>
      </c>
      <c r="C1810">
        <v>3</v>
      </c>
      <c r="D1810" t="b">
        <v>1</v>
      </c>
      <c r="E1810">
        <v>35</v>
      </c>
      <c r="F1810" t="s">
        <v>38</v>
      </c>
      <c r="G1810">
        <v>86</v>
      </c>
      <c r="H1810">
        <v>87</v>
      </c>
      <c r="I1810">
        <v>97</v>
      </c>
      <c r="J1810">
        <v>92</v>
      </c>
      <c r="K1810">
        <v>85</v>
      </c>
      <c r="L1810">
        <v>99</v>
      </c>
      <c r="M1810">
        <v>86</v>
      </c>
      <c r="N1810">
        <f t="shared" si="168"/>
        <v>1</v>
      </c>
      <c r="O1810">
        <f t="shared" si="169"/>
        <v>0</v>
      </c>
      <c r="P1810">
        <f t="shared" si="170"/>
        <v>1</v>
      </c>
      <c r="Q1810" t="str">
        <f t="shared" si="171"/>
        <v>Non-STEM</v>
      </c>
      <c r="R1810">
        <f t="shared" si="172"/>
        <v>0</v>
      </c>
      <c r="S1810">
        <f t="shared" si="173"/>
        <v>90</v>
      </c>
    </row>
    <row r="1811" spans="1:19" x14ac:dyDescent="0.3">
      <c r="A1811" t="s">
        <v>20</v>
      </c>
      <c r="B1811" t="b">
        <v>0</v>
      </c>
      <c r="C1811">
        <v>4</v>
      </c>
      <c r="D1811" t="b">
        <v>1</v>
      </c>
      <c r="E1811">
        <v>34</v>
      </c>
      <c r="F1811" t="s">
        <v>26</v>
      </c>
      <c r="G1811">
        <v>91</v>
      </c>
      <c r="H1811">
        <v>71</v>
      </c>
      <c r="I1811">
        <v>99</v>
      </c>
      <c r="J1811">
        <v>96</v>
      </c>
      <c r="K1811">
        <v>85</v>
      </c>
      <c r="L1811">
        <v>79</v>
      </c>
      <c r="M1811">
        <v>74</v>
      </c>
      <c r="N1811">
        <f t="shared" si="168"/>
        <v>1</v>
      </c>
      <c r="O1811">
        <f t="shared" si="169"/>
        <v>0</v>
      </c>
      <c r="P1811">
        <f t="shared" si="170"/>
        <v>1</v>
      </c>
      <c r="Q1811" t="str">
        <f t="shared" si="171"/>
        <v>STEM</v>
      </c>
      <c r="R1811">
        <f t="shared" si="172"/>
        <v>1</v>
      </c>
      <c r="S1811">
        <f t="shared" si="173"/>
        <v>92.75</v>
      </c>
    </row>
    <row r="1812" spans="1:19" x14ac:dyDescent="0.3">
      <c r="A1812" t="s">
        <v>20</v>
      </c>
      <c r="B1812" t="b">
        <v>0</v>
      </c>
      <c r="C1812">
        <v>2</v>
      </c>
      <c r="D1812" t="b">
        <v>0</v>
      </c>
      <c r="E1812">
        <v>24</v>
      </c>
      <c r="F1812" t="s">
        <v>44</v>
      </c>
      <c r="G1812">
        <v>90</v>
      </c>
      <c r="H1812">
        <v>76</v>
      </c>
      <c r="I1812">
        <v>100</v>
      </c>
      <c r="J1812">
        <v>73</v>
      </c>
      <c r="K1812">
        <v>90</v>
      </c>
      <c r="L1812">
        <v>64</v>
      </c>
      <c r="M1812">
        <v>86</v>
      </c>
      <c r="N1812">
        <f t="shared" si="168"/>
        <v>1</v>
      </c>
      <c r="O1812">
        <f t="shared" si="169"/>
        <v>0</v>
      </c>
      <c r="P1812">
        <f t="shared" si="170"/>
        <v>0</v>
      </c>
      <c r="Q1812" t="str">
        <f t="shared" si="171"/>
        <v>STEM</v>
      </c>
      <c r="R1812">
        <f t="shared" si="172"/>
        <v>1</v>
      </c>
      <c r="S1812">
        <f t="shared" si="173"/>
        <v>88.25</v>
      </c>
    </row>
    <row r="1813" spans="1:19" x14ac:dyDescent="0.3">
      <c r="A1813" t="s">
        <v>25</v>
      </c>
      <c r="B1813" t="b">
        <v>0</v>
      </c>
      <c r="C1813">
        <v>6</v>
      </c>
      <c r="D1813" t="b">
        <v>0</v>
      </c>
      <c r="E1813">
        <v>35</v>
      </c>
      <c r="F1813" t="s">
        <v>76</v>
      </c>
      <c r="G1813">
        <v>91</v>
      </c>
      <c r="H1813">
        <v>91</v>
      </c>
      <c r="I1813">
        <v>92</v>
      </c>
      <c r="J1813">
        <v>95</v>
      </c>
      <c r="K1813">
        <v>98</v>
      </c>
      <c r="L1813">
        <v>91</v>
      </c>
      <c r="M1813">
        <v>85</v>
      </c>
      <c r="N1813">
        <f t="shared" si="168"/>
        <v>0</v>
      </c>
      <c r="O1813">
        <f t="shared" si="169"/>
        <v>0</v>
      </c>
      <c r="P1813">
        <f t="shared" si="170"/>
        <v>0</v>
      </c>
      <c r="Q1813" t="str">
        <f t="shared" si="171"/>
        <v>STEM</v>
      </c>
      <c r="R1813">
        <f t="shared" si="172"/>
        <v>1</v>
      </c>
      <c r="S1813">
        <f t="shared" si="173"/>
        <v>94</v>
      </c>
    </row>
    <row r="1814" spans="1:19" x14ac:dyDescent="0.3">
      <c r="A1814" t="s">
        <v>25</v>
      </c>
      <c r="B1814" t="b">
        <v>1</v>
      </c>
      <c r="C1814">
        <v>6</v>
      </c>
      <c r="D1814" t="b">
        <v>0</v>
      </c>
      <c r="E1814">
        <v>0</v>
      </c>
      <c r="F1814" t="s">
        <v>64</v>
      </c>
      <c r="G1814">
        <v>80</v>
      </c>
      <c r="H1814">
        <v>83</v>
      </c>
      <c r="I1814">
        <v>93</v>
      </c>
      <c r="J1814">
        <v>81</v>
      </c>
      <c r="K1814">
        <v>95</v>
      </c>
      <c r="L1814">
        <v>87</v>
      </c>
      <c r="M1814">
        <v>61</v>
      </c>
      <c r="N1814">
        <f t="shared" si="168"/>
        <v>0</v>
      </c>
      <c r="O1814">
        <f t="shared" si="169"/>
        <v>1</v>
      </c>
      <c r="P1814">
        <f t="shared" si="170"/>
        <v>0</v>
      </c>
      <c r="Q1814" t="str">
        <f t="shared" si="171"/>
        <v>Non-STEM</v>
      </c>
      <c r="R1814">
        <f t="shared" si="172"/>
        <v>0</v>
      </c>
      <c r="S1814">
        <f t="shared" si="173"/>
        <v>87.25</v>
      </c>
    </row>
    <row r="1815" spans="1:19" x14ac:dyDescent="0.3">
      <c r="A1815" t="s">
        <v>20</v>
      </c>
      <c r="B1815" t="b">
        <v>0</v>
      </c>
      <c r="C1815">
        <v>1</v>
      </c>
      <c r="D1815" t="b">
        <v>0</v>
      </c>
      <c r="E1815">
        <v>35</v>
      </c>
      <c r="F1815" t="s">
        <v>26</v>
      </c>
      <c r="G1815">
        <v>95</v>
      </c>
      <c r="H1815">
        <v>89</v>
      </c>
      <c r="I1815">
        <v>92</v>
      </c>
      <c r="J1815">
        <v>87</v>
      </c>
      <c r="K1815">
        <v>95</v>
      </c>
      <c r="L1815">
        <v>86</v>
      </c>
      <c r="M1815">
        <v>93</v>
      </c>
      <c r="N1815">
        <f t="shared" si="168"/>
        <v>1</v>
      </c>
      <c r="O1815">
        <f t="shared" si="169"/>
        <v>0</v>
      </c>
      <c r="P1815">
        <f t="shared" si="170"/>
        <v>0</v>
      </c>
      <c r="Q1815" t="str">
        <f t="shared" si="171"/>
        <v>STEM</v>
      </c>
      <c r="R1815">
        <f t="shared" si="172"/>
        <v>1</v>
      </c>
      <c r="S1815">
        <f t="shared" si="173"/>
        <v>92.25</v>
      </c>
    </row>
    <row r="1816" spans="1:19" x14ac:dyDescent="0.3">
      <c r="A1816" t="s">
        <v>20</v>
      </c>
      <c r="B1816" t="b">
        <v>0</v>
      </c>
      <c r="C1816">
        <v>5</v>
      </c>
      <c r="D1816" t="b">
        <v>1</v>
      </c>
      <c r="E1816">
        <v>18</v>
      </c>
      <c r="F1816" t="s">
        <v>38</v>
      </c>
      <c r="G1816">
        <v>94</v>
      </c>
      <c r="H1816">
        <v>97</v>
      </c>
      <c r="I1816">
        <v>69</v>
      </c>
      <c r="J1816">
        <v>81</v>
      </c>
      <c r="K1816">
        <v>100</v>
      </c>
      <c r="L1816">
        <v>68</v>
      </c>
      <c r="M1816">
        <v>68</v>
      </c>
      <c r="N1816">
        <f t="shared" si="168"/>
        <v>1</v>
      </c>
      <c r="O1816">
        <f t="shared" si="169"/>
        <v>0</v>
      </c>
      <c r="P1816">
        <f t="shared" si="170"/>
        <v>1</v>
      </c>
      <c r="Q1816" t="str">
        <f t="shared" si="171"/>
        <v>Non-STEM</v>
      </c>
      <c r="R1816">
        <f t="shared" si="172"/>
        <v>0</v>
      </c>
      <c r="S1816">
        <f t="shared" si="173"/>
        <v>86</v>
      </c>
    </row>
    <row r="1817" spans="1:19" x14ac:dyDescent="0.3">
      <c r="A1817" t="s">
        <v>25</v>
      </c>
      <c r="B1817" t="b">
        <v>1</v>
      </c>
      <c r="C1817">
        <v>1</v>
      </c>
      <c r="D1817" t="b">
        <v>1</v>
      </c>
      <c r="E1817">
        <v>1</v>
      </c>
      <c r="F1817" t="s">
        <v>64</v>
      </c>
      <c r="G1817">
        <v>54</v>
      </c>
      <c r="H1817">
        <v>55</v>
      </c>
      <c r="I1817">
        <v>50</v>
      </c>
      <c r="J1817">
        <v>100</v>
      </c>
      <c r="K1817">
        <v>77</v>
      </c>
      <c r="L1817">
        <v>61</v>
      </c>
      <c r="M1817">
        <v>78</v>
      </c>
      <c r="N1817">
        <f t="shared" si="168"/>
        <v>0</v>
      </c>
      <c r="O1817">
        <f t="shared" si="169"/>
        <v>1</v>
      </c>
      <c r="P1817">
        <f t="shared" si="170"/>
        <v>1</v>
      </c>
      <c r="Q1817" t="str">
        <f t="shared" si="171"/>
        <v>Non-STEM</v>
      </c>
      <c r="R1817">
        <f t="shared" si="172"/>
        <v>0</v>
      </c>
      <c r="S1817">
        <f t="shared" si="173"/>
        <v>70.25</v>
      </c>
    </row>
    <row r="1818" spans="1:19" x14ac:dyDescent="0.3">
      <c r="A1818" t="s">
        <v>20</v>
      </c>
      <c r="B1818" t="b">
        <v>0</v>
      </c>
      <c r="C1818">
        <v>2</v>
      </c>
      <c r="D1818" t="b">
        <v>0</v>
      </c>
      <c r="E1818">
        <v>16</v>
      </c>
      <c r="F1818" t="s">
        <v>138</v>
      </c>
      <c r="G1818">
        <v>87</v>
      </c>
      <c r="H1818">
        <v>80</v>
      </c>
      <c r="I1818">
        <v>85</v>
      </c>
      <c r="J1818">
        <v>60</v>
      </c>
      <c r="K1818">
        <v>96</v>
      </c>
      <c r="L1818">
        <v>81</v>
      </c>
      <c r="M1818">
        <v>83</v>
      </c>
      <c r="N1818">
        <f t="shared" si="168"/>
        <v>1</v>
      </c>
      <c r="O1818">
        <f t="shared" si="169"/>
        <v>0</v>
      </c>
      <c r="P1818">
        <f t="shared" si="170"/>
        <v>0</v>
      </c>
      <c r="Q1818" t="str">
        <f t="shared" si="171"/>
        <v>STEM</v>
      </c>
      <c r="R1818">
        <f t="shared" si="172"/>
        <v>1</v>
      </c>
      <c r="S1818">
        <f t="shared" si="173"/>
        <v>82</v>
      </c>
    </row>
    <row r="1819" spans="1:19" x14ac:dyDescent="0.3">
      <c r="A1819" t="s">
        <v>20</v>
      </c>
      <c r="B1819" t="b">
        <v>0</v>
      </c>
      <c r="C1819">
        <v>5</v>
      </c>
      <c r="D1819" t="b">
        <v>0</v>
      </c>
      <c r="E1819">
        <v>28</v>
      </c>
      <c r="F1819" t="s">
        <v>44</v>
      </c>
      <c r="G1819">
        <v>100</v>
      </c>
      <c r="H1819">
        <v>75</v>
      </c>
      <c r="I1819">
        <v>72</v>
      </c>
      <c r="J1819">
        <v>79</v>
      </c>
      <c r="K1819">
        <v>61</v>
      </c>
      <c r="L1819">
        <v>94</v>
      </c>
      <c r="M1819">
        <v>82</v>
      </c>
      <c r="N1819">
        <f t="shared" si="168"/>
        <v>1</v>
      </c>
      <c r="O1819">
        <f t="shared" si="169"/>
        <v>0</v>
      </c>
      <c r="P1819">
        <f t="shared" si="170"/>
        <v>0</v>
      </c>
      <c r="Q1819" t="str">
        <f t="shared" si="171"/>
        <v>STEM</v>
      </c>
      <c r="R1819">
        <f t="shared" si="172"/>
        <v>1</v>
      </c>
      <c r="S1819">
        <f t="shared" si="173"/>
        <v>78</v>
      </c>
    </row>
    <row r="1820" spans="1:19" x14ac:dyDescent="0.3">
      <c r="A1820" t="s">
        <v>20</v>
      </c>
      <c r="B1820" t="b">
        <v>0</v>
      </c>
      <c r="C1820">
        <v>3</v>
      </c>
      <c r="D1820" t="b">
        <v>0</v>
      </c>
      <c r="E1820">
        <v>14</v>
      </c>
      <c r="F1820" t="s">
        <v>30</v>
      </c>
      <c r="G1820">
        <v>93</v>
      </c>
      <c r="H1820">
        <v>99</v>
      </c>
      <c r="I1820">
        <v>72</v>
      </c>
      <c r="J1820">
        <v>79</v>
      </c>
      <c r="K1820">
        <v>83</v>
      </c>
      <c r="L1820">
        <v>87</v>
      </c>
      <c r="M1820">
        <v>73</v>
      </c>
      <c r="N1820">
        <f t="shared" si="168"/>
        <v>1</v>
      </c>
      <c r="O1820">
        <f t="shared" si="169"/>
        <v>0</v>
      </c>
      <c r="P1820">
        <f t="shared" si="170"/>
        <v>0</v>
      </c>
      <c r="Q1820" t="str">
        <f t="shared" si="171"/>
        <v>Non-STEM</v>
      </c>
      <c r="R1820">
        <f t="shared" si="172"/>
        <v>0</v>
      </c>
      <c r="S1820">
        <f t="shared" si="173"/>
        <v>81.75</v>
      </c>
    </row>
    <row r="1821" spans="1:19" x14ac:dyDescent="0.3">
      <c r="A1821" t="s">
        <v>20</v>
      </c>
      <c r="B1821" t="b">
        <v>0</v>
      </c>
      <c r="C1821">
        <v>3</v>
      </c>
      <c r="D1821" t="b">
        <v>0</v>
      </c>
      <c r="E1821">
        <v>25</v>
      </c>
      <c r="F1821" t="s">
        <v>26</v>
      </c>
      <c r="G1821">
        <v>99</v>
      </c>
      <c r="H1821">
        <v>70</v>
      </c>
      <c r="I1821">
        <v>89</v>
      </c>
      <c r="J1821">
        <v>86</v>
      </c>
      <c r="K1821">
        <v>92</v>
      </c>
      <c r="L1821">
        <v>65</v>
      </c>
      <c r="M1821">
        <v>64</v>
      </c>
      <c r="N1821">
        <f t="shared" si="168"/>
        <v>1</v>
      </c>
      <c r="O1821">
        <f t="shared" si="169"/>
        <v>0</v>
      </c>
      <c r="P1821">
        <f t="shared" si="170"/>
        <v>0</v>
      </c>
      <c r="Q1821" t="str">
        <f t="shared" si="171"/>
        <v>STEM</v>
      </c>
      <c r="R1821">
        <f t="shared" si="172"/>
        <v>1</v>
      </c>
      <c r="S1821">
        <f t="shared" si="173"/>
        <v>91.5</v>
      </c>
    </row>
    <row r="1822" spans="1:19" x14ac:dyDescent="0.3">
      <c r="A1822" t="s">
        <v>25</v>
      </c>
      <c r="B1822" t="b">
        <v>0</v>
      </c>
      <c r="C1822">
        <v>2</v>
      </c>
      <c r="D1822" t="b">
        <v>0</v>
      </c>
      <c r="E1822">
        <v>16</v>
      </c>
      <c r="F1822" t="s">
        <v>105</v>
      </c>
      <c r="G1822">
        <v>99</v>
      </c>
      <c r="H1822">
        <v>99</v>
      </c>
      <c r="I1822">
        <v>90</v>
      </c>
      <c r="J1822">
        <v>63</v>
      </c>
      <c r="K1822">
        <v>63</v>
      </c>
      <c r="L1822">
        <v>77</v>
      </c>
      <c r="M1822">
        <v>60</v>
      </c>
      <c r="N1822">
        <f t="shared" si="168"/>
        <v>0</v>
      </c>
      <c r="O1822">
        <f t="shared" si="169"/>
        <v>0</v>
      </c>
      <c r="P1822">
        <f t="shared" si="170"/>
        <v>0</v>
      </c>
      <c r="Q1822" t="str">
        <f t="shared" si="171"/>
        <v>Non-STEM</v>
      </c>
      <c r="R1822">
        <f t="shared" si="172"/>
        <v>0</v>
      </c>
      <c r="S1822">
        <f t="shared" si="173"/>
        <v>78.75</v>
      </c>
    </row>
    <row r="1823" spans="1:19" x14ac:dyDescent="0.3">
      <c r="A1823" t="s">
        <v>20</v>
      </c>
      <c r="B1823" t="b">
        <v>0</v>
      </c>
      <c r="C1823">
        <v>4</v>
      </c>
      <c r="D1823" t="b">
        <v>0</v>
      </c>
      <c r="E1823">
        <v>28</v>
      </c>
      <c r="F1823" t="s">
        <v>172</v>
      </c>
      <c r="G1823">
        <v>76</v>
      </c>
      <c r="H1823">
        <v>80</v>
      </c>
      <c r="I1823">
        <v>89</v>
      </c>
      <c r="J1823">
        <v>74</v>
      </c>
      <c r="K1823">
        <v>61</v>
      </c>
      <c r="L1823">
        <v>86</v>
      </c>
      <c r="M1823">
        <v>93</v>
      </c>
      <c r="N1823">
        <f t="shared" si="168"/>
        <v>1</v>
      </c>
      <c r="O1823">
        <f t="shared" si="169"/>
        <v>0</v>
      </c>
      <c r="P1823">
        <f t="shared" si="170"/>
        <v>0</v>
      </c>
      <c r="Q1823" t="str">
        <f t="shared" si="171"/>
        <v>Non-STEM</v>
      </c>
      <c r="R1823">
        <f t="shared" si="172"/>
        <v>0</v>
      </c>
      <c r="S1823">
        <f t="shared" si="173"/>
        <v>75</v>
      </c>
    </row>
    <row r="1824" spans="1:19" x14ac:dyDescent="0.3">
      <c r="A1824" t="s">
        <v>20</v>
      </c>
      <c r="B1824" t="b">
        <v>0</v>
      </c>
      <c r="C1824">
        <v>0</v>
      </c>
      <c r="D1824" t="b">
        <v>0</v>
      </c>
      <c r="E1824">
        <v>15</v>
      </c>
      <c r="F1824" t="s">
        <v>44</v>
      </c>
      <c r="G1824">
        <v>92</v>
      </c>
      <c r="H1824">
        <v>100</v>
      </c>
      <c r="I1824">
        <v>83</v>
      </c>
      <c r="J1824">
        <v>74</v>
      </c>
      <c r="K1824">
        <v>73</v>
      </c>
      <c r="L1824">
        <v>66</v>
      </c>
      <c r="M1824">
        <v>83</v>
      </c>
      <c r="N1824">
        <f t="shared" si="168"/>
        <v>1</v>
      </c>
      <c r="O1824">
        <f t="shared" si="169"/>
        <v>0</v>
      </c>
      <c r="P1824">
        <f t="shared" si="170"/>
        <v>0</v>
      </c>
      <c r="Q1824" t="str">
        <f t="shared" si="171"/>
        <v>STEM</v>
      </c>
      <c r="R1824">
        <f t="shared" si="172"/>
        <v>1</v>
      </c>
      <c r="S1824">
        <f t="shared" si="173"/>
        <v>80.5</v>
      </c>
    </row>
    <row r="1825" spans="1:19" x14ac:dyDescent="0.3">
      <c r="A1825" t="s">
        <v>20</v>
      </c>
      <c r="B1825" t="b">
        <v>0</v>
      </c>
      <c r="C1825">
        <v>10</v>
      </c>
      <c r="D1825" t="b">
        <v>0</v>
      </c>
      <c r="E1825">
        <v>46</v>
      </c>
      <c r="F1825" t="s">
        <v>26</v>
      </c>
      <c r="G1825">
        <v>100</v>
      </c>
      <c r="H1825">
        <v>93</v>
      </c>
      <c r="I1825">
        <v>88</v>
      </c>
      <c r="J1825">
        <v>98</v>
      </c>
      <c r="K1825">
        <v>99</v>
      </c>
      <c r="L1825">
        <v>89</v>
      </c>
      <c r="M1825">
        <v>95</v>
      </c>
      <c r="N1825">
        <f t="shared" si="168"/>
        <v>1</v>
      </c>
      <c r="O1825">
        <f t="shared" si="169"/>
        <v>0</v>
      </c>
      <c r="P1825">
        <f t="shared" si="170"/>
        <v>0</v>
      </c>
      <c r="Q1825" t="str">
        <f t="shared" si="171"/>
        <v>STEM</v>
      </c>
      <c r="R1825">
        <f t="shared" si="172"/>
        <v>1</v>
      </c>
      <c r="S1825">
        <f t="shared" si="173"/>
        <v>96.25</v>
      </c>
    </row>
    <row r="1826" spans="1:19" x14ac:dyDescent="0.3">
      <c r="A1826" t="s">
        <v>20</v>
      </c>
      <c r="B1826" t="b">
        <v>0</v>
      </c>
      <c r="C1826">
        <v>2</v>
      </c>
      <c r="D1826" t="b">
        <v>0</v>
      </c>
      <c r="E1826">
        <v>34</v>
      </c>
      <c r="F1826" t="s">
        <v>21</v>
      </c>
      <c r="G1826">
        <v>89</v>
      </c>
      <c r="H1826">
        <v>97</v>
      </c>
      <c r="I1826">
        <v>77</v>
      </c>
      <c r="J1826">
        <v>90</v>
      </c>
      <c r="K1826">
        <v>93</v>
      </c>
      <c r="L1826">
        <v>87</v>
      </c>
      <c r="M1826">
        <v>90</v>
      </c>
      <c r="N1826">
        <f t="shared" si="168"/>
        <v>1</v>
      </c>
      <c r="O1826">
        <f t="shared" si="169"/>
        <v>0</v>
      </c>
      <c r="P1826">
        <f t="shared" si="170"/>
        <v>0</v>
      </c>
      <c r="Q1826" t="str">
        <f t="shared" si="171"/>
        <v>Non-STEM</v>
      </c>
      <c r="R1826">
        <f t="shared" si="172"/>
        <v>0</v>
      </c>
      <c r="S1826">
        <f t="shared" si="173"/>
        <v>87.25</v>
      </c>
    </row>
    <row r="1827" spans="1:19" x14ac:dyDescent="0.3">
      <c r="A1827" t="s">
        <v>20</v>
      </c>
      <c r="B1827" t="b">
        <v>0</v>
      </c>
      <c r="C1827">
        <v>2</v>
      </c>
      <c r="D1827" t="b">
        <v>0</v>
      </c>
      <c r="E1827">
        <v>27</v>
      </c>
      <c r="F1827" t="s">
        <v>21</v>
      </c>
      <c r="G1827">
        <v>97</v>
      </c>
      <c r="H1827">
        <v>81</v>
      </c>
      <c r="I1827">
        <v>71</v>
      </c>
      <c r="J1827">
        <v>77</v>
      </c>
      <c r="K1827">
        <v>90</v>
      </c>
      <c r="L1827">
        <v>86</v>
      </c>
      <c r="M1827">
        <v>80</v>
      </c>
      <c r="N1827">
        <f t="shared" si="168"/>
        <v>1</v>
      </c>
      <c r="O1827">
        <f t="shared" si="169"/>
        <v>0</v>
      </c>
      <c r="P1827">
        <f t="shared" si="170"/>
        <v>0</v>
      </c>
      <c r="Q1827" t="str">
        <f t="shared" si="171"/>
        <v>Non-STEM</v>
      </c>
      <c r="R1827">
        <f t="shared" si="172"/>
        <v>0</v>
      </c>
      <c r="S1827">
        <f t="shared" si="173"/>
        <v>83.75</v>
      </c>
    </row>
    <row r="1828" spans="1:19" x14ac:dyDescent="0.3">
      <c r="A1828" t="s">
        <v>25</v>
      </c>
      <c r="B1828" t="b">
        <v>1</v>
      </c>
      <c r="C1828">
        <v>4</v>
      </c>
      <c r="D1828" t="b">
        <v>0</v>
      </c>
      <c r="E1828">
        <v>28</v>
      </c>
      <c r="F1828" t="s">
        <v>26</v>
      </c>
      <c r="G1828">
        <v>99</v>
      </c>
      <c r="H1828">
        <v>63</v>
      </c>
      <c r="I1828">
        <v>97</v>
      </c>
      <c r="J1828">
        <v>90</v>
      </c>
      <c r="K1828">
        <v>99</v>
      </c>
      <c r="L1828">
        <v>99</v>
      </c>
      <c r="M1828">
        <v>100</v>
      </c>
      <c r="N1828">
        <f t="shared" si="168"/>
        <v>0</v>
      </c>
      <c r="O1828">
        <f t="shared" si="169"/>
        <v>1</v>
      </c>
      <c r="P1828">
        <f t="shared" si="170"/>
        <v>0</v>
      </c>
      <c r="Q1828" t="str">
        <f t="shared" si="171"/>
        <v>STEM</v>
      </c>
      <c r="R1828">
        <f t="shared" si="172"/>
        <v>1</v>
      </c>
      <c r="S1828">
        <f t="shared" si="173"/>
        <v>96.25</v>
      </c>
    </row>
    <row r="1829" spans="1:19" x14ac:dyDescent="0.3">
      <c r="A1829" t="s">
        <v>20</v>
      </c>
      <c r="B1829" t="b">
        <v>0</v>
      </c>
      <c r="C1829">
        <v>3</v>
      </c>
      <c r="D1829" t="b">
        <v>0</v>
      </c>
      <c r="E1829">
        <v>33</v>
      </c>
      <c r="F1829" t="s">
        <v>76</v>
      </c>
      <c r="G1829">
        <v>100</v>
      </c>
      <c r="H1829">
        <v>63</v>
      </c>
      <c r="I1829">
        <v>96</v>
      </c>
      <c r="J1829">
        <v>95</v>
      </c>
      <c r="K1829">
        <v>92</v>
      </c>
      <c r="L1829">
        <v>76</v>
      </c>
      <c r="M1829">
        <v>88</v>
      </c>
      <c r="N1829">
        <f t="shared" si="168"/>
        <v>1</v>
      </c>
      <c r="O1829">
        <f t="shared" si="169"/>
        <v>0</v>
      </c>
      <c r="P1829">
        <f t="shared" si="170"/>
        <v>0</v>
      </c>
      <c r="Q1829" t="str">
        <f t="shared" si="171"/>
        <v>STEM</v>
      </c>
      <c r="R1829">
        <f t="shared" si="172"/>
        <v>1</v>
      </c>
      <c r="S1829">
        <f t="shared" si="173"/>
        <v>95.75</v>
      </c>
    </row>
    <row r="1830" spans="1:19" x14ac:dyDescent="0.3">
      <c r="A1830" t="s">
        <v>25</v>
      </c>
      <c r="B1830" t="b">
        <v>0</v>
      </c>
      <c r="C1830">
        <v>5</v>
      </c>
      <c r="D1830" t="b">
        <v>0</v>
      </c>
      <c r="E1830">
        <v>12</v>
      </c>
      <c r="F1830" t="s">
        <v>105</v>
      </c>
      <c r="G1830">
        <v>86</v>
      </c>
      <c r="H1830">
        <v>87</v>
      </c>
      <c r="I1830">
        <v>72</v>
      </c>
      <c r="J1830">
        <v>66</v>
      </c>
      <c r="K1830">
        <v>94</v>
      </c>
      <c r="L1830">
        <v>78</v>
      </c>
      <c r="M1830">
        <v>94</v>
      </c>
      <c r="N1830">
        <f t="shared" si="168"/>
        <v>0</v>
      </c>
      <c r="O1830">
        <f t="shared" si="169"/>
        <v>0</v>
      </c>
      <c r="P1830">
        <f t="shared" si="170"/>
        <v>0</v>
      </c>
      <c r="Q1830" t="str">
        <f t="shared" si="171"/>
        <v>Non-STEM</v>
      </c>
      <c r="R1830">
        <f t="shared" si="172"/>
        <v>0</v>
      </c>
      <c r="S1830">
        <f t="shared" si="173"/>
        <v>79.5</v>
      </c>
    </row>
    <row r="1831" spans="1:19" x14ac:dyDescent="0.3">
      <c r="A1831" t="s">
        <v>20</v>
      </c>
      <c r="B1831" t="b">
        <v>0</v>
      </c>
      <c r="C1831">
        <v>0</v>
      </c>
      <c r="D1831" t="b">
        <v>0</v>
      </c>
      <c r="E1831">
        <v>27</v>
      </c>
      <c r="F1831" t="s">
        <v>21</v>
      </c>
      <c r="G1831">
        <v>77</v>
      </c>
      <c r="H1831">
        <v>99</v>
      </c>
      <c r="I1831">
        <v>94</v>
      </c>
      <c r="J1831">
        <v>81</v>
      </c>
      <c r="K1831">
        <v>80</v>
      </c>
      <c r="L1831">
        <v>87</v>
      </c>
      <c r="M1831">
        <v>98</v>
      </c>
      <c r="N1831">
        <f t="shared" si="168"/>
        <v>1</v>
      </c>
      <c r="O1831">
        <f t="shared" si="169"/>
        <v>0</v>
      </c>
      <c r="P1831">
        <f t="shared" si="170"/>
        <v>0</v>
      </c>
      <c r="Q1831" t="str">
        <f t="shared" si="171"/>
        <v>Non-STEM</v>
      </c>
      <c r="R1831">
        <f t="shared" si="172"/>
        <v>0</v>
      </c>
      <c r="S1831">
        <f t="shared" si="173"/>
        <v>83</v>
      </c>
    </row>
    <row r="1832" spans="1:19" x14ac:dyDescent="0.3">
      <c r="A1832" t="s">
        <v>25</v>
      </c>
      <c r="B1832" t="b">
        <v>0</v>
      </c>
      <c r="C1832">
        <v>1</v>
      </c>
      <c r="D1832" t="b">
        <v>0</v>
      </c>
      <c r="E1832">
        <v>15</v>
      </c>
      <c r="F1832" t="s">
        <v>30</v>
      </c>
      <c r="G1832">
        <v>86</v>
      </c>
      <c r="H1832">
        <v>96</v>
      </c>
      <c r="I1832">
        <v>67</v>
      </c>
      <c r="J1832">
        <v>76</v>
      </c>
      <c r="K1832">
        <v>74</v>
      </c>
      <c r="L1832">
        <v>66</v>
      </c>
      <c r="M1832">
        <v>69</v>
      </c>
      <c r="N1832">
        <f t="shared" si="168"/>
        <v>0</v>
      </c>
      <c r="O1832">
        <f t="shared" si="169"/>
        <v>0</v>
      </c>
      <c r="P1832">
        <f t="shared" si="170"/>
        <v>0</v>
      </c>
      <c r="Q1832" t="str">
        <f t="shared" si="171"/>
        <v>Non-STEM</v>
      </c>
      <c r="R1832">
        <f t="shared" si="172"/>
        <v>0</v>
      </c>
      <c r="S1832">
        <f t="shared" si="173"/>
        <v>75.75</v>
      </c>
    </row>
    <row r="1833" spans="1:19" x14ac:dyDescent="0.3">
      <c r="A1833" t="s">
        <v>25</v>
      </c>
      <c r="B1833" t="b">
        <v>0</v>
      </c>
      <c r="C1833">
        <v>1</v>
      </c>
      <c r="D1833" t="b">
        <v>1</v>
      </c>
      <c r="E1833">
        <v>3</v>
      </c>
      <c r="F1833" t="s">
        <v>224</v>
      </c>
      <c r="G1833">
        <v>75</v>
      </c>
      <c r="H1833">
        <v>64</v>
      </c>
      <c r="I1833">
        <v>98</v>
      </c>
      <c r="J1833">
        <v>65</v>
      </c>
      <c r="K1833">
        <v>88</v>
      </c>
      <c r="L1833">
        <v>65</v>
      </c>
      <c r="M1833">
        <v>71</v>
      </c>
      <c r="N1833">
        <f t="shared" si="168"/>
        <v>0</v>
      </c>
      <c r="O1833">
        <f t="shared" si="169"/>
        <v>0</v>
      </c>
      <c r="P1833">
        <f t="shared" si="170"/>
        <v>1</v>
      </c>
      <c r="Q1833" t="str">
        <f t="shared" si="171"/>
        <v>Non-STEM</v>
      </c>
      <c r="R1833">
        <f t="shared" si="172"/>
        <v>0</v>
      </c>
      <c r="S1833">
        <f t="shared" si="173"/>
        <v>81.5</v>
      </c>
    </row>
    <row r="1834" spans="1:19" x14ac:dyDescent="0.3">
      <c r="A1834" t="s">
        <v>20</v>
      </c>
      <c r="B1834" t="b">
        <v>0</v>
      </c>
      <c r="C1834">
        <v>2</v>
      </c>
      <c r="D1834" t="b">
        <v>0</v>
      </c>
      <c r="E1834">
        <v>26</v>
      </c>
      <c r="F1834" t="s">
        <v>21</v>
      </c>
      <c r="G1834">
        <v>94</v>
      </c>
      <c r="H1834">
        <v>93</v>
      </c>
      <c r="I1834">
        <v>92</v>
      </c>
      <c r="J1834">
        <v>67</v>
      </c>
      <c r="K1834">
        <v>61</v>
      </c>
      <c r="L1834">
        <v>85</v>
      </c>
      <c r="M1834">
        <v>94</v>
      </c>
      <c r="N1834">
        <f t="shared" si="168"/>
        <v>1</v>
      </c>
      <c r="O1834">
        <f t="shared" si="169"/>
        <v>0</v>
      </c>
      <c r="P1834">
        <f t="shared" si="170"/>
        <v>0</v>
      </c>
      <c r="Q1834" t="str">
        <f t="shared" si="171"/>
        <v>Non-STEM</v>
      </c>
      <c r="R1834">
        <f t="shared" si="172"/>
        <v>0</v>
      </c>
      <c r="S1834">
        <f t="shared" si="173"/>
        <v>78.5</v>
      </c>
    </row>
    <row r="1835" spans="1:19" x14ac:dyDescent="0.3">
      <c r="A1835" t="s">
        <v>25</v>
      </c>
      <c r="B1835" t="b">
        <v>0</v>
      </c>
      <c r="C1835">
        <v>1</v>
      </c>
      <c r="D1835" t="b">
        <v>0</v>
      </c>
      <c r="E1835">
        <v>35</v>
      </c>
      <c r="F1835" t="s">
        <v>123</v>
      </c>
      <c r="G1835">
        <v>94</v>
      </c>
      <c r="H1835">
        <v>88</v>
      </c>
      <c r="I1835">
        <v>87</v>
      </c>
      <c r="J1835">
        <v>97</v>
      </c>
      <c r="K1835">
        <v>93</v>
      </c>
      <c r="L1835">
        <v>86</v>
      </c>
      <c r="M1835">
        <v>94</v>
      </c>
      <c r="N1835">
        <f t="shared" si="168"/>
        <v>0</v>
      </c>
      <c r="O1835">
        <f t="shared" si="169"/>
        <v>0</v>
      </c>
      <c r="P1835">
        <f t="shared" si="170"/>
        <v>0</v>
      </c>
      <c r="Q1835" t="str">
        <f t="shared" si="171"/>
        <v>Non-STEM</v>
      </c>
      <c r="R1835">
        <f t="shared" si="172"/>
        <v>0</v>
      </c>
      <c r="S1835">
        <f t="shared" si="173"/>
        <v>92.75</v>
      </c>
    </row>
    <row r="1836" spans="1:19" x14ac:dyDescent="0.3">
      <c r="A1836" t="s">
        <v>20</v>
      </c>
      <c r="B1836" t="b">
        <v>0</v>
      </c>
      <c r="C1836">
        <v>1</v>
      </c>
      <c r="D1836" t="b">
        <v>0</v>
      </c>
      <c r="E1836">
        <v>20</v>
      </c>
      <c r="F1836" t="s">
        <v>105</v>
      </c>
      <c r="G1836">
        <v>89</v>
      </c>
      <c r="H1836">
        <v>92</v>
      </c>
      <c r="I1836">
        <v>75</v>
      </c>
      <c r="J1836">
        <v>85</v>
      </c>
      <c r="K1836">
        <v>65</v>
      </c>
      <c r="L1836">
        <v>81</v>
      </c>
      <c r="M1836">
        <v>69</v>
      </c>
      <c r="N1836">
        <f t="shared" si="168"/>
        <v>1</v>
      </c>
      <c r="O1836">
        <f t="shared" si="169"/>
        <v>0</v>
      </c>
      <c r="P1836">
        <f t="shared" si="170"/>
        <v>0</v>
      </c>
      <c r="Q1836" t="str">
        <f t="shared" si="171"/>
        <v>Non-STEM</v>
      </c>
      <c r="R1836">
        <f t="shared" si="172"/>
        <v>0</v>
      </c>
      <c r="S1836">
        <f t="shared" si="173"/>
        <v>78.5</v>
      </c>
    </row>
    <row r="1837" spans="1:19" x14ac:dyDescent="0.3">
      <c r="A1837" t="s">
        <v>25</v>
      </c>
      <c r="B1837" t="b">
        <v>0</v>
      </c>
      <c r="C1837">
        <v>3</v>
      </c>
      <c r="D1837" t="b">
        <v>0</v>
      </c>
      <c r="E1837">
        <v>14</v>
      </c>
      <c r="F1837" t="s">
        <v>109</v>
      </c>
      <c r="G1837">
        <v>89</v>
      </c>
      <c r="H1837">
        <v>73</v>
      </c>
      <c r="I1837">
        <v>96</v>
      </c>
      <c r="J1837">
        <v>84</v>
      </c>
      <c r="K1837">
        <v>96</v>
      </c>
      <c r="L1837">
        <v>98</v>
      </c>
      <c r="M1837">
        <v>77</v>
      </c>
      <c r="N1837">
        <f t="shared" si="168"/>
        <v>0</v>
      </c>
      <c r="O1837">
        <f t="shared" si="169"/>
        <v>0</v>
      </c>
      <c r="P1837">
        <f t="shared" si="170"/>
        <v>0</v>
      </c>
      <c r="Q1837" t="str">
        <f t="shared" si="171"/>
        <v>Non-STEM</v>
      </c>
      <c r="R1837">
        <f t="shared" si="172"/>
        <v>0</v>
      </c>
      <c r="S1837">
        <f t="shared" si="173"/>
        <v>91.25</v>
      </c>
    </row>
    <row r="1838" spans="1:19" x14ac:dyDescent="0.3">
      <c r="A1838" t="s">
        <v>25</v>
      </c>
      <c r="B1838" t="b">
        <v>0</v>
      </c>
      <c r="C1838">
        <v>2</v>
      </c>
      <c r="D1838" t="b">
        <v>1</v>
      </c>
      <c r="E1838">
        <v>24</v>
      </c>
      <c r="F1838" t="s">
        <v>44</v>
      </c>
      <c r="G1838">
        <v>89</v>
      </c>
      <c r="H1838">
        <v>82</v>
      </c>
      <c r="I1838">
        <v>83</v>
      </c>
      <c r="J1838">
        <v>62</v>
      </c>
      <c r="K1838">
        <v>66</v>
      </c>
      <c r="L1838">
        <v>86</v>
      </c>
      <c r="M1838">
        <v>90</v>
      </c>
      <c r="N1838">
        <f t="shared" si="168"/>
        <v>0</v>
      </c>
      <c r="O1838">
        <f t="shared" si="169"/>
        <v>0</v>
      </c>
      <c r="P1838">
        <f t="shared" si="170"/>
        <v>1</v>
      </c>
      <c r="Q1838" t="str">
        <f t="shared" si="171"/>
        <v>STEM</v>
      </c>
      <c r="R1838">
        <f t="shared" si="172"/>
        <v>1</v>
      </c>
      <c r="S1838">
        <f t="shared" si="173"/>
        <v>75</v>
      </c>
    </row>
    <row r="1839" spans="1:19" x14ac:dyDescent="0.3">
      <c r="A1839" t="s">
        <v>20</v>
      </c>
      <c r="B1839" t="b">
        <v>0</v>
      </c>
      <c r="C1839">
        <v>2</v>
      </c>
      <c r="D1839" t="b">
        <v>0</v>
      </c>
      <c r="E1839">
        <v>8</v>
      </c>
      <c r="F1839" t="s">
        <v>30</v>
      </c>
      <c r="G1839">
        <v>81</v>
      </c>
      <c r="H1839">
        <v>78</v>
      </c>
      <c r="I1839">
        <v>82</v>
      </c>
      <c r="J1839">
        <v>83</v>
      </c>
      <c r="K1839">
        <v>63</v>
      </c>
      <c r="L1839">
        <v>85</v>
      </c>
      <c r="M1839">
        <v>75</v>
      </c>
      <c r="N1839">
        <f t="shared" si="168"/>
        <v>1</v>
      </c>
      <c r="O1839">
        <f t="shared" si="169"/>
        <v>0</v>
      </c>
      <c r="P1839">
        <f t="shared" si="170"/>
        <v>0</v>
      </c>
      <c r="Q1839" t="str">
        <f t="shared" si="171"/>
        <v>Non-STEM</v>
      </c>
      <c r="R1839">
        <f t="shared" si="172"/>
        <v>0</v>
      </c>
      <c r="S1839">
        <f t="shared" si="173"/>
        <v>77.25</v>
      </c>
    </row>
    <row r="1840" spans="1:19" x14ac:dyDescent="0.3">
      <c r="A1840" t="s">
        <v>25</v>
      </c>
      <c r="B1840" t="b">
        <v>0</v>
      </c>
      <c r="C1840">
        <v>3</v>
      </c>
      <c r="D1840" t="b">
        <v>0</v>
      </c>
      <c r="E1840">
        <v>19</v>
      </c>
      <c r="F1840" t="s">
        <v>38</v>
      </c>
      <c r="G1840">
        <v>93</v>
      </c>
      <c r="H1840">
        <v>73</v>
      </c>
      <c r="I1840">
        <v>67</v>
      </c>
      <c r="J1840">
        <v>100</v>
      </c>
      <c r="K1840">
        <v>63</v>
      </c>
      <c r="L1840">
        <v>92</v>
      </c>
      <c r="M1840">
        <v>86</v>
      </c>
      <c r="N1840">
        <f t="shared" si="168"/>
        <v>0</v>
      </c>
      <c r="O1840">
        <f t="shared" si="169"/>
        <v>0</v>
      </c>
      <c r="P1840">
        <f t="shared" si="170"/>
        <v>0</v>
      </c>
      <c r="Q1840" t="str">
        <f t="shared" si="171"/>
        <v>Non-STEM</v>
      </c>
      <c r="R1840">
        <f t="shared" si="172"/>
        <v>0</v>
      </c>
      <c r="S1840">
        <f t="shared" si="173"/>
        <v>80.75</v>
      </c>
    </row>
    <row r="1841" spans="1:19" x14ac:dyDescent="0.3">
      <c r="A1841" t="s">
        <v>25</v>
      </c>
      <c r="B1841" t="b">
        <v>0</v>
      </c>
      <c r="C1841">
        <v>10</v>
      </c>
      <c r="D1841" t="b">
        <v>1</v>
      </c>
      <c r="E1841">
        <v>2</v>
      </c>
      <c r="F1841" t="s">
        <v>64</v>
      </c>
      <c r="G1841">
        <v>79</v>
      </c>
      <c r="H1841">
        <v>95</v>
      </c>
      <c r="I1841">
        <v>70</v>
      </c>
      <c r="J1841">
        <v>92</v>
      </c>
      <c r="K1841">
        <v>63</v>
      </c>
      <c r="L1841">
        <v>57</v>
      </c>
      <c r="M1841">
        <v>67</v>
      </c>
      <c r="N1841">
        <f t="shared" si="168"/>
        <v>0</v>
      </c>
      <c r="O1841">
        <f t="shared" si="169"/>
        <v>0</v>
      </c>
      <c r="P1841">
        <f t="shared" si="170"/>
        <v>1</v>
      </c>
      <c r="Q1841" t="str">
        <f t="shared" si="171"/>
        <v>Non-STEM</v>
      </c>
      <c r="R1841">
        <f t="shared" si="172"/>
        <v>0</v>
      </c>
      <c r="S1841">
        <f t="shared" si="173"/>
        <v>76</v>
      </c>
    </row>
    <row r="1842" spans="1:19" x14ac:dyDescent="0.3">
      <c r="A1842" t="s">
        <v>25</v>
      </c>
      <c r="B1842" t="b">
        <v>0</v>
      </c>
      <c r="C1842">
        <v>2</v>
      </c>
      <c r="D1842" t="b">
        <v>0</v>
      </c>
      <c r="E1842">
        <v>29</v>
      </c>
      <c r="F1842" t="s">
        <v>38</v>
      </c>
      <c r="G1842">
        <v>97</v>
      </c>
      <c r="H1842">
        <v>86</v>
      </c>
      <c r="I1842">
        <v>72</v>
      </c>
      <c r="J1842">
        <v>81</v>
      </c>
      <c r="K1842">
        <v>85</v>
      </c>
      <c r="L1842">
        <v>70</v>
      </c>
      <c r="M1842">
        <v>72</v>
      </c>
      <c r="N1842">
        <f t="shared" si="168"/>
        <v>0</v>
      </c>
      <c r="O1842">
        <f t="shared" si="169"/>
        <v>0</v>
      </c>
      <c r="P1842">
        <f t="shared" si="170"/>
        <v>0</v>
      </c>
      <c r="Q1842" t="str">
        <f t="shared" si="171"/>
        <v>Non-STEM</v>
      </c>
      <c r="R1842">
        <f t="shared" si="172"/>
        <v>0</v>
      </c>
      <c r="S1842">
        <f t="shared" si="173"/>
        <v>83.75</v>
      </c>
    </row>
    <row r="1843" spans="1:19" x14ac:dyDescent="0.3">
      <c r="A1843" t="s">
        <v>20</v>
      </c>
      <c r="B1843" t="b">
        <v>0</v>
      </c>
      <c r="C1843">
        <v>1</v>
      </c>
      <c r="D1843" t="b">
        <v>0</v>
      </c>
      <c r="E1843">
        <v>14</v>
      </c>
      <c r="F1843" t="s">
        <v>105</v>
      </c>
      <c r="G1843">
        <v>78</v>
      </c>
      <c r="H1843">
        <v>66</v>
      </c>
      <c r="I1843">
        <v>92</v>
      </c>
      <c r="J1843">
        <v>61</v>
      </c>
      <c r="K1843">
        <v>98</v>
      </c>
      <c r="L1843">
        <v>76</v>
      </c>
      <c r="M1843">
        <v>99</v>
      </c>
      <c r="N1843">
        <f t="shared" si="168"/>
        <v>1</v>
      </c>
      <c r="O1843">
        <f t="shared" si="169"/>
        <v>0</v>
      </c>
      <c r="P1843">
        <f t="shared" si="170"/>
        <v>0</v>
      </c>
      <c r="Q1843" t="str">
        <f t="shared" si="171"/>
        <v>Non-STEM</v>
      </c>
      <c r="R1843">
        <f t="shared" si="172"/>
        <v>0</v>
      </c>
      <c r="S1843">
        <f t="shared" si="173"/>
        <v>82.25</v>
      </c>
    </row>
    <row r="1844" spans="1:19" x14ac:dyDescent="0.3">
      <c r="A1844" t="s">
        <v>20</v>
      </c>
      <c r="B1844" t="b">
        <v>0</v>
      </c>
      <c r="C1844">
        <v>4</v>
      </c>
      <c r="D1844" t="b">
        <v>0</v>
      </c>
      <c r="E1844">
        <v>19</v>
      </c>
      <c r="F1844" t="s">
        <v>113</v>
      </c>
      <c r="G1844">
        <v>83</v>
      </c>
      <c r="H1844">
        <v>60</v>
      </c>
      <c r="I1844">
        <v>95</v>
      </c>
      <c r="J1844">
        <v>68</v>
      </c>
      <c r="K1844">
        <v>33</v>
      </c>
      <c r="L1844">
        <v>62</v>
      </c>
      <c r="M1844">
        <v>73</v>
      </c>
      <c r="N1844">
        <f t="shared" si="168"/>
        <v>1</v>
      </c>
      <c r="O1844">
        <f t="shared" si="169"/>
        <v>0</v>
      </c>
      <c r="P1844">
        <f t="shared" si="170"/>
        <v>0</v>
      </c>
      <c r="Q1844" t="str">
        <f t="shared" si="171"/>
        <v>Non-STEM</v>
      </c>
      <c r="R1844">
        <f t="shared" si="172"/>
        <v>0</v>
      </c>
      <c r="S1844">
        <f t="shared" si="173"/>
        <v>69.75</v>
      </c>
    </row>
    <row r="1845" spans="1:19" x14ac:dyDescent="0.3">
      <c r="A1845" t="s">
        <v>20</v>
      </c>
      <c r="B1845" t="b">
        <v>0</v>
      </c>
      <c r="C1845">
        <v>0</v>
      </c>
      <c r="D1845" t="b">
        <v>0</v>
      </c>
      <c r="E1845">
        <v>29</v>
      </c>
      <c r="F1845" t="s">
        <v>172</v>
      </c>
      <c r="G1845">
        <v>86</v>
      </c>
      <c r="H1845">
        <v>95</v>
      </c>
      <c r="I1845">
        <v>61</v>
      </c>
      <c r="J1845">
        <v>96</v>
      </c>
      <c r="K1845">
        <v>89</v>
      </c>
      <c r="L1845">
        <v>99</v>
      </c>
      <c r="M1845">
        <v>84</v>
      </c>
      <c r="N1845">
        <f t="shared" si="168"/>
        <v>1</v>
      </c>
      <c r="O1845">
        <f t="shared" si="169"/>
        <v>0</v>
      </c>
      <c r="P1845">
        <f t="shared" si="170"/>
        <v>0</v>
      </c>
      <c r="Q1845" t="str">
        <f t="shared" si="171"/>
        <v>Non-STEM</v>
      </c>
      <c r="R1845">
        <f t="shared" si="172"/>
        <v>0</v>
      </c>
      <c r="S1845">
        <f t="shared" si="173"/>
        <v>83</v>
      </c>
    </row>
    <row r="1846" spans="1:19" x14ac:dyDescent="0.3">
      <c r="A1846" t="s">
        <v>25</v>
      </c>
      <c r="B1846" t="b">
        <v>0</v>
      </c>
      <c r="C1846">
        <v>1</v>
      </c>
      <c r="D1846" t="b">
        <v>0</v>
      </c>
      <c r="E1846">
        <v>2</v>
      </c>
      <c r="F1846" t="s">
        <v>34</v>
      </c>
      <c r="G1846">
        <v>87</v>
      </c>
      <c r="H1846">
        <v>78</v>
      </c>
      <c r="I1846">
        <v>74</v>
      </c>
      <c r="J1846">
        <v>75</v>
      </c>
      <c r="K1846">
        <v>95</v>
      </c>
      <c r="L1846">
        <v>69</v>
      </c>
      <c r="M1846">
        <v>99</v>
      </c>
      <c r="N1846">
        <f t="shared" si="168"/>
        <v>0</v>
      </c>
      <c r="O1846">
        <f t="shared" si="169"/>
        <v>0</v>
      </c>
      <c r="P1846">
        <f t="shared" si="170"/>
        <v>0</v>
      </c>
      <c r="Q1846" t="str">
        <f t="shared" si="171"/>
        <v>Non-STEM</v>
      </c>
      <c r="R1846">
        <f t="shared" si="172"/>
        <v>0</v>
      </c>
      <c r="S1846">
        <f t="shared" si="173"/>
        <v>82.75</v>
      </c>
    </row>
    <row r="1847" spans="1:19" x14ac:dyDescent="0.3">
      <c r="A1847" t="s">
        <v>25</v>
      </c>
      <c r="B1847" t="b">
        <v>0</v>
      </c>
      <c r="C1847">
        <v>6</v>
      </c>
      <c r="D1847" t="b">
        <v>0</v>
      </c>
      <c r="E1847">
        <v>25</v>
      </c>
      <c r="F1847" t="s">
        <v>21</v>
      </c>
      <c r="G1847">
        <v>81</v>
      </c>
      <c r="H1847">
        <v>82</v>
      </c>
      <c r="I1847">
        <v>69</v>
      </c>
      <c r="J1847">
        <v>94</v>
      </c>
      <c r="K1847">
        <v>88</v>
      </c>
      <c r="L1847">
        <v>95</v>
      </c>
      <c r="M1847">
        <v>84</v>
      </c>
      <c r="N1847">
        <f t="shared" si="168"/>
        <v>0</v>
      </c>
      <c r="O1847">
        <f t="shared" si="169"/>
        <v>0</v>
      </c>
      <c r="P1847">
        <f t="shared" si="170"/>
        <v>0</v>
      </c>
      <c r="Q1847" t="str">
        <f t="shared" si="171"/>
        <v>Non-STEM</v>
      </c>
      <c r="R1847">
        <f t="shared" si="172"/>
        <v>0</v>
      </c>
      <c r="S1847">
        <f t="shared" si="173"/>
        <v>83</v>
      </c>
    </row>
    <row r="1848" spans="1:19" x14ac:dyDescent="0.3">
      <c r="A1848" t="s">
        <v>25</v>
      </c>
      <c r="B1848" t="b">
        <v>0</v>
      </c>
      <c r="C1848">
        <v>0</v>
      </c>
      <c r="D1848" t="b">
        <v>0</v>
      </c>
      <c r="E1848">
        <v>6</v>
      </c>
      <c r="F1848" t="s">
        <v>30</v>
      </c>
      <c r="G1848">
        <v>83</v>
      </c>
      <c r="H1848">
        <v>73</v>
      </c>
      <c r="I1848">
        <v>83</v>
      </c>
      <c r="J1848">
        <v>66</v>
      </c>
      <c r="K1848">
        <v>93</v>
      </c>
      <c r="L1848">
        <v>68</v>
      </c>
      <c r="M1848">
        <v>89</v>
      </c>
      <c r="N1848">
        <f t="shared" si="168"/>
        <v>0</v>
      </c>
      <c r="O1848">
        <f t="shared" si="169"/>
        <v>0</v>
      </c>
      <c r="P1848">
        <f t="shared" si="170"/>
        <v>0</v>
      </c>
      <c r="Q1848" t="str">
        <f t="shared" si="171"/>
        <v>Non-STEM</v>
      </c>
      <c r="R1848">
        <f t="shared" si="172"/>
        <v>0</v>
      </c>
      <c r="S1848">
        <f t="shared" si="173"/>
        <v>81.25</v>
      </c>
    </row>
    <row r="1849" spans="1:19" x14ac:dyDescent="0.3">
      <c r="A1849" t="s">
        <v>20</v>
      </c>
      <c r="B1849" t="b">
        <v>0</v>
      </c>
      <c r="C1849">
        <v>2</v>
      </c>
      <c r="D1849" t="b">
        <v>1</v>
      </c>
      <c r="E1849">
        <v>11</v>
      </c>
      <c r="F1849" t="s">
        <v>105</v>
      </c>
      <c r="G1849">
        <v>81</v>
      </c>
      <c r="H1849">
        <v>85</v>
      </c>
      <c r="I1849">
        <v>91</v>
      </c>
      <c r="J1849">
        <v>94</v>
      </c>
      <c r="K1849">
        <v>97</v>
      </c>
      <c r="L1849">
        <v>93</v>
      </c>
      <c r="M1849">
        <v>65</v>
      </c>
      <c r="N1849">
        <f t="shared" si="168"/>
        <v>1</v>
      </c>
      <c r="O1849">
        <f t="shared" si="169"/>
        <v>0</v>
      </c>
      <c r="P1849">
        <f t="shared" si="170"/>
        <v>1</v>
      </c>
      <c r="Q1849" t="str">
        <f t="shared" si="171"/>
        <v>Non-STEM</v>
      </c>
      <c r="R1849">
        <f t="shared" si="172"/>
        <v>0</v>
      </c>
      <c r="S1849">
        <f t="shared" si="173"/>
        <v>90.75</v>
      </c>
    </row>
    <row r="1850" spans="1:19" x14ac:dyDescent="0.3">
      <c r="A1850" t="s">
        <v>20</v>
      </c>
      <c r="B1850" t="b">
        <v>0</v>
      </c>
      <c r="C1850">
        <v>1</v>
      </c>
      <c r="D1850" t="b">
        <v>1</v>
      </c>
      <c r="E1850">
        <v>4</v>
      </c>
      <c r="F1850" t="s">
        <v>123</v>
      </c>
      <c r="G1850">
        <v>65</v>
      </c>
      <c r="H1850">
        <v>95</v>
      </c>
      <c r="I1850">
        <v>89</v>
      </c>
      <c r="J1850">
        <v>96</v>
      </c>
      <c r="K1850">
        <v>78</v>
      </c>
      <c r="L1850">
        <v>85</v>
      </c>
      <c r="M1850">
        <v>80</v>
      </c>
      <c r="N1850">
        <f t="shared" si="168"/>
        <v>1</v>
      </c>
      <c r="O1850">
        <f t="shared" si="169"/>
        <v>0</v>
      </c>
      <c r="P1850">
        <f t="shared" si="170"/>
        <v>1</v>
      </c>
      <c r="Q1850" t="str">
        <f t="shared" si="171"/>
        <v>Non-STEM</v>
      </c>
      <c r="R1850">
        <f t="shared" si="172"/>
        <v>0</v>
      </c>
      <c r="S1850">
        <f t="shared" si="173"/>
        <v>82</v>
      </c>
    </row>
    <row r="1851" spans="1:19" x14ac:dyDescent="0.3">
      <c r="A1851" t="s">
        <v>20</v>
      </c>
      <c r="B1851" t="b">
        <v>0</v>
      </c>
      <c r="C1851">
        <v>2</v>
      </c>
      <c r="D1851" t="b">
        <v>0</v>
      </c>
      <c r="E1851">
        <v>33</v>
      </c>
      <c r="F1851" t="s">
        <v>21</v>
      </c>
      <c r="G1851">
        <v>83</v>
      </c>
      <c r="H1851">
        <v>91</v>
      </c>
      <c r="I1851">
        <v>76</v>
      </c>
      <c r="J1851">
        <v>71</v>
      </c>
      <c r="K1851">
        <v>82</v>
      </c>
      <c r="L1851">
        <v>82</v>
      </c>
      <c r="M1851">
        <v>79</v>
      </c>
      <c r="N1851">
        <f t="shared" si="168"/>
        <v>1</v>
      </c>
      <c r="O1851">
        <f t="shared" si="169"/>
        <v>0</v>
      </c>
      <c r="P1851">
        <f t="shared" si="170"/>
        <v>0</v>
      </c>
      <c r="Q1851" t="str">
        <f t="shared" si="171"/>
        <v>Non-STEM</v>
      </c>
      <c r="R1851">
        <f t="shared" si="172"/>
        <v>0</v>
      </c>
      <c r="S1851">
        <f t="shared" si="173"/>
        <v>78</v>
      </c>
    </row>
    <row r="1852" spans="1:19" x14ac:dyDescent="0.3">
      <c r="A1852" t="s">
        <v>25</v>
      </c>
      <c r="B1852" t="b">
        <v>0</v>
      </c>
      <c r="C1852">
        <v>3</v>
      </c>
      <c r="D1852" t="b">
        <v>1</v>
      </c>
      <c r="E1852">
        <v>22</v>
      </c>
      <c r="F1852" t="s">
        <v>26</v>
      </c>
      <c r="G1852">
        <v>98</v>
      </c>
      <c r="H1852">
        <v>79</v>
      </c>
      <c r="I1852">
        <v>87</v>
      </c>
      <c r="J1852">
        <v>86</v>
      </c>
      <c r="K1852">
        <v>98</v>
      </c>
      <c r="L1852">
        <v>85</v>
      </c>
      <c r="M1852">
        <v>85</v>
      </c>
      <c r="N1852">
        <f t="shared" si="168"/>
        <v>0</v>
      </c>
      <c r="O1852">
        <f t="shared" si="169"/>
        <v>0</v>
      </c>
      <c r="P1852">
        <f t="shared" si="170"/>
        <v>1</v>
      </c>
      <c r="Q1852" t="str">
        <f t="shared" si="171"/>
        <v>STEM</v>
      </c>
      <c r="R1852">
        <f t="shared" si="172"/>
        <v>1</v>
      </c>
      <c r="S1852">
        <f t="shared" si="173"/>
        <v>92.25</v>
      </c>
    </row>
    <row r="1853" spans="1:19" x14ac:dyDescent="0.3">
      <c r="A1853" t="s">
        <v>25</v>
      </c>
      <c r="B1853" t="b">
        <v>0</v>
      </c>
      <c r="C1853">
        <v>0</v>
      </c>
      <c r="D1853" t="b">
        <v>0</v>
      </c>
      <c r="E1853">
        <v>34</v>
      </c>
      <c r="F1853" t="s">
        <v>26</v>
      </c>
      <c r="G1853">
        <v>83</v>
      </c>
      <c r="H1853">
        <v>84</v>
      </c>
      <c r="I1853">
        <v>91</v>
      </c>
      <c r="J1853">
        <v>84</v>
      </c>
      <c r="K1853">
        <v>85</v>
      </c>
      <c r="L1853">
        <v>91</v>
      </c>
      <c r="M1853">
        <v>92</v>
      </c>
      <c r="N1853">
        <f t="shared" si="168"/>
        <v>0</v>
      </c>
      <c r="O1853">
        <f t="shared" si="169"/>
        <v>0</v>
      </c>
      <c r="P1853">
        <f t="shared" si="170"/>
        <v>0</v>
      </c>
      <c r="Q1853" t="str">
        <f t="shared" si="171"/>
        <v>STEM</v>
      </c>
      <c r="R1853">
        <f t="shared" si="172"/>
        <v>1</v>
      </c>
      <c r="S1853">
        <f t="shared" si="173"/>
        <v>85.75</v>
      </c>
    </row>
    <row r="1854" spans="1:19" x14ac:dyDescent="0.3">
      <c r="A1854" t="s">
        <v>20</v>
      </c>
      <c r="B1854" t="b">
        <v>0</v>
      </c>
      <c r="C1854">
        <v>1</v>
      </c>
      <c r="D1854" t="b">
        <v>0</v>
      </c>
      <c r="E1854">
        <v>22</v>
      </c>
      <c r="F1854" t="s">
        <v>44</v>
      </c>
      <c r="G1854">
        <v>85</v>
      </c>
      <c r="H1854">
        <v>60</v>
      </c>
      <c r="I1854">
        <v>85</v>
      </c>
      <c r="J1854">
        <v>76</v>
      </c>
      <c r="K1854">
        <v>90</v>
      </c>
      <c r="L1854">
        <v>75</v>
      </c>
      <c r="M1854">
        <v>93</v>
      </c>
      <c r="N1854">
        <f t="shared" si="168"/>
        <v>1</v>
      </c>
      <c r="O1854">
        <f t="shared" si="169"/>
        <v>0</v>
      </c>
      <c r="P1854">
        <f t="shared" si="170"/>
        <v>0</v>
      </c>
      <c r="Q1854" t="str">
        <f t="shared" si="171"/>
        <v>STEM</v>
      </c>
      <c r="R1854">
        <f t="shared" si="172"/>
        <v>1</v>
      </c>
      <c r="S1854">
        <f t="shared" si="173"/>
        <v>84</v>
      </c>
    </row>
    <row r="1855" spans="1:19" x14ac:dyDescent="0.3">
      <c r="A1855" t="s">
        <v>25</v>
      </c>
      <c r="B1855" t="b">
        <v>0</v>
      </c>
      <c r="C1855">
        <v>10</v>
      </c>
      <c r="D1855" t="b">
        <v>0</v>
      </c>
      <c r="E1855">
        <v>5</v>
      </c>
      <c r="F1855" t="s">
        <v>64</v>
      </c>
      <c r="G1855">
        <v>68</v>
      </c>
      <c r="H1855">
        <v>66</v>
      </c>
      <c r="I1855">
        <v>82</v>
      </c>
      <c r="J1855">
        <v>63</v>
      </c>
      <c r="K1855">
        <v>91</v>
      </c>
      <c r="L1855">
        <v>67</v>
      </c>
      <c r="M1855">
        <v>89</v>
      </c>
      <c r="N1855">
        <f t="shared" si="168"/>
        <v>0</v>
      </c>
      <c r="O1855">
        <f t="shared" si="169"/>
        <v>0</v>
      </c>
      <c r="P1855">
        <f t="shared" si="170"/>
        <v>0</v>
      </c>
      <c r="Q1855" t="str">
        <f t="shared" si="171"/>
        <v>Non-STEM</v>
      </c>
      <c r="R1855">
        <f t="shared" si="172"/>
        <v>0</v>
      </c>
      <c r="S1855">
        <f t="shared" si="173"/>
        <v>76</v>
      </c>
    </row>
    <row r="1856" spans="1:19" x14ac:dyDescent="0.3">
      <c r="A1856" t="s">
        <v>20</v>
      </c>
      <c r="B1856" t="b">
        <v>0</v>
      </c>
      <c r="C1856">
        <v>1</v>
      </c>
      <c r="D1856" t="b">
        <v>0</v>
      </c>
      <c r="E1856">
        <v>11</v>
      </c>
      <c r="F1856" t="s">
        <v>30</v>
      </c>
      <c r="G1856">
        <v>86</v>
      </c>
      <c r="H1856">
        <v>82</v>
      </c>
      <c r="I1856">
        <v>60</v>
      </c>
      <c r="J1856">
        <v>65</v>
      </c>
      <c r="K1856">
        <v>83</v>
      </c>
      <c r="L1856">
        <v>69</v>
      </c>
      <c r="M1856">
        <v>78</v>
      </c>
      <c r="N1856">
        <f t="shared" si="168"/>
        <v>1</v>
      </c>
      <c r="O1856">
        <f t="shared" si="169"/>
        <v>0</v>
      </c>
      <c r="P1856">
        <f t="shared" si="170"/>
        <v>0</v>
      </c>
      <c r="Q1856" t="str">
        <f t="shared" si="171"/>
        <v>Non-STEM</v>
      </c>
      <c r="R1856">
        <f t="shared" si="172"/>
        <v>0</v>
      </c>
      <c r="S1856">
        <f t="shared" si="173"/>
        <v>73.5</v>
      </c>
    </row>
    <row r="1857" spans="1:19" x14ac:dyDescent="0.3">
      <c r="A1857" t="s">
        <v>20</v>
      </c>
      <c r="B1857" t="b">
        <v>0</v>
      </c>
      <c r="C1857">
        <v>1</v>
      </c>
      <c r="D1857" t="b">
        <v>0</v>
      </c>
      <c r="E1857">
        <v>12</v>
      </c>
      <c r="F1857" t="s">
        <v>30</v>
      </c>
      <c r="G1857">
        <v>83</v>
      </c>
      <c r="H1857">
        <v>87</v>
      </c>
      <c r="I1857">
        <v>87</v>
      </c>
      <c r="J1857">
        <v>80</v>
      </c>
      <c r="K1857">
        <v>81</v>
      </c>
      <c r="L1857">
        <v>79</v>
      </c>
      <c r="M1857">
        <v>98</v>
      </c>
      <c r="N1857">
        <f t="shared" si="168"/>
        <v>1</v>
      </c>
      <c r="O1857">
        <f t="shared" si="169"/>
        <v>0</v>
      </c>
      <c r="P1857">
        <f t="shared" si="170"/>
        <v>0</v>
      </c>
      <c r="Q1857" t="str">
        <f t="shared" si="171"/>
        <v>Non-STEM</v>
      </c>
      <c r="R1857">
        <f t="shared" si="172"/>
        <v>0</v>
      </c>
      <c r="S1857">
        <f t="shared" si="173"/>
        <v>82.75</v>
      </c>
    </row>
    <row r="1858" spans="1:19" x14ac:dyDescent="0.3">
      <c r="A1858" t="s">
        <v>25</v>
      </c>
      <c r="B1858" t="b">
        <v>0</v>
      </c>
      <c r="C1858">
        <v>2</v>
      </c>
      <c r="D1858" t="b">
        <v>0</v>
      </c>
      <c r="E1858">
        <v>35</v>
      </c>
      <c r="F1858" t="s">
        <v>38</v>
      </c>
      <c r="G1858">
        <v>92</v>
      </c>
      <c r="H1858">
        <v>92</v>
      </c>
      <c r="I1858">
        <v>99</v>
      </c>
      <c r="J1858">
        <v>87</v>
      </c>
      <c r="K1858">
        <v>100</v>
      </c>
      <c r="L1858">
        <v>88</v>
      </c>
      <c r="M1858">
        <v>97</v>
      </c>
      <c r="N1858">
        <f t="shared" ref="N1858:N1921" si="174">IF(A1858="Male",1,0)</f>
        <v>0</v>
      </c>
      <c r="O1858">
        <f t="shared" ref="O1858:O1921" si="175">IF(B1858=FALSE,0,1)</f>
        <v>0</v>
      </c>
      <c r="P1858">
        <f t="shared" ref="P1858:P1921" si="176">IF(D1858=FALSE,0,1)</f>
        <v>0</v>
      </c>
      <c r="Q1858" t="str">
        <f t="shared" ref="Q1858:Q1921" si="177">IF(OR(F1858="Software Engineer",F1858="Scientist",F1858="Construction Engineer",F1858="Game Developer",F1858="Doctor"),"STEM","Non-STEM")</f>
        <v>Non-STEM</v>
      </c>
      <c r="R1858">
        <f t="shared" ref="R1858:R1921" si="178">IF(Q1858="STEM",1,0)</f>
        <v>0</v>
      </c>
      <c r="S1858">
        <f t="shared" ref="S1858:S1921" si="179">AVERAGE(G1858,I1858,J1858,K1858)</f>
        <v>94.5</v>
      </c>
    </row>
    <row r="1859" spans="1:19" x14ac:dyDescent="0.3">
      <c r="A1859" t="s">
        <v>25</v>
      </c>
      <c r="B1859" t="b">
        <v>0</v>
      </c>
      <c r="C1859">
        <v>0</v>
      </c>
      <c r="D1859" t="b">
        <v>0</v>
      </c>
      <c r="E1859">
        <v>6</v>
      </c>
      <c r="F1859" t="s">
        <v>224</v>
      </c>
      <c r="G1859">
        <v>91</v>
      </c>
      <c r="H1859">
        <v>66</v>
      </c>
      <c r="I1859">
        <v>91</v>
      </c>
      <c r="J1859">
        <v>62</v>
      </c>
      <c r="K1859">
        <v>70</v>
      </c>
      <c r="L1859">
        <v>87</v>
      </c>
      <c r="M1859">
        <v>90</v>
      </c>
      <c r="N1859">
        <f t="shared" si="174"/>
        <v>0</v>
      </c>
      <c r="O1859">
        <f t="shared" si="175"/>
        <v>0</v>
      </c>
      <c r="P1859">
        <f t="shared" si="176"/>
        <v>0</v>
      </c>
      <c r="Q1859" t="str">
        <f t="shared" si="177"/>
        <v>Non-STEM</v>
      </c>
      <c r="R1859">
        <f t="shared" si="178"/>
        <v>0</v>
      </c>
      <c r="S1859">
        <f t="shared" si="179"/>
        <v>78.5</v>
      </c>
    </row>
    <row r="1860" spans="1:19" x14ac:dyDescent="0.3">
      <c r="A1860" t="s">
        <v>20</v>
      </c>
      <c r="B1860" t="b">
        <v>0</v>
      </c>
      <c r="C1860">
        <v>9</v>
      </c>
      <c r="D1860" t="b">
        <v>1</v>
      </c>
      <c r="E1860">
        <v>0</v>
      </c>
      <c r="F1860" t="s">
        <v>64</v>
      </c>
      <c r="G1860">
        <v>53</v>
      </c>
      <c r="H1860">
        <v>95</v>
      </c>
      <c r="I1860">
        <v>87</v>
      </c>
      <c r="J1860">
        <v>60</v>
      </c>
      <c r="K1860">
        <v>68</v>
      </c>
      <c r="L1860">
        <v>74</v>
      </c>
      <c r="M1860">
        <v>68</v>
      </c>
      <c r="N1860">
        <f t="shared" si="174"/>
        <v>1</v>
      </c>
      <c r="O1860">
        <f t="shared" si="175"/>
        <v>0</v>
      </c>
      <c r="P1860">
        <f t="shared" si="176"/>
        <v>1</v>
      </c>
      <c r="Q1860" t="str">
        <f t="shared" si="177"/>
        <v>Non-STEM</v>
      </c>
      <c r="R1860">
        <f t="shared" si="178"/>
        <v>0</v>
      </c>
      <c r="S1860">
        <f t="shared" si="179"/>
        <v>67</v>
      </c>
    </row>
    <row r="1861" spans="1:19" x14ac:dyDescent="0.3">
      <c r="A1861" t="s">
        <v>20</v>
      </c>
      <c r="B1861" t="b">
        <v>0</v>
      </c>
      <c r="C1861">
        <v>2</v>
      </c>
      <c r="D1861" t="b">
        <v>1</v>
      </c>
      <c r="E1861">
        <v>26</v>
      </c>
      <c r="F1861" t="s">
        <v>21</v>
      </c>
      <c r="G1861">
        <v>73</v>
      </c>
      <c r="H1861">
        <v>85</v>
      </c>
      <c r="I1861">
        <v>80</v>
      </c>
      <c r="J1861">
        <v>64</v>
      </c>
      <c r="K1861">
        <v>69</v>
      </c>
      <c r="L1861">
        <v>95</v>
      </c>
      <c r="M1861">
        <v>64</v>
      </c>
      <c r="N1861">
        <f t="shared" si="174"/>
        <v>1</v>
      </c>
      <c r="O1861">
        <f t="shared" si="175"/>
        <v>0</v>
      </c>
      <c r="P1861">
        <f t="shared" si="176"/>
        <v>1</v>
      </c>
      <c r="Q1861" t="str">
        <f t="shared" si="177"/>
        <v>Non-STEM</v>
      </c>
      <c r="R1861">
        <f t="shared" si="178"/>
        <v>0</v>
      </c>
      <c r="S1861">
        <f t="shared" si="179"/>
        <v>71.5</v>
      </c>
    </row>
    <row r="1862" spans="1:19" x14ac:dyDescent="0.3">
      <c r="A1862" t="s">
        <v>20</v>
      </c>
      <c r="B1862" t="b">
        <v>0</v>
      </c>
      <c r="C1862">
        <v>0</v>
      </c>
      <c r="D1862" t="b">
        <v>0</v>
      </c>
      <c r="E1862">
        <v>19</v>
      </c>
      <c r="F1862" t="s">
        <v>105</v>
      </c>
      <c r="G1862">
        <v>97</v>
      </c>
      <c r="H1862">
        <v>95</v>
      </c>
      <c r="I1862">
        <v>91</v>
      </c>
      <c r="J1862">
        <v>97</v>
      </c>
      <c r="K1862">
        <v>96</v>
      </c>
      <c r="L1862">
        <v>90</v>
      </c>
      <c r="M1862">
        <v>67</v>
      </c>
      <c r="N1862">
        <f t="shared" si="174"/>
        <v>1</v>
      </c>
      <c r="O1862">
        <f t="shared" si="175"/>
        <v>0</v>
      </c>
      <c r="P1862">
        <f t="shared" si="176"/>
        <v>0</v>
      </c>
      <c r="Q1862" t="str">
        <f t="shared" si="177"/>
        <v>Non-STEM</v>
      </c>
      <c r="R1862">
        <f t="shared" si="178"/>
        <v>0</v>
      </c>
      <c r="S1862">
        <f t="shared" si="179"/>
        <v>95.25</v>
      </c>
    </row>
    <row r="1863" spans="1:19" x14ac:dyDescent="0.3">
      <c r="A1863" t="s">
        <v>25</v>
      </c>
      <c r="B1863" t="b">
        <v>0</v>
      </c>
      <c r="C1863">
        <v>0</v>
      </c>
      <c r="D1863" t="b">
        <v>0</v>
      </c>
      <c r="E1863">
        <v>3</v>
      </c>
      <c r="F1863" t="s">
        <v>30</v>
      </c>
      <c r="G1863">
        <v>91</v>
      </c>
      <c r="H1863">
        <v>97</v>
      </c>
      <c r="I1863">
        <v>72</v>
      </c>
      <c r="J1863">
        <v>62</v>
      </c>
      <c r="K1863">
        <v>86</v>
      </c>
      <c r="L1863">
        <v>78</v>
      </c>
      <c r="M1863">
        <v>72</v>
      </c>
      <c r="N1863">
        <f t="shared" si="174"/>
        <v>0</v>
      </c>
      <c r="O1863">
        <f t="shared" si="175"/>
        <v>0</v>
      </c>
      <c r="P1863">
        <f t="shared" si="176"/>
        <v>0</v>
      </c>
      <c r="Q1863" t="str">
        <f t="shared" si="177"/>
        <v>Non-STEM</v>
      </c>
      <c r="R1863">
        <f t="shared" si="178"/>
        <v>0</v>
      </c>
      <c r="S1863">
        <f t="shared" si="179"/>
        <v>77.75</v>
      </c>
    </row>
    <row r="1864" spans="1:19" x14ac:dyDescent="0.3">
      <c r="A1864" t="s">
        <v>20</v>
      </c>
      <c r="B1864" t="b">
        <v>0</v>
      </c>
      <c r="C1864">
        <v>1</v>
      </c>
      <c r="D1864" t="b">
        <v>0</v>
      </c>
      <c r="E1864">
        <v>14</v>
      </c>
      <c r="F1864" t="s">
        <v>105</v>
      </c>
      <c r="G1864">
        <v>91</v>
      </c>
      <c r="H1864">
        <v>65</v>
      </c>
      <c r="I1864">
        <v>75</v>
      </c>
      <c r="J1864">
        <v>60</v>
      </c>
      <c r="K1864">
        <v>93</v>
      </c>
      <c r="L1864">
        <v>79</v>
      </c>
      <c r="M1864">
        <v>82</v>
      </c>
      <c r="N1864">
        <f t="shared" si="174"/>
        <v>1</v>
      </c>
      <c r="O1864">
        <f t="shared" si="175"/>
        <v>0</v>
      </c>
      <c r="P1864">
        <f t="shared" si="176"/>
        <v>0</v>
      </c>
      <c r="Q1864" t="str">
        <f t="shared" si="177"/>
        <v>Non-STEM</v>
      </c>
      <c r="R1864">
        <f t="shared" si="178"/>
        <v>0</v>
      </c>
      <c r="S1864">
        <f t="shared" si="179"/>
        <v>79.75</v>
      </c>
    </row>
    <row r="1865" spans="1:19" x14ac:dyDescent="0.3">
      <c r="A1865" t="s">
        <v>20</v>
      </c>
      <c r="B1865" t="b">
        <v>0</v>
      </c>
      <c r="C1865">
        <v>9</v>
      </c>
      <c r="D1865" t="b">
        <v>0</v>
      </c>
      <c r="E1865">
        <v>12</v>
      </c>
      <c r="F1865" t="s">
        <v>109</v>
      </c>
      <c r="G1865">
        <v>81</v>
      </c>
      <c r="H1865">
        <v>72</v>
      </c>
      <c r="I1865">
        <v>87</v>
      </c>
      <c r="J1865">
        <v>84</v>
      </c>
      <c r="K1865">
        <v>97</v>
      </c>
      <c r="L1865">
        <v>94</v>
      </c>
      <c r="M1865">
        <v>89</v>
      </c>
      <c r="N1865">
        <f t="shared" si="174"/>
        <v>1</v>
      </c>
      <c r="O1865">
        <f t="shared" si="175"/>
        <v>0</v>
      </c>
      <c r="P1865">
        <f t="shared" si="176"/>
        <v>0</v>
      </c>
      <c r="Q1865" t="str">
        <f t="shared" si="177"/>
        <v>Non-STEM</v>
      </c>
      <c r="R1865">
        <f t="shared" si="178"/>
        <v>0</v>
      </c>
      <c r="S1865">
        <f t="shared" si="179"/>
        <v>87.25</v>
      </c>
    </row>
    <row r="1866" spans="1:19" x14ac:dyDescent="0.3">
      <c r="A1866" t="s">
        <v>20</v>
      </c>
      <c r="B1866" t="b">
        <v>0</v>
      </c>
      <c r="C1866">
        <v>1</v>
      </c>
      <c r="D1866" t="b">
        <v>0</v>
      </c>
      <c r="E1866">
        <v>18</v>
      </c>
      <c r="F1866" t="s">
        <v>44</v>
      </c>
      <c r="G1866">
        <v>92</v>
      </c>
      <c r="H1866">
        <v>99</v>
      </c>
      <c r="I1866">
        <v>100</v>
      </c>
      <c r="J1866">
        <v>64</v>
      </c>
      <c r="K1866">
        <v>100</v>
      </c>
      <c r="L1866">
        <v>65</v>
      </c>
      <c r="M1866">
        <v>99</v>
      </c>
      <c r="N1866">
        <f t="shared" si="174"/>
        <v>1</v>
      </c>
      <c r="O1866">
        <f t="shared" si="175"/>
        <v>0</v>
      </c>
      <c r="P1866">
        <f t="shared" si="176"/>
        <v>0</v>
      </c>
      <c r="Q1866" t="str">
        <f t="shared" si="177"/>
        <v>STEM</v>
      </c>
      <c r="R1866">
        <f t="shared" si="178"/>
        <v>1</v>
      </c>
      <c r="S1866">
        <f t="shared" si="179"/>
        <v>89</v>
      </c>
    </row>
    <row r="1867" spans="1:19" x14ac:dyDescent="0.3">
      <c r="A1867" t="s">
        <v>20</v>
      </c>
      <c r="B1867" t="b">
        <v>0</v>
      </c>
      <c r="C1867">
        <v>5</v>
      </c>
      <c r="D1867" t="b">
        <v>0</v>
      </c>
      <c r="E1867">
        <v>4</v>
      </c>
      <c r="F1867" t="s">
        <v>64</v>
      </c>
      <c r="G1867">
        <v>85</v>
      </c>
      <c r="H1867">
        <v>53</v>
      </c>
      <c r="I1867">
        <v>95</v>
      </c>
      <c r="J1867">
        <v>76</v>
      </c>
      <c r="K1867">
        <v>61</v>
      </c>
      <c r="L1867">
        <v>88</v>
      </c>
      <c r="M1867">
        <v>82</v>
      </c>
      <c r="N1867">
        <f t="shared" si="174"/>
        <v>1</v>
      </c>
      <c r="O1867">
        <f t="shared" si="175"/>
        <v>0</v>
      </c>
      <c r="P1867">
        <f t="shared" si="176"/>
        <v>0</v>
      </c>
      <c r="Q1867" t="str">
        <f t="shared" si="177"/>
        <v>Non-STEM</v>
      </c>
      <c r="R1867">
        <f t="shared" si="178"/>
        <v>0</v>
      </c>
      <c r="S1867">
        <f t="shared" si="179"/>
        <v>79.25</v>
      </c>
    </row>
    <row r="1868" spans="1:19" x14ac:dyDescent="0.3">
      <c r="A1868" t="s">
        <v>20</v>
      </c>
      <c r="B1868" t="b">
        <v>0</v>
      </c>
      <c r="C1868">
        <v>1</v>
      </c>
      <c r="D1868" t="b">
        <v>0</v>
      </c>
      <c r="E1868">
        <v>34</v>
      </c>
      <c r="F1868" t="s">
        <v>138</v>
      </c>
      <c r="G1868">
        <v>83</v>
      </c>
      <c r="H1868">
        <v>60</v>
      </c>
      <c r="I1868">
        <v>80</v>
      </c>
      <c r="J1868">
        <v>92</v>
      </c>
      <c r="K1868">
        <v>84</v>
      </c>
      <c r="L1868">
        <v>60</v>
      </c>
      <c r="M1868">
        <v>70</v>
      </c>
      <c r="N1868">
        <f t="shared" si="174"/>
        <v>1</v>
      </c>
      <c r="O1868">
        <f t="shared" si="175"/>
        <v>0</v>
      </c>
      <c r="P1868">
        <f t="shared" si="176"/>
        <v>0</v>
      </c>
      <c r="Q1868" t="str">
        <f t="shared" si="177"/>
        <v>STEM</v>
      </c>
      <c r="R1868">
        <f t="shared" si="178"/>
        <v>1</v>
      </c>
      <c r="S1868">
        <f t="shared" si="179"/>
        <v>84.75</v>
      </c>
    </row>
    <row r="1869" spans="1:19" x14ac:dyDescent="0.3">
      <c r="A1869" t="s">
        <v>20</v>
      </c>
      <c r="B1869" t="b">
        <v>0</v>
      </c>
      <c r="C1869">
        <v>2</v>
      </c>
      <c r="D1869" t="b">
        <v>0</v>
      </c>
      <c r="E1869">
        <v>21</v>
      </c>
      <c r="F1869" t="s">
        <v>38</v>
      </c>
      <c r="G1869">
        <v>92</v>
      </c>
      <c r="H1869">
        <v>85</v>
      </c>
      <c r="I1869">
        <v>78</v>
      </c>
      <c r="J1869">
        <v>87</v>
      </c>
      <c r="K1869">
        <v>64</v>
      </c>
      <c r="L1869">
        <v>79</v>
      </c>
      <c r="M1869">
        <v>74</v>
      </c>
      <c r="N1869">
        <f t="shared" si="174"/>
        <v>1</v>
      </c>
      <c r="O1869">
        <f t="shared" si="175"/>
        <v>0</v>
      </c>
      <c r="P1869">
        <f t="shared" si="176"/>
        <v>0</v>
      </c>
      <c r="Q1869" t="str">
        <f t="shared" si="177"/>
        <v>Non-STEM</v>
      </c>
      <c r="R1869">
        <f t="shared" si="178"/>
        <v>0</v>
      </c>
      <c r="S1869">
        <f t="shared" si="179"/>
        <v>80.25</v>
      </c>
    </row>
    <row r="1870" spans="1:19" x14ac:dyDescent="0.3">
      <c r="A1870" t="s">
        <v>25</v>
      </c>
      <c r="B1870" t="b">
        <v>0</v>
      </c>
      <c r="C1870">
        <v>3</v>
      </c>
      <c r="D1870" t="b">
        <v>1</v>
      </c>
      <c r="E1870">
        <v>5</v>
      </c>
      <c r="F1870" t="s">
        <v>224</v>
      </c>
      <c r="G1870">
        <v>80</v>
      </c>
      <c r="H1870">
        <v>88</v>
      </c>
      <c r="I1870">
        <v>94</v>
      </c>
      <c r="J1870">
        <v>60</v>
      </c>
      <c r="K1870">
        <v>65</v>
      </c>
      <c r="L1870">
        <v>63</v>
      </c>
      <c r="M1870">
        <v>91</v>
      </c>
      <c r="N1870">
        <f t="shared" si="174"/>
        <v>0</v>
      </c>
      <c r="O1870">
        <f t="shared" si="175"/>
        <v>0</v>
      </c>
      <c r="P1870">
        <f t="shared" si="176"/>
        <v>1</v>
      </c>
      <c r="Q1870" t="str">
        <f t="shared" si="177"/>
        <v>Non-STEM</v>
      </c>
      <c r="R1870">
        <f t="shared" si="178"/>
        <v>0</v>
      </c>
      <c r="S1870">
        <f t="shared" si="179"/>
        <v>74.75</v>
      </c>
    </row>
    <row r="1871" spans="1:19" x14ac:dyDescent="0.3">
      <c r="A1871" t="s">
        <v>20</v>
      </c>
      <c r="B1871" t="b">
        <v>0</v>
      </c>
      <c r="C1871">
        <v>1</v>
      </c>
      <c r="D1871" t="b">
        <v>1</v>
      </c>
      <c r="E1871">
        <v>16</v>
      </c>
      <c r="F1871" t="s">
        <v>113</v>
      </c>
      <c r="G1871">
        <v>87</v>
      </c>
      <c r="H1871">
        <v>81</v>
      </c>
      <c r="I1871">
        <v>69</v>
      </c>
      <c r="J1871">
        <v>82</v>
      </c>
      <c r="K1871">
        <v>70</v>
      </c>
      <c r="L1871">
        <v>62</v>
      </c>
      <c r="M1871">
        <v>66</v>
      </c>
      <c r="N1871">
        <f t="shared" si="174"/>
        <v>1</v>
      </c>
      <c r="O1871">
        <f t="shared" si="175"/>
        <v>0</v>
      </c>
      <c r="P1871">
        <f t="shared" si="176"/>
        <v>1</v>
      </c>
      <c r="Q1871" t="str">
        <f t="shared" si="177"/>
        <v>Non-STEM</v>
      </c>
      <c r="R1871">
        <f t="shared" si="178"/>
        <v>0</v>
      </c>
      <c r="S1871">
        <f t="shared" si="179"/>
        <v>77</v>
      </c>
    </row>
    <row r="1872" spans="1:19" x14ac:dyDescent="0.3">
      <c r="A1872" t="s">
        <v>25</v>
      </c>
      <c r="B1872" t="b">
        <v>0</v>
      </c>
      <c r="C1872">
        <v>0</v>
      </c>
      <c r="D1872" t="b">
        <v>0</v>
      </c>
      <c r="E1872">
        <v>31</v>
      </c>
      <c r="F1872" t="s">
        <v>76</v>
      </c>
      <c r="G1872">
        <v>88</v>
      </c>
      <c r="H1872">
        <v>61</v>
      </c>
      <c r="I1872">
        <v>95</v>
      </c>
      <c r="J1872">
        <v>91</v>
      </c>
      <c r="K1872">
        <v>99</v>
      </c>
      <c r="L1872">
        <v>64</v>
      </c>
      <c r="M1872">
        <v>90</v>
      </c>
      <c r="N1872">
        <f t="shared" si="174"/>
        <v>0</v>
      </c>
      <c r="O1872">
        <f t="shared" si="175"/>
        <v>0</v>
      </c>
      <c r="P1872">
        <f t="shared" si="176"/>
        <v>0</v>
      </c>
      <c r="Q1872" t="str">
        <f t="shared" si="177"/>
        <v>STEM</v>
      </c>
      <c r="R1872">
        <f t="shared" si="178"/>
        <v>1</v>
      </c>
      <c r="S1872">
        <f t="shared" si="179"/>
        <v>93.25</v>
      </c>
    </row>
    <row r="1873" spans="1:19" x14ac:dyDescent="0.3">
      <c r="A1873" t="s">
        <v>25</v>
      </c>
      <c r="B1873" t="b">
        <v>1</v>
      </c>
      <c r="C1873">
        <v>6</v>
      </c>
      <c r="D1873" t="b">
        <v>0</v>
      </c>
      <c r="E1873">
        <v>1</v>
      </c>
      <c r="F1873" t="s">
        <v>64</v>
      </c>
      <c r="G1873">
        <v>41</v>
      </c>
      <c r="H1873">
        <v>83</v>
      </c>
      <c r="I1873">
        <v>54</v>
      </c>
      <c r="J1873">
        <v>87</v>
      </c>
      <c r="K1873">
        <v>97</v>
      </c>
      <c r="L1873">
        <v>65</v>
      </c>
      <c r="M1873">
        <v>69</v>
      </c>
      <c r="N1873">
        <f t="shared" si="174"/>
        <v>0</v>
      </c>
      <c r="O1873">
        <f t="shared" si="175"/>
        <v>1</v>
      </c>
      <c r="P1873">
        <f t="shared" si="176"/>
        <v>0</v>
      </c>
      <c r="Q1873" t="str">
        <f t="shared" si="177"/>
        <v>Non-STEM</v>
      </c>
      <c r="R1873">
        <f t="shared" si="178"/>
        <v>0</v>
      </c>
      <c r="S1873">
        <f t="shared" si="179"/>
        <v>69.75</v>
      </c>
    </row>
    <row r="1874" spans="1:19" x14ac:dyDescent="0.3">
      <c r="A1874" t="s">
        <v>20</v>
      </c>
      <c r="B1874" t="b">
        <v>0</v>
      </c>
      <c r="C1874">
        <v>3</v>
      </c>
      <c r="D1874" t="b">
        <v>0</v>
      </c>
      <c r="E1874">
        <v>35</v>
      </c>
      <c r="F1874" t="s">
        <v>105</v>
      </c>
      <c r="G1874">
        <v>87</v>
      </c>
      <c r="H1874">
        <v>93</v>
      </c>
      <c r="I1874">
        <v>88</v>
      </c>
      <c r="J1874">
        <v>97</v>
      </c>
      <c r="K1874">
        <v>91</v>
      </c>
      <c r="L1874">
        <v>88</v>
      </c>
      <c r="M1874">
        <v>88</v>
      </c>
      <c r="N1874">
        <f t="shared" si="174"/>
        <v>1</v>
      </c>
      <c r="O1874">
        <f t="shared" si="175"/>
        <v>0</v>
      </c>
      <c r="P1874">
        <f t="shared" si="176"/>
        <v>0</v>
      </c>
      <c r="Q1874" t="str">
        <f t="shared" si="177"/>
        <v>Non-STEM</v>
      </c>
      <c r="R1874">
        <f t="shared" si="178"/>
        <v>0</v>
      </c>
      <c r="S1874">
        <f t="shared" si="179"/>
        <v>90.75</v>
      </c>
    </row>
    <row r="1875" spans="1:19" x14ac:dyDescent="0.3">
      <c r="A1875" t="s">
        <v>20</v>
      </c>
      <c r="B1875" t="b">
        <v>0</v>
      </c>
      <c r="C1875">
        <v>1</v>
      </c>
      <c r="D1875" t="b">
        <v>1</v>
      </c>
      <c r="E1875">
        <v>41</v>
      </c>
      <c r="F1875" t="s">
        <v>26</v>
      </c>
      <c r="G1875">
        <v>89</v>
      </c>
      <c r="H1875">
        <v>95</v>
      </c>
      <c r="I1875">
        <v>97</v>
      </c>
      <c r="J1875">
        <v>99</v>
      </c>
      <c r="K1875">
        <v>87</v>
      </c>
      <c r="L1875">
        <v>90</v>
      </c>
      <c r="M1875">
        <v>91</v>
      </c>
      <c r="N1875">
        <f t="shared" si="174"/>
        <v>1</v>
      </c>
      <c r="O1875">
        <f t="shared" si="175"/>
        <v>0</v>
      </c>
      <c r="P1875">
        <f t="shared" si="176"/>
        <v>1</v>
      </c>
      <c r="Q1875" t="str">
        <f t="shared" si="177"/>
        <v>STEM</v>
      </c>
      <c r="R1875">
        <f t="shared" si="178"/>
        <v>1</v>
      </c>
      <c r="S1875">
        <f t="shared" si="179"/>
        <v>93</v>
      </c>
    </row>
    <row r="1876" spans="1:19" x14ac:dyDescent="0.3">
      <c r="A1876" t="s">
        <v>20</v>
      </c>
      <c r="B1876" t="b">
        <v>1</v>
      </c>
      <c r="C1876">
        <v>5</v>
      </c>
      <c r="D1876" t="b">
        <v>1</v>
      </c>
      <c r="E1876">
        <v>1</v>
      </c>
      <c r="F1876" t="s">
        <v>64</v>
      </c>
      <c r="G1876">
        <v>89</v>
      </c>
      <c r="H1876">
        <v>53</v>
      </c>
      <c r="I1876">
        <v>77</v>
      </c>
      <c r="J1876">
        <v>96</v>
      </c>
      <c r="K1876">
        <v>76</v>
      </c>
      <c r="L1876">
        <v>63</v>
      </c>
      <c r="M1876">
        <v>90</v>
      </c>
      <c r="N1876">
        <f t="shared" si="174"/>
        <v>1</v>
      </c>
      <c r="O1876">
        <f t="shared" si="175"/>
        <v>1</v>
      </c>
      <c r="P1876">
        <f t="shared" si="176"/>
        <v>1</v>
      </c>
      <c r="Q1876" t="str">
        <f t="shared" si="177"/>
        <v>Non-STEM</v>
      </c>
      <c r="R1876">
        <f t="shared" si="178"/>
        <v>0</v>
      </c>
      <c r="S1876">
        <f t="shared" si="179"/>
        <v>84.5</v>
      </c>
    </row>
    <row r="1877" spans="1:19" x14ac:dyDescent="0.3">
      <c r="A1877" t="s">
        <v>20</v>
      </c>
      <c r="B1877" t="b">
        <v>0</v>
      </c>
      <c r="C1877">
        <v>2</v>
      </c>
      <c r="D1877" t="b">
        <v>0</v>
      </c>
      <c r="E1877">
        <v>6</v>
      </c>
      <c r="F1877" t="s">
        <v>224</v>
      </c>
      <c r="G1877">
        <v>53</v>
      </c>
      <c r="H1877">
        <v>97</v>
      </c>
      <c r="I1877">
        <v>81</v>
      </c>
      <c r="J1877">
        <v>86</v>
      </c>
      <c r="K1877">
        <v>71</v>
      </c>
      <c r="L1877">
        <v>87</v>
      </c>
      <c r="M1877">
        <v>78</v>
      </c>
      <c r="N1877">
        <f t="shared" si="174"/>
        <v>1</v>
      </c>
      <c r="O1877">
        <f t="shared" si="175"/>
        <v>0</v>
      </c>
      <c r="P1877">
        <f t="shared" si="176"/>
        <v>0</v>
      </c>
      <c r="Q1877" t="str">
        <f t="shared" si="177"/>
        <v>Non-STEM</v>
      </c>
      <c r="R1877">
        <f t="shared" si="178"/>
        <v>0</v>
      </c>
      <c r="S1877">
        <f t="shared" si="179"/>
        <v>72.75</v>
      </c>
    </row>
    <row r="1878" spans="1:19" x14ac:dyDescent="0.3">
      <c r="A1878" t="s">
        <v>25</v>
      </c>
      <c r="B1878" t="b">
        <v>0</v>
      </c>
      <c r="C1878">
        <v>3</v>
      </c>
      <c r="D1878" t="b">
        <v>0</v>
      </c>
      <c r="E1878">
        <v>30</v>
      </c>
      <c r="F1878" t="s">
        <v>76</v>
      </c>
      <c r="G1878">
        <v>92</v>
      </c>
      <c r="H1878">
        <v>88</v>
      </c>
      <c r="I1878">
        <v>99</v>
      </c>
      <c r="J1878">
        <v>92</v>
      </c>
      <c r="K1878">
        <v>89</v>
      </c>
      <c r="L1878">
        <v>66</v>
      </c>
      <c r="M1878">
        <v>76</v>
      </c>
      <c r="N1878">
        <f t="shared" si="174"/>
        <v>0</v>
      </c>
      <c r="O1878">
        <f t="shared" si="175"/>
        <v>0</v>
      </c>
      <c r="P1878">
        <f t="shared" si="176"/>
        <v>0</v>
      </c>
      <c r="Q1878" t="str">
        <f t="shared" si="177"/>
        <v>STEM</v>
      </c>
      <c r="R1878">
        <f t="shared" si="178"/>
        <v>1</v>
      </c>
      <c r="S1878">
        <f t="shared" si="179"/>
        <v>93</v>
      </c>
    </row>
    <row r="1879" spans="1:19" x14ac:dyDescent="0.3">
      <c r="A1879" t="s">
        <v>25</v>
      </c>
      <c r="B1879" t="b">
        <v>0</v>
      </c>
      <c r="C1879">
        <v>3</v>
      </c>
      <c r="D1879" t="b">
        <v>0</v>
      </c>
      <c r="E1879">
        <v>32</v>
      </c>
      <c r="F1879" t="s">
        <v>105</v>
      </c>
      <c r="G1879">
        <v>85</v>
      </c>
      <c r="H1879">
        <v>84</v>
      </c>
      <c r="I1879">
        <v>66</v>
      </c>
      <c r="J1879">
        <v>66</v>
      </c>
      <c r="K1879">
        <v>78</v>
      </c>
      <c r="L1879">
        <v>98</v>
      </c>
      <c r="M1879">
        <v>69</v>
      </c>
      <c r="N1879">
        <f t="shared" si="174"/>
        <v>0</v>
      </c>
      <c r="O1879">
        <f t="shared" si="175"/>
        <v>0</v>
      </c>
      <c r="P1879">
        <f t="shared" si="176"/>
        <v>0</v>
      </c>
      <c r="Q1879" t="str">
        <f t="shared" si="177"/>
        <v>Non-STEM</v>
      </c>
      <c r="R1879">
        <f t="shared" si="178"/>
        <v>0</v>
      </c>
      <c r="S1879">
        <f t="shared" si="179"/>
        <v>73.75</v>
      </c>
    </row>
    <row r="1880" spans="1:19" x14ac:dyDescent="0.3">
      <c r="A1880" t="s">
        <v>20</v>
      </c>
      <c r="B1880" t="b">
        <v>0</v>
      </c>
      <c r="C1880">
        <v>2</v>
      </c>
      <c r="D1880" t="b">
        <v>0</v>
      </c>
      <c r="E1880">
        <v>18</v>
      </c>
      <c r="F1880" t="s">
        <v>44</v>
      </c>
      <c r="G1880">
        <v>89</v>
      </c>
      <c r="H1880">
        <v>67</v>
      </c>
      <c r="I1880">
        <v>93</v>
      </c>
      <c r="J1880">
        <v>83</v>
      </c>
      <c r="K1880">
        <v>65</v>
      </c>
      <c r="L1880">
        <v>94</v>
      </c>
      <c r="M1880">
        <v>67</v>
      </c>
      <c r="N1880">
        <f t="shared" si="174"/>
        <v>1</v>
      </c>
      <c r="O1880">
        <f t="shared" si="175"/>
        <v>0</v>
      </c>
      <c r="P1880">
        <f t="shared" si="176"/>
        <v>0</v>
      </c>
      <c r="Q1880" t="str">
        <f t="shared" si="177"/>
        <v>STEM</v>
      </c>
      <c r="R1880">
        <f t="shared" si="178"/>
        <v>1</v>
      </c>
      <c r="S1880">
        <f t="shared" si="179"/>
        <v>82.5</v>
      </c>
    </row>
    <row r="1881" spans="1:19" x14ac:dyDescent="0.3">
      <c r="A1881" t="s">
        <v>20</v>
      </c>
      <c r="B1881" t="b">
        <v>0</v>
      </c>
      <c r="C1881">
        <v>1</v>
      </c>
      <c r="D1881" t="b">
        <v>0</v>
      </c>
      <c r="E1881">
        <v>2</v>
      </c>
      <c r="F1881" t="s">
        <v>64</v>
      </c>
      <c r="G1881">
        <v>98</v>
      </c>
      <c r="H1881">
        <v>92</v>
      </c>
      <c r="I1881">
        <v>82</v>
      </c>
      <c r="J1881">
        <v>56</v>
      </c>
      <c r="K1881">
        <v>71</v>
      </c>
      <c r="L1881">
        <v>79</v>
      </c>
      <c r="M1881">
        <v>89</v>
      </c>
      <c r="N1881">
        <f t="shared" si="174"/>
        <v>1</v>
      </c>
      <c r="O1881">
        <f t="shared" si="175"/>
        <v>0</v>
      </c>
      <c r="P1881">
        <f t="shared" si="176"/>
        <v>0</v>
      </c>
      <c r="Q1881" t="str">
        <f t="shared" si="177"/>
        <v>Non-STEM</v>
      </c>
      <c r="R1881">
        <f t="shared" si="178"/>
        <v>0</v>
      </c>
      <c r="S1881">
        <f t="shared" si="179"/>
        <v>76.75</v>
      </c>
    </row>
    <row r="1882" spans="1:19" x14ac:dyDescent="0.3">
      <c r="A1882" t="s">
        <v>25</v>
      </c>
      <c r="B1882" t="b">
        <v>0</v>
      </c>
      <c r="C1882">
        <v>5</v>
      </c>
      <c r="D1882" t="b">
        <v>0</v>
      </c>
      <c r="E1882">
        <v>5</v>
      </c>
      <c r="F1882" t="s">
        <v>64</v>
      </c>
      <c r="G1882">
        <v>66</v>
      </c>
      <c r="H1882">
        <v>52</v>
      </c>
      <c r="I1882">
        <v>71</v>
      </c>
      <c r="J1882">
        <v>76</v>
      </c>
      <c r="K1882">
        <v>67</v>
      </c>
      <c r="L1882">
        <v>72</v>
      </c>
      <c r="M1882">
        <v>60</v>
      </c>
      <c r="N1882">
        <f t="shared" si="174"/>
        <v>0</v>
      </c>
      <c r="O1882">
        <f t="shared" si="175"/>
        <v>0</v>
      </c>
      <c r="P1882">
        <f t="shared" si="176"/>
        <v>0</v>
      </c>
      <c r="Q1882" t="str">
        <f t="shared" si="177"/>
        <v>Non-STEM</v>
      </c>
      <c r="R1882">
        <f t="shared" si="178"/>
        <v>0</v>
      </c>
      <c r="S1882">
        <f t="shared" si="179"/>
        <v>70</v>
      </c>
    </row>
    <row r="1883" spans="1:19" x14ac:dyDescent="0.3">
      <c r="A1883" t="s">
        <v>25</v>
      </c>
      <c r="B1883" t="b">
        <v>0</v>
      </c>
      <c r="C1883">
        <v>2</v>
      </c>
      <c r="D1883" t="b">
        <v>0</v>
      </c>
      <c r="E1883">
        <v>32</v>
      </c>
      <c r="F1883" t="s">
        <v>21</v>
      </c>
      <c r="G1883">
        <v>90</v>
      </c>
      <c r="H1883">
        <v>96</v>
      </c>
      <c r="I1883">
        <v>95</v>
      </c>
      <c r="J1883">
        <v>80</v>
      </c>
      <c r="K1883">
        <v>93</v>
      </c>
      <c r="L1883">
        <v>95</v>
      </c>
      <c r="M1883">
        <v>67</v>
      </c>
      <c r="N1883">
        <f t="shared" si="174"/>
        <v>0</v>
      </c>
      <c r="O1883">
        <f t="shared" si="175"/>
        <v>0</v>
      </c>
      <c r="P1883">
        <f t="shared" si="176"/>
        <v>0</v>
      </c>
      <c r="Q1883" t="str">
        <f t="shared" si="177"/>
        <v>Non-STEM</v>
      </c>
      <c r="R1883">
        <f t="shared" si="178"/>
        <v>0</v>
      </c>
      <c r="S1883">
        <f t="shared" si="179"/>
        <v>89.5</v>
      </c>
    </row>
    <row r="1884" spans="1:19" x14ac:dyDescent="0.3">
      <c r="A1884" t="s">
        <v>25</v>
      </c>
      <c r="B1884" t="b">
        <v>1</v>
      </c>
      <c r="C1884">
        <v>2</v>
      </c>
      <c r="D1884" t="b">
        <v>0</v>
      </c>
      <c r="E1884">
        <v>18</v>
      </c>
      <c r="F1884" t="s">
        <v>54</v>
      </c>
      <c r="G1884">
        <v>84</v>
      </c>
      <c r="H1884">
        <v>93</v>
      </c>
      <c r="I1884">
        <v>74</v>
      </c>
      <c r="J1884">
        <v>76</v>
      </c>
      <c r="K1884">
        <v>95</v>
      </c>
      <c r="L1884">
        <v>90</v>
      </c>
      <c r="M1884">
        <v>64</v>
      </c>
      <c r="N1884">
        <f t="shared" si="174"/>
        <v>0</v>
      </c>
      <c r="O1884">
        <f t="shared" si="175"/>
        <v>1</v>
      </c>
      <c r="P1884">
        <f t="shared" si="176"/>
        <v>0</v>
      </c>
      <c r="Q1884" t="str">
        <f t="shared" si="177"/>
        <v>Non-STEM</v>
      </c>
      <c r="R1884">
        <f t="shared" si="178"/>
        <v>0</v>
      </c>
      <c r="S1884">
        <f t="shared" si="179"/>
        <v>82.25</v>
      </c>
    </row>
    <row r="1885" spans="1:19" x14ac:dyDescent="0.3">
      <c r="A1885" t="s">
        <v>25</v>
      </c>
      <c r="B1885" t="b">
        <v>0</v>
      </c>
      <c r="C1885">
        <v>7</v>
      </c>
      <c r="D1885" t="b">
        <v>0</v>
      </c>
      <c r="E1885">
        <v>27</v>
      </c>
      <c r="F1885" t="s">
        <v>21</v>
      </c>
      <c r="G1885">
        <v>88</v>
      </c>
      <c r="H1885">
        <v>81</v>
      </c>
      <c r="I1885">
        <v>73</v>
      </c>
      <c r="J1885">
        <v>70</v>
      </c>
      <c r="K1885">
        <v>60</v>
      </c>
      <c r="L1885">
        <v>95</v>
      </c>
      <c r="M1885">
        <v>68</v>
      </c>
      <c r="N1885">
        <f t="shared" si="174"/>
        <v>0</v>
      </c>
      <c r="O1885">
        <f t="shared" si="175"/>
        <v>0</v>
      </c>
      <c r="P1885">
        <f t="shared" si="176"/>
        <v>0</v>
      </c>
      <c r="Q1885" t="str">
        <f t="shared" si="177"/>
        <v>Non-STEM</v>
      </c>
      <c r="R1885">
        <f t="shared" si="178"/>
        <v>0</v>
      </c>
      <c r="S1885">
        <f t="shared" si="179"/>
        <v>72.75</v>
      </c>
    </row>
    <row r="1886" spans="1:19" x14ac:dyDescent="0.3">
      <c r="A1886" t="s">
        <v>20</v>
      </c>
      <c r="B1886" t="b">
        <v>0</v>
      </c>
      <c r="C1886">
        <v>3</v>
      </c>
      <c r="D1886" t="b">
        <v>0</v>
      </c>
      <c r="E1886">
        <v>9</v>
      </c>
      <c r="F1886" t="s">
        <v>38</v>
      </c>
      <c r="G1886">
        <v>66</v>
      </c>
      <c r="H1886">
        <v>61</v>
      </c>
      <c r="I1886">
        <v>97</v>
      </c>
      <c r="J1886">
        <v>61</v>
      </c>
      <c r="K1886">
        <v>60</v>
      </c>
      <c r="L1886">
        <v>61</v>
      </c>
      <c r="M1886">
        <v>98</v>
      </c>
      <c r="N1886">
        <f t="shared" si="174"/>
        <v>1</v>
      </c>
      <c r="O1886">
        <f t="shared" si="175"/>
        <v>0</v>
      </c>
      <c r="P1886">
        <f t="shared" si="176"/>
        <v>0</v>
      </c>
      <c r="Q1886" t="str">
        <f t="shared" si="177"/>
        <v>Non-STEM</v>
      </c>
      <c r="R1886">
        <f t="shared" si="178"/>
        <v>0</v>
      </c>
      <c r="S1886">
        <f t="shared" si="179"/>
        <v>71</v>
      </c>
    </row>
    <row r="1887" spans="1:19" x14ac:dyDescent="0.3">
      <c r="A1887" t="s">
        <v>25</v>
      </c>
      <c r="B1887" t="b">
        <v>0</v>
      </c>
      <c r="C1887">
        <v>2</v>
      </c>
      <c r="D1887" t="b">
        <v>0</v>
      </c>
      <c r="E1887">
        <v>15</v>
      </c>
      <c r="F1887" t="s">
        <v>54</v>
      </c>
      <c r="G1887">
        <v>86</v>
      </c>
      <c r="H1887">
        <v>63</v>
      </c>
      <c r="I1887">
        <v>82</v>
      </c>
      <c r="J1887">
        <v>61</v>
      </c>
      <c r="K1887">
        <v>96</v>
      </c>
      <c r="L1887">
        <v>98</v>
      </c>
      <c r="M1887">
        <v>83</v>
      </c>
      <c r="N1887">
        <f t="shared" si="174"/>
        <v>0</v>
      </c>
      <c r="O1887">
        <f t="shared" si="175"/>
        <v>0</v>
      </c>
      <c r="P1887">
        <f t="shared" si="176"/>
        <v>0</v>
      </c>
      <c r="Q1887" t="str">
        <f t="shared" si="177"/>
        <v>Non-STEM</v>
      </c>
      <c r="R1887">
        <f t="shared" si="178"/>
        <v>0</v>
      </c>
      <c r="S1887">
        <f t="shared" si="179"/>
        <v>81.25</v>
      </c>
    </row>
    <row r="1888" spans="1:19" x14ac:dyDescent="0.3">
      <c r="A1888" t="s">
        <v>20</v>
      </c>
      <c r="B1888" t="b">
        <v>0</v>
      </c>
      <c r="C1888">
        <v>9</v>
      </c>
      <c r="D1888" t="b">
        <v>0</v>
      </c>
      <c r="E1888">
        <v>1</v>
      </c>
      <c r="F1888" t="s">
        <v>64</v>
      </c>
      <c r="G1888">
        <v>60</v>
      </c>
      <c r="H1888">
        <v>72</v>
      </c>
      <c r="I1888">
        <v>66</v>
      </c>
      <c r="J1888">
        <v>95</v>
      </c>
      <c r="K1888">
        <v>67</v>
      </c>
      <c r="L1888">
        <v>78</v>
      </c>
      <c r="M1888">
        <v>94</v>
      </c>
      <c r="N1888">
        <f t="shared" si="174"/>
        <v>1</v>
      </c>
      <c r="O1888">
        <f t="shared" si="175"/>
        <v>0</v>
      </c>
      <c r="P1888">
        <f t="shared" si="176"/>
        <v>0</v>
      </c>
      <c r="Q1888" t="str">
        <f t="shared" si="177"/>
        <v>Non-STEM</v>
      </c>
      <c r="R1888">
        <f t="shared" si="178"/>
        <v>0</v>
      </c>
      <c r="S1888">
        <f t="shared" si="179"/>
        <v>72</v>
      </c>
    </row>
    <row r="1889" spans="1:19" x14ac:dyDescent="0.3">
      <c r="A1889" t="s">
        <v>25</v>
      </c>
      <c r="B1889" t="b">
        <v>0</v>
      </c>
      <c r="C1889">
        <v>10</v>
      </c>
      <c r="D1889" t="b">
        <v>0</v>
      </c>
      <c r="E1889">
        <v>2</v>
      </c>
      <c r="F1889" t="s">
        <v>64</v>
      </c>
      <c r="G1889">
        <v>41</v>
      </c>
      <c r="H1889">
        <v>59</v>
      </c>
      <c r="I1889">
        <v>69</v>
      </c>
      <c r="J1889">
        <v>70</v>
      </c>
      <c r="K1889">
        <v>100</v>
      </c>
      <c r="L1889">
        <v>65</v>
      </c>
      <c r="M1889">
        <v>72</v>
      </c>
      <c r="N1889">
        <f t="shared" si="174"/>
        <v>0</v>
      </c>
      <c r="O1889">
        <f t="shared" si="175"/>
        <v>0</v>
      </c>
      <c r="P1889">
        <f t="shared" si="176"/>
        <v>0</v>
      </c>
      <c r="Q1889" t="str">
        <f t="shared" si="177"/>
        <v>Non-STEM</v>
      </c>
      <c r="R1889">
        <f t="shared" si="178"/>
        <v>0</v>
      </c>
      <c r="S1889">
        <f t="shared" si="179"/>
        <v>70</v>
      </c>
    </row>
    <row r="1890" spans="1:19" x14ac:dyDescent="0.3">
      <c r="A1890" t="s">
        <v>20</v>
      </c>
      <c r="B1890" t="b">
        <v>0</v>
      </c>
      <c r="C1890">
        <v>2</v>
      </c>
      <c r="D1890" t="b">
        <v>0</v>
      </c>
      <c r="E1890">
        <v>31</v>
      </c>
      <c r="F1890" t="s">
        <v>44</v>
      </c>
      <c r="G1890">
        <v>94</v>
      </c>
      <c r="H1890">
        <v>62</v>
      </c>
      <c r="I1890">
        <v>66</v>
      </c>
      <c r="J1890">
        <v>95</v>
      </c>
      <c r="K1890">
        <v>66</v>
      </c>
      <c r="L1890">
        <v>64</v>
      </c>
      <c r="M1890">
        <v>62</v>
      </c>
      <c r="N1890">
        <f t="shared" si="174"/>
        <v>1</v>
      </c>
      <c r="O1890">
        <f t="shared" si="175"/>
        <v>0</v>
      </c>
      <c r="P1890">
        <f t="shared" si="176"/>
        <v>0</v>
      </c>
      <c r="Q1890" t="str">
        <f t="shared" si="177"/>
        <v>STEM</v>
      </c>
      <c r="R1890">
        <f t="shared" si="178"/>
        <v>1</v>
      </c>
      <c r="S1890">
        <f t="shared" si="179"/>
        <v>80.25</v>
      </c>
    </row>
    <row r="1891" spans="1:19" x14ac:dyDescent="0.3">
      <c r="A1891" t="s">
        <v>25</v>
      </c>
      <c r="B1891" t="b">
        <v>0</v>
      </c>
      <c r="C1891">
        <v>3</v>
      </c>
      <c r="D1891" t="b">
        <v>0</v>
      </c>
      <c r="E1891">
        <v>2</v>
      </c>
      <c r="F1891" t="s">
        <v>34</v>
      </c>
      <c r="G1891">
        <v>64</v>
      </c>
      <c r="H1891">
        <v>69</v>
      </c>
      <c r="I1891">
        <v>79</v>
      </c>
      <c r="J1891">
        <v>89</v>
      </c>
      <c r="K1891">
        <v>72</v>
      </c>
      <c r="L1891">
        <v>64</v>
      </c>
      <c r="M1891">
        <v>82</v>
      </c>
      <c r="N1891">
        <f t="shared" si="174"/>
        <v>0</v>
      </c>
      <c r="O1891">
        <f t="shared" si="175"/>
        <v>0</v>
      </c>
      <c r="P1891">
        <f t="shared" si="176"/>
        <v>0</v>
      </c>
      <c r="Q1891" t="str">
        <f t="shared" si="177"/>
        <v>Non-STEM</v>
      </c>
      <c r="R1891">
        <f t="shared" si="178"/>
        <v>0</v>
      </c>
      <c r="S1891">
        <f t="shared" si="179"/>
        <v>76</v>
      </c>
    </row>
    <row r="1892" spans="1:19" x14ac:dyDescent="0.3">
      <c r="A1892" t="s">
        <v>25</v>
      </c>
      <c r="B1892" t="b">
        <v>1</v>
      </c>
      <c r="C1892">
        <v>4</v>
      </c>
      <c r="D1892" t="b">
        <v>0</v>
      </c>
      <c r="E1892">
        <v>2</v>
      </c>
      <c r="F1892" t="s">
        <v>159</v>
      </c>
      <c r="G1892">
        <v>99</v>
      </c>
      <c r="H1892">
        <v>97</v>
      </c>
      <c r="I1892">
        <v>87</v>
      </c>
      <c r="J1892">
        <v>93</v>
      </c>
      <c r="K1892">
        <v>79</v>
      </c>
      <c r="L1892">
        <v>83</v>
      </c>
      <c r="M1892">
        <v>94</v>
      </c>
      <c r="N1892">
        <f t="shared" si="174"/>
        <v>0</v>
      </c>
      <c r="O1892">
        <f t="shared" si="175"/>
        <v>1</v>
      </c>
      <c r="P1892">
        <f t="shared" si="176"/>
        <v>0</v>
      </c>
      <c r="Q1892" t="str">
        <f t="shared" si="177"/>
        <v>STEM</v>
      </c>
      <c r="R1892">
        <f t="shared" si="178"/>
        <v>1</v>
      </c>
      <c r="S1892">
        <f t="shared" si="179"/>
        <v>89.5</v>
      </c>
    </row>
    <row r="1893" spans="1:19" x14ac:dyDescent="0.3">
      <c r="A1893" t="s">
        <v>25</v>
      </c>
      <c r="B1893" t="b">
        <v>1</v>
      </c>
      <c r="C1893">
        <v>6</v>
      </c>
      <c r="D1893" t="b">
        <v>0</v>
      </c>
      <c r="E1893">
        <v>5</v>
      </c>
      <c r="F1893" t="s">
        <v>64</v>
      </c>
      <c r="G1893">
        <v>46</v>
      </c>
      <c r="H1893">
        <v>53</v>
      </c>
      <c r="I1893">
        <v>92</v>
      </c>
      <c r="J1893">
        <v>71</v>
      </c>
      <c r="K1893">
        <v>90</v>
      </c>
      <c r="L1893">
        <v>76</v>
      </c>
      <c r="M1893">
        <v>81</v>
      </c>
      <c r="N1893">
        <f t="shared" si="174"/>
        <v>0</v>
      </c>
      <c r="O1893">
        <f t="shared" si="175"/>
        <v>1</v>
      </c>
      <c r="P1893">
        <f t="shared" si="176"/>
        <v>0</v>
      </c>
      <c r="Q1893" t="str">
        <f t="shared" si="177"/>
        <v>Non-STEM</v>
      </c>
      <c r="R1893">
        <f t="shared" si="178"/>
        <v>0</v>
      </c>
      <c r="S1893">
        <f t="shared" si="179"/>
        <v>74.75</v>
      </c>
    </row>
    <row r="1894" spans="1:19" x14ac:dyDescent="0.3">
      <c r="A1894" t="s">
        <v>20</v>
      </c>
      <c r="B1894" t="b">
        <v>0</v>
      </c>
      <c r="C1894">
        <v>1</v>
      </c>
      <c r="D1894" t="b">
        <v>0</v>
      </c>
      <c r="E1894">
        <v>21</v>
      </c>
      <c r="F1894" t="s">
        <v>44</v>
      </c>
      <c r="G1894">
        <v>89</v>
      </c>
      <c r="H1894">
        <v>87</v>
      </c>
      <c r="I1894">
        <v>81</v>
      </c>
      <c r="J1894">
        <v>67</v>
      </c>
      <c r="K1894">
        <v>93</v>
      </c>
      <c r="L1894">
        <v>98</v>
      </c>
      <c r="M1894">
        <v>68</v>
      </c>
      <c r="N1894">
        <f t="shared" si="174"/>
        <v>1</v>
      </c>
      <c r="O1894">
        <f t="shared" si="175"/>
        <v>0</v>
      </c>
      <c r="P1894">
        <f t="shared" si="176"/>
        <v>0</v>
      </c>
      <c r="Q1894" t="str">
        <f t="shared" si="177"/>
        <v>STEM</v>
      </c>
      <c r="R1894">
        <f t="shared" si="178"/>
        <v>1</v>
      </c>
      <c r="S1894">
        <f t="shared" si="179"/>
        <v>82.5</v>
      </c>
    </row>
    <row r="1895" spans="1:19" x14ac:dyDescent="0.3">
      <c r="A1895" t="s">
        <v>25</v>
      </c>
      <c r="B1895" t="b">
        <v>0</v>
      </c>
      <c r="C1895">
        <v>6</v>
      </c>
      <c r="D1895" t="b">
        <v>0</v>
      </c>
      <c r="E1895">
        <v>12</v>
      </c>
      <c r="F1895" t="s">
        <v>123</v>
      </c>
      <c r="G1895">
        <v>83</v>
      </c>
      <c r="H1895">
        <v>79</v>
      </c>
      <c r="I1895">
        <v>87</v>
      </c>
      <c r="J1895">
        <v>66</v>
      </c>
      <c r="K1895">
        <v>78</v>
      </c>
      <c r="L1895">
        <v>93</v>
      </c>
      <c r="M1895">
        <v>82</v>
      </c>
      <c r="N1895">
        <f t="shared" si="174"/>
        <v>0</v>
      </c>
      <c r="O1895">
        <f t="shared" si="175"/>
        <v>0</v>
      </c>
      <c r="P1895">
        <f t="shared" si="176"/>
        <v>0</v>
      </c>
      <c r="Q1895" t="str">
        <f t="shared" si="177"/>
        <v>Non-STEM</v>
      </c>
      <c r="R1895">
        <f t="shared" si="178"/>
        <v>0</v>
      </c>
      <c r="S1895">
        <f t="shared" si="179"/>
        <v>78.5</v>
      </c>
    </row>
    <row r="1896" spans="1:19" x14ac:dyDescent="0.3">
      <c r="A1896" t="s">
        <v>25</v>
      </c>
      <c r="B1896" t="b">
        <v>1</v>
      </c>
      <c r="C1896">
        <v>5</v>
      </c>
      <c r="D1896" t="b">
        <v>0</v>
      </c>
      <c r="E1896">
        <v>0</v>
      </c>
      <c r="F1896" t="s">
        <v>64</v>
      </c>
      <c r="G1896">
        <v>51</v>
      </c>
      <c r="H1896">
        <v>55</v>
      </c>
      <c r="I1896">
        <v>87</v>
      </c>
      <c r="J1896">
        <v>51</v>
      </c>
      <c r="K1896">
        <v>77</v>
      </c>
      <c r="L1896">
        <v>87</v>
      </c>
      <c r="M1896">
        <v>65</v>
      </c>
      <c r="N1896">
        <f t="shared" si="174"/>
        <v>0</v>
      </c>
      <c r="O1896">
        <f t="shared" si="175"/>
        <v>1</v>
      </c>
      <c r="P1896">
        <f t="shared" si="176"/>
        <v>0</v>
      </c>
      <c r="Q1896" t="str">
        <f t="shared" si="177"/>
        <v>Non-STEM</v>
      </c>
      <c r="R1896">
        <f t="shared" si="178"/>
        <v>0</v>
      </c>
      <c r="S1896">
        <f t="shared" si="179"/>
        <v>66.5</v>
      </c>
    </row>
    <row r="1897" spans="1:19" x14ac:dyDescent="0.3">
      <c r="A1897" t="s">
        <v>20</v>
      </c>
      <c r="B1897" t="b">
        <v>0</v>
      </c>
      <c r="C1897">
        <v>5</v>
      </c>
      <c r="D1897" t="b">
        <v>0</v>
      </c>
      <c r="E1897">
        <v>26</v>
      </c>
      <c r="F1897" t="s">
        <v>113</v>
      </c>
      <c r="G1897">
        <v>79</v>
      </c>
      <c r="H1897">
        <v>90</v>
      </c>
      <c r="I1897">
        <v>82</v>
      </c>
      <c r="J1897">
        <v>92</v>
      </c>
      <c r="K1897">
        <v>70</v>
      </c>
      <c r="L1897">
        <v>60</v>
      </c>
      <c r="M1897">
        <v>80</v>
      </c>
      <c r="N1897">
        <f t="shared" si="174"/>
        <v>1</v>
      </c>
      <c r="O1897">
        <f t="shared" si="175"/>
        <v>0</v>
      </c>
      <c r="P1897">
        <f t="shared" si="176"/>
        <v>0</v>
      </c>
      <c r="Q1897" t="str">
        <f t="shared" si="177"/>
        <v>Non-STEM</v>
      </c>
      <c r="R1897">
        <f t="shared" si="178"/>
        <v>0</v>
      </c>
      <c r="S1897">
        <f t="shared" si="179"/>
        <v>80.75</v>
      </c>
    </row>
    <row r="1898" spans="1:19" x14ac:dyDescent="0.3">
      <c r="A1898" t="s">
        <v>20</v>
      </c>
      <c r="B1898" t="b">
        <v>0</v>
      </c>
      <c r="C1898">
        <v>3</v>
      </c>
      <c r="D1898" t="b">
        <v>0</v>
      </c>
      <c r="E1898">
        <v>15</v>
      </c>
      <c r="F1898" t="s">
        <v>113</v>
      </c>
      <c r="G1898">
        <v>97</v>
      </c>
      <c r="H1898">
        <v>73</v>
      </c>
      <c r="I1898">
        <v>64</v>
      </c>
      <c r="J1898">
        <v>95</v>
      </c>
      <c r="K1898">
        <v>71</v>
      </c>
      <c r="L1898">
        <v>68</v>
      </c>
      <c r="M1898">
        <v>78</v>
      </c>
      <c r="N1898">
        <f t="shared" si="174"/>
        <v>1</v>
      </c>
      <c r="O1898">
        <f t="shared" si="175"/>
        <v>0</v>
      </c>
      <c r="P1898">
        <f t="shared" si="176"/>
        <v>0</v>
      </c>
      <c r="Q1898" t="str">
        <f t="shared" si="177"/>
        <v>Non-STEM</v>
      </c>
      <c r="R1898">
        <f t="shared" si="178"/>
        <v>0</v>
      </c>
      <c r="S1898">
        <f t="shared" si="179"/>
        <v>81.75</v>
      </c>
    </row>
    <row r="1899" spans="1:19" x14ac:dyDescent="0.3">
      <c r="A1899" t="s">
        <v>25</v>
      </c>
      <c r="B1899" t="b">
        <v>1</v>
      </c>
      <c r="C1899">
        <v>1</v>
      </c>
      <c r="D1899" t="b">
        <v>0</v>
      </c>
      <c r="E1899">
        <v>14</v>
      </c>
      <c r="F1899" t="s">
        <v>113</v>
      </c>
      <c r="G1899">
        <v>100</v>
      </c>
      <c r="H1899">
        <v>68</v>
      </c>
      <c r="I1899">
        <v>85</v>
      </c>
      <c r="J1899">
        <v>85</v>
      </c>
      <c r="K1899">
        <v>62</v>
      </c>
      <c r="L1899">
        <v>63</v>
      </c>
      <c r="M1899">
        <v>92</v>
      </c>
      <c r="N1899">
        <f t="shared" si="174"/>
        <v>0</v>
      </c>
      <c r="O1899">
        <f t="shared" si="175"/>
        <v>1</v>
      </c>
      <c r="P1899">
        <f t="shared" si="176"/>
        <v>0</v>
      </c>
      <c r="Q1899" t="str">
        <f t="shared" si="177"/>
        <v>Non-STEM</v>
      </c>
      <c r="R1899">
        <f t="shared" si="178"/>
        <v>0</v>
      </c>
      <c r="S1899">
        <f t="shared" si="179"/>
        <v>83</v>
      </c>
    </row>
    <row r="1900" spans="1:19" x14ac:dyDescent="0.3">
      <c r="A1900" t="s">
        <v>25</v>
      </c>
      <c r="B1900" t="b">
        <v>0</v>
      </c>
      <c r="C1900">
        <v>6</v>
      </c>
      <c r="D1900" t="b">
        <v>0</v>
      </c>
      <c r="E1900">
        <v>9</v>
      </c>
      <c r="F1900" t="s">
        <v>54</v>
      </c>
      <c r="G1900">
        <v>70</v>
      </c>
      <c r="H1900">
        <v>99</v>
      </c>
      <c r="I1900">
        <v>60</v>
      </c>
      <c r="J1900">
        <v>79</v>
      </c>
      <c r="K1900">
        <v>71</v>
      </c>
      <c r="L1900">
        <v>79</v>
      </c>
      <c r="M1900">
        <v>75</v>
      </c>
      <c r="N1900">
        <f t="shared" si="174"/>
        <v>0</v>
      </c>
      <c r="O1900">
        <f t="shared" si="175"/>
        <v>0</v>
      </c>
      <c r="P1900">
        <f t="shared" si="176"/>
        <v>0</v>
      </c>
      <c r="Q1900" t="str">
        <f t="shared" si="177"/>
        <v>Non-STEM</v>
      </c>
      <c r="R1900">
        <f t="shared" si="178"/>
        <v>0</v>
      </c>
      <c r="S1900">
        <f t="shared" si="179"/>
        <v>70</v>
      </c>
    </row>
    <row r="1901" spans="1:19" x14ac:dyDescent="0.3">
      <c r="A1901" t="s">
        <v>20</v>
      </c>
      <c r="B1901" t="b">
        <v>0</v>
      </c>
      <c r="C1901">
        <v>2</v>
      </c>
      <c r="D1901" t="b">
        <v>0</v>
      </c>
      <c r="E1901">
        <v>19</v>
      </c>
      <c r="F1901" t="s">
        <v>38</v>
      </c>
      <c r="G1901">
        <v>70</v>
      </c>
      <c r="H1901">
        <v>66</v>
      </c>
      <c r="I1901">
        <v>90</v>
      </c>
      <c r="J1901">
        <v>74</v>
      </c>
      <c r="K1901">
        <v>100</v>
      </c>
      <c r="L1901">
        <v>96</v>
      </c>
      <c r="M1901">
        <v>81</v>
      </c>
      <c r="N1901">
        <f t="shared" si="174"/>
        <v>1</v>
      </c>
      <c r="O1901">
        <f t="shared" si="175"/>
        <v>0</v>
      </c>
      <c r="P1901">
        <f t="shared" si="176"/>
        <v>0</v>
      </c>
      <c r="Q1901" t="str">
        <f t="shared" si="177"/>
        <v>Non-STEM</v>
      </c>
      <c r="R1901">
        <f t="shared" si="178"/>
        <v>0</v>
      </c>
      <c r="S1901">
        <f t="shared" si="179"/>
        <v>83.5</v>
      </c>
    </row>
    <row r="1902" spans="1:19" x14ac:dyDescent="0.3">
      <c r="A1902" t="s">
        <v>25</v>
      </c>
      <c r="B1902" t="b">
        <v>0</v>
      </c>
      <c r="C1902">
        <v>7</v>
      </c>
      <c r="D1902" t="b">
        <v>0</v>
      </c>
      <c r="E1902">
        <v>17</v>
      </c>
      <c r="F1902" t="s">
        <v>54</v>
      </c>
      <c r="G1902">
        <v>67</v>
      </c>
      <c r="H1902">
        <v>80</v>
      </c>
      <c r="I1902">
        <v>86</v>
      </c>
      <c r="J1902">
        <v>98</v>
      </c>
      <c r="K1902">
        <v>83</v>
      </c>
      <c r="L1902">
        <v>82</v>
      </c>
      <c r="M1902">
        <v>76</v>
      </c>
      <c r="N1902">
        <f t="shared" si="174"/>
        <v>0</v>
      </c>
      <c r="O1902">
        <f t="shared" si="175"/>
        <v>0</v>
      </c>
      <c r="P1902">
        <f t="shared" si="176"/>
        <v>0</v>
      </c>
      <c r="Q1902" t="str">
        <f t="shared" si="177"/>
        <v>Non-STEM</v>
      </c>
      <c r="R1902">
        <f t="shared" si="178"/>
        <v>0</v>
      </c>
      <c r="S1902">
        <f t="shared" si="179"/>
        <v>83.5</v>
      </c>
    </row>
    <row r="1903" spans="1:19" x14ac:dyDescent="0.3">
      <c r="A1903" t="s">
        <v>25</v>
      </c>
      <c r="B1903" t="b">
        <v>0</v>
      </c>
      <c r="C1903">
        <v>3</v>
      </c>
      <c r="D1903" t="b">
        <v>1</v>
      </c>
      <c r="E1903">
        <v>9</v>
      </c>
      <c r="F1903" t="s">
        <v>224</v>
      </c>
      <c r="G1903">
        <v>71</v>
      </c>
      <c r="H1903">
        <v>95</v>
      </c>
      <c r="I1903">
        <v>72</v>
      </c>
      <c r="J1903">
        <v>88</v>
      </c>
      <c r="K1903">
        <v>89</v>
      </c>
      <c r="L1903">
        <v>78</v>
      </c>
      <c r="M1903">
        <v>67</v>
      </c>
      <c r="N1903">
        <f t="shared" si="174"/>
        <v>0</v>
      </c>
      <c r="O1903">
        <f t="shared" si="175"/>
        <v>0</v>
      </c>
      <c r="P1903">
        <f t="shared" si="176"/>
        <v>1</v>
      </c>
      <c r="Q1903" t="str">
        <f t="shared" si="177"/>
        <v>Non-STEM</v>
      </c>
      <c r="R1903">
        <f t="shared" si="178"/>
        <v>0</v>
      </c>
      <c r="S1903">
        <f t="shared" si="179"/>
        <v>80</v>
      </c>
    </row>
    <row r="1904" spans="1:19" x14ac:dyDescent="0.3">
      <c r="A1904" t="s">
        <v>25</v>
      </c>
      <c r="B1904" t="b">
        <v>0</v>
      </c>
      <c r="C1904">
        <v>5</v>
      </c>
      <c r="D1904" t="b">
        <v>1</v>
      </c>
      <c r="E1904">
        <v>14</v>
      </c>
      <c r="F1904" t="s">
        <v>105</v>
      </c>
      <c r="G1904">
        <v>87</v>
      </c>
      <c r="H1904">
        <v>64</v>
      </c>
      <c r="I1904">
        <v>68</v>
      </c>
      <c r="J1904">
        <v>60</v>
      </c>
      <c r="K1904">
        <v>81</v>
      </c>
      <c r="L1904">
        <v>75</v>
      </c>
      <c r="M1904">
        <v>67</v>
      </c>
      <c r="N1904">
        <f t="shared" si="174"/>
        <v>0</v>
      </c>
      <c r="O1904">
        <f t="shared" si="175"/>
        <v>0</v>
      </c>
      <c r="P1904">
        <f t="shared" si="176"/>
        <v>1</v>
      </c>
      <c r="Q1904" t="str">
        <f t="shared" si="177"/>
        <v>Non-STEM</v>
      </c>
      <c r="R1904">
        <f t="shared" si="178"/>
        <v>0</v>
      </c>
      <c r="S1904">
        <f t="shared" si="179"/>
        <v>74</v>
      </c>
    </row>
    <row r="1905" spans="1:19" x14ac:dyDescent="0.3">
      <c r="A1905" t="s">
        <v>20</v>
      </c>
      <c r="B1905" t="b">
        <v>0</v>
      </c>
      <c r="C1905">
        <v>1</v>
      </c>
      <c r="D1905" t="b">
        <v>1</v>
      </c>
      <c r="E1905">
        <v>3</v>
      </c>
      <c r="F1905" t="s">
        <v>159</v>
      </c>
      <c r="G1905">
        <v>80</v>
      </c>
      <c r="H1905">
        <v>79</v>
      </c>
      <c r="I1905">
        <v>94</v>
      </c>
      <c r="J1905">
        <v>74</v>
      </c>
      <c r="K1905">
        <v>83</v>
      </c>
      <c r="L1905">
        <v>83</v>
      </c>
      <c r="M1905">
        <v>61</v>
      </c>
      <c r="N1905">
        <f t="shared" si="174"/>
        <v>1</v>
      </c>
      <c r="O1905">
        <f t="shared" si="175"/>
        <v>0</v>
      </c>
      <c r="P1905">
        <f t="shared" si="176"/>
        <v>1</v>
      </c>
      <c r="Q1905" t="str">
        <f t="shared" si="177"/>
        <v>STEM</v>
      </c>
      <c r="R1905">
        <f t="shared" si="178"/>
        <v>1</v>
      </c>
      <c r="S1905">
        <f t="shared" si="179"/>
        <v>82.75</v>
      </c>
    </row>
    <row r="1906" spans="1:19" x14ac:dyDescent="0.3">
      <c r="A1906" t="s">
        <v>20</v>
      </c>
      <c r="B1906" t="b">
        <v>1</v>
      </c>
      <c r="C1906">
        <v>9</v>
      </c>
      <c r="D1906" t="b">
        <v>1</v>
      </c>
      <c r="E1906">
        <v>22</v>
      </c>
      <c r="F1906" t="s">
        <v>44</v>
      </c>
      <c r="G1906">
        <v>94</v>
      </c>
      <c r="H1906">
        <v>80</v>
      </c>
      <c r="I1906">
        <v>72</v>
      </c>
      <c r="J1906">
        <v>90</v>
      </c>
      <c r="K1906">
        <v>60</v>
      </c>
      <c r="L1906">
        <v>78</v>
      </c>
      <c r="M1906">
        <v>94</v>
      </c>
      <c r="N1906">
        <f t="shared" si="174"/>
        <v>1</v>
      </c>
      <c r="O1906">
        <f t="shared" si="175"/>
        <v>1</v>
      </c>
      <c r="P1906">
        <f t="shared" si="176"/>
        <v>1</v>
      </c>
      <c r="Q1906" t="str">
        <f t="shared" si="177"/>
        <v>STEM</v>
      </c>
      <c r="R1906">
        <f t="shared" si="178"/>
        <v>1</v>
      </c>
      <c r="S1906">
        <f t="shared" si="179"/>
        <v>79</v>
      </c>
    </row>
    <row r="1907" spans="1:19" x14ac:dyDescent="0.3">
      <c r="A1907" t="s">
        <v>25</v>
      </c>
      <c r="B1907" t="b">
        <v>0</v>
      </c>
      <c r="C1907">
        <v>3</v>
      </c>
      <c r="D1907" t="b">
        <v>0</v>
      </c>
      <c r="E1907">
        <v>10</v>
      </c>
      <c r="F1907" t="s">
        <v>224</v>
      </c>
      <c r="G1907">
        <v>83</v>
      </c>
      <c r="H1907">
        <v>91</v>
      </c>
      <c r="I1907">
        <v>82</v>
      </c>
      <c r="J1907">
        <v>93</v>
      </c>
      <c r="K1907">
        <v>71</v>
      </c>
      <c r="L1907">
        <v>80</v>
      </c>
      <c r="M1907">
        <v>85</v>
      </c>
      <c r="N1907">
        <f t="shared" si="174"/>
        <v>0</v>
      </c>
      <c r="O1907">
        <f t="shared" si="175"/>
        <v>0</v>
      </c>
      <c r="P1907">
        <f t="shared" si="176"/>
        <v>0</v>
      </c>
      <c r="Q1907" t="str">
        <f t="shared" si="177"/>
        <v>Non-STEM</v>
      </c>
      <c r="R1907">
        <f t="shared" si="178"/>
        <v>0</v>
      </c>
      <c r="S1907">
        <f t="shared" si="179"/>
        <v>82.25</v>
      </c>
    </row>
    <row r="1908" spans="1:19" x14ac:dyDescent="0.3">
      <c r="A1908" t="s">
        <v>20</v>
      </c>
      <c r="B1908" t="b">
        <v>1</v>
      </c>
      <c r="C1908">
        <v>1</v>
      </c>
      <c r="D1908" t="b">
        <v>0</v>
      </c>
      <c r="E1908">
        <v>1</v>
      </c>
      <c r="F1908" t="s">
        <v>64</v>
      </c>
      <c r="G1908">
        <v>63</v>
      </c>
      <c r="H1908">
        <v>69</v>
      </c>
      <c r="I1908">
        <v>57</v>
      </c>
      <c r="J1908">
        <v>60</v>
      </c>
      <c r="K1908">
        <v>80</v>
      </c>
      <c r="L1908">
        <v>92</v>
      </c>
      <c r="M1908">
        <v>62</v>
      </c>
      <c r="N1908">
        <f t="shared" si="174"/>
        <v>1</v>
      </c>
      <c r="O1908">
        <f t="shared" si="175"/>
        <v>1</v>
      </c>
      <c r="P1908">
        <f t="shared" si="176"/>
        <v>0</v>
      </c>
      <c r="Q1908" t="str">
        <f t="shared" si="177"/>
        <v>Non-STEM</v>
      </c>
      <c r="R1908">
        <f t="shared" si="178"/>
        <v>0</v>
      </c>
      <c r="S1908">
        <f t="shared" si="179"/>
        <v>65</v>
      </c>
    </row>
    <row r="1909" spans="1:19" x14ac:dyDescent="0.3">
      <c r="A1909" t="s">
        <v>25</v>
      </c>
      <c r="B1909" t="b">
        <v>0</v>
      </c>
      <c r="C1909">
        <v>0</v>
      </c>
      <c r="D1909" t="b">
        <v>0</v>
      </c>
      <c r="E1909">
        <v>10</v>
      </c>
      <c r="F1909" t="s">
        <v>38</v>
      </c>
      <c r="G1909">
        <v>93</v>
      </c>
      <c r="H1909">
        <v>78</v>
      </c>
      <c r="I1909">
        <v>72</v>
      </c>
      <c r="J1909">
        <v>66</v>
      </c>
      <c r="K1909">
        <v>73</v>
      </c>
      <c r="L1909">
        <v>76</v>
      </c>
      <c r="M1909">
        <v>68</v>
      </c>
      <c r="N1909">
        <f t="shared" si="174"/>
        <v>0</v>
      </c>
      <c r="O1909">
        <f t="shared" si="175"/>
        <v>0</v>
      </c>
      <c r="P1909">
        <f t="shared" si="176"/>
        <v>0</v>
      </c>
      <c r="Q1909" t="str">
        <f t="shared" si="177"/>
        <v>Non-STEM</v>
      </c>
      <c r="R1909">
        <f t="shared" si="178"/>
        <v>0</v>
      </c>
      <c r="S1909">
        <f t="shared" si="179"/>
        <v>76</v>
      </c>
    </row>
    <row r="1910" spans="1:19" x14ac:dyDescent="0.3">
      <c r="A1910" t="s">
        <v>25</v>
      </c>
      <c r="B1910" t="b">
        <v>0</v>
      </c>
      <c r="C1910">
        <v>2</v>
      </c>
      <c r="D1910" t="b">
        <v>0</v>
      </c>
      <c r="E1910">
        <v>36</v>
      </c>
      <c r="F1910" t="s">
        <v>26</v>
      </c>
      <c r="G1910">
        <v>94</v>
      </c>
      <c r="H1910">
        <v>100</v>
      </c>
      <c r="I1910">
        <v>95</v>
      </c>
      <c r="J1910">
        <v>92</v>
      </c>
      <c r="K1910">
        <v>95</v>
      </c>
      <c r="L1910">
        <v>88</v>
      </c>
      <c r="M1910">
        <v>88</v>
      </c>
      <c r="N1910">
        <f t="shared" si="174"/>
        <v>0</v>
      </c>
      <c r="O1910">
        <f t="shared" si="175"/>
        <v>0</v>
      </c>
      <c r="P1910">
        <f t="shared" si="176"/>
        <v>0</v>
      </c>
      <c r="Q1910" t="str">
        <f t="shared" si="177"/>
        <v>STEM</v>
      </c>
      <c r="R1910">
        <f t="shared" si="178"/>
        <v>1</v>
      </c>
      <c r="S1910">
        <f t="shared" si="179"/>
        <v>94</v>
      </c>
    </row>
    <row r="1911" spans="1:19" x14ac:dyDescent="0.3">
      <c r="A1911" t="s">
        <v>25</v>
      </c>
      <c r="B1911" t="b">
        <v>0</v>
      </c>
      <c r="C1911">
        <v>3</v>
      </c>
      <c r="D1911" t="b">
        <v>0</v>
      </c>
      <c r="E1911">
        <v>34</v>
      </c>
      <c r="F1911" t="s">
        <v>44</v>
      </c>
      <c r="G1911">
        <v>99</v>
      </c>
      <c r="H1911">
        <v>75</v>
      </c>
      <c r="I1911">
        <v>87</v>
      </c>
      <c r="J1911">
        <v>76</v>
      </c>
      <c r="K1911">
        <v>95</v>
      </c>
      <c r="L1911">
        <v>99</v>
      </c>
      <c r="M1911">
        <v>67</v>
      </c>
      <c r="N1911">
        <f t="shared" si="174"/>
        <v>0</v>
      </c>
      <c r="O1911">
        <f t="shared" si="175"/>
        <v>0</v>
      </c>
      <c r="P1911">
        <f t="shared" si="176"/>
        <v>0</v>
      </c>
      <c r="Q1911" t="str">
        <f t="shared" si="177"/>
        <v>STEM</v>
      </c>
      <c r="R1911">
        <f t="shared" si="178"/>
        <v>1</v>
      </c>
      <c r="S1911">
        <f t="shared" si="179"/>
        <v>89.25</v>
      </c>
    </row>
    <row r="1912" spans="1:19" x14ac:dyDescent="0.3">
      <c r="A1912" t="s">
        <v>20</v>
      </c>
      <c r="B1912" t="b">
        <v>0</v>
      </c>
      <c r="C1912">
        <v>3</v>
      </c>
      <c r="D1912" t="b">
        <v>0</v>
      </c>
      <c r="E1912">
        <v>32</v>
      </c>
      <c r="F1912" t="s">
        <v>26</v>
      </c>
      <c r="G1912">
        <v>82</v>
      </c>
      <c r="H1912">
        <v>98</v>
      </c>
      <c r="I1912">
        <v>100</v>
      </c>
      <c r="J1912">
        <v>100</v>
      </c>
      <c r="K1912">
        <v>100</v>
      </c>
      <c r="L1912">
        <v>64</v>
      </c>
      <c r="M1912">
        <v>87</v>
      </c>
      <c r="N1912">
        <f t="shared" si="174"/>
        <v>1</v>
      </c>
      <c r="O1912">
        <f t="shared" si="175"/>
        <v>0</v>
      </c>
      <c r="P1912">
        <f t="shared" si="176"/>
        <v>0</v>
      </c>
      <c r="Q1912" t="str">
        <f t="shared" si="177"/>
        <v>STEM</v>
      </c>
      <c r="R1912">
        <f t="shared" si="178"/>
        <v>1</v>
      </c>
      <c r="S1912">
        <f t="shared" si="179"/>
        <v>95.5</v>
      </c>
    </row>
    <row r="1913" spans="1:19" x14ac:dyDescent="0.3">
      <c r="A1913" t="s">
        <v>25</v>
      </c>
      <c r="B1913" t="b">
        <v>0</v>
      </c>
      <c r="C1913">
        <v>2</v>
      </c>
      <c r="D1913" t="b">
        <v>0</v>
      </c>
      <c r="E1913">
        <v>28</v>
      </c>
      <c r="F1913" t="s">
        <v>44</v>
      </c>
      <c r="G1913">
        <v>95</v>
      </c>
      <c r="H1913">
        <v>82</v>
      </c>
      <c r="I1913">
        <v>100</v>
      </c>
      <c r="J1913">
        <v>60</v>
      </c>
      <c r="K1913">
        <v>77</v>
      </c>
      <c r="L1913">
        <v>95</v>
      </c>
      <c r="M1913">
        <v>80</v>
      </c>
      <c r="N1913">
        <f t="shared" si="174"/>
        <v>0</v>
      </c>
      <c r="O1913">
        <f t="shared" si="175"/>
        <v>0</v>
      </c>
      <c r="P1913">
        <f t="shared" si="176"/>
        <v>0</v>
      </c>
      <c r="Q1913" t="str">
        <f t="shared" si="177"/>
        <v>STEM</v>
      </c>
      <c r="R1913">
        <f t="shared" si="178"/>
        <v>1</v>
      </c>
      <c r="S1913">
        <f t="shared" si="179"/>
        <v>83</v>
      </c>
    </row>
    <row r="1914" spans="1:19" x14ac:dyDescent="0.3">
      <c r="A1914" t="s">
        <v>25</v>
      </c>
      <c r="B1914" t="b">
        <v>1</v>
      </c>
      <c r="C1914">
        <v>10</v>
      </c>
      <c r="D1914" t="b">
        <v>0</v>
      </c>
      <c r="E1914">
        <v>3</v>
      </c>
      <c r="F1914" t="s">
        <v>64</v>
      </c>
      <c r="G1914">
        <v>55</v>
      </c>
      <c r="H1914">
        <v>92</v>
      </c>
      <c r="I1914">
        <v>59</v>
      </c>
      <c r="J1914">
        <v>78</v>
      </c>
      <c r="K1914">
        <v>61</v>
      </c>
      <c r="L1914">
        <v>83</v>
      </c>
      <c r="M1914">
        <v>60</v>
      </c>
      <c r="N1914">
        <f t="shared" si="174"/>
        <v>0</v>
      </c>
      <c r="O1914">
        <f t="shared" si="175"/>
        <v>1</v>
      </c>
      <c r="P1914">
        <f t="shared" si="176"/>
        <v>0</v>
      </c>
      <c r="Q1914" t="str">
        <f t="shared" si="177"/>
        <v>Non-STEM</v>
      </c>
      <c r="R1914">
        <f t="shared" si="178"/>
        <v>0</v>
      </c>
      <c r="S1914">
        <f t="shared" si="179"/>
        <v>63.25</v>
      </c>
    </row>
    <row r="1915" spans="1:19" x14ac:dyDescent="0.3">
      <c r="A1915" t="s">
        <v>20</v>
      </c>
      <c r="B1915" t="b">
        <v>0</v>
      </c>
      <c r="C1915">
        <v>2</v>
      </c>
      <c r="D1915" t="b">
        <v>0</v>
      </c>
      <c r="E1915">
        <v>32</v>
      </c>
      <c r="F1915" t="s">
        <v>44</v>
      </c>
      <c r="G1915">
        <v>90</v>
      </c>
      <c r="H1915">
        <v>90</v>
      </c>
      <c r="I1915">
        <v>82</v>
      </c>
      <c r="J1915">
        <v>64</v>
      </c>
      <c r="K1915">
        <v>75</v>
      </c>
      <c r="L1915">
        <v>82</v>
      </c>
      <c r="M1915">
        <v>93</v>
      </c>
      <c r="N1915">
        <f t="shared" si="174"/>
        <v>1</v>
      </c>
      <c r="O1915">
        <f t="shared" si="175"/>
        <v>0</v>
      </c>
      <c r="P1915">
        <f t="shared" si="176"/>
        <v>0</v>
      </c>
      <c r="Q1915" t="str">
        <f t="shared" si="177"/>
        <v>STEM</v>
      </c>
      <c r="R1915">
        <f t="shared" si="178"/>
        <v>1</v>
      </c>
      <c r="S1915">
        <f t="shared" si="179"/>
        <v>77.75</v>
      </c>
    </row>
    <row r="1916" spans="1:19" x14ac:dyDescent="0.3">
      <c r="A1916" t="s">
        <v>20</v>
      </c>
      <c r="B1916" t="b">
        <v>0</v>
      </c>
      <c r="C1916">
        <v>2</v>
      </c>
      <c r="D1916" t="b">
        <v>0</v>
      </c>
      <c r="E1916">
        <v>4</v>
      </c>
      <c r="F1916" t="s">
        <v>64</v>
      </c>
      <c r="G1916">
        <v>46</v>
      </c>
      <c r="H1916">
        <v>77</v>
      </c>
      <c r="I1916">
        <v>90</v>
      </c>
      <c r="J1916">
        <v>78</v>
      </c>
      <c r="K1916">
        <v>66</v>
      </c>
      <c r="L1916">
        <v>76</v>
      </c>
      <c r="M1916">
        <v>86</v>
      </c>
      <c r="N1916">
        <f t="shared" si="174"/>
        <v>1</v>
      </c>
      <c r="O1916">
        <f t="shared" si="175"/>
        <v>0</v>
      </c>
      <c r="P1916">
        <f t="shared" si="176"/>
        <v>0</v>
      </c>
      <c r="Q1916" t="str">
        <f t="shared" si="177"/>
        <v>Non-STEM</v>
      </c>
      <c r="R1916">
        <f t="shared" si="178"/>
        <v>0</v>
      </c>
      <c r="S1916">
        <f t="shared" si="179"/>
        <v>70</v>
      </c>
    </row>
    <row r="1917" spans="1:19" x14ac:dyDescent="0.3">
      <c r="A1917" t="s">
        <v>20</v>
      </c>
      <c r="B1917" t="b">
        <v>0</v>
      </c>
      <c r="C1917">
        <v>2</v>
      </c>
      <c r="D1917" t="b">
        <v>0</v>
      </c>
      <c r="E1917">
        <v>21</v>
      </c>
      <c r="F1917" t="s">
        <v>113</v>
      </c>
      <c r="G1917">
        <v>91</v>
      </c>
      <c r="H1917">
        <v>100</v>
      </c>
      <c r="I1917">
        <v>98</v>
      </c>
      <c r="J1917">
        <v>96</v>
      </c>
      <c r="K1917">
        <v>66</v>
      </c>
      <c r="L1917">
        <v>87</v>
      </c>
      <c r="M1917">
        <v>65</v>
      </c>
      <c r="N1917">
        <f t="shared" si="174"/>
        <v>1</v>
      </c>
      <c r="O1917">
        <f t="shared" si="175"/>
        <v>0</v>
      </c>
      <c r="P1917">
        <f t="shared" si="176"/>
        <v>0</v>
      </c>
      <c r="Q1917" t="str">
        <f t="shared" si="177"/>
        <v>Non-STEM</v>
      </c>
      <c r="R1917">
        <f t="shared" si="178"/>
        <v>0</v>
      </c>
      <c r="S1917">
        <f t="shared" si="179"/>
        <v>87.75</v>
      </c>
    </row>
    <row r="1918" spans="1:19" x14ac:dyDescent="0.3">
      <c r="A1918" t="s">
        <v>25</v>
      </c>
      <c r="B1918" t="b">
        <v>0</v>
      </c>
      <c r="C1918">
        <v>1</v>
      </c>
      <c r="D1918" t="b">
        <v>1</v>
      </c>
      <c r="E1918">
        <v>22</v>
      </c>
      <c r="F1918" t="s">
        <v>109</v>
      </c>
      <c r="G1918">
        <v>72</v>
      </c>
      <c r="H1918">
        <v>100</v>
      </c>
      <c r="I1918">
        <v>78</v>
      </c>
      <c r="J1918">
        <v>100</v>
      </c>
      <c r="K1918">
        <v>98</v>
      </c>
      <c r="L1918">
        <v>92</v>
      </c>
      <c r="M1918">
        <v>97</v>
      </c>
      <c r="N1918">
        <f t="shared" si="174"/>
        <v>0</v>
      </c>
      <c r="O1918">
        <f t="shared" si="175"/>
        <v>0</v>
      </c>
      <c r="P1918">
        <f t="shared" si="176"/>
        <v>1</v>
      </c>
      <c r="Q1918" t="str">
        <f t="shared" si="177"/>
        <v>Non-STEM</v>
      </c>
      <c r="R1918">
        <f t="shared" si="178"/>
        <v>0</v>
      </c>
      <c r="S1918">
        <f t="shared" si="179"/>
        <v>87</v>
      </c>
    </row>
    <row r="1919" spans="1:19" x14ac:dyDescent="0.3">
      <c r="A1919" t="s">
        <v>25</v>
      </c>
      <c r="B1919" t="b">
        <v>0</v>
      </c>
      <c r="C1919">
        <v>4</v>
      </c>
      <c r="D1919" t="b">
        <v>0</v>
      </c>
      <c r="E1919">
        <v>28</v>
      </c>
      <c r="F1919" t="s">
        <v>105</v>
      </c>
      <c r="G1919">
        <v>79</v>
      </c>
      <c r="H1919">
        <v>87</v>
      </c>
      <c r="I1919">
        <v>98</v>
      </c>
      <c r="J1919">
        <v>87</v>
      </c>
      <c r="K1919">
        <v>99</v>
      </c>
      <c r="L1919">
        <v>94</v>
      </c>
      <c r="M1919">
        <v>88</v>
      </c>
      <c r="N1919">
        <f t="shared" si="174"/>
        <v>0</v>
      </c>
      <c r="O1919">
        <f t="shared" si="175"/>
        <v>0</v>
      </c>
      <c r="P1919">
        <f t="shared" si="176"/>
        <v>0</v>
      </c>
      <c r="Q1919" t="str">
        <f t="shared" si="177"/>
        <v>Non-STEM</v>
      </c>
      <c r="R1919">
        <f t="shared" si="178"/>
        <v>0</v>
      </c>
      <c r="S1919">
        <f t="shared" si="179"/>
        <v>90.75</v>
      </c>
    </row>
    <row r="1920" spans="1:19" x14ac:dyDescent="0.3">
      <c r="A1920" t="s">
        <v>20</v>
      </c>
      <c r="B1920" t="b">
        <v>0</v>
      </c>
      <c r="C1920">
        <v>3</v>
      </c>
      <c r="D1920" t="b">
        <v>0</v>
      </c>
      <c r="E1920">
        <v>35</v>
      </c>
      <c r="F1920" t="s">
        <v>138</v>
      </c>
      <c r="G1920">
        <v>85</v>
      </c>
      <c r="H1920">
        <v>90</v>
      </c>
      <c r="I1920">
        <v>96</v>
      </c>
      <c r="J1920">
        <v>95</v>
      </c>
      <c r="K1920">
        <v>95</v>
      </c>
      <c r="L1920">
        <v>88</v>
      </c>
      <c r="M1920">
        <v>90</v>
      </c>
      <c r="N1920">
        <f t="shared" si="174"/>
        <v>1</v>
      </c>
      <c r="O1920">
        <f t="shared" si="175"/>
        <v>0</v>
      </c>
      <c r="P1920">
        <f t="shared" si="176"/>
        <v>0</v>
      </c>
      <c r="Q1920" t="str">
        <f t="shared" si="177"/>
        <v>STEM</v>
      </c>
      <c r="R1920">
        <f t="shared" si="178"/>
        <v>1</v>
      </c>
      <c r="S1920">
        <f t="shared" si="179"/>
        <v>92.75</v>
      </c>
    </row>
    <row r="1921" spans="1:19" x14ac:dyDescent="0.3">
      <c r="A1921" t="s">
        <v>20</v>
      </c>
      <c r="B1921" t="b">
        <v>0</v>
      </c>
      <c r="C1921">
        <v>1</v>
      </c>
      <c r="D1921" t="b">
        <v>0</v>
      </c>
      <c r="E1921">
        <v>35</v>
      </c>
      <c r="F1921" t="s">
        <v>21</v>
      </c>
      <c r="G1921">
        <v>100</v>
      </c>
      <c r="H1921">
        <v>87</v>
      </c>
      <c r="I1921">
        <v>85</v>
      </c>
      <c r="J1921">
        <v>90</v>
      </c>
      <c r="K1921">
        <v>92</v>
      </c>
      <c r="L1921">
        <v>99</v>
      </c>
      <c r="M1921">
        <v>94</v>
      </c>
      <c r="N1921">
        <f t="shared" si="174"/>
        <v>1</v>
      </c>
      <c r="O1921">
        <f t="shared" si="175"/>
        <v>0</v>
      </c>
      <c r="P1921">
        <f t="shared" si="176"/>
        <v>0</v>
      </c>
      <c r="Q1921" t="str">
        <f t="shared" si="177"/>
        <v>Non-STEM</v>
      </c>
      <c r="R1921">
        <f t="shared" si="178"/>
        <v>0</v>
      </c>
      <c r="S1921">
        <f t="shared" si="179"/>
        <v>91.75</v>
      </c>
    </row>
    <row r="1922" spans="1:19" x14ac:dyDescent="0.3">
      <c r="A1922" t="s">
        <v>25</v>
      </c>
      <c r="B1922" t="b">
        <v>0</v>
      </c>
      <c r="C1922">
        <v>4</v>
      </c>
      <c r="D1922" t="b">
        <v>1</v>
      </c>
      <c r="E1922">
        <v>16</v>
      </c>
      <c r="F1922" t="s">
        <v>105</v>
      </c>
      <c r="G1922">
        <v>96</v>
      </c>
      <c r="H1922">
        <v>70</v>
      </c>
      <c r="I1922">
        <v>65</v>
      </c>
      <c r="J1922">
        <v>63</v>
      </c>
      <c r="K1922">
        <v>97</v>
      </c>
      <c r="L1922">
        <v>97</v>
      </c>
      <c r="M1922">
        <v>98</v>
      </c>
      <c r="N1922">
        <f t="shared" ref="N1922:N1985" si="180">IF(A1922="Male",1,0)</f>
        <v>0</v>
      </c>
      <c r="O1922">
        <f t="shared" ref="O1922:O1985" si="181">IF(B1922=FALSE,0,1)</f>
        <v>0</v>
      </c>
      <c r="P1922">
        <f t="shared" ref="P1922:P1985" si="182">IF(D1922=FALSE,0,1)</f>
        <v>1</v>
      </c>
      <c r="Q1922" t="str">
        <f t="shared" ref="Q1922:Q1985" si="183">IF(OR(F1922="Software Engineer",F1922="Scientist",F1922="Construction Engineer",F1922="Game Developer",F1922="Doctor"),"STEM","Non-STEM")</f>
        <v>Non-STEM</v>
      </c>
      <c r="R1922">
        <f t="shared" ref="R1922:R1985" si="184">IF(Q1922="STEM",1,0)</f>
        <v>0</v>
      </c>
      <c r="S1922">
        <f t="shared" ref="S1922:S1985" si="185">AVERAGE(G1922,I1922,J1922,K1922)</f>
        <v>80.25</v>
      </c>
    </row>
    <row r="1923" spans="1:19" x14ac:dyDescent="0.3">
      <c r="A1923" t="s">
        <v>20</v>
      </c>
      <c r="B1923" t="b">
        <v>0</v>
      </c>
      <c r="C1923">
        <v>1</v>
      </c>
      <c r="D1923" t="b">
        <v>1</v>
      </c>
      <c r="E1923">
        <v>20</v>
      </c>
      <c r="F1923" t="s">
        <v>105</v>
      </c>
      <c r="G1923">
        <v>85</v>
      </c>
      <c r="H1923">
        <v>96</v>
      </c>
      <c r="I1923">
        <v>71</v>
      </c>
      <c r="J1923">
        <v>67</v>
      </c>
      <c r="K1923">
        <v>98</v>
      </c>
      <c r="L1923">
        <v>92</v>
      </c>
      <c r="M1923">
        <v>91</v>
      </c>
      <c r="N1923">
        <f t="shared" si="180"/>
        <v>1</v>
      </c>
      <c r="O1923">
        <f t="shared" si="181"/>
        <v>0</v>
      </c>
      <c r="P1923">
        <f t="shared" si="182"/>
        <v>1</v>
      </c>
      <c r="Q1923" t="str">
        <f t="shared" si="183"/>
        <v>Non-STEM</v>
      </c>
      <c r="R1923">
        <f t="shared" si="184"/>
        <v>0</v>
      </c>
      <c r="S1923">
        <f t="shared" si="185"/>
        <v>80.25</v>
      </c>
    </row>
    <row r="1924" spans="1:19" x14ac:dyDescent="0.3">
      <c r="A1924" t="s">
        <v>25</v>
      </c>
      <c r="B1924" t="b">
        <v>0</v>
      </c>
      <c r="C1924">
        <v>4</v>
      </c>
      <c r="D1924" t="b">
        <v>0</v>
      </c>
      <c r="E1924">
        <v>27</v>
      </c>
      <c r="F1924" t="s">
        <v>44</v>
      </c>
      <c r="G1924">
        <v>90</v>
      </c>
      <c r="H1924">
        <v>82</v>
      </c>
      <c r="I1924">
        <v>98</v>
      </c>
      <c r="J1924">
        <v>61</v>
      </c>
      <c r="K1924">
        <v>92</v>
      </c>
      <c r="L1924">
        <v>67</v>
      </c>
      <c r="M1924">
        <v>80</v>
      </c>
      <c r="N1924">
        <f t="shared" si="180"/>
        <v>0</v>
      </c>
      <c r="O1924">
        <f t="shared" si="181"/>
        <v>0</v>
      </c>
      <c r="P1924">
        <f t="shared" si="182"/>
        <v>0</v>
      </c>
      <c r="Q1924" t="str">
        <f t="shared" si="183"/>
        <v>STEM</v>
      </c>
      <c r="R1924">
        <f t="shared" si="184"/>
        <v>1</v>
      </c>
      <c r="S1924">
        <f t="shared" si="185"/>
        <v>85.25</v>
      </c>
    </row>
    <row r="1925" spans="1:19" x14ac:dyDescent="0.3">
      <c r="A1925" t="s">
        <v>25</v>
      </c>
      <c r="B1925" t="b">
        <v>0</v>
      </c>
      <c r="C1925">
        <v>6</v>
      </c>
      <c r="D1925" t="b">
        <v>0</v>
      </c>
      <c r="E1925">
        <v>14</v>
      </c>
      <c r="F1925" t="s">
        <v>105</v>
      </c>
      <c r="G1925">
        <v>94</v>
      </c>
      <c r="H1925">
        <v>96</v>
      </c>
      <c r="I1925">
        <v>94</v>
      </c>
      <c r="J1925">
        <v>99</v>
      </c>
      <c r="K1925">
        <v>67</v>
      </c>
      <c r="L1925">
        <v>98</v>
      </c>
      <c r="M1925">
        <v>67</v>
      </c>
      <c r="N1925">
        <f t="shared" si="180"/>
        <v>0</v>
      </c>
      <c r="O1925">
        <f t="shared" si="181"/>
        <v>0</v>
      </c>
      <c r="P1925">
        <f t="shared" si="182"/>
        <v>0</v>
      </c>
      <c r="Q1925" t="str">
        <f t="shared" si="183"/>
        <v>Non-STEM</v>
      </c>
      <c r="R1925">
        <f t="shared" si="184"/>
        <v>0</v>
      </c>
      <c r="S1925">
        <f t="shared" si="185"/>
        <v>88.5</v>
      </c>
    </row>
    <row r="1926" spans="1:19" x14ac:dyDescent="0.3">
      <c r="A1926" t="s">
        <v>20</v>
      </c>
      <c r="B1926" t="b">
        <v>0</v>
      </c>
      <c r="C1926">
        <v>1</v>
      </c>
      <c r="D1926" t="b">
        <v>0</v>
      </c>
      <c r="E1926">
        <v>35</v>
      </c>
      <c r="F1926" t="s">
        <v>138</v>
      </c>
      <c r="G1926">
        <v>98</v>
      </c>
      <c r="H1926">
        <v>85</v>
      </c>
      <c r="I1926">
        <v>100</v>
      </c>
      <c r="J1926">
        <v>94</v>
      </c>
      <c r="K1926">
        <v>93</v>
      </c>
      <c r="L1926">
        <v>92</v>
      </c>
      <c r="M1926">
        <v>94</v>
      </c>
      <c r="N1926">
        <f t="shared" si="180"/>
        <v>1</v>
      </c>
      <c r="O1926">
        <f t="shared" si="181"/>
        <v>0</v>
      </c>
      <c r="P1926">
        <f t="shared" si="182"/>
        <v>0</v>
      </c>
      <c r="Q1926" t="str">
        <f t="shared" si="183"/>
        <v>STEM</v>
      </c>
      <c r="R1926">
        <f t="shared" si="184"/>
        <v>1</v>
      </c>
      <c r="S1926">
        <f t="shared" si="185"/>
        <v>96.25</v>
      </c>
    </row>
    <row r="1927" spans="1:19" x14ac:dyDescent="0.3">
      <c r="A1927" t="s">
        <v>20</v>
      </c>
      <c r="B1927" t="b">
        <v>1</v>
      </c>
      <c r="C1927">
        <v>6</v>
      </c>
      <c r="D1927" t="b">
        <v>0</v>
      </c>
      <c r="E1927">
        <v>2</v>
      </c>
      <c r="F1927" t="s">
        <v>64</v>
      </c>
      <c r="G1927">
        <v>62</v>
      </c>
      <c r="H1927">
        <v>54</v>
      </c>
      <c r="I1927">
        <v>77</v>
      </c>
      <c r="J1927">
        <v>60</v>
      </c>
      <c r="K1927">
        <v>74</v>
      </c>
      <c r="L1927">
        <v>62</v>
      </c>
      <c r="M1927">
        <v>76</v>
      </c>
      <c r="N1927">
        <f t="shared" si="180"/>
        <v>1</v>
      </c>
      <c r="O1927">
        <f t="shared" si="181"/>
        <v>1</v>
      </c>
      <c r="P1927">
        <f t="shared" si="182"/>
        <v>0</v>
      </c>
      <c r="Q1927" t="str">
        <f t="shared" si="183"/>
        <v>Non-STEM</v>
      </c>
      <c r="R1927">
        <f t="shared" si="184"/>
        <v>0</v>
      </c>
      <c r="S1927">
        <f t="shared" si="185"/>
        <v>68.25</v>
      </c>
    </row>
    <row r="1928" spans="1:19" x14ac:dyDescent="0.3">
      <c r="A1928" t="s">
        <v>20</v>
      </c>
      <c r="B1928" t="b">
        <v>0</v>
      </c>
      <c r="C1928">
        <v>4</v>
      </c>
      <c r="D1928" t="b">
        <v>0</v>
      </c>
      <c r="E1928">
        <v>3</v>
      </c>
      <c r="F1928" t="s">
        <v>34</v>
      </c>
      <c r="G1928">
        <v>63</v>
      </c>
      <c r="H1928">
        <v>97</v>
      </c>
      <c r="I1928">
        <v>80</v>
      </c>
      <c r="J1928">
        <v>84</v>
      </c>
      <c r="K1928">
        <v>90</v>
      </c>
      <c r="L1928">
        <v>63</v>
      </c>
      <c r="M1928">
        <v>64</v>
      </c>
      <c r="N1928">
        <f t="shared" si="180"/>
        <v>1</v>
      </c>
      <c r="O1928">
        <f t="shared" si="181"/>
        <v>0</v>
      </c>
      <c r="P1928">
        <f t="shared" si="182"/>
        <v>0</v>
      </c>
      <c r="Q1928" t="str">
        <f t="shared" si="183"/>
        <v>Non-STEM</v>
      </c>
      <c r="R1928">
        <f t="shared" si="184"/>
        <v>0</v>
      </c>
      <c r="S1928">
        <f t="shared" si="185"/>
        <v>79.25</v>
      </c>
    </row>
    <row r="1929" spans="1:19" x14ac:dyDescent="0.3">
      <c r="A1929" t="s">
        <v>25</v>
      </c>
      <c r="B1929" t="b">
        <v>0</v>
      </c>
      <c r="C1929">
        <v>2</v>
      </c>
      <c r="D1929" t="b">
        <v>0</v>
      </c>
      <c r="E1929">
        <v>32</v>
      </c>
      <c r="F1929" t="s">
        <v>21</v>
      </c>
      <c r="G1929">
        <v>72</v>
      </c>
      <c r="H1929">
        <v>95</v>
      </c>
      <c r="I1929">
        <v>71</v>
      </c>
      <c r="J1929">
        <v>74</v>
      </c>
      <c r="K1929">
        <v>84</v>
      </c>
      <c r="L1929">
        <v>97</v>
      </c>
      <c r="M1929">
        <v>66</v>
      </c>
      <c r="N1929">
        <f t="shared" si="180"/>
        <v>0</v>
      </c>
      <c r="O1929">
        <f t="shared" si="181"/>
        <v>0</v>
      </c>
      <c r="P1929">
        <f t="shared" si="182"/>
        <v>0</v>
      </c>
      <c r="Q1929" t="str">
        <f t="shared" si="183"/>
        <v>Non-STEM</v>
      </c>
      <c r="R1929">
        <f t="shared" si="184"/>
        <v>0</v>
      </c>
      <c r="S1929">
        <f t="shared" si="185"/>
        <v>75.25</v>
      </c>
    </row>
    <row r="1930" spans="1:19" x14ac:dyDescent="0.3">
      <c r="A1930" t="s">
        <v>25</v>
      </c>
      <c r="B1930" t="b">
        <v>1</v>
      </c>
      <c r="C1930">
        <v>6</v>
      </c>
      <c r="D1930" t="b">
        <v>1</v>
      </c>
      <c r="E1930">
        <v>33</v>
      </c>
      <c r="F1930" t="s">
        <v>44</v>
      </c>
      <c r="G1930">
        <v>94</v>
      </c>
      <c r="H1930">
        <v>90</v>
      </c>
      <c r="I1930">
        <v>79</v>
      </c>
      <c r="J1930">
        <v>69</v>
      </c>
      <c r="K1930">
        <v>100</v>
      </c>
      <c r="L1930">
        <v>72</v>
      </c>
      <c r="M1930">
        <v>98</v>
      </c>
      <c r="N1930">
        <f t="shared" si="180"/>
        <v>0</v>
      </c>
      <c r="O1930">
        <f t="shared" si="181"/>
        <v>1</v>
      </c>
      <c r="P1930">
        <f t="shared" si="182"/>
        <v>1</v>
      </c>
      <c r="Q1930" t="str">
        <f t="shared" si="183"/>
        <v>STEM</v>
      </c>
      <c r="R1930">
        <f t="shared" si="184"/>
        <v>1</v>
      </c>
      <c r="S1930">
        <f t="shared" si="185"/>
        <v>85.5</v>
      </c>
    </row>
    <row r="1931" spans="1:19" x14ac:dyDescent="0.3">
      <c r="A1931" t="s">
        <v>25</v>
      </c>
      <c r="B1931" t="b">
        <v>0</v>
      </c>
      <c r="C1931">
        <v>2</v>
      </c>
      <c r="D1931" t="b">
        <v>1</v>
      </c>
      <c r="E1931">
        <v>24</v>
      </c>
      <c r="F1931" t="s">
        <v>105</v>
      </c>
      <c r="G1931">
        <v>99</v>
      </c>
      <c r="H1931">
        <v>84</v>
      </c>
      <c r="I1931">
        <v>94</v>
      </c>
      <c r="J1931">
        <v>76</v>
      </c>
      <c r="K1931">
        <v>62</v>
      </c>
      <c r="L1931">
        <v>79</v>
      </c>
      <c r="M1931">
        <v>67</v>
      </c>
      <c r="N1931">
        <f t="shared" si="180"/>
        <v>0</v>
      </c>
      <c r="O1931">
        <f t="shared" si="181"/>
        <v>0</v>
      </c>
      <c r="P1931">
        <f t="shared" si="182"/>
        <v>1</v>
      </c>
      <c r="Q1931" t="str">
        <f t="shared" si="183"/>
        <v>Non-STEM</v>
      </c>
      <c r="R1931">
        <f t="shared" si="184"/>
        <v>0</v>
      </c>
      <c r="S1931">
        <f t="shared" si="185"/>
        <v>82.75</v>
      </c>
    </row>
    <row r="1932" spans="1:19" x14ac:dyDescent="0.3">
      <c r="A1932" t="s">
        <v>20</v>
      </c>
      <c r="B1932" t="b">
        <v>0</v>
      </c>
      <c r="C1932">
        <v>2</v>
      </c>
      <c r="D1932" t="b">
        <v>0</v>
      </c>
      <c r="E1932">
        <v>5</v>
      </c>
      <c r="F1932" t="s">
        <v>38</v>
      </c>
      <c r="G1932">
        <v>81</v>
      </c>
      <c r="H1932">
        <v>91</v>
      </c>
      <c r="I1932">
        <v>85</v>
      </c>
      <c r="J1932">
        <v>64</v>
      </c>
      <c r="K1932">
        <v>82</v>
      </c>
      <c r="L1932">
        <v>90</v>
      </c>
      <c r="M1932">
        <v>94</v>
      </c>
      <c r="N1932">
        <f t="shared" si="180"/>
        <v>1</v>
      </c>
      <c r="O1932">
        <f t="shared" si="181"/>
        <v>0</v>
      </c>
      <c r="P1932">
        <f t="shared" si="182"/>
        <v>0</v>
      </c>
      <c r="Q1932" t="str">
        <f t="shared" si="183"/>
        <v>Non-STEM</v>
      </c>
      <c r="R1932">
        <f t="shared" si="184"/>
        <v>0</v>
      </c>
      <c r="S1932">
        <f t="shared" si="185"/>
        <v>78</v>
      </c>
    </row>
    <row r="1933" spans="1:19" x14ac:dyDescent="0.3">
      <c r="A1933" t="s">
        <v>25</v>
      </c>
      <c r="B1933" t="b">
        <v>0</v>
      </c>
      <c r="C1933">
        <v>5</v>
      </c>
      <c r="D1933" t="b">
        <v>0</v>
      </c>
      <c r="E1933">
        <v>8</v>
      </c>
      <c r="F1933" t="s">
        <v>54</v>
      </c>
      <c r="G1933">
        <v>61</v>
      </c>
      <c r="H1933">
        <v>100</v>
      </c>
      <c r="I1933">
        <v>85</v>
      </c>
      <c r="J1933">
        <v>99</v>
      </c>
      <c r="K1933">
        <v>65</v>
      </c>
      <c r="L1933">
        <v>79</v>
      </c>
      <c r="M1933">
        <v>86</v>
      </c>
      <c r="N1933">
        <f t="shared" si="180"/>
        <v>0</v>
      </c>
      <c r="O1933">
        <f t="shared" si="181"/>
        <v>0</v>
      </c>
      <c r="P1933">
        <f t="shared" si="182"/>
        <v>0</v>
      </c>
      <c r="Q1933" t="str">
        <f t="shared" si="183"/>
        <v>Non-STEM</v>
      </c>
      <c r="R1933">
        <f t="shared" si="184"/>
        <v>0</v>
      </c>
      <c r="S1933">
        <f t="shared" si="185"/>
        <v>77.5</v>
      </c>
    </row>
    <row r="1934" spans="1:19" x14ac:dyDescent="0.3">
      <c r="A1934" t="s">
        <v>25</v>
      </c>
      <c r="B1934" t="b">
        <v>0</v>
      </c>
      <c r="C1934">
        <v>2</v>
      </c>
      <c r="D1934" t="b">
        <v>1</v>
      </c>
      <c r="E1934">
        <v>8</v>
      </c>
      <c r="F1934" t="s">
        <v>54</v>
      </c>
      <c r="G1934">
        <v>68</v>
      </c>
      <c r="H1934">
        <v>95</v>
      </c>
      <c r="I1934">
        <v>76</v>
      </c>
      <c r="J1934">
        <v>97</v>
      </c>
      <c r="K1934">
        <v>91</v>
      </c>
      <c r="L1934">
        <v>78</v>
      </c>
      <c r="M1934">
        <v>71</v>
      </c>
      <c r="N1934">
        <f t="shared" si="180"/>
        <v>0</v>
      </c>
      <c r="O1934">
        <f t="shared" si="181"/>
        <v>0</v>
      </c>
      <c r="P1934">
        <f t="shared" si="182"/>
        <v>1</v>
      </c>
      <c r="Q1934" t="str">
        <f t="shared" si="183"/>
        <v>Non-STEM</v>
      </c>
      <c r="R1934">
        <f t="shared" si="184"/>
        <v>0</v>
      </c>
      <c r="S1934">
        <f t="shared" si="185"/>
        <v>83</v>
      </c>
    </row>
    <row r="1935" spans="1:19" x14ac:dyDescent="0.3">
      <c r="A1935" t="s">
        <v>20</v>
      </c>
      <c r="B1935" t="b">
        <v>0</v>
      </c>
      <c r="C1935">
        <v>0</v>
      </c>
      <c r="D1935" t="b">
        <v>0</v>
      </c>
      <c r="E1935">
        <v>21</v>
      </c>
      <c r="F1935" t="s">
        <v>38</v>
      </c>
      <c r="G1935">
        <v>64</v>
      </c>
      <c r="H1935">
        <v>74</v>
      </c>
      <c r="I1935">
        <v>79</v>
      </c>
      <c r="J1935">
        <v>72</v>
      </c>
      <c r="K1935">
        <v>74</v>
      </c>
      <c r="L1935">
        <v>65</v>
      </c>
      <c r="M1935">
        <v>95</v>
      </c>
      <c r="N1935">
        <f t="shared" si="180"/>
        <v>1</v>
      </c>
      <c r="O1935">
        <f t="shared" si="181"/>
        <v>0</v>
      </c>
      <c r="P1935">
        <f t="shared" si="182"/>
        <v>0</v>
      </c>
      <c r="Q1935" t="str">
        <f t="shared" si="183"/>
        <v>Non-STEM</v>
      </c>
      <c r="R1935">
        <f t="shared" si="184"/>
        <v>0</v>
      </c>
      <c r="S1935">
        <f t="shared" si="185"/>
        <v>72.25</v>
      </c>
    </row>
    <row r="1936" spans="1:19" x14ac:dyDescent="0.3">
      <c r="A1936" t="s">
        <v>25</v>
      </c>
      <c r="B1936" t="b">
        <v>0</v>
      </c>
      <c r="C1936">
        <v>1</v>
      </c>
      <c r="D1936" t="b">
        <v>1</v>
      </c>
      <c r="E1936">
        <v>6</v>
      </c>
      <c r="F1936" t="s">
        <v>30</v>
      </c>
      <c r="G1936">
        <v>66</v>
      </c>
      <c r="H1936">
        <v>94</v>
      </c>
      <c r="I1936">
        <v>67</v>
      </c>
      <c r="J1936">
        <v>79</v>
      </c>
      <c r="K1936">
        <v>64</v>
      </c>
      <c r="L1936">
        <v>89</v>
      </c>
      <c r="M1936">
        <v>75</v>
      </c>
      <c r="N1936">
        <f t="shared" si="180"/>
        <v>0</v>
      </c>
      <c r="O1936">
        <f t="shared" si="181"/>
        <v>0</v>
      </c>
      <c r="P1936">
        <f t="shared" si="182"/>
        <v>1</v>
      </c>
      <c r="Q1936" t="str">
        <f t="shared" si="183"/>
        <v>Non-STEM</v>
      </c>
      <c r="R1936">
        <f t="shared" si="184"/>
        <v>0</v>
      </c>
      <c r="S1936">
        <f t="shared" si="185"/>
        <v>69</v>
      </c>
    </row>
    <row r="1937" spans="1:19" x14ac:dyDescent="0.3">
      <c r="A1937" t="s">
        <v>25</v>
      </c>
      <c r="B1937" t="b">
        <v>1</v>
      </c>
      <c r="C1937">
        <v>0</v>
      </c>
      <c r="D1937" t="b">
        <v>0</v>
      </c>
      <c r="E1937">
        <v>15</v>
      </c>
      <c r="F1937" t="s">
        <v>44</v>
      </c>
      <c r="G1937">
        <v>100</v>
      </c>
      <c r="H1937">
        <v>95</v>
      </c>
      <c r="I1937">
        <v>72</v>
      </c>
      <c r="J1937">
        <v>77</v>
      </c>
      <c r="K1937">
        <v>66</v>
      </c>
      <c r="L1937">
        <v>68</v>
      </c>
      <c r="M1937">
        <v>76</v>
      </c>
      <c r="N1937">
        <f t="shared" si="180"/>
        <v>0</v>
      </c>
      <c r="O1937">
        <f t="shared" si="181"/>
        <v>1</v>
      </c>
      <c r="P1937">
        <f t="shared" si="182"/>
        <v>0</v>
      </c>
      <c r="Q1937" t="str">
        <f t="shared" si="183"/>
        <v>STEM</v>
      </c>
      <c r="R1937">
        <f t="shared" si="184"/>
        <v>1</v>
      </c>
      <c r="S1937">
        <f t="shared" si="185"/>
        <v>78.75</v>
      </c>
    </row>
    <row r="1938" spans="1:19" x14ac:dyDescent="0.3">
      <c r="A1938" t="s">
        <v>25</v>
      </c>
      <c r="B1938" t="b">
        <v>1</v>
      </c>
      <c r="C1938">
        <v>1</v>
      </c>
      <c r="D1938" t="b">
        <v>0</v>
      </c>
      <c r="E1938">
        <v>12</v>
      </c>
      <c r="F1938" t="s">
        <v>30</v>
      </c>
      <c r="G1938">
        <v>74</v>
      </c>
      <c r="H1938">
        <v>86</v>
      </c>
      <c r="I1938">
        <v>70</v>
      </c>
      <c r="J1938">
        <v>94</v>
      </c>
      <c r="K1938">
        <v>71</v>
      </c>
      <c r="L1938">
        <v>70</v>
      </c>
      <c r="M1938">
        <v>63</v>
      </c>
      <c r="N1938">
        <f t="shared" si="180"/>
        <v>0</v>
      </c>
      <c r="O1938">
        <f t="shared" si="181"/>
        <v>1</v>
      </c>
      <c r="P1938">
        <f t="shared" si="182"/>
        <v>0</v>
      </c>
      <c r="Q1938" t="str">
        <f t="shared" si="183"/>
        <v>Non-STEM</v>
      </c>
      <c r="R1938">
        <f t="shared" si="184"/>
        <v>0</v>
      </c>
      <c r="S1938">
        <f t="shared" si="185"/>
        <v>77.25</v>
      </c>
    </row>
    <row r="1939" spans="1:19" x14ac:dyDescent="0.3">
      <c r="A1939" t="s">
        <v>25</v>
      </c>
      <c r="B1939" t="b">
        <v>0</v>
      </c>
      <c r="C1939">
        <v>6</v>
      </c>
      <c r="D1939" t="b">
        <v>0</v>
      </c>
      <c r="E1939">
        <v>1</v>
      </c>
      <c r="F1939" t="s">
        <v>34</v>
      </c>
      <c r="G1939">
        <v>96</v>
      </c>
      <c r="H1939">
        <v>66</v>
      </c>
      <c r="I1939">
        <v>76</v>
      </c>
      <c r="J1939">
        <v>71</v>
      </c>
      <c r="K1939">
        <v>94</v>
      </c>
      <c r="L1939">
        <v>72</v>
      </c>
      <c r="M1939">
        <v>86</v>
      </c>
      <c r="N1939">
        <f t="shared" si="180"/>
        <v>0</v>
      </c>
      <c r="O1939">
        <f t="shared" si="181"/>
        <v>0</v>
      </c>
      <c r="P1939">
        <f t="shared" si="182"/>
        <v>0</v>
      </c>
      <c r="Q1939" t="str">
        <f t="shared" si="183"/>
        <v>Non-STEM</v>
      </c>
      <c r="R1939">
        <f t="shared" si="184"/>
        <v>0</v>
      </c>
      <c r="S1939">
        <f t="shared" si="185"/>
        <v>84.25</v>
      </c>
    </row>
    <row r="1940" spans="1:19" x14ac:dyDescent="0.3">
      <c r="A1940" t="s">
        <v>20</v>
      </c>
      <c r="B1940" t="b">
        <v>0</v>
      </c>
      <c r="C1940">
        <v>2</v>
      </c>
      <c r="D1940" t="b">
        <v>0</v>
      </c>
      <c r="E1940">
        <v>14</v>
      </c>
      <c r="F1940" t="s">
        <v>44</v>
      </c>
      <c r="G1940">
        <v>90</v>
      </c>
      <c r="H1940">
        <v>92</v>
      </c>
      <c r="I1940">
        <v>95</v>
      </c>
      <c r="J1940">
        <v>88</v>
      </c>
      <c r="K1940">
        <v>88</v>
      </c>
      <c r="L1940">
        <v>85</v>
      </c>
      <c r="M1940">
        <v>92</v>
      </c>
      <c r="N1940">
        <f t="shared" si="180"/>
        <v>1</v>
      </c>
      <c r="O1940">
        <f t="shared" si="181"/>
        <v>0</v>
      </c>
      <c r="P1940">
        <f t="shared" si="182"/>
        <v>0</v>
      </c>
      <c r="Q1940" t="str">
        <f t="shared" si="183"/>
        <v>STEM</v>
      </c>
      <c r="R1940">
        <f t="shared" si="184"/>
        <v>1</v>
      </c>
      <c r="S1940">
        <f t="shared" si="185"/>
        <v>90.25</v>
      </c>
    </row>
    <row r="1941" spans="1:19" x14ac:dyDescent="0.3">
      <c r="A1941" t="s">
        <v>20</v>
      </c>
      <c r="B1941" t="b">
        <v>0</v>
      </c>
      <c r="C1941">
        <v>3</v>
      </c>
      <c r="D1941" t="b">
        <v>0</v>
      </c>
      <c r="E1941">
        <v>26</v>
      </c>
      <c r="F1941" t="s">
        <v>113</v>
      </c>
      <c r="G1941">
        <v>92</v>
      </c>
      <c r="H1941">
        <v>86</v>
      </c>
      <c r="I1941">
        <v>61</v>
      </c>
      <c r="J1941">
        <v>78</v>
      </c>
      <c r="K1941">
        <v>56</v>
      </c>
      <c r="L1941">
        <v>68</v>
      </c>
      <c r="M1941">
        <v>85</v>
      </c>
      <c r="N1941">
        <f t="shared" si="180"/>
        <v>1</v>
      </c>
      <c r="O1941">
        <f t="shared" si="181"/>
        <v>0</v>
      </c>
      <c r="P1941">
        <f t="shared" si="182"/>
        <v>0</v>
      </c>
      <c r="Q1941" t="str">
        <f t="shared" si="183"/>
        <v>Non-STEM</v>
      </c>
      <c r="R1941">
        <f t="shared" si="184"/>
        <v>0</v>
      </c>
      <c r="S1941">
        <f t="shared" si="185"/>
        <v>71.75</v>
      </c>
    </row>
    <row r="1942" spans="1:19" x14ac:dyDescent="0.3">
      <c r="A1942" t="s">
        <v>20</v>
      </c>
      <c r="B1942" t="b">
        <v>1</v>
      </c>
      <c r="C1942">
        <v>1</v>
      </c>
      <c r="D1942" t="b">
        <v>0</v>
      </c>
      <c r="E1942">
        <v>31</v>
      </c>
      <c r="F1942" t="s">
        <v>26</v>
      </c>
      <c r="G1942">
        <v>99</v>
      </c>
      <c r="H1942">
        <v>78</v>
      </c>
      <c r="I1942">
        <v>99</v>
      </c>
      <c r="J1942">
        <v>88</v>
      </c>
      <c r="K1942">
        <v>96</v>
      </c>
      <c r="L1942">
        <v>96</v>
      </c>
      <c r="M1942">
        <v>90</v>
      </c>
      <c r="N1942">
        <f t="shared" si="180"/>
        <v>1</v>
      </c>
      <c r="O1942">
        <f t="shared" si="181"/>
        <v>1</v>
      </c>
      <c r="P1942">
        <f t="shared" si="182"/>
        <v>0</v>
      </c>
      <c r="Q1942" t="str">
        <f t="shared" si="183"/>
        <v>STEM</v>
      </c>
      <c r="R1942">
        <f t="shared" si="184"/>
        <v>1</v>
      </c>
      <c r="S1942">
        <f t="shared" si="185"/>
        <v>95.5</v>
      </c>
    </row>
    <row r="1943" spans="1:19" x14ac:dyDescent="0.3">
      <c r="A1943" t="s">
        <v>25</v>
      </c>
      <c r="B1943" t="b">
        <v>0</v>
      </c>
      <c r="C1943">
        <v>4</v>
      </c>
      <c r="D1943" t="b">
        <v>0</v>
      </c>
      <c r="E1943">
        <v>5</v>
      </c>
      <c r="F1943" t="s">
        <v>38</v>
      </c>
      <c r="G1943">
        <v>63</v>
      </c>
      <c r="H1943">
        <v>68</v>
      </c>
      <c r="I1943">
        <v>91</v>
      </c>
      <c r="J1943">
        <v>82</v>
      </c>
      <c r="K1943">
        <v>90</v>
      </c>
      <c r="L1943">
        <v>86</v>
      </c>
      <c r="M1943">
        <v>75</v>
      </c>
      <c r="N1943">
        <f t="shared" si="180"/>
        <v>0</v>
      </c>
      <c r="O1943">
        <f t="shared" si="181"/>
        <v>0</v>
      </c>
      <c r="P1943">
        <f t="shared" si="182"/>
        <v>0</v>
      </c>
      <c r="Q1943" t="str">
        <f t="shared" si="183"/>
        <v>Non-STEM</v>
      </c>
      <c r="R1943">
        <f t="shared" si="184"/>
        <v>0</v>
      </c>
      <c r="S1943">
        <f t="shared" si="185"/>
        <v>81.5</v>
      </c>
    </row>
    <row r="1944" spans="1:19" x14ac:dyDescent="0.3">
      <c r="A1944" t="s">
        <v>20</v>
      </c>
      <c r="B1944" t="b">
        <v>0</v>
      </c>
      <c r="C1944">
        <v>2</v>
      </c>
      <c r="D1944" t="b">
        <v>0</v>
      </c>
      <c r="E1944">
        <v>28</v>
      </c>
      <c r="F1944" t="s">
        <v>113</v>
      </c>
      <c r="G1944">
        <v>98</v>
      </c>
      <c r="H1944">
        <v>88</v>
      </c>
      <c r="I1944">
        <v>81</v>
      </c>
      <c r="J1944">
        <v>65</v>
      </c>
      <c r="K1944">
        <v>59</v>
      </c>
      <c r="L1944">
        <v>84</v>
      </c>
      <c r="M1944">
        <v>87</v>
      </c>
      <c r="N1944">
        <f t="shared" si="180"/>
        <v>1</v>
      </c>
      <c r="O1944">
        <f t="shared" si="181"/>
        <v>0</v>
      </c>
      <c r="P1944">
        <f t="shared" si="182"/>
        <v>0</v>
      </c>
      <c r="Q1944" t="str">
        <f t="shared" si="183"/>
        <v>Non-STEM</v>
      </c>
      <c r="R1944">
        <f t="shared" si="184"/>
        <v>0</v>
      </c>
      <c r="S1944">
        <f t="shared" si="185"/>
        <v>75.75</v>
      </c>
    </row>
    <row r="1945" spans="1:19" x14ac:dyDescent="0.3">
      <c r="A1945" t="s">
        <v>25</v>
      </c>
      <c r="B1945" t="b">
        <v>0</v>
      </c>
      <c r="C1945">
        <v>1</v>
      </c>
      <c r="D1945" t="b">
        <v>1</v>
      </c>
      <c r="E1945">
        <v>11</v>
      </c>
      <c r="F1945" t="s">
        <v>38</v>
      </c>
      <c r="G1945">
        <v>87</v>
      </c>
      <c r="H1945">
        <v>61</v>
      </c>
      <c r="I1945">
        <v>62</v>
      </c>
      <c r="J1945">
        <v>66</v>
      </c>
      <c r="K1945">
        <v>67</v>
      </c>
      <c r="L1945">
        <v>81</v>
      </c>
      <c r="M1945">
        <v>65</v>
      </c>
      <c r="N1945">
        <f t="shared" si="180"/>
        <v>0</v>
      </c>
      <c r="O1945">
        <f t="shared" si="181"/>
        <v>0</v>
      </c>
      <c r="P1945">
        <f t="shared" si="182"/>
        <v>1</v>
      </c>
      <c r="Q1945" t="str">
        <f t="shared" si="183"/>
        <v>Non-STEM</v>
      </c>
      <c r="R1945">
        <f t="shared" si="184"/>
        <v>0</v>
      </c>
      <c r="S1945">
        <f t="shared" si="185"/>
        <v>70.5</v>
      </c>
    </row>
    <row r="1946" spans="1:19" x14ac:dyDescent="0.3">
      <c r="A1946" t="s">
        <v>20</v>
      </c>
      <c r="B1946" t="b">
        <v>0</v>
      </c>
      <c r="C1946">
        <v>1</v>
      </c>
      <c r="D1946" t="b">
        <v>1</v>
      </c>
      <c r="E1946">
        <v>19</v>
      </c>
      <c r="F1946" t="s">
        <v>44</v>
      </c>
      <c r="G1946">
        <v>96</v>
      </c>
      <c r="H1946">
        <v>96</v>
      </c>
      <c r="I1946">
        <v>80</v>
      </c>
      <c r="J1946">
        <v>93</v>
      </c>
      <c r="K1946">
        <v>82</v>
      </c>
      <c r="L1946">
        <v>65</v>
      </c>
      <c r="M1946">
        <v>70</v>
      </c>
      <c r="N1946">
        <f t="shared" si="180"/>
        <v>1</v>
      </c>
      <c r="O1946">
        <f t="shared" si="181"/>
        <v>0</v>
      </c>
      <c r="P1946">
        <f t="shared" si="182"/>
        <v>1</v>
      </c>
      <c r="Q1946" t="str">
        <f t="shared" si="183"/>
        <v>STEM</v>
      </c>
      <c r="R1946">
        <f t="shared" si="184"/>
        <v>1</v>
      </c>
      <c r="S1946">
        <f t="shared" si="185"/>
        <v>87.75</v>
      </c>
    </row>
    <row r="1947" spans="1:19" x14ac:dyDescent="0.3">
      <c r="A1947" t="s">
        <v>20</v>
      </c>
      <c r="B1947" t="b">
        <v>0</v>
      </c>
      <c r="C1947">
        <v>3</v>
      </c>
      <c r="D1947" t="b">
        <v>0</v>
      </c>
      <c r="E1947">
        <v>17</v>
      </c>
      <c r="F1947" t="s">
        <v>172</v>
      </c>
      <c r="G1947">
        <v>80</v>
      </c>
      <c r="H1947">
        <v>98</v>
      </c>
      <c r="I1947">
        <v>99</v>
      </c>
      <c r="J1947">
        <v>90</v>
      </c>
      <c r="K1947">
        <v>64</v>
      </c>
      <c r="L1947">
        <v>86</v>
      </c>
      <c r="M1947">
        <v>93</v>
      </c>
      <c r="N1947">
        <f t="shared" si="180"/>
        <v>1</v>
      </c>
      <c r="O1947">
        <f t="shared" si="181"/>
        <v>0</v>
      </c>
      <c r="P1947">
        <f t="shared" si="182"/>
        <v>0</v>
      </c>
      <c r="Q1947" t="str">
        <f t="shared" si="183"/>
        <v>Non-STEM</v>
      </c>
      <c r="R1947">
        <f t="shared" si="184"/>
        <v>0</v>
      </c>
      <c r="S1947">
        <f t="shared" si="185"/>
        <v>83.25</v>
      </c>
    </row>
    <row r="1948" spans="1:19" x14ac:dyDescent="0.3">
      <c r="A1948" t="s">
        <v>25</v>
      </c>
      <c r="B1948" t="b">
        <v>0</v>
      </c>
      <c r="C1948">
        <v>0</v>
      </c>
      <c r="D1948" t="b">
        <v>1</v>
      </c>
      <c r="E1948">
        <v>30</v>
      </c>
      <c r="F1948" t="s">
        <v>38</v>
      </c>
      <c r="G1948">
        <v>80</v>
      </c>
      <c r="H1948">
        <v>77</v>
      </c>
      <c r="I1948">
        <v>96</v>
      </c>
      <c r="J1948">
        <v>64</v>
      </c>
      <c r="K1948">
        <v>93</v>
      </c>
      <c r="L1948">
        <v>62</v>
      </c>
      <c r="M1948">
        <v>86</v>
      </c>
      <c r="N1948">
        <f t="shared" si="180"/>
        <v>0</v>
      </c>
      <c r="O1948">
        <f t="shared" si="181"/>
        <v>0</v>
      </c>
      <c r="P1948">
        <f t="shared" si="182"/>
        <v>1</v>
      </c>
      <c r="Q1948" t="str">
        <f t="shared" si="183"/>
        <v>Non-STEM</v>
      </c>
      <c r="R1948">
        <f t="shared" si="184"/>
        <v>0</v>
      </c>
      <c r="S1948">
        <f t="shared" si="185"/>
        <v>83.25</v>
      </c>
    </row>
    <row r="1949" spans="1:19" x14ac:dyDescent="0.3">
      <c r="A1949" t="s">
        <v>20</v>
      </c>
      <c r="B1949" t="b">
        <v>0</v>
      </c>
      <c r="C1949">
        <v>2</v>
      </c>
      <c r="D1949" t="b">
        <v>0</v>
      </c>
      <c r="E1949">
        <v>23</v>
      </c>
      <c r="F1949" t="s">
        <v>44</v>
      </c>
      <c r="G1949">
        <v>91</v>
      </c>
      <c r="H1949">
        <v>79</v>
      </c>
      <c r="I1949">
        <v>70</v>
      </c>
      <c r="J1949">
        <v>94</v>
      </c>
      <c r="K1949">
        <v>77</v>
      </c>
      <c r="L1949">
        <v>83</v>
      </c>
      <c r="M1949">
        <v>81</v>
      </c>
      <c r="N1949">
        <f t="shared" si="180"/>
        <v>1</v>
      </c>
      <c r="O1949">
        <f t="shared" si="181"/>
        <v>0</v>
      </c>
      <c r="P1949">
        <f t="shared" si="182"/>
        <v>0</v>
      </c>
      <c r="Q1949" t="str">
        <f t="shared" si="183"/>
        <v>STEM</v>
      </c>
      <c r="R1949">
        <f t="shared" si="184"/>
        <v>1</v>
      </c>
      <c r="S1949">
        <f t="shared" si="185"/>
        <v>83</v>
      </c>
    </row>
    <row r="1950" spans="1:19" x14ac:dyDescent="0.3">
      <c r="A1950" t="s">
        <v>20</v>
      </c>
      <c r="B1950" t="b">
        <v>0</v>
      </c>
      <c r="C1950">
        <v>6</v>
      </c>
      <c r="D1950" t="b">
        <v>0</v>
      </c>
      <c r="E1950">
        <v>0</v>
      </c>
      <c r="F1950" t="s">
        <v>64</v>
      </c>
      <c r="G1950">
        <v>91</v>
      </c>
      <c r="H1950">
        <v>96</v>
      </c>
      <c r="I1950">
        <v>78</v>
      </c>
      <c r="J1950">
        <v>70</v>
      </c>
      <c r="K1950">
        <v>50</v>
      </c>
      <c r="L1950">
        <v>50</v>
      </c>
      <c r="M1950">
        <v>69</v>
      </c>
      <c r="N1950">
        <f t="shared" si="180"/>
        <v>1</v>
      </c>
      <c r="O1950">
        <f t="shared" si="181"/>
        <v>0</v>
      </c>
      <c r="P1950">
        <f t="shared" si="182"/>
        <v>0</v>
      </c>
      <c r="Q1950" t="str">
        <f t="shared" si="183"/>
        <v>Non-STEM</v>
      </c>
      <c r="R1950">
        <f t="shared" si="184"/>
        <v>0</v>
      </c>
      <c r="S1950">
        <f t="shared" si="185"/>
        <v>72.25</v>
      </c>
    </row>
    <row r="1951" spans="1:19" x14ac:dyDescent="0.3">
      <c r="A1951" t="s">
        <v>25</v>
      </c>
      <c r="B1951" t="b">
        <v>0</v>
      </c>
      <c r="C1951">
        <v>0</v>
      </c>
      <c r="D1951" t="b">
        <v>1</v>
      </c>
      <c r="E1951">
        <v>19</v>
      </c>
      <c r="F1951" t="s">
        <v>105</v>
      </c>
      <c r="G1951">
        <v>83</v>
      </c>
      <c r="H1951">
        <v>70</v>
      </c>
      <c r="I1951">
        <v>72</v>
      </c>
      <c r="J1951">
        <v>65</v>
      </c>
      <c r="K1951">
        <v>63</v>
      </c>
      <c r="L1951">
        <v>88</v>
      </c>
      <c r="M1951">
        <v>94</v>
      </c>
      <c r="N1951">
        <f t="shared" si="180"/>
        <v>0</v>
      </c>
      <c r="O1951">
        <f t="shared" si="181"/>
        <v>0</v>
      </c>
      <c r="P1951">
        <f t="shared" si="182"/>
        <v>1</v>
      </c>
      <c r="Q1951" t="str">
        <f t="shared" si="183"/>
        <v>Non-STEM</v>
      </c>
      <c r="R1951">
        <f t="shared" si="184"/>
        <v>0</v>
      </c>
      <c r="S1951">
        <f t="shared" si="185"/>
        <v>70.75</v>
      </c>
    </row>
    <row r="1952" spans="1:19" x14ac:dyDescent="0.3">
      <c r="A1952" t="s">
        <v>25</v>
      </c>
      <c r="B1952" t="b">
        <v>0</v>
      </c>
      <c r="C1952">
        <v>2</v>
      </c>
      <c r="D1952" t="b">
        <v>1</v>
      </c>
      <c r="E1952">
        <v>33</v>
      </c>
      <c r="F1952" t="s">
        <v>21</v>
      </c>
      <c r="G1952">
        <v>89</v>
      </c>
      <c r="H1952">
        <v>89</v>
      </c>
      <c r="I1952">
        <v>69</v>
      </c>
      <c r="J1952">
        <v>87</v>
      </c>
      <c r="K1952">
        <v>69</v>
      </c>
      <c r="L1952">
        <v>97</v>
      </c>
      <c r="M1952">
        <v>79</v>
      </c>
      <c r="N1952">
        <f t="shared" si="180"/>
        <v>0</v>
      </c>
      <c r="O1952">
        <f t="shared" si="181"/>
        <v>0</v>
      </c>
      <c r="P1952">
        <f t="shared" si="182"/>
        <v>1</v>
      </c>
      <c r="Q1952" t="str">
        <f t="shared" si="183"/>
        <v>Non-STEM</v>
      </c>
      <c r="R1952">
        <f t="shared" si="184"/>
        <v>0</v>
      </c>
      <c r="S1952">
        <f t="shared" si="185"/>
        <v>78.5</v>
      </c>
    </row>
    <row r="1953" spans="1:19" x14ac:dyDescent="0.3">
      <c r="A1953" t="s">
        <v>25</v>
      </c>
      <c r="B1953" t="b">
        <v>1</v>
      </c>
      <c r="C1953">
        <v>2</v>
      </c>
      <c r="D1953" t="b">
        <v>1</v>
      </c>
      <c r="E1953">
        <v>1</v>
      </c>
      <c r="F1953" t="s">
        <v>159</v>
      </c>
      <c r="G1953">
        <v>81</v>
      </c>
      <c r="H1953">
        <v>73</v>
      </c>
      <c r="I1953">
        <v>99</v>
      </c>
      <c r="J1953">
        <v>72</v>
      </c>
      <c r="K1953">
        <v>100</v>
      </c>
      <c r="L1953">
        <v>90</v>
      </c>
      <c r="M1953">
        <v>64</v>
      </c>
      <c r="N1953">
        <f t="shared" si="180"/>
        <v>0</v>
      </c>
      <c r="O1953">
        <f t="shared" si="181"/>
        <v>1</v>
      </c>
      <c r="P1953">
        <f t="shared" si="182"/>
        <v>1</v>
      </c>
      <c r="Q1953" t="str">
        <f t="shared" si="183"/>
        <v>STEM</v>
      </c>
      <c r="R1953">
        <f t="shared" si="184"/>
        <v>1</v>
      </c>
      <c r="S1953">
        <f t="shared" si="185"/>
        <v>88</v>
      </c>
    </row>
    <row r="1954" spans="1:19" x14ac:dyDescent="0.3">
      <c r="A1954" t="s">
        <v>25</v>
      </c>
      <c r="B1954" t="b">
        <v>0</v>
      </c>
      <c r="C1954">
        <v>2</v>
      </c>
      <c r="D1954" t="b">
        <v>0</v>
      </c>
      <c r="E1954">
        <v>35</v>
      </c>
      <c r="F1954" t="s">
        <v>109</v>
      </c>
      <c r="G1954">
        <v>97</v>
      </c>
      <c r="H1954">
        <v>85</v>
      </c>
      <c r="I1954">
        <v>86</v>
      </c>
      <c r="J1954">
        <v>99</v>
      </c>
      <c r="K1954">
        <v>96</v>
      </c>
      <c r="L1954">
        <v>90</v>
      </c>
      <c r="M1954">
        <v>88</v>
      </c>
      <c r="N1954">
        <f t="shared" si="180"/>
        <v>0</v>
      </c>
      <c r="O1954">
        <f t="shared" si="181"/>
        <v>0</v>
      </c>
      <c r="P1954">
        <f t="shared" si="182"/>
        <v>0</v>
      </c>
      <c r="Q1954" t="str">
        <f t="shared" si="183"/>
        <v>Non-STEM</v>
      </c>
      <c r="R1954">
        <f t="shared" si="184"/>
        <v>0</v>
      </c>
      <c r="S1954">
        <f t="shared" si="185"/>
        <v>94.5</v>
      </c>
    </row>
    <row r="1955" spans="1:19" x14ac:dyDescent="0.3">
      <c r="A1955" t="s">
        <v>20</v>
      </c>
      <c r="B1955" t="b">
        <v>0</v>
      </c>
      <c r="C1955">
        <v>1</v>
      </c>
      <c r="D1955" t="b">
        <v>0</v>
      </c>
      <c r="E1955">
        <v>3</v>
      </c>
      <c r="F1955" t="s">
        <v>224</v>
      </c>
      <c r="G1955">
        <v>93</v>
      </c>
      <c r="H1955">
        <v>91</v>
      </c>
      <c r="I1955">
        <v>61</v>
      </c>
      <c r="J1955">
        <v>68</v>
      </c>
      <c r="K1955">
        <v>83</v>
      </c>
      <c r="L1955">
        <v>82</v>
      </c>
      <c r="M1955">
        <v>63</v>
      </c>
      <c r="N1955">
        <f t="shared" si="180"/>
        <v>1</v>
      </c>
      <c r="O1955">
        <f t="shared" si="181"/>
        <v>0</v>
      </c>
      <c r="P1955">
        <f t="shared" si="182"/>
        <v>0</v>
      </c>
      <c r="Q1955" t="str">
        <f t="shared" si="183"/>
        <v>Non-STEM</v>
      </c>
      <c r="R1955">
        <f t="shared" si="184"/>
        <v>0</v>
      </c>
      <c r="S1955">
        <f t="shared" si="185"/>
        <v>76.25</v>
      </c>
    </row>
    <row r="1956" spans="1:19" x14ac:dyDescent="0.3">
      <c r="A1956" t="s">
        <v>25</v>
      </c>
      <c r="B1956" t="b">
        <v>0</v>
      </c>
      <c r="C1956">
        <v>2</v>
      </c>
      <c r="D1956" t="b">
        <v>0</v>
      </c>
      <c r="E1956">
        <v>2</v>
      </c>
      <c r="F1956" t="s">
        <v>159</v>
      </c>
      <c r="G1956">
        <v>99</v>
      </c>
      <c r="H1956">
        <v>86</v>
      </c>
      <c r="I1956">
        <v>83</v>
      </c>
      <c r="J1956">
        <v>80</v>
      </c>
      <c r="K1956">
        <v>69</v>
      </c>
      <c r="L1956">
        <v>96</v>
      </c>
      <c r="M1956">
        <v>88</v>
      </c>
      <c r="N1956">
        <f t="shared" si="180"/>
        <v>0</v>
      </c>
      <c r="O1956">
        <f t="shared" si="181"/>
        <v>0</v>
      </c>
      <c r="P1956">
        <f t="shared" si="182"/>
        <v>0</v>
      </c>
      <c r="Q1956" t="str">
        <f t="shared" si="183"/>
        <v>STEM</v>
      </c>
      <c r="R1956">
        <f t="shared" si="184"/>
        <v>1</v>
      </c>
      <c r="S1956">
        <f t="shared" si="185"/>
        <v>82.75</v>
      </c>
    </row>
    <row r="1957" spans="1:19" x14ac:dyDescent="0.3">
      <c r="A1957" t="s">
        <v>25</v>
      </c>
      <c r="B1957" t="b">
        <v>0</v>
      </c>
      <c r="C1957">
        <v>5</v>
      </c>
      <c r="D1957" t="b">
        <v>1</v>
      </c>
      <c r="E1957">
        <v>16</v>
      </c>
      <c r="F1957" t="s">
        <v>44</v>
      </c>
      <c r="G1957">
        <v>95</v>
      </c>
      <c r="H1957">
        <v>97</v>
      </c>
      <c r="I1957">
        <v>68</v>
      </c>
      <c r="J1957">
        <v>79</v>
      </c>
      <c r="K1957">
        <v>63</v>
      </c>
      <c r="L1957">
        <v>88</v>
      </c>
      <c r="M1957">
        <v>63</v>
      </c>
      <c r="N1957">
        <f t="shared" si="180"/>
        <v>0</v>
      </c>
      <c r="O1957">
        <f t="shared" si="181"/>
        <v>0</v>
      </c>
      <c r="P1957">
        <f t="shared" si="182"/>
        <v>1</v>
      </c>
      <c r="Q1957" t="str">
        <f t="shared" si="183"/>
        <v>STEM</v>
      </c>
      <c r="R1957">
        <f t="shared" si="184"/>
        <v>1</v>
      </c>
      <c r="S1957">
        <f t="shared" si="185"/>
        <v>76.25</v>
      </c>
    </row>
    <row r="1958" spans="1:19" x14ac:dyDescent="0.3">
      <c r="A1958" t="s">
        <v>25</v>
      </c>
      <c r="B1958" t="b">
        <v>0</v>
      </c>
      <c r="C1958">
        <v>3</v>
      </c>
      <c r="D1958" t="b">
        <v>0</v>
      </c>
      <c r="E1958">
        <v>38</v>
      </c>
      <c r="F1958" t="s">
        <v>26</v>
      </c>
      <c r="G1958">
        <v>100</v>
      </c>
      <c r="H1958">
        <v>92</v>
      </c>
      <c r="I1958">
        <v>87</v>
      </c>
      <c r="J1958">
        <v>94</v>
      </c>
      <c r="K1958">
        <v>85</v>
      </c>
      <c r="L1958">
        <v>97</v>
      </c>
      <c r="M1958">
        <v>100</v>
      </c>
      <c r="N1958">
        <f t="shared" si="180"/>
        <v>0</v>
      </c>
      <c r="O1958">
        <f t="shared" si="181"/>
        <v>0</v>
      </c>
      <c r="P1958">
        <f t="shared" si="182"/>
        <v>0</v>
      </c>
      <c r="Q1958" t="str">
        <f t="shared" si="183"/>
        <v>STEM</v>
      </c>
      <c r="R1958">
        <f t="shared" si="184"/>
        <v>1</v>
      </c>
      <c r="S1958">
        <f t="shared" si="185"/>
        <v>91.5</v>
      </c>
    </row>
    <row r="1959" spans="1:19" x14ac:dyDescent="0.3">
      <c r="A1959" t="s">
        <v>25</v>
      </c>
      <c r="B1959" t="b">
        <v>0</v>
      </c>
      <c r="C1959">
        <v>2</v>
      </c>
      <c r="D1959" t="b">
        <v>0</v>
      </c>
      <c r="E1959">
        <v>3</v>
      </c>
      <c r="F1959" t="s">
        <v>34</v>
      </c>
      <c r="G1959">
        <v>62</v>
      </c>
      <c r="H1959">
        <v>67</v>
      </c>
      <c r="I1959">
        <v>85</v>
      </c>
      <c r="J1959">
        <v>97</v>
      </c>
      <c r="K1959">
        <v>98</v>
      </c>
      <c r="L1959">
        <v>62</v>
      </c>
      <c r="M1959">
        <v>73</v>
      </c>
      <c r="N1959">
        <f t="shared" si="180"/>
        <v>0</v>
      </c>
      <c r="O1959">
        <f t="shared" si="181"/>
        <v>0</v>
      </c>
      <c r="P1959">
        <f t="shared" si="182"/>
        <v>0</v>
      </c>
      <c r="Q1959" t="str">
        <f t="shared" si="183"/>
        <v>Non-STEM</v>
      </c>
      <c r="R1959">
        <f t="shared" si="184"/>
        <v>0</v>
      </c>
      <c r="S1959">
        <f t="shared" si="185"/>
        <v>85.5</v>
      </c>
    </row>
    <row r="1960" spans="1:19" x14ac:dyDescent="0.3">
      <c r="A1960" t="s">
        <v>20</v>
      </c>
      <c r="B1960" t="b">
        <v>1</v>
      </c>
      <c r="C1960">
        <v>10</v>
      </c>
      <c r="D1960" t="b">
        <v>1</v>
      </c>
      <c r="E1960">
        <v>3</v>
      </c>
      <c r="F1960" t="s">
        <v>159</v>
      </c>
      <c r="G1960">
        <v>88</v>
      </c>
      <c r="H1960">
        <v>71</v>
      </c>
      <c r="I1960">
        <v>99</v>
      </c>
      <c r="J1960">
        <v>74</v>
      </c>
      <c r="K1960">
        <v>76</v>
      </c>
      <c r="L1960">
        <v>97</v>
      </c>
      <c r="M1960">
        <v>87</v>
      </c>
      <c r="N1960">
        <f t="shared" si="180"/>
        <v>1</v>
      </c>
      <c r="O1960">
        <f t="shared" si="181"/>
        <v>1</v>
      </c>
      <c r="P1960">
        <f t="shared" si="182"/>
        <v>1</v>
      </c>
      <c r="Q1960" t="str">
        <f t="shared" si="183"/>
        <v>STEM</v>
      </c>
      <c r="R1960">
        <f t="shared" si="184"/>
        <v>1</v>
      </c>
      <c r="S1960">
        <f t="shared" si="185"/>
        <v>84.25</v>
      </c>
    </row>
    <row r="1961" spans="1:19" x14ac:dyDescent="0.3">
      <c r="A1961" t="s">
        <v>25</v>
      </c>
      <c r="B1961" t="b">
        <v>1</v>
      </c>
      <c r="C1961">
        <v>5</v>
      </c>
      <c r="D1961" t="b">
        <v>0</v>
      </c>
      <c r="E1961">
        <v>11</v>
      </c>
      <c r="F1961" t="s">
        <v>54</v>
      </c>
      <c r="G1961">
        <v>75</v>
      </c>
      <c r="H1961">
        <v>100</v>
      </c>
      <c r="I1961">
        <v>100</v>
      </c>
      <c r="J1961">
        <v>82</v>
      </c>
      <c r="K1961">
        <v>63</v>
      </c>
      <c r="L1961">
        <v>84</v>
      </c>
      <c r="M1961">
        <v>82</v>
      </c>
      <c r="N1961">
        <f t="shared" si="180"/>
        <v>0</v>
      </c>
      <c r="O1961">
        <f t="shared" si="181"/>
        <v>1</v>
      </c>
      <c r="P1961">
        <f t="shared" si="182"/>
        <v>0</v>
      </c>
      <c r="Q1961" t="str">
        <f t="shared" si="183"/>
        <v>Non-STEM</v>
      </c>
      <c r="R1961">
        <f t="shared" si="184"/>
        <v>0</v>
      </c>
      <c r="S1961">
        <f t="shared" si="185"/>
        <v>80</v>
      </c>
    </row>
    <row r="1962" spans="1:19" x14ac:dyDescent="0.3">
      <c r="A1962" t="s">
        <v>20</v>
      </c>
      <c r="B1962" t="b">
        <v>0</v>
      </c>
      <c r="C1962">
        <v>1</v>
      </c>
      <c r="D1962" t="b">
        <v>0</v>
      </c>
      <c r="E1962">
        <v>1</v>
      </c>
      <c r="F1962" t="s">
        <v>159</v>
      </c>
      <c r="G1962">
        <v>87</v>
      </c>
      <c r="H1962">
        <v>91</v>
      </c>
      <c r="I1962">
        <v>97</v>
      </c>
      <c r="J1962">
        <v>82</v>
      </c>
      <c r="K1962">
        <v>79</v>
      </c>
      <c r="L1962">
        <v>69</v>
      </c>
      <c r="M1962">
        <v>62</v>
      </c>
      <c r="N1962">
        <f t="shared" si="180"/>
        <v>1</v>
      </c>
      <c r="O1962">
        <f t="shared" si="181"/>
        <v>0</v>
      </c>
      <c r="P1962">
        <f t="shared" si="182"/>
        <v>0</v>
      </c>
      <c r="Q1962" t="str">
        <f t="shared" si="183"/>
        <v>STEM</v>
      </c>
      <c r="R1962">
        <f t="shared" si="184"/>
        <v>1</v>
      </c>
      <c r="S1962">
        <f t="shared" si="185"/>
        <v>86.25</v>
      </c>
    </row>
    <row r="1963" spans="1:19" x14ac:dyDescent="0.3">
      <c r="A1963" t="s">
        <v>25</v>
      </c>
      <c r="B1963" t="b">
        <v>0</v>
      </c>
      <c r="C1963">
        <v>4</v>
      </c>
      <c r="D1963" t="b">
        <v>0</v>
      </c>
      <c r="E1963">
        <v>4</v>
      </c>
      <c r="F1963" t="s">
        <v>38</v>
      </c>
      <c r="G1963">
        <v>85</v>
      </c>
      <c r="H1963">
        <v>60</v>
      </c>
      <c r="I1963">
        <v>61</v>
      </c>
      <c r="J1963">
        <v>75</v>
      </c>
      <c r="K1963">
        <v>83</v>
      </c>
      <c r="L1963">
        <v>87</v>
      </c>
      <c r="M1963">
        <v>65</v>
      </c>
      <c r="N1963">
        <f t="shared" si="180"/>
        <v>0</v>
      </c>
      <c r="O1963">
        <f t="shared" si="181"/>
        <v>0</v>
      </c>
      <c r="P1963">
        <f t="shared" si="182"/>
        <v>0</v>
      </c>
      <c r="Q1963" t="str">
        <f t="shared" si="183"/>
        <v>Non-STEM</v>
      </c>
      <c r="R1963">
        <f t="shared" si="184"/>
        <v>0</v>
      </c>
      <c r="S1963">
        <f t="shared" si="185"/>
        <v>76</v>
      </c>
    </row>
    <row r="1964" spans="1:19" x14ac:dyDescent="0.3">
      <c r="A1964" t="s">
        <v>20</v>
      </c>
      <c r="B1964" t="b">
        <v>0</v>
      </c>
      <c r="C1964">
        <v>3</v>
      </c>
      <c r="D1964" t="b">
        <v>0</v>
      </c>
      <c r="E1964">
        <v>43</v>
      </c>
      <c r="F1964" t="s">
        <v>26</v>
      </c>
      <c r="G1964">
        <v>88</v>
      </c>
      <c r="H1964">
        <v>98</v>
      </c>
      <c r="I1964">
        <v>94</v>
      </c>
      <c r="J1964">
        <v>96</v>
      </c>
      <c r="K1964">
        <v>96</v>
      </c>
      <c r="L1964">
        <v>89</v>
      </c>
      <c r="M1964">
        <v>92</v>
      </c>
      <c r="N1964">
        <f t="shared" si="180"/>
        <v>1</v>
      </c>
      <c r="O1964">
        <f t="shared" si="181"/>
        <v>0</v>
      </c>
      <c r="P1964">
        <f t="shared" si="182"/>
        <v>0</v>
      </c>
      <c r="Q1964" t="str">
        <f t="shared" si="183"/>
        <v>STEM</v>
      </c>
      <c r="R1964">
        <f t="shared" si="184"/>
        <v>1</v>
      </c>
      <c r="S1964">
        <f t="shared" si="185"/>
        <v>93.5</v>
      </c>
    </row>
    <row r="1965" spans="1:19" x14ac:dyDescent="0.3">
      <c r="A1965" t="s">
        <v>20</v>
      </c>
      <c r="B1965" t="b">
        <v>0</v>
      </c>
      <c r="C1965">
        <v>1</v>
      </c>
      <c r="D1965" t="b">
        <v>0</v>
      </c>
      <c r="E1965">
        <v>47</v>
      </c>
      <c r="F1965" t="s">
        <v>26</v>
      </c>
      <c r="G1965">
        <v>86</v>
      </c>
      <c r="H1965">
        <v>93</v>
      </c>
      <c r="I1965">
        <v>91</v>
      </c>
      <c r="J1965">
        <v>94</v>
      </c>
      <c r="K1965">
        <v>93</v>
      </c>
      <c r="L1965">
        <v>88</v>
      </c>
      <c r="M1965">
        <v>86</v>
      </c>
      <c r="N1965">
        <f t="shared" si="180"/>
        <v>1</v>
      </c>
      <c r="O1965">
        <f t="shared" si="181"/>
        <v>0</v>
      </c>
      <c r="P1965">
        <f t="shared" si="182"/>
        <v>0</v>
      </c>
      <c r="Q1965" t="str">
        <f t="shared" si="183"/>
        <v>STEM</v>
      </c>
      <c r="R1965">
        <f t="shared" si="184"/>
        <v>1</v>
      </c>
      <c r="S1965">
        <f t="shared" si="185"/>
        <v>91</v>
      </c>
    </row>
    <row r="1966" spans="1:19" x14ac:dyDescent="0.3">
      <c r="A1966" t="s">
        <v>20</v>
      </c>
      <c r="B1966" t="b">
        <v>0</v>
      </c>
      <c r="C1966">
        <v>1</v>
      </c>
      <c r="D1966" t="b">
        <v>0</v>
      </c>
      <c r="E1966">
        <v>9</v>
      </c>
      <c r="F1966" t="s">
        <v>30</v>
      </c>
      <c r="G1966">
        <v>68</v>
      </c>
      <c r="H1966">
        <v>65</v>
      </c>
      <c r="I1966">
        <v>95</v>
      </c>
      <c r="J1966">
        <v>88</v>
      </c>
      <c r="K1966">
        <v>62</v>
      </c>
      <c r="L1966">
        <v>87</v>
      </c>
      <c r="M1966">
        <v>62</v>
      </c>
      <c r="N1966">
        <f t="shared" si="180"/>
        <v>1</v>
      </c>
      <c r="O1966">
        <f t="shared" si="181"/>
        <v>0</v>
      </c>
      <c r="P1966">
        <f t="shared" si="182"/>
        <v>0</v>
      </c>
      <c r="Q1966" t="str">
        <f t="shared" si="183"/>
        <v>Non-STEM</v>
      </c>
      <c r="R1966">
        <f t="shared" si="184"/>
        <v>0</v>
      </c>
      <c r="S1966">
        <f t="shared" si="185"/>
        <v>78.25</v>
      </c>
    </row>
    <row r="1967" spans="1:19" x14ac:dyDescent="0.3">
      <c r="A1967" t="s">
        <v>25</v>
      </c>
      <c r="B1967" t="b">
        <v>0</v>
      </c>
      <c r="C1967">
        <v>6</v>
      </c>
      <c r="D1967" t="b">
        <v>0</v>
      </c>
      <c r="E1967">
        <v>2</v>
      </c>
      <c r="F1967" t="s">
        <v>64</v>
      </c>
      <c r="G1967">
        <v>67</v>
      </c>
      <c r="H1967">
        <v>54</v>
      </c>
      <c r="I1967">
        <v>71</v>
      </c>
      <c r="J1967">
        <v>50</v>
      </c>
      <c r="K1967">
        <v>55</v>
      </c>
      <c r="L1967">
        <v>51</v>
      </c>
      <c r="M1967">
        <v>66</v>
      </c>
      <c r="N1967">
        <f t="shared" si="180"/>
        <v>0</v>
      </c>
      <c r="O1967">
        <f t="shared" si="181"/>
        <v>0</v>
      </c>
      <c r="P1967">
        <f t="shared" si="182"/>
        <v>0</v>
      </c>
      <c r="Q1967" t="str">
        <f t="shared" si="183"/>
        <v>Non-STEM</v>
      </c>
      <c r="R1967">
        <f t="shared" si="184"/>
        <v>0</v>
      </c>
      <c r="S1967">
        <f t="shared" si="185"/>
        <v>60.75</v>
      </c>
    </row>
    <row r="1968" spans="1:19" x14ac:dyDescent="0.3">
      <c r="A1968" t="s">
        <v>20</v>
      </c>
      <c r="B1968" t="b">
        <v>1</v>
      </c>
      <c r="C1968">
        <v>4</v>
      </c>
      <c r="D1968" t="b">
        <v>0</v>
      </c>
      <c r="E1968">
        <v>5</v>
      </c>
      <c r="F1968" t="s">
        <v>64</v>
      </c>
      <c r="G1968">
        <v>82</v>
      </c>
      <c r="H1968">
        <v>69</v>
      </c>
      <c r="I1968">
        <v>92</v>
      </c>
      <c r="J1968">
        <v>85</v>
      </c>
      <c r="K1968">
        <v>59</v>
      </c>
      <c r="L1968">
        <v>87</v>
      </c>
      <c r="M1968">
        <v>83</v>
      </c>
      <c r="N1968">
        <f t="shared" si="180"/>
        <v>1</v>
      </c>
      <c r="O1968">
        <f t="shared" si="181"/>
        <v>1</v>
      </c>
      <c r="P1968">
        <f t="shared" si="182"/>
        <v>0</v>
      </c>
      <c r="Q1968" t="str">
        <f t="shared" si="183"/>
        <v>Non-STEM</v>
      </c>
      <c r="R1968">
        <f t="shared" si="184"/>
        <v>0</v>
      </c>
      <c r="S1968">
        <f t="shared" si="185"/>
        <v>79.5</v>
      </c>
    </row>
    <row r="1969" spans="1:19" x14ac:dyDescent="0.3">
      <c r="A1969" t="s">
        <v>25</v>
      </c>
      <c r="B1969" t="b">
        <v>0</v>
      </c>
      <c r="C1969">
        <v>2</v>
      </c>
      <c r="D1969" t="b">
        <v>0</v>
      </c>
      <c r="E1969">
        <v>26</v>
      </c>
      <c r="F1969" t="s">
        <v>38</v>
      </c>
      <c r="G1969">
        <v>86</v>
      </c>
      <c r="H1969">
        <v>88</v>
      </c>
      <c r="I1969">
        <v>71</v>
      </c>
      <c r="J1969">
        <v>65</v>
      </c>
      <c r="K1969">
        <v>86</v>
      </c>
      <c r="L1969">
        <v>69</v>
      </c>
      <c r="M1969">
        <v>84</v>
      </c>
      <c r="N1969">
        <f t="shared" si="180"/>
        <v>0</v>
      </c>
      <c r="O1969">
        <f t="shared" si="181"/>
        <v>0</v>
      </c>
      <c r="P1969">
        <f t="shared" si="182"/>
        <v>0</v>
      </c>
      <c r="Q1969" t="str">
        <f t="shared" si="183"/>
        <v>Non-STEM</v>
      </c>
      <c r="R1969">
        <f t="shared" si="184"/>
        <v>0</v>
      </c>
      <c r="S1969">
        <f t="shared" si="185"/>
        <v>77</v>
      </c>
    </row>
    <row r="1970" spans="1:19" x14ac:dyDescent="0.3">
      <c r="A1970" t="s">
        <v>25</v>
      </c>
      <c r="B1970" t="b">
        <v>1</v>
      </c>
      <c r="C1970">
        <v>3</v>
      </c>
      <c r="D1970" t="b">
        <v>0</v>
      </c>
      <c r="E1970">
        <v>25</v>
      </c>
      <c r="F1970" t="s">
        <v>44</v>
      </c>
      <c r="G1970">
        <v>95</v>
      </c>
      <c r="H1970">
        <v>91</v>
      </c>
      <c r="I1970">
        <v>64</v>
      </c>
      <c r="J1970">
        <v>65</v>
      </c>
      <c r="K1970">
        <v>60</v>
      </c>
      <c r="L1970">
        <v>84</v>
      </c>
      <c r="M1970">
        <v>99</v>
      </c>
      <c r="N1970">
        <f t="shared" si="180"/>
        <v>0</v>
      </c>
      <c r="O1970">
        <f t="shared" si="181"/>
        <v>1</v>
      </c>
      <c r="P1970">
        <f t="shared" si="182"/>
        <v>0</v>
      </c>
      <c r="Q1970" t="str">
        <f t="shared" si="183"/>
        <v>STEM</v>
      </c>
      <c r="R1970">
        <f t="shared" si="184"/>
        <v>1</v>
      </c>
      <c r="S1970">
        <f t="shared" si="185"/>
        <v>71</v>
      </c>
    </row>
    <row r="1971" spans="1:19" x14ac:dyDescent="0.3">
      <c r="A1971" t="s">
        <v>20</v>
      </c>
      <c r="B1971" t="b">
        <v>0</v>
      </c>
      <c r="C1971">
        <v>5</v>
      </c>
      <c r="D1971" t="b">
        <v>0</v>
      </c>
      <c r="E1971">
        <v>9</v>
      </c>
      <c r="F1971" t="s">
        <v>224</v>
      </c>
      <c r="G1971">
        <v>72</v>
      </c>
      <c r="H1971">
        <v>82</v>
      </c>
      <c r="I1971">
        <v>76</v>
      </c>
      <c r="J1971">
        <v>69</v>
      </c>
      <c r="K1971">
        <v>67</v>
      </c>
      <c r="L1971">
        <v>92</v>
      </c>
      <c r="M1971">
        <v>87</v>
      </c>
      <c r="N1971">
        <f t="shared" si="180"/>
        <v>1</v>
      </c>
      <c r="O1971">
        <f t="shared" si="181"/>
        <v>0</v>
      </c>
      <c r="P1971">
        <f t="shared" si="182"/>
        <v>0</v>
      </c>
      <c r="Q1971" t="str">
        <f t="shared" si="183"/>
        <v>Non-STEM</v>
      </c>
      <c r="R1971">
        <f t="shared" si="184"/>
        <v>0</v>
      </c>
      <c r="S1971">
        <f t="shared" si="185"/>
        <v>71</v>
      </c>
    </row>
    <row r="1972" spans="1:19" x14ac:dyDescent="0.3">
      <c r="A1972" t="s">
        <v>20</v>
      </c>
      <c r="B1972" t="b">
        <v>0</v>
      </c>
      <c r="C1972">
        <v>1</v>
      </c>
      <c r="D1972" t="b">
        <v>0</v>
      </c>
      <c r="E1972">
        <v>27</v>
      </c>
      <c r="F1972" t="s">
        <v>113</v>
      </c>
      <c r="G1972">
        <v>99</v>
      </c>
      <c r="H1972">
        <v>87</v>
      </c>
      <c r="I1972">
        <v>67</v>
      </c>
      <c r="J1972">
        <v>91</v>
      </c>
      <c r="K1972">
        <v>36</v>
      </c>
      <c r="L1972">
        <v>76</v>
      </c>
      <c r="M1972">
        <v>64</v>
      </c>
      <c r="N1972">
        <f t="shared" si="180"/>
        <v>1</v>
      </c>
      <c r="O1972">
        <f t="shared" si="181"/>
        <v>0</v>
      </c>
      <c r="P1972">
        <f t="shared" si="182"/>
        <v>0</v>
      </c>
      <c r="Q1972" t="str">
        <f t="shared" si="183"/>
        <v>Non-STEM</v>
      </c>
      <c r="R1972">
        <f t="shared" si="184"/>
        <v>0</v>
      </c>
      <c r="S1972">
        <f t="shared" si="185"/>
        <v>73.25</v>
      </c>
    </row>
    <row r="1973" spans="1:19" x14ac:dyDescent="0.3">
      <c r="A1973" t="s">
        <v>25</v>
      </c>
      <c r="B1973" t="b">
        <v>0</v>
      </c>
      <c r="C1973">
        <v>2</v>
      </c>
      <c r="D1973" t="b">
        <v>1</v>
      </c>
      <c r="E1973">
        <v>19</v>
      </c>
      <c r="F1973" t="s">
        <v>105</v>
      </c>
      <c r="G1973">
        <v>75</v>
      </c>
      <c r="H1973">
        <v>88</v>
      </c>
      <c r="I1973">
        <v>71</v>
      </c>
      <c r="J1973">
        <v>80</v>
      </c>
      <c r="K1973">
        <v>65</v>
      </c>
      <c r="L1973">
        <v>85</v>
      </c>
      <c r="M1973">
        <v>60</v>
      </c>
      <c r="N1973">
        <f t="shared" si="180"/>
        <v>0</v>
      </c>
      <c r="O1973">
        <f t="shared" si="181"/>
        <v>0</v>
      </c>
      <c r="P1973">
        <f t="shared" si="182"/>
        <v>1</v>
      </c>
      <c r="Q1973" t="str">
        <f t="shared" si="183"/>
        <v>Non-STEM</v>
      </c>
      <c r="R1973">
        <f t="shared" si="184"/>
        <v>0</v>
      </c>
      <c r="S1973">
        <f t="shared" si="185"/>
        <v>72.75</v>
      </c>
    </row>
    <row r="1974" spans="1:19" x14ac:dyDescent="0.3">
      <c r="A1974" t="s">
        <v>25</v>
      </c>
      <c r="B1974" t="b">
        <v>1</v>
      </c>
      <c r="C1974">
        <v>1</v>
      </c>
      <c r="D1974" t="b">
        <v>0</v>
      </c>
      <c r="E1974">
        <v>31</v>
      </c>
      <c r="F1974" t="s">
        <v>76</v>
      </c>
      <c r="G1974">
        <v>77</v>
      </c>
      <c r="H1974">
        <v>80</v>
      </c>
      <c r="I1974">
        <v>86</v>
      </c>
      <c r="J1974">
        <v>87</v>
      </c>
      <c r="K1974">
        <v>98</v>
      </c>
      <c r="L1974">
        <v>98</v>
      </c>
      <c r="M1974">
        <v>88</v>
      </c>
      <c r="N1974">
        <f t="shared" si="180"/>
        <v>0</v>
      </c>
      <c r="O1974">
        <f t="shared" si="181"/>
        <v>1</v>
      </c>
      <c r="P1974">
        <f t="shared" si="182"/>
        <v>0</v>
      </c>
      <c r="Q1974" t="str">
        <f t="shared" si="183"/>
        <v>STEM</v>
      </c>
      <c r="R1974">
        <f t="shared" si="184"/>
        <v>1</v>
      </c>
      <c r="S1974">
        <f t="shared" si="185"/>
        <v>87</v>
      </c>
    </row>
    <row r="1975" spans="1:19" x14ac:dyDescent="0.3">
      <c r="A1975" t="s">
        <v>25</v>
      </c>
      <c r="B1975" t="b">
        <v>0</v>
      </c>
      <c r="C1975">
        <v>4</v>
      </c>
      <c r="D1975" t="b">
        <v>1</v>
      </c>
      <c r="E1975">
        <v>26</v>
      </c>
      <c r="F1975" t="s">
        <v>44</v>
      </c>
      <c r="G1975">
        <v>95</v>
      </c>
      <c r="H1975">
        <v>97</v>
      </c>
      <c r="I1975">
        <v>84</v>
      </c>
      <c r="J1975">
        <v>97</v>
      </c>
      <c r="K1975">
        <v>75</v>
      </c>
      <c r="L1975">
        <v>92</v>
      </c>
      <c r="M1975">
        <v>92</v>
      </c>
      <c r="N1975">
        <f t="shared" si="180"/>
        <v>0</v>
      </c>
      <c r="O1975">
        <f t="shared" si="181"/>
        <v>0</v>
      </c>
      <c r="P1975">
        <f t="shared" si="182"/>
        <v>1</v>
      </c>
      <c r="Q1975" t="str">
        <f t="shared" si="183"/>
        <v>STEM</v>
      </c>
      <c r="R1975">
        <f t="shared" si="184"/>
        <v>1</v>
      </c>
      <c r="S1975">
        <f t="shared" si="185"/>
        <v>87.75</v>
      </c>
    </row>
    <row r="1976" spans="1:19" x14ac:dyDescent="0.3">
      <c r="A1976" t="s">
        <v>20</v>
      </c>
      <c r="B1976" t="b">
        <v>0</v>
      </c>
      <c r="C1976">
        <v>6</v>
      </c>
      <c r="D1976" t="b">
        <v>1</v>
      </c>
      <c r="E1976">
        <v>11</v>
      </c>
      <c r="F1976" t="s">
        <v>105</v>
      </c>
      <c r="G1976">
        <v>77</v>
      </c>
      <c r="H1976">
        <v>97</v>
      </c>
      <c r="I1976">
        <v>88</v>
      </c>
      <c r="J1976">
        <v>89</v>
      </c>
      <c r="K1976">
        <v>74</v>
      </c>
      <c r="L1976">
        <v>95</v>
      </c>
      <c r="M1976">
        <v>64</v>
      </c>
      <c r="N1976">
        <f t="shared" si="180"/>
        <v>1</v>
      </c>
      <c r="O1976">
        <f t="shared" si="181"/>
        <v>0</v>
      </c>
      <c r="P1976">
        <f t="shared" si="182"/>
        <v>1</v>
      </c>
      <c r="Q1976" t="str">
        <f t="shared" si="183"/>
        <v>Non-STEM</v>
      </c>
      <c r="R1976">
        <f t="shared" si="184"/>
        <v>0</v>
      </c>
      <c r="S1976">
        <f t="shared" si="185"/>
        <v>82</v>
      </c>
    </row>
    <row r="1977" spans="1:19" x14ac:dyDescent="0.3">
      <c r="A1977" t="s">
        <v>25</v>
      </c>
      <c r="B1977" t="b">
        <v>1</v>
      </c>
      <c r="C1977">
        <v>6</v>
      </c>
      <c r="D1977" t="b">
        <v>0</v>
      </c>
      <c r="E1977">
        <v>6</v>
      </c>
      <c r="F1977" t="s">
        <v>123</v>
      </c>
      <c r="G1977">
        <v>90</v>
      </c>
      <c r="H1977">
        <v>74</v>
      </c>
      <c r="I1977">
        <v>92</v>
      </c>
      <c r="J1977">
        <v>67</v>
      </c>
      <c r="K1977">
        <v>83</v>
      </c>
      <c r="L1977">
        <v>73</v>
      </c>
      <c r="M1977">
        <v>89</v>
      </c>
      <c r="N1977">
        <f t="shared" si="180"/>
        <v>0</v>
      </c>
      <c r="O1977">
        <f t="shared" si="181"/>
        <v>1</v>
      </c>
      <c r="P1977">
        <f t="shared" si="182"/>
        <v>0</v>
      </c>
      <c r="Q1977" t="str">
        <f t="shared" si="183"/>
        <v>Non-STEM</v>
      </c>
      <c r="R1977">
        <f t="shared" si="184"/>
        <v>0</v>
      </c>
      <c r="S1977">
        <f t="shared" si="185"/>
        <v>83</v>
      </c>
    </row>
    <row r="1978" spans="1:19" x14ac:dyDescent="0.3">
      <c r="A1978" t="s">
        <v>25</v>
      </c>
      <c r="B1978" t="b">
        <v>0</v>
      </c>
      <c r="C1978">
        <v>8</v>
      </c>
      <c r="D1978" t="b">
        <v>0</v>
      </c>
      <c r="E1978">
        <v>2</v>
      </c>
      <c r="F1978" t="s">
        <v>64</v>
      </c>
      <c r="G1978">
        <v>74</v>
      </c>
      <c r="H1978">
        <v>59</v>
      </c>
      <c r="I1978">
        <v>82</v>
      </c>
      <c r="J1978">
        <v>51</v>
      </c>
      <c r="K1978">
        <v>91</v>
      </c>
      <c r="L1978">
        <v>96</v>
      </c>
      <c r="M1978">
        <v>94</v>
      </c>
      <c r="N1978">
        <f t="shared" si="180"/>
        <v>0</v>
      </c>
      <c r="O1978">
        <f t="shared" si="181"/>
        <v>0</v>
      </c>
      <c r="P1978">
        <f t="shared" si="182"/>
        <v>0</v>
      </c>
      <c r="Q1978" t="str">
        <f t="shared" si="183"/>
        <v>Non-STEM</v>
      </c>
      <c r="R1978">
        <f t="shared" si="184"/>
        <v>0</v>
      </c>
      <c r="S1978">
        <f t="shared" si="185"/>
        <v>74.5</v>
      </c>
    </row>
    <row r="1979" spans="1:19" x14ac:dyDescent="0.3">
      <c r="A1979" t="s">
        <v>25</v>
      </c>
      <c r="B1979" t="b">
        <v>0</v>
      </c>
      <c r="C1979">
        <v>10</v>
      </c>
      <c r="D1979" t="b">
        <v>1</v>
      </c>
      <c r="E1979">
        <v>5</v>
      </c>
      <c r="F1979" t="s">
        <v>64</v>
      </c>
      <c r="G1979">
        <v>56</v>
      </c>
      <c r="H1979">
        <v>66</v>
      </c>
      <c r="I1979">
        <v>87</v>
      </c>
      <c r="J1979">
        <v>64</v>
      </c>
      <c r="K1979">
        <v>95</v>
      </c>
      <c r="L1979">
        <v>89</v>
      </c>
      <c r="M1979">
        <v>76</v>
      </c>
      <c r="N1979">
        <f t="shared" si="180"/>
        <v>0</v>
      </c>
      <c r="O1979">
        <f t="shared" si="181"/>
        <v>0</v>
      </c>
      <c r="P1979">
        <f t="shared" si="182"/>
        <v>1</v>
      </c>
      <c r="Q1979" t="str">
        <f t="shared" si="183"/>
        <v>Non-STEM</v>
      </c>
      <c r="R1979">
        <f t="shared" si="184"/>
        <v>0</v>
      </c>
      <c r="S1979">
        <f t="shared" si="185"/>
        <v>75.5</v>
      </c>
    </row>
    <row r="1980" spans="1:19" x14ac:dyDescent="0.3">
      <c r="A1980" t="s">
        <v>20</v>
      </c>
      <c r="B1980" t="b">
        <v>0</v>
      </c>
      <c r="C1980">
        <v>7</v>
      </c>
      <c r="D1980" t="b">
        <v>0</v>
      </c>
      <c r="E1980">
        <v>5</v>
      </c>
      <c r="F1980" t="s">
        <v>64</v>
      </c>
      <c r="G1980">
        <v>72</v>
      </c>
      <c r="H1980">
        <v>69</v>
      </c>
      <c r="I1980">
        <v>91</v>
      </c>
      <c r="J1980">
        <v>69</v>
      </c>
      <c r="K1980">
        <v>53</v>
      </c>
      <c r="L1980">
        <v>73</v>
      </c>
      <c r="M1980">
        <v>95</v>
      </c>
      <c r="N1980">
        <f t="shared" si="180"/>
        <v>1</v>
      </c>
      <c r="O1980">
        <f t="shared" si="181"/>
        <v>0</v>
      </c>
      <c r="P1980">
        <f t="shared" si="182"/>
        <v>0</v>
      </c>
      <c r="Q1980" t="str">
        <f t="shared" si="183"/>
        <v>Non-STEM</v>
      </c>
      <c r="R1980">
        <f t="shared" si="184"/>
        <v>0</v>
      </c>
      <c r="S1980">
        <f t="shared" si="185"/>
        <v>71.25</v>
      </c>
    </row>
    <row r="1981" spans="1:19" x14ac:dyDescent="0.3">
      <c r="A1981" t="s">
        <v>25</v>
      </c>
      <c r="B1981" t="b">
        <v>0</v>
      </c>
      <c r="C1981">
        <v>3</v>
      </c>
      <c r="D1981" t="b">
        <v>0</v>
      </c>
      <c r="E1981">
        <v>27</v>
      </c>
      <c r="F1981" t="s">
        <v>21</v>
      </c>
      <c r="G1981">
        <v>87</v>
      </c>
      <c r="H1981">
        <v>86</v>
      </c>
      <c r="I1981">
        <v>83</v>
      </c>
      <c r="J1981">
        <v>80</v>
      </c>
      <c r="K1981">
        <v>90</v>
      </c>
      <c r="L1981">
        <v>90</v>
      </c>
      <c r="M1981">
        <v>61</v>
      </c>
      <c r="N1981">
        <f t="shared" si="180"/>
        <v>0</v>
      </c>
      <c r="O1981">
        <f t="shared" si="181"/>
        <v>0</v>
      </c>
      <c r="P1981">
        <f t="shared" si="182"/>
        <v>0</v>
      </c>
      <c r="Q1981" t="str">
        <f t="shared" si="183"/>
        <v>Non-STEM</v>
      </c>
      <c r="R1981">
        <f t="shared" si="184"/>
        <v>0</v>
      </c>
      <c r="S1981">
        <f t="shared" si="185"/>
        <v>85</v>
      </c>
    </row>
    <row r="1982" spans="1:19" x14ac:dyDescent="0.3">
      <c r="A1982" t="s">
        <v>25</v>
      </c>
      <c r="B1982" t="b">
        <v>0</v>
      </c>
      <c r="C1982">
        <v>2</v>
      </c>
      <c r="D1982" t="b">
        <v>0</v>
      </c>
      <c r="E1982">
        <v>30</v>
      </c>
      <c r="F1982" t="s">
        <v>21</v>
      </c>
      <c r="G1982">
        <v>80</v>
      </c>
      <c r="H1982">
        <v>81</v>
      </c>
      <c r="I1982">
        <v>96</v>
      </c>
      <c r="J1982">
        <v>92</v>
      </c>
      <c r="K1982">
        <v>100</v>
      </c>
      <c r="L1982">
        <v>91</v>
      </c>
      <c r="M1982">
        <v>87</v>
      </c>
      <c r="N1982">
        <f t="shared" si="180"/>
        <v>0</v>
      </c>
      <c r="O1982">
        <f t="shared" si="181"/>
        <v>0</v>
      </c>
      <c r="P1982">
        <f t="shared" si="182"/>
        <v>0</v>
      </c>
      <c r="Q1982" t="str">
        <f t="shared" si="183"/>
        <v>Non-STEM</v>
      </c>
      <c r="R1982">
        <f t="shared" si="184"/>
        <v>0</v>
      </c>
      <c r="S1982">
        <f t="shared" si="185"/>
        <v>92</v>
      </c>
    </row>
    <row r="1983" spans="1:19" x14ac:dyDescent="0.3">
      <c r="A1983" t="s">
        <v>20</v>
      </c>
      <c r="B1983" t="b">
        <v>0</v>
      </c>
      <c r="C1983">
        <v>5</v>
      </c>
      <c r="D1983" t="b">
        <v>0</v>
      </c>
      <c r="E1983">
        <v>21</v>
      </c>
      <c r="F1983" t="s">
        <v>44</v>
      </c>
      <c r="G1983">
        <v>98</v>
      </c>
      <c r="H1983">
        <v>72</v>
      </c>
      <c r="I1983">
        <v>64</v>
      </c>
      <c r="J1983">
        <v>68</v>
      </c>
      <c r="K1983">
        <v>76</v>
      </c>
      <c r="L1983">
        <v>84</v>
      </c>
      <c r="M1983">
        <v>72</v>
      </c>
      <c r="N1983">
        <f t="shared" si="180"/>
        <v>1</v>
      </c>
      <c r="O1983">
        <f t="shared" si="181"/>
        <v>0</v>
      </c>
      <c r="P1983">
        <f t="shared" si="182"/>
        <v>0</v>
      </c>
      <c r="Q1983" t="str">
        <f t="shared" si="183"/>
        <v>STEM</v>
      </c>
      <c r="R1983">
        <f t="shared" si="184"/>
        <v>1</v>
      </c>
      <c r="S1983">
        <f t="shared" si="185"/>
        <v>76.5</v>
      </c>
    </row>
    <row r="1984" spans="1:19" x14ac:dyDescent="0.3">
      <c r="A1984" t="s">
        <v>25</v>
      </c>
      <c r="B1984" t="b">
        <v>0</v>
      </c>
      <c r="C1984">
        <v>0</v>
      </c>
      <c r="D1984" t="b">
        <v>0</v>
      </c>
      <c r="E1984">
        <v>8</v>
      </c>
      <c r="F1984" t="s">
        <v>54</v>
      </c>
      <c r="G1984">
        <v>83</v>
      </c>
      <c r="H1984">
        <v>91</v>
      </c>
      <c r="I1984">
        <v>69</v>
      </c>
      <c r="J1984">
        <v>74</v>
      </c>
      <c r="K1984">
        <v>98</v>
      </c>
      <c r="L1984">
        <v>86</v>
      </c>
      <c r="M1984">
        <v>76</v>
      </c>
      <c r="N1984">
        <f t="shared" si="180"/>
        <v>0</v>
      </c>
      <c r="O1984">
        <f t="shared" si="181"/>
        <v>0</v>
      </c>
      <c r="P1984">
        <f t="shared" si="182"/>
        <v>0</v>
      </c>
      <c r="Q1984" t="str">
        <f t="shared" si="183"/>
        <v>Non-STEM</v>
      </c>
      <c r="R1984">
        <f t="shared" si="184"/>
        <v>0</v>
      </c>
      <c r="S1984">
        <f t="shared" si="185"/>
        <v>81</v>
      </c>
    </row>
    <row r="1985" spans="1:19" x14ac:dyDescent="0.3">
      <c r="A1985" t="s">
        <v>25</v>
      </c>
      <c r="B1985" t="b">
        <v>0</v>
      </c>
      <c r="C1985">
        <v>2</v>
      </c>
      <c r="D1985" t="b">
        <v>0</v>
      </c>
      <c r="E1985">
        <v>21</v>
      </c>
      <c r="F1985" t="s">
        <v>105</v>
      </c>
      <c r="G1985">
        <v>92</v>
      </c>
      <c r="H1985">
        <v>77</v>
      </c>
      <c r="I1985">
        <v>91</v>
      </c>
      <c r="J1985">
        <v>79</v>
      </c>
      <c r="K1985">
        <v>98</v>
      </c>
      <c r="L1985">
        <v>77</v>
      </c>
      <c r="M1985">
        <v>87</v>
      </c>
      <c r="N1985">
        <f t="shared" si="180"/>
        <v>0</v>
      </c>
      <c r="O1985">
        <f t="shared" si="181"/>
        <v>0</v>
      </c>
      <c r="P1985">
        <f t="shared" si="182"/>
        <v>0</v>
      </c>
      <c r="Q1985" t="str">
        <f t="shared" si="183"/>
        <v>Non-STEM</v>
      </c>
      <c r="R1985">
        <f t="shared" si="184"/>
        <v>0</v>
      </c>
      <c r="S1985">
        <f t="shared" si="185"/>
        <v>90</v>
      </c>
    </row>
    <row r="1986" spans="1:19" x14ac:dyDescent="0.3">
      <c r="A1986" t="s">
        <v>20</v>
      </c>
      <c r="B1986" t="b">
        <v>1</v>
      </c>
      <c r="C1986">
        <v>3</v>
      </c>
      <c r="D1986" t="b">
        <v>0</v>
      </c>
      <c r="E1986">
        <v>18</v>
      </c>
      <c r="F1986" t="s">
        <v>105</v>
      </c>
      <c r="G1986">
        <v>79</v>
      </c>
      <c r="H1986">
        <v>68</v>
      </c>
      <c r="I1986">
        <v>64</v>
      </c>
      <c r="J1986">
        <v>68</v>
      </c>
      <c r="K1986">
        <v>97</v>
      </c>
      <c r="L1986">
        <v>78</v>
      </c>
      <c r="M1986">
        <v>84</v>
      </c>
      <c r="N1986">
        <f t="shared" ref="N1986:N2001" si="186">IF(A1986="Male",1,0)</f>
        <v>1</v>
      </c>
      <c r="O1986">
        <f t="shared" ref="O1986:O2001" si="187">IF(B1986=FALSE,0,1)</f>
        <v>1</v>
      </c>
      <c r="P1986">
        <f t="shared" ref="P1986:P2001" si="188">IF(D1986=FALSE,0,1)</f>
        <v>0</v>
      </c>
      <c r="Q1986" t="str">
        <f t="shared" ref="Q1986:Q2001" si="189">IF(OR(F1986="Software Engineer",F1986="Scientist",F1986="Construction Engineer",F1986="Game Developer",F1986="Doctor"),"STEM","Non-STEM")</f>
        <v>Non-STEM</v>
      </c>
      <c r="R1986">
        <f t="shared" ref="R1986:R2001" si="190">IF(Q1986="STEM",1,0)</f>
        <v>0</v>
      </c>
      <c r="S1986">
        <f t="shared" ref="S1986:S2001" si="191">AVERAGE(G1986,I1986,J1986,K1986)</f>
        <v>77</v>
      </c>
    </row>
    <row r="1987" spans="1:19" x14ac:dyDescent="0.3">
      <c r="A1987" t="s">
        <v>20</v>
      </c>
      <c r="B1987" t="b">
        <v>0</v>
      </c>
      <c r="C1987">
        <v>4</v>
      </c>
      <c r="D1987" t="b">
        <v>0</v>
      </c>
      <c r="E1987">
        <v>3</v>
      </c>
      <c r="F1987" t="s">
        <v>30</v>
      </c>
      <c r="G1987">
        <v>72</v>
      </c>
      <c r="H1987">
        <v>81</v>
      </c>
      <c r="I1987">
        <v>89</v>
      </c>
      <c r="J1987">
        <v>92</v>
      </c>
      <c r="K1987">
        <v>88</v>
      </c>
      <c r="L1987">
        <v>87</v>
      </c>
      <c r="M1987">
        <v>82</v>
      </c>
      <c r="N1987">
        <f t="shared" si="186"/>
        <v>1</v>
      </c>
      <c r="O1987">
        <f t="shared" si="187"/>
        <v>0</v>
      </c>
      <c r="P1987">
        <f t="shared" si="188"/>
        <v>0</v>
      </c>
      <c r="Q1987" t="str">
        <f t="shared" si="189"/>
        <v>Non-STEM</v>
      </c>
      <c r="R1987">
        <f t="shared" si="190"/>
        <v>0</v>
      </c>
      <c r="S1987">
        <f t="shared" si="191"/>
        <v>85.25</v>
      </c>
    </row>
    <row r="1988" spans="1:19" x14ac:dyDescent="0.3">
      <c r="A1988" t="s">
        <v>20</v>
      </c>
      <c r="B1988" t="b">
        <v>0</v>
      </c>
      <c r="C1988">
        <v>1</v>
      </c>
      <c r="D1988" t="b">
        <v>0</v>
      </c>
      <c r="E1988">
        <v>32</v>
      </c>
      <c r="F1988" t="s">
        <v>26</v>
      </c>
      <c r="G1988">
        <v>89</v>
      </c>
      <c r="H1988">
        <v>74</v>
      </c>
      <c r="I1988">
        <v>94</v>
      </c>
      <c r="J1988">
        <v>87</v>
      </c>
      <c r="K1988">
        <v>92</v>
      </c>
      <c r="L1988">
        <v>82</v>
      </c>
      <c r="M1988">
        <v>79</v>
      </c>
      <c r="N1988">
        <f t="shared" si="186"/>
        <v>1</v>
      </c>
      <c r="O1988">
        <f t="shared" si="187"/>
        <v>0</v>
      </c>
      <c r="P1988">
        <f t="shared" si="188"/>
        <v>0</v>
      </c>
      <c r="Q1988" t="str">
        <f t="shared" si="189"/>
        <v>STEM</v>
      </c>
      <c r="R1988">
        <f t="shared" si="190"/>
        <v>1</v>
      </c>
      <c r="S1988">
        <f t="shared" si="191"/>
        <v>90.5</v>
      </c>
    </row>
    <row r="1989" spans="1:19" x14ac:dyDescent="0.3">
      <c r="A1989" t="s">
        <v>25</v>
      </c>
      <c r="B1989" t="b">
        <v>0</v>
      </c>
      <c r="C1989">
        <v>6</v>
      </c>
      <c r="D1989" t="b">
        <v>0</v>
      </c>
      <c r="E1989">
        <v>8</v>
      </c>
      <c r="F1989" t="s">
        <v>123</v>
      </c>
      <c r="G1989">
        <v>97</v>
      </c>
      <c r="H1989">
        <v>91</v>
      </c>
      <c r="I1989">
        <v>61</v>
      </c>
      <c r="J1989">
        <v>75</v>
      </c>
      <c r="K1989">
        <v>95</v>
      </c>
      <c r="L1989">
        <v>61</v>
      </c>
      <c r="M1989">
        <v>89</v>
      </c>
      <c r="N1989">
        <f t="shared" si="186"/>
        <v>0</v>
      </c>
      <c r="O1989">
        <f t="shared" si="187"/>
        <v>0</v>
      </c>
      <c r="P1989">
        <f t="shared" si="188"/>
        <v>0</v>
      </c>
      <c r="Q1989" t="str">
        <f t="shared" si="189"/>
        <v>Non-STEM</v>
      </c>
      <c r="R1989">
        <f t="shared" si="190"/>
        <v>0</v>
      </c>
      <c r="S1989">
        <f t="shared" si="191"/>
        <v>82</v>
      </c>
    </row>
    <row r="1990" spans="1:19" x14ac:dyDescent="0.3">
      <c r="A1990" t="s">
        <v>20</v>
      </c>
      <c r="B1990" t="b">
        <v>0</v>
      </c>
      <c r="C1990">
        <v>2</v>
      </c>
      <c r="D1990" t="b">
        <v>0</v>
      </c>
      <c r="E1990">
        <v>3</v>
      </c>
      <c r="F1990" t="s">
        <v>38</v>
      </c>
      <c r="G1990">
        <v>66</v>
      </c>
      <c r="H1990">
        <v>63</v>
      </c>
      <c r="I1990">
        <v>95</v>
      </c>
      <c r="J1990">
        <v>76</v>
      </c>
      <c r="K1990">
        <v>71</v>
      </c>
      <c r="L1990">
        <v>99</v>
      </c>
      <c r="M1990">
        <v>73</v>
      </c>
      <c r="N1990">
        <f t="shared" si="186"/>
        <v>1</v>
      </c>
      <c r="O1990">
        <f t="shared" si="187"/>
        <v>0</v>
      </c>
      <c r="P1990">
        <f t="shared" si="188"/>
        <v>0</v>
      </c>
      <c r="Q1990" t="str">
        <f t="shared" si="189"/>
        <v>Non-STEM</v>
      </c>
      <c r="R1990">
        <f t="shared" si="190"/>
        <v>0</v>
      </c>
      <c r="S1990">
        <f t="shared" si="191"/>
        <v>77</v>
      </c>
    </row>
    <row r="1991" spans="1:19" x14ac:dyDescent="0.3">
      <c r="A1991" t="s">
        <v>20</v>
      </c>
      <c r="B1991" t="b">
        <v>0</v>
      </c>
      <c r="C1991">
        <v>2</v>
      </c>
      <c r="D1991" t="b">
        <v>0</v>
      </c>
      <c r="E1991">
        <v>17</v>
      </c>
      <c r="F1991" t="s">
        <v>172</v>
      </c>
      <c r="G1991">
        <v>77</v>
      </c>
      <c r="H1991">
        <v>86</v>
      </c>
      <c r="I1991">
        <v>97</v>
      </c>
      <c r="J1991">
        <v>85</v>
      </c>
      <c r="K1991">
        <v>77</v>
      </c>
      <c r="L1991">
        <v>88</v>
      </c>
      <c r="M1991">
        <v>93</v>
      </c>
      <c r="N1991">
        <f t="shared" si="186"/>
        <v>1</v>
      </c>
      <c r="O1991">
        <f t="shared" si="187"/>
        <v>0</v>
      </c>
      <c r="P1991">
        <f t="shared" si="188"/>
        <v>0</v>
      </c>
      <c r="Q1991" t="str">
        <f t="shared" si="189"/>
        <v>Non-STEM</v>
      </c>
      <c r="R1991">
        <f t="shared" si="190"/>
        <v>0</v>
      </c>
      <c r="S1991">
        <f t="shared" si="191"/>
        <v>84</v>
      </c>
    </row>
    <row r="1992" spans="1:19" x14ac:dyDescent="0.3">
      <c r="A1992" t="s">
        <v>20</v>
      </c>
      <c r="B1992" t="b">
        <v>0</v>
      </c>
      <c r="C1992">
        <v>0</v>
      </c>
      <c r="D1992" t="b">
        <v>0</v>
      </c>
      <c r="E1992">
        <v>17</v>
      </c>
      <c r="F1992" t="s">
        <v>44</v>
      </c>
      <c r="G1992">
        <v>98</v>
      </c>
      <c r="H1992">
        <v>63</v>
      </c>
      <c r="I1992">
        <v>64</v>
      </c>
      <c r="J1992">
        <v>82</v>
      </c>
      <c r="K1992">
        <v>64</v>
      </c>
      <c r="L1992">
        <v>96</v>
      </c>
      <c r="M1992">
        <v>79</v>
      </c>
      <c r="N1992">
        <f t="shared" si="186"/>
        <v>1</v>
      </c>
      <c r="O1992">
        <f t="shared" si="187"/>
        <v>0</v>
      </c>
      <c r="P1992">
        <f t="shared" si="188"/>
        <v>0</v>
      </c>
      <c r="Q1992" t="str">
        <f t="shared" si="189"/>
        <v>STEM</v>
      </c>
      <c r="R1992">
        <f t="shared" si="190"/>
        <v>1</v>
      </c>
      <c r="S1992">
        <f t="shared" si="191"/>
        <v>77</v>
      </c>
    </row>
    <row r="1993" spans="1:19" x14ac:dyDescent="0.3">
      <c r="A1993" t="s">
        <v>25</v>
      </c>
      <c r="B1993" t="b">
        <v>0</v>
      </c>
      <c r="C1993">
        <v>4</v>
      </c>
      <c r="D1993" t="b">
        <v>0</v>
      </c>
      <c r="E1993">
        <v>27</v>
      </c>
      <c r="F1993" t="s">
        <v>21</v>
      </c>
      <c r="G1993">
        <v>88</v>
      </c>
      <c r="H1993">
        <v>96</v>
      </c>
      <c r="I1993">
        <v>79</v>
      </c>
      <c r="J1993">
        <v>70</v>
      </c>
      <c r="K1993">
        <v>95</v>
      </c>
      <c r="L1993">
        <v>90</v>
      </c>
      <c r="M1993">
        <v>99</v>
      </c>
      <c r="N1993">
        <f t="shared" si="186"/>
        <v>0</v>
      </c>
      <c r="O1993">
        <f t="shared" si="187"/>
        <v>0</v>
      </c>
      <c r="P1993">
        <f t="shared" si="188"/>
        <v>0</v>
      </c>
      <c r="Q1993" t="str">
        <f t="shared" si="189"/>
        <v>Non-STEM</v>
      </c>
      <c r="R1993">
        <f t="shared" si="190"/>
        <v>0</v>
      </c>
      <c r="S1993">
        <f t="shared" si="191"/>
        <v>83</v>
      </c>
    </row>
    <row r="1994" spans="1:19" x14ac:dyDescent="0.3">
      <c r="A1994" t="s">
        <v>20</v>
      </c>
      <c r="B1994" t="b">
        <v>0</v>
      </c>
      <c r="C1994">
        <v>2</v>
      </c>
      <c r="D1994" t="b">
        <v>1</v>
      </c>
      <c r="E1994">
        <v>12</v>
      </c>
      <c r="F1994" t="s">
        <v>105</v>
      </c>
      <c r="G1994">
        <v>79</v>
      </c>
      <c r="H1994">
        <v>83</v>
      </c>
      <c r="I1994">
        <v>76</v>
      </c>
      <c r="J1994">
        <v>99</v>
      </c>
      <c r="K1994">
        <v>100</v>
      </c>
      <c r="L1994">
        <v>84</v>
      </c>
      <c r="M1994">
        <v>71</v>
      </c>
      <c r="N1994">
        <f t="shared" si="186"/>
        <v>1</v>
      </c>
      <c r="O1994">
        <f t="shared" si="187"/>
        <v>0</v>
      </c>
      <c r="P1994">
        <f t="shared" si="188"/>
        <v>1</v>
      </c>
      <c r="Q1994" t="str">
        <f t="shared" si="189"/>
        <v>Non-STEM</v>
      </c>
      <c r="R1994">
        <f t="shared" si="190"/>
        <v>0</v>
      </c>
      <c r="S1994">
        <f t="shared" si="191"/>
        <v>88.5</v>
      </c>
    </row>
    <row r="1995" spans="1:19" x14ac:dyDescent="0.3">
      <c r="A1995" t="s">
        <v>20</v>
      </c>
      <c r="B1995" t="b">
        <v>0</v>
      </c>
      <c r="C1995">
        <v>3</v>
      </c>
      <c r="D1995" t="b">
        <v>0</v>
      </c>
      <c r="E1995">
        <v>46</v>
      </c>
      <c r="F1995" t="s">
        <v>26</v>
      </c>
      <c r="G1995">
        <v>92</v>
      </c>
      <c r="H1995">
        <v>92</v>
      </c>
      <c r="I1995">
        <v>91</v>
      </c>
      <c r="J1995">
        <v>95</v>
      </c>
      <c r="K1995">
        <v>88</v>
      </c>
      <c r="L1995">
        <v>94</v>
      </c>
      <c r="M1995">
        <v>93</v>
      </c>
      <c r="N1995">
        <f t="shared" si="186"/>
        <v>1</v>
      </c>
      <c r="O1995">
        <f t="shared" si="187"/>
        <v>0</v>
      </c>
      <c r="P1995">
        <f t="shared" si="188"/>
        <v>0</v>
      </c>
      <c r="Q1995" t="str">
        <f t="shared" si="189"/>
        <v>STEM</v>
      </c>
      <c r="R1995">
        <f t="shared" si="190"/>
        <v>1</v>
      </c>
      <c r="S1995">
        <f t="shared" si="191"/>
        <v>91.5</v>
      </c>
    </row>
    <row r="1996" spans="1:19" x14ac:dyDescent="0.3">
      <c r="A1996" t="s">
        <v>20</v>
      </c>
      <c r="B1996" t="b">
        <v>0</v>
      </c>
      <c r="C1996">
        <v>1</v>
      </c>
      <c r="D1996" t="b">
        <v>0</v>
      </c>
      <c r="E1996">
        <v>19</v>
      </c>
      <c r="F1996" t="s">
        <v>113</v>
      </c>
      <c r="G1996">
        <v>76</v>
      </c>
      <c r="H1996">
        <v>62</v>
      </c>
      <c r="I1996">
        <v>90</v>
      </c>
      <c r="J1996">
        <v>82</v>
      </c>
      <c r="K1996">
        <v>93</v>
      </c>
      <c r="L1996">
        <v>71</v>
      </c>
      <c r="M1996">
        <v>61</v>
      </c>
      <c r="N1996">
        <f t="shared" si="186"/>
        <v>1</v>
      </c>
      <c r="O1996">
        <f t="shared" si="187"/>
        <v>0</v>
      </c>
      <c r="P1996">
        <f t="shared" si="188"/>
        <v>0</v>
      </c>
      <c r="Q1996" t="str">
        <f t="shared" si="189"/>
        <v>Non-STEM</v>
      </c>
      <c r="R1996">
        <f t="shared" si="190"/>
        <v>0</v>
      </c>
      <c r="S1996">
        <f t="shared" si="191"/>
        <v>85.25</v>
      </c>
    </row>
    <row r="1997" spans="1:19" x14ac:dyDescent="0.3">
      <c r="A1997" t="s">
        <v>20</v>
      </c>
      <c r="B1997" t="b">
        <v>0</v>
      </c>
      <c r="C1997">
        <v>2</v>
      </c>
      <c r="D1997" t="b">
        <v>0</v>
      </c>
      <c r="E1997">
        <v>30</v>
      </c>
      <c r="F1997" t="s">
        <v>138</v>
      </c>
      <c r="G1997">
        <v>83</v>
      </c>
      <c r="H1997">
        <v>77</v>
      </c>
      <c r="I1997">
        <v>84</v>
      </c>
      <c r="J1997">
        <v>73</v>
      </c>
      <c r="K1997">
        <v>75</v>
      </c>
      <c r="L1997">
        <v>84</v>
      </c>
      <c r="M1997">
        <v>82</v>
      </c>
      <c r="N1997">
        <f t="shared" si="186"/>
        <v>1</v>
      </c>
      <c r="O1997">
        <f t="shared" si="187"/>
        <v>0</v>
      </c>
      <c r="P1997">
        <f t="shared" si="188"/>
        <v>0</v>
      </c>
      <c r="Q1997" t="str">
        <f t="shared" si="189"/>
        <v>STEM</v>
      </c>
      <c r="R1997">
        <f t="shared" si="190"/>
        <v>1</v>
      </c>
      <c r="S1997">
        <f t="shared" si="191"/>
        <v>78.75</v>
      </c>
    </row>
    <row r="1998" spans="1:19" x14ac:dyDescent="0.3">
      <c r="A1998" t="s">
        <v>20</v>
      </c>
      <c r="B1998" t="b">
        <v>0</v>
      </c>
      <c r="C1998">
        <v>2</v>
      </c>
      <c r="D1998" t="b">
        <v>0</v>
      </c>
      <c r="E1998">
        <v>20</v>
      </c>
      <c r="F1998" t="s">
        <v>44</v>
      </c>
      <c r="G1998">
        <v>89</v>
      </c>
      <c r="H1998">
        <v>65</v>
      </c>
      <c r="I1998">
        <v>73</v>
      </c>
      <c r="J1998">
        <v>80</v>
      </c>
      <c r="K1998">
        <v>87</v>
      </c>
      <c r="L1998">
        <v>67</v>
      </c>
      <c r="M1998">
        <v>73</v>
      </c>
      <c r="N1998">
        <f t="shared" si="186"/>
        <v>1</v>
      </c>
      <c r="O1998">
        <f t="shared" si="187"/>
        <v>0</v>
      </c>
      <c r="P1998">
        <f t="shared" si="188"/>
        <v>0</v>
      </c>
      <c r="Q1998" t="str">
        <f t="shared" si="189"/>
        <v>STEM</v>
      </c>
      <c r="R1998">
        <f t="shared" si="190"/>
        <v>1</v>
      </c>
      <c r="S1998">
        <f t="shared" si="191"/>
        <v>82.25</v>
      </c>
    </row>
    <row r="1999" spans="1:19" x14ac:dyDescent="0.3">
      <c r="A1999" t="s">
        <v>25</v>
      </c>
      <c r="B1999" t="b">
        <v>0</v>
      </c>
      <c r="C1999">
        <v>5</v>
      </c>
      <c r="D1999" t="b">
        <v>0</v>
      </c>
      <c r="E1999">
        <v>14</v>
      </c>
      <c r="F1999" t="s">
        <v>44</v>
      </c>
      <c r="G1999">
        <v>97</v>
      </c>
      <c r="H1999">
        <v>85</v>
      </c>
      <c r="I1999">
        <v>63</v>
      </c>
      <c r="J1999">
        <v>93</v>
      </c>
      <c r="K1999">
        <v>68</v>
      </c>
      <c r="L1999">
        <v>94</v>
      </c>
      <c r="M1999">
        <v>78</v>
      </c>
      <c r="N1999">
        <f t="shared" si="186"/>
        <v>0</v>
      </c>
      <c r="O1999">
        <f t="shared" si="187"/>
        <v>0</v>
      </c>
      <c r="P1999">
        <f t="shared" si="188"/>
        <v>0</v>
      </c>
      <c r="Q1999" t="str">
        <f t="shared" si="189"/>
        <v>STEM</v>
      </c>
      <c r="R1999">
        <f t="shared" si="190"/>
        <v>1</v>
      </c>
      <c r="S1999">
        <f t="shared" si="191"/>
        <v>80.25</v>
      </c>
    </row>
    <row r="2000" spans="1:19" x14ac:dyDescent="0.3">
      <c r="A2000" t="s">
        <v>25</v>
      </c>
      <c r="B2000" t="b">
        <v>1</v>
      </c>
      <c r="C2000">
        <v>10</v>
      </c>
      <c r="D2000" t="b">
        <v>1</v>
      </c>
      <c r="E2000">
        <v>5</v>
      </c>
      <c r="F2000" t="s">
        <v>64</v>
      </c>
      <c r="G2000">
        <v>51</v>
      </c>
      <c r="H2000">
        <v>96</v>
      </c>
      <c r="I2000">
        <v>72</v>
      </c>
      <c r="J2000">
        <v>89</v>
      </c>
      <c r="K2000">
        <v>95</v>
      </c>
      <c r="L2000">
        <v>88</v>
      </c>
      <c r="M2000">
        <v>75</v>
      </c>
      <c r="N2000">
        <f t="shared" si="186"/>
        <v>0</v>
      </c>
      <c r="O2000">
        <f t="shared" si="187"/>
        <v>1</v>
      </c>
      <c r="P2000">
        <f t="shared" si="188"/>
        <v>1</v>
      </c>
      <c r="Q2000" t="str">
        <f t="shared" si="189"/>
        <v>Non-STEM</v>
      </c>
      <c r="R2000">
        <f t="shared" si="190"/>
        <v>0</v>
      </c>
      <c r="S2000">
        <f t="shared" si="191"/>
        <v>76.75</v>
      </c>
    </row>
    <row r="2001" spans="1:19" x14ac:dyDescent="0.3">
      <c r="A2001" t="s">
        <v>25</v>
      </c>
      <c r="B2001" t="b">
        <v>0</v>
      </c>
      <c r="C2001">
        <v>5</v>
      </c>
      <c r="D2001" t="b">
        <v>0</v>
      </c>
      <c r="E2001">
        <v>27</v>
      </c>
      <c r="F2001" t="s">
        <v>113</v>
      </c>
      <c r="G2001">
        <v>82</v>
      </c>
      <c r="H2001">
        <v>99</v>
      </c>
      <c r="I2001">
        <v>91</v>
      </c>
      <c r="J2001">
        <v>69</v>
      </c>
      <c r="K2001">
        <v>83</v>
      </c>
      <c r="L2001">
        <v>93</v>
      </c>
      <c r="M2001">
        <v>100</v>
      </c>
      <c r="N2001">
        <f t="shared" si="186"/>
        <v>0</v>
      </c>
      <c r="O2001">
        <f t="shared" si="187"/>
        <v>0</v>
      </c>
      <c r="P2001">
        <f t="shared" si="188"/>
        <v>0</v>
      </c>
      <c r="Q2001" t="str">
        <f t="shared" si="189"/>
        <v>Non-STEM</v>
      </c>
      <c r="R2001">
        <f t="shared" si="190"/>
        <v>0</v>
      </c>
      <c r="S2001">
        <f t="shared" si="191"/>
        <v>81.25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1283-EC93-4B8C-AFE6-13C5F5272AA5}">
  <dimension ref="A1:L11"/>
  <sheetViews>
    <sheetView workbookViewId="0">
      <selection activeCell="E18" sqref="E18"/>
    </sheetView>
  </sheetViews>
  <sheetFormatPr defaultRowHeight="14.4" x14ac:dyDescent="0.3"/>
  <cols>
    <col min="1" max="1" width="14.5546875" customWidth="1"/>
    <col min="2" max="2" width="13.88671875" customWidth="1"/>
    <col min="5" max="5" width="8.33203125" customWidth="1"/>
    <col min="6" max="6" width="16.21875" customWidth="1"/>
    <col min="7" max="7" width="14.77734375" customWidth="1"/>
    <col min="11" max="11" width="13" customWidth="1"/>
    <col min="12" max="12" width="12.33203125" customWidth="1"/>
  </cols>
  <sheetData>
    <row r="1" spans="1:12" x14ac:dyDescent="0.3">
      <c r="A1" t="s">
        <v>3161</v>
      </c>
      <c r="F1" t="s">
        <v>3163</v>
      </c>
      <c r="K1" t="s">
        <v>3164</v>
      </c>
    </row>
    <row r="2" spans="1:12" x14ac:dyDescent="0.3">
      <c r="A2" t="s">
        <v>3154</v>
      </c>
      <c r="B2">
        <f>AVERAGE('02_Data_Cleaning'!C:C)</f>
        <v>3.6655000000000002</v>
      </c>
      <c r="F2" t="s">
        <v>3154</v>
      </c>
      <c r="G2">
        <f>AVERAGE('02_Data_Cleaning'!E:E)</f>
        <v>17.755500000000001</v>
      </c>
      <c r="K2" t="s">
        <v>3154</v>
      </c>
      <c r="L2">
        <f>AVERAGE('02_Data_Cleaning'!S:S)</f>
        <v>81.091250000000002</v>
      </c>
    </row>
    <row r="3" spans="1:12" x14ac:dyDescent="0.3">
      <c r="A3" t="s">
        <v>3155</v>
      </c>
      <c r="B3">
        <f>MEDIAN('02_Data_Cleaning'!C:C)</f>
        <v>3</v>
      </c>
      <c r="F3" t="s">
        <v>3155</v>
      </c>
      <c r="G3">
        <f>MEDIAN('02_Data_Cleaning'!E:E)</f>
        <v>18</v>
      </c>
      <c r="K3" t="s">
        <v>3155</v>
      </c>
      <c r="L3">
        <f>MEDIAN('02_Data_Cleaning'!S:S)</f>
        <v>81.375</v>
      </c>
    </row>
    <row r="4" spans="1:12" x14ac:dyDescent="0.3">
      <c r="A4" t="s">
        <v>3156</v>
      </c>
      <c r="B4">
        <f>_xlfn.STDEV.S('02_Data_Cleaning'!C:C)</f>
        <v>2.6292710554717575</v>
      </c>
      <c r="F4" t="s">
        <v>3156</v>
      </c>
      <c r="G4">
        <f>_xlfn.STDEV.S('02_Data_Cleaning'!E:E)</f>
        <v>12.129603595818613</v>
      </c>
      <c r="K4" t="s">
        <v>3156</v>
      </c>
      <c r="L4">
        <f>_xlfn.STDEV.S('02_Data_Cleaning'!S:S)</f>
        <v>7.5935584215999175</v>
      </c>
    </row>
    <row r="5" spans="1:12" x14ac:dyDescent="0.3">
      <c r="A5" t="s">
        <v>3157</v>
      </c>
      <c r="B5">
        <f>_xlfn.QUARTILE.EXC('02_Data_Cleaning'!C:C,1)</f>
        <v>2</v>
      </c>
      <c r="F5" t="s">
        <v>3157</v>
      </c>
      <c r="G5">
        <f>_xlfn.QUARTILE.EXC('02_Data_Cleaning'!E:E,1)</f>
        <v>5</v>
      </c>
      <c r="K5" t="s">
        <v>3157</v>
      </c>
      <c r="L5">
        <f>_xlfn.QUARTILE.EXC('02_Data_Cleaning'!S:S,1)</f>
        <v>76.25</v>
      </c>
    </row>
    <row r="6" spans="1:12" x14ac:dyDescent="0.3">
      <c r="A6" t="s">
        <v>3158</v>
      </c>
      <c r="B6">
        <f>_xlfn.QUARTILE.EXC('02_Data_Cleaning'!C:C,3)</f>
        <v>5</v>
      </c>
      <c r="F6" t="s">
        <v>3158</v>
      </c>
      <c r="G6">
        <f>_xlfn.QUARTILE.EXC('02_Data_Cleaning'!E:E,3)</f>
        <v>28</v>
      </c>
      <c r="K6" t="s">
        <v>3158</v>
      </c>
      <c r="L6">
        <f>_xlfn.QUARTILE.EXC('02_Data_Cleaning'!S:S,3)</f>
        <v>86.5</v>
      </c>
    </row>
    <row r="7" spans="1:12" x14ac:dyDescent="0.3">
      <c r="A7" t="s">
        <v>3159</v>
      </c>
      <c r="B7">
        <f>B6-B5</f>
        <v>3</v>
      </c>
      <c r="F7" t="s">
        <v>3159</v>
      </c>
      <c r="G7">
        <f>G6-G5</f>
        <v>23</v>
      </c>
      <c r="K7" t="s">
        <v>3159</v>
      </c>
      <c r="L7">
        <f>L6-L5</f>
        <v>10.25</v>
      </c>
    </row>
    <row r="8" spans="1:12" x14ac:dyDescent="0.3">
      <c r="A8" t="s">
        <v>3160</v>
      </c>
      <c r="B8">
        <f>B5-1.5*B7</f>
        <v>-2.5</v>
      </c>
      <c r="F8" t="s">
        <v>3160</v>
      </c>
      <c r="G8">
        <f>G5-1.5*G7</f>
        <v>-29.5</v>
      </c>
      <c r="K8" t="s">
        <v>3160</v>
      </c>
      <c r="L8">
        <f>L5-1.5*L7</f>
        <v>60.875</v>
      </c>
    </row>
    <row r="9" spans="1:12" x14ac:dyDescent="0.3">
      <c r="A9" t="s">
        <v>3162</v>
      </c>
      <c r="B9">
        <f>B6+1.5*B7</f>
        <v>9.5</v>
      </c>
      <c r="F9" t="s">
        <v>3162</v>
      </c>
      <c r="G9">
        <f>G6+1.5*G7</f>
        <v>62.5</v>
      </c>
      <c r="K9" t="s">
        <v>3162</v>
      </c>
      <c r="L9">
        <f>L6+1.5*L7</f>
        <v>101.875</v>
      </c>
    </row>
    <row r="10" spans="1:12" x14ac:dyDescent="0.3">
      <c r="A10" t="s">
        <v>3165</v>
      </c>
      <c r="B10">
        <f>MIN('02_Data_Cleaning'!C:C)</f>
        <v>0</v>
      </c>
      <c r="F10" t="s">
        <v>3165</v>
      </c>
      <c r="G10">
        <f>MIN('02_Data_Cleaning'!E:E)</f>
        <v>0</v>
      </c>
      <c r="K10" t="s">
        <v>3165</v>
      </c>
      <c r="L10">
        <f>MIN('02_Data_Cleaning'!S:S)</f>
        <v>51.5</v>
      </c>
    </row>
    <row r="11" spans="1:12" x14ac:dyDescent="0.3">
      <c r="A11" t="s">
        <v>3166</v>
      </c>
      <c r="B11">
        <f>MAX('02_Data_Cleaning'!C:C)</f>
        <v>10</v>
      </c>
      <c r="F11" t="s">
        <v>3166</v>
      </c>
      <c r="G11">
        <f>MAX('02_Data_Cleaning'!E:E)</f>
        <v>50</v>
      </c>
      <c r="K11" t="s">
        <v>3166</v>
      </c>
      <c r="L11">
        <f>MAX('02_Data_Cleaning'!S:S)</f>
        <v>97.5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0D29-945A-463D-916D-80C174199682}">
  <dimension ref="A2:I34"/>
  <sheetViews>
    <sheetView topLeftCell="A7" workbookViewId="0">
      <selection activeCell="E30" sqref="E30"/>
    </sheetView>
  </sheetViews>
  <sheetFormatPr defaultRowHeight="14.4" x14ac:dyDescent="0.3"/>
  <cols>
    <col min="1" max="1" width="15" bestFit="1" customWidth="1"/>
    <col min="2" max="2" width="6.109375" bestFit="1" customWidth="1"/>
    <col min="3" max="3" width="10.6640625" bestFit="1" customWidth="1"/>
    <col min="4" max="4" width="25.21875" bestFit="1" customWidth="1"/>
    <col min="5" max="5" width="21.33203125" bestFit="1" customWidth="1"/>
    <col min="6" max="6" width="23.5546875" bestFit="1" customWidth="1"/>
    <col min="7" max="7" width="18.88671875" bestFit="1" customWidth="1"/>
  </cols>
  <sheetData>
    <row r="2" spans="1:9" x14ac:dyDescent="0.3">
      <c r="A2" s="1" t="s">
        <v>3167</v>
      </c>
      <c r="B2" t="s">
        <v>3169</v>
      </c>
      <c r="C2" t="s">
        <v>3168</v>
      </c>
      <c r="D2" t="s">
        <v>3181</v>
      </c>
      <c r="E2" t="s">
        <v>3180</v>
      </c>
    </row>
    <row r="3" spans="1:9" x14ac:dyDescent="0.3">
      <c r="A3" s="2" t="s">
        <v>25</v>
      </c>
      <c r="B3">
        <v>1002</v>
      </c>
      <c r="C3" s="3">
        <v>0.501</v>
      </c>
      <c r="D3" s="4">
        <v>80.767465069860279</v>
      </c>
      <c r="E3" s="4">
        <v>16.822355289421157</v>
      </c>
      <c r="I3" t="s">
        <v>3187</v>
      </c>
    </row>
    <row r="4" spans="1:9" x14ac:dyDescent="0.3">
      <c r="A4" s="2" t="s">
        <v>20</v>
      </c>
      <c r="B4">
        <v>998</v>
      </c>
      <c r="C4" s="3">
        <v>0.499</v>
      </c>
      <c r="D4" s="4">
        <v>81.416332665330657</v>
      </c>
      <c r="E4" s="4">
        <v>18.692384769539078</v>
      </c>
      <c r="I4" t="s">
        <v>3188</v>
      </c>
    </row>
    <row r="5" spans="1:9" x14ac:dyDescent="0.3">
      <c r="A5" s="2" t="s">
        <v>3170</v>
      </c>
      <c r="B5">
        <v>2000</v>
      </c>
      <c r="C5" s="3">
        <v>1</v>
      </c>
      <c r="D5" s="4">
        <v>81.091250000000002</v>
      </c>
      <c r="E5" s="4">
        <v>17.755500000000001</v>
      </c>
    </row>
    <row r="9" spans="1:9" x14ac:dyDescent="0.3">
      <c r="A9" s="1" t="s">
        <v>3182</v>
      </c>
      <c r="B9" t="s">
        <v>3169</v>
      </c>
      <c r="C9" t="s">
        <v>3168</v>
      </c>
      <c r="D9" t="s">
        <v>3181</v>
      </c>
      <c r="E9" t="s">
        <v>3180</v>
      </c>
    </row>
    <row r="10" spans="1:9" x14ac:dyDescent="0.3">
      <c r="A10" s="2" t="s">
        <v>3171</v>
      </c>
      <c r="B10">
        <v>1684</v>
      </c>
      <c r="C10" s="3">
        <v>0.84199999999999997</v>
      </c>
      <c r="D10" s="4">
        <v>81.654691211401428</v>
      </c>
      <c r="E10" s="4">
        <v>18.879453681710213</v>
      </c>
      <c r="I10" t="s">
        <v>3185</v>
      </c>
    </row>
    <row r="11" spans="1:9" x14ac:dyDescent="0.3">
      <c r="A11" s="2" t="s">
        <v>3172</v>
      </c>
      <c r="B11">
        <v>316</v>
      </c>
      <c r="C11" s="3">
        <v>0.158</v>
      </c>
      <c r="D11" s="4">
        <v>78.088607594936704</v>
      </c>
      <c r="E11" s="4">
        <v>11.765822784810126</v>
      </c>
      <c r="I11" t="s">
        <v>3186</v>
      </c>
    </row>
    <row r="12" spans="1:9" x14ac:dyDescent="0.3">
      <c r="A12" s="2" t="s">
        <v>3170</v>
      </c>
      <c r="B12">
        <v>2000</v>
      </c>
      <c r="C12" s="3">
        <v>1</v>
      </c>
      <c r="D12" s="4">
        <v>81.091250000000002</v>
      </c>
      <c r="E12" s="4">
        <v>17.755500000000001</v>
      </c>
    </row>
    <row r="16" spans="1:9" x14ac:dyDescent="0.3">
      <c r="A16" s="1" t="s">
        <v>3173</v>
      </c>
      <c r="B16" t="s">
        <v>3169</v>
      </c>
      <c r="C16" t="s">
        <v>3168</v>
      </c>
      <c r="D16" t="s">
        <v>3181</v>
      </c>
      <c r="E16" t="s">
        <v>3180</v>
      </c>
    </row>
    <row r="17" spans="1:9" x14ac:dyDescent="0.3">
      <c r="A17" s="2" t="s">
        <v>3171</v>
      </c>
      <c r="B17">
        <v>1592</v>
      </c>
      <c r="C17" s="3">
        <v>0.79600000000000004</v>
      </c>
      <c r="D17" s="4">
        <v>81.217022613065325</v>
      </c>
      <c r="E17" s="4">
        <v>18.077889447236181</v>
      </c>
      <c r="I17" t="s">
        <v>3189</v>
      </c>
    </row>
    <row r="18" spans="1:9" x14ac:dyDescent="0.3">
      <c r="A18" s="2" t="s">
        <v>3172</v>
      </c>
      <c r="B18">
        <v>408</v>
      </c>
      <c r="C18" s="3">
        <v>0.20399999999999999</v>
      </c>
      <c r="D18" s="4">
        <v>80.600490196078425</v>
      </c>
      <c r="E18" s="4">
        <v>16.497549019607842</v>
      </c>
      <c r="I18" t="s">
        <v>3190</v>
      </c>
    </row>
    <row r="19" spans="1:9" x14ac:dyDescent="0.3">
      <c r="A19" s="2" t="s">
        <v>3170</v>
      </c>
      <c r="B19">
        <v>2000</v>
      </c>
      <c r="C19" s="3">
        <v>1</v>
      </c>
      <c r="D19" s="4">
        <v>81.091250000000002</v>
      </c>
      <c r="E19" s="4">
        <v>17.755500000000001</v>
      </c>
    </row>
    <row r="23" spans="1:9" x14ac:dyDescent="0.3">
      <c r="A23" s="1" t="s">
        <v>3176</v>
      </c>
      <c r="B23" t="s">
        <v>3169</v>
      </c>
      <c r="C23" t="s">
        <v>3168</v>
      </c>
      <c r="D23" t="s">
        <v>3181</v>
      </c>
      <c r="E23" t="s">
        <v>3180</v>
      </c>
      <c r="F23" t="s">
        <v>3263</v>
      </c>
      <c r="G23" t="s">
        <v>3257</v>
      </c>
      <c r="I23" t="s">
        <v>3183</v>
      </c>
    </row>
    <row r="24" spans="1:9" x14ac:dyDescent="0.3">
      <c r="A24" s="2" t="s">
        <v>3174</v>
      </c>
      <c r="B24">
        <v>1396</v>
      </c>
      <c r="C24" s="3">
        <v>0.69799999999999995</v>
      </c>
      <c r="D24" s="4">
        <v>79.049426934097426</v>
      </c>
      <c r="E24" s="4">
        <v>14.743553008595988</v>
      </c>
      <c r="F24">
        <v>7.3188684095840859</v>
      </c>
      <c r="G24">
        <v>11.321188685169801</v>
      </c>
      <c r="I24" t="s">
        <v>3184</v>
      </c>
    </row>
    <row r="25" spans="1:9" x14ac:dyDescent="0.3">
      <c r="A25" s="2" t="s">
        <v>3175</v>
      </c>
      <c r="B25">
        <v>604</v>
      </c>
      <c r="C25" s="3">
        <v>0.30199999999999999</v>
      </c>
      <c r="D25" s="4">
        <v>85.810430463576154</v>
      </c>
      <c r="E25" s="4">
        <v>24.716887417218544</v>
      </c>
      <c r="F25">
        <v>5.9392717624406446</v>
      </c>
      <c r="G25">
        <v>11.031132466633927</v>
      </c>
      <c r="I25" t="s">
        <v>3274</v>
      </c>
    </row>
    <row r="26" spans="1:9" x14ac:dyDescent="0.3">
      <c r="A26" s="2" t="s">
        <v>3170</v>
      </c>
      <c r="B26">
        <v>2000</v>
      </c>
      <c r="C26" s="3">
        <v>1</v>
      </c>
      <c r="D26" s="4">
        <v>81.091250000000002</v>
      </c>
      <c r="E26" s="4">
        <v>17.755500000000001</v>
      </c>
      <c r="F26">
        <v>7.5935584215999485</v>
      </c>
      <c r="G26">
        <v>12.129603595818613</v>
      </c>
      <c r="I26" s="12" t="s">
        <v>3275</v>
      </c>
    </row>
    <row r="27" spans="1:9" x14ac:dyDescent="0.3">
      <c r="I27" t="s">
        <v>3276</v>
      </c>
    </row>
    <row r="32" spans="1:9" x14ac:dyDescent="0.3">
      <c r="E32" t="s">
        <v>3177</v>
      </c>
    </row>
    <row r="33" spans="5:5" x14ac:dyDescent="0.3">
      <c r="E33" t="s">
        <v>3178</v>
      </c>
    </row>
    <row r="34" spans="5:5" x14ac:dyDescent="0.3">
      <c r="E34" t="s">
        <v>3179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DE9E-AC37-457C-A478-D737D340EA9D}">
  <dimension ref="B20:M66"/>
  <sheetViews>
    <sheetView topLeftCell="A25" zoomScale="87" zoomScaleNormal="115" workbookViewId="0">
      <selection activeCell="H40" sqref="H40"/>
    </sheetView>
  </sheetViews>
  <sheetFormatPr defaultRowHeight="14.4" x14ac:dyDescent="0.3"/>
  <cols>
    <col min="1" max="1" width="15" bestFit="1" customWidth="1"/>
    <col min="2" max="2" width="25.44140625" bestFit="1" customWidth="1"/>
    <col min="3" max="6" width="19" bestFit="1" customWidth="1"/>
    <col min="7" max="7" width="17.88671875" bestFit="1" customWidth="1"/>
    <col min="8" max="8" width="22.109375" bestFit="1" customWidth="1"/>
    <col min="9" max="9" width="15.5546875" bestFit="1" customWidth="1"/>
  </cols>
  <sheetData>
    <row r="20" spans="2:13" x14ac:dyDescent="0.3">
      <c r="B20" t="s">
        <v>3191</v>
      </c>
      <c r="M20" t="s">
        <v>3193</v>
      </c>
    </row>
    <row r="21" spans="2:13" x14ac:dyDescent="0.3">
      <c r="B21" t="s">
        <v>3192</v>
      </c>
      <c r="M21" t="s">
        <v>3279</v>
      </c>
    </row>
    <row r="22" spans="2:13" x14ac:dyDescent="0.3">
      <c r="M22" t="s">
        <v>3268</v>
      </c>
    </row>
    <row r="23" spans="2:13" x14ac:dyDescent="0.3">
      <c r="M23" t="s">
        <v>3269</v>
      </c>
    </row>
    <row r="50" spans="2:13" ht="15.6" x14ac:dyDescent="0.3">
      <c r="B50" s="9" t="s">
        <v>3271</v>
      </c>
      <c r="M50" t="s">
        <v>3266</v>
      </c>
    </row>
    <row r="51" spans="2:13" x14ac:dyDescent="0.3">
      <c r="B51" t="s">
        <v>3270</v>
      </c>
      <c r="M51" t="s">
        <v>3194</v>
      </c>
    </row>
    <row r="52" spans="2:13" x14ac:dyDescent="0.3">
      <c r="M52" t="s">
        <v>3195</v>
      </c>
    </row>
    <row r="53" spans="2:13" x14ac:dyDescent="0.3">
      <c r="M53" t="s">
        <v>3196</v>
      </c>
    </row>
    <row r="55" spans="2:13" ht="15" thickBot="1" x14ac:dyDescent="0.35"/>
    <row r="56" spans="2:13" x14ac:dyDescent="0.3">
      <c r="F56" s="6"/>
      <c r="G56" s="6" t="s">
        <v>6</v>
      </c>
      <c r="H56" s="6" t="s">
        <v>8</v>
      </c>
      <c r="I56" s="6" t="s">
        <v>3151</v>
      </c>
      <c r="J56" s="6" t="s">
        <v>3152</v>
      </c>
      <c r="K56" s="6" t="s">
        <v>3153</v>
      </c>
    </row>
    <row r="57" spans="2:13" x14ac:dyDescent="0.3">
      <c r="F57" t="s">
        <v>6</v>
      </c>
      <c r="G57">
        <v>1</v>
      </c>
    </row>
    <row r="58" spans="2:13" x14ac:dyDescent="0.3">
      <c r="F58" t="s">
        <v>8</v>
      </c>
      <c r="G58">
        <v>-0.28608562324974585</v>
      </c>
      <c r="H58">
        <v>1</v>
      </c>
    </row>
    <row r="59" spans="2:13" x14ac:dyDescent="0.3">
      <c r="F59" t="s">
        <v>3151</v>
      </c>
      <c r="G59">
        <v>-2.9357358840593803E-2</v>
      </c>
      <c r="H59">
        <v>7.7104474482704577E-2</v>
      </c>
      <c r="I59">
        <v>1</v>
      </c>
    </row>
    <row r="60" spans="2:13" x14ac:dyDescent="0.3">
      <c r="F60" t="s">
        <v>3152</v>
      </c>
      <c r="G60">
        <v>0.20636065645122717</v>
      </c>
      <c r="H60">
        <v>-0.21396262099553912</v>
      </c>
      <c r="I60">
        <v>-2.3808722553214812E-2</v>
      </c>
      <c r="J60">
        <v>1</v>
      </c>
    </row>
    <row r="61" spans="2:13" x14ac:dyDescent="0.3">
      <c r="F61" t="s">
        <v>3153</v>
      </c>
      <c r="G61">
        <v>2.9018651641266432E-2</v>
      </c>
      <c r="H61">
        <v>-5.2515107701838079E-2</v>
      </c>
      <c r="I61">
        <v>-6.4322697364333544E-3</v>
      </c>
      <c r="J61">
        <v>-8.3821321021471332E-3</v>
      </c>
      <c r="K61">
        <v>1</v>
      </c>
    </row>
    <row r="62" spans="2:13" ht="15" thickBot="1" x14ac:dyDescent="0.35">
      <c r="F62" s="5" t="s">
        <v>3150</v>
      </c>
      <c r="G62" s="5">
        <v>-0.23579801561450225</v>
      </c>
      <c r="H62" s="5">
        <v>0.42555501992862099</v>
      </c>
      <c r="I62" s="5">
        <v>4.2735469929271588E-2</v>
      </c>
      <c r="J62" s="5">
        <v>-0.17133235073856415</v>
      </c>
      <c r="K62" s="5">
        <v>-3.2725839515535558E-2</v>
      </c>
      <c r="L62" s="5">
        <v>1</v>
      </c>
    </row>
    <row r="65" spans="6:6" ht="15.6" x14ac:dyDescent="0.3">
      <c r="F65" s="10" t="s">
        <v>3272</v>
      </c>
    </row>
    <row r="66" spans="6:6" ht="15.6" x14ac:dyDescent="0.3">
      <c r="F66" s="11" t="s">
        <v>3273</v>
      </c>
    </row>
  </sheetData>
  <conditionalFormatting sqref="F58:L62 F56:K5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7C2A-FB8D-4500-BC80-ECA18F5156AF}">
  <dimension ref="A1:S2001"/>
  <sheetViews>
    <sheetView topLeftCell="A13" workbookViewId="0">
      <selection activeCell="L29" sqref="L29"/>
    </sheetView>
  </sheetViews>
  <sheetFormatPr defaultRowHeight="14.4" x14ac:dyDescent="0.3"/>
  <cols>
    <col min="1" max="1" width="14.88671875" bestFit="1" customWidth="1"/>
    <col min="2" max="2" width="15.21875" bestFit="1" customWidth="1"/>
    <col min="3" max="3" width="12.21875" bestFit="1" customWidth="1"/>
    <col min="4" max="4" width="12.5546875" customWidth="1"/>
    <col min="10" max="10" width="10.5546875" customWidth="1"/>
    <col min="11" max="12" width="16.21875" bestFit="1" customWidth="1"/>
    <col min="13" max="13" width="12" bestFit="1" customWidth="1"/>
    <col min="14" max="14" width="14" bestFit="1" customWidth="1"/>
    <col min="15" max="15" width="11.109375" customWidth="1"/>
  </cols>
  <sheetData>
    <row r="1" spans="1:19" x14ac:dyDescent="0.3">
      <c r="A1" t="s">
        <v>3148</v>
      </c>
      <c r="B1" t="s">
        <v>3150</v>
      </c>
      <c r="C1" t="s">
        <v>3201</v>
      </c>
      <c r="D1" t="s">
        <v>3202</v>
      </c>
      <c r="H1" t="s">
        <v>3198</v>
      </c>
      <c r="I1" t="s">
        <v>3199</v>
      </c>
      <c r="S1" t="s">
        <v>3229</v>
      </c>
    </row>
    <row r="2" spans="1:19" x14ac:dyDescent="0.3">
      <c r="A2" t="s">
        <v>3174</v>
      </c>
      <c r="B2">
        <v>81.5</v>
      </c>
      <c r="C2">
        <f>IF(A2="Non-STEM",B2,"")</f>
        <v>81.5</v>
      </c>
      <c r="D2" t="str">
        <f>IF(A2="STEM",B2,"")</f>
        <v/>
      </c>
      <c r="H2" t="s">
        <v>3197</v>
      </c>
      <c r="I2" t="s">
        <v>3200</v>
      </c>
      <c r="S2" t="s">
        <v>3230</v>
      </c>
    </row>
    <row r="3" spans="1:19" x14ac:dyDescent="0.3">
      <c r="A3" t="s">
        <v>3175</v>
      </c>
      <c r="B3">
        <v>94</v>
      </c>
      <c r="C3" t="str">
        <f t="shared" ref="C3:C66" si="0">IF(A3="Non-STEM",B3,"")</f>
        <v/>
      </c>
      <c r="D3">
        <f t="shared" ref="D3:D66" si="1">IF(A3="STEM",B3,"")</f>
        <v>94</v>
      </c>
    </row>
    <row r="4" spans="1:19" x14ac:dyDescent="0.3">
      <c r="A4" t="s">
        <v>3174</v>
      </c>
      <c r="B4">
        <v>84.25</v>
      </c>
      <c r="C4">
        <f t="shared" si="0"/>
        <v>84.25</v>
      </c>
      <c r="D4" t="str">
        <f t="shared" si="1"/>
        <v/>
      </c>
      <c r="J4" t="s">
        <v>3203</v>
      </c>
      <c r="N4" t="s">
        <v>3204</v>
      </c>
    </row>
    <row r="5" spans="1:19" x14ac:dyDescent="0.3">
      <c r="A5" t="s">
        <v>3174</v>
      </c>
      <c r="B5">
        <v>82</v>
      </c>
      <c r="C5">
        <f t="shared" si="0"/>
        <v>82</v>
      </c>
      <c r="D5" t="str">
        <f t="shared" si="1"/>
        <v/>
      </c>
      <c r="J5" t="s">
        <v>3205</v>
      </c>
      <c r="K5">
        <f>AVERAGE(D:D)</f>
        <v>85.810430463576154</v>
      </c>
      <c r="N5" t="s">
        <v>3206</v>
      </c>
      <c r="O5">
        <f>AVERAGE(C:C)</f>
        <v>79.049426934097426</v>
      </c>
    </row>
    <row r="6" spans="1:19" x14ac:dyDescent="0.3">
      <c r="A6" t="s">
        <v>3174</v>
      </c>
      <c r="B6">
        <v>73.5</v>
      </c>
      <c r="C6">
        <f t="shared" si="0"/>
        <v>73.5</v>
      </c>
      <c r="D6" t="str">
        <f t="shared" si="1"/>
        <v/>
      </c>
      <c r="J6" t="s">
        <v>3207</v>
      </c>
      <c r="K6">
        <f>_xlfn.STDEV.S(D:D)</f>
        <v>5.9392717624406757</v>
      </c>
      <c r="N6" t="s">
        <v>3207</v>
      </c>
      <c r="O6">
        <f>_xlfn.STDEV.S(C:C)</f>
        <v>7.318868409584101</v>
      </c>
    </row>
    <row r="7" spans="1:19" x14ac:dyDescent="0.3">
      <c r="A7" t="s">
        <v>3174</v>
      </c>
      <c r="B7">
        <v>77.5</v>
      </c>
      <c r="C7">
        <f t="shared" si="0"/>
        <v>77.5</v>
      </c>
      <c r="D7" t="str">
        <f t="shared" si="1"/>
        <v/>
      </c>
      <c r="J7" t="s">
        <v>3208</v>
      </c>
      <c r="K7">
        <f>COUNT(D:D)</f>
        <v>604</v>
      </c>
      <c r="N7" t="s">
        <v>3208</v>
      </c>
      <c r="O7">
        <f>COUNT(C:C)</f>
        <v>1396</v>
      </c>
    </row>
    <row r="8" spans="1:19" x14ac:dyDescent="0.3">
      <c r="A8" t="s">
        <v>3175</v>
      </c>
      <c r="B8">
        <v>89.25</v>
      </c>
      <c r="C8" t="str">
        <f t="shared" si="0"/>
        <v/>
      </c>
      <c r="D8">
        <f t="shared" si="1"/>
        <v>89.25</v>
      </c>
      <c r="J8" t="s">
        <v>3216</v>
      </c>
      <c r="K8">
        <f>POWER(K6,2)</f>
        <v>35.274949068125167</v>
      </c>
      <c r="L8" t="s">
        <v>3212</v>
      </c>
      <c r="M8" t="s">
        <v>3209</v>
      </c>
      <c r="N8" t="s">
        <v>3216</v>
      </c>
      <c r="O8">
        <f>POWER(O6,2)</f>
        <v>53.565834796808112</v>
      </c>
    </row>
    <row r="9" spans="1:19" x14ac:dyDescent="0.3">
      <c r="A9" t="s">
        <v>3175</v>
      </c>
      <c r="B9">
        <v>81</v>
      </c>
      <c r="C9" t="str">
        <f t="shared" si="0"/>
        <v/>
      </c>
      <c r="D9">
        <f t="shared" si="1"/>
        <v>81</v>
      </c>
      <c r="L9" t="s">
        <v>3210</v>
      </c>
      <c r="M9" t="s">
        <v>3209</v>
      </c>
    </row>
    <row r="10" spans="1:19" x14ac:dyDescent="0.3">
      <c r="A10" t="s">
        <v>3174</v>
      </c>
      <c r="B10">
        <v>88.5</v>
      </c>
      <c r="C10">
        <f t="shared" si="0"/>
        <v>88.5</v>
      </c>
      <c r="D10" t="str">
        <f t="shared" si="1"/>
        <v/>
      </c>
      <c r="L10" t="s">
        <v>3211</v>
      </c>
      <c r="M10">
        <f>(K5-O5)/(SQRT((POWER(K6,2)/K7)+(POWER(O6,2)/O7)))</f>
        <v>21.733699941036441</v>
      </c>
    </row>
    <row r="11" spans="1:19" x14ac:dyDescent="0.3">
      <c r="A11" t="s">
        <v>3174</v>
      </c>
      <c r="B11">
        <v>81</v>
      </c>
      <c r="C11">
        <f t="shared" si="0"/>
        <v>81</v>
      </c>
      <c r="D11" t="str">
        <f t="shared" si="1"/>
        <v/>
      </c>
    </row>
    <row r="12" spans="1:19" x14ac:dyDescent="0.3">
      <c r="A12" t="s">
        <v>3174</v>
      </c>
      <c r="B12">
        <v>81.75</v>
      </c>
      <c r="C12">
        <f t="shared" si="0"/>
        <v>81.75</v>
      </c>
      <c r="D12" t="str">
        <f t="shared" si="1"/>
        <v/>
      </c>
    </row>
    <row r="13" spans="1:19" x14ac:dyDescent="0.3">
      <c r="A13" t="s">
        <v>3174</v>
      </c>
      <c r="B13">
        <v>83</v>
      </c>
      <c r="C13">
        <f t="shared" si="0"/>
        <v>83</v>
      </c>
      <c r="D13" t="str">
        <f t="shared" si="1"/>
        <v/>
      </c>
    </row>
    <row r="14" spans="1:19" x14ac:dyDescent="0.3">
      <c r="A14" t="s">
        <v>3174</v>
      </c>
      <c r="B14">
        <v>79.75</v>
      </c>
      <c r="C14">
        <f t="shared" si="0"/>
        <v>79.75</v>
      </c>
      <c r="D14" t="str">
        <f t="shared" si="1"/>
        <v/>
      </c>
      <c r="K14" t="s">
        <v>3267</v>
      </c>
      <c r="L14">
        <f>_xlfn.T.TEST(D:D,C:C,2,3)</f>
        <v>1.9256379359749948E-90</v>
      </c>
    </row>
    <row r="15" spans="1:19" x14ac:dyDescent="0.3">
      <c r="A15" t="s">
        <v>3174</v>
      </c>
      <c r="B15">
        <v>77.25</v>
      </c>
      <c r="C15">
        <f t="shared" si="0"/>
        <v>77.25</v>
      </c>
      <c r="D15" t="str">
        <f t="shared" si="1"/>
        <v/>
      </c>
    </row>
    <row r="16" spans="1:19" x14ac:dyDescent="0.3">
      <c r="A16" t="s">
        <v>3175</v>
      </c>
      <c r="B16">
        <v>91.5</v>
      </c>
      <c r="C16" t="str">
        <f t="shared" si="0"/>
        <v/>
      </c>
      <c r="D16">
        <f t="shared" si="1"/>
        <v>91.5</v>
      </c>
    </row>
    <row r="17" spans="1:14" x14ac:dyDescent="0.3">
      <c r="A17" t="s">
        <v>3174</v>
      </c>
      <c r="B17">
        <v>78.75</v>
      </c>
      <c r="C17">
        <f t="shared" si="0"/>
        <v>78.75</v>
      </c>
      <c r="D17" t="str">
        <f t="shared" si="1"/>
        <v/>
      </c>
      <c r="J17" t="s">
        <v>3217</v>
      </c>
      <c r="K17">
        <f>POWER(K6,2)</f>
        <v>35.274949068125167</v>
      </c>
      <c r="M17" t="s">
        <v>3219</v>
      </c>
      <c r="N17">
        <f>POWER(O6,2)</f>
        <v>53.565834796808112</v>
      </c>
    </row>
    <row r="18" spans="1:14" x14ac:dyDescent="0.3">
      <c r="A18" t="s">
        <v>3175</v>
      </c>
      <c r="B18">
        <v>89</v>
      </c>
      <c r="C18" t="str">
        <f t="shared" si="0"/>
        <v/>
      </c>
      <c r="D18">
        <f t="shared" si="1"/>
        <v>89</v>
      </c>
      <c r="J18" t="s">
        <v>3218</v>
      </c>
      <c r="K18">
        <f>K17/K7</f>
        <v>5.8402233556498623E-2</v>
      </c>
      <c r="M18" t="s">
        <v>3220</v>
      </c>
      <c r="N18">
        <f>N17/O7</f>
        <v>3.8370941831524438E-2</v>
      </c>
    </row>
    <row r="19" spans="1:14" x14ac:dyDescent="0.3">
      <c r="A19" t="s">
        <v>3175</v>
      </c>
      <c r="B19">
        <v>85.75</v>
      </c>
      <c r="C19" t="str">
        <f t="shared" si="0"/>
        <v/>
      </c>
      <c r="D19">
        <f t="shared" si="1"/>
        <v>85.75</v>
      </c>
      <c r="L19">
        <f>K18+N18</f>
        <v>9.6773175388023061E-2</v>
      </c>
    </row>
    <row r="20" spans="1:14" x14ac:dyDescent="0.3">
      <c r="A20" t="s">
        <v>3175</v>
      </c>
      <c r="B20">
        <v>95</v>
      </c>
      <c r="C20" t="str">
        <f t="shared" si="0"/>
        <v/>
      </c>
      <c r="D20">
        <f t="shared" si="1"/>
        <v>95</v>
      </c>
      <c r="K20" t="s">
        <v>3221</v>
      </c>
      <c r="L20">
        <f>POWER(L19,2)</f>
        <v>9.3650474746810718E-3</v>
      </c>
    </row>
    <row r="21" spans="1:14" x14ac:dyDescent="0.3">
      <c r="A21" t="s">
        <v>3175</v>
      </c>
      <c r="B21">
        <v>84.5</v>
      </c>
      <c r="C21" t="str">
        <f t="shared" si="0"/>
        <v/>
      </c>
      <c r="D21">
        <f t="shared" si="1"/>
        <v>84.5</v>
      </c>
    </row>
    <row r="22" spans="1:14" x14ac:dyDescent="0.3">
      <c r="A22" t="s">
        <v>3175</v>
      </c>
      <c r="B22">
        <v>85.75</v>
      </c>
      <c r="C22" t="str">
        <f t="shared" si="0"/>
        <v/>
      </c>
      <c r="D22">
        <f t="shared" si="1"/>
        <v>85.75</v>
      </c>
    </row>
    <row r="23" spans="1:14" x14ac:dyDescent="0.3">
      <c r="A23" t="s">
        <v>3174</v>
      </c>
      <c r="B23">
        <v>78</v>
      </c>
      <c r="C23">
        <f t="shared" si="0"/>
        <v>78</v>
      </c>
      <c r="D23" t="str">
        <f t="shared" si="1"/>
        <v/>
      </c>
      <c r="J23" t="s">
        <v>3222</v>
      </c>
      <c r="K23">
        <f>POWER(K18,2)</f>
        <v>3.4108208843878136E-3</v>
      </c>
      <c r="M23" t="s">
        <v>3225</v>
      </c>
      <c r="N23">
        <f>POWER(N18,2)</f>
        <v>1.472329177038232E-3</v>
      </c>
    </row>
    <row r="24" spans="1:14" x14ac:dyDescent="0.3">
      <c r="A24" t="s">
        <v>3174</v>
      </c>
      <c r="B24">
        <v>75</v>
      </c>
      <c r="C24">
        <f t="shared" si="0"/>
        <v>75</v>
      </c>
      <c r="D24" t="str">
        <f t="shared" si="1"/>
        <v/>
      </c>
      <c r="J24" t="s">
        <v>3223</v>
      </c>
      <c r="K24">
        <f>K7-1</f>
        <v>603</v>
      </c>
      <c r="M24" t="s">
        <v>3226</v>
      </c>
      <c r="N24">
        <f>O7-1</f>
        <v>1395</v>
      </c>
    </row>
    <row r="25" spans="1:14" x14ac:dyDescent="0.3">
      <c r="A25" t="s">
        <v>3174</v>
      </c>
      <c r="B25">
        <v>60.5</v>
      </c>
      <c r="C25">
        <f t="shared" si="0"/>
        <v>60.5</v>
      </c>
      <c r="D25" t="str">
        <f t="shared" si="1"/>
        <v/>
      </c>
      <c r="J25" t="s">
        <v>3224</v>
      </c>
      <c r="K25">
        <f>K23/K24</f>
        <v>5.6564193770942181E-6</v>
      </c>
      <c r="M25" t="s">
        <v>3227</v>
      </c>
      <c r="N25">
        <f>N23/N24</f>
        <v>1.0554331018195211E-6</v>
      </c>
    </row>
    <row r="26" spans="1:14" x14ac:dyDescent="0.3">
      <c r="A26" t="s">
        <v>3175</v>
      </c>
      <c r="B26">
        <v>90</v>
      </c>
      <c r="C26" t="str">
        <f t="shared" si="0"/>
        <v/>
      </c>
      <c r="D26">
        <f t="shared" si="1"/>
        <v>90</v>
      </c>
      <c r="K26" t="s">
        <v>3228</v>
      </c>
      <c r="L26">
        <f>K25+N25</f>
        <v>6.7118524789137392E-6</v>
      </c>
    </row>
    <row r="27" spans="1:14" x14ac:dyDescent="0.3">
      <c r="A27" t="s">
        <v>3175</v>
      </c>
      <c r="B27">
        <v>88.25</v>
      </c>
      <c r="C27" t="str">
        <f t="shared" si="0"/>
        <v/>
      </c>
      <c r="D27">
        <f t="shared" si="1"/>
        <v>88.25</v>
      </c>
    </row>
    <row r="28" spans="1:14" x14ac:dyDescent="0.3">
      <c r="A28" t="s">
        <v>3174</v>
      </c>
      <c r="B28">
        <v>84.25</v>
      </c>
      <c r="C28">
        <f t="shared" si="0"/>
        <v>84.25</v>
      </c>
      <c r="D28" t="str">
        <f t="shared" si="1"/>
        <v/>
      </c>
      <c r="K28" t="s">
        <v>3210</v>
      </c>
      <c r="L28">
        <f>L20/L26</f>
        <v>1395.2999569199012</v>
      </c>
    </row>
    <row r="29" spans="1:14" x14ac:dyDescent="0.3">
      <c r="A29" t="s">
        <v>3174</v>
      </c>
      <c r="B29">
        <v>79.25</v>
      </c>
      <c r="C29">
        <f t="shared" si="0"/>
        <v>79.25</v>
      </c>
      <c r="D29" t="str">
        <f t="shared" si="1"/>
        <v/>
      </c>
      <c r="K29" s="8" t="s">
        <v>3212</v>
      </c>
      <c r="L29" s="8">
        <f>_xlfn.T.DIST.2T(M10,L28)</f>
        <v>1.9368903012544636E-90</v>
      </c>
    </row>
    <row r="30" spans="1:14" x14ac:dyDescent="0.3">
      <c r="A30" t="s">
        <v>3174</v>
      </c>
      <c r="B30">
        <v>81.25</v>
      </c>
      <c r="C30">
        <f t="shared" si="0"/>
        <v>81.25</v>
      </c>
      <c r="D30" t="str">
        <f t="shared" si="1"/>
        <v/>
      </c>
    </row>
    <row r="31" spans="1:14" x14ac:dyDescent="0.3">
      <c r="A31" t="s">
        <v>3174</v>
      </c>
      <c r="B31">
        <v>67.5</v>
      </c>
      <c r="C31">
        <f t="shared" si="0"/>
        <v>67.5</v>
      </c>
      <c r="D31" t="str">
        <f t="shared" si="1"/>
        <v/>
      </c>
      <c r="I31" t="s">
        <v>3277</v>
      </c>
    </row>
    <row r="32" spans="1:14" x14ac:dyDescent="0.3">
      <c r="A32" t="s">
        <v>3175</v>
      </c>
      <c r="B32">
        <v>90.75</v>
      </c>
      <c r="C32" t="str">
        <f t="shared" si="0"/>
        <v/>
      </c>
      <c r="D32">
        <f t="shared" si="1"/>
        <v>90.75</v>
      </c>
      <c r="I32" t="s">
        <v>3278</v>
      </c>
    </row>
    <row r="33" spans="1:4" x14ac:dyDescent="0.3">
      <c r="A33" t="s">
        <v>3174</v>
      </c>
      <c r="B33">
        <v>79.5</v>
      </c>
      <c r="C33">
        <f t="shared" si="0"/>
        <v>79.5</v>
      </c>
      <c r="D33" t="str">
        <f t="shared" si="1"/>
        <v/>
      </c>
    </row>
    <row r="34" spans="1:4" x14ac:dyDescent="0.3">
      <c r="A34" t="s">
        <v>3174</v>
      </c>
      <c r="B34">
        <v>87.25</v>
      </c>
      <c r="C34">
        <f t="shared" si="0"/>
        <v>87.25</v>
      </c>
      <c r="D34" t="str">
        <f t="shared" si="1"/>
        <v/>
      </c>
    </row>
    <row r="35" spans="1:4" x14ac:dyDescent="0.3">
      <c r="A35" t="s">
        <v>3174</v>
      </c>
      <c r="B35">
        <v>84.75</v>
      </c>
      <c r="C35">
        <f t="shared" si="0"/>
        <v>84.75</v>
      </c>
      <c r="D35" t="str">
        <f t="shared" si="1"/>
        <v/>
      </c>
    </row>
    <row r="36" spans="1:4" x14ac:dyDescent="0.3">
      <c r="A36" t="s">
        <v>3174</v>
      </c>
      <c r="B36">
        <v>86.75</v>
      </c>
      <c r="C36">
        <f t="shared" si="0"/>
        <v>86.75</v>
      </c>
      <c r="D36" t="str">
        <f t="shared" si="1"/>
        <v/>
      </c>
    </row>
    <row r="37" spans="1:4" x14ac:dyDescent="0.3">
      <c r="A37" t="s">
        <v>3174</v>
      </c>
      <c r="B37">
        <v>80.25</v>
      </c>
      <c r="C37">
        <f t="shared" si="0"/>
        <v>80.25</v>
      </c>
      <c r="D37" t="str">
        <f t="shared" si="1"/>
        <v/>
      </c>
    </row>
    <row r="38" spans="1:4" x14ac:dyDescent="0.3">
      <c r="A38" t="s">
        <v>3175</v>
      </c>
      <c r="B38">
        <v>86.5</v>
      </c>
      <c r="C38" t="str">
        <f t="shared" si="0"/>
        <v/>
      </c>
      <c r="D38">
        <f t="shared" si="1"/>
        <v>86.5</v>
      </c>
    </row>
    <row r="39" spans="1:4" x14ac:dyDescent="0.3">
      <c r="A39" t="s">
        <v>3175</v>
      </c>
      <c r="B39">
        <v>86.75</v>
      </c>
      <c r="C39" t="str">
        <f t="shared" si="0"/>
        <v/>
      </c>
      <c r="D39">
        <f t="shared" si="1"/>
        <v>86.75</v>
      </c>
    </row>
    <row r="40" spans="1:4" x14ac:dyDescent="0.3">
      <c r="A40" t="s">
        <v>3174</v>
      </c>
      <c r="B40">
        <v>80.75</v>
      </c>
      <c r="C40">
        <f t="shared" si="0"/>
        <v>80.75</v>
      </c>
      <c r="D40" t="str">
        <f t="shared" si="1"/>
        <v/>
      </c>
    </row>
    <row r="41" spans="1:4" x14ac:dyDescent="0.3">
      <c r="A41" t="s">
        <v>3174</v>
      </c>
      <c r="B41">
        <v>76.25</v>
      </c>
      <c r="C41">
        <f t="shared" si="0"/>
        <v>76.25</v>
      </c>
      <c r="D41" t="str">
        <f t="shared" si="1"/>
        <v/>
      </c>
    </row>
    <row r="42" spans="1:4" x14ac:dyDescent="0.3">
      <c r="A42" t="s">
        <v>3175</v>
      </c>
      <c r="B42">
        <v>79.5</v>
      </c>
      <c r="C42" t="str">
        <f t="shared" si="0"/>
        <v/>
      </c>
      <c r="D42">
        <f t="shared" si="1"/>
        <v>79.5</v>
      </c>
    </row>
    <row r="43" spans="1:4" x14ac:dyDescent="0.3">
      <c r="A43" t="s">
        <v>3174</v>
      </c>
      <c r="B43">
        <v>67.25</v>
      </c>
      <c r="C43">
        <f t="shared" si="0"/>
        <v>67.25</v>
      </c>
      <c r="D43" t="str">
        <f t="shared" si="1"/>
        <v/>
      </c>
    </row>
    <row r="44" spans="1:4" x14ac:dyDescent="0.3">
      <c r="A44" t="s">
        <v>3174</v>
      </c>
      <c r="B44">
        <v>87.25</v>
      </c>
      <c r="C44">
        <f t="shared" si="0"/>
        <v>87.25</v>
      </c>
      <c r="D44" t="str">
        <f t="shared" si="1"/>
        <v/>
      </c>
    </row>
    <row r="45" spans="1:4" x14ac:dyDescent="0.3">
      <c r="A45" t="s">
        <v>3175</v>
      </c>
      <c r="B45">
        <v>92.25</v>
      </c>
      <c r="C45" t="str">
        <f t="shared" si="0"/>
        <v/>
      </c>
      <c r="D45">
        <f t="shared" si="1"/>
        <v>92.25</v>
      </c>
    </row>
    <row r="46" spans="1:4" x14ac:dyDescent="0.3">
      <c r="A46" t="s">
        <v>3174</v>
      </c>
      <c r="B46">
        <v>60.75</v>
      </c>
      <c r="C46">
        <f t="shared" si="0"/>
        <v>60.75</v>
      </c>
      <c r="D46" t="str">
        <f t="shared" si="1"/>
        <v/>
      </c>
    </row>
    <row r="47" spans="1:4" x14ac:dyDescent="0.3">
      <c r="A47" t="s">
        <v>3174</v>
      </c>
      <c r="B47">
        <v>70</v>
      </c>
      <c r="C47">
        <f t="shared" si="0"/>
        <v>70</v>
      </c>
      <c r="D47" t="str">
        <f t="shared" si="1"/>
        <v/>
      </c>
    </row>
    <row r="48" spans="1:4" x14ac:dyDescent="0.3">
      <c r="A48" t="s">
        <v>3174</v>
      </c>
      <c r="B48">
        <v>83</v>
      </c>
      <c r="C48">
        <f t="shared" si="0"/>
        <v>83</v>
      </c>
      <c r="D48" t="str">
        <f t="shared" si="1"/>
        <v/>
      </c>
    </row>
    <row r="49" spans="1:4" x14ac:dyDescent="0.3">
      <c r="A49" t="s">
        <v>3174</v>
      </c>
      <c r="B49">
        <v>80.5</v>
      </c>
      <c r="C49">
        <f t="shared" si="0"/>
        <v>80.5</v>
      </c>
      <c r="D49" t="str">
        <f t="shared" si="1"/>
        <v/>
      </c>
    </row>
    <row r="50" spans="1:4" x14ac:dyDescent="0.3">
      <c r="A50" t="s">
        <v>3174</v>
      </c>
      <c r="B50">
        <v>77.5</v>
      </c>
      <c r="C50">
        <f t="shared" si="0"/>
        <v>77.5</v>
      </c>
      <c r="D50" t="str">
        <f t="shared" si="1"/>
        <v/>
      </c>
    </row>
    <row r="51" spans="1:4" x14ac:dyDescent="0.3">
      <c r="A51" t="s">
        <v>3174</v>
      </c>
      <c r="B51">
        <v>78.25</v>
      </c>
      <c r="C51">
        <f t="shared" si="0"/>
        <v>78.25</v>
      </c>
      <c r="D51" t="str">
        <f t="shared" si="1"/>
        <v/>
      </c>
    </row>
    <row r="52" spans="1:4" x14ac:dyDescent="0.3">
      <c r="A52" t="s">
        <v>3174</v>
      </c>
      <c r="B52">
        <v>81.5</v>
      </c>
      <c r="C52">
        <f t="shared" si="0"/>
        <v>81.5</v>
      </c>
      <c r="D52" t="str">
        <f t="shared" si="1"/>
        <v/>
      </c>
    </row>
    <row r="53" spans="1:4" x14ac:dyDescent="0.3">
      <c r="A53" t="s">
        <v>3174</v>
      </c>
      <c r="B53">
        <v>81.75</v>
      </c>
      <c r="C53">
        <f t="shared" si="0"/>
        <v>81.75</v>
      </c>
      <c r="D53" t="str">
        <f t="shared" si="1"/>
        <v/>
      </c>
    </row>
    <row r="54" spans="1:4" x14ac:dyDescent="0.3">
      <c r="A54" t="s">
        <v>3174</v>
      </c>
      <c r="B54">
        <v>72</v>
      </c>
      <c r="C54">
        <f t="shared" si="0"/>
        <v>72</v>
      </c>
      <c r="D54" t="str">
        <f t="shared" si="1"/>
        <v/>
      </c>
    </row>
    <row r="55" spans="1:4" x14ac:dyDescent="0.3">
      <c r="A55" t="s">
        <v>3174</v>
      </c>
      <c r="B55">
        <v>81.5</v>
      </c>
      <c r="C55">
        <f t="shared" si="0"/>
        <v>81.5</v>
      </c>
      <c r="D55" t="str">
        <f t="shared" si="1"/>
        <v/>
      </c>
    </row>
    <row r="56" spans="1:4" x14ac:dyDescent="0.3">
      <c r="A56" t="s">
        <v>3175</v>
      </c>
      <c r="B56">
        <v>76.25</v>
      </c>
      <c r="C56" t="str">
        <f t="shared" si="0"/>
        <v/>
      </c>
      <c r="D56">
        <f t="shared" si="1"/>
        <v>76.25</v>
      </c>
    </row>
    <row r="57" spans="1:4" x14ac:dyDescent="0.3">
      <c r="A57" t="s">
        <v>3175</v>
      </c>
      <c r="B57">
        <v>84.75</v>
      </c>
      <c r="C57" t="str">
        <f t="shared" si="0"/>
        <v/>
      </c>
      <c r="D57">
        <f t="shared" si="1"/>
        <v>84.75</v>
      </c>
    </row>
    <row r="58" spans="1:4" x14ac:dyDescent="0.3">
      <c r="A58" t="s">
        <v>3174</v>
      </c>
      <c r="B58">
        <v>86.75</v>
      </c>
      <c r="C58">
        <f t="shared" si="0"/>
        <v>86.75</v>
      </c>
      <c r="D58" t="str">
        <f t="shared" si="1"/>
        <v/>
      </c>
    </row>
    <row r="59" spans="1:4" x14ac:dyDescent="0.3">
      <c r="A59" t="s">
        <v>3174</v>
      </c>
      <c r="B59">
        <v>82.75</v>
      </c>
      <c r="C59">
        <f t="shared" si="0"/>
        <v>82.75</v>
      </c>
      <c r="D59" t="str">
        <f t="shared" si="1"/>
        <v/>
      </c>
    </row>
    <row r="60" spans="1:4" x14ac:dyDescent="0.3">
      <c r="A60" t="s">
        <v>3175</v>
      </c>
      <c r="B60">
        <v>86.25</v>
      </c>
      <c r="C60" t="str">
        <f t="shared" si="0"/>
        <v/>
      </c>
      <c r="D60">
        <f t="shared" si="1"/>
        <v>86.25</v>
      </c>
    </row>
    <row r="61" spans="1:4" x14ac:dyDescent="0.3">
      <c r="A61" t="s">
        <v>3175</v>
      </c>
      <c r="B61">
        <v>85.75</v>
      </c>
      <c r="C61" t="str">
        <f t="shared" si="0"/>
        <v/>
      </c>
      <c r="D61">
        <f t="shared" si="1"/>
        <v>85.75</v>
      </c>
    </row>
    <row r="62" spans="1:4" x14ac:dyDescent="0.3">
      <c r="A62" t="s">
        <v>3175</v>
      </c>
      <c r="B62">
        <v>82</v>
      </c>
      <c r="C62" t="str">
        <f t="shared" si="0"/>
        <v/>
      </c>
      <c r="D62">
        <f t="shared" si="1"/>
        <v>82</v>
      </c>
    </row>
    <row r="63" spans="1:4" x14ac:dyDescent="0.3">
      <c r="A63" t="s">
        <v>3174</v>
      </c>
      <c r="B63">
        <v>85.5</v>
      </c>
      <c r="C63">
        <f t="shared" si="0"/>
        <v>85.5</v>
      </c>
      <c r="D63" t="str">
        <f t="shared" si="1"/>
        <v/>
      </c>
    </row>
    <row r="64" spans="1:4" x14ac:dyDescent="0.3">
      <c r="A64" t="s">
        <v>3174</v>
      </c>
      <c r="B64">
        <v>66.75</v>
      </c>
      <c r="C64">
        <f t="shared" si="0"/>
        <v>66.75</v>
      </c>
      <c r="D64" t="str">
        <f t="shared" si="1"/>
        <v/>
      </c>
    </row>
    <row r="65" spans="1:4" x14ac:dyDescent="0.3">
      <c r="A65" t="s">
        <v>3174</v>
      </c>
      <c r="B65">
        <v>75.75</v>
      </c>
      <c r="C65">
        <f t="shared" si="0"/>
        <v>75.75</v>
      </c>
      <c r="D65" t="str">
        <f t="shared" si="1"/>
        <v/>
      </c>
    </row>
    <row r="66" spans="1:4" x14ac:dyDescent="0.3">
      <c r="A66" t="s">
        <v>3175</v>
      </c>
      <c r="B66">
        <v>80.75</v>
      </c>
      <c r="C66" t="str">
        <f t="shared" si="0"/>
        <v/>
      </c>
      <c r="D66">
        <f t="shared" si="1"/>
        <v>80.75</v>
      </c>
    </row>
    <row r="67" spans="1:4" x14ac:dyDescent="0.3">
      <c r="A67" t="s">
        <v>3174</v>
      </c>
      <c r="B67">
        <v>79.25</v>
      </c>
      <c r="C67">
        <f t="shared" ref="C67:C130" si="2">IF(A67="Non-STEM",B67,"")</f>
        <v>79.25</v>
      </c>
      <c r="D67" t="str">
        <f t="shared" ref="D67:D130" si="3">IF(A67="STEM",B67,"")</f>
        <v/>
      </c>
    </row>
    <row r="68" spans="1:4" x14ac:dyDescent="0.3">
      <c r="A68" t="s">
        <v>3175</v>
      </c>
      <c r="B68">
        <v>81.75</v>
      </c>
      <c r="C68" t="str">
        <f t="shared" si="2"/>
        <v/>
      </c>
      <c r="D68">
        <f t="shared" si="3"/>
        <v>81.75</v>
      </c>
    </row>
    <row r="69" spans="1:4" x14ac:dyDescent="0.3">
      <c r="A69" t="s">
        <v>3174</v>
      </c>
      <c r="B69">
        <v>71.25</v>
      </c>
      <c r="C69">
        <f t="shared" si="2"/>
        <v>71.25</v>
      </c>
      <c r="D69" t="str">
        <f t="shared" si="3"/>
        <v/>
      </c>
    </row>
    <row r="70" spans="1:4" x14ac:dyDescent="0.3">
      <c r="A70" t="s">
        <v>3175</v>
      </c>
      <c r="B70">
        <v>79</v>
      </c>
      <c r="C70" t="str">
        <f t="shared" si="2"/>
        <v/>
      </c>
      <c r="D70">
        <f t="shared" si="3"/>
        <v>79</v>
      </c>
    </row>
    <row r="71" spans="1:4" x14ac:dyDescent="0.3">
      <c r="A71" t="s">
        <v>3174</v>
      </c>
      <c r="B71">
        <v>88.75</v>
      </c>
      <c r="C71">
        <f t="shared" si="2"/>
        <v>88.75</v>
      </c>
      <c r="D71" t="str">
        <f t="shared" si="3"/>
        <v/>
      </c>
    </row>
    <row r="72" spans="1:4" x14ac:dyDescent="0.3">
      <c r="A72" t="s">
        <v>3174</v>
      </c>
      <c r="B72">
        <v>87.25</v>
      </c>
      <c r="C72">
        <f t="shared" si="2"/>
        <v>87.25</v>
      </c>
      <c r="D72" t="str">
        <f t="shared" si="3"/>
        <v/>
      </c>
    </row>
    <row r="73" spans="1:4" x14ac:dyDescent="0.3">
      <c r="A73" t="s">
        <v>3174</v>
      </c>
      <c r="B73">
        <v>82.75</v>
      </c>
      <c r="C73">
        <f t="shared" si="2"/>
        <v>82.75</v>
      </c>
      <c r="D73" t="str">
        <f t="shared" si="3"/>
        <v/>
      </c>
    </row>
    <row r="74" spans="1:4" x14ac:dyDescent="0.3">
      <c r="A74" t="s">
        <v>3174</v>
      </c>
      <c r="B74">
        <v>63.25</v>
      </c>
      <c r="C74">
        <f t="shared" si="2"/>
        <v>63.25</v>
      </c>
      <c r="D74" t="str">
        <f t="shared" si="3"/>
        <v/>
      </c>
    </row>
    <row r="75" spans="1:4" x14ac:dyDescent="0.3">
      <c r="A75" t="s">
        <v>3174</v>
      </c>
      <c r="B75">
        <v>75.75</v>
      </c>
      <c r="C75">
        <f t="shared" si="2"/>
        <v>75.75</v>
      </c>
      <c r="D75" t="str">
        <f t="shared" si="3"/>
        <v/>
      </c>
    </row>
    <row r="76" spans="1:4" x14ac:dyDescent="0.3">
      <c r="A76" t="s">
        <v>3175</v>
      </c>
      <c r="B76">
        <v>72.5</v>
      </c>
      <c r="C76" t="str">
        <f t="shared" si="2"/>
        <v/>
      </c>
      <c r="D76">
        <f t="shared" si="3"/>
        <v>72.5</v>
      </c>
    </row>
    <row r="77" spans="1:4" x14ac:dyDescent="0.3">
      <c r="A77" t="s">
        <v>3175</v>
      </c>
      <c r="B77">
        <v>96.75</v>
      </c>
      <c r="C77" t="str">
        <f t="shared" si="2"/>
        <v/>
      </c>
      <c r="D77">
        <f t="shared" si="3"/>
        <v>96.75</v>
      </c>
    </row>
    <row r="78" spans="1:4" x14ac:dyDescent="0.3">
      <c r="A78" t="s">
        <v>3175</v>
      </c>
      <c r="B78">
        <v>81.5</v>
      </c>
      <c r="C78" t="str">
        <f t="shared" si="2"/>
        <v/>
      </c>
      <c r="D78">
        <f t="shared" si="3"/>
        <v>81.5</v>
      </c>
    </row>
    <row r="79" spans="1:4" x14ac:dyDescent="0.3">
      <c r="A79" t="s">
        <v>3174</v>
      </c>
      <c r="B79">
        <v>80.5</v>
      </c>
      <c r="C79">
        <f t="shared" si="2"/>
        <v>80.5</v>
      </c>
      <c r="D79" t="str">
        <f t="shared" si="3"/>
        <v/>
      </c>
    </row>
    <row r="80" spans="1:4" x14ac:dyDescent="0.3">
      <c r="A80" t="s">
        <v>3174</v>
      </c>
      <c r="B80">
        <v>74.75</v>
      </c>
      <c r="C80">
        <f t="shared" si="2"/>
        <v>74.75</v>
      </c>
      <c r="D80" t="str">
        <f t="shared" si="3"/>
        <v/>
      </c>
    </row>
    <row r="81" spans="1:4" x14ac:dyDescent="0.3">
      <c r="A81" t="s">
        <v>3175</v>
      </c>
      <c r="B81">
        <v>84.25</v>
      </c>
      <c r="C81" t="str">
        <f t="shared" si="2"/>
        <v/>
      </c>
      <c r="D81">
        <f t="shared" si="3"/>
        <v>84.25</v>
      </c>
    </row>
    <row r="82" spans="1:4" x14ac:dyDescent="0.3">
      <c r="A82" t="s">
        <v>3174</v>
      </c>
      <c r="B82">
        <v>83.75</v>
      </c>
      <c r="C82">
        <f t="shared" si="2"/>
        <v>83.75</v>
      </c>
      <c r="D82" t="str">
        <f t="shared" si="3"/>
        <v/>
      </c>
    </row>
    <row r="83" spans="1:4" x14ac:dyDescent="0.3">
      <c r="A83" t="s">
        <v>3174</v>
      </c>
      <c r="B83">
        <v>83.75</v>
      </c>
      <c r="C83">
        <f t="shared" si="2"/>
        <v>83.75</v>
      </c>
      <c r="D83" t="str">
        <f t="shared" si="3"/>
        <v/>
      </c>
    </row>
    <row r="84" spans="1:4" x14ac:dyDescent="0.3">
      <c r="A84" t="s">
        <v>3174</v>
      </c>
      <c r="B84">
        <v>69.75</v>
      </c>
      <c r="C84">
        <f t="shared" si="2"/>
        <v>69.75</v>
      </c>
      <c r="D84" t="str">
        <f t="shared" si="3"/>
        <v/>
      </c>
    </row>
    <row r="85" spans="1:4" x14ac:dyDescent="0.3">
      <c r="A85" t="s">
        <v>3175</v>
      </c>
      <c r="B85">
        <v>93</v>
      </c>
      <c r="C85" t="str">
        <f t="shared" si="2"/>
        <v/>
      </c>
      <c r="D85">
        <f t="shared" si="3"/>
        <v>93</v>
      </c>
    </row>
    <row r="86" spans="1:4" x14ac:dyDescent="0.3">
      <c r="A86" t="s">
        <v>3174</v>
      </c>
      <c r="B86">
        <v>69.75</v>
      </c>
      <c r="C86">
        <f t="shared" si="2"/>
        <v>69.75</v>
      </c>
      <c r="D86" t="str">
        <f t="shared" si="3"/>
        <v/>
      </c>
    </row>
    <row r="87" spans="1:4" x14ac:dyDescent="0.3">
      <c r="A87" t="s">
        <v>3175</v>
      </c>
      <c r="B87">
        <v>76</v>
      </c>
      <c r="C87" t="str">
        <f t="shared" si="2"/>
        <v/>
      </c>
      <c r="D87">
        <f t="shared" si="3"/>
        <v>76</v>
      </c>
    </row>
    <row r="88" spans="1:4" x14ac:dyDescent="0.3">
      <c r="A88" t="s">
        <v>3174</v>
      </c>
      <c r="B88">
        <v>81.5</v>
      </c>
      <c r="C88">
        <f t="shared" si="2"/>
        <v>81.5</v>
      </c>
      <c r="D88" t="str">
        <f t="shared" si="3"/>
        <v/>
      </c>
    </row>
    <row r="89" spans="1:4" x14ac:dyDescent="0.3">
      <c r="A89" t="s">
        <v>3175</v>
      </c>
      <c r="B89">
        <v>88</v>
      </c>
      <c r="C89" t="str">
        <f t="shared" si="2"/>
        <v/>
      </c>
      <c r="D89">
        <f t="shared" si="3"/>
        <v>88</v>
      </c>
    </row>
    <row r="90" spans="1:4" x14ac:dyDescent="0.3">
      <c r="A90" t="s">
        <v>3174</v>
      </c>
      <c r="B90">
        <v>79.25</v>
      </c>
      <c r="C90">
        <f t="shared" si="2"/>
        <v>79.25</v>
      </c>
      <c r="D90" t="str">
        <f t="shared" si="3"/>
        <v/>
      </c>
    </row>
    <row r="91" spans="1:4" x14ac:dyDescent="0.3">
      <c r="A91" t="s">
        <v>3175</v>
      </c>
      <c r="B91">
        <v>72.75</v>
      </c>
      <c r="C91" t="str">
        <f t="shared" si="2"/>
        <v/>
      </c>
      <c r="D91">
        <f t="shared" si="3"/>
        <v>72.75</v>
      </c>
    </row>
    <row r="92" spans="1:4" x14ac:dyDescent="0.3">
      <c r="A92" t="s">
        <v>3174</v>
      </c>
      <c r="B92">
        <v>73.75</v>
      </c>
      <c r="C92">
        <f t="shared" si="2"/>
        <v>73.75</v>
      </c>
      <c r="D92" t="str">
        <f t="shared" si="3"/>
        <v/>
      </c>
    </row>
    <row r="93" spans="1:4" x14ac:dyDescent="0.3">
      <c r="A93" t="s">
        <v>3174</v>
      </c>
      <c r="B93">
        <v>72</v>
      </c>
      <c r="C93">
        <f t="shared" si="2"/>
        <v>72</v>
      </c>
      <c r="D93" t="str">
        <f t="shared" si="3"/>
        <v/>
      </c>
    </row>
    <row r="94" spans="1:4" x14ac:dyDescent="0.3">
      <c r="A94" t="s">
        <v>3175</v>
      </c>
      <c r="B94">
        <v>83.75</v>
      </c>
      <c r="C94" t="str">
        <f t="shared" si="2"/>
        <v/>
      </c>
      <c r="D94">
        <f t="shared" si="3"/>
        <v>83.75</v>
      </c>
    </row>
    <row r="95" spans="1:4" x14ac:dyDescent="0.3">
      <c r="A95" t="s">
        <v>3174</v>
      </c>
      <c r="B95">
        <v>79.5</v>
      </c>
      <c r="C95">
        <f t="shared" si="2"/>
        <v>79.5</v>
      </c>
      <c r="D95" t="str">
        <f t="shared" si="3"/>
        <v/>
      </c>
    </row>
    <row r="96" spans="1:4" x14ac:dyDescent="0.3">
      <c r="A96" t="s">
        <v>3174</v>
      </c>
      <c r="B96">
        <v>77.75</v>
      </c>
      <c r="C96">
        <f t="shared" si="2"/>
        <v>77.75</v>
      </c>
      <c r="D96" t="str">
        <f t="shared" si="3"/>
        <v/>
      </c>
    </row>
    <row r="97" spans="1:4" x14ac:dyDescent="0.3">
      <c r="A97" t="s">
        <v>3175</v>
      </c>
      <c r="B97">
        <v>88.75</v>
      </c>
      <c r="C97" t="str">
        <f t="shared" si="2"/>
        <v/>
      </c>
      <c r="D97">
        <f t="shared" si="3"/>
        <v>88.75</v>
      </c>
    </row>
    <row r="98" spans="1:4" x14ac:dyDescent="0.3">
      <c r="A98" t="s">
        <v>3174</v>
      </c>
      <c r="B98">
        <v>84.75</v>
      </c>
      <c r="C98">
        <f t="shared" si="2"/>
        <v>84.75</v>
      </c>
      <c r="D98" t="str">
        <f t="shared" si="3"/>
        <v/>
      </c>
    </row>
    <row r="99" spans="1:4" x14ac:dyDescent="0.3">
      <c r="A99" t="s">
        <v>3174</v>
      </c>
      <c r="B99">
        <v>89.25</v>
      </c>
      <c r="C99">
        <f t="shared" si="2"/>
        <v>89.25</v>
      </c>
      <c r="D99" t="str">
        <f t="shared" si="3"/>
        <v/>
      </c>
    </row>
    <row r="100" spans="1:4" x14ac:dyDescent="0.3">
      <c r="A100" t="s">
        <v>3174</v>
      </c>
      <c r="B100">
        <v>85.5</v>
      </c>
      <c r="C100">
        <f t="shared" si="2"/>
        <v>85.5</v>
      </c>
      <c r="D100" t="str">
        <f t="shared" si="3"/>
        <v/>
      </c>
    </row>
    <row r="101" spans="1:4" x14ac:dyDescent="0.3">
      <c r="A101" t="s">
        <v>3175</v>
      </c>
      <c r="B101">
        <v>86.75</v>
      </c>
      <c r="C101" t="str">
        <f t="shared" si="2"/>
        <v/>
      </c>
      <c r="D101">
        <f t="shared" si="3"/>
        <v>86.75</v>
      </c>
    </row>
    <row r="102" spans="1:4" x14ac:dyDescent="0.3">
      <c r="A102" t="s">
        <v>3174</v>
      </c>
      <c r="B102">
        <v>88.75</v>
      </c>
      <c r="C102">
        <f t="shared" si="2"/>
        <v>88.75</v>
      </c>
      <c r="D102" t="str">
        <f t="shared" si="3"/>
        <v/>
      </c>
    </row>
    <row r="103" spans="1:4" x14ac:dyDescent="0.3">
      <c r="A103" t="s">
        <v>3175</v>
      </c>
      <c r="B103">
        <v>84.5</v>
      </c>
      <c r="C103" t="str">
        <f t="shared" si="2"/>
        <v/>
      </c>
      <c r="D103">
        <f t="shared" si="3"/>
        <v>84.5</v>
      </c>
    </row>
    <row r="104" spans="1:4" x14ac:dyDescent="0.3">
      <c r="A104" t="s">
        <v>3174</v>
      </c>
      <c r="B104">
        <v>71.75</v>
      </c>
      <c r="C104">
        <f t="shared" si="2"/>
        <v>71.75</v>
      </c>
      <c r="D104" t="str">
        <f t="shared" si="3"/>
        <v/>
      </c>
    </row>
    <row r="105" spans="1:4" x14ac:dyDescent="0.3">
      <c r="A105" t="s">
        <v>3174</v>
      </c>
      <c r="B105">
        <v>77.75</v>
      </c>
      <c r="C105">
        <f t="shared" si="2"/>
        <v>77.75</v>
      </c>
      <c r="D105" t="str">
        <f t="shared" si="3"/>
        <v/>
      </c>
    </row>
    <row r="106" spans="1:4" x14ac:dyDescent="0.3">
      <c r="A106" t="s">
        <v>3174</v>
      </c>
      <c r="B106">
        <v>85.75</v>
      </c>
      <c r="C106">
        <f t="shared" si="2"/>
        <v>85.75</v>
      </c>
      <c r="D106" t="str">
        <f t="shared" si="3"/>
        <v/>
      </c>
    </row>
    <row r="107" spans="1:4" x14ac:dyDescent="0.3">
      <c r="A107" t="s">
        <v>3174</v>
      </c>
      <c r="B107">
        <v>77.75</v>
      </c>
      <c r="C107">
        <f t="shared" si="2"/>
        <v>77.75</v>
      </c>
      <c r="D107" t="str">
        <f t="shared" si="3"/>
        <v/>
      </c>
    </row>
    <row r="108" spans="1:4" x14ac:dyDescent="0.3">
      <c r="A108" t="s">
        <v>3174</v>
      </c>
      <c r="B108">
        <v>92.75</v>
      </c>
      <c r="C108">
        <f t="shared" si="2"/>
        <v>92.75</v>
      </c>
      <c r="D108" t="str">
        <f t="shared" si="3"/>
        <v/>
      </c>
    </row>
    <row r="109" spans="1:4" x14ac:dyDescent="0.3">
      <c r="A109" t="s">
        <v>3175</v>
      </c>
      <c r="B109">
        <v>82.75</v>
      </c>
      <c r="C109" t="str">
        <f t="shared" si="2"/>
        <v/>
      </c>
      <c r="D109">
        <f t="shared" si="3"/>
        <v>82.75</v>
      </c>
    </row>
    <row r="110" spans="1:4" x14ac:dyDescent="0.3">
      <c r="A110" t="s">
        <v>3174</v>
      </c>
      <c r="B110">
        <v>71.25</v>
      </c>
      <c r="C110">
        <f t="shared" si="2"/>
        <v>71.25</v>
      </c>
      <c r="D110" t="str">
        <f t="shared" si="3"/>
        <v/>
      </c>
    </row>
    <row r="111" spans="1:4" x14ac:dyDescent="0.3">
      <c r="A111" t="s">
        <v>3174</v>
      </c>
      <c r="B111">
        <v>71</v>
      </c>
      <c r="C111">
        <f t="shared" si="2"/>
        <v>71</v>
      </c>
      <c r="D111" t="str">
        <f t="shared" si="3"/>
        <v/>
      </c>
    </row>
    <row r="112" spans="1:4" x14ac:dyDescent="0.3">
      <c r="A112" t="s">
        <v>3174</v>
      </c>
      <c r="B112">
        <v>84.25</v>
      </c>
      <c r="C112">
        <f t="shared" si="2"/>
        <v>84.25</v>
      </c>
      <c r="D112" t="str">
        <f t="shared" si="3"/>
        <v/>
      </c>
    </row>
    <row r="113" spans="1:4" x14ac:dyDescent="0.3">
      <c r="A113" t="s">
        <v>3174</v>
      </c>
      <c r="B113">
        <v>68.5</v>
      </c>
      <c r="C113">
        <f t="shared" si="2"/>
        <v>68.5</v>
      </c>
      <c r="D113" t="str">
        <f t="shared" si="3"/>
        <v/>
      </c>
    </row>
    <row r="114" spans="1:4" x14ac:dyDescent="0.3">
      <c r="A114" t="s">
        <v>3174</v>
      </c>
      <c r="B114">
        <v>68</v>
      </c>
      <c r="C114">
        <f t="shared" si="2"/>
        <v>68</v>
      </c>
      <c r="D114" t="str">
        <f t="shared" si="3"/>
        <v/>
      </c>
    </row>
    <row r="115" spans="1:4" x14ac:dyDescent="0.3">
      <c r="A115" t="s">
        <v>3174</v>
      </c>
      <c r="B115">
        <v>78.75</v>
      </c>
      <c r="C115">
        <f t="shared" si="2"/>
        <v>78.75</v>
      </c>
      <c r="D115" t="str">
        <f t="shared" si="3"/>
        <v/>
      </c>
    </row>
    <row r="116" spans="1:4" x14ac:dyDescent="0.3">
      <c r="A116" t="s">
        <v>3174</v>
      </c>
      <c r="B116">
        <v>68.25</v>
      </c>
      <c r="C116">
        <f t="shared" si="2"/>
        <v>68.25</v>
      </c>
      <c r="D116" t="str">
        <f t="shared" si="3"/>
        <v/>
      </c>
    </row>
    <row r="117" spans="1:4" x14ac:dyDescent="0.3">
      <c r="A117" t="s">
        <v>3174</v>
      </c>
      <c r="B117">
        <v>75.5</v>
      </c>
      <c r="C117">
        <f t="shared" si="2"/>
        <v>75.5</v>
      </c>
      <c r="D117" t="str">
        <f t="shared" si="3"/>
        <v/>
      </c>
    </row>
    <row r="118" spans="1:4" x14ac:dyDescent="0.3">
      <c r="A118" t="s">
        <v>3174</v>
      </c>
      <c r="B118">
        <v>59.25</v>
      </c>
      <c r="C118">
        <f t="shared" si="2"/>
        <v>59.25</v>
      </c>
      <c r="D118" t="str">
        <f t="shared" si="3"/>
        <v/>
      </c>
    </row>
    <row r="119" spans="1:4" x14ac:dyDescent="0.3">
      <c r="A119" t="s">
        <v>3174</v>
      </c>
      <c r="B119">
        <v>69</v>
      </c>
      <c r="C119">
        <f t="shared" si="2"/>
        <v>69</v>
      </c>
      <c r="D119" t="str">
        <f t="shared" si="3"/>
        <v/>
      </c>
    </row>
    <row r="120" spans="1:4" x14ac:dyDescent="0.3">
      <c r="A120" t="s">
        <v>3175</v>
      </c>
      <c r="B120">
        <v>78</v>
      </c>
      <c r="C120" t="str">
        <f t="shared" si="2"/>
        <v/>
      </c>
      <c r="D120">
        <f t="shared" si="3"/>
        <v>78</v>
      </c>
    </row>
    <row r="121" spans="1:4" x14ac:dyDescent="0.3">
      <c r="A121" t="s">
        <v>3174</v>
      </c>
      <c r="B121">
        <v>62.75</v>
      </c>
      <c r="C121">
        <f t="shared" si="2"/>
        <v>62.75</v>
      </c>
      <c r="D121" t="str">
        <f t="shared" si="3"/>
        <v/>
      </c>
    </row>
    <row r="122" spans="1:4" x14ac:dyDescent="0.3">
      <c r="A122" t="s">
        <v>3174</v>
      </c>
      <c r="B122">
        <v>76.25</v>
      </c>
      <c r="C122">
        <f t="shared" si="2"/>
        <v>76.25</v>
      </c>
      <c r="D122" t="str">
        <f t="shared" si="3"/>
        <v/>
      </c>
    </row>
    <row r="123" spans="1:4" x14ac:dyDescent="0.3">
      <c r="A123" t="s">
        <v>3175</v>
      </c>
      <c r="B123">
        <v>96.25</v>
      </c>
      <c r="C123" t="str">
        <f t="shared" si="2"/>
        <v/>
      </c>
      <c r="D123">
        <f t="shared" si="3"/>
        <v>96.25</v>
      </c>
    </row>
    <row r="124" spans="1:4" x14ac:dyDescent="0.3">
      <c r="A124" t="s">
        <v>3175</v>
      </c>
      <c r="B124">
        <v>90.5</v>
      </c>
      <c r="C124" t="str">
        <f t="shared" si="2"/>
        <v/>
      </c>
      <c r="D124">
        <f t="shared" si="3"/>
        <v>90.5</v>
      </c>
    </row>
    <row r="125" spans="1:4" x14ac:dyDescent="0.3">
      <c r="A125" t="s">
        <v>3175</v>
      </c>
      <c r="B125">
        <v>93.5</v>
      </c>
      <c r="C125" t="str">
        <f t="shared" si="2"/>
        <v/>
      </c>
      <c r="D125">
        <f t="shared" si="3"/>
        <v>93.5</v>
      </c>
    </row>
    <row r="126" spans="1:4" x14ac:dyDescent="0.3">
      <c r="A126" t="s">
        <v>3174</v>
      </c>
      <c r="B126">
        <v>80.25</v>
      </c>
      <c r="C126">
        <f t="shared" si="2"/>
        <v>80.25</v>
      </c>
      <c r="D126" t="str">
        <f t="shared" si="3"/>
        <v/>
      </c>
    </row>
    <row r="127" spans="1:4" x14ac:dyDescent="0.3">
      <c r="A127" t="s">
        <v>3174</v>
      </c>
      <c r="B127">
        <v>76</v>
      </c>
      <c r="C127">
        <f t="shared" si="2"/>
        <v>76</v>
      </c>
      <c r="D127" t="str">
        <f t="shared" si="3"/>
        <v/>
      </c>
    </row>
    <row r="128" spans="1:4" x14ac:dyDescent="0.3">
      <c r="A128" t="s">
        <v>3175</v>
      </c>
      <c r="B128">
        <v>87.25</v>
      </c>
      <c r="C128" t="str">
        <f t="shared" si="2"/>
        <v/>
      </c>
      <c r="D128">
        <f t="shared" si="3"/>
        <v>87.25</v>
      </c>
    </row>
    <row r="129" spans="1:4" x14ac:dyDescent="0.3">
      <c r="A129" t="s">
        <v>3174</v>
      </c>
      <c r="B129">
        <v>86.25</v>
      </c>
      <c r="C129">
        <f t="shared" si="2"/>
        <v>86.25</v>
      </c>
      <c r="D129" t="str">
        <f t="shared" si="3"/>
        <v/>
      </c>
    </row>
    <row r="130" spans="1:4" x14ac:dyDescent="0.3">
      <c r="A130" t="s">
        <v>3174</v>
      </c>
      <c r="B130">
        <v>82</v>
      </c>
      <c r="C130">
        <f t="shared" si="2"/>
        <v>82</v>
      </c>
      <c r="D130" t="str">
        <f t="shared" si="3"/>
        <v/>
      </c>
    </row>
    <row r="131" spans="1:4" x14ac:dyDescent="0.3">
      <c r="A131" t="s">
        <v>3174</v>
      </c>
      <c r="B131">
        <v>85</v>
      </c>
      <c r="C131">
        <f t="shared" ref="C131:C194" si="4">IF(A131="Non-STEM",B131,"")</f>
        <v>85</v>
      </c>
      <c r="D131" t="str">
        <f t="shared" ref="D131:D194" si="5">IF(A131="STEM",B131,"")</f>
        <v/>
      </c>
    </row>
    <row r="132" spans="1:4" x14ac:dyDescent="0.3">
      <c r="A132" t="s">
        <v>3174</v>
      </c>
      <c r="B132">
        <v>83.5</v>
      </c>
      <c r="C132">
        <f t="shared" si="4"/>
        <v>83.5</v>
      </c>
      <c r="D132" t="str">
        <f t="shared" si="5"/>
        <v/>
      </c>
    </row>
    <row r="133" spans="1:4" x14ac:dyDescent="0.3">
      <c r="A133" t="s">
        <v>3174</v>
      </c>
      <c r="B133">
        <v>72.75</v>
      </c>
      <c r="C133">
        <f t="shared" si="4"/>
        <v>72.75</v>
      </c>
      <c r="D133" t="str">
        <f t="shared" si="5"/>
        <v/>
      </c>
    </row>
    <row r="134" spans="1:4" x14ac:dyDescent="0.3">
      <c r="A134" t="s">
        <v>3175</v>
      </c>
      <c r="B134">
        <v>84.5</v>
      </c>
      <c r="C134" t="str">
        <f t="shared" si="4"/>
        <v/>
      </c>
      <c r="D134">
        <f t="shared" si="5"/>
        <v>84.5</v>
      </c>
    </row>
    <row r="135" spans="1:4" x14ac:dyDescent="0.3">
      <c r="A135" t="s">
        <v>3174</v>
      </c>
      <c r="B135">
        <v>70.5</v>
      </c>
      <c r="C135">
        <f t="shared" si="4"/>
        <v>70.5</v>
      </c>
      <c r="D135" t="str">
        <f t="shared" si="5"/>
        <v/>
      </c>
    </row>
    <row r="136" spans="1:4" x14ac:dyDescent="0.3">
      <c r="A136" t="s">
        <v>3174</v>
      </c>
      <c r="B136">
        <v>88.75</v>
      </c>
      <c r="C136">
        <f t="shared" si="4"/>
        <v>88.75</v>
      </c>
      <c r="D136" t="str">
        <f t="shared" si="5"/>
        <v/>
      </c>
    </row>
    <row r="137" spans="1:4" x14ac:dyDescent="0.3">
      <c r="A137" t="s">
        <v>3174</v>
      </c>
      <c r="B137">
        <v>76</v>
      </c>
      <c r="C137">
        <f t="shared" si="4"/>
        <v>76</v>
      </c>
      <c r="D137" t="str">
        <f t="shared" si="5"/>
        <v/>
      </c>
    </row>
    <row r="138" spans="1:4" x14ac:dyDescent="0.3">
      <c r="A138" t="s">
        <v>3174</v>
      </c>
      <c r="B138">
        <v>76</v>
      </c>
      <c r="C138">
        <f t="shared" si="4"/>
        <v>76</v>
      </c>
      <c r="D138" t="str">
        <f t="shared" si="5"/>
        <v/>
      </c>
    </row>
    <row r="139" spans="1:4" x14ac:dyDescent="0.3">
      <c r="A139" t="s">
        <v>3174</v>
      </c>
      <c r="B139">
        <v>70.75</v>
      </c>
      <c r="C139">
        <f t="shared" si="4"/>
        <v>70.75</v>
      </c>
      <c r="D139" t="str">
        <f t="shared" si="5"/>
        <v/>
      </c>
    </row>
    <row r="140" spans="1:4" x14ac:dyDescent="0.3">
      <c r="A140" t="s">
        <v>3175</v>
      </c>
      <c r="B140">
        <v>88</v>
      </c>
      <c r="C140" t="str">
        <f t="shared" si="4"/>
        <v/>
      </c>
      <c r="D140">
        <f t="shared" si="5"/>
        <v>88</v>
      </c>
    </row>
    <row r="141" spans="1:4" x14ac:dyDescent="0.3">
      <c r="A141" t="s">
        <v>3175</v>
      </c>
      <c r="B141">
        <v>89</v>
      </c>
      <c r="C141" t="str">
        <f t="shared" si="4"/>
        <v/>
      </c>
      <c r="D141">
        <f t="shared" si="5"/>
        <v>89</v>
      </c>
    </row>
    <row r="142" spans="1:4" x14ac:dyDescent="0.3">
      <c r="A142" t="s">
        <v>3175</v>
      </c>
      <c r="B142">
        <v>83.25</v>
      </c>
      <c r="C142" t="str">
        <f t="shared" si="4"/>
        <v/>
      </c>
      <c r="D142">
        <f t="shared" si="5"/>
        <v>83.25</v>
      </c>
    </row>
    <row r="143" spans="1:4" x14ac:dyDescent="0.3">
      <c r="A143" t="s">
        <v>3174</v>
      </c>
      <c r="B143">
        <v>83.75</v>
      </c>
      <c r="C143">
        <f t="shared" si="4"/>
        <v>83.75</v>
      </c>
      <c r="D143" t="str">
        <f t="shared" si="5"/>
        <v/>
      </c>
    </row>
    <row r="144" spans="1:4" x14ac:dyDescent="0.3">
      <c r="A144" t="s">
        <v>3174</v>
      </c>
      <c r="B144">
        <v>76.25</v>
      </c>
      <c r="C144">
        <f t="shared" si="4"/>
        <v>76.25</v>
      </c>
      <c r="D144" t="str">
        <f t="shared" si="5"/>
        <v/>
      </c>
    </row>
    <row r="145" spans="1:4" x14ac:dyDescent="0.3">
      <c r="A145" t="s">
        <v>3175</v>
      </c>
      <c r="B145">
        <v>87</v>
      </c>
      <c r="C145" t="str">
        <f t="shared" si="4"/>
        <v/>
      </c>
      <c r="D145">
        <f t="shared" si="5"/>
        <v>87</v>
      </c>
    </row>
    <row r="146" spans="1:4" x14ac:dyDescent="0.3">
      <c r="A146" t="s">
        <v>3175</v>
      </c>
      <c r="B146">
        <v>80</v>
      </c>
      <c r="C146" t="str">
        <f t="shared" si="4"/>
        <v/>
      </c>
      <c r="D146">
        <f t="shared" si="5"/>
        <v>80</v>
      </c>
    </row>
    <row r="147" spans="1:4" x14ac:dyDescent="0.3">
      <c r="A147" t="s">
        <v>3174</v>
      </c>
      <c r="B147">
        <v>86.25</v>
      </c>
      <c r="C147">
        <f t="shared" si="4"/>
        <v>86.25</v>
      </c>
      <c r="D147" t="str">
        <f t="shared" si="5"/>
        <v/>
      </c>
    </row>
    <row r="148" spans="1:4" x14ac:dyDescent="0.3">
      <c r="A148" t="s">
        <v>3174</v>
      </c>
      <c r="B148">
        <v>70</v>
      </c>
      <c r="C148">
        <f t="shared" si="4"/>
        <v>70</v>
      </c>
      <c r="D148" t="str">
        <f t="shared" si="5"/>
        <v/>
      </c>
    </row>
    <row r="149" spans="1:4" x14ac:dyDescent="0.3">
      <c r="A149" t="s">
        <v>3174</v>
      </c>
      <c r="B149">
        <v>83</v>
      </c>
      <c r="C149">
        <f t="shared" si="4"/>
        <v>83</v>
      </c>
      <c r="D149" t="str">
        <f t="shared" si="5"/>
        <v/>
      </c>
    </row>
    <row r="150" spans="1:4" x14ac:dyDescent="0.3">
      <c r="A150" t="s">
        <v>3174</v>
      </c>
      <c r="B150">
        <v>86</v>
      </c>
      <c r="C150">
        <f t="shared" si="4"/>
        <v>86</v>
      </c>
      <c r="D150" t="str">
        <f t="shared" si="5"/>
        <v/>
      </c>
    </row>
    <row r="151" spans="1:4" x14ac:dyDescent="0.3">
      <c r="A151" t="s">
        <v>3174</v>
      </c>
      <c r="B151">
        <v>73.75</v>
      </c>
      <c r="C151">
        <f t="shared" si="4"/>
        <v>73.75</v>
      </c>
      <c r="D151" t="str">
        <f t="shared" si="5"/>
        <v/>
      </c>
    </row>
    <row r="152" spans="1:4" x14ac:dyDescent="0.3">
      <c r="A152" t="s">
        <v>3174</v>
      </c>
      <c r="B152">
        <v>77.75</v>
      </c>
      <c r="C152">
        <f t="shared" si="4"/>
        <v>77.75</v>
      </c>
      <c r="D152" t="str">
        <f t="shared" si="5"/>
        <v/>
      </c>
    </row>
    <row r="153" spans="1:4" x14ac:dyDescent="0.3">
      <c r="A153" t="s">
        <v>3174</v>
      </c>
      <c r="B153">
        <v>61</v>
      </c>
      <c r="C153">
        <f t="shared" si="4"/>
        <v>61</v>
      </c>
      <c r="D153" t="str">
        <f t="shared" si="5"/>
        <v/>
      </c>
    </row>
    <row r="154" spans="1:4" x14ac:dyDescent="0.3">
      <c r="A154" t="s">
        <v>3174</v>
      </c>
      <c r="B154">
        <v>82.75</v>
      </c>
      <c r="C154">
        <f t="shared" si="4"/>
        <v>82.75</v>
      </c>
      <c r="D154" t="str">
        <f t="shared" si="5"/>
        <v/>
      </c>
    </row>
    <row r="155" spans="1:4" x14ac:dyDescent="0.3">
      <c r="A155" t="s">
        <v>3174</v>
      </c>
      <c r="B155">
        <v>73.75</v>
      </c>
      <c r="C155">
        <f t="shared" si="4"/>
        <v>73.75</v>
      </c>
      <c r="D155" t="str">
        <f t="shared" si="5"/>
        <v/>
      </c>
    </row>
    <row r="156" spans="1:4" x14ac:dyDescent="0.3">
      <c r="A156" t="s">
        <v>3175</v>
      </c>
      <c r="B156">
        <v>82.75</v>
      </c>
      <c r="C156" t="str">
        <f t="shared" si="4"/>
        <v/>
      </c>
      <c r="D156">
        <f t="shared" si="5"/>
        <v>82.75</v>
      </c>
    </row>
    <row r="157" spans="1:4" x14ac:dyDescent="0.3">
      <c r="A157" t="s">
        <v>3174</v>
      </c>
      <c r="B157">
        <v>84.5</v>
      </c>
      <c r="C157">
        <f t="shared" si="4"/>
        <v>84.5</v>
      </c>
      <c r="D157" t="str">
        <f t="shared" si="5"/>
        <v/>
      </c>
    </row>
    <row r="158" spans="1:4" x14ac:dyDescent="0.3">
      <c r="A158" t="s">
        <v>3174</v>
      </c>
      <c r="B158">
        <v>79.25</v>
      </c>
      <c r="C158">
        <f t="shared" si="4"/>
        <v>79.25</v>
      </c>
      <c r="D158" t="str">
        <f t="shared" si="5"/>
        <v/>
      </c>
    </row>
    <row r="159" spans="1:4" x14ac:dyDescent="0.3">
      <c r="A159" t="s">
        <v>3174</v>
      </c>
      <c r="B159">
        <v>70.75</v>
      </c>
      <c r="C159">
        <f t="shared" si="4"/>
        <v>70.75</v>
      </c>
      <c r="D159" t="str">
        <f t="shared" si="5"/>
        <v/>
      </c>
    </row>
    <row r="160" spans="1:4" x14ac:dyDescent="0.3">
      <c r="A160" t="s">
        <v>3174</v>
      </c>
      <c r="B160">
        <v>67.25</v>
      </c>
      <c r="C160">
        <f t="shared" si="4"/>
        <v>67.25</v>
      </c>
      <c r="D160" t="str">
        <f t="shared" si="5"/>
        <v/>
      </c>
    </row>
    <row r="161" spans="1:4" x14ac:dyDescent="0.3">
      <c r="A161" t="s">
        <v>3174</v>
      </c>
      <c r="B161">
        <v>82.75</v>
      </c>
      <c r="C161">
        <f t="shared" si="4"/>
        <v>82.75</v>
      </c>
      <c r="D161" t="str">
        <f t="shared" si="5"/>
        <v/>
      </c>
    </row>
    <row r="162" spans="1:4" x14ac:dyDescent="0.3">
      <c r="A162" t="s">
        <v>3174</v>
      </c>
      <c r="B162">
        <v>76.5</v>
      </c>
      <c r="C162">
        <f t="shared" si="4"/>
        <v>76.5</v>
      </c>
      <c r="D162" t="str">
        <f t="shared" si="5"/>
        <v/>
      </c>
    </row>
    <row r="163" spans="1:4" x14ac:dyDescent="0.3">
      <c r="A163" t="s">
        <v>3175</v>
      </c>
      <c r="B163">
        <v>85.25</v>
      </c>
      <c r="C163" t="str">
        <f t="shared" si="4"/>
        <v/>
      </c>
      <c r="D163">
        <f t="shared" si="5"/>
        <v>85.25</v>
      </c>
    </row>
    <row r="164" spans="1:4" x14ac:dyDescent="0.3">
      <c r="A164" t="s">
        <v>3175</v>
      </c>
      <c r="B164">
        <v>89.25</v>
      </c>
      <c r="C164" t="str">
        <f t="shared" si="4"/>
        <v/>
      </c>
      <c r="D164">
        <f t="shared" si="5"/>
        <v>89.25</v>
      </c>
    </row>
    <row r="165" spans="1:4" x14ac:dyDescent="0.3">
      <c r="A165" t="s">
        <v>3175</v>
      </c>
      <c r="B165">
        <v>94.25</v>
      </c>
      <c r="C165" t="str">
        <f t="shared" si="4"/>
        <v/>
      </c>
      <c r="D165">
        <f t="shared" si="5"/>
        <v>94.25</v>
      </c>
    </row>
    <row r="166" spans="1:4" x14ac:dyDescent="0.3">
      <c r="A166" t="s">
        <v>3174</v>
      </c>
      <c r="B166">
        <v>83.5</v>
      </c>
      <c r="C166">
        <f t="shared" si="4"/>
        <v>83.5</v>
      </c>
      <c r="D166" t="str">
        <f t="shared" si="5"/>
        <v/>
      </c>
    </row>
    <row r="167" spans="1:4" x14ac:dyDescent="0.3">
      <c r="A167" t="s">
        <v>3175</v>
      </c>
      <c r="B167">
        <v>91.5</v>
      </c>
      <c r="C167" t="str">
        <f t="shared" si="4"/>
        <v/>
      </c>
      <c r="D167">
        <f t="shared" si="5"/>
        <v>91.5</v>
      </c>
    </row>
    <row r="168" spans="1:4" x14ac:dyDescent="0.3">
      <c r="A168" t="s">
        <v>3174</v>
      </c>
      <c r="B168">
        <v>71.75</v>
      </c>
      <c r="C168">
        <f t="shared" si="4"/>
        <v>71.75</v>
      </c>
      <c r="D168" t="str">
        <f t="shared" si="5"/>
        <v/>
      </c>
    </row>
    <row r="169" spans="1:4" x14ac:dyDescent="0.3">
      <c r="A169" t="s">
        <v>3174</v>
      </c>
      <c r="B169">
        <v>73.25</v>
      </c>
      <c r="C169">
        <f t="shared" si="4"/>
        <v>73.25</v>
      </c>
      <c r="D169" t="str">
        <f t="shared" si="5"/>
        <v/>
      </c>
    </row>
    <row r="170" spans="1:4" x14ac:dyDescent="0.3">
      <c r="A170" t="s">
        <v>3174</v>
      </c>
      <c r="B170">
        <v>82.5</v>
      </c>
      <c r="C170">
        <f t="shared" si="4"/>
        <v>82.5</v>
      </c>
      <c r="D170" t="str">
        <f t="shared" si="5"/>
        <v/>
      </c>
    </row>
    <row r="171" spans="1:4" x14ac:dyDescent="0.3">
      <c r="A171" t="s">
        <v>3175</v>
      </c>
      <c r="B171">
        <v>84.25</v>
      </c>
      <c r="C171" t="str">
        <f t="shared" si="4"/>
        <v/>
      </c>
      <c r="D171">
        <f t="shared" si="5"/>
        <v>84.25</v>
      </c>
    </row>
    <row r="172" spans="1:4" x14ac:dyDescent="0.3">
      <c r="A172" t="s">
        <v>3174</v>
      </c>
      <c r="B172">
        <v>82.75</v>
      </c>
      <c r="C172">
        <f t="shared" si="4"/>
        <v>82.75</v>
      </c>
      <c r="D172" t="str">
        <f t="shared" si="5"/>
        <v/>
      </c>
    </row>
    <row r="173" spans="1:4" x14ac:dyDescent="0.3">
      <c r="A173" t="s">
        <v>3174</v>
      </c>
      <c r="B173">
        <v>76.25</v>
      </c>
      <c r="C173">
        <f t="shared" si="4"/>
        <v>76.25</v>
      </c>
      <c r="D173" t="str">
        <f t="shared" si="5"/>
        <v/>
      </c>
    </row>
    <row r="174" spans="1:4" x14ac:dyDescent="0.3">
      <c r="A174" t="s">
        <v>3174</v>
      </c>
      <c r="B174">
        <v>78.75</v>
      </c>
      <c r="C174">
        <f t="shared" si="4"/>
        <v>78.75</v>
      </c>
      <c r="D174" t="str">
        <f t="shared" si="5"/>
        <v/>
      </c>
    </row>
    <row r="175" spans="1:4" x14ac:dyDescent="0.3">
      <c r="A175" t="s">
        <v>3174</v>
      </c>
      <c r="B175">
        <v>80</v>
      </c>
      <c r="C175">
        <f t="shared" si="4"/>
        <v>80</v>
      </c>
      <c r="D175" t="str">
        <f t="shared" si="5"/>
        <v/>
      </c>
    </row>
    <row r="176" spans="1:4" x14ac:dyDescent="0.3">
      <c r="A176" t="s">
        <v>3174</v>
      </c>
      <c r="B176">
        <v>71.25</v>
      </c>
      <c r="C176">
        <f t="shared" si="4"/>
        <v>71.25</v>
      </c>
      <c r="D176" t="str">
        <f t="shared" si="5"/>
        <v/>
      </c>
    </row>
    <row r="177" spans="1:4" x14ac:dyDescent="0.3">
      <c r="A177" t="s">
        <v>3174</v>
      </c>
      <c r="B177">
        <v>79</v>
      </c>
      <c r="C177">
        <f t="shared" si="4"/>
        <v>79</v>
      </c>
      <c r="D177" t="str">
        <f t="shared" si="5"/>
        <v/>
      </c>
    </row>
    <row r="178" spans="1:4" x14ac:dyDescent="0.3">
      <c r="A178" t="s">
        <v>3174</v>
      </c>
      <c r="B178">
        <v>90.5</v>
      </c>
      <c r="C178">
        <f t="shared" si="4"/>
        <v>90.5</v>
      </c>
      <c r="D178" t="str">
        <f t="shared" si="5"/>
        <v/>
      </c>
    </row>
    <row r="179" spans="1:4" x14ac:dyDescent="0.3">
      <c r="A179" t="s">
        <v>3174</v>
      </c>
      <c r="B179">
        <v>81.5</v>
      </c>
      <c r="C179">
        <f t="shared" si="4"/>
        <v>81.5</v>
      </c>
      <c r="D179" t="str">
        <f t="shared" si="5"/>
        <v/>
      </c>
    </row>
    <row r="180" spans="1:4" x14ac:dyDescent="0.3">
      <c r="A180" t="s">
        <v>3175</v>
      </c>
      <c r="B180">
        <v>93.5</v>
      </c>
      <c r="C180" t="str">
        <f t="shared" si="4"/>
        <v/>
      </c>
      <c r="D180">
        <f t="shared" si="5"/>
        <v>93.5</v>
      </c>
    </row>
    <row r="181" spans="1:4" x14ac:dyDescent="0.3">
      <c r="A181" t="s">
        <v>3175</v>
      </c>
      <c r="B181">
        <v>86</v>
      </c>
      <c r="C181" t="str">
        <f t="shared" si="4"/>
        <v/>
      </c>
      <c r="D181">
        <f t="shared" si="5"/>
        <v>86</v>
      </c>
    </row>
    <row r="182" spans="1:4" x14ac:dyDescent="0.3">
      <c r="A182" t="s">
        <v>3174</v>
      </c>
      <c r="B182">
        <v>78.25</v>
      </c>
      <c r="C182">
        <f t="shared" si="4"/>
        <v>78.25</v>
      </c>
      <c r="D182" t="str">
        <f t="shared" si="5"/>
        <v/>
      </c>
    </row>
    <row r="183" spans="1:4" x14ac:dyDescent="0.3">
      <c r="A183" t="s">
        <v>3174</v>
      </c>
      <c r="B183">
        <v>79.5</v>
      </c>
      <c r="C183">
        <f t="shared" si="4"/>
        <v>79.5</v>
      </c>
      <c r="D183" t="str">
        <f t="shared" si="5"/>
        <v/>
      </c>
    </row>
    <row r="184" spans="1:4" x14ac:dyDescent="0.3">
      <c r="A184" t="s">
        <v>3174</v>
      </c>
      <c r="B184">
        <v>81.75</v>
      </c>
      <c r="C184">
        <f t="shared" si="4"/>
        <v>81.75</v>
      </c>
      <c r="D184" t="str">
        <f t="shared" si="5"/>
        <v/>
      </c>
    </row>
    <row r="185" spans="1:4" x14ac:dyDescent="0.3">
      <c r="A185" t="s">
        <v>3174</v>
      </c>
      <c r="B185">
        <v>74.5</v>
      </c>
      <c r="C185">
        <f t="shared" si="4"/>
        <v>74.5</v>
      </c>
      <c r="D185" t="str">
        <f t="shared" si="5"/>
        <v/>
      </c>
    </row>
    <row r="186" spans="1:4" x14ac:dyDescent="0.3">
      <c r="A186" t="s">
        <v>3175</v>
      </c>
      <c r="B186">
        <v>83.75</v>
      </c>
      <c r="C186" t="str">
        <f t="shared" si="4"/>
        <v/>
      </c>
      <c r="D186">
        <f t="shared" si="5"/>
        <v>83.75</v>
      </c>
    </row>
    <row r="187" spans="1:4" x14ac:dyDescent="0.3">
      <c r="A187" t="s">
        <v>3174</v>
      </c>
      <c r="B187">
        <v>77</v>
      </c>
      <c r="C187">
        <f t="shared" si="4"/>
        <v>77</v>
      </c>
      <c r="D187" t="str">
        <f t="shared" si="5"/>
        <v/>
      </c>
    </row>
    <row r="188" spans="1:4" x14ac:dyDescent="0.3">
      <c r="A188" t="s">
        <v>3174</v>
      </c>
      <c r="B188">
        <v>76.5</v>
      </c>
      <c r="C188">
        <f t="shared" si="4"/>
        <v>76.5</v>
      </c>
      <c r="D188" t="str">
        <f t="shared" si="5"/>
        <v/>
      </c>
    </row>
    <row r="189" spans="1:4" x14ac:dyDescent="0.3">
      <c r="A189" t="s">
        <v>3174</v>
      </c>
      <c r="B189">
        <v>82.25</v>
      </c>
      <c r="C189">
        <f t="shared" si="4"/>
        <v>82.25</v>
      </c>
      <c r="D189" t="str">
        <f t="shared" si="5"/>
        <v/>
      </c>
    </row>
    <row r="190" spans="1:4" x14ac:dyDescent="0.3">
      <c r="A190" t="s">
        <v>3174</v>
      </c>
      <c r="B190">
        <v>89.25</v>
      </c>
      <c r="C190">
        <f t="shared" si="4"/>
        <v>89.25</v>
      </c>
      <c r="D190" t="str">
        <f t="shared" si="5"/>
        <v/>
      </c>
    </row>
    <row r="191" spans="1:4" x14ac:dyDescent="0.3">
      <c r="A191" t="s">
        <v>3175</v>
      </c>
      <c r="B191">
        <v>94.25</v>
      </c>
      <c r="C191" t="str">
        <f t="shared" si="4"/>
        <v/>
      </c>
      <c r="D191">
        <f t="shared" si="5"/>
        <v>94.25</v>
      </c>
    </row>
    <row r="192" spans="1:4" x14ac:dyDescent="0.3">
      <c r="A192" t="s">
        <v>3175</v>
      </c>
      <c r="B192">
        <v>91.75</v>
      </c>
      <c r="C192" t="str">
        <f t="shared" si="4"/>
        <v/>
      </c>
      <c r="D192">
        <f t="shared" si="5"/>
        <v>91.75</v>
      </c>
    </row>
    <row r="193" spans="1:4" x14ac:dyDescent="0.3">
      <c r="A193" t="s">
        <v>3175</v>
      </c>
      <c r="B193">
        <v>85.75</v>
      </c>
      <c r="C193" t="str">
        <f t="shared" si="4"/>
        <v/>
      </c>
      <c r="D193">
        <f t="shared" si="5"/>
        <v>85.75</v>
      </c>
    </row>
    <row r="194" spans="1:4" x14ac:dyDescent="0.3">
      <c r="A194" t="s">
        <v>3175</v>
      </c>
      <c r="B194">
        <v>85</v>
      </c>
      <c r="C194" t="str">
        <f t="shared" si="4"/>
        <v/>
      </c>
      <c r="D194">
        <f t="shared" si="5"/>
        <v>85</v>
      </c>
    </row>
    <row r="195" spans="1:4" x14ac:dyDescent="0.3">
      <c r="A195" t="s">
        <v>3174</v>
      </c>
      <c r="B195">
        <v>85.25</v>
      </c>
      <c r="C195">
        <f t="shared" ref="C195:C258" si="6">IF(A195="Non-STEM",B195,"")</f>
        <v>85.25</v>
      </c>
      <c r="D195" t="str">
        <f t="shared" ref="D195:D258" si="7">IF(A195="STEM",B195,"")</f>
        <v/>
      </c>
    </row>
    <row r="196" spans="1:4" x14ac:dyDescent="0.3">
      <c r="A196" t="s">
        <v>3175</v>
      </c>
      <c r="B196">
        <v>85</v>
      </c>
      <c r="C196" t="str">
        <f t="shared" si="6"/>
        <v/>
      </c>
      <c r="D196">
        <f t="shared" si="7"/>
        <v>85</v>
      </c>
    </row>
    <row r="197" spans="1:4" x14ac:dyDescent="0.3">
      <c r="A197" t="s">
        <v>3174</v>
      </c>
      <c r="B197">
        <v>72</v>
      </c>
      <c r="C197">
        <f t="shared" si="6"/>
        <v>72</v>
      </c>
      <c r="D197" t="str">
        <f t="shared" si="7"/>
        <v/>
      </c>
    </row>
    <row r="198" spans="1:4" x14ac:dyDescent="0.3">
      <c r="A198" t="s">
        <v>3175</v>
      </c>
      <c r="B198">
        <v>82</v>
      </c>
      <c r="C198" t="str">
        <f t="shared" si="6"/>
        <v/>
      </c>
      <c r="D198">
        <f t="shared" si="7"/>
        <v>82</v>
      </c>
    </row>
    <row r="199" spans="1:4" x14ac:dyDescent="0.3">
      <c r="A199" t="s">
        <v>3174</v>
      </c>
      <c r="B199">
        <v>76.25</v>
      </c>
      <c r="C199">
        <f t="shared" si="6"/>
        <v>76.25</v>
      </c>
      <c r="D199" t="str">
        <f t="shared" si="7"/>
        <v/>
      </c>
    </row>
    <row r="200" spans="1:4" x14ac:dyDescent="0.3">
      <c r="A200" t="s">
        <v>3175</v>
      </c>
      <c r="B200">
        <v>94</v>
      </c>
      <c r="C200" t="str">
        <f t="shared" si="6"/>
        <v/>
      </c>
      <c r="D200">
        <f t="shared" si="7"/>
        <v>94</v>
      </c>
    </row>
    <row r="201" spans="1:4" x14ac:dyDescent="0.3">
      <c r="A201" t="s">
        <v>3174</v>
      </c>
      <c r="B201">
        <v>76.75</v>
      </c>
      <c r="C201">
        <f t="shared" si="6"/>
        <v>76.75</v>
      </c>
      <c r="D201" t="str">
        <f t="shared" si="7"/>
        <v/>
      </c>
    </row>
    <row r="202" spans="1:4" x14ac:dyDescent="0.3">
      <c r="A202" t="s">
        <v>3174</v>
      </c>
      <c r="B202">
        <v>80.75</v>
      </c>
      <c r="C202">
        <f t="shared" si="6"/>
        <v>80.75</v>
      </c>
      <c r="D202" t="str">
        <f t="shared" si="7"/>
        <v/>
      </c>
    </row>
    <row r="203" spans="1:4" x14ac:dyDescent="0.3">
      <c r="A203" t="s">
        <v>3175</v>
      </c>
      <c r="B203">
        <v>93.5</v>
      </c>
      <c r="C203" t="str">
        <f t="shared" si="6"/>
        <v/>
      </c>
      <c r="D203">
        <f t="shared" si="7"/>
        <v>93.5</v>
      </c>
    </row>
    <row r="204" spans="1:4" x14ac:dyDescent="0.3">
      <c r="A204" t="s">
        <v>3174</v>
      </c>
      <c r="B204">
        <v>71.5</v>
      </c>
      <c r="C204">
        <f t="shared" si="6"/>
        <v>71.5</v>
      </c>
      <c r="D204" t="str">
        <f t="shared" si="7"/>
        <v/>
      </c>
    </row>
    <row r="205" spans="1:4" x14ac:dyDescent="0.3">
      <c r="A205" t="s">
        <v>3174</v>
      </c>
      <c r="B205">
        <v>74.5</v>
      </c>
      <c r="C205">
        <f t="shared" si="6"/>
        <v>74.5</v>
      </c>
      <c r="D205" t="str">
        <f t="shared" si="7"/>
        <v/>
      </c>
    </row>
    <row r="206" spans="1:4" x14ac:dyDescent="0.3">
      <c r="A206" t="s">
        <v>3174</v>
      </c>
      <c r="B206">
        <v>87.75</v>
      </c>
      <c r="C206">
        <f t="shared" si="6"/>
        <v>87.75</v>
      </c>
      <c r="D206" t="str">
        <f t="shared" si="7"/>
        <v/>
      </c>
    </row>
    <row r="207" spans="1:4" x14ac:dyDescent="0.3">
      <c r="A207" t="s">
        <v>3175</v>
      </c>
      <c r="B207">
        <v>83.75</v>
      </c>
      <c r="C207" t="str">
        <f t="shared" si="6"/>
        <v/>
      </c>
      <c r="D207">
        <f t="shared" si="7"/>
        <v>83.75</v>
      </c>
    </row>
    <row r="208" spans="1:4" x14ac:dyDescent="0.3">
      <c r="A208" t="s">
        <v>3174</v>
      </c>
      <c r="B208">
        <v>89.5</v>
      </c>
      <c r="C208">
        <f t="shared" si="6"/>
        <v>89.5</v>
      </c>
      <c r="D208" t="str">
        <f t="shared" si="7"/>
        <v/>
      </c>
    </row>
    <row r="209" spans="1:4" x14ac:dyDescent="0.3">
      <c r="A209" t="s">
        <v>3174</v>
      </c>
      <c r="B209">
        <v>78</v>
      </c>
      <c r="C209">
        <f t="shared" si="6"/>
        <v>78</v>
      </c>
      <c r="D209" t="str">
        <f t="shared" si="7"/>
        <v/>
      </c>
    </row>
    <row r="210" spans="1:4" x14ac:dyDescent="0.3">
      <c r="A210" t="s">
        <v>3174</v>
      </c>
      <c r="B210">
        <v>75.5</v>
      </c>
      <c r="C210">
        <f t="shared" si="6"/>
        <v>75.5</v>
      </c>
      <c r="D210" t="str">
        <f t="shared" si="7"/>
        <v/>
      </c>
    </row>
    <row r="211" spans="1:4" x14ac:dyDescent="0.3">
      <c r="A211" t="s">
        <v>3174</v>
      </c>
      <c r="B211">
        <v>75</v>
      </c>
      <c r="C211">
        <f t="shared" si="6"/>
        <v>75</v>
      </c>
      <c r="D211" t="str">
        <f t="shared" si="7"/>
        <v/>
      </c>
    </row>
    <row r="212" spans="1:4" x14ac:dyDescent="0.3">
      <c r="A212" t="s">
        <v>3175</v>
      </c>
      <c r="B212">
        <v>95</v>
      </c>
      <c r="C212" t="str">
        <f t="shared" si="6"/>
        <v/>
      </c>
      <c r="D212">
        <f t="shared" si="7"/>
        <v>95</v>
      </c>
    </row>
    <row r="213" spans="1:4" x14ac:dyDescent="0.3">
      <c r="A213" t="s">
        <v>3175</v>
      </c>
      <c r="B213">
        <v>83.5</v>
      </c>
      <c r="C213" t="str">
        <f t="shared" si="6"/>
        <v/>
      </c>
      <c r="D213">
        <f t="shared" si="7"/>
        <v>83.5</v>
      </c>
    </row>
    <row r="214" spans="1:4" x14ac:dyDescent="0.3">
      <c r="A214" t="s">
        <v>3174</v>
      </c>
      <c r="B214">
        <v>75.5</v>
      </c>
      <c r="C214">
        <f t="shared" si="6"/>
        <v>75.5</v>
      </c>
      <c r="D214" t="str">
        <f t="shared" si="7"/>
        <v/>
      </c>
    </row>
    <row r="215" spans="1:4" x14ac:dyDescent="0.3">
      <c r="A215" t="s">
        <v>3175</v>
      </c>
      <c r="B215">
        <v>89</v>
      </c>
      <c r="C215" t="str">
        <f t="shared" si="6"/>
        <v/>
      </c>
      <c r="D215">
        <f t="shared" si="7"/>
        <v>89</v>
      </c>
    </row>
    <row r="216" spans="1:4" x14ac:dyDescent="0.3">
      <c r="A216" t="s">
        <v>3174</v>
      </c>
      <c r="B216">
        <v>80.75</v>
      </c>
      <c r="C216">
        <f t="shared" si="6"/>
        <v>80.75</v>
      </c>
      <c r="D216" t="str">
        <f t="shared" si="7"/>
        <v/>
      </c>
    </row>
    <row r="217" spans="1:4" x14ac:dyDescent="0.3">
      <c r="A217" t="s">
        <v>3174</v>
      </c>
      <c r="B217">
        <v>88.75</v>
      </c>
      <c r="C217">
        <f t="shared" si="6"/>
        <v>88.75</v>
      </c>
      <c r="D217" t="str">
        <f t="shared" si="7"/>
        <v/>
      </c>
    </row>
    <row r="218" spans="1:4" x14ac:dyDescent="0.3">
      <c r="A218" t="s">
        <v>3174</v>
      </c>
      <c r="B218">
        <v>88.75</v>
      </c>
      <c r="C218">
        <f t="shared" si="6"/>
        <v>88.75</v>
      </c>
      <c r="D218" t="str">
        <f t="shared" si="7"/>
        <v/>
      </c>
    </row>
    <row r="219" spans="1:4" x14ac:dyDescent="0.3">
      <c r="A219" t="s">
        <v>3174</v>
      </c>
      <c r="B219">
        <v>74</v>
      </c>
      <c r="C219">
        <f t="shared" si="6"/>
        <v>74</v>
      </c>
      <c r="D219" t="str">
        <f t="shared" si="7"/>
        <v/>
      </c>
    </row>
    <row r="220" spans="1:4" x14ac:dyDescent="0.3">
      <c r="A220" t="s">
        <v>3174</v>
      </c>
      <c r="B220">
        <v>82</v>
      </c>
      <c r="C220">
        <f t="shared" si="6"/>
        <v>82</v>
      </c>
      <c r="D220" t="str">
        <f t="shared" si="7"/>
        <v/>
      </c>
    </row>
    <row r="221" spans="1:4" x14ac:dyDescent="0.3">
      <c r="A221" t="s">
        <v>3174</v>
      </c>
      <c r="B221">
        <v>78.75</v>
      </c>
      <c r="C221">
        <f t="shared" si="6"/>
        <v>78.75</v>
      </c>
      <c r="D221" t="str">
        <f t="shared" si="7"/>
        <v/>
      </c>
    </row>
    <row r="222" spans="1:4" x14ac:dyDescent="0.3">
      <c r="A222" t="s">
        <v>3174</v>
      </c>
      <c r="B222">
        <v>89</v>
      </c>
      <c r="C222">
        <f t="shared" si="6"/>
        <v>89</v>
      </c>
      <c r="D222" t="str">
        <f t="shared" si="7"/>
        <v/>
      </c>
    </row>
    <row r="223" spans="1:4" x14ac:dyDescent="0.3">
      <c r="A223" t="s">
        <v>3175</v>
      </c>
      <c r="B223">
        <v>88.25</v>
      </c>
      <c r="C223" t="str">
        <f t="shared" si="6"/>
        <v/>
      </c>
      <c r="D223">
        <f t="shared" si="7"/>
        <v>88.25</v>
      </c>
    </row>
    <row r="224" spans="1:4" x14ac:dyDescent="0.3">
      <c r="A224" t="s">
        <v>3175</v>
      </c>
      <c r="B224">
        <v>77</v>
      </c>
      <c r="C224" t="str">
        <f t="shared" si="6"/>
        <v/>
      </c>
      <c r="D224">
        <f t="shared" si="7"/>
        <v>77</v>
      </c>
    </row>
    <row r="225" spans="1:4" x14ac:dyDescent="0.3">
      <c r="A225" t="s">
        <v>3174</v>
      </c>
      <c r="B225">
        <v>77</v>
      </c>
      <c r="C225">
        <f t="shared" si="6"/>
        <v>77</v>
      </c>
      <c r="D225" t="str">
        <f t="shared" si="7"/>
        <v/>
      </c>
    </row>
    <row r="226" spans="1:4" x14ac:dyDescent="0.3">
      <c r="A226" t="s">
        <v>3174</v>
      </c>
      <c r="B226">
        <v>74</v>
      </c>
      <c r="C226">
        <f t="shared" si="6"/>
        <v>74</v>
      </c>
      <c r="D226" t="str">
        <f t="shared" si="7"/>
        <v/>
      </c>
    </row>
    <row r="227" spans="1:4" x14ac:dyDescent="0.3">
      <c r="A227" t="s">
        <v>3174</v>
      </c>
      <c r="B227">
        <v>67.25</v>
      </c>
      <c r="C227">
        <f t="shared" si="6"/>
        <v>67.25</v>
      </c>
      <c r="D227" t="str">
        <f t="shared" si="7"/>
        <v/>
      </c>
    </row>
    <row r="228" spans="1:4" x14ac:dyDescent="0.3">
      <c r="A228" t="s">
        <v>3174</v>
      </c>
      <c r="B228">
        <v>81.25</v>
      </c>
      <c r="C228">
        <f t="shared" si="6"/>
        <v>81.25</v>
      </c>
      <c r="D228" t="str">
        <f t="shared" si="7"/>
        <v/>
      </c>
    </row>
    <row r="229" spans="1:4" x14ac:dyDescent="0.3">
      <c r="A229" t="s">
        <v>3175</v>
      </c>
      <c r="B229">
        <v>77.25</v>
      </c>
      <c r="C229" t="str">
        <f t="shared" si="6"/>
        <v/>
      </c>
      <c r="D229">
        <f t="shared" si="7"/>
        <v>77.25</v>
      </c>
    </row>
    <row r="230" spans="1:4" x14ac:dyDescent="0.3">
      <c r="A230" t="s">
        <v>3174</v>
      </c>
      <c r="B230">
        <v>85</v>
      </c>
      <c r="C230">
        <f t="shared" si="6"/>
        <v>85</v>
      </c>
      <c r="D230" t="str">
        <f t="shared" si="7"/>
        <v/>
      </c>
    </row>
    <row r="231" spans="1:4" x14ac:dyDescent="0.3">
      <c r="A231" t="s">
        <v>3174</v>
      </c>
      <c r="B231">
        <v>70</v>
      </c>
      <c r="C231">
        <f t="shared" si="6"/>
        <v>70</v>
      </c>
      <c r="D231" t="str">
        <f t="shared" si="7"/>
        <v/>
      </c>
    </row>
    <row r="232" spans="1:4" x14ac:dyDescent="0.3">
      <c r="A232" t="s">
        <v>3175</v>
      </c>
      <c r="B232">
        <v>94.75</v>
      </c>
      <c r="C232" t="str">
        <f t="shared" si="6"/>
        <v/>
      </c>
      <c r="D232">
        <f t="shared" si="7"/>
        <v>94.75</v>
      </c>
    </row>
    <row r="233" spans="1:4" x14ac:dyDescent="0.3">
      <c r="A233" t="s">
        <v>3175</v>
      </c>
      <c r="B233">
        <v>82.75</v>
      </c>
      <c r="C233" t="str">
        <f t="shared" si="6"/>
        <v/>
      </c>
      <c r="D233">
        <f t="shared" si="7"/>
        <v>82.75</v>
      </c>
    </row>
    <row r="234" spans="1:4" x14ac:dyDescent="0.3">
      <c r="A234" t="s">
        <v>3174</v>
      </c>
      <c r="B234">
        <v>89</v>
      </c>
      <c r="C234">
        <f t="shared" si="6"/>
        <v>89</v>
      </c>
      <c r="D234" t="str">
        <f t="shared" si="7"/>
        <v/>
      </c>
    </row>
    <row r="235" spans="1:4" x14ac:dyDescent="0.3">
      <c r="A235" t="s">
        <v>3174</v>
      </c>
      <c r="B235">
        <v>91</v>
      </c>
      <c r="C235">
        <f t="shared" si="6"/>
        <v>91</v>
      </c>
      <c r="D235" t="str">
        <f t="shared" si="7"/>
        <v/>
      </c>
    </row>
    <row r="236" spans="1:4" x14ac:dyDescent="0.3">
      <c r="A236" t="s">
        <v>3175</v>
      </c>
      <c r="B236">
        <v>90.25</v>
      </c>
      <c r="C236" t="str">
        <f t="shared" si="6"/>
        <v/>
      </c>
      <c r="D236">
        <f t="shared" si="7"/>
        <v>90.25</v>
      </c>
    </row>
    <row r="237" spans="1:4" x14ac:dyDescent="0.3">
      <c r="A237" t="s">
        <v>3174</v>
      </c>
      <c r="B237">
        <v>76.75</v>
      </c>
      <c r="C237">
        <f t="shared" si="6"/>
        <v>76.75</v>
      </c>
      <c r="D237" t="str">
        <f t="shared" si="7"/>
        <v/>
      </c>
    </row>
    <row r="238" spans="1:4" x14ac:dyDescent="0.3">
      <c r="A238" t="s">
        <v>3174</v>
      </c>
      <c r="B238">
        <v>87</v>
      </c>
      <c r="C238">
        <f t="shared" si="6"/>
        <v>87</v>
      </c>
      <c r="D238" t="str">
        <f t="shared" si="7"/>
        <v/>
      </c>
    </row>
    <row r="239" spans="1:4" x14ac:dyDescent="0.3">
      <c r="A239" t="s">
        <v>3175</v>
      </c>
      <c r="B239">
        <v>84.75</v>
      </c>
      <c r="C239" t="str">
        <f t="shared" si="6"/>
        <v/>
      </c>
      <c r="D239">
        <f t="shared" si="7"/>
        <v>84.75</v>
      </c>
    </row>
    <row r="240" spans="1:4" x14ac:dyDescent="0.3">
      <c r="A240" t="s">
        <v>3174</v>
      </c>
      <c r="B240">
        <v>83.75</v>
      </c>
      <c r="C240">
        <f t="shared" si="6"/>
        <v>83.75</v>
      </c>
      <c r="D240" t="str">
        <f t="shared" si="7"/>
        <v/>
      </c>
    </row>
    <row r="241" spans="1:4" x14ac:dyDescent="0.3">
      <c r="A241" t="s">
        <v>3175</v>
      </c>
      <c r="B241">
        <v>83.25</v>
      </c>
      <c r="C241" t="str">
        <f t="shared" si="6"/>
        <v/>
      </c>
      <c r="D241">
        <f t="shared" si="7"/>
        <v>83.25</v>
      </c>
    </row>
    <row r="242" spans="1:4" x14ac:dyDescent="0.3">
      <c r="A242" t="s">
        <v>3175</v>
      </c>
      <c r="B242">
        <v>89.5</v>
      </c>
      <c r="C242" t="str">
        <f t="shared" si="6"/>
        <v/>
      </c>
      <c r="D242">
        <f t="shared" si="7"/>
        <v>89.5</v>
      </c>
    </row>
    <row r="243" spans="1:4" x14ac:dyDescent="0.3">
      <c r="A243" t="s">
        <v>3174</v>
      </c>
      <c r="B243">
        <v>74.75</v>
      </c>
      <c r="C243">
        <f t="shared" si="6"/>
        <v>74.75</v>
      </c>
      <c r="D243" t="str">
        <f t="shared" si="7"/>
        <v/>
      </c>
    </row>
    <row r="244" spans="1:4" x14ac:dyDescent="0.3">
      <c r="A244" t="s">
        <v>3174</v>
      </c>
      <c r="B244">
        <v>81</v>
      </c>
      <c r="C244">
        <f t="shared" si="6"/>
        <v>81</v>
      </c>
      <c r="D244" t="str">
        <f t="shared" si="7"/>
        <v/>
      </c>
    </row>
    <row r="245" spans="1:4" x14ac:dyDescent="0.3">
      <c r="A245" t="s">
        <v>3174</v>
      </c>
      <c r="B245">
        <v>78</v>
      </c>
      <c r="C245">
        <f t="shared" si="6"/>
        <v>78</v>
      </c>
      <c r="D245" t="str">
        <f t="shared" si="7"/>
        <v/>
      </c>
    </row>
    <row r="246" spans="1:4" x14ac:dyDescent="0.3">
      <c r="A246" t="s">
        <v>3174</v>
      </c>
      <c r="B246">
        <v>90.25</v>
      </c>
      <c r="C246">
        <f t="shared" si="6"/>
        <v>90.25</v>
      </c>
      <c r="D246" t="str">
        <f t="shared" si="7"/>
        <v/>
      </c>
    </row>
    <row r="247" spans="1:4" x14ac:dyDescent="0.3">
      <c r="A247" t="s">
        <v>3174</v>
      </c>
      <c r="B247">
        <v>74.75</v>
      </c>
      <c r="C247">
        <f t="shared" si="6"/>
        <v>74.75</v>
      </c>
      <c r="D247" t="str">
        <f t="shared" si="7"/>
        <v/>
      </c>
    </row>
    <row r="248" spans="1:4" x14ac:dyDescent="0.3">
      <c r="A248" t="s">
        <v>3174</v>
      </c>
      <c r="B248">
        <v>80.5</v>
      </c>
      <c r="C248">
        <f t="shared" si="6"/>
        <v>80.5</v>
      </c>
      <c r="D248" t="str">
        <f t="shared" si="7"/>
        <v/>
      </c>
    </row>
    <row r="249" spans="1:4" x14ac:dyDescent="0.3">
      <c r="A249" t="s">
        <v>3174</v>
      </c>
      <c r="B249">
        <v>88.75</v>
      </c>
      <c r="C249">
        <f t="shared" si="6"/>
        <v>88.75</v>
      </c>
      <c r="D249" t="str">
        <f t="shared" si="7"/>
        <v/>
      </c>
    </row>
    <row r="250" spans="1:4" x14ac:dyDescent="0.3">
      <c r="A250" t="s">
        <v>3175</v>
      </c>
      <c r="B250">
        <v>81</v>
      </c>
      <c r="C250" t="str">
        <f t="shared" si="6"/>
        <v/>
      </c>
      <c r="D250">
        <f t="shared" si="7"/>
        <v>81</v>
      </c>
    </row>
    <row r="251" spans="1:4" x14ac:dyDescent="0.3">
      <c r="A251" t="s">
        <v>3174</v>
      </c>
      <c r="B251">
        <v>93.75</v>
      </c>
      <c r="C251">
        <f t="shared" si="6"/>
        <v>93.75</v>
      </c>
      <c r="D251" t="str">
        <f t="shared" si="7"/>
        <v/>
      </c>
    </row>
    <row r="252" spans="1:4" x14ac:dyDescent="0.3">
      <c r="A252" t="s">
        <v>3174</v>
      </c>
      <c r="B252">
        <v>82.75</v>
      </c>
      <c r="C252">
        <f t="shared" si="6"/>
        <v>82.75</v>
      </c>
      <c r="D252" t="str">
        <f t="shared" si="7"/>
        <v/>
      </c>
    </row>
    <row r="253" spans="1:4" x14ac:dyDescent="0.3">
      <c r="A253" t="s">
        <v>3174</v>
      </c>
      <c r="B253">
        <v>78.25</v>
      </c>
      <c r="C253">
        <f t="shared" si="6"/>
        <v>78.25</v>
      </c>
      <c r="D253" t="str">
        <f t="shared" si="7"/>
        <v/>
      </c>
    </row>
    <row r="254" spans="1:4" x14ac:dyDescent="0.3">
      <c r="A254" t="s">
        <v>3175</v>
      </c>
      <c r="B254">
        <v>83.25</v>
      </c>
      <c r="C254" t="str">
        <f t="shared" si="6"/>
        <v/>
      </c>
      <c r="D254">
        <f t="shared" si="7"/>
        <v>83.25</v>
      </c>
    </row>
    <row r="255" spans="1:4" x14ac:dyDescent="0.3">
      <c r="A255" t="s">
        <v>3174</v>
      </c>
      <c r="B255">
        <v>72.25</v>
      </c>
      <c r="C255">
        <f t="shared" si="6"/>
        <v>72.25</v>
      </c>
      <c r="D255" t="str">
        <f t="shared" si="7"/>
        <v/>
      </c>
    </row>
    <row r="256" spans="1:4" x14ac:dyDescent="0.3">
      <c r="A256" t="s">
        <v>3174</v>
      </c>
      <c r="B256">
        <v>90.5</v>
      </c>
      <c r="C256">
        <f t="shared" si="6"/>
        <v>90.5</v>
      </c>
      <c r="D256" t="str">
        <f t="shared" si="7"/>
        <v/>
      </c>
    </row>
    <row r="257" spans="1:4" x14ac:dyDescent="0.3">
      <c r="A257" t="s">
        <v>3175</v>
      </c>
      <c r="B257">
        <v>92.5</v>
      </c>
      <c r="C257" t="str">
        <f t="shared" si="6"/>
        <v/>
      </c>
      <c r="D257">
        <f t="shared" si="7"/>
        <v>92.5</v>
      </c>
    </row>
    <row r="258" spans="1:4" x14ac:dyDescent="0.3">
      <c r="A258" t="s">
        <v>3174</v>
      </c>
      <c r="B258">
        <v>77.25</v>
      </c>
      <c r="C258">
        <f t="shared" si="6"/>
        <v>77.25</v>
      </c>
      <c r="D258" t="str">
        <f t="shared" si="7"/>
        <v/>
      </c>
    </row>
    <row r="259" spans="1:4" x14ac:dyDescent="0.3">
      <c r="A259" t="s">
        <v>3174</v>
      </c>
      <c r="B259">
        <v>76.25</v>
      </c>
      <c r="C259">
        <f t="shared" ref="C259:C322" si="8">IF(A259="Non-STEM",B259,"")</f>
        <v>76.25</v>
      </c>
      <c r="D259" t="str">
        <f t="shared" ref="D259:D322" si="9">IF(A259="STEM",B259,"")</f>
        <v/>
      </c>
    </row>
    <row r="260" spans="1:4" x14ac:dyDescent="0.3">
      <c r="A260" t="s">
        <v>3174</v>
      </c>
      <c r="B260">
        <v>70.5</v>
      </c>
      <c r="C260">
        <f t="shared" si="8"/>
        <v>70.5</v>
      </c>
      <c r="D260" t="str">
        <f t="shared" si="9"/>
        <v/>
      </c>
    </row>
    <row r="261" spans="1:4" x14ac:dyDescent="0.3">
      <c r="A261" t="s">
        <v>3175</v>
      </c>
      <c r="B261">
        <v>78</v>
      </c>
      <c r="C261" t="str">
        <f t="shared" si="8"/>
        <v/>
      </c>
      <c r="D261">
        <f t="shared" si="9"/>
        <v>78</v>
      </c>
    </row>
    <row r="262" spans="1:4" x14ac:dyDescent="0.3">
      <c r="A262" t="s">
        <v>3175</v>
      </c>
      <c r="B262">
        <v>91</v>
      </c>
      <c r="C262" t="str">
        <f t="shared" si="8"/>
        <v/>
      </c>
      <c r="D262">
        <f t="shared" si="9"/>
        <v>91</v>
      </c>
    </row>
    <row r="263" spans="1:4" x14ac:dyDescent="0.3">
      <c r="A263" t="s">
        <v>3174</v>
      </c>
      <c r="B263">
        <v>78</v>
      </c>
      <c r="C263">
        <f t="shared" si="8"/>
        <v>78</v>
      </c>
      <c r="D263" t="str">
        <f t="shared" si="9"/>
        <v/>
      </c>
    </row>
    <row r="264" spans="1:4" x14ac:dyDescent="0.3">
      <c r="A264" t="s">
        <v>3174</v>
      </c>
      <c r="B264">
        <v>73.75</v>
      </c>
      <c r="C264">
        <f t="shared" si="8"/>
        <v>73.75</v>
      </c>
      <c r="D264" t="str">
        <f t="shared" si="9"/>
        <v/>
      </c>
    </row>
    <row r="265" spans="1:4" x14ac:dyDescent="0.3">
      <c r="A265" t="s">
        <v>3174</v>
      </c>
      <c r="B265">
        <v>81</v>
      </c>
      <c r="C265">
        <f t="shared" si="8"/>
        <v>81</v>
      </c>
      <c r="D265" t="str">
        <f t="shared" si="9"/>
        <v/>
      </c>
    </row>
    <row r="266" spans="1:4" x14ac:dyDescent="0.3">
      <c r="A266" t="s">
        <v>3174</v>
      </c>
      <c r="B266">
        <v>76.5</v>
      </c>
      <c r="C266">
        <f t="shared" si="8"/>
        <v>76.5</v>
      </c>
      <c r="D266" t="str">
        <f t="shared" si="9"/>
        <v/>
      </c>
    </row>
    <row r="267" spans="1:4" x14ac:dyDescent="0.3">
      <c r="A267" t="s">
        <v>3174</v>
      </c>
      <c r="B267">
        <v>88.5</v>
      </c>
      <c r="C267">
        <f t="shared" si="8"/>
        <v>88.5</v>
      </c>
      <c r="D267" t="str">
        <f t="shared" si="9"/>
        <v/>
      </c>
    </row>
    <row r="268" spans="1:4" x14ac:dyDescent="0.3">
      <c r="A268" t="s">
        <v>3174</v>
      </c>
      <c r="B268">
        <v>87.5</v>
      </c>
      <c r="C268">
        <f t="shared" si="8"/>
        <v>87.5</v>
      </c>
      <c r="D268" t="str">
        <f t="shared" si="9"/>
        <v/>
      </c>
    </row>
    <row r="269" spans="1:4" x14ac:dyDescent="0.3">
      <c r="A269" t="s">
        <v>3175</v>
      </c>
      <c r="B269">
        <v>92.5</v>
      </c>
      <c r="C269" t="str">
        <f t="shared" si="8"/>
        <v/>
      </c>
      <c r="D269">
        <f t="shared" si="9"/>
        <v>92.5</v>
      </c>
    </row>
    <row r="270" spans="1:4" x14ac:dyDescent="0.3">
      <c r="A270" t="s">
        <v>3174</v>
      </c>
      <c r="B270">
        <v>87.25</v>
      </c>
      <c r="C270">
        <f t="shared" si="8"/>
        <v>87.25</v>
      </c>
      <c r="D270" t="str">
        <f t="shared" si="9"/>
        <v/>
      </c>
    </row>
    <row r="271" spans="1:4" x14ac:dyDescent="0.3">
      <c r="A271" t="s">
        <v>3175</v>
      </c>
      <c r="B271">
        <v>83.25</v>
      </c>
      <c r="C271" t="str">
        <f t="shared" si="8"/>
        <v/>
      </c>
      <c r="D271">
        <f t="shared" si="9"/>
        <v>83.25</v>
      </c>
    </row>
    <row r="272" spans="1:4" x14ac:dyDescent="0.3">
      <c r="A272" t="s">
        <v>3174</v>
      </c>
      <c r="B272">
        <v>85</v>
      </c>
      <c r="C272">
        <f t="shared" si="8"/>
        <v>85</v>
      </c>
      <c r="D272" t="str">
        <f t="shared" si="9"/>
        <v/>
      </c>
    </row>
    <row r="273" spans="1:4" x14ac:dyDescent="0.3">
      <c r="A273" t="s">
        <v>3174</v>
      </c>
      <c r="B273">
        <v>63.75</v>
      </c>
      <c r="C273">
        <f t="shared" si="8"/>
        <v>63.75</v>
      </c>
      <c r="D273" t="str">
        <f t="shared" si="9"/>
        <v/>
      </c>
    </row>
    <row r="274" spans="1:4" x14ac:dyDescent="0.3">
      <c r="A274" t="s">
        <v>3174</v>
      </c>
      <c r="B274">
        <v>88.25</v>
      </c>
      <c r="C274">
        <f t="shared" si="8"/>
        <v>88.25</v>
      </c>
      <c r="D274" t="str">
        <f t="shared" si="9"/>
        <v/>
      </c>
    </row>
    <row r="275" spans="1:4" x14ac:dyDescent="0.3">
      <c r="A275" t="s">
        <v>3174</v>
      </c>
      <c r="B275">
        <v>63.75</v>
      </c>
      <c r="C275">
        <f t="shared" si="8"/>
        <v>63.75</v>
      </c>
      <c r="D275" t="str">
        <f t="shared" si="9"/>
        <v/>
      </c>
    </row>
    <row r="276" spans="1:4" x14ac:dyDescent="0.3">
      <c r="A276" t="s">
        <v>3174</v>
      </c>
      <c r="B276">
        <v>78.25</v>
      </c>
      <c r="C276">
        <f t="shared" si="8"/>
        <v>78.25</v>
      </c>
      <c r="D276" t="str">
        <f t="shared" si="9"/>
        <v/>
      </c>
    </row>
    <row r="277" spans="1:4" x14ac:dyDescent="0.3">
      <c r="A277" t="s">
        <v>3175</v>
      </c>
      <c r="B277">
        <v>82.25</v>
      </c>
      <c r="C277" t="str">
        <f t="shared" si="8"/>
        <v/>
      </c>
      <c r="D277">
        <f t="shared" si="9"/>
        <v>82.25</v>
      </c>
    </row>
    <row r="278" spans="1:4" x14ac:dyDescent="0.3">
      <c r="A278" t="s">
        <v>3174</v>
      </c>
      <c r="B278">
        <v>82.75</v>
      </c>
      <c r="C278">
        <f t="shared" si="8"/>
        <v>82.75</v>
      </c>
      <c r="D278" t="str">
        <f t="shared" si="9"/>
        <v/>
      </c>
    </row>
    <row r="279" spans="1:4" x14ac:dyDescent="0.3">
      <c r="A279" t="s">
        <v>3174</v>
      </c>
      <c r="B279">
        <v>80.25</v>
      </c>
      <c r="C279">
        <f t="shared" si="8"/>
        <v>80.25</v>
      </c>
      <c r="D279" t="str">
        <f t="shared" si="9"/>
        <v/>
      </c>
    </row>
    <row r="280" spans="1:4" x14ac:dyDescent="0.3">
      <c r="A280" t="s">
        <v>3174</v>
      </c>
      <c r="B280">
        <v>79.25</v>
      </c>
      <c r="C280">
        <f t="shared" si="8"/>
        <v>79.25</v>
      </c>
      <c r="D280" t="str">
        <f t="shared" si="9"/>
        <v/>
      </c>
    </row>
    <row r="281" spans="1:4" x14ac:dyDescent="0.3">
      <c r="A281" t="s">
        <v>3174</v>
      </c>
      <c r="B281">
        <v>86</v>
      </c>
      <c r="C281">
        <f t="shared" si="8"/>
        <v>86</v>
      </c>
      <c r="D281" t="str">
        <f t="shared" si="9"/>
        <v/>
      </c>
    </row>
    <row r="282" spans="1:4" x14ac:dyDescent="0.3">
      <c r="A282" t="s">
        <v>3175</v>
      </c>
      <c r="B282">
        <v>82.5</v>
      </c>
      <c r="C282" t="str">
        <f t="shared" si="8"/>
        <v/>
      </c>
      <c r="D282">
        <f t="shared" si="9"/>
        <v>82.5</v>
      </c>
    </row>
    <row r="283" spans="1:4" x14ac:dyDescent="0.3">
      <c r="A283" t="s">
        <v>3175</v>
      </c>
      <c r="B283">
        <v>91.75</v>
      </c>
      <c r="C283" t="str">
        <f t="shared" si="8"/>
        <v/>
      </c>
      <c r="D283">
        <f t="shared" si="9"/>
        <v>91.75</v>
      </c>
    </row>
    <row r="284" spans="1:4" x14ac:dyDescent="0.3">
      <c r="A284" t="s">
        <v>3174</v>
      </c>
      <c r="B284">
        <v>80.25</v>
      </c>
      <c r="C284">
        <f t="shared" si="8"/>
        <v>80.25</v>
      </c>
      <c r="D284" t="str">
        <f t="shared" si="9"/>
        <v/>
      </c>
    </row>
    <row r="285" spans="1:4" x14ac:dyDescent="0.3">
      <c r="A285" t="s">
        <v>3174</v>
      </c>
      <c r="B285">
        <v>81.25</v>
      </c>
      <c r="C285">
        <f t="shared" si="8"/>
        <v>81.25</v>
      </c>
      <c r="D285" t="str">
        <f t="shared" si="9"/>
        <v/>
      </c>
    </row>
    <row r="286" spans="1:4" x14ac:dyDescent="0.3">
      <c r="A286" t="s">
        <v>3174</v>
      </c>
      <c r="B286">
        <v>81</v>
      </c>
      <c r="C286">
        <f t="shared" si="8"/>
        <v>81</v>
      </c>
      <c r="D286" t="str">
        <f t="shared" si="9"/>
        <v/>
      </c>
    </row>
    <row r="287" spans="1:4" x14ac:dyDescent="0.3">
      <c r="A287" t="s">
        <v>3175</v>
      </c>
      <c r="B287">
        <v>90.5</v>
      </c>
      <c r="C287" t="str">
        <f t="shared" si="8"/>
        <v/>
      </c>
      <c r="D287">
        <f t="shared" si="9"/>
        <v>90.5</v>
      </c>
    </row>
    <row r="288" spans="1:4" x14ac:dyDescent="0.3">
      <c r="A288" t="s">
        <v>3174</v>
      </c>
      <c r="B288">
        <v>81.75</v>
      </c>
      <c r="C288">
        <f t="shared" si="8"/>
        <v>81.75</v>
      </c>
      <c r="D288" t="str">
        <f t="shared" si="9"/>
        <v/>
      </c>
    </row>
    <row r="289" spans="1:4" x14ac:dyDescent="0.3">
      <c r="A289" t="s">
        <v>3174</v>
      </c>
      <c r="B289">
        <v>69.5</v>
      </c>
      <c r="C289">
        <f t="shared" si="8"/>
        <v>69.5</v>
      </c>
      <c r="D289" t="str">
        <f t="shared" si="9"/>
        <v/>
      </c>
    </row>
    <row r="290" spans="1:4" x14ac:dyDescent="0.3">
      <c r="A290" t="s">
        <v>3174</v>
      </c>
      <c r="B290">
        <v>72.75</v>
      </c>
      <c r="C290">
        <f t="shared" si="8"/>
        <v>72.75</v>
      </c>
      <c r="D290" t="str">
        <f t="shared" si="9"/>
        <v/>
      </c>
    </row>
    <row r="291" spans="1:4" x14ac:dyDescent="0.3">
      <c r="A291" t="s">
        <v>3175</v>
      </c>
      <c r="B291">
        <v>83.25</v>
      </c>
      <c r="C291" t="str">
        <f t="shared" si="8"/>
        <v/>
      </c>
      <c r="D291">
        <f t="shared" si="9"/>
        <v>83.25</v>
      </c>
    </row>
    <row r="292" spans="1:4" x14ac:dyDescent="0.3">
      <c r="A292" t="s">
        <v>3174</v>
      </c>
      <c r="B292">
        <v>65</v>
      </c>
      <c r="C292">
        <f t="shared" si="8"/>
        <v>65</v>
      </c>
      <c r="D292" t="str">
        <f t="shared" si="9"/>
        <v/>
      </c>
    </row>
    <row r="293" spans="1:4" x14ac:dyDescent="0.3">
      <c r="A293" t="s">
        <v>3175</v>
      </c>
      <c r="B293">
        <v>82</v>
      </c>
      <c r="C293" t="str">
        <f t="shared" si="8"/>
        <v/>
      </c>
      <c r="D293">
        <f t="shared" si="9"/>
        <v>82</v>
      </c>
    </row>
    <row r="294" spans="1:4" x14ac:dyDescent="0.3">
      <c r="A294" t="s">
        <v>3174</v>
      </c>
      <c r="B294">
        <v>76.5</v>
      </c>
      <c r="C294">
        <f t="shared" si="8"/>
        <v>76.5</v>
      </c>
      <c r="D294" t="str">
        <f t="shared" si="9"/>
        <v/>
      </c>
    </row>
    <row r="295" spans="1:4" x14ac:dyDescent="0.3">
      <c r="A295" t="s">
        <v>3174</v>
      </c>
      <c r="B295">
        <v>88.25</v>
      </c>
      <c r="C295">
        <f t="shared" si="8"/>
        <v>88.25</v>
      </c>
      <c r="D295" t="str">
        <f t="shared" si="9"/>
        <v/>
      </c>
    </row>
    <row r="296" spans="1:4" x14ac:dyDescent="0.3">
      <c r="A296" t="s">
        <v>3174</v>
      </c>
      <c r="B296">
        <v>77.25</v>
      </c>
      <c r="C296">
        <f t="shared" si="8"/>
        <v>77.25</v>
      </c>
      <c r="D296" t="str">
        <f t="shared" si="9"/>
        <v/>
      </c>
    </row>
    <row r="297" spans="1:4" x14ac:dyDescent="0.3">
      <c r="A297" t="s">
        <v>3174</v>
      </c>
      <c r="B297">
        <v>73.5</v>
      </c>
      <c r="C297">
        <f t="shared" si="8"/>
        <v>73.5</v>
      </c>
      <c r="D297" t="str">
        <f t="shared" si="9"/>
        <v/>
      </c>
    </row>
    <row r="298" spans="1:4" x14ac:dyDescent="0.3">
      <c r="A298" t="s">
        <v>3174</v>
      </c>
      <c r="B298">
        <v>77</v>
      </c>
      <c r="C298">
        <f t="shared" si="8"/>
        <v>77</v>
      </c>
      <c r="D298" t="str">
        <f t="shared" si="9"/>
        <v/>
      </c>
    </row>
    <row r="299" spans="1:4" x14ac:dyDescent="0.3">
      <c r="A299" t="s">
        <v>3175</v>
      </c>
      <c r="B299">
        <v>79.75</v>
      </c>
      <c r="C299" t="str">
        <f t="shared" si="8"/>
        <v/>
      </c>
      <c r="D299">
        <f t="shared" si="9"/>
        <v>79.75</v>
      </c>
    </row>
    <row r="300" spans="1:4" x14ac:dyDescent="0.3">
      <c r="A300" t="s">
        <v>3174</v>
      </c>
      <c r="B300">
        <v>84</v>
      </c>
      <c r="C300">
        <f t="shared" si="8"/>
        <v>84</v>
      </c>
      <c r="D300" t="str">
        <f t="shared" si="9"/>
        <v/>
      </c>
    </row>
    <row r="301" spans="1:4" x14ac:dyDescent="0.3">
      <c r="A301" t="s">
        <v>3175</v>
      </c>
      <c r="B301">
        <v>85.25</v>
      </c>
      <c r="C301" t="str">
        <f t="shared" si="8"/>
        <v/>
      </c>
      <c r="D301">
        <f t="shared" si="9"/>
        <v>85.25</v>
      </c>
    </row>
    <row r="302" spans="1:4" x14ac:dyDescent="0.3">
      <c r="A302" t="s">
        <v>3174</v>
      </c>
      <c r="B302">
        <v>74</v>
      </c>
      <c r="C302">
        <f t="shared" si="8"/>
        <v>74</v>
      </c>
      <c r="D302" t="str">
        <f t="shared" si="9"/>
        <v/>
      </c>
    </row>
    <row r="303" spans="1:4" x14ac:dyDescent="0.3">
      <c r="A303" t="s">
        <v>3174</v>
      </c>
      <c r="B303">
        <v>82.5</v>
      </c>
      <c r="C303">
        <f t="shared" si="8"/>
        <v>82.5</v>
      </c>
      <c r="D303" t="str">
        <f t="shared" si="9"/>
        <v/>
      </c>
    </row>
    <row r="304" spans="1:4" x14ac:dyDescent="0.3">
      <c r="A304" t="s">
        <v>3174</v>
      </c>
      <c r="B304">
        <v>81.5</v>
      </c>
      <c r="C304">
        <f t="shared" si="8"/>
        <v>81.5</v>
      </c>
      <c r="D304" t="str">
        <f t="shared" si="9"/>
        <v/>
      </c>
    </row>
    <row r="305" spans="1:4" x14ac:dyDescent="0.3">
      <c r="A305" t="s">
        <v>3174</v>
      </c>
      <c r="B305">
        <v>71.5</v>
      </c>
      <c r="C305">
        <f t="shared" si="8"/>
        <v>71.5</v>
      </c>
      <c r="D305" t="str">
        <f t="shared" si="9"/>
        <v/>
      </c>
    </row>
    <row r="306" spans="1:4" x14ac:dyDescent="0.3">
      <c r="A306" t="s">
        <v>3174</v>
      </c>
      <c r="B306">
        <v>72.75</v>
      </c>
      <c r="C306">
        <f t="shared" si="8"/>
        <v>72.75</v>
      </c>
      <c r="D306" t="str">
        <f t="shared" si="9"/>
        <v/>
      </c>
    </row>
    <row r="307" spans="1:4" x14ac:dyDescent="0.3">
      <c r="A307" t="s">
        <v>3174</v>
      </c>
      <c r="B307">
        <v>72.75</v>
      </c>
      <c r="C307">
        <f t="shared" si="8"/>
        <v>72.75</v>
      </c>
      <c r="D307" t="str">
        <f t="shared" si="9"/>
        <v/>
      </c>
    </row>
    <row r="308" spans="1:4" x14ac:dyDescent="0.3">
      <c r="A308" t="s">
        <v>3174</v>
      </c>
      <c r="B308">
        <v>71.5</v>
      </c>
      <c r="C308">
        <f t="shared" si="8"/>
        <v>71.5</v>
      </c>
      <c r="D308" t="str">
        <f t="shared" si="9"/>
        <v/>
      </c>
    </row>
    <row r="309" spans="1:4" x14ac:dyDescent="0.3">
      <c r="A309" t="s">
        <v>3175</v>
      </c>
      <c r="B309">
        <v>94.25</v>
      </c>
      <c r="C309" t="str">
        <f t="shared" si="8"/>
        <v/>
      </c>
      <c r="D309">
        <f t="shared" si="9"/>
        <v>94.25</v>
      </c>
    </row>
    <row r="310" spans="1:4" x14ac:dyDescent="0.3">
      <c r="A310" t="s">
        <v>3174</v>
      </c>
      <c r="B310">
        <v>80</v>
      </c>
      <c r="C310">
        <f t="shared" si="8"/>
        <v>80</v>
      </c>
      <c r="D310" t="str">
        <f t="shared" si="9"/>
        <v/>
      </c>
    </row>
    <row r="311" spans="1:4" x14ac:dyDescent="0.3">
      <c r="A311" t="s">
        <v>3175</v>
      </c>
      <c r="B311">
        <v>88.75</v>
      </c>
      <c r="C311" t="str">
        <f t="shared" si="8"/>
        <v/>
      </c>
      <c r="D311">
        <f t="shared" si="9"/>
        <v>88.75</v>
      </c>
    </row>
    <row r="312" spans="1:4" x14ac:dyDescent="0.3">
      <c r="A312" t="s">
        <v>3174</v>
      </c>
      <c r="B312">
        <v>65.75</v>
      </c>
      <c r="C312">
        <f t="shared" si="8"/>
        <v>65.75</v>
      </c>
      <c r="D312" t="str">
        <f t="shared" si="9"/>
        <v/>
      </c>
    </row>
    <row r="313" spans="1:4" x14ac:dyDescent="0.3">
      <c r="A313" t="s">
        <v>3175</v>
      </c>
      <c r="B313">
        <v>89.25</v>
      </c>
      <c r="C313" t="str">
        <f t="shared" si="8"/>
        <v/>
      </c>
      <c r="D313">
        <f t="shared" si="9"/>
        <v>89.25</v>
      </c>
    </row>
    <row r="314" spans="1:4" x14ac:dyDescent="0.3">
      <c r="A314" t="s">
        <v>3175</v>
      </c>
      <c r="B314">
        <v>84.25</v>
      </c>
      <c r="C314" t="str">
        <f t="shared" si="8"/>
        <v/>
      </c>
      <c r="D314">
        <f t="shared" si="9"/>
        <v>84.25</v>
      </c>
    </row>
    <row r="315" spans="1:4" x14ac:dyDescent="0.3">
      <c r="A315" t="s">
        <v>3174</v>
      </c>
      <c r="B315">
        <v>92.25</v>
      </c>
      <c r="C315">
        <f t="shared" si="8"/>
        <v>92.25</v>
      </c>
      <c r="D315" t="str">
        <f t="shared" si="9"/>
        <v/>
      </c>
    </row>
    <row r="316" spans="1:4" x14ac:dyDescent="0.3">
      <c r="A316" t="s">
        <v>3174</v>
      </c>
      <c r="B316">
        <v>88.25</v>
      </c>
      <c r="C316">
        <f t="shared" si="8"/>
        <v>88.25</v>
      </c>
      <c r="D316" t="str">
        <f t="shared" si="9"/>
        <v/>
      </c>
    </row>
    <row r="317" spans="1:4" x14ac:dyDescent="0.3">
      <c r="A317" t="s">
        <v>3175</v>
      </c>
      <c r="B317">
        <v>80.25</v>
      </c>
      <c r="C317" t="str">
        <f t="shared" si="8"/>
        <v/>
      </c>
      <c r="D317">
        <f t="shared" si="9"/>
        <v>80.25</v>
      </c>
    </row>
    <row r="318" spans="1:4" x14ac:dyDescent="0.3">
      <c r="A318" t="s">
        <v>3174</v>
      </c>
      <c r="B318">
        <v>83.25</v>
      </c>
      <c r="C318">
        <f t="shared" si="8"/>
        <v>83.25</v>
      </c>
      <c r="D318" t="str">
        <f t="shared" si="9"/>
        <v/>
      </c>
    </row>
    <row r="319" spans="1:4" x14ac:dyDescent="0.3">
      <c r="A319" t="s">
        <v>3175</v>
      </c>
      <c r="B319">
        <v>88.75</v>
      </c>
      <c r="C319" t="str">
        <f t="shared" si="8"/>
        <v/>
      </c>
      <c r="D319">
        <f t="shared" si="9"/>
        <v>88.75</v>
      </c>
    </row>
    <row r="320" spans="1:4" x14ac:dyDescent="0.3">
      <c r="A320" t="s">
        <v>3174</v>
      </c>
      <c r="B320">
        <v>77.75</v>
      </c>
      <c r="C320">
        <f t="shared" si="8"/>
        <v>77.75</v>
      </c>
      <c r="D320" t="str">
        <f t="shared" si="9"/>
        <v/>
      </c>
    </row>
    <row r="321" spans="1:4" x14ac:dyDescent="0.3">
      <c r="A321" t="s">
        <v>3175</v>
      </c>
      <c r="B321">
        <v>78.5</v>
      </c>
      <c r="C321" t="str">
        <f t="shared" si="8"/>
        <v/>
      </c>
      <c r="D321">
        <f t="shared" si="9"/>
        <v>78.5</v>
      </c>
    </row>
    <row r="322" spans="1:4" x14ac:dyDescent="0.3">
      <c r="A322" t="s">
        <v>3175</v>
      </c>
      <c r="B322">
        <v>80.5</v>
      </c>
      <c r="C322" t="str">
        <f t="shared" si="8"/>
        <v/>
      </c>
      <c r="D322">
        <f t="shared" si="9"/>
        <v>80.5</v>
      </c>
    </row>
    <row r="323" spans="1:4" x14ac:dyDescent="0.3">
      <c r="A323" t="s">
        <v>3175</v>
      </c>
      <c r="B323">
        <v>96.75</v>
      </c>
      <c r="C323" t="str">
        <f t="shared" ref="C323:C386" si="10">IF(A323="Non-STEM",B323,"")</f>
        <v/>
      </c>
      <c r="D323">
        <f t="shared" ref="D323:D386" si="11">IF(A323="STEM",B323,"")</f>
        <v>96.75</v>
      </c>
    </row>
    <row r="324" spans="1:4" x14ac:dyDescent="0.3">
      <c r="A324" t="s">
        <v>3174</v>
      </c>
      <c r="B324">
        <v>82.75</v>
      </c>
      <c r="C324">
        <f t="shared" si="10"/>
        <v>82.75</v>
      </c>
      <c r="D324" t="str">
        <f t="shared" si="11"/>
        <v/>
      </c>
    </row>
    <row r="325" spans="1:4" x14ac:dyDescent="0.3">
      <c r="A325" t="s">
        <v>3174</v>
      </c>
      <c r="B325">
        <v>87</v>
      </c>
      <c r="C325">
        <f t="shared" si="10"/>
        <v>87</v>
      </c>
      <c r="D325" t="str">
        <f t="shared" si="11"/>
        <v/>
      </c>
    </row>
    <row r="326" spans="1:4" x14ac:dyDescent="0.3">
      <c r="A326" t="s">
        <v>3174</v>
      </c>
      <c r="B326">
        <v>78</v>
      </c>
      <c r="C326">
        <f t="shared" si="10"/>
        <v>78</v>
      </c>
      <c r="D326" t="str">
        <f t="shared" si="11"/>
        <v/>
      </c>
    </row>
    <row r="327" spans="1:4" x14ac:dyDescent="0.3">
      <c r="A327" t="s">
        <v>3174</v>
      </c>
      <c r="B327">
        <v>77</v>
      </c>
      <c r="C327">
        <f t="shared" si="10"/>
        <v>77</v>
      </c>
      <c r="D327" t="str">
        <f t="shared" si="11"/>
        <v/>
      </c>
    </row>
    <row r="328" spans="1:4" x14ac:dyDescent="0.3">
      <c r="A328" t="s">
        <v>3174</v>
      </c>
      <c r="B328">
        <v>82.75</v>
      </c>
      <c r="C328">
        <f t="shared" si="10"/>
        <v>82.75</v>
      </c>
      <c r="D328" t="str">
        <f t="shared" si="11"/>
        <v/>
      </c>
    </row>
    <row r="329" spans="1:4" x14ac:dyDescent="0.3">
      <c r="A329" t="s">
        <v>3174</v>
      </c>
      <c r="B329">
        <v>78.75</v>
      </c>
      <c r="C329">
        <f t="shared" si="10"/>
        <v>78.75</v>
      </c>
      <c r="D329" t="str">
        <f t="shared" si="11"/>
        <v/>
      </c>
    </row>
    <row r="330" spans="1:4" x14ac:dyDescent="0.3">
      <c r="A330" t="s">
        <v>3174</v>
      </c>
      <c r="B330">
        <v>66</v>
      </c>
      <c r="C330">
        <f t="shared" si="10"/>
        <v>66</v>
      </c>
      <c r="D330" t="str">
        <f t="shared" si="11"/>
        <v/>
      </c>
    </row>
    <row r="331" spans="1:4" x14ac:dyDescent="0.3">
      <c r="A331" t="s">
        <v>3174</v>
      </c>
      <c r="B331">
        <v>77</v>
      </c>
      <c r="C331">
        <f t="shared" si="10"/>
        <v>77</v>
      </c>
      <c r="D331" t="str">
        <f t="shared" si="11"/>
        <v/>
      </c>
    </row>
    <row r="332" spans="1:4" x14ac:dyDescent="0.3">
      <c r="A332" t="s">
        <v>3175</v>
      </c>
      <c r="B332">
        <v>82.75</v>
      </c>
      <c r="C332" t="str">
        <f t="shared" si="10"/>
        <v/>
      </c>
      <c r="D332">
        <f t="shared" si="11"/>
        <v>82.75</v>
      </c>
    </row>
    <row r="333" spans="1:4" x14ac:dyDescent="0.3">
      <c r="A333" t="s">
        <v>3174</v>
      </c>
      <c r="B333">
        <v>76.75</v>
      </c>
      <c r="C333">
        <f t="shared" si="10"/>
        <v>76.75</v>
      </c>
      <c r="D333" t="str">
        <f t="shared" si="11"/>
        <v/>
      </c>
    </row>
    <row r="334" spans="1:4" x14ac:dyDescent="0.3">
      <c r="A334" t="s">
        <v>3175</v>
      </c>
      <c r="B334">
        <v>78.25</v>
      </c>
      <c r="C334" t="str">
        <f t="shared" si="10"/>
        <v/>
      </c>
      <c r="D334">
        <f t="shared" si="11"/>
        <v>78.25</v>
      </c>
    </row>
    <row r="335" spans="1:4" x14ac:dyDescent="0.3">
      <c r="A335" t="s">
        <v>3174</v>
      </c>
      <c r="B335">
        <v>82.5</v>
      </c>
      <c r="C335">
        <f t="shared" si="10"/>
        <v>82.5</v>
      </c>
      <c r="D335" t="str">
        <f t="shared" si="11"/>
        <v/>
      </c>
    </row>
    <row r="336" spans="1:4" x14ac:dyDescent="0.3">
      <c r="A336" t="s">
        <v>3174</v>
      </c>
      <c r="B336">
        <v>68.75</v>
      </c>
      <c r="C336">
        <f t="shared" si="10"/>
        <v>68.75</v>
      </c>
      <c r="D336" t="str">
        <f t="shared" si="11"/>
        <v/>
      </c>
    </row>
    <row r="337" spans="1:4" x14ac:dyDescent="0.3">
      <c r="A337" t="s">
        <v>3174</v>
      </c>
      <c r="B337">
        <v>70.5</v>
      </c>
      <c r="C337">
        <f t="shared" si="10"/>
        <v>70.5</v>
      </c>
      <c r="D337" t="str">
        <f t="shared" si="11"/>
        <v/>
      </c>
    </row>
    <row r="338" spans="1:4" x14ac:dyDescent="0.3">
      <c r="A338" t="s">
        <v>3174</v>
      </c>
      <c r="B338">
        <v>87.5</v>
      </c>
      <c r="C338">
        <f t="shared" si="10"/>
        <v>87.5</v>
      </c>
      <c r="D338" t="str">
        <f t="shared" si="11"/>
        <v/>
      </c>
    </row>
    <row r="339" spans="1:4" x14ac:dyDescent="0.3">
      <c r="A339" t="s">
        <v>3174</v>
      </c>
      <c r="B339">
        <v>81.25</v>
      </c>
      <c r="C339">
        <f t="shared" si="10"/>
        <v>81.25</v>
      </c>
      <c r="D339" t="str">
        <f t="shared" si="11"/>
        <v/>
      </c>
    </row>
    <row r="340" spans="1:4" x14ac:dyDescent="0.3">
      <c r="A340" t="s">
        <v>3175</v>
      </c>
      <c r="B340">
        <v>74.5</v>
      </c>
      <c r="C340" t="str">
        <f t="shared" si="10"/>
        <v/>
      </c>
      <c r="D340">
        <f t="shared" si="11"/>
        <v>74.5</v>
      </c>
    </row>
    <row r="341" spans="1:4" x14ac:dyDescent="0.3">
      <c r="A341" t="s">
        <v>3174</v>
      </c>
      <c r="B341">
        <v>72.5</v>
      </c>
      <c r="C341">
        <f t="shared" si="10"/>
        <v>72.5</v>
      </c>
      <c r="D341" t="str">
        <f t="shared" si="11"/>
        <v/>
      </c>
    </row>
    <row r="342" spans="1:4" x14ac:dyDescent="0.3">
      <c r="A342" t="s">
        <v>3174</v>
      </c>
      <c r="B342">
        <v>80</v>
      </c>
      <c r="C342">
        <f t="shared" si="10"/>
        <v>80</v>
      </c>
      <c r="D342" t="str">
        <f t="shared" si="11"/>
        <v/>
      </c>
    </row>
    <row r="343" spans="1:4" x14ac:dyDescent="0.3">
      <c r="A343" t="s">
        <v>3175</v>
      </c>
      <c r="B343">
        <v>90</v>
      </c>
      <c r="C343" t="str">
        <f t="shared" si="10"/>
        <v/>
      </c>
      <c r="D343">
        <f t="shared" si="11"/>
        <v>90</v>
      </c>
    </row>
    <row r="344" spans="1:4" x14ac:dyDescent="0.3">
      <c r="A344" t="s">
        <v>3174</v>
      </c>
      <c r="B344">
        <v>75</v>
      </c>
      <c r="C344">
        <f t="shared" si="10"/>
        <v>75</v>
      </c>
      <c r="D344" t="str">
        <f t="shared" si="11"/>
        <v/>
      </c>
    </row>
    <row r="345" spans="1:4" x14ac:dyDescent="0.3">
      <c r="A345" t="s">
        <v>3175</v>
      </c>
      <c r="B345">
        <v>94</v>
      </c>
      <c r="C345" t="str">
        <f t="shared" si="10"/>
        <v/>
      </c>
      <c r="D345">
        <f t="shared" si="11"/>
        <v>94</v>
      </c>
    </row>
    <row r="346" spans="1:4" x14ac:dyDescent="0.3">
      <c r="A346" t="s">
        <v>3174</v>
      </c>
      <c r="B346">
        <v>77.75</v>
      </c>
      <c r="C346">
        <f t="shared" si="10"/>
        <v>77.75</v>
      </c>
      <c r="D346" t="str">
        <f t="shared" si="11"/>
        <v/>
      </c>
    </row>
    <row r="347" spans="1:4" x14ac:dyDescent="0.3">
      <c r="A347" t="s">
        <v>3174</v>
      </c>
      <c r="B347">
        <v>70.25</v>
      </c>
      <c r="C347">
        <f t="shared" si="10"/>
        <v>70.25</v>
      </c>
      <c r="D347" t="str">
        <f t="shared" si="11"/>
        <v/>
      </c>
    </row>
    <row r="348" spans="1:4" x14ac:dyDescent="0.3">
      <c r="A348" t="s">
        <v>3174</v>
      </c>
      <c r="B348">
        <v>81.5</v>
      </c>
      <c r="C348">
        <f t="shared" si="10"/>
        <v>81.5</v>
      </c>
      <c r="D348" t="str">
        <f t="shared" si="11"/>
        <v/>
      </c>
    </row>
    <row r="349" spans="1:4" x14ac:dyDescent="0.3">
      <c r="A349" t="s">
        <v>3174</v>
      </c>
      <c r="B349">
        <v>76.5</v>
      </c>
      <c r="C349">
        <f t="shared" si="10"/>
        <v>76.5</v>
      </c>
      <c r="D349" t="str">
        <f t="shared" si="11"/>
        <v/>
      </c>
    </row>
    <row r="350" spans="1:4" x14ac:dyDescent="0.3">
      <c r="A350" t="s">
        <v>3174</v>
      </c>
      <c r="B350">
        <v>83</v>
      </c>
      <c r="C350">
        <f t="shared" si="10"/>
        <v>83</v>
      </c>
      <c r="D350" t="str">
        <f t="shared" si="11"/>
        <v/>
      </c>
    </row>
    <row r="351" spans="1:4" x14ac:dyDescent="0.3">
      <c r="A351" t="s">
        <v>3175</v>
      </c>
      <c r="B351">
        <v>80.75</v>
      </c>
      <c r="C351" t="str">
        <f t="shared" si="10"/>
        <v/>
      </c>
      <c r="D351">
        <f t="shared" si="11"/>
        <v>80.75</v>
      </c>
    </row>
    <row r="352" spans="1:4" x14ac:dyDescent="0.3">
      <c r="A352" t="s">
        <v>3174</v>
      </c>
      <c r="B352">
        <v>68.75</v>
      </c>
      <c r="C352">
        <f t="shared" si="10"/>
        <v>68.75</v>
      </c>
      <c r="D352" t="str">
        <f t="shared" si="11"/>
        <v/>
      </c>
    </row>
    <row r="353" spans="1:4" x14ac:dyDescent="0.3">
      <c r="A353" t="s">
        <v>3175</v>
      </c>
      <c r="B353">
        <v>88.25</v>
      </c>
      <c r="C353" t="str">
        <f t="shared" si="10"/>
        <v/>
      </c>
      <c r="D353">
        <f t="shared" si="11"/>
        <v>88.25</v>
      </c>
    </row>
    <row r="354" spans="1:4" x14ac:dyDescent="0.3">
      <c r="A354" t="s">
        <v>3174</v>
      </c>
      <c r="B354">
        <v>88.25</v>
      </c>
      <c r="C354">
        <f t="shared" si="10"/>
        <v>88.25</v>
      </c>
      <c r="D354" t="str">
        <f t="shared" si="11"/>
        <v/>
      </c>
    </row>
    <row r="355" spans="1:4" x14ac:dyDescent="0.3">
      <c r="A355" t="s">
        <v>3175</v>
      </c>
      <c r="B355">
        <v>84.25</v>
      </c>
      <c r="C355" t="str">
        <f t="shared" si="10"/>
        <v/>
      </c>
      <c r="D355">
        <f t="shared" si="11"/>
        <v>84.25</v>
      </c>
    </row>
    <row r="356" spans="1:4" x14ac:dyDescent="0.3">
      <c r="A356" t="s">
        <v>3175</v>
      </c>
      <c r="B356">
        <v>83.25</v>
      </c>
      <c r="C356" t="str">
        <f t="shared" si="10"/>
        <v/>
      </c>
      <c r="D356">
        <f t="shared" si="11"/>
        <v>83.25</v>
      </c>
    </row>
    <row r="357" spans="1:4" x14ac:dyDescent="0.3">
      <c r="A357" t="s">
        <v>3174</v>
      </c>
      <c r="B357">
        <v>79.5</v>
      </c>
      <c r="C357">
        <f t="shared" si="10"/>
        <v>79.5</v>
      </c>
      <c r="D357" t="str">
        <f t="shared" si="11"/>
        <v/>
      </c>
    </row>
    <row r="358" spans="1:4" x14ac:dyDescent="0.3">
      <c r="A358" t="s">
        <v>3174</v>
      </c>
      <c r="B358">
        <v>79.75</v>
      </c>
      <c r="C358">
        <f t="shared" si="10"/>
        <v>79.75</v>
      </c>
      <c r="D358" t="str">
        <f t="shared" si="11"/>
        <v/>
      </c>
    </row>
    <row r="359" spans="1:4" x14ac:dyDescent="0.3">
      <c r="A359" t="s">
        <v>3174</v>
      </c>
      <c r="B359">
        <v>79.5</v>
      </c>
      <c r="C359">
        <f t="shared" si="10"/>
        <v>79.5</v>
      </c>
      <c r="D359" t="str">
        <f t="shared" si="11"/>
        <v/>
      </c>
    </row>
    <row r="360" spans="1:4" x14ac:dyDescent="0.3">
      <c r="A360" t="s">
        <v>3174</v>
      </c>
      <c r="B360">
        <v>86</v>
      </c>
      <c r="C360">
        <f t="shared" si="10"/>
        <v>86</v>
      </c>
      <c r="D360" t="str">
        <f t="shared" si="11"/>
        <v/>
      </c>
    </row>
    <row r="361" spans="1:4" x14ac:dyDescent="0.3">
      <c r="A361" t="s">
        <v>3175</v>
      </c>
      <c r="B361">
        <v>90.75</v>
      </c>
      <c r="C361" t="str">
        <f t="shared" si="10"/>
        <v/>
      </c>
      <c r="D361">
        <f t="shared" si="11"/>
        <v>90.75</v>
      </c>
    </row>
    <row r="362" spans="1:4" x14ac:dyDescent="0.3">
      <c r="A362" t="s">
        <v>3175</v>
      </c>
      <c r="B362">
        <v>89</v>
      </c>
      <c r="C362" t="str">
        <f t="shared" si="10"/>
        <v/>
      </c>
      <c r="D362">
        <f t="shared" si="11"/>
        <v>89</v>
      </c>
    </row>
    <row r="363" spans="1:4" x14ac:dyDescent="0.3">
      <c r="A363" t="s">
        <v>3175</v>
      </c>
      <c r="B363">
        <v>86.75</v>
      </c>
      <c r="C363" t="str">
        <f t="shared" si="10"/>
        <v/>
      </c>
      <c r="D363">
        <f t="shared" si="11"/>
        <v>86.75</v>
      </c>
    </row>
    <row r="364" spans="1:4" x14ac:dyDescent="0.3">
      <c r="A364" t="s">
        <v>3174</v>
      </c>
      <c r="B364">
        <v>81.75</v>
      </c>
      <c r="C364">
        <f t="shared" si="10"/>
        <v>81.75</v>
      </c>
      <c r="D364" t="str">
        <f t="shared" si="11"/>
        <v/>
      </c>
    </row>
    <row r="365" spans="1:4" x14ac:dyDescent="0.3">
      <c r="A365" t="s">
        <v>3174</v>
      </c>
      <c r="B365">
        <v>87.75</v>
      </c>
      <c r="C365">
        <f t="shared" si="10"/>
        <v>87.75</v>
      </c>
      <c r="D365" t="str">
        <f t="shared" si="11"/>
        <v/>
      </c>
    </row>
    <row r="366" spans="1:4" x14ac:dyDescent="0.3">
      <c r="A366" t="s">
        <v>3174</v>
      </c>
      <c r="B366">
        <v>77.5</v>
      </c>
      <c r="C366">
        <f t="shared" si="10"/>
        <v>77.5</v>
      </c>
      <c r="D366" t="str">
        <f t="shared" si="11"/>
        <v/>
      </c>
    </row>
    <row r="367" spans="1:4" x14ac:dyDescent="0.3">
      <c r="A367" t="s">
        <v>3174</v>
      </c>
      <c r="B367">
        <v>71.75</v>
      </c>
      <c r="C367">
        <f t="shared" si="10"/>
        <v>71.75</v>
      </c>
      <c r="D367" t="str">
        <f t="shared" si="11"/>
        <v/>
      </c>
    </row>
    <row r="368" spans="1:4" x14ac:dyDescent="0.3">
      <c r="A368" t="s">
        <v>3174</v>
      </c>
      <c r="B368">
        <v>75.75</v>
      </c>
      <c r="C368">
        <f t="shared" si="10"/>
        <v>75.75</v>
      </c>
      <c r="D368" t="str">
        <f t="shared" si="11"/>
        <v/>
      </c>
    </row>
    <row r="369" spans="1:4" x14ac:dyDescent="0.3">
      <c r="A369" t="s">
        <v>3174</v>
      </c>
      <c r="B369">
        <v>76.75</v>
      </c>
      <c r="C369">
        <f t="shared" si="10"/>
        <v>76.75</v>
      </c>
      <c r="D369" t="str">
        <f t="shared" si="11"/>
        <v/>
      </c>
    </row>
    <row r="370" spans="1:4" x14ac:dyDescent="0.3">
      <c r="A370" t="s">
        <v>3174</v>
      </c>
      <c r="B370">
        <v>69</v>
      </c>
      <c r="C370">
        <f t="shared" si="10"/>
        <v>69</v>
      </c>
      <c r="D370" t="str">
        <f t="shared" si="11"/>
        <v/>
      </c>
    </row>
    <row r="371" spans="1:4" x14ac:dyDescent="0.3">
      <c r="A371" t="s">
        <v>3174</v>
      </c>
      <c r="B371">
        <v>81.75</v>
      </c>
      <c r="C371">
        <f t="shared" si="10"/>
        <v>81.75</v>
      </c>
      <c r="D371" t="str">
        <f t="shared" si="11"/>
        <v/>
      </c>
    </row>
    <row r="372" spans="1:4" x14ac:dyDescent="0.3">
      <c r="A372" t="s">
        <v>3175</v>
      </c>
      <c r="B372">
        <v>76</v>
      </c>
      <c r="C372" t="str">
        <f t="shared" si="10"/>
        <v/>
      </c>
      <c r="D372">
        <f t="shared" si="11"/>
        <v>76</v>
      </c>
    </row>
    <row r="373" spans="1:4" x14ac:dyDescent="0.3">
      <c r="A373" t="s">
        <v>3174</v>
      </c>
      <c r="B373">
        <v>79.25</v>
      </c>
      <c r="C373">
        <f t="shared" si="10"/>
        <v>79.25</v>
      </c>
      <c r="D373" t="str">
        <f t="shared" si="11"/>
        <v/>
      </c>
    </row>
    <row r="374" spans="1:4" x14ac:dyDescent="0.3">
      <c r="A374" t="s">
        <v>3174</v>
      </c>
      <c r="B374">
        <v>80</v>
      </c>
      <c r="C374">
        <f t="shared" si="10"/>
        <v>80</v>
      </c>
      <c r="D374" t="str">
        <f t="shared" si="11"/>
        <v/>
      </c>
    </row>
    <row r="375" spans="1:4" x14ac:dyDescent="0.3">
      <c r="A375" t="s">
        <v>3174</v>
      </c>
      <c r="B375">
        <v>72.25</v>
      </c>
      <c r="C375">
        <f t="shared" si="10"/>
        <v>72.25</v>
      </c>
      <c r="D375" t="str">
        <f t="shared" si="11"/>
        <v/>
      </c>
    </row>
    <row r="376" spans="1:4" x14ac:dyDescent="0.3">
      <c r="A376" t="s">
        <v>3174</v>
      </c>
      <c r="B376">
        <v>72.5</v>
      </c>
      <c r="C376">
        <f t="shared" si="10"/>
        <v>72.5</v>
      </c>
      <c r="D376" t="str">
        <f t="shared" si="11"/>
        <v/>
      </c>
    </row>
    <row r="377" spans="1:4" x14ac:dyDescent="0.3">
      <c r="A377" t="s">
        <v>3174</v>
      </c>
      <c r="B377">
        <v>76</v>
      </c>
      <c r="C377">
        <f t="shared" si="10"/>
        <v>76</v>
      </c>
      <c r="D377" t="str">
        <f t="shared" si="11"/>
        <v/>
      </c>
    </row>
    <row r="378" spans="1:4" x14ac:dyDescent="0.3">
      <c r="A378" t="s">
        <v>3174</v>
      </c>
      <c r="B378">
        <v>80.75</v>
      </c>
      <c r="C378">
        <f t="shared" si="10"/>
        <v>80.75</v>
      </c>
      <c r="D378" t="str">
        <f t="shared" si="11"/>
        <v/>
      </c>
    </row>
    <row r="379" spans="1:4" x14ac:dyDescent="0.3">
      <c r="A379" t="s">
        <v>3174</v>
      </c>
      <c r="B379">
        <v>80.25</v>
      </c>
      <c r="C379">
        <f t="shared" si="10"/>
        <v>80.25</v>
      </c>
      <c r="D379" t="str">
        <f t="shared" si="11"/>
        <v/>
      </c>
    </row>
    <row r="380" spans="1:4" x14ac:dyDescent="0.3">
      <c r="A380" t="s">
        <v>3174</v>
      </c>
      <c r="B380">
        <v>85</v>
      </c>
      <c r="C380">
        <f t="shared" si="10"/>
        <v>85</v>
      </c>
      <c r="D380" t="str">
        <f t="shared" si="11"/>
        <v/>
      </c>
    </row>
    <row r="381" spans="1:4" x14ac:dyDescent="0.3">
      <c r="A381" t="s">
        <v>3174</v>
      </c>
      <c r="B381">
        <v>94.75</v>
      </c>
      <c r="C381">
        <f t="shared" si="10"/>
        <v>94.75</v>
      </c>
      <c r="D381" t="str">
        <f t="shared" si="11"/>
        <v/>
      </c>
    </row>
    <row r="382" spans="1:4" x14ac:dyDescent="0.3">
      <c r="A382" t="s">
        <v>3174</v>
      </c>
      <c r="B382">
        <v>75.25</v>
      </c>
      <c r="C382">
        <f t="shared" si="10"/>
        <v>75.25</v>
      </c>
      <c r="D382" t="str">
        <f t="shared" si="11"/>
        <v/>
      </c>
    </row>
    <row r="383" spans="1:4" x14ac:dyDescent="0.3">
      <c r="A383" t="s">
        <v>3174</v>
      </c>
      <c r="B383">
        <v>79.5</v>
      </c>
      <c r="C383">
        <f t="shared" si="10"/>
        <v>79.5</v>
      </c>
      <c r="D383" t="str">
        <f t="shared" si="11"/>
        <v/>
      </c>
    </row>
    <row r="384" spans="1:4" x14ac:dyDescent="0.3">
      <c r="A384" t="s">
        <v>3175</v>
      </c>
      <c r="B384">
        <v>83.25</v>
      </c>
      <c r="C384" t="str">
        <f t="shared" si="10"/>
        <v/>
      </c>
      <c r="D384">
        <f t="shared" si="11"/>
        <v>83.25</v>
      </c>
    </row>
    <row r="385" spans="1:4" x14ac:dyDescent="0.3">
      <c r="A385" t="s">
        <v>3174</v>
      </c>
      <c r="B385">
        <v>77.75</v>
      </c>
      <c r="C385">
        <f t="shared" si="10"/>
        <v>77.75</v>
      </c>
      <c r="D385" t="str">
        <f t="shared" si="11"/>
        <v/>
      </c>
    </row>
    <row r="386" spans="1:4" x14ac:dyDescent="0.3">
      <c r="A386" t="s">
        <v>3174</v>
      </c>
      <c r="B386">
        <v>69.25</v>
      </c>
      <c r="C386">
        <f t="shared" si="10"/>
        <v>69.25</v>
      </c>
      <c r="D386" t="str">
        <f t="shared" si="11"/>
        <v/>
      </c>
    </row>
    <row r="387" spans="1:4" x14ac:dyDescent="0.3">
      <c r="A387" t="s">
        <v>3174</v>
      </c>
      <c r="B387">
        <v>78.5</v>
      </c>
      <c r="C387">
        <f t="shared" ref="C387:C450" si="12">IF(A387="Non-STEM",B387,"")</f>
        <v>78.5</v>
      </c>
      <c r="D387" t="str">
        <f t="shared" ref="D387:D450" si="13">IF(A387="STEM",B387,"")</f>
        <v/>
      </c>
    </row>
    <row r="388" spans="1:4" x14ac:dyDescent="0.3">
      <c r="A388" t="s">
        <v>3175</v>
      </c>
      <c r="B388">
        <v>91.75</v>
      </c>
      <c r="C388" t="str">
        <f t="shared" si="12"/>
        <v/>
      </c>
      <c r="D388">
        <f t="shared" si="13"/>
        <v>91.75</v>
      </c>
    </row>
    <row r="389" spans="1:4" x14ac:dyDescent="0.3">
      <c r="A389" t="s">
        <v>3175</v>
      </c>
      <c r="B389">
        <v>94</v>
      </c>
      <c r="C389" t="str">
        <f t="shared" si="12"/>
        <v/>
      </c>
      <c r="D389">
        <f t="shared" si="13"/>
        <v>94</v>
      </c>
    </row>
    <row r="390" spans="1:4" x14ac:dyDescent="0.3">
      <c r="A390" t="s">
        <v>3174</v>
      </c>
      <c r="B390">
        <v>73.75</v>
      </c>
      <c r="C390">
        <f t="shared" si="12"/>
        <v>73.75</v>
      </c>
      <c r="D390" t="str">
        <f t="shared" si="13"/>
        <v/>
      </c>
    </row>
    <row r="391" spans="1:4" x14ac:dyDescent="0.3">
      <c r="A391" t="s">
        <v>3175</v>
      </c>
      <c r="B391">
        <v>77.75</v>
      </c>
      <c r="C391" t="str">
        <f t="shared" si="12"/>
        <v/>
      </c>
      <c r="D391">
        <f t="shared" si="13"/>
        <v>77.75</v>
      </c>
    </row>
    <row r="392" spans="1:4" x14ac:dyDescent="0.3">
      <c r="A392" t="s">
        <v>3175</v>
      </c>
      <c r="B392">
        <v>90.5</v>
      </c>
      <c r="C392" t="str">
        <f t="shared" si="12"/>
        <v/>
      </c>
      <c r="D392">
        <f t="shared" si="13"/>
        <v>90.5</v>
      </c>
    </row>
    <row r="393" spans="1:4" x14ac:dyDescent="0.3">
      <c r="A393" t="s">
        <v>3175</v>
      </c>
      <c r="B393">
        <v>76</v>
      </c>
      <c r="C393" t="str">
        <f t="shared" si="12"/>
        <v/>
      </c>
      <c r="D393">
        <f t="shared" si="13"/>
        <v>76</v>
      </c>
    </row>
    <row r="394" spans="1:4" x14ac:dyDescent="0.3">
      <c r="A394" t="s">
        <v>3174</v>
      </c>
      <c r="B394">
        <v>77</v>
      </c>
      <c r="C394">
        <f t="shared" si="12"/>
        <v>77</v>
      </c>
      <c r="D394" t="str">
        <f t="shared" si="13"/>
        <v/>
      </c>
    </row>
    <row r="395" spans="1:4" x14ac:dyDescent="0.3">
      <c r="A395" t="s">
        <v>3174</v>
      </c>
      <c r="B395">
        <v>76</v>
      </c>
      <c r="C395">
        <f t="shared" si="12"/>
        <v>76</v>
      </c>
      <c r="D395" t="str">
        <f t="shared" si="13"/>
        <v/>
      </c>
    </row>
    <row r="396" spans="1:4" x14ac:dyDescent="0.3">
      <c r="A396" t="s">
        <v>3174</v>
      </c>
      <c r="B396">
        <v>75.5</v>
      </c>
      <c r="C396">
        <f t="shared" si="12"/>
        <v>75.5</v>
      </c>
      <c r="D396" t="str">
        <f t="shared" si="13"/>
        <v/>
      </c>
    </row>
    <row r="397" spans="1:4" x14ac:dyDescent="0.3">
      <c r="A397" t="s">
        <v>3174</v>
      </c>
      <c r="B397">
        <v>84.5</v>
      </c>
      <c r="C397">
        <f t="shared" si="12"/>
        <v>84.5</v>
      </c>
      <c r="D397" t="str">
        <f t="shared" si="13"/>
        <v/>
      </c>
    </row>
    <row r="398" spans="1:4" x14ac:dyDescent="0.3">
      <c r="A398" t="s">
        <v>3174</v>
      </c>
      <c r="B398">
        <v>74.75</v>
      </c>
      <c r="C398">
        <f t="shared" si="12"/>
        <v>74.75</v>
      </c>
      <c r="D398" t="str">
        <f t="shared" si="13"/>
        <v/>
      </c>
    </row>
    <row r="399" spans="1:4" x14ac:dyDescent="0.3">
      <c r="A399" t="s">
        <v>3175</v>
      </c>
      <c r="B399">
        <v>78.5</v>
      </c>
      <c r="C399" t="str">
        <f t="shared" si="12"/>
        <v/>
      </c>
      <c r="D399">
        <f t="shared" si="13"/>
        <v>78.5</v>
      </c>
    </row>
    <row r="400" spans="1:4" x14ac:dyDescent="0.3">
      <c r="A400" t="s">
        <v>3174</v>
      </c>
      <c r="B400">
        <v>79.25</v>
      </c>
      <c r="C400">
        <f t="shared" si="12"/>
        <v>79.25</v>
      </c>
      <c r="D400" t="str">
        <f t="shared" si="13"/>
        <v/>
      </c>
    </row>
    <row r="401" spans="1:4" x14ac:dyDescent="0.3">
      <c r="A401" t="s">
        <v>3175</v>
      </c>
      <c r="B401">
        <v>83.5</v>
      </c>
      <c r="C401" t="str">
        <f t="shared" si="12"/>
        <v/>
      </c>
      <c r="D401">
        <f t="shared" si="13"/>
        <v>83.5</v>
      </c>
    </row>
    <row r="402" spans="1:4" x14ac:dyDescent="0.3">
      <c r="A402" t="s">
        <v>3174</v>
      </c>
      <c r="B402">
        <v>96.25</v>
      </c>
      <c r="C402">
        <f t="shared" si="12"/>
        <v>96.25</v>
      </c>
      <c r="D402" t="str">
        <f t="shared" si="13"/>
        <v/>
      </c>
    </row>
    <row r="403" spans="1:4" x14ac:dyDescent="0.3">
      <c r="A403" t="s">
        <v>3174</v>
      </c>
      <c r="B403">
        <v>81.75</v>
      </c>
      <c r="C403">
        <f t="shared" si="12"/>
        <v>81.75</v>
      </c>
      <c r="D403" t="str">
        <f t="shared" si="13"/>
        <v/>
      </c>
    </row>
    <row r="404" spans="1:4" x14ac:dyDescent="0.3">
      <c r="A404" t="s">
        <v>3175</v>
      </c>
      <c r="B404">
        <v>78</v>
      </c>
      <c r="C404" t="str">
        <f t="shared" si="12"/>
        <v/>
      </c>
      <c r="D404">
        <f t="shared" si="13"/>
        <v>78</v>
      </c>
    </row>
    <row r="405" spans="1:4" x14ac:dyDescent="0.3">
      <c r="A405" t="s">
        <v>3175</v>
      </c>
      <c r="B405">
        <v>87.75</v>
      </c>
      <c r="C405" t="str">
        <f t="shared" si="12"/>
        <v/>
      </c>
      <c r="D405">
        <f t="shared" si="13"/>
        <v>87.75</v>
      </c>
    </row>
    <row r="406" spans="1:4" x14ac:dyDescent="0.3">
      <c r="A406" t="s">
        <v>3174</v>
      </c>
      <c r="B406">
        <v>76.25</v>
      </c>
      <c r="C406">
        <f t="shared" si="12"/>
        <v>76.25</v>
      </c>
      <c r="D406" t="str">
        <f t="shared" si="13"/>
        <v/>
      </c>
    </row>
    <row r="407" spans="1:4" x14ac:dyDescent="0.3">
      <c r="A407" t="s">
        <v>3174</v>
      </c>
      <c r="B407">
        <v>81</v>
      </c>
      <c r="C407">
        <f t="shared" si="12"/>
        <v>81</v>
      </c>
      <c r="D407" t="str">
        <f t="shared" si="13"/>
        <v/>
      </c>
    </row>
    <row r="408" spans="1:4" x14ac:dyDescent="0.3">
      <c r="A408" t="s">
        <v>3174</v>
      </c>
      <c r="B408">
        <v>73.25</v>
      </c>
      <c r="C408">
        <f t="shared" si="12"/>
        <v>73.25</v>
      </c>
      <c r="D408" t="str">
        <f t="shared" si="13"/>
        <v/>
      </c>
    </row>
    <row r="409" spans="1:4" x14ac:dyDescent="0.3">
      <c r="A409" t="s">
        <v>3175</v>
      </c>
      <c r="B409">
        <v>75.25</v>
      </c>
      <c r="C409" t="str">
        <f t="shared" si="12"/>
        <v/>
      </c>
      <c r="D409">
        <f t="shared" si="13"/>
        <v>75.25</v>
      </c>
    </row>
    <row r="410" spans="1:4" x14ac:dyDescent="0.3">
      <c r="A410" t="s">
        <v>3175</v>
      </c>
      <c r="B410">
        <v>82.25</v>
      </c>
      <c r="C410" t="str">
        <f t="shared" si="12"/>
        <v/>
      </c>
      <c r="D410">
        <f t="shared" si="13"/>
        <v>82.25</v>
      </c>
    </row>
    <row r="411" spans="1:4" x14ac:dyDescent="0.3">
      <c r="A411" t="s">
        <v>3175</v>
      </c>
      <c r="B411">
        <v>91.5</v>
      </c>
      <c r="C411" t="str">
        <f t="shared" si="12"/>
        <v/>
      </c>
      <c r="D411">
        <f t="shared" si="13"/>
        <v>91.5</v>
      </c>
    </row>
    <row r="412" spans="1:4" x14ac:dyDescent="0.3">
      <c r="A412" t="s">
        <v>3175</v>
      </c>
      <c r="B412">
        <v>94</v>
      </c>
      <c r="C412" t="str">
        <f t="shared" si="12"/>
        <v/>
      </c>
      <c r="D412">
        <f t="shared" si="13"/>
        <v>94</v>
      </c>
    </row>
    <row r="413" spans="1:4" x14ac:dyDescent="0.3">
      <c r="A413" t="s">
        <v>3175</v>
      </c>
      <c r="B413">
        <v>86.5</v>
      </c>
      <c r="C413" t="str">
        <f t="shared" si="12"/>
        <v/>
      </c>
      <c r="D413">
        <f t="shared" si="13"/>
        <v>86.5</v>
      </c>
    </row>
    <row r="414" spans="1:4" x14ac:dyDescent="0.3">
      <c r="A414" t="s">
        <v>3175</v>
      </c>
      <c r="B414">
        <v>95.75</v>
      </c>
      <c r="C414" t="str">
        <f t="shared" si="12"/>
        <v/>
      </c>
      <c r="D414">
        <f t="shared" si="13"/>
        <v>95.75</v>
      </c>
    </row>
    <row r="415" spans="1:4" x14ac:dyDescent="0.3">
      <c r="A415" t="s">
        <v>3174</v>
      </c>
      <c r="B415">
        <v>73</v>
      </c>
      <c r="C415">
        <f t="shared" si="12"/>
        <v>73</v>
      </c>
      <c r="D415" t="str">
        <f t="shared" si="13"/>
        <v/>
      </c>
    </row>
    <row r="416" spans="1:4" x14ac:dyDescent="0.3">
      <c r="A416" t="s">
        <v>3174</v>
      </c>
      <c r="B416">
        <v>59.25</v>
      </c>
      <c r="C416">
        <f t="shared" si="12"/>
        <v>59.25</v>
      </c>
      <c r="D416" t="str">
        <f t="shared" si="13"/>
        <v/>
      </c>
    </row>
    <row r="417" spans="1:4" x14ac:dyDescent="0.3">
      <c r="A417" t="s">
        <v>3174</v>
      </c>
      <c r="B417">
        <v>72.5</v>
      </c>
      <c r="C417">
        <f t="shared" si="12"/>
        <v>72.5</v>
      </c>
      <c r="D417" t="str">
        <f t="shared" si="13"/>
        <v/>
      </c>
    </row>
    <row r="418" spans="1:4" x14ac:dyDescent="0.3">
      <c r="A418" t="s">
        <v>3174</v>
      </c>
      <c r="B418">
        <v>80.25</v>
      </c>
      <c r="C418">
        <f t="shared" si="12"/>
        <v>80.25</v>
      </c>
      <c r="D418" t="str">
        <f t="shared" si="13"/>
        <v/>
      </c>
    </row>
    <row r="419" spans="1:4" x14ac:dyDescent="0.3">
      <c r="A419" t="s">
        <v>3174</v>
      </c>
      <c r="B419">
        <v>70.75</v>
      </c>
      <c r="C419">
        <f t="shared" si="12"/>
        <v>70.75</v>
      </c>
      <c r="D419" t="str">
        <f t="shared" si="13"/>
        <v/>
      </c>
    </row>
    <row r="420" spans="1:4" x14ac:dyDescent="0.3">
      <c r="A420" t="s">
        <v>3175</v>
      </c>
      <c r="B420">
        <v>91.75</v>
      </c>
      <c r="C420" t="str">
        <f t="shared" si="12"/>
        <v/>
      </c>
      <c r="D420">
        <f t="shared" si="13"/>
        <v>91.75</v>
      </c>
    </row>
    <row r="421" spans="1:4" x14ac:dyDescent="0.3">
      <c r="A421" t="s">
        <v>3174</v>
      </c>
      <c r="B421">
        <v>94.5</v>
      </c>
      <c r="C421">
        <f t="shared" si="12"/>
        <v>94.5</v>
      </c>
      <c r="D421" t="str">
        <f t="shared" si="13"/>
        <v/>
      </c>
    </row>
    <row r="422" spans="1:4" x14ac:dyDescent="0.3">
      <c r="A422" t="s">
        <v>3174</v>
      </c>
      <c r="B422">
        <v>80.5</v>
      </c>
      <c r="C422">
        <f t="shared" si="12"/>
        <v>80.5</v>
      </c>
      <c r="D422" t="str">
        <f t="shared" si="13"/>
        <v/>
      </c>
    </row>
    <row r="423" spans="1:4" x14ac:dyDescent="0.3">
      <c r="A423" t="s">
        <v>3174</v>
      </c>
      <c r="B423">
        <v>77</v>
      </c>
      <c r="C423">
        <f t="shared" si="12"/>
        <v>77</v>
      </c>
      <c r="D423" t="str">
        <f t="shared" si="13"/>
        <v/>
      </c>
    </row>
    <row r="424" spans="1:4" x14ac:dyDescent="0.3">
      <c r="A424" t="s">
        <v>3174</v>
      </c>
      <c r="B424">
        <v>71.25</v>
      </c>
      <c r="C424">
        <f t="shared" si="12"/>
        <v>71.25</v>
      </c>
      <c r="D424" t="str">
        <f t="shared" si="13"/>
        <v/>
      </c>
    </row>
    <row r="425" spans="1:4" x14ac:dyDescent="0.3">
      <c r="A425" t="s">
        <v>3175</v>
      </c>
      <c r="B425">
        <v>82</v>
      </c>
      <c r="C425" t="str">
        <f t="shared" si="12"/>
        <v/>
      </c>
      <c r="D425">
        <f t="shared" si="13"/>
        <v>82</v>
      </c>
    </row>
    <row r="426" spans="1:4" x14ac:dyDescent="0.3">
      <c r="A426" t="s">
        <v>3174</v>
      </c>
      <c r="B426">
        <v>82.25</v>
      </c>
      <c r="C426">
        <f t="shared" si="12"/>
        <v>82.25</v>
      </c>
      <c r="D426" t="str">
        <f t="shared" si="13"/>
        <v/>
      </c>
    </row>
    <row r="427" spans="1:4" x14ac:dyDescent="0.3">
      <c r="A427" t="s">
        <v>3175</v>
      </c>
      <c r="B427">
        <v>97.25</v>
      </c>
      <c r="C427" t="str">
        <f t="shared" si="12"/>
        <v/>
      </c>
      <c r="D427">
        <f t="shared" si="13"/>
        <v>97.25</v>
      </c>
    </row>
    <row r="428" spans="1:4" x14ac:dyDescent="0.3">
      <c r="A428" t="s">
        <v>3174</v>
      </c>
      <c r="B428">
        <v>82</v>
      </c>
      <c r="C428">
        <f t="shared" si="12"/>
        <v>82</v>
      </c>
      <c r="D428" t="str">
        <f t="shared" si="13"/>
        <v/>
      </c>
    </row>
    <row r="429" spans="1:4" x14ac:dyDescent="0.3">
      <c r="A429" t="s">
        <v>3174</v>
      </c>
      <c r="B429">
        <v>76.25</v>
      </c>
      <c r="C429">
        <f t="shared" si="12"/>
        <v>76.25</v>
      </c>
      <c r="D429" t="str">
        <f t="shared" si="13"/>
        <v/>
      </c>
    </row>
    <row r="430" spans="1:4" x14ac:dyDescent="0.3">
      <c r="A430" t="s">
        <v>3174</v>
      </c>
      <c r="B430">
        <v>80</v>
      </c>
      <c r="C430">
        <f t="shared" si="12"/>
        <v>80</v>
      </c>
      <c r="D430" t="str">
        <f t="shared" si="13"/>
        <v/>
      </c>
    </row>
    <row r="431" spans="1:4" x14ac:dyDescent="0.3">
      <c r="A431" t="s">
        <v>3175</v>
      </c>
      <c r="B431">
        <v>91</v>
      </c>
      <c r="C431" t="str">
        <f t="shared" si="12"/>
        <v/>
      </c>
      <c r="D431">
        <f t="shared" si="13"/>
        <v>91</v>
      </c>
    </row>
    <row r="432" spans="1:4" x14ac:dyDescent="0.3">
      <c r="A432" t="s">
        <v>3174</v>
      </c>
      <c r="B432">
        <v>83.25</v>
      </c>
      <c r="C432">
        <f t="shared" si="12"/>
        <v>83.25</v>
      </c>
      <c r="D432" t="str">
        <f t="shared" si="13"/>
        <v/>
      </c>
    </row>
    <row r="433" spans="1:4" x14ac:dyDescent="0.3">
      <c r="A433" t="s">
        <v>3175</v>
      </c>
      <c r="B433">
        <v>80.5</v>
      </c>
      <c r="C433" t="str">
        <f t="shared" si="12"/>
        <v/>
      </c>
      <c r="D433">
        <f t="shared" si="13"/>
        <v>80.5</v>
      </c>
    </row>
    <row r="434" spans="1:4" x14ac:dyDescent="0.3">
      <c r="A434" t="s">
        <v>3174</v>
      </c>
      <c r="B434">
        <v>59.75</v>
      </c>
      <c r="C434">
        <f t="shared" si="12"/>
        <v>59.75</v>
      </c>
      <c r="D434" t="str">
        <f t="shared" si="13"/>
        <v/>
      </c>
    </row>
    <row r="435" spans="1:4" x14ac:dyDescent="0.3">
      <c r="A435" t="s">
        <v>3174</v>
      </c>
      <c r="B435">
        <v>67</v>
      </c>
      <c r="C435">
        <f t="shared" si="12"/>
        <v>67</v>
      </c>
      <c r="D435" t="str">
        <f t="shared" si="13"/>
        <v/>
      </c>
    </row>
    <row r="436" spans="1:4" x14ac:dyDescent="0.3">
      <c r="A436" t="s">
        <v>3175</v>
      </c>
      <c r="B436">
        <v>90.75</v>
      </c>
      <c r="C436" t="str">
        <f t="shared" si="12"/>
        <v/>
      </c>
      <c r="D436">
        <f t="shared" si="13"/>
        <v>90.75</v>
      </c>
    </row>
    <row r="437" spans="1:4" x14ac:dyDescent="0.3">
      <c r="A437" t="s">
        <v>3174</v>
      </c>
      <c r="B437">
        <v>87.5</v>
      </c>
      <c r="C437">
        <f t="shared" si="12"/>
        <v>87.5</v>
      </c>
      <c r="D437" t="str">
        <f t="shared" si="13"/>
        <v/>
      </c>
    </row>
    <row r="438" spans="1:4" x14ac:dyDescent="0.3">
      <c r="A438" t="s">
        <v>3174</v>
      </c>
      <c r="B438">
        <v>81</v>
      </c>
      <c r="C438">
        <f t="shared" si="12"/>
        <v>81</v>
      </c>
      <c r="D438" t="str">
        <f t="shared" si="13"/>
        <v/>
      </c>
    </row>
    <row r="439" spans="1:4" x14ac:dyDescent="0.3">
      <c r="A439" t="s">
        <v>3174</v>
      </c>
      <c r="B439">
        <v>78.75</v>
      </c>
      <c r="C439">
        <f t="shared" si="12"/>
        <v>78.75</v>
      </c>
      <c r="D439" t="str">
        <f t="shared" si="13"/>
        <v/>
      </c>
    </row>
    <row r="440" spans="1:4" x14ac:dyDescent="0.3">
      <c r="A440" t="s">
        <v>3175</v>
      </c>
      <c r="B440">
        <v>94.25</v>
      </c>
      <c r="C440" t="str">
        <f t="shared" si="12"/>
        <v/>
      </c>
      <c r="D440">
        <f t="shared" si="13"/>
        <v>94.25</v>
      </c>
    </row>
    <row r="441" spans="1:4" x14ac:dyDescent="0.3">
      <c r="A441" t="s">
        <v>3175</v>
      </c>
      <c r="B441">
        <v>79.25</v>
      </c>
      <c r="C441" t="str">
        <f t="shared" si="12"/>
        <v/>
      </c>
      <c r="D441">
        <f t="shared" si="13"/>
        <v>79.25</v>
      </c>
    </row>
    <row r="442" spans="1:4" x14ac:dyDescent="0.3">
      <c r="A442" t="s">
        <v>3174</v>
      </c>
      <c r="B442">
        <v>77.75</v>
      </c>
      <c r="C442">
        <f t="shared" si="12"/>
        <v>77.75</v>
      </c>
      <c r="D442" t="str">
        <f t="shared" si="13"/>
        <v/>
      </c>
    </row>
    <row r="443" spans="1:4" x14ac:dyDescent="0.3">
      <c r="A443" t="s">
        <v>3174</v>
      </c>
      <c r="B443">
        <v>83</v>
      </c>
      <c r="C443">
        <f t="shared" si="12"/>
        <v>83</v>
      </c>
      <c r="D443" t="str">
        <f t="shared" si="13"/>
        <v/>
      </c>
    </row>
    <row r="444" spans="1:4" x14ac:dyDescent="0.3">
      <c r="A444" t="s">
        <v>3174</v>
      </c>
      <c r="B444">
        <v>71.5</v>
      </c>
      <c r="C444">
        <f t="shared" si="12"/>
        <v>71.5</v>
      </c>
      <c r="D444" t="str">
        <f t="shared" si="13"/>
        <v/>
      </c>
    </row>
    <row r="445" spans="1:4" x14ac:dyDescent="0.3">
      <c r="A445" t="s">
        <v>3175</v>
      </c>
      <c r="B445">
        <v>84.5</v>
      </c>
      <c r="C445" t="str">
        <f t="shared" si="12"/>
        <v/>
      </c>
      <c r="D445">
        <f t="shared" si="13"/>
        <v>84.5</v>
      </c>
    </row>
    <row r="446" spans="1:4" x14ac:dyDescent="0.3">
      <c r="A446" t="s">
        <v>3174</v>
      </c>
      <c r="B446">
        <v>72.5</v>
      </c>
      <c r="C446">
        <f t="shared" si="12"/>
        <v>72.5</v>
      </c>
      <c r="D446" t="str">
        <f t="shared" si="13"/>
        <v/>
      </c>
    </row>
    <row r="447" spans="1:4" x14ac:dyDescent="0.3">
      <c r="A447" t="s">
        <v>3174</v>
      </c>
      <c r="B447">
        <v>75.25</v>
      </c>
      <c r="C447">
        <f t="shared" si="12"/>
        <v>75.25</v>
      </c>
      <c r="D447" t="str">
        <f t="shared" si="13"/>
        <v/>
      </c>
    </row>
    <row r="448" spans="1:4" x14ac:dyDescent="0.3">
      <c r="A448" t="s">
        <v>3174</v>
      </c>
      <c r="B448">
        <v>59</v>
      </c>
      <c r="C448">
        <f t="shared" si="12"/>
        <v>59</v>
      </c>
      <c r="D448" t="str">
        <f t="shared" si="13"/>
        <v/>
      </c>
    </row>
    <row r="449" spans="1:4" x14ac:dyDescent="0.3">
      <c r="A449" t="s">
        <v>3174</v>
      </c>
      <c r="B449">
        <v>80.75</v>
      </c>
      <c r="C449">
        <f t="shared" si="12"/>
        <v>80.75</v>
      </c>
      <c r="D449" t="str">
        <f t="shared" si="13"/>
        <v/>
      </c>
    </row>
    <row r="450" spans="1:4" x14ac:dyDescent="0.3">
      <c r="A450" t="s">
        <v>3175</v>
      </c>
      <c r="B450">
        <v>86.25</v>
      </c>
      <c r="C450" t="str">
        <f t="shared" si="12"/>
        <v/>
      </c>
      <c r="D450">
        <f t="shared" si="13"/>
        <v>86.25</v>
      </c>
    </row>
    <row r="451" spans="1:4" x14ac:dyDescent="0.3">
      <c r="A451" t="s">
        <v>3174</v>
      </c>
      <c r="B451">
        <v>85.25</v>
      </c>
      <c r="C451">
        <f t="shared" ref="C451:C514" si="14">IF(A451="Non-STEM",B451,"")</f>
        <v>85.25</v>
      </c>
      <c r="D451" t="str">
        <f t="shared" ref="D451:D514" si="15">IF(A451="STEM",B451,"")</f>
        <v/>
      </c>
    </row>
    <row r="452" spans="1:4" x14ac:dyDescent="0.3">
      <c r="A452" t="s">
        <v>3174</v>
      </c>
      <c r="B452">
        <v>74.75</v>
      </c>
      <c r="C452">
        <f t="shared" si="14"/>
        <v>74.75</v>
      </c>
      <c r="D452" t="str">
        <f t="shared" si="15"/>
        <v/>
      </c>
    </row>
    <row r="453" spans="1:4" x14ac:dyDescent="0.3">
      <c r="A453" t="s">
        <v>3174</v>
      </c>
      <c r="B453">
        <v>87</v>
      </c>
      <c r="C453">
        <f t="shared" si="14"/>
        <v>87</v>
      </c>
      <c r="D453" t="str">
        <f t="shared" si="15"/>
        <v/>
      </c>
    </row>
    <row r="454" spans="1:4" x14ac:dyDescent="0.3">
      <c r="A454" t="s">
        <v>3175</v>
      </c>
      <c r="B454">
        <v>89</v>
      </c>
      <c r="C454" t="str">
        <f t="shared" si="14"/>
        <v/>
      </c>
      <c r="D454">
        <f t="shared" si="15"/>
        <v>89</v>
      </c>
    </row>
    <row r="455" spans="1:4" x14ac:dyDescent="0.3">
      <c r="A455" t="s">
        <v>3174</v>
      </c>
      <c r="B455">
        <v>83.25</v>
      </c>
      <c r="C455">
        <f t="shared" si="14"/>
        <v>83.25</v>
      </c>
      <c r="D455" t="str">
        <f t="shared" si="15"/>
        <v/>
      </c>
    </row>
    <row r="456" spans="1:4" x14ac:dyDescent="0.3">
      <c r="A456" t="s">
        <v>3174</v>
      </c>
      <c r="B456">
        <v>90</v>
      </c>
      <c r="C456">
        <f t="shared" si="14"/>
        <v>90</v>
      </c>
      <c r="D456" t="str">
        <f t="shared" si="15"/>
        <v/>
      </c>
    </row>
    <row r="457" spans="1:4" x14ac:dyDescent="0.3">
      <c r="A457" t="s">
        <v>3175</v>
      </c>
      <c r="B457">
        <v>85</v>
      </c>
      <c r="C457" t="str">
        <f t="shared" si="14"/>
        <v/>
      </c>
      <c r="D457">
        <f t="shared" si="15"/>
        <v>85</v>
      </c>
    </row>
    <row r="458" spans="1:4" x14ac:dyDescent="0.3">
      <c r="A458" t="s">
        <v>3174</v>
      </c>
      <c r="B458">
        <v>74.25</v>
      </c>
      <c r="C458">
        <f t="shared" si="14"/>
        <v>74.25</v>
      </c>
      <c r="D458" t="str">
        <f t="shared" si="15"/>
        <v/>
      </c>
    </row>
    <row r="459" spans="1:4" x14ac:dyDescent="0.3">
      <c r="A459" t="s">
        <v>3174</v>
      </c>
      <c r="B459">
        <v>74.5</v>
      </c>
      <c r="C459">
        <f t="shared" si="14"/>
        <v>74.5</v>
      </c>
      <c r="D459" t="str">
        <f t="shared" si="15"/>
        <v/>
      </c>
    </row>
    <row r="460" spans="1:4" x14ac:dyDescent="0.3">
      <c r="A460" t="s">
        <v>3174</v>
      </c>
      <c r="B460">
        <v>84.25</v>
      </c>
      <c r="C460">
        <f t="shared" si="14"/>
        <v>84.25</v>
      </c>
      <c r="D460" t="str">
        <f t="shared" si="15"/>
        <v/>
      </c>
    </row>
    <row r="461" spans="1:4" x14ac:dyDescent="0.3">
      <c r="A461" t="s">
        <v>3174</v>
      </c>
      <c r="B461">
        <v>79</v>
      </c>
      <c r="C461">
        <f t="shared" si="14"/>
        <v>79</v>
      </c>
      <c r="D461" t="str">
        <f t="shared" si="15"/>
        <v/>
      </c>
    </row>
    <row r="462" spans="1:4" x14ac:dyDescent="0.3">
      <c r="A462" t="s">
        <v>3174</v>
      </c>
      <c r="B462">
        <v>85.5</v>
      </c>
      <c r="C462">
        <f t="shared" si="14"/>
        <v>85.5</v>
      </c>
      <c r="D462" t="str">
        <f t="shared" si="15"/>
        <v/>
      </c>
    </row>
    <row r="463" spans="1:4" x14ac:dyDescent="0.3">
      <c r="A463" t="s">
        <v>3175</v>
      </c>
      <c r="B463">
        <v>84.25</v>
      </c>
      <c r="C463" t="str">
        <f t="shared" si="14"/>
        <v/>
      </c>
      <c r="D463">
        <f t="shared" si="15"/>
        <v>84.25</v>
      </c>
    </row>
    <row r="464" spans="1:4" x14ac:dyDescent="0.3">
      <c r="A464" t="s">
        <v>3174</v>
      </c>
      <c r="B464">
        <v>79.25</v>
      </c>
      <c r="C464">
        <f t="shared" si="14"/>
        <v>79.25</v>
      </c>
      <c r="D464" t="str">
        <f t="shared" si="15"/>
        <v/>
      </c>
    </row>
    <row r="465" spans="1:4" x14ac:dyDescent="0.3">
      <c r="A465" t="s">
        <v>3175</v>
      </c>
      <c r="B465">
        <v>89.5</v>
      </c>
      <c r="C465" t="str">
        <f t="shared" si="14"/>
        <v/>
      </c>
      <c r="D465">
        <f t="shared" si="15"/>
        <v>89.5</v>
      </c>
    </row>
    <row r="466" spans="1:4" x14ac:dyDescent="0.3">
      <c r="A466" t="s">
        <v>3174</v>
      </c>
      <c r="B466">
        <v>74.25</v>
      </c>
      <c r="C466">
        <f t="shared" si="14"/>
        <v>74.25</v>
      </c>
      <c r="D466" t="str">
        <f t="shared" si="15"/>
        <v/>
      </c>
    </row>
    <row r="467" spans="1:4" x14ac:dyDescent="0.3">
      <c r="A467" t="s">
        <v>3175</v>
      </c>
      <c r="B467">
        <v>80.5</v>
      </c>
      <c r="C467" t="str">
        <f t="shared" si="14"/>
        <v/>
      </c>
      <c r="D467">
        <f t="shared" si="15"/>
        <v>80.5</v>
      </c>
    </row>
    <row r="468" spans="1:4" x14ac:dyDescent="0.3">
      <c r="A468" t="s">
        <v>3175</v>
      </c>
      <c r="B468">
        <v>78.25</v>
      </c>
      <c r="C468" t="str">
        <f t="shared" si="14"/>
        <v/>
      </c>
      <c r="D468">
        <f t="shared" si="15"/>
        <v>78.25</v>
      </c>
    </row>
    <row r="469" spans="1:4" x14ac:dyDescent="0.3">
      <c r="A469" t="s">
        <v>3175</v>
      </c>
      <c r="B469">
        <v>87</v>
      </c>
      <c r="C469" t="str">
        <f t="shared" si="14"/>
        <v/>
      </c>
      <c r="D469">
        <f t="shared" si="15"/>
        <v>87</v>
      </c>
    </row>
    <row r="470" spans="1:4" x14ac:dyDescent="0.3">
      <c r="A470" t="s">
        <v>3175</v>
      </c>
      <c r="B470">
        <v>80.75</v>
      </c>
      <c r="C470" t="str">
        <f t="shared" si="14"/>
        <v/>
      </c>
      <c r="D470">
        <f t="shared" si="15"/>
        <v>80.75</v>
      </c>
    </row>
    <row r="471" spans="1:4" x14ac:dyDescent="0.3">
      <c r="A471" t="s">
        <v>3175</v>
      </c>
      <c r="B471">
        <v>86</v>
      </c>
      <c r="C471" t="str">
        <f t="shared" si="14"/>
        <v/>
      </c>
      <c r="D471">
        <f t="shared" si="15"/>
        <v>86</v>
      </c>
    </row>
    <row r="472" spans="1:4" x14ac:dyDescent="0.3">
      <c r="A472" t="s">
        <v>3174</v>
      </c>
      <c r="B472">
        <v>75</v>
      </c>
      <c r="C472">
        <f t="shared" si="14"/>
        <v>75</v>
      </c>
      <c r="D472" t="str">
        <f t="shared" si="15"/>
        <v/>
      </c>
    </row>
    <row r="473" spans="1:4" x14ac:dyDescent="0.3">
      <c r="A473" t="s">
        <v>3174</v>
      </c>
      <c r="B473">
        <v>97.5</v>
      </c>
      <c r="C473">
        <f t="shared" si="14"/>
        <v>97.5</v>
      </c>
      <c r="D473" t="str">
        <f t="shared" si="15"/>
        <v/>
      </c>
    </row>
    <row r="474" spans="1:4" x14ac:dyDescent="0.3">
      <c r="A474" t="s">
        <v>3174</v>
      </c>
      <c r="B474">
        <v>73.5</v>
      </c>
      <c r="C474">
        <f t="shared" si="14"/>
        <v>73.5</v>
      </c>
      <c r="D474" t="str">
        <f t="shared" si="15"/>
        <v/>
      </c>
    </row>
    <row r="475" spans="1:4" x14ac:dyDescent="0.3">
      <c r="A475" t="s">
        <v>3175</v>
      </c>
      <c r="B475">
        <v>87.5</v>
      </c>
      <c r="C475" t="str">
        <f t="shared" si="14"/>
        <v/>
      </c>
      <c r="D475">
        <f t="shared" si="15"/>
        <v>87.5</v>
      </c>
    </row>
    <row r="476" spans="1:4" x14ac:dyDescent="0.3">
      <c r="A476" t="s">
        <v>3174</v>
      </c>
      <c r="B476">
        <v>78.75</v>
      </c>
      <c r="C476">
        <f t="shared" si="14"/>
        <v>78.75</v>
      </c>
      <c r="D476" t="str">
        <f t="shared" si="15"/>
        <v/>
      </c>
    </row>
    <row r="477" spans="1:4" x14ac:dyDescent="0.3">
      <c r="A477" t="s">
        <v>3174</v>
      </c>
      <c r="B477">
        <v>84.25</v>
      </c>
      <c r="C477">
        <f t="shared" si="14"/>
        <v>84.25</v>
      </c>
      <c r="D477" t="str">
        <f t="shared" si="15"/>
        <v/>
      </c>
    </row>
    <row r="478" spans="1:4" x14ac:dyDescent="0.3">
      <c r="A478" t="s">
        <v>3174</v>
      </c>
      <c r="B478">
        <v>83.25</v>
      </c>
      <c r="C478">
        <f t="shared" si="14"/>
        <v>83.25</v>
      </c>
      <c r="D478" t="str">
        <f t="shared" si="15"/>
        <v/>
      </c>
    </row>
    <row r="479" spans="1:4" x14ac:dyDescent="0.3">
      <c r="A479" t="s">
        <v>3174</v>
      </c>
      <c r="B479">
        <v>75</v>
      </c>
      <c r="C479">
        <f t="shared" si="14"/>
        <v>75</v>
      </c>
      <c r="D479" t="str">
        <f t="shared" si="15"/>
        <v/>
      </c>
    </row>
    <row r="480" spans="1:4" x14ac:dyDescent="0.3">
      <c r="A480" t="s">
        <v>3174</v>
      </c>
      <c r="B480">
        <v>74.75</v>
      </c>
      <c r="C480">
        <f t="shared" si="14"/>
        <v>74.75</v>
      </c>
      <c r="D480" t="str">
        <f t="shared" si="15"/>
        <v/>
      </c>
    </row>
    <row r="481" spans="1:4" x14ac:dyDescent="0.3">
      <c r="A481" t="s">
        <v>3174</v>
      </c>
      <c r="B481">
        <v>85.5</v>
      </c>
      <c r="C481">
        <f t="shared" si="14"/>
        <v>85.5</v>
      </c>
      <c r="D481" t="str">
        <f t="shared" si="15"/>
        <v/>
      </c>
    </row>
    <row r="482" spans="1:4" x14ac:dyDescent="0.3">
      <c r="A482" t="s">
        <v>3174</v>
      </c>
      <c r="B482">
        <v>78.5</v>
      </c>
      <c r="C482">
        <f t="shared" si="14"/>
        <v>78.5</v>
      </c>
      <c r="D482" t="str">
        <f t="shared" si="15"/>
        <v/>
      </c>
    </row>
    <row r="483" spans="1:4" x14ac:dyDescent="0.3">
      <c r="A483" t="s">
        <v>3174</v>
      </c>
      <c r="B483">
        <v>80</v>
      </c>
      <c r="C483">
        <f t="shared" si="14"/>
        <v>80</v>
      </c>
      <c r="D483" t="str">
        <f t="shared" si="15"/>
        <v/>
      </c>
    </row>
    <row r="484" spans="1:4" x14ac:dyDescent="0.3">
      <c r="A484" t="s">
        <v>3174</v>
      </c>
      <c r="B484">
        <v>79.75</v>
      </c>
      <c r="C484">
        <f t="shared" si="14"/>
        <v>79.75</v>
      </c>
      <c r="D484" t="str">
        <f t="shared" si="15"/>
        <v/>
      </c>
    </row>
    <row r="485" spans="1:4" x14ac:dyDescent="0.3">
      <c r="A485" t="s">
        <v>3174</v>
      </c>
      <c r="B485">
        <v>91.25</v>
      </c>
      <c r="C485">
        <f t="shared" si="14"/>
        <v>91.25</v>
      </c>
      <c r="D485" t="str">
        <f t="shared" si="15"/>
        <v/>
      </c>
    </row>
    <row r="486" spans="1:4" x14ac:dyDescent="0.3">
      <c r="A486" t="s">
        <v>3174</v>
      </c>
      <c r="B486">
        <v>85.75</v>
      </c>
      <c r="C486">
        <f t="shared" si="14"/>
        <v>85.75</v>
      </c>
      <c r="D486" t="str">
        <f t="shared" si="15"/>
        <v/>
      </c>
    </row>
    <row r="487" spans="1:4" x14ac:dyDescent="0.3">
      <c r="A487" t="s">
        <v>3174</v>
      </c>
      <c r="B487">
        <v>65</v>
      </c>
      <c r="C487">
        <f t="shared" si="14"/>
        <v>65</v>
      </c>
      <c r="D487" t="str">
        <f t="shared" si="15"/>
        <v/>
      </c>
    </row>
    <row r="488" spans="1:4" x14ac:dyDescent="0.3">
      <c r="A488" t="s">
        <v>3174</v>
      </c>
      <c r="B488">
        <v>94.25</v>
      </c>
      <c r="C488">
        <f t="shared" si="14"/>
        <v>94.25</v>
      </c>
      <c r="D488" t="str">
        <f t="shared" si="15"/>
        <v/>
      </c>
    </row>
    <row r="489" spans="1:4" x14ac:dyDescent="0.3">
      <c r="A489" t="s">
        <v>3174</v>
      </c>
      <c r="B489">
        <v>77.5</v>
      </c>
      <c r="C489">
        <f t="shared" si="14"/>
        <v>77.5</v>
      </c>
      <c r="D489" t="str">
        <f t="shared" si="15"/>
        <v/>
      </c>
    </row>
    <row r="490" spans="1:4" x14ac:dyDescent="0.3">
      <c r="A490" t="s">
        <v>3174</v>
      </c>
      <c r="B490">
        <v>82.25</v>
      </c>
      <c r="C490">
        <f t="shared" si="14"/>
        <v>82.25</v>
      </c>
      <c r="D490" t="str">
        <f t="shared" si="15"/>
        <v/>
      </c>
    </row>
    <row r="491" spans="1:4" x14ac:dyDescent="0.3">
      <c r="A491" t="s">
        <v>3174</v>
      </c>
      <c r="B491">
        <v>75.25</v>
      </c>
      <c r="C491">
        <f t="shared" si="14"/>
        <v>75.25</v>
      </c>
      <c r="D491" t="str">
        <f t="shared" si="15"/>
        <v/>
      </c>
    </row>
    <row r="492" spans="1:4" x14ac:dyDescent="0.3">
      <c r="A492" t="s">
        <v>3174</v>
      </c>
      <c r="B492">
        <v>74</v>
      </c>
      <c r="C492">
        <f t="shared" si="14"/>
        <v>74</v>
      </c>
      <c r="D492" t="str">
        <f t="shared" si="15"/>
        <v/>
      </c>
    </row>
    <row r="493" spans="1:4" x14ac:dyDescent="0.3">
      <c r="A493" t="s">
        <v>3174</v>
      </c>
      <c r="B493">
        <v>80</v>
      </c>
      <c r="C493">
        <f t="shared" si="14"/>
        <v>80</v>
      </c>
      <c r="D493" t="str">
        <f t="shared" si="15"/>
        <v/>
      </c>
    </row>
    <row r="494" spans="1:4" x14ac:dyDescent="0.3">
      <c r="A494" t="s">
        <v>3174</v>
      </c>
      <c r="B494">
        <v>84.25</v>
      </c>
      <c r="C494">
        <f t="shared" si="14"/>
        <v>84.25</v>
      </c>
      <c r="D494" t="str">
        <f t="shared" si="15"/>
        <v/>
      </c>
    </row>
    <row r="495" spans="1:4" x14ac:dyDescent="0.3">
      <c r="A495" t="s">
        <v>3175</v>
      </c>
      <c r="B495">
        <v>94.25</v>
      </c>
      <c r="C495" t="str">
        <f t="shared" si="14"/>
        <v/>
      </c>
      <c r="D495">
        <f t="shared" si="15"/>
        <v>94.25</v>
      </c>
    </row>
    <row r="496" spans="1:4" x14ac:dyDescent="0.3">
      <c r="A496" t="s">
        <v>3174</v>
      </c>
      <c r="B496">
        <v>80</v>
      </c>
      <c r="C496">
        <f t="shared" si="14"/>
        <v>80</v>
      </c>
      <c r="D496" t="str">
        <f t="shared" si="15"/>
        <v/>
      </c>
    </row>
    <row r="497" spans="1:4" x14ac:dyDescent="0.3">
      <c r="A497" t="s">
        <v>3174</v>
      </c>
      <c r="B497">
        <v>74.25</v>
      </c>
      <c r="C497">
        <f t="shared" si="14"/>
        <v>74.25</v>
      </c>
      <c r="D497" t="str">
        <f t="shared" si="15"/>
        <v/>
      </c>
    </row>
    <row r="498" spans="1:4" x14ac:dyDescent="0.3">
      <c r="A498" t="s">
        <v>3174</v>
      </c>
      <c r="B498">
        <v>80</v>
      </c>
      <c r="C498">
        <f t="shared" si="14"/>
        <v>80</v>
      </c>
      <c r="D498" t="str">
        <f t="shared" si="15"/>
        <v/>
      </c>
    </row>
    <row r="499" spans="1:4" x14ac:dyDescent="0.3">
      <c r="A499" t="s">
        <v>3174</v>
      </c>
      <c r="B499">
        <v>79.25</v>
      </c>
      <c r="C499">
        <f t="shared" si="14"/>
        <v>79.25</v>
      </c>
      <c r="D499" t="str">
        <f t="shared" si="15"/>
        <v/>
      </c>
    </row>
    <row r="500" spans="1:4" x14ac:dyDescent="0.3">
      <c r="A500" t="s">
        <v>3175</v>
      </c>
      <c r="B500">
        <v>79</v>
      </c>
      <c r="C500" t="str">
        <f t="shared" si="14"/>
        <v/>
      </c>
      <c r="D500">
        <f t="shared" si="15"/>
        <v>79</v>
      </c>
    </row>
    <row r="501" spans="1:4" x14ac:dyDescent="0.3">
      <c r="A501" t="s">
        <v>3174</v>
      </c>
      <c r="B501">
        <v>85.25</v>
      </c>
      <c r="C501">
        <f t="shared" si="14"/>
        <v>85.25</v>
      </c>
      <c r="D501" t="str">
        <f t="shared" si="15"/>
        <v/>
      </c>
    </row>
    <row r="502" spans="1:4" x14ac:dyDescent="0.3">
      <c r="A502" t="s">
        <v>3174</v>
      </c>
      <c r="B502">
        <v>91</v>
      </c>
      <c r="C502">
        <f t="shared" si="14"/>
        <v>91</v>
      </c>
      <c r="D502" t="str">
        <f t="shared" si="15"/>
        <v/>
      </c>
    </row>
    <row r="503" spans="1:4" x14ac:dyDescent="0.3">
      <c r="A503" t="s">
        <v>3174</v>
      </c>
      <c r="B503">
        <v>82</v>
      </c>
      <c r="C503">
        <f t="shared" si="14"/>
        <v>82</v>
      </c>
      <c r="D503" t="str">
        <f t="shared" si="15"/>
        <v/>
      </c>
    </row>
    <row r="504" spans="1:4" x14ac:dyDescent="0.3">
      <c r="A504" t="s">
        <v>3174</v>
      </c>
      <c r="B504">
        <v>87.5</v>
      </c>
      <c r="C504">
        <f t="shared" si="14"/>
        <v>87.5</v>
      </c>
      <c r="D504" t="str">
        <f t="shared" si="15"/>
        <v/>
      </c>
    </row>
    <row r="505" spans="1:4" x14ac:dyDescent="0.3">
      <c r="A505" t="s">
        <v>3175</v>
      </c>
      <c r="B505">
        <v>74</v>
      </c>
      <c r="C505" t="str">
        <f t="shared" si="14"/>
        <v/>
      </c>
      <c r="D505">
        <f t="shared" si="15"/>
        <v>74</v>
      </c>
    </row>
    <row r="506" spans="1:4" x14ac:dyDescent="0.3">
      <c r="A506" t="s">
        <v>3174</v>
      </c>
      <c r="B506">
        <v>81.75</v>
      </c>
      <c r="C506">
        <f t="shared" si="14"/>
        <v>81.75</v>
      </c>
      <c r="D506" t="str">
        <f t="shared" si="15"/>
        <v/>
      </c>
    </row>
    <row r="507" spans="1:4" x14ac:dyDescent="0.3">
      <c r="A507" t="s">
        <v>3174</v>
      </c>
      <c r="B507">
        <v>91.25</v>
      </c>
      <c r="C507">
        <f t="shared" si="14"/>
        <v>91.25</v>
      </c>
      <c r="D507" t="str">
        <f t="shared" si="15"/>
        <v/>
      </c>
    </row>
    <row r="508" spans="1:4" x14ac:dyDescent="0.3">
      <c r="A508" t="s">
        <v>3175</v>
      </c>
      <c r="B508">
        <v>91</v>
      </c>
      <c r="C508" t="str">
        <f t="shared" si="14"/>
        <v/>
      </c>
      <c r="D508">
        <f t="shared" si="15"/>
        <v>91</v>
      </c>
    </row>
    <row r="509" spans="1:4" x14ac:dyDescent="0.3">
      <c r="A509" t="s">
        <v>3175</v>
      </c>
      <c r="B509">
        <v>77.5</v>
      </c>
      <c r="C509" t="str">
        <f t="shared" si="14"/>
        <v/>
      </c>
      <c r="D509">
        <f t="shared" si="15"/>
        <v>77.5</v>
      </c>
    </row>
    <row r="510" spans="1:4" x14ac:dyDescent="0.3">
      <c r="A510" t="s">
        <v>3175</v>
      </c>
      <c r="B510">
        <v>80.5</v>
      </c>
      <c r="C510" t="str">
        <f t="shared" si="14"/>
        <v/>
      </c>
      <c r="D510">
        <f t="shared" si="15"/>
        <v>80.5</v>
      </c>
    </row>
    <row r="511" spans="1:4" x14ac:dyDescent="0.3">
      <c r="A511" t="s">
        <v>3175</v>
      </c>
      <c r="B511">
        <v>78.5</v>
      </c>
      <c r="C511" t="str">
        <f t="shared" si="14"/>
        <v/>
      </c>
      <c r="D511">
        <f t="shared" si="15"/>
        <v>78.5</v>
      </c>
    </row>
    <row r="512" spans="1:4" x14ac:dyDescent="0.3">
      <c r="A512" t="s">
        <v>3174</v>
      </c>
      <c r="B512">
        <v>73.75</v>
      </c>
      <c r="C512">
        <f t="shared" si="14"/>
        <v>73.75</v>
      </c>
      <c r="D512" t="str">
        <f t="shared" si="15"/>
        <v/>
      </c>
    </row>
    <row r="513" spans="1:4" x14ac:dyDescent="0.3">
      <c r="A513" t="s">
        <v>3174</v>
      </c>
      <c r="B513">
        <v>72.25</v>
      </c>
      <c r="C513">
        <f t="shared" si="14"/>
        <v>72.25</v>
      </c>
      <c r="D513" t="str">
        <f t="shared" si="15"/>
        <v/>
      </c>
    </row>
    <row r="514" spans="1:4" x14ac:dyDescent="0.3">
      <c r="A514" t="s">
        <v>3175</v>
      </c>
      <c r="B514">
        <v>93.25</v>
      </c>
      <c r="C514" t="str">
        <f t="shared" si="14"/>
        <v/>
      </c>
      <c r="D514">
        <f t="shared" si="15"/>
        <v>93.25</v>
      </c>
    </row>
    <row r="515" spans="1:4" x14ac:dyDescent="0.3">
      <c r="A515" t="s">
        <v>3174</v>
      </c>
      <c r="B515">
        <v>71.5</v>
      </c>
      <c r="C515">
        <f t="shared" ref="C515:C578" si="16">IF(A515="Non-STEM",B515,"")</f>
        <v>71.5</v>
      </c>
      <c r="D515" t="str">
        <f t="shared" ref="D515:D578" si="17">IF(A515="STEM",B515,"")</f>
        <v/>
      </c>
    </row>
    <row r="516" spans="1:4" x14ac:dyDescent="0.3">
      <c r="A516" t="s">
        <v>3175</v>
      </c>
      <c r="B516">
        <v>82.25</v>
      </c>
      <c r="C516" t="str">
        <f t="shared" si="16"/>
        <v/>
      </c>
      <c r="D516">
        <f t="shared" si="17"/>
        <v>82.25</v>
      </c>
    </row>
    <row r="517" spans="1:4" x14ac:dyDescent="0.3">
      <c r="A517" t="s">
        <v>3175</v>
      </c>
      <c r="B517">
        <v>94</v>
      </c>
      <c r="C517" t="str">
        <f t="shared" si="16"/>
        <v/>
      </c>
      <c r="D517">
        <f t="shared" si="17"/>
        <v>94</v>
      </c>
    </row>
    <row r="518" spans="1:4" x14ac:dyDescent="0.3">
      <c r="A518" t="s">
        <v>3175</v>
      </c>
      <c r="B518">
        <v>81.5</v>
      </c>
      <c r="C518" t="str">
        <f t="shared" si="16"/>
        <v/>
      </c>
      <c r="D518">
        <f t="shared" si="17"/>
        <v>81.5</v>
      </c>
    </row>
    <row r="519" spans="1:4" x14ac:dyDescent="0.3">
      <c r="A519" t="s">
        <v>3174</v>
      </c>
      <c r="B519">
        <v>85</v>
      </c>
      <c r="C519">
        <f t="shared" si="16"/>
        <v>85</v>
      </c>
      <c r="D519" t="str">
        <f t="shared" si="17"/>
        <v/>
      </c>
    </row>
    <row r="520" spans="1:4" x14ac:dyDescent="0.3">
      <c r="A520" t="s">
        <v>3175</v>
      </c>
      <c r="B520">
        <v>80</v>
      </c>
      <c r="C520" t="str">
        <f t="shared" si="16"/>
        <v/>
      </c>
      <c r="D520">
        <f t="shared" si="17"/>
        <v>80</v>
      </c>
    </row>
    <row r="521" spans="1:4" x14ac:dyDescent="0.3">
      <c r="A521" t="s">
        <v>3174</v>
      </c>
      <c r="B521">
        <v>93</v>
      </c>
      <c r="C521">
        <f t="shared" si="16"/>
        <v>93</v>
      </c>
      <c r="D521" t="str">
        <f t="shared" si="17"/>
        <v/>
      </c>
    </row>
    <row r="522" spans="1:4" x14ac:dyDescent="0.3">
      <c r="A522" t="s">
        <v>3174</v>
      </c>
      <c r="B522">
        <v>74.25</v>
      </c>
      <c r="C522">
        <f t="shared" si="16"/>
        <v>74.25</v>
      </c>
      <c r="D522" t="str">
        <f t="shared" si="17"/>
        <v/>
      </c>
    </row>
    <row r="523" spans="1:4" x14ac:dyDescent="0.3">
      <c r="A523" t="s">
        <v>3174</v>
      </c>
      <c r="B523">
        <v>66.75</v>
      </c>
      <c r="C523">
        <f t="shared" si="16"/>
        <v>66.75</v>
      </c>
      <c r="D523" t="str">
        <f t="shared" si="17"/>
        <v/>
      </c>
    </row>
    <row r="524" spans="1:4" x14ac:dyDescent="0.3">
      <c r="A524" t="s">
        <v>3174</v>
      </c>
      <c r="B524">
        <v>93.25</v>
      </c>
      <c r="C524">
        <f t="shared" si="16"/>
        <v>93.25</v>
      </c>
      <c r="D524" t="str">
        <f t="shared" si="17"/>
        <v/>
      </c>
    </row>
    <row r="525" spans="1:4" x14ac:dyDescent="0.3">
      <c r="A525" t="s">
        <v>3174</v>
      </c>
      <c r="B525">
        <v>75</v>
      </c>
      <c r="C525">
        <f t="shared" si="16"/>
        <v>75</v>
      </c>
      <c r="D525" t="str">
        <f t="shared" si="17"/>
        <v/>
      </c>
    </row>
    <row r="526" spans="1:4" x14ac:dyDescent="0.3">
      <c r="A526" t="s">
        <v>3174</v>
      </c>
      <c r="B526">
        <v>88.25</v>
      </c>
      <c r="C526">
        <f t="shared" si="16"/>
        <v>88.25</v>
      </c>
      <c r="D526" t="str">
        <f t="shared" si="17"/>
        <v/>
      </c>
    </row>
    <row r="527" spans="1:4" x14ac:dyDescent="0.3">
      <c r="A527" t="s">
        <v>3174</v>
      </c>
      <c r="B527">
        <v>81.75</v>
      </c>
      <c r="C527">
        <f t="shared" si="16"/>
        <v>81.75</v>
      </c>
      <c r="D527" t="str">
        <f t="shared" si="17"/>
        <v/>
      </c>
    </row>
    <row r="528" spans="1:4" x14ac:dyDescent="0.3">
      <c r="A528" t="s">
        <v>3174</v>
      </c>
      <c r="B528">
        <v>79.25</v>
      </c>
      <c r="C528">
        <f t="shared" si="16"/>
        <v>79.25</v>
      </c>
      <c r="D528" t="str">
        <f t="shared" si="17"/>
        <v/>
      </c>
    </row>
    <row r="529" spans="1:4" x14ac:dyDescent="0.3">
      <c r="A529" t="s">
        <v>3174</v>
      </c>
      <c r="B529">
        <v>68.25</v>
      </c>
      <c r="C529">
        <f t="shared" si="16"/>
        <v>68.25</v>
      </c>
      <c r="D529" t="str">
        <f t="shared" si="17"/>
        <v/>
      </c>
    </row>
    <row r="530" spans="1:4" x14ac:dyDescent="0.3">
      <c r="A530" t="s">
        <v>3175</v>
      </c>
      <c r="B530">
        <v>93.75</v>
      </c>
      <c r="C530" t="str">
        <f t="shared" si="16"/>
        <v/>
      </c>
      <c r="D530">
        <f t="shared" si="17"/>
        <v>93.75</v>
      </c>
    </row>
    <row r="531" spans="1:4" x14ac:dyDescent="0.3">
      <c r="A531" t="s">
        <v>3175</v>
      </c>
      <c r="B531">
        <v>73.25</v>
      </c>
      <c r="C531" t="str">
        <f t="shared" si="16"/>
        <v/>
      </c>
      <c r="D531">
        <f t="shared" si="17"/>
        <v>73.25</v>
      </c>
    </row>
    <row r="532" spans="1:4" x14ac:dyDescent="0.3">
      <c r="A532" t="s">
        <v>3175</v>
      </c>
      <c r="B532">
        <v>89</v>
      </c>
      <c r="C532" t="str">
        <f t="shared" si="16"/>
        <v/>
      </c>
      <c r="D532">
        <f t="shared" si="17"/>
        <v>89</v>
      </c>
    </row>
    <row r="533" spans="1:4" x14ac:dyDescent="0.3">
      <c r="A533" t="s">
        <v>3174</v>
      </c>
      <c r="B533">
        <v>81.5</v>
      </c>
      <c r="C533">
        <f t="shared" si="16"/>
        <v>81.5</v>
      </c>
      <c r="D533" t="str">
        <f t="shared" si="17"/>
        <v/>
      </c>
    </row>
    <row r="534" spans="1:4" x14ac:dyDescent="0.3">
      <c r="A534" t="s">
        <v>3174</v>
      </c>
      <c r="B534">
        <v>75</v>
      </c>
      <c r="C534">
        <f t="shared" si="16"/>
        <v>75</v>
      </c>
      <c r="D534" t="str">
        <f t="shared" si="17"/>
        <v/>
      </c>
    </row>
    <row r="535" spans="1:4" x14ac:dyDescent="0.3">
      <c r="A535" t="s">
        <v>3174</v>
      </c>
      <c r="B535">
        <v>74</v>
      </c>
      <c r="C535">
        <f t="shared" si="16"/>
        <v>74</v>
      </c>
      <c r="D535" t="str">
        <f t="shared" si="17"/>
        <v/>
      </c>
    </row>
    <row r="536" spans="1:4" x14ac:dyDescent="0.3">
      <c r="A536" t="s">
        <v>3174</v>
      </c>
      <c r="B536">
        <v>72</v>
      </c>
      <c r="C536">
        <f t="shared" si="16"/>
        <v>72</v>
      </c>
      <c r="D536" t="str">
        <f t="shared" si="17"/>
        <v/>
      </c>
    </row>
    <row r="537" spans="1:4" x14ac:dyDescent="0.3">
      <c r="A537" t="s">
        <v>3175</v>
      </c>
      <c r="B537">
        <v>78.5</v>
      </c>
      <c r="C537" t="str">
        <f t="shared" si="16"/>
        <v/>
      </c>
      <c r="D537">
        <f t="shared" si="17"/>
        <v>78.5</v>
      </c>
    </row>
    <row r="538" spans="1:4" x14ac:dyDescent="0.3">
      <c r="A538" t="s">
        <v>3175</v>
      </c>
      <c r="B538">
        <v>88</v>
      </c>
      <c r="C538" t="str">
        <f t="shared" si="16"/>
        <v/>
      </c>
      <c r="D538">
        <f t="shared" si="17"/>
        <v>88</v>
      </c>
    </row>
    <row r="539" spans="1:4" x14ac:dyDescent="0.3">
      <c r="A539" t="s">
        <v>3174</v>
      </c>
      <c r="B539">
        <v>84.5</v>
      </c>
      <c r="C539">
        <f t="shared" si="16"/>
        <v>84.5</v>
      </c>
      <c r="D539" t="str">
        <f t="shared" si="17"/>
        <v/>
      </c>
    </row>
    <row r="540" spans="1:4" x14ac:dyDescent="0.3">
      <c r="A540" t="s">
        <v>3174</v>
      </c>
      <c r="B540">
        <v>75.75</v>
      </c>
      <c r="C540">
        <f t="shared" si="16"/>
        <v>75.75</v>
      </c>
      <c r="D540" t="str">
        <f t="shared" si="17"/>
        <v/>
      </c>
    </row>
    <row r="541" spans="1:4" x14ac:dyDescent="0.3">
      <c r="A541" t="s">
        <v>3175</v>
      </c>
      <c r="B541">
        <v>84.5</v>
      </c>
      <c r="C541" t="str">
        <f t="shared" si="16"/>
        <v/>
      </c>
      <c r="D541">
        <f t="shared" si="17"/>
        <v>84.5</v>
      </c>
    </row>
    <row r="542" spans="1:4" x14ac:dyDescent="0.3">
      <c r="A542" t="s">
        <v>3174</v>
      </c>
      <c r="B542">
        <v>69.25</v>
      </c>
      <c r="C542">
        <f t="shared" si="16"/>
        <v>69.25</v>
      </c>
      <c r="D542" t="str">
        <f t="shared" si="17"/>
        <v/>
      </c>
    </row>
    <row r="543" spans="1:4" x14ac:dyDescent="0.3">
      <c r="A543" t="s">
        <v>3175</v>
      </c>
      <c r="B543">
        <v>95.25</v>
      </c>
      <c r="C543" t="str">
        <f t="shared" si="16"/>
        <v/>
      </c>
      <c r="D543">
        <f t="shared" si="17"/>
        <v>95.25</v>
      </c>
    </row>
    <row r="544" spans="1:4" x14ac:dyDescent="0.3">
      <c r="A544" t="s">
        <v>3174</v>
      </c>
      <c r="B544">
        <v>75.25</v>
      </c>
      <c r="C544">
        <f t="shared" si="16"/>
        <v>75.25</v>
      </c>
      <c r="D544" t="str">
        <f t="shared" si="17"/>
        <v/>
      </c>
    </row>
    <row r="545" spans="1:4" x14ac:dyDescent="0.3">
      <c r="A545" t="s">
        <v>3174</v>
      </c>
      <c r="B545">
        <v>80</v>
      </c>
      <c r="C545">
        <f t="shared" si="16"/>
        <v>80</v>
      </c>
      <c r="D545" t="str">
        <f t="shared" si="17"/>
        <v/>
      </c>
    </row>
    <row r="546" spans="1:4" x14ac:dyDescent="0.3">
      <c r="A546" t="s">
        <v>3175</v>
      </c>
      <c r="B546">
        <v>93.5</v>
      </c>
      <c r="C546" t="str">
        <f t="shared" si="16"/>
        <v/>
      </c>
      <c r="D546">
        <f t="shared" si="17"/>
        <v>93.5</v>
      </c>
    </row>
    <row r="547" spans="1:4" x14ac:dyDescent="0.3">
      <c r="A547" t="s">
        <v>3174</v>
      </c>
      <c r="B547">
        <v>80.25</v>
      </c>
      <c r="C547">
        <f t="shared" si="16"/>
        <v>80.25</v>
      </c>
      <c r="D547" t="str">
        <f t="shared" si="17"/>
        <v/>
      </c>
    </row>
    <row r="548" spans="1:4" x14ac:dyDescent="0.3">
      <c r="A548" t="s">
        <v>3174</v>
      </c>
      <c r="B548">
        <v>77.25</v>
      </c>
      <c r="C548">
        <f t="shared" si="16"/>
        <v>77.25</v>
      </c>
      <c r="D548" t="str">
        <f t="shared" si="17"/>
        <v/>
      </c>
    </row>
    <row r="549" spans="1:4" x14ac:dyDescent="0.3">
      <c r="A549" t="s">
        <v>3174</v>
      </c>
      <c r="B549">
        <v>78.5</v>
      </c>
      <c r="C549">
        <f t="shared" si="16"/>
        <v>78.5</v>
      </c>
      <c r="D549" t="str">
        <f t="shared" si="17"/>
        <v/>
      </c>
    </row>
    <row r="550" spans="1:4" x14ac:dyDescent="0.3">
      <c r="A550" t="s">
        <v>3175</v>
      </c>
      <c r="B550">
        <v>92.5</v>
      </c>
      <c r="C550" t="str">
        <f t="shared" si="16"/>
        <v/>
      </c>
      <c r="D550">
        <f t="shared" si="17"/>
        <v>92.5</v>
      </c>
    </row>
    <row r="551" spans="1:4" x14ac:dyDescent="0.3">
      <c r="A551" t="s">
        <v>3175</v>
      </c>
      <c r="B551">
        <v>82.25</v>
      </c>
      <c r="C551" t="str">
        <f t="shared" si="16"/>
        <v/>
      </c>
      <c r="D551">
        <f t="shared" si="17"/>
        <v>82.25</v>
      </c>
    </row>
    <row r="552" spans="1:4" x14ac:dyDescent="0.3">
      <c r="A552" t="s">
        <v>3174</v>
      </c>
      <c r="B552">
        <v>80</v>
      </c>
      <c r="C552">
        <f t="shared" si="16"/>
        <v>80</v>
      </c>
      <c r="D552" t="str">
        <f t="shared" si="17"/>
        <v/>
      </c>
    </row>
    <row r="553" spans="1:4" x14ac:dyDescent="0.3">
      <c r="A553" t="s">
        <v>3175</v>
      </c>
      <c r="B553">
        <v>93.5</v>
      </c>
      <c r="C553" t="str">
        <f t="shared" si="16"/>
        <v/>
      </c>
      <c r="D553">
        <f t="shared" si="17"/>
        <v>93.5</v>
      </c>
    </row>
    <row r="554" spans="1:4" x14ac:dyDescent="0.3">
      <c r="A554" t="s">
        <v>3174</v>
      </c>
      <c r="B554">
        <v>87.25</v>
      </c>
      <c r="C554">
        <f t="shared" si="16"/>
        <v>87.25</v>
      </c>
      <c r="D554" t="str">
        <f t="shared" si="17"/>
        <v/>
      </c>
    </row>
    <row r="555" spans="1:4" x14ac:dyDescent="0.3">
      <c r="A555" t="s">
        <v>3175</v>
      </c>
      <c r="B555">
        <v>74</v>
      </c>
      <c r="C555" t="str">
        <f t="shared" si="16"/>
        <v/>
      </c>
      <c r="D555">
        <f t="shared" si="17"/>
        <v>74</v>
      </c>
    </row>
    <row r="556" spans="1:4" x14ac:dyDescent="0.3">
      <c r="A556" t="s">
        <v>3174</v>
      </c>
      <c r="B556">
        <v>88</v>
      </c>
      <c r="C556">
        <f t="shared" si="16"/>
        <v>88</v>
      </c>
      <c r="D556" t="str">
        <f t="shared" si="17"/>
        <v/>
      </c>
    </row>
    <row r="557" spans="1:4" x14ac:dyDescent="0.3">
      <c r="A557" t="s">
        <v>3174</v>
      </c>
      <c r="B557">
        <v>97</v>
      </c>
      <c r="C557">
        <f t="shared" si="16"/>
        <v>97</v>
      </c>
      <c r="D557" t="str">
        <f t="shared" si="17"/>
        <v/>
      </c>
    </row>
    <row r="558" spans="1:4" x14ac:dyDescent="0.3">
      <c r="A558" t="s">
        <v>3174</v>
      </c>
      <c r="B558">
        <v>83.25</v>
      </c>
      <c r="C558">
        <f t="shared" si="16"/>
        <v>83.25</v>
      </c>
      <c r="D558" t="str">
        <f t="shared" si="17"/>
        <v/>
      </c>
    </row>
    <row r="559" spans="1:4" x14ac:dyDescent="0.3">
      <c r="A559" t="s">
        <v>3174</v>
      </c>
      <c r="B559">
        <v>78.25</v>
      </c>
      <c r="C559">
        <f t="shared" si="16"/>
        <v>78.25</v>
      </c>
      <c r="D559" t="str">
        <f t="shared" si="17"/>
        <v/>
      </c>
    </row>
    <row r="560" spans="1:4" x14ac:dyDescent="0.3">
      <c r="A560" t="s">
        <v>3174</v>
      </c>
      <c r="B560">
        <v>73</v>
      </c>
      <c r="C560">
        <f t="shared" si="16"/>
        <v>73</v>
      </c>
      <c r="D560" t="str">
        <f t="shared" si="17"/>
        <v/>
      </c>
    </row>
    <row r="561" spans="1:4" x14ac:dyDescent="0.3">
      <c r="A561" t="s">
        <v>3175</v>
      </c>
      <c r="B561">
        <v>75.5</v>
      </c>
      <c r="C561" t="str">
        <f t="shared" si="16"/>
        <v/>
      </c>
      <c r="D561">
        <f t="shared" si="17"/>
        <v>75.5</v>
      </c>
    </row>
    <row r="562" spans="1:4" x14ac:dyDescent="0.3">
      <c r="A562" t="s">
        <v>3174</v>
      </c>
      <c r="B562">
        <v>83.5</v>
      </c>
      <c r="C562">
        <f t="shared" si="16"/>
        <v>83.5</v>
      </c>
      <c r="D562" t="str">
        <f t="shared" si="17"/>
        <v/>
      </c>
    </row>
    <row r="563" spans="1:4" x14ac:dyDescent="0.3">
      <c r="A563" t="s">
        <v>3174</v>
      </c>
      <c r="B563">
        <v>85.75</v>
      </c>
      <c r="C563">
        <f t="shared" si="16"/>
        <v>85.75</v>
      </c>
      <c r="D563" t="str">
        <f t="shared" si="17"/>
        <v/>
      </c>
    </row>
    <row r="564" spans="1:4" x14ac:dyDescent="0.3">
      <c r="A564" t="s">
        <v>3174</v>
      </c>
      <c r="B564">
        <v>79</v>
      </c>
      <c r="C564">
        <f t="shared" si="16"/>
        <v>79</v>
      </c>
      <c r="D564" t="str">
        <f t="shared" si="17"/>
        <v/>
      </c>
    </row>
    <row r="565" spans="1:4" x14ac:dyDescent="0.3">
      <c r="A565" t="s">
        <v>3175</v>
      </c>
      <c r="B565">
        <v>81.75</v>
      </c>
      <c r="C565" t="str">
        <f t="shared" si="16"/>
        <v/>
      </c>
      <c r="D565">
        <f t="shared" si="17"/>
        <v>81.75</v>
      </c>
    </row>
    <row r="566" spans="1:4" x14ac:dyDescent="0.3">
      <c r="A566" t="s">
        <v>3174</v>
      </c>
      <c r="B566">
        <v>79</v>
      </c>
      <c r="C566">
        <f t="shared" si="16"/>
        <v>79</v>
      </c>
      <c r="D566" t="str">
        <f t="shared" si="17"/>
        <v/>
      </c>
    </row>
    <row r="567" spans="1:4" x14ac:dyDescent="0.3">
      <c r="A567" t="s">
        <v>3174</v>
      </c>
      <c r="B567">
        <v>87</v>
      </c>
      <c r="C567">
        <f t="shared" si="16"/>
        <v>87</v>
      </c>
      <c r="D567" t="str">
        <f t="shared" si="17"/>
        <v/>
      </c>
    </row>
    <row r="568" spans="1:4" x14ac:dyDescent="0.3">
      <c r="A568" t="s">
        <v>3175</v>
      </c>
      <c r="B568">
        <v>89</v>
      </c>
      <c r="C568" t="str">
        <f t="shared" si="16"/>
        <v/>
      </c>
      <c r="D568">
        <f t="shared" si="17"/>
        <v>89</v>
      </c>
    </row>
    <row r="569" spans="1:4" x14ac:dyDescent="0.3">
      <c r="A569" t="s">
        <v>3175</v>
      </c>
      <c r="B569">
        <v>78.25</v>
      </c>
      <c r="C569" t="str">
        <f t="shared" si="16"/>
        <v/>
      </c>
      <c r="D569">
        <f t="shared" si="17"/>
        <v>78.25</v>
      </c>
    </row>
    <row r="570" spans="1:4" x14ac:dyDescent="0.3">
      <c r="A570" t="s">
        <v>3174</v>
      </c>
      <c r="B570">
        <v>77.5</v>
      </c>
      <c r="C570">
        <f t="shared" si="16"/>
        <v>77.5</v>
      </c>
      <c r="D570" t="str">
        <f t="shared" si="17"/>
        <v/>
      </c>
    </row>
    <row r="571" spans="1:4" x14ac:dyDescent="0.3">
      <c r="A571" t="s">
        <v>3174</v>
      </c>
      <c r="B571">
        <v>85.75</v>
      </c>
      <c r="C571">
        <f t="shared" si="16"/>
        <v>85.75</v>
      </c>
      <c r="D571" t="str">
        <f t="shared" si="17"/>
        <v/>
      </c>
    </row>
    <row r="572" spans="1:4" x14ac:dyDescent="0.3">
      <c r="A572" t="s">
        <v>3175</v>
      </c>
      <c r="B572">
        <v>86</v>
      </c>
      <c r="C572" t="str">
        <f t="shared" si="16"/>
        <v/>
      </c>
      <c r="D572">
        <f t="shared" si="17"/>
        <v>86</v>
      </c>
    </row>
    <row r="573" spans="1:4" x14ac:dyDescent="0.3">
      <c r="A573" t="s">
        <v>3174</v>
      </c>
      <c r="B573">
        <v>65.75</v>
      </c>
      <c r="C573">
        <f t="shared" si="16"/>
        <v>65.75</v>
      </c>
      <c r="D573" t="str">
        <f t="shared" si="17"/>
        <v/>
      </c>
    </row>
    <row r="574" spans="1:4" x14ac:dyDescent="0.3">
      <c r="A574" t="s">
        <v>3174</v>
      </c>
      <c r="B574">
        <v>81.75</v>
      </c>
      <c r="C574">
        <f t="shared" si="16"/>
        <v>81.75</v>
      </c>
      <c r="D574" t="str">
        <f t="shared" si="17"/>
        <v/>
      </c>
    </row>
    <row r="575" spans="1:4" x14ac:dyDescent="0.3">
      <c r="A575" t="s">
        <v>3174</v>
      </c>
      <c r="B575">
        <v>72.75</v>
      </c>
      <c r="C575">
        <f t="shared" si="16"/>
        <v>72.75</v>
      </c>
      <c r="D575" t="str">
        <f t="shared" si="17"/>
        <v/>
      </c>
    </row>
    <row r="576" spans="1:4" x14ac:dyDescent="0.3">
      <c r="A576" t="s">
        <v>3174</v>
      </c>
      <c r="B576">
        <v>66.25</v>
      </c>
      <c r="C576">
        <f t="shared" si="16"/>
        <v>66.25</v>
      </c>
      <c r="D576" t="str">
        <f t="shared" si="17"/>
        <v/>
      </c>
    </row>
    <row r="577" spans="1:4" x14ac:dyDescent="0.3">
      <c r="A577" t="s">
        <v>3174</v>
      </c>
      <c r="B577">
        <v>83.25</v>
      </c>
      <c r="C577">
        <f t="shared" si="16"/>
        <v>83.25</v>
      </c>
      <c r="D577" t="str">
        <f t="shared" si="17"/>
        <v/>
      </c>
    </row>
    <row r="578" spans="1:4" x14ac:dyDescent="0.3">
      <c r="A578" t="s">
        <v>3174</v>
      </c>
      <c r="B578">
        <v>77</v>
      </c>
      <c r="C578">
        <f t="shared" si="16"/>
        <v>77</v>
      </c>
      <c r="D578" t="str">
        <f t="shared" si="17"/>
        <v/>
      </c>
    </row>
    <row r="579" spans="1:4" x14ac:dyDescent="0.3">
      <c r="A579" t="s">
        <v>3175</v>
      </c>
      <c r="B579">
        <v>91.25</v>
      </c>
      <c r="C579" t="str">
        <f t="shared" ref="C579:C642" si="18">IF(A579="Non-STEM",B579,"")</f>
        <v/>
      </c>
      <c r="D579">
        <f t="shared" ref="D579:D642" si="19">IF(A579="STEM",B579,"")</f>
        <v>91.25</v>
      </c>
    </row>
    <row r="580" spans="1:4" x14ac:dyDescent="0.3">
      <c r="A580" t="s">
        <v>3174</v>
      </c>
      <c r="B580">
        <v>82.5</v>
      </c>
      <c r="C580">
        <f t="shared" si="18"/>
        <v>82.5</v>
      </c>
      <c r="D580" t="str">
        <f t="shared" si="19"/>
        <v/>
      </c>
    </row>
    <row r="581" spans="1:4" x14ac:dyDescent="0.3">
      <c r="A581" t="s">
        <v>3174</v>
      </c>
      <c r="B581">
        <v>73</v>
      </c>
      <c r="C581">
        <f t="shared" si="18"/>
        <v>73</v>
      </c>
      <c r="D581" t="str">
        <f t="shared" si="19"/>
        <v/>
      </c>
    </row>
    <row r="582" spans="1:4" x14ac:dyDescent="0.3">
      <c r="A582" t="s">
        <v>3175</v>
      </c>
      <c r="B582">
        <v>93.75</v>
      </c>
      <c r="C582" t="str">
        <f t="shared" si="18"/>
        <v/>
      </c>
      <c r="D582">
        <f t="shared" si="19"/>
        <v>93.75</v>
      </c>
    </row>
    <row r="583" spans="1:4" x14ac:dyDescent="0.3">
      <c r="A583" t="s">
        <v>3174</v>
      </c>
      <c r="B583">
        <v>79.75</v>
      </c>
      <c r="C583">
        <f t="shared" si="18"/>
        <v>79.75</v>
      </c>
      <c r="D583" t="str">
        <f t="shared" si="19"/>
        <v/>
      </c>
    </row>
    <row r="584" spans="1:4" x14ac:dyDescent="0.3">
      <c r="A584" t="s">
        <v>3174</v>
      </c>
      <c r="B584">
        <v>74.25</v>
      </c>
      <c r="C584">
        <f t="shared" si="18"/>
        <v>74.25</v>
      </c>
      <c r="D584" t="str">
        <f t="shared" si="19"/>
        <v/>
      </c>
    </row>
    <row r="585" spans="1:4" x14ac:dyDescent="0.3">
      <c r="A585" t="s">
        <v>3174</v>
      </c>
      <c r="B585">
        <v>84.25</v>
      </c>
      <c r="C585">
        <f t="shared" si="18"/>
        <v>84.25</v>
      </c>
      <c r="D585" t="str">
        <f t="shared" si="19"/>
        <v/>
      </c>
    </row>
    <row r="586" spans="1:4" x14ac:dyDescent="0.3">
      <c r="A586" t="s">
        <v>3174</v>
      </c>
      <c r="B586">
        <v>81.5</v>
      </c>
      <c r="C586">
        <f t="shared" si="18"/>
        <v>81.5</v>
      </c>
      <c r="D586" t="str">
        <f t="shared" si="19"/>
        <v/>
      </c>
    </row>
    <row r="587" spans="1:4" x14ac:dyDescent="0.3">
      <c r="A587" t="s">
        <v>3175</v>
      </c>
      <c r="B587">
        <v>80.5</v>
      </c>
      <c r="C587" t="str">
        <f t="shared" si="18"/>
        <v/>
      </c>
      <c r="D587">
        <f t="shared" si="19"/>
        <v>80.5</v>
      </c>
    </row>
    <row r="588" spans="1:4" x14ac:dyDescent="0.3">
      <c r="A588" t="s">
        <v>3174</v>
      </c>
      <c r="B588">
        <v>74</v>
      </c>
      <c r="C588">
        <f t="shared" si="18"/>
        <v>74</v>
      </c>
      <c r="D588" t="str">
        <f t="shared" si="19"/>
        <v/>
      </c>
    </row>
    <row r="589" spans="1:4" x14ac:dyDescent="0.3">
      <c r="A589" t="s">
        <v>3175</v>
      </c>
      <c r="B589">
        <v>91.75</v>
      </c>
      <c r="C589" t="str">
        <f t="shared" si="18"/>
        <v/>
      </c>
      <c r="D589">
        <f t="shared" si="19"/>
        <v>91.75</v>
      </c>
    </row>
    <row r="590" spans="1:4" x14ac:dyDescent="0.3">
      <c r="A590" t="s">
        <v>3175</v>
      </c>
      <c r="B590">
        <v>91.5</v>
      </c>
      <c r="C590" t="str">
        <f t="shared" si="18"/>
        <v/>
      </c>
      <c r="D590">
        <f t="shared" si="19"/>
        <v>91.5</v>
      </c>
    </row>
    <row r="591" spans="1:4" x14ac:dyDescent="0.3">
      <c r="A591" t="s">
        <v>3175</v>
      </c>
      <c r="B591">
        <v>95.25</v>
      </c>
      <c r="C591" t="str">
        <f t="shared" si="18"/>
        <v/>
      </c>
      <c r="D591">
        <f t="shared" si="19"/>
        <v>95.25</v>
      </c>
    </row>
    <row r="592" spans="1:4" x14ac:dyDescent="0.3">
      <c r="A592" t="s">
        <v>3174</v>
      </c>
      <c r="B592">
        <v>85.25</v>
      </c>
      <c r="C592">
        <f t="shared" si="18"/>
        <v>85.25</v>
      </c>
      <c r="D592" t="str">
        <f t="shared" si="19"/>
        <v/>
      </c>
    </row>
    <row r="593" spans="1:4" x14ac:dyDescent="0.3">
      <c r="A593" t="s">
        <v>3174</v>
      </c>
      <c r="B593">
        <v>82.5</v>
      </c>
      <c r="C593">
        <f t="shared" si="18"/>
        <v>82.5</v>
      </c>
      <c r="D593" t="str">
        <f t="shared" si="19"/>
        <v/>
      </c>
    </row>
    <row r="594" spans="1:4" x14ac:dyDescent="0.3">
      <c r="A594" t="s">
        <v>3174</v>
      </c>
      <c r="B594">
        <v>77.75</v>
      </c>
      <c r="C594">
        <f t="shared" si="18"/>
        <v>77.75</v>
      </c>
      <c r="D594" t="str">
        <f t="shared" si="19"/>
        <v/>
      </c>
    </row>
    <row r="595" spans="1:4" x14ac:dyDescent="0.3">
      <c r="A595" t="s">
        <v>3174</v>
      </c>
      <c r="B595">
        <v>66</v>
      </c>
      <c r="C595">
        <f t="shared" si="18"/>
        <v>66</v>
      </c>
      <c r="D595" t="str">
        <f t="shared" si="19"/>
        <v/>
      </c>
    </row>
    <row r="596" spans="1:4" x14ac:dyDescent="0.3">
      <c r="A596" t="s">
        <v>3174</v>
      </c>
      <c r="B596">
        <v>87</v>
      </c>
      <c r="C596">
        <f t="shared" si="18"/>
        <v>87</v>
      </c>
      <c r="D596" t="str">
        <f t="shared" si="19"/>
        <v/>
      </c>
    </row>
    <row r="597" spans="1:4" x14ac:dyDescent="0.3">
      <c r="A597" t="s">
        <v>3174</v>
      </c>
      <c r="B597">
        <v>84.5</v>
      </c>
      <c r="C597">
        <f t="shared" si="18"/>
        <v>84.5</v>
      </c>
      <c r="D597" t="str">
        <f t="shared" si="19"/>
        <v/>
      </c>
    </row>
    <row r="598" spans="1:4" x14ac:dyDescent="0.3">
      <c r="A598" t="s">
        <v>3174</v>
      </c>
      <c r="B598">
        <v>68.75</v>
      </c>
      <c r="C598">
        <f t="shared" si="18"/>
        <v>68.75</v>
      </c>
      <c r="D598" t="str">
        <f t="shared" si="19"/>
        <v/>
      </c>
    </row>
    <row r="599" spans="1:4" x14ac:dyDescent="0.3">
      <c r="A599" t="s">
        <v>3174</v>
      </c>
      <c r="B599">
        <v>79.5</v>
      </c>
      <c r="C599">
        <f t="shared" si="18"/>
        <v>79.5</v>
      </c>
      <c r="D599" t="str">
        <f t="shared" si="19"/>
        <v/>
      </c>
    </row>
    <row r="600" spans="1:4" x14ac:dyDescent="0.3">
      <c r="A600" t="s">
        <v>3174</v>
      </c>
      <c r="B600">
        <v>77</v>
      </c>
      <c r="C600">
        <f t="shared" si="18"/>
        <v>77</v>
      </c>
      <c r="D600" t="str">
        <f t="shared" si="19"/>
        <v/>
      </c>
    </row>
    <row r="601" spans="1:4" x14ac:dyDescent="0.3">
      <c r="A601" t="s">
        <v>3175</v>
      </c>
      <c r="B601">
        <v>91.5</v>
      </c>
      <c r="C601" t="str">
        <f t="shared" si="18"/>
        <v/>
      </c>
      <c r="D601">
        <f t="shared" si="19"/>
        <v>91.5</v>
      </c>
    </row>
    <row r="602" spans="1:4" x14ac:dyDescent="0.3">
      <c r="A602" t="s">
        <v>3174</v>
      </c>
      <c r="B602">
        <v>88.25</v>
      </c>
      <c r="C602">
        <f t="shared" si="18"/>
        <v>88.25</v>
      </c>
      <c r="D602" t="str">
        <f t="shared" si="19"/>
        <v/>
      </c>
    </row>
    <row r="603" spans="1:4" x14ac:dyDescent="0.3">
      <c r="A603" t="s">
        <v>3174</v>
      </c>
      <c r="B603">
        <v>76</v>
      </c>
      <c r="C603">
        <f t="shared" si="18"/>
        <v>76</v>
      </c>
      <c r="D603" t="str">
        <f t="shared" si="19"/>
        <v/>
      </c>
    </row>
    <row r="604" spans="1:4" x14ac:dyDescent="0.3">
      <c r="A604" t="s">
        <v>3174</v>
      </c>
      <c r="B604">
        <v>92.25</v>
      </c>
      <c r="C604">
        <f t="shared" si="18"/>
        <v>92.25</v>
      </c>
      <c r="D604" t="str">
        <f t="shared" si="19"/>
        <v/>
      </c>
    </row>
    <row r="605" spans="1:4" x14ac:dyDescent="0.3">
      <c r="A605" t="s">
        <v>3174</v>
      </c>
      <c r="B605">
        <v>77.5</v>
      </c>
      <c r="C605">
        <f t="shared" si="18"/>
        <v>77.5</v>
      </c>
      <c r="D605" t="str">
        <f t="shared" si="19"/>
        <v/>
      </c>
    </row>
    <row r="606" spans="1:4" x14ac:dyDescent="0.3">
      <c r="A606" t="s">
        <v>3174</v>
      </c>
      <c r="B606">
        <v>75.75</v>
      </c>
      <c r="C606">
        <f t="shared" si="18"/>
        <v>75.75</v>
      </c>
      <c r="D606" t="str">
        <f t="shared" si="19"/>
        <v/>
      </c>
    </row>
    <row r="607" spans="1:4" x14ac:dyDescent="0.3">
      <c r="A607" t="s">
        <v>3174</v>
      </c>
      <c r="B607">
        <v>80.75</v>
      </c>
      <c r="C607">
        <f t="shared" si="18"/>
        <v>80.75</v>
      </c>
      <c r="D607" t="str">
        <f t="shared" si="19"/>
        <v/>
      </c>
    </row>
    <row r="608" spans="1:4" x14ac:dyDescent="0.3">
      <c r="A608" t="s">
        <v>3174</v>
      </c>
      <c r="B608">
        <v>80.5</v>
      </c>
      <c r="C608">
        <f t="shared" si="18"/>
        <v>80.5</v>
      </c>
      <c r="D608" t="str">
        <f t="shared" si="19"/>
        <v/>
      </c>
    </row>
    <row r="609" spans="1:4" x14ac:dyDescent="0.3">
      <c r="A609" t="s">
        <v>3174</v>
      </c>
      <c r="B609">
        <v>78.5</v>
      </c>
      <c r="C609">
        <f t="shared" si="18"/>
        <v>78.5</v>
      </c>
      <c r="D609" t="str">
        <f t="shared" si="19"/>
        <v/>
      </c>
    </row>
    <row r="610" spans="1:4" x14ac:dyDescent="0.3">
      <c r="A610" t="s">
        <v>3174</v>
      </c>
      <c r="B610">
        <v>73.5</v>
      </c>
      <c r="C610">
        <f t="shared" si="18"/>
        <v>73.5</v>
      </c>
      <c r="D610" t="str">
        <f t="shared" si="19"/>
        <v/>
      </c>
    </row>
    <row r="611" spans="1:4" x14ac:dyDescent="0.3">
      <c r="A611" t="s">
        <v>3174</v>
      </c>
      <c r="B611">
        <v>83.25</v>
      </c>
      <c r="C611">
        <f t="shared" si="18"/>
        <v>83.25</v>
      </c>
      <c r="D611" t="str">
        <f t="shared" si="19"/>
        <v/>
      </c>
    </row>
    <row r="612" spans="1:4" x14ac:dyDescent="0.3">
      <c r="A612" t="s">
        <v>3174</v>
      </c>
      <c r="B612">
        <v>77.75</v>
      </c>
      <c r="C612">
        <f t="shared" si="18"/>
        <v>77.75</v>
      </c>
      <c r="D612" t="str">
        <f t="shared" si="19"/>
        <v/>
      </c>
    </row>
    <row r="613" spans="1:4" x14ac:dyDescent="0.3">
      <c r="A613" t="s">
        <v>3174</v>
      </c>
      <c r="B613">
        <v>82.25</v>
      </c>
      <c r="C613">
        <f t="shared" si="18"/>
        <v>82.25</v>
      </c>
      <c r="D613" t="str">
        <f t="shared" si="19"/>
        <v/>
      </c>
    </row>
    <row r="614" spans="1:4" x14ac:dyDescent="0.3">
      <c r="A614" t="s">
        <v>3175</v>
      </c>
      <c r="B614">
        <v>82</v>
      </c>
      <c r="C614" t="str">
        <f t="shared" si="18"/>
        <v/>
      </c>
      <c r="D614">
        <f t="shared" si="19"/>
        <v>82</v>
      </c>
    </row>
    <row r="615" spans="1:4" x14ac:dyDescent="0.3">
      <c r="A615" t="s">
        <v>3174</v>
      </c>
      <c r="B615">
        <v>73.75</v>
      </c>
      <c r="C615">
        <f t="shared" si="18"/>
        <v>73.75</v>
      </c>
      <c r="D615" t="str">
        <f t="shared" si="19"/>
        <v/>
      </c>
    </row>
    <row r="616" spans="1:4" x14ac:dyDescent="0.3">
      <c r="A616" t="s">
        <v>3174</v>
      </c>
      <c r="B616">
        <v>82</v>
      </c>
      <c r="C616">
        <f t="shared" si="18"/>
        <v>82</v>
      </c>
      <c r="D616" t="str">
        <f t="shared" si="19"/>
        <v/>
      </c>
    </row>
    <row r="617" spans="1:4" x14ac:dyDescent="0.3">
      <c r="A617" t="s">
        <v>3174</v>
      </c>
      <c r="B617">
        <v>84.25</v>
      </c>
      <c r="C617">
        <f t="shared" si="18"/>
        <v>84.25</v>
      </c>
      <c r="D617" t="str">
        <f t="shared" si="19"/>
        <v/>
      </c>
    </row>
    <row r="618" spans="1:4" x14ac:dyDescent="0.3">
      <c r="A618" t="s">
        <v>3174</v>
      </c>
      <c r="B618">
        <v>68</v>
      </c>
      <c r="C618">
        <f t="shared" si="18"/>
        <v>68</v>
      </c>
      <c r="D618" t="str">
        <f t="shared" si="19"/>
        <v/>
      </c>
    </row>
    <row r="619" spans="1:4" x14ac:dyDescent="0.3">
      <c r="A619" t="s">
        <v>3175</v>
      </c>
      <c r="B619">
        <v>91.25</v>
      </c>
      <c r="C619" t="str">
        <f t="shared" si="18"/>
        <v/>
      </c>
      <c r="D619">
        <f t="shared" si="19"/>
        <v>91.25</v>
      </c>
    </row>
    <row r="620" spans="1:4" x14ac:dyDescent="0.3">
      <c r="A620" t="s">
        <v>3175</v>
      </c>
      <c r="B620">
        <v>92.5</v>
      </c>
      <c r="C620" t="str">
        <f t="shared" si="18"/>
        <v/>
      </c>
      <c r="D620">
        <f t="shared" si="19"/>
        <v>92.5</v>
      </c>
    </row>
    <row r="621" spans="1:4" x14ac:dyDescent="0.3">
      <c r="A621" t="s">
        <v>3175</v>
      </c>
      <c r="B621">
        <v>91.25</v>
      </c>
      <c r="C621" t="str">
        <f t="shared" si="18"/>
        <v/>
      </c>
      <c r="D621">
        <f t="shared" si="19"/>
        <v>91.25</v>
      </c>
    </row>
    <row r="622" spans="1:4" x14ac:dyDescent="0.3">
      <c r="A622" t="s">
        <v>3174</v>
      </c>
      <c r="B622">
        <v>75</v>
      </c>
      <c r="C622">
        <f t="shared" si="18"/>
        <v>75</v>
      </c>
      <c r="D622" t="str">
        <f t="shared" si="19"/>
        <v/>
      </c>
    </row>
    <row r="623" spans="1:4" x14ac:dyDescent="0.3">
      <c r="A623" t="s">
        <v>3174</v>
      </c>
      <c r="B623">
        <v>76.5</v>
      </c>
      <c r="C623">
        <f t="shared" si="18"/>
        <v>76.5</v>
      </c>
      <c r="D623" t="str">
        <f t="shared" si="19"/>
        <v/>
      </c>
    </row>
    <row r="624" spans="1:4" x14ac:dyDescent="0.3">
      <c r="A624" t="s">
        <v>3174</v>
      </c>
      <c r="B624">
        <v>73.25</v>
      </c>
      <c r="C624">
        <f t="shared" si="18"/>
        <v>73.25</v>
      </c>
      <c r="D624" t="str">
        <f t="shared" si="19"/>
        <v/>
      </c>
    </row>
    <row r="625" spans="1:4" x14ac:dyDescent="0.3">
      <c r="A625" t="s">
        <v>3174</v>
      </c>
      <c r="B625">
        <v>78</v>
      </c>
      <c r="C625">
        <f t="shared" si="18"/>
        <v>78</v>
      </c>
      <c r="D625" t="str">
        <f t="shared" si="19"/>
        <v/>
      </c>
    </row>
    <row r="626" spans="1:4" x14ac:dyDescent="0.3">
      <c r="A626" t="s">
        <v>3174</v>
      </c>
      <c r="B626">
        <v>75</v>
      </c>
      <c r="C626">
        <f t="shared" si="18"/>
        <v>75</v>
      </c>
      <c r="D626" t="str">
        <f t="shared" si="19"/>
        <v/>
      </c>
    </row>
    <row r="627" spans="1:4" x14ac:dyDescent="0.3">
      <c r="A627" t="s">
        <v>3174</v>
      </c>
      <c r="B627">
        <v>76.75</v>
      </c>
      <c r="C627">
        <f t="shared" si="18"/>
        <v>76.75</v>
      </c>
      <c r="D627" t="str">
        <f t="shared" si="19"/>
        <v/>
      </c>
    </row>
    <row r="628" spans="1:4" x14ac:dyDescent="0.3">
      <c r="A628" t="s">
        <v>3174</v>
      </c>
      <c r="B628">
        <v>75.75</v>
      </c>
      <c r="C628">
        <f t="shared" si="18"/>
        <v>75.75</v>
      </c>
      <c r="D628" t="str">
        <f t="shared" si="19"/>
        <v/>
      </c>
    </row>
    <row r="629" spans="1:4" x14ac:dyDescent="0.3">
      <c r="A629" t="s">
        <v>3174</v>
      </c>
      <c r="B629">
        <v>64.5</v>
      </c>
      <c r="C629">
        <f t="shared" si="18"/>
        <v>64.5</v>
      </c>
      <c r="D629" t="str">
        <f t="shared" si="19"/>
        <v/>
      </c>
    </row>
    <row r="630" spans="1:4" x14ac:dyDescent="0.3">
      <c r="A630" t="s">
        <v>3174</v>
      </c>
      <c r="B630">
        <v>77.5</v>
      </c>
      <c r="C630">
        <f t="shared" si="18"/>
        <v>77.5</v>
      </c>
      <c r="D630" t="str">
        <f t="shared" si="19"/>
        <v/>
      </c>
    </row>
    <row r="631" spans="1:4" x14ac:dyDescent="0.3">
      <c r="A631" t="s">
        <v>3174</v>
      </c>
      <c r="B631">
        <v>81.25</v>
      </c>
      <c r="C631">
        <f t="shared" si="18"/>
        <v>81.25</v>
      </c>
      <c r="D631" t="str">
        <f t="shared" si="19"/>
        <v/>
      </c>
    </row>
    <row r="632" spans="1:4" x14ac:dyDescent="0.3">
      <c r="A632" t="s">
        <v>3174</v>
      </c>
      <c r="B632">
        <v>77.25</v>
      </c>
      <c r="C632">
        <f t="shared" si="18"/>
        <v>77.25</v>
      </c>
      <c r="D632" t="str">
        <f t="shared" si="19"/>
        <v/>
      </c>
    </row>
    <row r="633" spans="1:4" x14ac:dyDescent="0.3">
      <c r="A633" t="s">
        <v>3174</v>
      </c>
      <c r="B633">
        <v>88.75</v>
      </c>
      <c r="C633">
        <f t="shared" si="18"/>
        <v>88.75</v>
      </c>
      <c r="D633" t="str">
        <f t="shared" si="19"/>
        <v/>
      </c>
    </row>
    <row r="634" spans="1:4" x14ac:dyDescent="0.3">
      <c r="A634" t="s">
        <v>3174</v>
      </c>
      <c r="B634">
        <v>71.75</v>
      </c>
      <c r="C634">
        <f t="shared" si="18"/>
        <v>71.75</v>
      </c>
      <c r="D634" t="str">
        <f t="shared" si="19"/>
        <v/>
      </c>
    </row>
    <row r="635" spans="1:4" x14ac:dyDescent="0.3">
      <c r="A635" t="s">
        <v>3174</v>
      </c>
      <c r="B635">
        <v>85.25</v>
      </c>
      <c r="C635">
        <f t="shared" si="18"/>
        <v>85.25</v>
      </c>
      <c r="D635" t="str">
        <f t="shared" si="19"/>
        <v/>
      </c>
    </row>
    <row r="636" spans="1:4" x14ac:dyDescent="0.3">
      <c r="A636" t="s">
        <v>3174</v>
      </c>
      <c r="B636">
        <v>73.25</v>
      </c>
      <c r="C636">
        <f t="shared" si="18"/>
        <v>73.25</v>
      </c>
      <c r="D636" t="str">
        <f t="shared" si="19"/>
        <v/>
      </c>
    </row>
    <row r="637" spans="1:4" x14ac:dyDescent="0.3">
      <c r="A637" t="s">
        <v>3175</v>
      </c>
      <c r="B637">
        <v>83</v>
      </c>
      <c r="C637" t="str">
        <f t="shared" si="18"/>
        <v/>
      </c>
      <c r="D637">
        <f t="shared" si="19"/>
        <v>83</v>
      </c>
    </row>
    <row r="638" spans="1:4" x14ac:dyDescent="0.3">
      <c r="A638" t="s">
        <v>3174</v>
      </c>
      <c r="B638">
        <v>86</v>
      </c>
      <c r="C638">
        <f t="shared" si="18"/>
        <v>86</v>
      </c>
      <c r="D638" t="str">
        <f t="shared" si="19"/>
        <v/>
      </c>
    </row>
    <row r="639" spans="1:4" x14ac:dyDescent="0.3">
      <c r="A639" t="s">
        <v>3174</v>
      </c>
      <c r="B639">
        <v>80.5</v>
      </c>
      <c r="C639">
        <f t="shared" si="18"/>
        <v>80.5</v>
      </c>
      <c r="D639" t="str">
        <f t="shared" si="19"/>
        <v/>
      </c>
    </row>
    <row r="640" spans="1:4" x14ac:dyDescent="0.3">
      <c r="A640" t="s">
        <v>3174</v>
      </c>
      <c r="B640">
        <v>77.75</v>
      </c>
      <c r="C640">
        <f t="shared" si="18"/>
        <v>77.75</v>
      </c>
      <c r="D640" t="str">
        <f t="shared" si="19"/>
        <v/>
      </c>
    </row>
    <row r="641" spans="1:4" x14ac:dyDescent="0.3">
      <c r="A641" t="s">
        <v>3174</v>
      </c>
      <c r="B641">
        <v>83.75</v>
      </c>
      <c r="C641">
        <f t="shared" si="18"/>
        <v>83.75</v>
      </c>
      <c r="D641" t="str">
        <f t="shared" si="19"/>
        <v/>
      </c>
    </row>
    <row r="642" spans="1:4" x14ac:dyDescent="0.3">
      <c r="A642" t="s">
        <v>3174</v>
      </c>
      <c r="B642">
        <v>76.5</v>
      </c>
      <c r="C642">
        <f t="shared" si="18"/>
        <v>76.5</v>
      </c>
      <c r="D642" t="str">
        <f t="shared" si="19"/>
        <v/>
      </c>
    </row>
    <row r="643" spans="1:4" x14ac:dyDescent="0.3">
      <c r="A643" t="s">
        <v>3174</v>
      </c>
      <c r="B643">
        <v>85</v>
      </c>
      <c r="C643">
        <f t="shared" ref="C643:C706" si="20">IF(A643="Non-STEM",B643,"")</f>
        <v>85</v>
      </c>
      <c r="D643" t="str">
        <f t="shared" ref="D643:D706" si="21">IF(A643="STEM",B643,"")</f>
        <v/>
      </c>
    </row>
    <row r="644" spans="1:4" x14ac:dyDescent="0.3">
      <c r="A644" t="s">
        <v>3174</v>
      </c>
      <c r="B644">
        <v>72.25</v>
      </c>
      <c r="C644">
        <f t="shared" si="20"/>
        <v>72.25</v>
      </c>
      <c r="D644" t="str">
        <f t="shared" si="21"/>
        <v/>
      </c>
    </row>
    <row r="645" spans="1:4" x14ac:dyDescent="0.3">
      <c r="A645" t="s">
        <v>3174</v>
      </c>
      <c r="B645">
        <v>84.75</v>
      </c>
      <c r="C645">
        <f t="shared" si="20"/>
        <v>84.75</v>
      </c>
      <c r="D645" t="str">
        <f t="shared" si="21"/>
        <v/>
      </c>
    </row>
    <row r="646" spans="1:4" x14ac:dyDescent="0.3">
      <c r="A646" t="s">
        <v>3174</v>
      </c>
      <c r="B646">
        <v>75.25</v>
      </c>
      <c r="C646">
        <f t="shared" si="20"/>
        <v>75.25</v>
      </c>
      <c r="D646" t="str">
        <f t="shared" si="21"/>
        <v/>
      </c>
    </row>
    <row r="647" spans="1:4" x14ac:dyDescent="0.3">
      <c r="A647" t="s">
        <v>3175</v>
      </c>
      <c r="B647">
        <v>74.25</v>
      </c>
      <c r="C647" t="str">
        <f t="shared" si="20"/>
        <v/>
      </c>
      <c r="D647">
        <f t="shared" si="21"/>
        <v>74.25</v>
      </c>
    </row>
    <row r="648" spans="1:4" x14ac:dyDescent="0.3">
      <c r="A648" t="s">
        <v>3175</v>
      </c>
      <c r="B648">
        <v>85.25</v>
      </c>
      <c r="C648" t="str">
        <f t="shared" si="20"/>
        <v/>
      </c>
      <c r="D648">
        <f t="shared" si="21"/>
        <v>85.25</v>
      </c>
    </row>
    <row r="649" spans="1:4" x14ac:dyDescent="0.3">
      <c r="A649" t="s">
        <v>3175</v>
      </c>
      <c r="B649">
        <v>83.75</v>
      </c>
      <c r="C649" t="str">
        <f t="shared" si="20"/>
        <v/>
      </c>
      <c r="D649">
        <f t="shared" si="21"/>
        <v>83.75</v>
      </c>
    </row>
    <row r="650" spans="1:4" x14ac:dyDescent="0.3">
      <c r="A650" t="s">
        <v>3174</v>
      </c>
      <c r="B650">
        <v>84</v>
      </c>
      <c r="C650">
        <f t="shared" si="20"/>
        <v>84</v>
      </c>
      <c r="D650" t="str">
        <f t="shared" si="21"/>
        <v/>
      </c>
    </row>
    <row r="651" spans="1:4" x14ac:dyDescent="0.3">
      <c r="A651" t="s">
        <v>3174</v>
      </c>
      <c r="B651">
        <v>74.5</v>
      </c>
      <c r="C651">
        <f t="shared" si="20"/>
        <v>74.5</v>
      </c>
      <c r="D651" t="str">
        <f t="shared" si="21"/>
        <v/>
      </c>
    </row>
    <row r="652" spans="1:4" x14ac:dyDescent="0.3">
      <c r="A652" t="s">
        <v>3174</v>
      </c>
      <c r="B652">
        <v>70.5</v>
      </c>
      <c r="C652">
        <f t="shared" si="20"/>
        <v>70.5</v>
      </c>
      <c r="D652" t="str">
        <f t="shared" si="21"/>
        <v/>
      </c>
    </row>
    <row r="653" spans="1:4" x14ac:dyDescent="0.3">
      <c r="A653" t="s">
        <v>3174</v>
      </c>
      <c r="B653">
        <v>80.75</v>
      </c>
      <c r="C653">
        <f t="shared" si="20"/>
        <v>80.75</v>
      </c>
      <c r="D653" t="str">
        <f t="shared" si="21"/>
        <v/>
      </c>
    </row>
    <row r="654" spans="1:4" x14ac:dyDescent="0.3">
      <c r="A654" t="s">
        <v>3174</v>
      </c>
      <c r="B654">
        <v>81.5</v>
      </c>
      <c r="C654">
        <f t="shared" si="20"/>
        <v>81.5</v>
      </c>
      <c r="D654" t="str">
        <f t="shared" si="21"/>
        <v/>
      </c>
    </row>
    <row r="655" spans="1:4" x14ac:dyDescent="0.3">
      <c r="A655" t="s">
        <v>3175</v>
      </c>
      <c r="B655">
        <v>77.5</v>
      </c>
      <c r="C655" t="str">
        <f t="shared" si="20"/>
        <v/>
      </c>
      <c r="D655">
        <f t="shared" si="21"/>
        <v>77.5</v>
      </c>
    </row>
    <row r="656" spans="1:4" x14ac:dyDescent="0.3">
      <c r="A656" t="s">
        <v>3175</v>
      </c>
      <c r="B656">
        <v>91.75</v>
      </c>
      <c r="C656" t="str">
        <f t="shared" si="20"/>
        <v/>
      </c>
      <c r="D656">
        <f t="shared" si="21"/>
        <v>91.75</v>
      </c>
    </row>
    <row r="657" spans="1:4" x14ac:dyDescent="0.3">
      <c r="A657" t="s">
        <v>3174</v>
      </c>
      <c r="B657">
        <v>74.5</v>
      </c>
      <c r="C657">
        <f t="shared" si="20"/>
        <v>74.5</v>
      </c>
      <c r="D657" t="str">
        <f t="shared" si="21"/>
        <v/>
      </c>
    </row>
    <row r="658" spans="1:4" x14ac:dyDescent="0.3">
      <c r="A658" t="s">
        <v>3175</v>
      </c>
      <c r="B658">
        <v>96.5</v>
      </c>
      <c r="C658" t="str">
        <f t="shared" si="20"/>
        <v/>
      </c>
      <c r="D658">
        <f t="shared" si="21"/>
        <v>96.5</v>
      </c>
    </row>
    <row r="659" spans="1:4" x14ac:dyDescent="0.3">
      <c r="A659" t="s">
        <v>3175</v>
      </c>
      <c r="B659">
        <v>79.25</v>
      </c>
      <c r="C659" t="str">
        <f t="shared" si="20"/>
        <v/>
      </c>
      <c r="D659">
        <f t="shared" si="21"/>
        <v>79.25</v>
      </c>
    </row>
    <row r="660" spans="1:4" x14ac:dyDescent="0.3">
      <c r="A660" t="s">
        <v>3174</v>
      </c>
      <c r="B660">
        <v>78.5</v>
      </c>
      <c r="C660">
        <f t="shared" si="20"/>
        <v>78.5</v>
      </c>
      <c r="D660" t="str">
        <f t="shared" si="21"/>
        <v/>
      </c>
    </row>
    <row r="661" spans="1:4" x14ac:dyDescent="0.3">
      <c r="A661" t="s">
        <v>3174</v>
      </c>
      <c r="B661">
        <v>79</v>
      </c>
      <c r="C661">
        <f t="shared" si="20"/>
        <v>79</v>
      </c>
      <c r="D661" t="str">
        <f t="shared" si="21"/>
        <v/>
      </c>
    </row>
    <row r="662" spans="1:4" x14ac:dyDescent="0.3">
      <c r="A662" t="s">
        <v>3174</v>
      </c>
      <c r="B662">
        <v>82</v>
      </c>
      <c r="C662">
        <f t="shared" si="20"/>
        <v>82</v>
      </c>
      <c r="D662" t="str">
        <f t="shared" si="21"/>
        <v/>
      </c>
    </row>
    <row r="663" spans="1:4" x14ac:dyDescent="0.3">
      <c r="A663" t="s">
        <v>3174</v>
      </c>
      <c r="B663">
        <v>85</v>
      </c>
      <c r="C663">
        <f t="shared" si="20"/>
        <v>85</v>
      </c>
      <c r="D663" t="str">
        <f t="shared" si="21"/>
        <v/>
      </c>
    </row>
    <row r="664" spans="1:4" x14ac:dyDescent="0.3">
      <c r="A664" t="s">
        <v>3175</v>
      </c>
      <c r="B664">
        <v>82.5</v>
      </c>
      <c r="C664" t="str">
        <f t="shared" si="20"/>
        <v/>
      </c>
      <c r="D664">
        <f t="shared" si="21"/>
        <v>82.5</v>
      </c>
    </row>
    <row r="665" spans="1:4" x14ac:dyDescent="0.3">
      <c r="A665" t="s">
        <v>3174</v>
      </c>
      <c r="B665">
        <v>97.25</v>
      </c>
      <c r="C665">
        <f t="shared" si="20"/>
        <v>97.25</v>
      </c>
      <c r="D665" t="str">
        <f t="shared" si="21"/>
        <v/>
      </c>
    </row>
    <row r="666" spans="1:4" x14ac:dyDescent="0.3">
      <c r="A666" t="s">
        <v>3174</v>
      </c>
      <c r="B666">
        <v>91</v>
      </c>
      <c r="C666">
        <f t="shared" si="20"/>
        <v>91</v>
      </c>
      <c r="D666" t="str">
        <f t="shared" si="21"/>
        <v/>
      </c>
    </row>
    <row r="667" spans="1:4" x14ac:dyDescent="0.3">
      <c r="A667" t="s">
        <v>3174</v>
      </c>
      <c r="B667">
        <v>77.75</v>
      </c>
      <c r="C667">
        <f t="shared" si="20"/>
        <v>77.75</v>
      </c>
      <c r="D667" t="str">
        <f t="shared" si="21"/>
        <v/>
      </c>
    </row>
    <row r="668" spans="1:4" x14ac:dyDescent="0.3">
      <c r="A668" t="s">
        <v>3174</v>
      </c>
      <c r="B668">
        <v>80.75</v>
      </c>
      <c r="C668">
        <f t="shared" si="20"/>
        <v>80.75</v>
      </c>
      <c r="D668" t="str">
        <f t="shared" si="21"/>
        <v/>
      </c>
    </row>
    <row r="669" spans="1:4" x14ac:dyDescent="0.3">
      <c r="A669" t="s">
        <v>3174</v>
      </c>
      <c r="B669">
        <v>67</v>
      </c>
      <c r="C669">
        <f t="shared" si="20"/>
        <v>67</v>
      </c>
      <c r="D669" t="str">
        <f t="shared" si="21"/>
        <v/>
      </c>
    </row>
    <row r="670" spans="1:4" x14ac:dyDescent="0.3">
      <c r="A670" t="s">
        <v>3174</v>
      </c>
      <c r="B670">
        <v>69.5</v>
      </c>
      <c r="C670">
        <f t="shared" si="20"/>
        <v>69.5</v>
      </c>
      <c r="D670" t="str">
        <f t="shared" si="21"/>
        <v/>
      </c>
    </row>
    <row r="671" spans="1:4" x14ac:dyDescent="0.3">
      <c r="A671" t="s">
        <v>3174</v>
      </c>
      <c r="B671">
        <v>86</v>
      </c>
      <c r="C671">
        <f t="shared" si="20"/>
        <v>86</v>
      </c>
      <c r="D671" t="str">
        <f t="shared" si="21"/>
        <v/>
      </c>
    </row>
    <row r="672" spans="1:4" x14ac:dyDescent="0.3">
      <c r="A672" t="s">
        <v>3174</v>
      </c>
      <c r="B672">
        <v>77.5</v>
      </c>
      <c r="C672">
        <f t="shared" si="20"/>
        <v>77.5</v>
      </c>
      <c r="D672" t="str">
        <f t="shared" si="21"/>
        <v/>
      </c>
    </row>
    <row r="673" spans="1:4" x14ac:dyDescent="0.3">
      <c r="A673" t="s">
        <v>3174</v>
      </c>
      <c r="B673">
        <v>84.25</v>
      </c>
      <c r="C673">
        <f t="shared" si="20"/>
        <v>84.25</v>
      </c>
      <c r="D673" t="str">
        <f t="shared" si="21"/>
        <v/>
      </c>
    </row>
    <row r="674" spans="1:4" x14ac:dyDescent="0.3">
      <c r="A674" t="s">
        <v>3174</v>
      </c>
      <c r="B674">
        <v>51.5</v>
      </c>
      <c r="C674">
        <f t="shared" si="20"/>
        <v>51.5</v>
      </c>
      <c r="D674" t="str">
        <f t="shared" si="21"/>
        <v/>
      </c>
    </row>
    <row r="675" spans="1:4" x14ac:dyDescent="0.3">
      <c r="A675" t="s">
        <v>3175</v>
      </c>
      <c r="B675">
        <v>89.5</v>
      </c>
      <c r="C675" t="str">
        <f t="shared" si="20"/>
        <v/>
      </c>
      <c r="D675">
        <f t="shared" si="21"/>
        <v>89.5</v>
      </c>
    </row>
    <row r="676" spans="1:4" x14ac:dyDescent="0.3">
      <c r="A676" t="s">
        <v>3175</v>
      </c>
      <c r="B676">
        <v>86</v>
      </c>
      <c r="C676" t="str">
        <f t="shared" si="20"/>
        <v/>
      </c>
      <c r="D676">
        <f t="shared" si="21"/>
        <v>86</v>
      </c>
    </row>
    <row r="677" spans="1:4" x14ac:dyDescent="0.3">
      <c r="A677" t="s">
        <v>3175</v>
      </c>
      <c r="B677">
        <v>76.75</v>
      </c>
      <c r="C677" t="str">
        <f t="shared" si="20"/>
        <v/>
      </c>
      <c r="D677">
        <f t="shared" si="21"/>
        <v>76.75</v>
      </c>
    </row>
    <row r="678" spans="1:4" x14ac:dyDescent="0.3">
      <c r="A678" t="s">
        <v>3174</v>
      </c>
      <c r="B678">
        <v>79</v>
      </c>
      <c r="C678">
        <f t="shared" si="20"/>
        <v>79</v>
      </c>
      <c r="D678" t="str">
        <f t="shared" si="21"/>
        <v/>
      </c>
    </row>
    <row r="679" spans="1:4" x14ac:dyDescent="0.3">
      <c r="A679" t="s">
        <v>3174</v>
      </c>
      <c r="B679">
        <v>84</v>
      </c>
      <c r="C679">
        <f t="shared" si="20"/>
        <v>84</v>
      </c>
      <c r="D679" t="str">
        <f t="shared" si="21"/>
        <v/>
      </c>
    </row>
    <row r="680" spans="1:4" x14ac:dyDescent="0.3">
      <c r="A680" t="s">
        <v>3174</v>
      </c>
      <c r="B680">
        <v>71.5</v>
      </c>
      <c r="C680">
        <f t="shared" si="20"/>
        <v>71.5</v>
      </c>
      <c r="D680" t="str">
        <f t="shared" si="21"/>
        <v/>
      </c>
    </row>
    <row r="681" spans="1:4" x14ac:dyDescent="0.3">
      <c r="A681" t="s">
        <v>3174</v>
      </c>
      <c r="B681">
        <v>83.25</v>
      </c>
      <c r="C681">
        <f t="shared" si="20"/>
        <v>83.25</v>
      </c>
      <c r="D681" t="str">
        <f t="shared" si="21"/>
        <v/>
      </c>
    </row>
    <row r="682" spans="1:4" x14ac:dyDescent="0.3">
      <c r="A682" t="s">
        <v>3174</v>
      </c>
      <c r="B682">
        <v>81</v>
      </c>
      <c r="C682">
        <f t="shared" si="20"/>
        <v>81</v>
      </c>
      <c r="D682" t="str">
        <f t="shared" si="21"/>
        <v/>
      </c>
    </row>
    <row r="683" spans="1:4" x14ac:dyDescent="0.3">
      <c r="A683" t="s">
        <v>3175</v>
      </c>
      <c r="B683">
        <v>92.75</v>
      </c>
      <c r="C683" t="str">
        <f t="shared" si="20"/>
        <v/>
      </c>
      <c r="D683">
        <f t="shared" si="21"/>
        <v>92.75</v>
      </c>
    </row>
    <row r="684" spans="1:4" x14ac:dyDescent="0.3">
      <c r="A684" t="s">
        <v>3174</v>
      </c>
      <c r="B684">
        <v>71</v>
      </c>
      <c r="C684">
        <f t="shared" si="20"/>
        <v>71</v>
      </c>
      <c r="D684" t="str">
        <f t="shared" si="21"/>
        <v/>
      </c>
    </row>
    <row r="685" spans="1:4" x14ac:dyDescent="0.3">
      <c r="A685" t="s">
        <v>3174</v>
      </c>
      <c r="B685">
        <v>77.5</v>
      </c>
      <c r="C685">
        <f t="shared" si="20"/>
        <v>77.5</v>
      </c>
      <c r="D685" t="str">
        <f t="shared" si="21"/>
        <v/>
      </c>
    </row>
    <row r="686" spans="1:4" x14ac:dyDescent="0.3">
      <c r="A686" t="s">
        <v>3174</v>
      </c>
      <c r="B686">
        <v>85.75</v>
      </c>
      <c r="C686">
        <f t="shared" si="20"/>
        <v>85.75</v>
      </c>
      <c r="D686" t="str">
        <f t="shared" si="21"/>
        <v/>
      </c>
    </row>
    <row r="687" spans="1:4" x14ac:dyDescent="0.3">
      <c r="A687" t="s">
        <v>3174</v>
      </c>
      <c r="B687">
        <v>82</v>
      </c>
      <c r="C687">
        <f t="shared" si="20"/>
        <v>82</v>
      </c>
      <c r="D687" t="str">
        <f t="shared" si="21"/>
        <v/>
      </c>
    </row>
    <row r="688" spans="1:4" x14ac:dyDescent="0.3">
      <c r="A688" t="s">
        <v>3174</v>
      </c>
      <c r="B688">
        <v>92.5</v>
      </c>
      <c r="C688">
        <f t="shared" si="20"/>
        <v>92.5</v>
      </c>
      <c r="D688" t="str">
        <f t="shared" si="21"/>
        <v/>
      </c>
    </row>
    <row r="689" spans="1:4" x14ac:dyDescent="0.3">
      <c r="A689" t="s">
        <v>3175</v>
      </c>
      <c r="B689">
        <v>90</v>
      </c>
      <c r="C689" t="str">
        <f t="shared" si="20"/>
        <v/>
      </c>
      <c r="D689">
        <f t="shared" si="21"/>
        <v>90</v>
      </c>
    </row>
    <row r="690" spans="1:4" x14ac:dyDescent="0.3">
      <c r="A690" t="s">
        <v>3174</v>
      </c>
      <c r="B690">
        <v>79.5</v>
      </c>
      <c r="C690">
        <f t="shared" si="20"/>
        <v>79.5</v>
      </c>
      <c r="D690" t="str">
        <f t="shared" si="21"/>
        <v/>
      </c>
    </row>
    <row r="691" spans="1:4" x14ac:dyDescent="0.3">
      <c r="A691" t="s">
        <v>3174</v>
      </c>
      <c r="B691">
        <v>79.5</v>
      </c>
      <c r="C691">
        <f t="shared" si="20"/>
        <v>79.5</v>
      </c>
      <c r="D691" t="str">
        <f t="shared" si="21"/>
        <v/>
      </c>
    </row>
    <row r="692" spans="1:4" x14ac:dyDescent="0.3">
      <c r="A692" t="s">
        <v>3175</v>
      </c>
      <c r="B692">
        <v>83.5</v>
      </c>
      <c r="C692" t="str">
        <f t="shared" si="20"/>
        <v/>
      </c>
      <c r="D692">
        <f t="shared" si="21"/>
        <v>83.5</v>
      </c>
    </row>
    <row r="693" spans="1:4" x14ac:dyDescent="0.3">
      <c r="A693" t="s">
        <v>3175</v>
      </c>
      <c r="B693">
        <v>85.25</v>
      </c>
      <c r="C693" t="str">
        <f t="shared" si="20"/>
        <v/>
      </c>
      <c r="D693">
        <f t="shared" si="21"/>
        <v>85.25</v>
      </c>
    </row>
    <row r="694" spans="1:4" x14ac:dyDescent="0.3">
      <c r="A694" t="s">
        <v>3174</v>
      </c>
      <c r="B694">
        <v>64.75</v>
      </c>
      <c r="C694">
        <f t="shared" si="20"/>
        <v>64.75</v>
      </c>
      <c r="D694" t="str">
        <f t="shared" si="21"/>
        <v/>
      </c>
    </row>
    <row r="695" spans="1:4" x14ac:dyDescent="0.3">
      <c r="A695" t="s">
        <v>3174</v>
      </c>
      <c r="B695">
        <v>76.5</v>
      </c>
      <c r="C695">
        <f t="shared" si="20"/>
        <v>76.5</v>
      </c>
      <c r="D695" t="str">
        <f t="shared" si="21"/>
        <v/>
      </c>
    </row>
    <row r="696" spans="1:4" x14ac:dyDescent="0.3">
      <c r="A696" t="s">
        <v>3174</v>
      </c>
      <c r="B696">
        <v>72.25</v>
      </c>
      <c r="C696">
        <f t="shared" si="20"/>
        <v>72.25</v>
      </c>
      <c r="D696" t="str">
        <f t="shared" si="21"/>
        <v/>
      </c>
    </row>
    <row r="697" spans="1:4" x14ac:dyDescent="0.3">
      <c r="A697" t="s">
        <v>3175</v>
      </c>
      <c r="B697">
        <v>92.5</v>
      </c>
      <c r="C697" t="str">
        <f t="shared" si="20"/>
        <v/>
      </c>
      <c r="D697">
        <f t="shared" si="21"/>
        <v>92.5</v>
      </c>
    </row>
    <row r="698" spans="1:4" x14ac:dyDescent="0.3">
      <c r="A698" t="s">
        <v>3175</v>
      </c>
      <c r="B698">
        <v>92</v>
      </c>
      <c r="C698" t="str">
        <f t="shared" si="20"/>
        <v/>
      </c>
      <c r="D698">
        <f t="shared" si="21"/>
        <v>92</v>
      </c>
    </row>
    <row r="699" spans="1:4" x14ac:dyDescent="0.3">
      <c r="A699" t="s">
        <v>3174</v>
      </c>
      <c r="B699">
        <v>75.75</v>
      </c>
      <c r="C699">
        <f t="shared" si="20"/>
        <v>75.75</v>
      </c>
      <c r="D699" t="str">
        <f t="shared" si="21"/>
        <v/>
      </c>
    </row>
    <row r="700" spans="1:4" x14ac:dyDescent="0.3">
      <c r="A700" t="s">
        <v>3175</v>
      </c>
      <c r="B700">
        <v>83.75</v>
      </c>
      <c r="C700" t="str">
        <f t="shared" si="20"/>
        <v/>
      </c>
      <c r="D700">
        <f t="shared" si="21"/>
        <v>83.75</v>
      </c>
    </row>
    <row r="701" spans="1:4" x14ac:dyDescent="0.3">
      <c r="A701" t="s">
        <v>3174</v>
      </c>
      <c r="B701">
        <v>74.75</v>
      </c>
      <c r="C701">
        <f t="shared" si="20"/>
        <v>74.75</v>
      </c>
      <c r="D701" t="str">
        <f t="shared" si="21"/>
        <v/>
      </c>
    </row>
    <row r="702" spans="1:4" x14ac:dyDescent="0.3">
      <c r="A702" t="s">
        <v>3174</v>
      </c>
      <c r="B702">
        <v>86.25</v>
      </c>
      <c r="C702">
        <f t="shared" si="20"/>
        <v>86.25</v>
      </c>
      <c r="D702" t="str">
        <f t="shared" si="21"/>
        <v/>
      </c>
    </row>
    <row r="703" spans="1:4" x14ac:dyDescent="0.3">
      <c r="A703" t="s">
        <v>3174</v>
      </c>
      <c r="B703">
        <v>89</v>
      </c>
      <c r="C703">
        <f t="shared" si="20"/>
        <v>89</v>
      </c>
      <c r="D703" t="str">
        <f t="shared" si="21"/>
        <v/>
      </c>
    </row>
    <row r="704" spans="1:4" x14ac:dyDescent="0.3">
      <c r="A704" t="s">
        <v>3174</v>
      </c>
      <c r="B704">
        <v>74.25</v>
      </c>
      <c r="C704">
        <f t="shared" si="20"/>
        <v>74.25</v>
      </c>
      <c r="D704" t="str">
        <f t="shared" si="21"/>
        <v/>
      </c>
    </row>
    <row r="705" spans="1:4" x14ac:dyDescent="0.3">
      <c r="A705" t="s">
        <v>3174</v>
      </c>
      <c r="B705">
        <v>73</v>
      </c>
      <c r="C705">
        <f t="shared" si="20"/>
        <v>73</v>
      </c>
      <c r="D705" t="str">
        <f t="shared" si="21"/>
        <v/>
      </c>
    </row>
    <row r="706" spans="1:4" x14ac:dyDescent="0.3">
      <c r="A706" t="s">
        <v>3175</v>
      </c>
      <c r="B706">
        <v>81.75</v>
      </c>
      <c r="C706" t="str">
        <f t="shared" si="20"/>
        <v/>
      </c>
      <c r="D706">
        <f t="shared" si="21"/>
        <v>81.75</v>
      </c>
    </row>
    <row r="707" spans="1:4" x14ac:dyDescent="0.3">
      <c r="A707" t="s">
        <v>3174</v>
      </c>
      <c r="B707">
        <v>93.25</v>
      </c>
      <c r="C707">
        <f t="shared" ref="C707:C770" si="22">IF(A707="Non-STEM",B707,"")</f>
        <v>93.25</v>
      </c>
      <c r="D707" t="str">
        <f t="shared" ref="D707:D770" si="23">IF(A707="STEM",B707,"")</f>
        <v/>
      </c>
    </row>
    <row r="708" spans="1:4" x14ac:dyDescent="0.3">
      <c r="A708" t="s">
        <v>3174</v>
      </c>
      <c r="B708">
        <v>89.5</v>
      </c>
      <c r="C708">
        <f t="shared" si="22"/>
        <v>89.5</v>
      </c>
      <c r="D708" t="str">
        <f t="shared" si="23"/>
        <v/>
      </c>
    </row>
    <row r="709" spans="1:4" x14ac:dyDescent="0.3">
      <c r="A709" t="s">
        <v>3174</v>
      </c>
      <c r="B709">
        <v>78.5</v>
      </c>
      <c r="C709">
        <f t="shared" si="22"/>
        <v>78.5</v>
      </c>
      <c r="D709" t="str">
        <f t="shared" si="23"/>
        <v/>
      </c>
    </row>
    <row r="710" spans="1:4" x14ac:dyDescent="0.3">
      <c r="A710" t="s">
        <v>3174</v>
      </c>
      <c r="B710">
        <v>82.25</v>
      </c>
      <c r="C710">
        <f t="shared" si="22"/>
        <v>82.25</v>
      </c>
      <c r="D710" t="str">
        <f t="shared" si="23"/>
        <v/>
      </c>
    </row>
    <row r="711" spans="1:4" x14ac:dyDescent="0.3">
      <c r="A711" t="s">
        <v>3174</v>
      </c>
      <c r="B711">
        <v>81.5</v>
      </c>
      <c r="C711">
        <f t="shared" si="22"/>
        <v>81.5</v>
      </c>
      <c r="D711" t="str">
        <f t="shared" si="23"/>
        <v/>
      </c>
    </row>
    <row r="712" spans="1:4" x14ac:dyDescent="0.3">
      <c r="A712" t="s">
        <v>3174</v>
      </c>
      <c r="B712">
        <v>64.25</v>
      </c>
      <c r="C712">
        <f t="shared" si="22"/>
        <v>64.25</v>
      </c>
      <c r="D712" t="str">
        <f t="shared" si="23"/>
        <v/>
      </c>
    </row>
    <row r="713" spans="1:4" x14ac:dyDescent="0.3">
      <c r="A713" t="s">
        <v>3175</v>
      </c>
      <c r="B713">
        <v>91.75</v>
      </c>
      <c r="C713" t="str">
        <f t="shared" si="22"/>
        <v/>
      </c>
      <c r="D713">
        <f t="shared" si="23"/>
        <v>91.75</v>
      </c>
    </row>
    <row r="714" spans="1:4" x14ac:dyDescent="0.3">
      <c r="A714" t="s">
        <v>3174</v>
      </c>
      <c r="B714">
        <v>92.25</v>
      </c>
      <c r="C714">
        <f t="shared" si="22"/>
        <v>92.25</v>
      </c>
      <c r="D714" t="str">
        <f t="shared" si="23"/>
        <v/>
      </c>
    </row>
    <row r="715" spans="1:4" x14ac:dyDescent="0.3">
      <c r="A715" t="s">
        <v>3174</v>
      </c>
      <c r="B715">
        <v>72.25</v>
      </c>
      <c r="C715">
        <f t="shared" si="22"/>
        <v>72.25</v>
      </c>
      <c r="D715" t="str">
        <f t="shared" si="23"/>
        <v/>
      </c>
    </row>
    <row r="716" spans="1:4" x14ac:dyDescent="0.3">
      <c r="A716" t="s">
        <v>3174</v>
      </c>
      <c r="B716">
        <v>88</v>
      </c>
      <c r="C716">
        <f t="shared" si="22"/>
        <v>88</v>
      </c>
      <c r="D716" t="str">
        <f t="shared" si="23"/>
        <v/>
      </c>
    </row>
    <row r="717" spans="1:4" x14ac:dyDescent="0.3">
      <c r="A717" t="s">
        <v>3174</v>
      </c>
      <c r="B717">
        <v>80.5</v>
      </c>
      <c r="C717">
        <f t="shared" si="22"/>
        <v>80.5</v>
      </c>
      <c r="D717" t="str">
        <f t="shared" si="23"/>
        <v/>
      </c>
    </row>
    <row r="718" spans="1:4" x14ac:dyDescent="0.3">
      <c r="A718" t="s">
        <v>3175</v>
      </c>
      <c r="B718">
        <v>82</v>
      </c>
      <c r="C718" t="str">
        <f t="shared" si="22"/>
        <v/>
      </c>
      <c r="D718">
        <f t="shared" si="23"/>
        <v>82</v>
      </c>
    </row>
    <row r="719" spans="1:4" x14ac:dyDescent="0.3">
      <c r="A719" t="s">
        <v>3174</v>
      </c>
      <c r="B719">
        <v>70</v>
      </c>
      <c r="C719">
        <f t="shared" si="22"/>
        <v>70</v>
      </c>
      <c r="D719" t="str">
        <f t="shared" si="23"/>
        <v/>
      </c>
    </row>
    <row r="720" spans="1:4" x14ac:dyDescent="0.3">
      <c r="A720" t="s">
        <v>3175</v>
      </c>
      <c r="B720">
        <v>93.25</v>
      </c>
      <c r="C720" t="str">
        <f t="shared" si="22"/>
        <v/>
      </c>
      <c r="D720">
        <f t="shared" si="23"/>
        <v>93.25</v>
      </c>
    </row>
    <row r="721" spans="1:4" x14ac:dyDescent="0.3">
      <c r="A721" t="s">
        <v>3174</v>
      </c>
      <c r="B721">
        <v>85.75</v>
      </c>
      <c r="C721">
        <f t="shared" si="22"/>
        <v>85.75</v>
      </c>
      <c r="D721" t="str">
        <f t="shared" si="23"/>
        <v/>
      </c>
    </row>
    <row r="722" spans="1:4" x14ac:dyDescent="0.3">
      <c r="A722" t="s">
        <v>3174</v>
      </c>
      <c r="B722">
        <v>91.5</v>
      </c>
      <c r="C722">
        <f t="shared" si="22"/>
        <v>91.5</v>
      </c>
      <c r="D722" t="str">
        <f t="shared" si="23"/>
        <v/>
      </c>
    </row>
    <row r="723" spans="1:4" x14ac:dyDescent="0.3">
      <c r="A723" t="s">
        <v>3174</v>
      </c>
      <c r="B723">
        <v>95.25</v>
      </c>
      <c r="C723">
        <f t="shared" si="22"/>
        <v>95.25</v>
      </c>
      <c r="D723" t="str">
        <f t="shared" si="23"/>
        <v/>
      </c>
    </row>
    <row r="724" spans="1:4" x14ac:dyDescent="0.3">
      <c r="A724" t="s">
        <v>3174</v>
      </c>
      <c r="B724">
        <v>79.75</v>
      </c>
      <c r="C724">
        <f t="shared" si="22"/>
        <v>79.75</v>
      </c>
      <c r="D724" t="str">
        <f t="shared" si="23"/>
        <v/>
      </c>
    </row>
    <row r="725" spans="1:4" x14ac:dyDescent="0.3">
      <c r="A725" t="s">
        <v>3174</v>
      </c>
      <c r="B725">
        <v>81</v>
      </c>
      <c r="C725">
        <f t="shared" si="22"/>
        <v>81</v>
      </c>
      <c r="D725" t="str">
        <f t="shared" si="23"/>
        <v/>
      </c>
    </row>
    <row r="726" spans="1:4" x14ac:dyDescent="0.3">
      <c r="A726" t="s">
        <v>3174</v>
      </c>
      <c r="B726">
        <v>85</v>
      </c>
      <c r="C726">
        <f t="shared" si="22"/>
        <v>85</v>
      </c>
      <c r="D726" t="str">
        <f t="shared" si="23"/>
        <v/>
      </c>
    </row>
    <row r="727" spans="1:4" x14ac:dyDescent="0.3">
      <c r="A727" t="s">
        <v>3174</v>
      </c>
      <c r="B727">
        <v>80.5</v>
      </c>
      <c r="C727">
        <f t="shared" si="22"/>
        <v>80.5</v>
      </c>
      <c r="D727" t="str">
        <f t="shared" si="23"/>
        <v/>
      </c>
    </row>
    <row r="728" spans="1:4" x14ac:dyDescent="0.3">
      <c r="A728" t="s">
        <v>3175</v>
      </c>
      <c r="B728">
        <v>85.5</v>
      </c>
      <c r="C728" t="str">
        <f t="shared" si="22"/>
        <v/>
      </c>
      <c r="D728">
        <f t="shared" si="23"/>
        <v>85.5</v>
      </c>
    </row>
    <row r="729" spans="1:4" x14ac:dyDescent="0.3">
      <c r="A729" t="s">
        <v>3174</v>
      </c>
      <c r="B729">
        <v>79</v>
      </c>
      <c r="C729">
        <f t="shared" si="22"/>
        <v>79</v>
      </c>
      <c r="D729" t="str">
        <f t="shared" si="23"/>
        <v/>
      </c>
    </row>
    <row r="730" spans="1:4" x14ac:dyDescent="0.3">
      <c r="A730" t="s">
        <v>3174</v>
      </c>
      <c r="B730">
        <v>82.5</v>
      </c>
      <c r="C730">
        <f t="shared" si="22"/>
        <v>82.5</v>
      </c>
      <c r="D730" t="str">
        <f t="shared" si="23"/>
        <v/>
      </c>
    </row>
    <row r="731" spans="1:4" x14ac:dyDescent="0.3">
      <c r="A731" t="s">
        <v>3174</v>
      </c>
      <c r="B731">
        <v>78.5</v>
      </c>
      <c r="C731">
        <f t="shared" si="22"/>
        <v>78.5</v>
      </c>
      <c r="D731" t="str">
        <f t="shared" si="23"/>
        <v/>
      </c>
    </row>
    <row r="732" spans="1:4" x14ac:dyDescent="0.3">
      <c r="A732" t="s">
        <v>3174</v>
      </c>
      <c r="B732">
        <v>91.75</v>
      </c>
      <c r="C732">
        <f t="shared" si="22"/>
        <v>91.75</v>
      </c>
      <c r="D732" t="str">
        <f t="shared" si="23"/>
        <v/>
      </c>
    </row>
    <row r="733" spans="1:4" x14ac:dyDescent="0.3">
      <c r="A733" t="s">
        <v>3174</v>
      </c>
      <c r="B733">
        <v>75.5</v>
      </c>
      <c r="C733">
        <f t="shared" si="22"/>
        <v>75.5</v>
      </c>
      <c r="D733" t="str">
        <f t="shared" si="23"/>
        <v/>
      </c>
    </row>
    <row r="734" spans="1:4" x14ac:dyDescent="0.3">
      <c r="A734" t="s">
        <v>3174</v>
      </c>
      <c r="B734">
        <v>82.5</v>
      </c>
      <c r="C734">
        <f t="shared" si="22"/>
        <v>82.5</v>
      </c>
      <c r="D734" t="str">
        <f t="shared" si="23"/>
        <v/>
      </c>
    </row>
    <row r="735" spans="1:4" x14ac:dyDescent="0.3">
      <c r="A735" t="s">
        <v>3174</v>
      </c>
      <c r="B735">
        <v>78.75</v>
      </c>
      <c r="C735">
        <f t="shared" si="22"/>
        <v>78.75</v>
      </c>
      <c r="D735" t="str">
        <f t="shared" si="23"/>
        <v/>
      </c>
    </row>
    <row r="736" spans="1:4" x14ac:dyDescent="0.3">
      <c r="A736" t="s">
        <v>3175</v>
      </c>
      <c r="B736">
        <v>94.5</v>
      </c>
      <c r="C736" t="str">
        <f t="shared" si="22"/>
        <v/>
      </c>
      <c r="D736">
        <f t="shared" si="23"/>
        <v>94.5</v>
      </c>
    </row>
    <row r="737" spans="1:4" x14ac:dyDescent="0.3">
      <c r="A737" t="s">
        <v>3174</v>
      </c>
      <c r="B737">
        <v>88.5</v>
      </c>
      <c r="C737">
        <f t="shared" si="22"/>
        <v>88.5</v>
      </c>
      <c r="D737" t="str">
        <f t="shared" si="23"/>
        <v/>
      </c>
    </row>
    <row r="738" spans="1:4" x14ac:dyDescent="0.3">
      <c r="A738" t="s">
        <v>3175</v>
      </c>
      <c r="B738">
        <v>86.25</v>
      </c>
      <c r="C738" t="str">
        <f t="shared" si="22"/>
        <v/>
      </c>
      <c r="D738">
        <f t="shared" si="23"/>
        <v>86.25</v>
      </c>
    </row>
    <row r="739" spans="1:4" x14ac:dyDescent="0.3">
      <c r="A739" t="s">
        <v>3174</v>
      </c>
      <c r="B739">
        <v>92.75</v>
      </c>
      <c r="C739">
        <f t="shared" si="22"/>
        <v>92.75</v>
      </c>
      <c r="D739" t="str">
        <f t="shared" si="23"/>
        <v/>
      </c>
    </row>
    <row r="740" spans="1:4" x14ac:dyDescent="0.3">
      <c r="A740" t="s">
        <v>3175</v>
      </c>
      <c r="B740">
        <v>79</v>
      </c>
      <c r="C740" t="str">
        <f t="shared" si="22"/>
        <v/>
      </c>
      <c r="D740">
        <f t="shared" si="23"/>
        <v>79</v>
      </c>
    </row>
    <row r="741" spans="1:4" x14ac:dyDescent="0.3">
      <c r="A741" t="s">
        <v>3174</v>
      </c>
      <c r="B741">
        <v>78.5</v>
      </c>
      <c r="C741">
        <f t="shared" si="22"/>
        <v>78.5</v>
      </c>
      <c r="D741" t="str">
        <f t="shared" si="23"/>
        <v/>
      </c>
    </row>
    <row r="742" spans="1:4" x14ac:dyDescent="0.3">
      <c r="A742" t="s">
        <v>3175</v>
      </c>
      <c r="B742">
        <v>82.5</v>
      </c>
      <c r="C742" t="str">
        <f t="shared" si="22"/>
        <v/>
      </c>
      <c r="D742">
        <f t="shared" si="23"/>
        <v>82.5</v>
      </c>
    </row>
    <row r="743" spans="1:4" x14ac:dyDescent="0.3">
      <c r="A743" t="s">
        <v>3175</v>
      </c>
      <c r="B743">
        <v>91.5</v>
      </c>
      <c r="C743" t="str">
        <f t="shared" si="22"/>
        <v/>
      </c>
      <c r="D743">
        <f t="shared" si="23"/>
        <v>91.5</v>
      </c>
    </row>
    <row r="744" spans="1:4" x14ac:dyDescent="0.3">
      <c r="A744" t="s">
        <v>3174</v>
      </c>
      <c r="B744">
        <v>68.25</v>
      </c>
      <c r="C744">
        <f t="shared" si="22"/>
        <v>68.25</v>
      </c>
      <c r="D744" t="str">
        <f t="shared" si="23"/>
        <v/>
      </c>
    </row>
    <row r="745" spans="1:4" x14ac:dyDescent="0.3">
      <c r="A745" t="s">
        <v>3174</v>
      </c>
      <c r="B745">
        <v>86.5</v>
      </c>
      <c r="C745">
        <f t="shared" si="22"/>
        <v>86.5</v>
      </c>
      <c r="D745" t="str">
        <f t="shared" si="23"/>
        <v/>
      </c>
    </row>
    <row r="746" spans="1:4" x14ac:dyDescent="0.3">
      <c r="A746" t="s">
        <v>3175</v>
      </c>
      <c r="B746">
        <v>90.5</v>
      </c>
      <c r="C746" t="str">
        <f t="shared" si="22"/>
        <v/>
      </c>
      <c r="D746">
        <f t="shared" si="23"/>
        <v>90.5</v>
      </c>
    </row>
    <row r="747" spans="1:4" x14ac:dyDescent="0.3">
      <c r="A747" t="s">
        <v>3174</v>
      </c>
      <c r="B747">
        <v>72</v>
      </c>
      <c r="C747">
        <f t="shared" si="22"/>
        <v>72</v>
      </c>
      <c r="D747" t="str">
        <f t="shared" si="23"/>
        <v/>
      </c>
    </row>
    <row r="748" spans="1:4" x14ac:dyDescent="0.3">
      <c r="A748" t="s">
        <v>3174</v>
      </c>
      <c r="B748">
        <v>80.75</v>
      </c>
      <c r="C748">
        <f t="shared" si="22"/>
        <v>80.75</v>
      </c>
      <c r="D748" t="str">
        <f t="shared" si="23"/>
        <v/>
      </c>
    </row>
    <row r="749" spans="1:4" x14ac:dyDescent="0.3">
      <c r="A749" t="s">
        <v>3174</v>
      </c>
      <c r="B749">
        <v>74.5</v>
      </c>
      <c r="C749">
        <f t="shared" si="22"/>
        <v>74.5</v>
      </c>
      <c r="D749" t="str">
        <f t="shared" si="23"/>
        <v/>
      </c>
    </row>
    <row r="750" spans="1:4" x14ac:dyDescent="0.3">
      <c r="A750" t="s">
        <v>3175</v>
      </c>
      <c r="B750">
        <v>88.75</v>
      </c>
      <c r="C750" t="str">
        <f t="shared" si="22"/>
        <v/>
      </c>
      <c r="D750">
        <f t="shared" si="23"/>
        <v>88.75</v>
      </c>
    </row>
    <row r="751" spans="1:4" x14ac:dyDescent="0.3">
      <c r="A751" t="s">
        <v>3175</v>
      </c>
      <c r="B751">
        <v>70</v>
      </c>
      <c r="C751" t="str">
        <f t="shared" si="22"/>
        <v/>
      </c>
      <c r="D751">
        <f t="shared" si="23"/>
        <v>70</v>
      </c>
    </row>
    <row r="752" spans="1:4" x14ac:dyDescent="0.3">
      <c r="A752" t="s">
        <v>3175</v>
      </c>
      <c r="B752">
        <v>79</v>
      </c>
      <c r="C752" t="str">
        <f t="shared" si="22"/>
        <v/>
      </c>
      <c r="D752">
        <f t="shared" si="23"/>
        <v>79</v>
      </c>
    </row>
    <row r="753" spans="1:4" x14ac:dyDescent="0.3">
      <c r="A753" t="s">
        <v>3174</v>
      </c>
      <c r="B753">
        <v>87.25</v>
      </c>
      <c r="C753">
        <f t="shared" si="22"/>
        <v>87.25</v>
      </c>
      <c r="D753" t="str">
        <f t="shared" si="23"/>
        <v/>
      </c>
    </row>
    <row r="754" spans="1:4" x14ac:dyDescent="0.3">
      <c r="A754" t="s">
        <v>3174</v>
      </c>
      <c r="B754">
        <v>90.25</v>
      </c>
      <c r="C754">
        <f t="shared" si="22"/>
        <v>90.25</v>
      </c>
      <c r="D754" t="str">
        <f t="shared" si="23"/>
        <v/>
      </c>
    </row>
    <row r="755" spans="1:4" x14ac:dyDescent="0.3">
      <c r="A755" t="s">
        <v>3175</v>
      </c>
      <c r="B755">
        <v>87.5</v>
      </c>
      <c r="C755" t="str">
        <f t="shared" si="22"/>
        <v/>
      </c>
      <c r="D755">
        <f t="shared" si="23"/>
        <v>87.5</v>
      </c>
    </row>
    <row r="756" spans="1:4" x14ac:dyDescent="0.3">
      <c r="A756" t="s">
        <v>3174</v>
      </c>
      <c r="B756">
        <v>75.75</v>
      </c>
      <c r="C756">
        <f t="shared" si="22"/>
        <v>75.75</v>
      </c>
      <c r="D756" t="str">
        <f t="shared" si="23"/>
        <v/>
      </c>
    </row>
    <row r="757" spans="1:4" x14ac:dyDescent="0.3">
      <c r="A757" t="s">
        <v>3174</v>
      </c>
      <c r="B757">
        <v>87.5</v>
      </c>
      <c r="C757">
        <f t="shared" si="22"/>
        <v>87.5</v>
      </c>
      <c r="D757" t="str">
        <f t="shared" si="23"/>
        <v/>
      </c>
    </row>
    <row r="758" spans="1:4" x14ac:dyDescent="0.3">
      <c r="A758" t="s">
        <v>3174</v>
      </c>
      <c r="B758">
        <v>76.75</v>
      </c>
      <c r="C758">
        <f t="shared" si="22"/>
        <v>76.75</v>
      </c>
      <c r="D758" t="str">
        <f t="shared" si="23"/>
        <v/>
      </c>
    </row>
    <row r="759" spans="1:4" x14ac:dyDescent="0.3">
      <c r="A759" t="s">
        <v>3174</v>
      </c>
      <c r="B759">
        <v>81</v>
      </c>
      <c r="C759">
        <f t="shared" si="22"/>
        <v>81</v>
      </c>
      <c r="D759" t="str">
        <f t="shared" si="23"/>
        <v/>
      </c>
    </row>
    <row r="760" spans="1:4" x14ac:dyDescent="0.3">
      <c r="A760" t="s">
        <v>3174</v>
      </c>
      <c r="B760">
        <v>83.5</v>
      </c>
      <c r="C760">
        <f t="shared" si="22"/>
        <v>83.5</v>
      </c>
      <c r="D760" t="str">
        <f t="shared" si="23"/>
        <v/>
      </c>
    </row>
    <row r="761" spans="1:4" x14ac:dyDescent="0.3">
      <c r="A761" t="s">
        <v>3174</v>
      </c>
      <c r="B761">
        <v>75</v>
      </c>
      <c r="C761">
        <f t="shared" si="22"/>
        <v>75</v>
      </c>
      <c r="D761" t="str">
        <f t="shared" si="23"/>
        <v/>
      </c>
    </row>
    <row r="762" spans="1:4" x14ac:dyDescent="0.3">
      <c r="A762" t="s">
        <v>3175</v>
      </c>
      <c r="B762">
        <v>91.5</v>
      </c>
      <c r="C762" t="str">
        <f t="shared" si="22"/>
        <v/>
      </c>
      <c r="D762">
        <f t="shared" si="23"/>
        <v>91.5</v>
      </c>
    </row>
    <row r="763" spans="1:4" x14ac:dyDescent="0.3">
      <c r="A763" t="s">
        <v>3175</v>
      </c>
      <c r="B763">
        <v>93.25</v>
      </c>
      <c r="C763" t="str">
        <f t="shared" si="22"/>
        <v/>
      </c>
      <c r="D763">
        <f t="shared" si="23"/>
        <v>93.25</v>
      </c>
    </row>
    <row r="764" spans="1:4" x14ac:dyDescent="0.3">
      <c r="A764" t="s">
        <v>3174</v>
      </c>
      <c r="B764">
        <v>79.75</v>
      </c>
      <c r="C764">
        <f t="shared" si="22"/>
        <v>79.75</v>
      </c>
      <c r="D764" t="str">
        <f t="shared" si="23"/>
        <v/>
      </c>
    </row>
    <row r="765" spans="1:4" x14ac:dyDescent="0.3">
      <c r="A765" t="s">
        <v>3175</v>
      </c>
      <c r="B765">
        <v>88</v>
      </c>
      <c r="C765" t="str">
        <f t="shared" si="22"/>
        <v/>
      </c>
      <c r="D765">
        <f t="shared" si="23"/>
        <v>88</v>
      </c>
    </row>
    <row r="766" spans="1:4" x14ac:dyDescent="0.3">
      <c r="A766" t="s">
        <v>3175</v>
      </c>
      <c r="B766">
        <v>83.5</v>
      </c>
      <c r="C766" t="str">
        <f t="shared" si="22"/>
        <v/>
      </c>
      <c r="D766">
        <f t="shared" si="23"/>
        <v>83.5</v>
      </c>
    </row>
    <row r="767" spans="1:4" x14ac:dyDescent="0.3">
      <c r="A767" t="s">
        <v>3175</v>
      </c>
      <c r="B767">
        <v>76.25</v>
      </c>
      <c r="C767" t="str">
        <f t="shared" si="22"/>
        <v/>
      </c>
      <c r="D767">
        <f t="shared" si="23"/>
        <v>76.25</v>
      </c>
    </row>
    <row r="768" spans="1:4" x14ac:dyDescent="0.3">
      <c r="A768" t="s">
        <v>3175</v>
      </c>
      <c r="B768">
        <v>89.25</v>
      </c>
      <c r="C768" t="str">
        <f t="shared" si="22"/>
        <v/>
      </c>
      <c r="D768">
        <f t="shared" si="23"/>
        <v>89.25</v>
      </c>
    </row>
    <row r="769" spans="1:4" x14ac:dyDescent="0.3">
      <c r="A769" t="s">
        <v>3174</v>
      </c>
      <c r="B769">
        <v>60.25</v>
      </c>
      <c r="C769">
        <f t="shared" si="22"/>
        <v>60.25</v>
      </c>
      <c r="D769" t="str">
        <f t="shared" si="23"/>
        <v/>
      </c>
    </row>
    <row r="770" spans="1:4" x14ac:dyDescent="0.3">
      <c r="A770" t="s">
        <v>3174</v>
      </c>
      <c r="B770">
        <v>70.5</v>
      </c>
      <c r="C770">
        <f t="shared" si="22"/>
        <v>70.5</v>
      </c>
      <c r="D770" t="str">
        <f t="shared" si="23"/>
        <v/>
      </c>
    </row>
    <row r="771" spans="1:4" x14ac:dyDescent="0.3">
      <c r="A771" t="s">
        <v>3174</v>
      </c>
      <c r="B771">
        <v>84.5</v>
      </c>
      <c r="C771">
        <f t="shared" ref="C771:C834" si="24">IF(A771="Non-STEM",B771,"")</f>
        <v>84.5</v>
      </c>
      <c r="D771" t="str">
        <f t="shared" ref="D771:D834" si="25">IF(A771="STEM",B771,"")</f>
        <v/>
      </c>
    </row>
    <row r="772" spans="1:4" x14ac:dyDescent="0.3">
      <c r="A772" t="s">
        <v>3174</v>
      </c>
      <c r="B772">
        <v>77.25</v>
      </c>
      <c r="C772">
        <f t="shared" si="24"/>
        <v>77.25</v>
      </c>
      <c r="D772" t="str">
        <f t="shared" si="25"/>
        <v/>
      </c>
    </row>
    <row r="773" spans="1:4" x14ac:dyDescent="0.3">
      <c r="A773" t="s">
        <v>3174</v>
      </c>
      <c r="B773">
        <v>79.75</v>
      </c>
      <c r="C773">
        <f t="shared" si="24"/>
        <v>79.75</v>
      </c>
      <c r="D773" t="str">
        <f t="shared" si="25"/>
        <v/>
      </c>
    </row>
    <row r="774" spans="1:4" x14ac:dyDescent="0.3">
      <c r="A774" t="s">
        <v>3175</v>
      </c>
      <c r="B774">
        <v>87.25</v>
      </c>
      <c r="C774" t="str">
        <f t="shared" si="24"/>
        <v/>
      </c>
      <c r="D774">
        <f t="shared" si="25"/>
        <v>87.25</v>
      </c>
    </row>
    <row r="775" spans="1:4" x14ac:dyDescent="0.3">
      <c r="A775" t="s">
        <v>3174</v>
      </c>
      <c r="B775">
        <v>69.25</v>
      </c>
      <c r="C775">
        <f t="shared" si="24"/>
        <v>69.25</v>
      </c>
      <c r="D775" t="str">
        <f t="shared" si="25"/>
        <v/>
      </c>
    </row>
    <row r="776" spans="1:4" x14ac:dyDescent="0.3">
      <c r="A776" t="s">
        <v>3175</v>
      </c>
      <c r="B776">
        <v>84.75</v>
      </c>
      <c r="C776" t="str">
        <f t="shared" si="24"/>
        <v/>
      </c>
      <c r="D776">
        <f t="shared" si="25"/>
        <v>84.75</v>
      </c>
    </row>
    <row r="777" spans="1:4" x14ac:dyDescent="0.3">
      <c r="A777" t="s">
        <v>3174</v>
      </c>
      <c r="B777">
        <v>66.5</v>
      </c>
      <c r="C777">
        <f t="shared" si="24"/>
        <v>66.5</v>
      </c>
      <c r="D777" t="str">
        <f t="shared" si="25"/>
        <v/>
      </c>
    </row>
    <row r="778" spans="1:4" x14ac:dyDescent="0.3">
      <c r="A778" t="s">
        <v>3174</v>
      </c>
      <c r="B778">
        <v>74.5</v>
      </c>
      <c r="C778">
        <f t="shared" si="24"/>
        <v>74.5</v>
      </c>
      <c r="D778" t="str">
        <f t="shared" si="25"/>
        <v/>
      </c>
    </row>
    <row r="779" spans="1:4" x14ac:dyDescent="0.3">
      <c r="A779" t="s">
        <v>3174</v>
      </c>
      <c r="B779">
        <v>88.5</v>
      </c>
      <c r="C779">
        <f t="shared" si="24"/>
        <v>88.5</v>
      </c>
      <c r="D779" t="str">
        <f t="shared" si="25"/>
        <v/>
      </c>
    </row>
    <row r="780" spans="1:4" x14ac:dyDescent="0.3">
      <c r="A780" t="s">
        <v>3175</v>
      </c>
      <c r="B780">
        <v>78.5</v>
      </c>
      <c r="C780" t="str">
        <f t="shared" si="24"/>
        <v/>
      </c>
      <c r="D780">
        <f t="shared" si="25"/>
        <v>78.5</v>
      </c>
    </row>
    <row r="781" spans="1:4" x14ac:dyDescent="0.3">
      <c r="A781" t="s">
        <v>3174</v>
      </c>
      <c r="B781">
        <v>96.5</v>
      </c>
      <c r="C781">
        <f t="shared" si="24"/>
        <v>96.5</v>
      </c>
      <c r="D781" t="str">
        <f t="shared" si="25"/>
        <v/>
      </c>
    </row>
    <row r="782" spans="1:4" x14ac:dyDescent="0.3">
      <c r="A782" t="s">
        <v>3174</v>
      </c>
      <c r="B782">
        <v>84.75</v>
      </c>
      <c r="C782">
        <f t="shared" si="24"/>
        <v>84.75</v>
      </c>
      <c r="D782" t="str">
        <f t="shared" si="25"/>
        <v/>
      </c>
    </row>
    <row r="783" spans="1:4" x14ac:dyDescent="0.3">
      <c r="A783" t="s">
        <v>3174</v>
      </c>
      <c r="B783">
        <v>73.25</v>
      </c>
      <c r="C783">
        <f t="shared" si="24"/>
        <v>73.25</v>
      </c>
      <c r="D783" t="str">
        <f t="shared" si="25"/>
        <v/>
      </c>
    </row>
    <row r="784" spans="1:4" x14ac:dyDescent="0.3">
      <c r="A784" t="s">
        <v>3175</v>
      </c>
      <c r="B784">
        <v>75.25</v>
      </c>
      <c r="C784" t="str">
        <f t="shared" si="24"/>
        <v/>
      </c>
      <c r="D784">
        <f t="shared" si="25"/>
        <v>75.25</v>
      </c>
    </row>
    <row r="785" spans="1:4" x14ac:dyDescent="0.3">
      <c r="A785" t="s">
        <v>3174</v>
      </c>
      <c r="B785">
        <v>71.25</v>
      </c>
      <c r="C785">
        <f t="shared" si="24"/>
        <v>71.25</v>
      </c>
      <c r="D785" t="str">
        <f t="shared" si="25"/>
        <v/>
      </c>
    </row>
    <row r="786" spans="1:4" x14ac:dyDescent="0.3">
      <c r="A786" t="s">
        <v>3175</v>
      </c>
      <c r="B786">
        <v>90.5</v>
      </c>
      <c r="C786" t="str">
        <f t="shared" si="24"/>
        <v/>
      </c>
      <c r="D786">
        <f t="shared" si="25"/>
        <v>90.5</v>
      </c>
    </row>
    <row r="787" spans="1:4" x14ac:dyDescent="0.3">
      <c r="A787" t="s">
        <v>3174</v>
      </c>
      <c r="B787">
        <v>77.75</v>
      </c>
      <c r="C787">
        <f t="shared" si="24"/>
        <v>77.75</v>
      </c>
      <c r="D787" t="str">
        <f t="shared" si="25"/>
        <v/>
      </c>
    </row>
    <row r="788" spans="1:4" x14ac:dyDescent="0.3">
      <c r="A788" t="s">
        <v>3174</v>
      </c>
      <c r="B788">
        <v>87.5</v>
      </c>
      <c r="C788">
        <f t="shared" si="24"/>
        <v>87.5</v>
      </c>
      <c r="D788" t="str">
        <f t="shared" si="25"/>
        <v/>
      </c>
    </row>
    <row r="789" spans="1:4" x14ac:dyDescent="0.3">
      <c r="A789" t="s">
        <v>3174</v>
      </c>
      <c r="B789">
        <v>67.25</v>
      </c>
      <c r="C789">
        <f t="shared" si="24"/>
        <v>67.25</v>
      </c>
      <c r="D789" t="str">
        <f t="shared" si="25"/>
        <v/>
      </c>
    </row>
    <row r="790" spans="1:4" x14ac:dyDescent="0.3">
      <c r="A790" t="s">
        <v>3174</v>
      </c>
      <c r="B790">
        <v>84.5</v>
      </c>
      <c r="C790">
        <f t="shared" si="24"/>
        <v>84.5</v>
      </c>
      <c r="D790" t="str">
        <f t="shared" si="25"/>
        <v/>
      </c>
    </row>
    <row r="791" spans="1:4" x14ac:dyDescent="0.3">
      <c r="A791" t="s">
        <v>3175</v>
      </c>
      <c r="B791">
        <v>89.5</v>
      </c>
      <c r="C791" t="str">
        <f t="shared" si="24"/>
        <v/>
      </c>
      <c r="D791">
        <f t="shared" si="25"/>
        <v>89.5</v>
      </c>
    </row>
    <row r="792" spans="1:4" x14ac:dyDescent="0.3">
      <c r="A792" t="s">
        <v>3175</v>
      </c>
      <c r="B792">
        <v>95.75</v>
      </c>
      <c r="C792" t="str">
        <f t="shared" si="24"/>
        <v/>
      </c>
      <c r="D792">
        <f t="shared" si="25"/>
        <v>95.75</v>
      </c>
    </row>
    <row r="793" spans="1:4" x14ac:dyDescent="0.3">
      <c r="A793" t="s">
        <v>3174</v>
      </c>
      <c r="B793">
        <v>72.75</v>
      </c>
      <c r="C793">
        <f t="shared" si="24"/>
        <v>72.75</v>
      </c>
      <c r="D793" t="str">
        <f t="shared" si="25"/>
        <v/>
      </c>
    </row>
    <row r="794" spans="1:4" x14ac:dyDescent="0.3">
      <c r="A794" t="s">
        <v>3174</v>
      </c>
      <c r="B794">
        <v>85</v>
      </c>
      <c r="C794">
        <f t="shared" si="24"/>
        <v>85</v>
      </c>
      <c r="D794" t="str">
        <f t="shared" si="25"/>
        <v/>
      </c>
    </row>
    <row r="795" spans="1:4" x14ac:dyDescent="0.3">
      <c r="A795" t="s">
        <v>3174</v>
      </c>
      <c r="B795">
        <v>67.5</v>
      </c>
      <c r="C795">
        <f t="shared" si="24"/>
        <v>67.5</v>
      </c>
      <c r="D795" t="str">
        <f t="shared" si="25"/>
        <v/>
      </c>
    </row>
    <row r="796" spans="1:4" x14ac:dyDescent="0.3">
      <c r="A796" t="s">
        <v>3174</v>
      </c>
      <c r="B796">
        <v>92.75</v>
      </c>
      <c r="C796">
        <f t="shared" si="24"/>
        <v>92.75</v>
      </c>
      <c r="D796" t="str">
        <f t="shared" si="25"/>
        <v/>
      </c>
    </row>
    <row r="797" spans="1:4" x14ac:dyDescent="0.3">
      <c r="A797" t="s">
        <v>3174</v>
      </c>
      <c r="B797">
        <v>87.25</v>
      </c>
      <c r="C797">
        <f t="shared" si="24"/>
        <v>87.25</v>
      </c>
      <c r="D797" t="str">
        <f t="shared" si="25"/>
        <v/>
      </c>
    </row>
    <row r="798" spans="1:4" x14ac:dyDescent="0.3">
      <c r="A798" t="s">
        <v>3174</v>
      </c>
      <c r="B798">
        <v>96</v>
      </c>
      <c r="C798">
        <f t="shared" si="24"/>
        <v>96</v>
      </c>
      <c r="D798" t="str">
        <f t="shared" si="25"/>
        <v/>
      </c>
    </row>
    <row r="799" spans="1:4" x14ac:dyDescent="0.3">
      <c r="A799" t="s">
        <v>3174</v>
      </c>
      <c r="B799">
        <v>89.5</v>
      </c>
      <c r="C799">
        <f t="shared" si="24"/>
        <v>89.5</v>
      </c>
      <c r="D799" t="str">
        <f t="shared" si="25"/>
        <v/>
      </c>
    </row>
    <row r="800" spans="1:4" x14ac:dyDescent="0.3">
      <c r="A800" t="s">
        <v>3174</v>
      </c>
      <c r="B800">
        <v>80.25</v>
      </c>
      <c r="C800">
        <f t="shared" si="24"/>
        <v>80.25</v>
      </c>
      <c r="D800" t="str">
        <f t="shared" si="25"/>
        <v/>
      </c>
    </row>
    <row r="801" spans="1:4" x14ac:dyDescent="0.3">
      <c r="A801" t="s">
        <v>3174</v>
      </c>
      <c r="B801">
        <v>87</v>
      </c>
      <c r="C801">
        <f t="shared" si="24"/>
        <v>87</v>
      </c>
      <c r="D801" t="str">
        <f t="shared" si="25"/>
        <v/>
      </c>
    </row>
    <row r="802" spans="1:4" x14ac:dyDescent="0.3">
      <c r="A802" t="s">
        <v>3174</v>
      </c>
      <c r="B802">
        <v>75.5</v>
      </c>
      <c r="C802">
        <f t="shared" si="24"/>
        <v>75.5</v>
      </c>
      <c r="D802" t="str">
        <f t="shared" si="25"/>
        <v/>
      </c>
    </row>
    <row r="803" spans="1:4" x14ac:dyDescent="0.3">
      <c r="A803" t="s">
        <v>3175</v>
      </c>
      <c r="B803">
        <v>87.5</v>
      </c>
      <c r="C803" t="str">
        <f t="shared" si="24"/>
        <v/>
      </c>
      <c r="D803">
        <f t="shared" si="25"/>
        <v>87.5</v>
      </c>
    </row>
    <row r="804" spans="1:4" x14ac:dyDescent="0.3">
      <c r="A804" t="s">
        <v>3174</v>
      </c>
      <c r="B804">
        <v>71</v>
      </c>
      <c r="C804">
        <f t="shared" si="24"/>
        <v>71</v>
      </c>
      <c r="D804" t="str">
        <f t="shared" si="25"/>
        <v/>
      </c>
    </row>
    <row r="805" spans="1:4" x14ac:dyDescent="0.3">
      <c r="A805" t="s">
        <v>3175</v>
      </c>
      <c r="B805">
        <v>81.25</v>
      </c>
      <c r="C805" t="str">
        <f t="shared" si="24"/>
        <v/>
      </c>
      <c r="D805">
        <f t="shared" si="25"/>
        <v>81.25</v>
      </c>
    </row>
    <row r="806" spans="1:4" x14ac:dyDescent="0.3">
      <c r="A806" t="s">
        <v>3175</v>
      </c>
      <c r="B806">
        <v>78.75</v>
      </c>
      <c r="C806" t="str">
        <f t="shared" si="24"/>
        <v/>
      </c>
      <c r="D806">
        <f t="shared" si="25"/>
        <v>78.75</v>
      </c>
    </row>
    <row r="807" spans="1:4" x14ac:dyDescent="0.3">
      <c r="A807" t="s">
        <v>3175</v>
      </c>
      <c r="B807">
        <v>78.25</v>
      </c>
      <c r="C807" t="str">
        <f t="shared" si="24"/>
        <v/>
      </c>
      <c r="D807">
        <f t="shared" si="25"/>
        <v>78.25</v>
      </c>
    </row>
    <row r="808" spans="1:4" x14ac:dyDescent="0.3">
      <c r="A808" t="s">
        <v>3174</v>
      </c>
      <c r="B808">
        <v>75.75</v>
      </c>
      <c r="C808">
        <f t="shared" si="24"/>
        <v>75.75</v>
      </c>
      <c r="D808" t="str">
        <f t="shared" si="25"/>
        <v/>
      </c>
    </row>
    <row r="809" spans="1:4" x14ac:dyDescent="0.3">
      <c r="A809" t="s">
        <v>3174</v>
      </c>
      <c r="B809">
        <v>76.25</v>
      </c>
      <c r="C809">
        <f t="shared" si="24"/>
        <v>76.25</v>
      </c>
      <c r="D809" t="str">
        <f t="shared" si="25"/>
        <v/>
      </c>
    </row>
    <row r="810" spans="1:4" x14ac:dyDescent="0.3">
      <c r="A810" t="s">
        <v>3174</v>
      </c>
      <c r="B810">
        <v>80.5</v>
      </c>
      <c r="C810">
        <f t="shared" si="24"/>
        <v>80.5</v>
      </c>
      <c r="D810" t="str">
        <f t="shared" si="25"/>
        <v/>
      </c>
    </row>
    <row r="811" spans="1:4" x14ac:dyDescent="0.3">
      <c r="A811" t="s">
        <v>3175</v>
      </c>
      <c r="B811">
        <v>96</v>
      </c>
      <c r="C811" t="str">
        <f t="shared" si="24"/>
        <v/>
      </c>
      <c r="D811">
        <f t="shared" si="25"/>
        <v>96</v>
      </c>
    </row>
    <row r="812" spans="1:4" x14ac:dyDescent="0.3">
      <c r="A812" t="s">
        <v>3174</v>
      </c>
      <c r="B812">
        <v>94.75</v>
      </c>
      <c r="C812">
        <f t="shared" si="24"/>
        <v>94.75</v>
      </c>
      <c r="D812" t="str">
        <f t="shared" si="25"/>
        <v/>
      </c>
    </row>
    <row r="813" spans="1:4" x14ac:dyDescent="0.3">
      <c r="A813" t="s">
        <v>3174</v>
      </c>
      <c r="B813">
        <v>87.75</v>
      </c>
      <c r="C813">
        <f t="shared" si="24"/>
        <v>87.75</v>
      </c>
      <c r="D813" t="str">
        <f t="shared" si="25"/>
        <v/>
      </c>
    </row>
    <row r="814" spans="1:4" x14ac:dyDescent="0.3">
      <c r="A814" t="s">
        <v>3174</v>
      </c>
      <c r="B814">
        <v>81</v>
      </c>
      <c r="C814">
        <f t="shared" si="24"/>
        <v>81</v>
      </c>
      <c r="D814" t="str">
        <f t="shared" si="25"/>
        <v/>
      </c>
    </row>
    <row r="815" spans="1:4" x14ac:dyDescent="0.3">
      <c r="A815" t="s">
        <v>3174</v>
      </c>
      <c r="B815">
        <v>67.25</v>
      </c>
      <c r="C815">
        <f t="shared" si="24"/>
        <v>67.25</v>
      </c>
      <c r="D815" t="str">
        <f t="shared" si="25"/>
        <v/>
      </c>
    </row>
    <row r="816" spans="1:4" x14ac:dyDescent="0.3">
      <c r="A816" t="s">
        <v>3174</v>
      </c>
      <c r="B816">
        <v>82.5</v>
      </c>
      <c r="C816">
        <f t="shared" si="24"/>
        <v>82.5</v>
      </c>
      <c r="D816" t="str">
        <f t="shared" si="25"/>
        <v/>
      </c>
    </row>
    <row r="817" spans="1:4" x14ac:dyDescent="0.3">
      <c r="A817" t="s">
        <v>3175</v>
      </c>
      <c r="B817">
        <v>88.75</v>
      </c>
      <c r="C817" t="str">
        <f t="shared" si="24"/>
        <v/>
      </c>
      <c r="D817">
        <f t="shared" si="25"/>
        <v>88.75</v>
      </c>
    </row>
    <row r="818" spans="1:4" x14ac:dyDescent="0.3">
      <c r="A818" t="s">
        <v>3174</v>
      </c>
      <c r="B818">
        <v>78</v>
      </c>
      <c r="C818">
        <f t="shared" si="24"/>
        <v>78</v>
      </c>
      <c r="D818" t="str">
        <f t="shared" si="25"/>
        <v/>
      </c>
    </row>
    <row r="819" spans="1:4" x14ac:dyDescent="0.3">
      <c r="A819" t="s">
        <v>3175</v>
      </c>
      <c r="B819">
        <v>81.5</v>
      </c>
      <c r="C819" t="str">
        <f t="shared" si="24"/>
        <v/>
      </c>
      <c r="D819">
        <f t="shared" si="25"/>
        <v>81.5</v>
      </c>
    </row>
    <row r="820" spans="1:4" x14ac:dyDescent="0.3">
      <c r="A820" t="s">
        <v>3174</v>
      </c>
      <c r="B820">
        <v>85</v>
      </c>
      <c r="C820">
        <f t="shared" si="24"/>
        <v>85</v>
      </c>
      <c r="D820" t="str">
        <f t="shared" si="25"/>
        <v/>
      </c>
    </row>
    <row r="821" spans="1:4" x14ac:dyDescent="0.3">
      <c r="A821" t="s">
        <v>3174</v>
      </c>
      <c r="B821">
        <v>60.25</v>
      </c>
      <c r="C821">
        <f t="shared" si="24"/>
        <v>60.25</v>
      </c>
      <c r="D821" t="str">
        <f t="shared" si="25"/>
        <v/>
      </c>
    </row>
    <row r="822" spans="1:4" x14ac:dyDescent="0.3">
      <c r="A822" t="s">
        <v>3174</v>
      </c>
      <c r="B822">
        <v>92.75</v>
      </c>
      <c r="C822">
        <f t="shared" si="24"/>
        <v>92.75</v>
      </c>
      <c r="D822" t="str">
        <f t="shared" si="25"/>
        <v/>
      </c>
    </row>
    <row r="823" spans="1:4" x14ac:dyDescent="0.3">
      <c r="A823" t="s">
        <v>3175</v>
      </c>
      <c r="B823">
        <v>74.5</v>
      </c>
      <c r="C823" t="str">
        <f t="shared" si="24"/>
        <v/>
      </c>
      <c r="D823">
        <f t="shared" si="25"/>
        <v>74.5</v>
      </c>
    </row>
    <row r="824" spans="1:4" x14ac:dyDescent="0.3">
      <c r="A824" t="s">
        <v>3174</v>
      </c>
      <c r="B824">
        <v>70.25</v>
      </c>
      <c r="C824">
        <f t="shared" si="24"/>
        <v>70.25</v>
      </c>
      <c r="D824" t="str">
        <f t="shared" si="25"/>
        <v/>
      </c>
    </row>
    <row r="825" spans="1:4" x14ac:dyDescent="0.3">
      <c r="A825" t="s">
        <v>3174</v>
      </c>
      <c r="B825">
        <v>89.75</v>
      </c>
      <c r="C825">
        <f t="shared" si="24"/>
        <v>89.75</v>
      </c>
      <c r="D825" t="str">
        <f t="shared" si="25"/>
        <v/>
      </c>
    </row>
    <row r="826" spans="1:4" x14ac:dyDescent="0.3">
      <c r="A826" t="s">
        <v>3175</v>
      </c>
      <c r="B826">
        <v>90.25</v>
      </c>
      <c r="C826" t="str">
        <f t="shared" si="24"/>
        <v/>
      </c>
      <c r="D826">
        <f t="shared" si="25"/>
        <v>90.25</v>
      </c>
    </row>
    <row r="827" spans="1:4" x14ac:dyDescent="0.3">
      <c r="A827" t="s">
        <v>3175</v>
      </c>
      <c r="B827">
        <v>88</v>
      </c>
      <c r="C827" t="str">
        <f t="shared" si="24"/>
        <v/>
      </c>
      <c r="D827">
        <f t="shared" si="25"/>
        <v>88</v>
      </c>
    </row>
    <row r="828" spans="1:4" x14ac:dyDescent="0.3">
      <c r="A828" t="s">
        <v>3174</v>
      </c>
      <c r="B828">
        <v>82.75</v>
      </c>
      <c r="C828">
        <f t="shared" si="24"/>
        <v>82.75</v>
      </c>
      <c r="D828" t="str">
        <f t="shared" si="25"/>
        <v/>
      </c>
    </row>
    <row r="829" spans="1:4" x14ac:dyDescent="0.3">
      <c r="A829" t="s">
        <v>3174</v>
      </c>
      <c r="B829">
        <v>73.75</v>
      </c>
      <c r="C829">
        <f t="shared" si="24"/>
        <v>73.75</v>
      </c>
      <c r="D829" t="str">
        <f t="shared" si="25"/>
        <v/>
      </c>
    </row>
    <row r="830" spans="1:4" x14ac:dyDescent="0.3">
      <c r="A830" t="s">
        <v>3174</v>
      </c>
      <c r="B830">
        <v>69.5</v>
      </c>
      <c r="C830">
        <f t="shared" si="24"/>
        <v>69.5</v>
      </c>
      <c r="D830" t="str">
        <f t="shared" si="25"/>
        <v/>
      </c>
    </row>
    <row r="831" spans="1:4" x14ac:dyDescent="0.3">
      <c r="A831" t="s">
        <v>3174</v>
      </c>
      <c r="B831">
        <v>89.25</v>
      </c>
      <c r="C831">
        <f t="shared" si="24"/>
        <v>89.25</v>
      </c>
      <c r="D831" t="str">
        <f t="shared" si="25"/>
        <v/>
      </c>
    </row>
    <row r="832" spans="1:4" x14ac:dyDescent="0.3">
      <c r="A832" t="s">
        <v>3174</v>
      </c>
      <c r="B832">
        <v>72.25</v>
      </c>
      <c r="C832">
        <f t="shared" si="24"/>
        <v>72.25</v>
      </c>
      <c r="D832" t="str">
        <f t="shared" si="25"/>
        <v/>
      </c>
    </row>
    <row r="833" spans="1:4" x14ac:dyDescent="0.3">
      <c r="A833" t="s">
        <v>3174</v>
      </c>
      <c r="B833">
        <v>69.5</v>
      </c>
      <c r="C833">
        <f t="shared" si="24"/>
        <v>69.5</v>
      </c>
      <c r="D833" t="str">
        <f t="shared" si="25"/>
        <v/>
      </c>
    </row>
    <row r="834" spans="1:4" x14ac:dyDescent="0.3">
      <c r="A834" t="s">
        <v>3174</v>
      </c>
      <c r="B834">
        <v>82.75</v>
      </c>
      <c r="C834">
        <f t="shared" si="24"/>
        <v>82.75</v>
      </c>
      <c r="D834" t="str">
        <f t="shared" si="25"/>
        <v/>
      </c>
    </row>
    <row r="835" spans="1:4" x14ac:dyDescent="0.3">
      <c r="A835" t="s">
        <v>3175</v>
      </c>
      <c r="B835">
        <v>85</v>
      </c>
      <c r="C835" t="str">
        <f t="shared" ref="C835:C898" si="26">IF(A835="Non-STEM",B835,"")</f>
        <v/>
      </c>
      <c r="D835">
        <f t="shared" ref="D835:D898" si="27">IF(A835="STEM",B835,"")</f>
        <v>85</v>
      </c>
    </row>
    <row r="836" spans="1:4" x14ac:dyDescent="0.3">
      <c r="A836" t="s">
        <v>3174</v>
      </c>
      <c r="B836">
        <v>86</v>
      </c>
      <c r="C836">
        <f t="shared" si="26"/>
        <v>86</v>
      </c>
      <c r="D836" t="str">
        <f t="shared" si="27"/>
        <v/>
      </c>
    </row>
    <row r="837" spans="1:4" x14ac:dyDescent="0.3">
      <c r="A837" t="s">
        <v>3174</v>
      </c>
      <c r="B837">
        <v>82.25</v>
      </c>
      <c r="C837">
        <f t="shared" si="26"/>
        <v>82.25</v>
      </c>
      <c r="D837" t="str">
        <f t="shared" si="27"/>
        <v/>
      </c>
    </row>
    <row r="838" spans="1:4" x14ac:dyDescent="0.3">
      <c r="A838" t="s">
        <v>3174</v>
      </c>
      <c r="B838">
        <v>77.5</v>
      </c>
      <c r="C838">
        <f t="shared" si="26"/>
        <v>77.5</v>
      </c>
      <c r="D838" t="str">
        <f t="shared" si="27"/>
        <v/>
      </c>
    </row>
    <row r="839" spans="1:4" x14ac:dyDescent="0.3">
      <c r="A839" t="s">
        <v>3174</v>
      </c>
      <c r="B839">
        <v>85</v>
      </c>
      <c r="C839">
        <f t="shared" si="26"/>
        <v>85</v>
      </c>
      <c r="D839" t="str">
        <f t="shared" si="27"/>
        <v/>
      </c>
    </row>
    <row r="840" spans="1:4" x14ac:dyDescent="0.3">
      <c r="A840" t="s">
        <v>3174</v>
      </c>
      <c r="B840">
        <v>83</v>
      </c>
      <c r="C840">
        <f t="shared" si="26"/>
        <v>83</v>
      </c>
      <c r="D840" t="str">
        <f t="shared" si="27"/>
        <v/>
      </c>
    </row>
    <row r="841" spans="1:4" x14ac:dyDescent="0.3">
      <c r="A841" t="s">
        <v>3174</v>
      </c>
      <c r="B841">
        <v>87.5</v>
      </c>
      <c r="C841">
        <f t="shared" si="26"/>
        <v>87.5</v>
      </c>
      <c r="D841" t="str">
        <f t="shared" si="27"/>
        <v/>
      </c>
    </row>
    <row r="842" spans="1:4" x14ac:dyDescent="0.3">
      <c r="A842" t="s">
        <v>3174</v>
      </c>
      <c r="B842">
        <v>92.5</v>
      </c>
      <c r="C842">
        <f t="shared" si="26"/>
        <v>92.5</v>
      </c>
      <c r="D842" t="str">
        <f t="shared" si="27"/>
        <v/>
      </c>
    </row>
    <row r="843" spans="1:4" x14ac:dyDescent="0.3">
      <c r="A843" t="s">
        <v>3175</v>
      </c>
      <c r="B843">
        <v>82.75</v>
      </c>
      <c r="C843" t="str">
        <f t="shared" si="26"/>
        <v/>
      </c>
      <c r="D843">
        <f t="shared" si="27"/>
        <v>82.75</v>
      </c>
    </row>
    <row r="844" spans="1:4" x14ac:dyDescent="0.3">
      <c r="A844" t="s">
        <v>3175</v>
      </c>
      <c r="B844">
        <v>89.75</v>
      </c>
      <c r="C844" t="str">
        <f t="shared" si="26"/>
        <v/>
      </c>
      <c r="D844">
        <f t="shared" si="27"/>
        <v>89.75</v>
      </c>
    </row>
    <row r="845" spans="1:4" x14ac:dyDescent="0.3">
      <c r="A845" t="s">
        <v>3174</v>
      </c>
      <c r="B845">
        <v>86</v>
      </c>
      <c r="C845">
        <f t="shared" si="26"/>
        <v>86</v>
      </c>
      <c r="D845" t="str">
        <f t="shared" si="27"/>
        <v/>
      </c>
    </row>
    <row r="846" spans="1:4" x14ac:dyDescent="0.3">
      <c r="A846" t="s">
        <v>3175</v>
      </c>
      <c r="B846">
        <v>81</v>
      </c>
      <c r="C846" t="str">
        <f t="shared" si="26"/>
        <v/>
      </c>
      <c r="D846">
        <f t="shared" si="27"/>
        <v>81</v>
      </c>
    </row>
    <row r="847" spans="1:4" x14ac:dyDescent="0.3">
      <c r="A847" t="s">
        <v>3174</v>
      </c>
      <c r="B847">
        <v>70</v>
      </c>
      <c r="C847">
        <f t="shared" si="26"/>
        <v>70</v>
      </c>
      <c r="D847" t="str">
        <f t="shared" si="27"/>
        <v/>
      </c>
    </row>
    <row r="848" spans="1:4" x14ac:dyDescent="0.3">
      <c r="A848" t="s">
        <v>3174</v>
      </c>
      <c r="B848">
        <v>87.5</v>
      </c>
      <c r="C848">
        <f t="shared" si="26"/>
        <v>87.5</v>
      </c>
      <c r="D848" t="str">
        <f t="shared" si="27"/>
        <v/>
      </c>
    </row>
    <row r="849" spans="1:4" x14ac:dyDescent="0.3">
      <c r="A849" t="s">
        <v>3174</v>
      </c>
      <c r="B849">
        <v>90.75</v>
      </c>
      <c r="C849">
        <f t="shared" si="26"/>
        <v>90.75</v>
      </c>
      <c r="D849" t="str">
        <f t="shared" si="27"/>
        <v/>
      </c>
    </row>
    <row r="850" spans="1:4" x14ac:dyDescent="0.3">
      <c r="A850" t="s">
        <v>3175</v>
      </c>
      <c r="B850">
        <v>89.25</v>
      </c>
      <c r="C850" t="str">
        <f t="shared" si="26"/>
        <v/>
      </c>
      <c r="D850">
        <f t="shared" si="27"/>
        <v>89.25</v>
      </c>
    </row>
    <row r="851" spans="1:4" x14ac:dyDescent="0.3">
      <c r="A851" t="s">
        <v>3174</v>
      </c>
      <c r="B851">
        <v>78.75</v>
      </c>
      <c r="C851">
        <f t="shared" si="26"/>
        <v>78.75</v>
      </c>
      <c r="D851" t="str">
        <f t="shared" si="27"/>
        <v/>
      </c>
    </row>
    <row r="852" spans="1:4" x14ac:dyDescent="0.3">
      <c r="A852" t="s">
        <v>3175</v>
      </c>
      <c r="B852">
        <v>85</v>
      </c>
      <c r="C852" t="str">
        <f t="shared" si="26"/>
        <v/>
      </c>
      <c r="D852">
        <f t="shared" si="27"/>
        <v>85</v>
      </c>
    </row>
    <row r="853" spans="1:4" x14ac:dyDescent="0.3">
      <c r="A853" t="s">
        <v>3174</v>
      </c>
      <c r="B853">
        <v>79.5</v>
      </c>
      <c r="C853">
        <f t="shared" si="26"/>
        <v>79.5</v>
      </c>
      <c r="D853" t="str">
        <f t="shared" si="27"/>
        <v/>
      </c>
    </row>
    <row r="854" spans="1:4" x14ac:dyDescent="0.3">
      <c r="A854" t="s">
        <v>3174</v>
      </c>
      <c r="B854">
        <v>83.25</v>
      </c>
      <c r="C854">
        <f t="shared" si="26"/>
        <v>83.25</v>
      </c>
      <c r="D854" t="str">
        <f t="shared" si="27"/>
        <v/>
      </c>
    </row>
    <row r="855" spans="1:4" x14ac:dyDescent="0.3">
      <c r="A855" t="s">
        <v>3174</v>
      </c>
      <c r="B855">
        <v>82</v>
      </c>
      <c r="C855">
        <f t="shared" si="26"/>
        <v>82</v>
      </c>
      <c r="D855" t="str">
        <f t="shared" si="27"/>
        <v/>
      </c>
    </row>
    <row r="856" spans="1:4" x14ac:dyDescent="0.3">
      <c r="A856" t="s">
        <v>3174</v>
      </c>
      <c r="B856">
        <v>74</v>
      </c>
      <c r="C856">
        <f t="shared" si="26"/>
        <v>74</v>
      </c>
      <c r="D856" t="str">
        <f t="shared" si="27"/>
        <v/>
      </c>
    </row>
    <row r="857" spans="1:4" x14ac:dyDescent="0.3">
      <c r="A857" t="s">
        <v>3174</v>
      </c>
      <c r="B857">
        <v>61.25</v>
      </c>
      <c r="C857">
        <f t="shared" si="26"/>
        <v>61.25</v>
      </c>
      <c r="D857" t="str">
        <f t="shared" si="27"/>
        <v/>
      </c>
    </row>
    <row r="858" spans="1:4" x14ac:dyDescent="0.3">
      <c r="A858" t="s">
        <v>3175</v>
      </c>
      <c r="B858">
        <v>81.75</v>
      </c>
      <c r="C858" t="str">
        <f t="shared" si="26"/>
        <v/>
      </c>
      <c r="D858">
        <f t="shared" si="27"/>
        <v>81.75</v>
      </c>
    </row>
    <row r="859" spans="1:4" x14ac:dyDescent="0.3">
      <c r="A859" t="s">
        <v>3174</v>
      </c>
      <c r="B859">
        <v>73.25</v>
      </c>
      <c r="C859">
        <f t="shared" si="26"/>
        <v>73.25</v>
      </c>
      <c r="D859" t="str">
        <f t="shared" si="27"/>
        <v/>
      </c>
    </row>
    <row r="860" spans="1:4" x14ac:dyDescent="0.3">
      <c r="A860" t="s">
        <v>3174</v>
      </c>
      <c r="B860">
        <v>69.25</v>
      </c>
      <c r="C860">
        <f t="shared" si="26"/>
        <v>69.25</v>
      </c>
      <c r="D860" t="str">
        <f t="shared" si="27"/>
        <v/>
      </c>
    </row>
    <row r="861" spans="1:4" x14ac:dyDescent="0.3">
      <c r="A861" t="s">
        <v>3174</v>
      </c>
      <c r="B861">
        <v>91</v>
      </c>
      <c r="C861">
        <f t="shared" si="26"/>
        <v>91</v>
      </c>
      <c r="D861" t="str">
        <f t="shared" si="27"/>
        <v/>
      </c>
    </row>
    <row r="862" spans="1:4" x14ac:dyDescent="0.3">
      <c r="A862" t="s">
        <v>3175</v>
      </c>
      <c r="B862">
        <v>81</v>
      </c>
      <c r="C862" t="str">
        <f t="shared" si="26"/>
        <v/>
      </c>
      <c r="D862">
        <f t="shared" si="27"/>
        <v>81</v>
      </c>
    </row>
    <row r="863" spans="1:4" x14ac:dyDescent="0.3">
      <c r="A863" t="s">
        <v>3175</v>
      </c>
      <c r="B863">
        <v>86</v>
      </c>
      <c r="C863" t="str">
        <f t="shared" si="26"/>
        <v/>
      </c>
      <c r="D863">
        <f t="shared" si="27"/>
        <v>86</v>
      </c>
    </row>
    <row r="864" spans="1:4" x14ac:dyDescent="0.3">
      <c r="A864" t="s">
        <v>3174</v>
      </c>
      <c r="B864">
        <v>84.75</v>
      </c>
      <c r="C864">
        <f t="shared" si="26"/>
        <v>84.75</v>
      </c>
      <c r="D864" t="str">
        <f t="shared" si="27"/>
        <v/>
      </c>
    </row>
    <row r="865" spans="1:4" x14ac:dyDescent="0.3">
      <c r="A865" t="s">
        <v>3175</v>
      </c>
      <c r="B865">
        <v>79.25</v>
      </c>
      <c r="C865" t="str">
        <f t="shared" si="26"/>
        <v/>
      </c>
      <c r="D865">
        <f t="shared" si="27"/>
        <v>79.25</v>
      </c>
    </row>
    <row r="866" spans="1:4" x14ac:dyDescent="0.3">
      <c r="A866" t="s">
        <v>3174</v>
      </c>
      <c r="B866">
        <v>80.25</v>
      </c>
      <c r="C866">
        <f t="shared" si="26"/>
        <v>80.25</v>
      </c>
      <c r="D866" t="str">
        <f t="shared" si="27"/>
        <v/>
      </c>
    </row>
    <row r="867" spans="1:4" x14ac:dyDescent="0.3">
      <c r="A867" t="s">
        <v>3174</v>
      </c>
      <c r="B867">
        <v>82.75</v>
      </c>
      <c r="C867">
        <f t="shared" si="26"/>
        <v>82.75</v>
      </c>
      <c r="D867" t="str">
        <f t="shared" si="27"/>
        <v/>
      </c>
    </row>
    <row r="868" spans="1:4" x14ac:dyDescent="0.3">
      <c r="A868" t="s">
        <v>3174</v>
      </c>
      <c r="B868">
        <v>84.5</v>
      </c>
      <c r="C868">
        <f t="shared" si="26"/>
        <v>84.5</v>
      </c>
      <c r="D868" t="str">
        <f t="shared" si="27"/>
        <v/>
      </c>
    </row>
    <row r="869" spans="1:4" x14ac:dyDescent="0.3">
      <c r="A869" t="s">
        <v>3174</v>
      </c>
      <c r="B869">
        <v>65</v>
      </c>
      <c r="C869">
        <f t="shared" si="26"/>
        <v>65</v>
      </c>
      <c r="D869" t="str">
        <f t="shared" si="27"/>
        <v/>
      </c>
    </row>
    <row r="870" spans="1:4" x14ac:dyDescent="0.3">
      <c r="A870" t="s">
        <v>3175</v>
      </c>
      <c r="B870">
        <v>80</v>
      </c>
      <c r="C870" t="str">
        <f t="shared" si="26"/>
        <v/>
      </c>
      <c r="D870">
        <f t="shared" si="27"/>
        <v>80</v>
      </c>
    </row>
    <row r="871" spans="1:4" x14ac:dyDescent="0.3">
      <c r="A871" t="s">
        <v>3174</v>
      </c>
      <c r="B871">
        <v>83</v>
      </c>
      <c r="C871">
        <f t="shared" si="26"/>
        <v>83</v>
      </c>
      <c r="D871" t="str">
        <f t="shared" si="27"/>
        <v/>
      </c>
    </row>
    <row r="872" spans="1:4" x14ac:dyDescent="0.3">
      <c r="A872" t="s">
        <v>3175</v>
      </c>
      <c r="B872">
        <v>83.5</v>
      </c>
      <c r="C872" t="str">
        <f t="shared" si="26"/>
        <v/>
      </c>
      <c r="D872">
        <f t="shared" si="27"/>
        <v>83.5</v>
      </c>
    </row>
    <row r="873" spans="1:4" x14ac:dyDescent="0.3">
      <c r="A873" t="s">
        <v>3174</v>
      </c>
      <c r="B873">
        <v>74.75</v>
      </c>
      <c r="C873">
        <f t="shared" si="26"/>
        <v>74.75</v>
      </c>
      <c r="D873" t="str">
        <f t="shared" si="27"/>
        <v/>
      </c>
    </row>
    <row r="874" spans="1:4" x14ac:dyDescent="0.3">
      <c r="A874" t="s">
        <v>3174</v>
      </c>
      <c r="B874">
        <v>68</v>
      </c>
      <c r="C874">
        <f t="shared" si="26"/>
        <v>68</v>
      </c>
      <c r="D874" t="str">
        <f t="shared" si="27"/>
        <v/>
      </c>
    </row>
    <row r="875" spans="1:4" x14ac:dyDescent="0.3">
      <c r="A875" t="s">
        <v>3175</v>
      </c>
      <c r="B875">
        <v>80.75</v>
      </c>
      <c r="C875" t="str">
        <f t="shared" si="26"/>
        <v/>
      </c>
      <c r="D875">
        <f t="shared" si="27"/>
        <v>80.75</v>
      </c>
    </row>
    <row r="876" spans="1:4" x14ac:dyDescent="0.3">
      <c r="A876" t="s">
        <v>3174</v>
      </c>
      <c r="B876">
        <v>77.25</v>
      </c>
      <c r="C876">
        <f t="shared" si="26"/>
        <v>77.25</v>
      </c>
      <c r="D876" t="str">
        <f t="shared" si="27"/>
        <v/>
      </c>
    </row>
    <row r="877" spans="1:4" x14ac:dyDescent="0.3">
      <c r="A877" t="s">
        <v>3175</v>
      </c>
      <c r="B877">
        <v>88</v>
      </c>
      <c r="C877" t="str">
        <f t="shared" si="26"/>
        <v/>
      </c>
      <c r="D877">
        <f t="shared" si="27"/>
        <v>88</v>
      </c>
    </row>
    <row r="878" spans="1:4" x14ac:dyDescent="0.3">
      <c r="A878" t="s">
        <v>3174</v>
      </c>
      <c r="B878">
        <v>84.25</v>
      </c>
      <c r="C878">
        <f t="shared" si="26"/>
        <v>84.25</v>
      </c>
      <c r="D878" t="str">
        <f t="shared" si="27"/>
        <v/>
      </c>
    </row>
    <row r="879" spans="1:4" x14ac:dyDescent="0.3">
      <c r="A879" t="s">
        <v>3174</v>
      </c>
      <c r="B879">
        <v>74</v>
      </c>
      <c r="C879">
        <f t="shared" si="26"/>
        <v>74</v>
      </c>
      <c r="D879" t="str">
        <f t="shared" si="27"/>
        <v/>
      </c>
    </row>
    <row r="880" spans="1:4" x14ac:dyDescent="0.3">
      <c r="A880" t="s">
        <v>3175</v>
      </c>
      <c r="B880">
        <v>93</v>
      </c>
      <c r="C880" t="str">
        <f t="shared" si="26"/>
        <v/>
      </c>
      <c r="D880">
        <f t="shared" si="27"/>
        <v>93</v>
      </c>
    </row>
    <row r="881" spans="1:4" x14ac:dyDescent="0.3">
      <c r="A881" t="s">
        <v>3174</v>
      </c>
      <c r="B881">
        <v>88.5</v>
      </c>
      <c r="C881">
        <f t="shared" si="26"/>
        <v>88.5</v>
      </c>
      <c r="D881" t="str">
        <f t="shared" si="27"/>
        <v/>
      </c>
    </row>
    <row r="882" spans="1:4" x14ac:dyDescent="0.3">
      <c r="A882" t="s">
        <v>3174</v>
      </c>
      <c r="B882">
        <v>80</v>
      </c>
      <c r="C882">
        <f t="shared" si="26"/>
        <v>80</v>
      </c>
      <c r="D882" t="str">
        <f t="shared" si="27"/>
        <v/>
      </c>
    </row>
    <row r="883" spans="1:4" x14ac:dyDescent="0.3">
      <c r="A883" t="s">
        <v>3174</v>
      </c>
      <c r="B883">
        <v>77.5</v>
      </c>
      <c r="C883">
        <f t="shared" si="26"/>
        <v>77.5</v>
      </c>
      <c r="D883" t="str">
        <f t="shared" si="27"/>
        <v/>
      </c>
    </row>
    <row r="884" spans="1:4" x14ac:dyDescent="0.3">
      <c r="A884" t="s">
        <v>3175</v>
      </c>
      <c r="B884">
        <v>89</v>
      </c>
      <c r="C884" t="str">
        <f t="shared" si="26"/>
        <v/>
      </c>
      <c r="D884">
        <f t="shared" si="27"/>
        <v>89</v>
      </c>
    </row>
    <row r="885" spans="1:4" x14ac:dyDescent="0.3">
      <c r="A885" t="s">
        <v>3174</v>
      </c>
      <c r="B885">
        <v>64.25</v>
      </c>
      <c r="C885">
        <f t="shared" si="26"/>
        <v>64.25</v>
      </c>
      <c r="D885" t="str">
        <f t="shared" si="27"/>
        <v/>
      </c>
    </row>
    <row r="886" spans="1:4" x14ac:dyDescent="0.3">
      <c r="A886" t="s">
        <v>3174</v>
      </c>
      <c r="B886">
        <v>93</v>
      </c>
      <c r="C886">
        <f t="shared" si="26"/>
        <v>93</v>
      </c>
      <c r="D886" t="str">
        <f t="shared" si="27"/>
        <v/>
      </c>
    </row>
    <row r="887" spans="1:4" x14ac:dyDescent="0.3">
      <c r="A887" t="s">
        <v>3175</v>
      </c>
      <c r="B887">
        <v>83</v>
      </c>
      <c r="C887" t="str">
        <f t="shared" si="26"/>
        <v/>
      </c>
      <c r="D887">
        <f t="shared" si="27"/>
        <v>83</v>
      </c>
    </row>
    <row r="888" spans="1:4" x14ac:dyDescent="0.3">
      <c r="A888" t="s">
        <v>3174</v>
      </c>
      <c r="B888">
        <v>72.25</v>
      </c>
      <c r="C888">
        <f t="shared" si="26"/>
        <v>72.25</v>
      </c>
      <c r="D888" t="str">
        <f t="shared" si="27"/>
        <v/>
      </c>
    </row>
    <row r="889" spans="1:4" x14ac:dyDescent="0.3">
      <c r="A889" t="s">
        <v>3174</v>
      </c>
      <c r="B889">
        <v>79</v>
      </c>
      <c r="C889">
        <f t="shared" si="26"/>
        <v>79</v>
      </c>
      <c r="D889" t="str">
        <f t="shared" si="27"/>
        <v/>
      </c>
    </row>
    <row r="890" spans="1:4" x14ac:dyDescent="0.3">
      <c r="A890" t="s">
        <v>3174</v>
      </c>
      <c r="B890">
        <v>66</v>
      </c>
      <c r="C890">
        <f t="shared" si="26"/>
        <v>66</v>
      </c>
      <c r="D890" t="str">
        <f t="shared" si="27"/>
        <v/>
      </c>
    </row>
    <row r="891" spans="1:4" x14ac:dyDescent="0.3">
      <c r="A891" t="s">
        <v>3175</v>
      </c>
      <c r="B891">
        <v>73.5</v>
      </c>
      <c r="C891" t="str">
        <f t="shared" si="26"/>
        <v/>
      </c>
      <c r="D891">
        <f t="shared" si="27"/>
        <v>73.5</v>
      </c>
    </row>
    <row r="892" spans="1:4" x14ac:dyDescent="0.3">
      <c r="A892" t="s">
        <v>3175</v>
      </c>
      <c r="B892">
        <v>90</v>
      </c>
      <c r="C892" t="str">
        <f t="shared" si="26"/>
        <v/>
      </c>
      <c r="D892">
        <f t="shared" si="27"/>
        <v>90</v>
      </c>
    </row>
    <row r="893" spans="1:4" x14ac:dyDescent="0.3">
      <c r="A893" t="s">
        <v>3174</v>
      </c>
      <c r="B893">
        <v>74.75</v>
      </c>
      <c r="C893">
        <f t="shared" si="26"/>
        <v>74.75</v>
      </c>
      <c r="D893" t="str">
        <f t="shared" si="27"/>
        <v/>
      </c>
    </row>
    <row r="894" spans="1:4" x14ac:dyDescent="0.3">
      <c r="A894" t="s">
        <v>3175</v>
      </c>
      <c r="B894">
        <v>74</v>
      </c>
      <c r="C894" t="str">
        <f t="shared" si="26"/>
        <v/>
      </c>
      <c r="D894">
        <f t="shared" si="27"/>
        <v>74</v>
      </c>
    </row>
    <row r="895" spans="1:4" x14ac:dyDescent="0.3">
      <c r="A895" t="s">
        <v>3174</v>
      </c>
      <c r="B895">
        <v>81.75</v>
      </c>
      <c r="C895">
        <f t="shared" si="26"/>
        <v>81.75</v>
      </c>
      <c r="D895" t="str">
        <f t="shared" si="27"/>
        <v/>
      </c>
    </row>
    <row r="896" spans="1:4" x14ac:dyDescent="0.3">
      <c r="A896" t="s">
        <v>3174</v>
      </c>
      <c r="B896">
        <v>81.25</v>
      </c>
      <c r="C896">
        <f t="shared" si="26"/>
        <v>81.25</v>
      </c>
      <c r="D896" t="str">
        <f t="shared" si="27"/>
        <v/>
      </c>
    </row>
    <row r="897" spans="1:4" x14ac:dyDescent="0.3">
      <c r="A897" t="s">
        <v>3174</v>
      </c>
      <c r="B897">
        <v>79.75</v>
      </c>
      <c r="C897">
        <f t="shared" si="26"/>
        <v>79.75</v>
      </c>
      <c r="D897" t="str">
        <f t="shared" si="27"/>
        <v/>
      </c>
    </row>
    <row r="898" spans="1:4" x14ac:dyDescent="0.3">
      <c r="A898" t="s">
        <v>3174</v>
      </c>
      <c r="B898">
        <v>82.5</v>
      </c>
      <c r="C898">
        <f t="shared" si="26"/>
        <v>82.5</v>
      </c>
      <c r="D898" t="str">
        <f t="shared" si="27"/>
        <v/>
      </c>
    </row>
    <row r="899" spans="1:4" x14ac:dyDescent="0.3">
      <c r="A899" t="s">
        <v>3174</v>
      </c>
      <c r="B899">
        <v>82.25</v>
      </c>
      <c r="C899">
        <f t="shared" ref="C899:C962" si="28">IF(A899="Non-STEM",B899,"")</f>
        <v>82.25</v>
      </c>
      <c r="D899" t="str">
        <f t="shared" ref="D899:D962" si="29">IF(A899="STEM",B899,"")</f>
        <v/>
      </c>
    </row>
    <row r="900" spans="1:4" x14ac:dyDescent="0.3">
      <c r="A900" t="s">
        <v>3174</v>
      </c>
      <c r="B900">
        <v>81.25</v>
      </c>
      <c r="C900">
        <f t="shared" si="28"/>
        <v>81.25</v>
      </c>
      <c r="D900" t="str">
        <f t="shared" si="29"/>
        <v/>
      </c>
    </row>
    <row r="901" spans="1:4" x14ac:dyDescent="0.3">
      <c r="A901" t="s">
        <v>3174</v>
      </c>
      <c r="B901">
        <v>68.5</v>
      </c>
      <c r="C901">
        <f t="shared" si="28"/>
        <v>68.5</v>
      </c>
      <c r="D901" t="str">
        <f t="shared" si="29"/>
        <v/>
      </c>
    </row>
    <row r="902" spans="1:4" x14ac:dyDescent="0.3">
      <c r="A902" t="s">
        <v>3174</v>
      </c>
      <c r="B902">
        <v>89</v>
      </c>
      <c r="C902">
        <f t="shared" si="28"/>
        <v>89</v>
      </c>
      <c r="D902" t="str">
        <f t="shared" si="29"/>
        <v/>
      </c>
    </row>
    <row r="903" spans="1:4" x14ac:dyDescent="0.3">
      <c r="A903" t="s">
        <v>3174</v>
      </c>
      <c r="B903">
        <v>55.5</v>
      </c>
      <c r="C903">
        <f t="shared" si="28"/>
        <v>55.5</v>
      </c>
      <c r="D903" t="str">
        <f t="shared" si="29"/>
        <v/>
      </c>
    </row>
    <row r="904" spans="1:4" x14ac:dyDescent="0.3">
      <c r="A904" t="s">
        <v>3174</v>
      </c>
      <c r="B904">
        <v>81.75</v>
      </c>
      <c r="C904">
        <f t="shared" si="28"/>
        <v>81.75</v>
      </c>
      <c r="D904" t="str">
        <f t="shared" si="29"/>
        <v/>
      </c>
    </row>
    <row r="905" spans="1:4" x14ac:dyDescent="0.3">
      <c r="A905" t="s">
        <v>3174</v>
      </c>
      <c r="B905">
        <v>71.75</v>
      </c>
      <c r="C905">
        <f t="shared" si="28"/>
        <v>71.75</v>
      </c>
      <c r="D905" t="str">
        <f t="shared" si="29"/>
        <v/>
      </c>
    </row>
    <row r="906" spans="1:4" x14ac:dyDescent="0.3">
      <c r="A906" t="s">
        <v>3174</v>
      </c>
      <c r="B906">
        <v>72.75</v>
      </c>
      <c r="C906">
        <f t="shared" si="28"/>
        <v>72.75</v>
      </c>
      <c r="D906" t="str">
        <f t="shared" si="29"/>
        <v/>
      </c>
    </row>
    <row r="907" spans="1:4" x14ac:dyDescent="0.3">
      <c r="A907" t="s">
        <v>3174</v>
      </c>
      <c r="B907">
        <v>77.75</v>
      </c>
      <c r="C907">
        <f t="shared" si="28"/>
        <v>77.75</v>
      </c>
      <c r="D907" t="str">
        <f t="shared" si="29"/>
        <v/>
      </c>
    </row>
    <row r="908" spans="1:4" x14ac:dyDescent="0.3">
      <c r="A908" t="s">
        <v>3174</v>
      </c>
      <c r="B908">
        <v>63.25</v>
      </c>
      <c r="C908">
        <f t="shared" si="28"/>
        <v>63.25</v>
      </c>
      <c r="D908" t="str">
        <f t="shared" si="29"/>
        <v/>
      </c>
    </row>
    <row r="909" spans="1:4" x14ac:dyDescent="0.3">
      <c r="A909" t="s">
        <v>3174</v>
      </c>
      <c r="B909">
        <v>86.5</v>
      </c>
      <c r="C909">
        <f t="shared" si="28"/>
        <v>86.5</v>
      </c>
      <c r="D909" t="str">
        <f t="shared" si="29"/>
        <v/>
      </c>
    </row>
    <row r="910" spans="1:4" x14ac:dyDescent="0.3">
      <c r="A910" t="s">
        <v>3174</v>
      </c>
      <c r="B910">
        <v>91.5</v>
      </c>
      <c r="C910">
        <f t="shared" si="28"/>
        <v>91.5</v>
      </c>
      <c r="D910" t="str">
        <f t="shared" si="29"/>
        <v/>
      </c>
    </row>
    <row r="911" spans="1:4" x14ac:dyDescent="0.3">
      <c r="A911" t="s">
        <v>3175</v>
      </c>
      <c r="B911">
        <v>92.75</v>
      </c>
      <c r="C911" t="str">
        <f t="shared" si="28"/>
        <v/>
      </c>
      <c r="D911">
        <f t="shared" si="29"/>
        <v>92.75</v>
      </c>
    </row>
    <row r="912" spans="1:4" x14ac:dyDescent="0.3">
      <c r="A912" t="s">
        <v>3174</v>
      </c>
      <c r="B912">
        <v>88.75</v>
      </c>
      <c r="C912">
        <f t="shared" si="28"/>
        <v>88.75</v>
      </c>
      <c r="D912" t="str">
        <f t="shared" si="29"/>
        <v/>
      </c>
    </row>
    <row r="913" spans="1:4" x14ac:dyDescent="0.3">
      <c r="A913" t="s">
        <v>3174</v>
      </c>
      <c r="B913">
        <v>77.25</v>
      </c>
      <c r="C913">
        <f t="shared" si="28"/>
        <v>77.25</v>
      </c>
      <c r="D913" t="str">
        <f t="shared" si="29"/>
        <v/>
      </c>
    </row>
    <row r="914" spans="1:4" x14ac:dyDescent="0.3">
      <c r="A914" t="s">
        <v>3174</v>
      </c>
      <c r="B914">
        <v>79.5</v>
      </c>
      <c r="C914">
        <f t="shared" si="28"/>
        <v>79.5</v>
      </c>
      <c r="D914" t="str">
        <f t="shared" si="29"/>
        <v/>
      </c>
    </row>
    <row r="915" spans="1:4" x14ac:dyDescent="0.3">
      <c r="A915" t="s">
        <v>3175</v>
      </c>
      <c r="B915">
        <v>82.25</v>
      </c>
      <c r="C915" t="str">
        <f t="shared" si="28"/>
        <v/>
      </c>
      <c r="D915">
        <f t="shared" si="29"/>
        <v>82.25</v>
      </c>
    </row>
    <row r="916" spans="1:4" x14ac:dyDescent="0.3">
      <c r="A916" t="s">
        <v>3174</v>
      </c>
      <c r="B916">
        <v>69.25</v>
      </c>
      <c r="C916">
        <f t="shared" si="28"/>
        <v>69.25</v>
      </c>
      <c r="D916" t="str">
        <f t="shared" si="29"/>
        <v/>
      </c>
    </row>
    <row r="917" spans="1:4" x14ac:dyDescent="0.3">
      <c r="A917" t="s">
        <v>3174</v>
      </c>
      <c r="B917">
        <v>77</v>
      </c>
      <c r="C917">
        <f t="shared" si="28"/>
        <v>77</v>
      </c>
      <c r="D917" t="str">
        <f t="shared" si="29"/>
        <v/>
      </c>
    </row>
    <row r="918" spans="1:4" x14ac:dyDescent="0.3">
      <c r="A918" t="s">
        <v>3175</v>
      </c>
      <c r="B918">
        <v>92.75</v>
      </c>
      <c r="C918" t="str">
        <f t="shared" si="28"/>
        <v/>
      </c>
      <c r="D918">
        <f t="shared" si="29"/>
        <v>92.75</v>
      </c>
    </row>
    <row r="919" spans="1:4" x14ac:dyDescent="0.3">
      <c r="A919" t="s">
        <v>3174</v>
      </c>
      <c r="B919">
        <v>75.5</v>
      </c>
      <c r="C919">
        <f t="shared" si="28"/>
        <v>75.5</v>
      </c>
      <c r="D919" t="str">
        <f t="shared" si="29"/>
        <v/>
      </c>
    </row>
    <row r="920" spans="1:4" x14ac:dyDescent="0.3">
      <c r="A920" t="s">
        <v>3175</v>
      </c>
      <c r="B920">
        <v>89</v>
      </c>
      <c r="C920" t="str">
        <f t="shared" si="28"/>
        <v/>
      </c>
      <c r="D920">
        <f t="shared" si="29"/>
        <v>89</v>
      </c>
    </row>
    <row r="921" spans="1:4" x14ac:dyDescent="0.3">
      <c r="A921" t="s">
        <v>3174</v>
      </c>
      <c r="B921">
        <v>70</v>
      </c>
      <c r="C921">
        <f t="shared" si="28"/>
        <v>70</v>
      </c>
      <c r="D921" t="str">
        <f t="shared" si="29"/>
        <v/>
      </c>
    </row>
    <row r="922" spans="1:4" x14ac:dyDescent="0.3">
      <c r="A922" t="s">
        <v>3175</v>
      </c>
      <c r="B922">
        <v>79.25</v>
      </c>
      <c r="C922" t="str">
        <f t="shared" si="28"/>
        <v/>
      </c>
      <c r="D922">
        <f t="shared" si="29"/>
        <v>79.25</v>
      </c>
    </row>
    <row r="923" spans="1:4" x14ac:dyDescent="0.3">
      <c r="A923" t="s">
        <v>3175</v>
      </c>
      <c r="B923">
        <v>95.75</v>
      </c>
      <c r="C923" t="str">
        <f t="shared" si="28"/>
        <v/>
      </c>
      <c r="D923">
        <f t="shared" si="29"/>
        <v>95.75</v>
      </c>
    </row>
    <row r="924" spans="1:4" x14ac:dyDescent="0.3">
      <c r="A924" t="s">
        <v>3175</v>
      </c>
      <c r="B924">
        <v>88</v>
      </c>
      <c r="C924" t="str">
        <f t="shared" si="28"/>
        <v/>
      </c>
      <c r="D924">
        <f t="shared" si="29"/>
        <v>88</v>
      </c>
    </row>
    <row r="925" spans="1:4" x14ac:dyDescent="0.3">
      <c r="A925" t="s">
        <v>3174</v>
      </c>
      <c r="B925">
        <v>80.5</v>
      </c>
      <c r="C925">
        <f t="shared" si="28"/>
        <v>80.5</v>
      </c>
      <c r="D925" t="str">
        <f t="shared" si="29"/>
        <v/>
      </c>
    </row>
    <row r="926" spans="1:4" x14ac:dyDescent="0.3">
      <c r="A926" t="s">
        <v>3174</v>
      </c>
      <c r="B926">
        <v>85.25</v>
      </c>
      <c r="C926">
        <f t="shared" si="28"/>
        <v>85.25</v>
      </c>
      <c r="D926" t="str">
        <f t="shared" si="29"/>
        <v/>
      </c>
    </row>
    <row r="927" spans="1:4" x14ac:dyDescent="0.3">
      <c r="A927" t="s">
        <v>3174</v>
      </c>
      <c r="B927">
        <v>75.5</v>
      </c>
      <c r="C927">
        <f t="shared" si="28"/>
        <v>75.5</v>
      </c>
      <c r="D927" t="str">
        <f t="shared" si="29"/>
        <v/>
      </c>
    </row>
    <row r="928" spans="1:4" x14ac:dyDescent="0.3">
      <c r="A928" t="s">
        <v>3174</v>
      </c>
      <c r="B928">
        <v>74</v>
      </c>
      <c r="C928">
        <f t="shared" si="28"/>
        <v>74</v>
      </c>
      <c r="D928" t="str">
        <f t="shared" si="29"/>
        <v/>
      </c>
    </row>
    <row r="929" spans="1:4" x14ac:dyDescent="0.3">
      <c r="A929" t="s">
        <v>3174</v>
      </c>
      <c r="B929">
        <v>64.75</v>
      </c>
      <c r="C929">
        <f t="shared" si="28"/>
        <v>64.75</v>
      </c>
      <c r="D929" t="str">
        <f t="shared" si="29"/>
        <v/>
      </c>
    </row>
    <row r="930" spans="1:4" x14ac:dyDescent="0.3">
      <c r="A930" t="s">
        <v>3174</v>
      </c>
      <c r="B930">
        <v>63</v>
      </c>
      <c r="C930">
        <f t="shared" si="28"/>
        <v>63</v>
      </c>
      <c r="D930" t="str">
        <f t="shared" si="29"/>
        <v/>
      </c>
    </row>
    <row r="931" spans="1:4" x14ac:dyDescent="0.3">
      <c r="A931" t="s">
        <v>3175</v>
      </c>
      <c r="B931">
        <v>82.5</v>
      </c>
      <c r="C931" t="str">
        <f t="shared" si="28"/>
        <v/>
      </c>
      <c r="D931">
        <f t="shared" si="29"/>
        <v>82.5</v>
      </c>
    </row>
    <row r="932" spans="1:4" x14ac:dyDescent="0.3">
      <c r="A932" t="s">
        <v>3174</v>
      </c>
      <c r="B932">
        <v>84.75</v>
      </c>
      <c r="C932">
        <f t="shared" si="28"/>
        <v>84.75</v>
      </c>
      <c r="D932" t="str">
        <f t="shared" si="29"/>
        <v/>
      </c>
    </row>
    <row r="933" spans="1:4" x14ac:dyDescent="0.3">
      <c r="A933" t="s">
        <v>3175</v>
      </c>
      <c r="B933">
        <v>82.75</v>
      </c>
      <c r="C933" t="str">
        <f t="shared" si="28"/>
        <v/>
      </c>
      <c r="D933">
        <f t="shared" si="29"/>
        <v>82.75</v>
      </c>
    </row>
    <row r="934" spans="1:4" x14ac:dyDescent="0.3">
      <c r="A934" t="s">
        <v>3175</v>
      </c>
      <c r="B934">
        <v>81.25</v>
      </c>
      <c r="C934" t="str">
        <f t="shared" si="28"/>
        <v/>
      </c>
      <c r="D934">
        <f t="shared" si="29"/>
        <v>81.25</v>
      </c>
    </row>
    <row r="935" spans="1:4" x14ac:dyDescent="0.3">
      <c r="A935" t="s">
        <v>3175</v>
      </c>
      <c r="B935">
        <v>85.75</v>
      </c>
      <c r="C935" t="str">
        <f t="shared" si="28"/>
        <v/>
      </c>
      <c r="D935">
        <f t="shared" si="29"/>
        <v>85.75</v>
      </c>
    </row>
    <row r="936" spans="1:4" x14ac:dyDescent="0.3">
      <c r="A936" t="s">
        <v>3174</v>
      </c>
      <c r="B936">
        <v>66</v>
      </c>
      <c r="C936">
        <f t="shared" si="28"/>
        <v>66</v>
      </c>
      <c r="D936" t="str">
        <f t="shared" si="29"/>
        <v/>
      </c>
    </row>
    <row r="937" spans="1:4" x14ac:dyDescent="0.3">
      <c r="A937" t="s">
        <v>3175</v>
      </c>
      <c r="B937">
        <v>84.5</v>
      </c>
      <c r="C937" t="str">
        <f t="shared" si="28"/>
        <v/>
      </c>
      <c r="D937">
        <f t="shared" si="29"/>
        <v>84.5</v>
      </c>
    </row>
    <row r="938" spans="1:4" x14ac:dyDescent="0.3">
      <c r="A938" t="s">
        <v>3174</v>
      </c>
      <c r="B938">
        <v>82.75</v>
      </c>
      <c r="C938">
        <f t="shared" si="28"/>
        <v>82.75</v>
      </c>
      <c r="D938" t="str">
        <f t="shared" si="29"/>
        <v/>
      </c>
    </row>
    <row r="939" spans="1:4" x14ac:dyDescent="0.3">
      <c r="A939" t="s">
        <v>3175</v>
      </c>
      <c r="B939">
        <v>86.5</v>
      </c>
      <c r="C939" t="str">
        <f t="shared" si="28"/>
        <v/>
      </c>
      <c r="D939">
        <f t="shared" si="29"/>
        <v>86.5</v>
      </c>
    </row>
    <row r="940" spans="1:4" x14ac:dyDescent="0.3">
      <c r="A940" t="s">
        <v>3174</v>
      </c>
      <c r="B940">
        <v>89.75</v>
      </c>
      <c r="C940">
        <f t="shared" si="28"/>
        <v>89.75</v>
      </c>
      <c r="D940" t="str">
        <f t="shared" si="29"/>
        <v/>
      </c>
    </row>
    <row r="941" spans="1:4" x14ac:dyDescent="0.3">
      <c r="A941" t="s">
        <v>3174</v>
      </c>
      <c r="B941">
        <v>79.25</v>
      </c>
      <c r="C941">
        <f t="shared" si="28"/>
        <v>79.25</v>
      </c>
      <c r="D941" t="str">
        <f t="shared" si="29"/>
        <v/>
      </c>
    </row>
    <row r="942" spans="1:4" x14ac:dyDescent="0.3">
      <c r="A942" t="s">
        <v>3174</v>
      </c>
      <c r="B942">
        <v>63.5</v>
      </c>
      <c r="C942">
        <f t="shared" si="28"/>
        <v>63.5</v>
      </c>
      <c r="D942" t="str">
        <f t="shared" si="29"/>
        <v/>
      </c>
    </row>
    <row r="943" spans="1:4" x14ac:dyDescent="0.3">
      <c r="A943" t="s">
        <v>3174</v>
      </c>
      <c r="B943">
        <v>69.75</v>
      </c>
      <c r="C943">
        <f t="shared" si="28"/>
        <v>69.75</v>
      </c>
      <c r="D943" t="str">
        <f t="shared" si="29"/>
        <v/>
      </c>
    </row>
    <row r="944" spans="1:4" x14ac:dyDescent="0.3">
      <c r="A944" t="s">
        <v>3174</v>
      </c>
      <c r="B944">
        <v>82.5</v>
      </c>
      <c r="C944">
        <f t="shared" si="28"/>
        <v>82.5</v>
      </c>
      <c r="D944" t="str">
        <f t="shared" si="29"/>
        <v/>
      </c>
    </row>
    <row r="945" spans="1:4" x14ac:dyDescent="0.3">
      <c r="A945" t="s">
        <v>3174</v>
      </c>
      <c r="B945">
        <v>76</v>
      </c>
      <c r="C945">
        <f t="shared" si="28"/>
        <v>76</v>
      </c>
      <c r="D945" t="str">
        <f t="shared" si="29"/>
        <v/>
      </c>
    </row>
    <row r="946" spans="1:4" x14ac:dyDescent="0.3">
      <c r="A946" t="s">
        <v>3175</v>
      </c>
      <c r="B946">
        <v>88</v>
      </c>
      <c r="C946" t="str">
        <f t="shared" si="28"/>
        <v/>
      </c>
      <c r="D946">
        <f t="shared" si="29"/>
        <v>88</v>
      </c>
    </row>
    <row r="947" spans="1:4" x14ac:dyDescent="0.3">
      <c r="A947" t="s">
        <v>3174</v>
      </c>
      <c r="B947">
        <v>84.5</v>
      </c>
      <c r="C947">
        <f t="shared" si="28"/>
        <v>84.5</v>
      </c>
      <c r="D947" t="str">
        <f t="shared" si="29"/>
        <v/>
      </c>
    </row>
    <row r="948" spans="1:4" x14ac:dyDescent="0.3">
      <c r="A948" t="s">
        <v>3174</v>
      </c>
      <c r="B948">
        <v>77.25</v>
      </c>
      <c r="C948">
        <f t="shared" si="28"/>
        <v>77.25</v>
      </c>
      <c r="D948" t="str">
        <f t="shared" si="29"/>
        <v/>
      </c>
    </row>
    <row r="949" spans="1:4" x14ac:dyDescent="0.3">
      <c r="A949" t="s">
        <v>3174</v>
      </c>
      <c r="B949">
        <v>80</v>
      </c>
      <c r="C949">
        <f t="shared" si="28"/>
        <v>80</v>
      </c>
      <c r="D949" t="str">
        <f t="shared" si="29"/>
        <v/>
      </c>
    </row>
    <row r="950" spans="1:4" x14ac:dyDescent="0.3">
      <c r="A950" t="s">
        <v>3174</v>
      </c>
      <c r="B950">
        <v>69.5</v>
      </c>
      <c r="C950">
        <f t="shared" si="28"/>
        <v>69.5</v>
      </c>
      <c r="D950" t="str">
        <f t="shared" si="29"/>
        <v/>
      </c>
    </row>
    <row r="951" spans="1:4" x14ac:dyDescent="0.3">
      <c r="A951" t="s">
        <v>3174</v>
      </c>
      <c r="B951">
        <v>74.5</v>
      </c>
      <c r="C951">
        <f t="shared" si="28"/>
        <v>74.5</v>
      </c>
      <c r="D951" t="str">
        <f t="shared" si="29"/>
        <v/>
      </c>
    </row>
    <row r="952" spans="1:4" x14ac:dyDescent="0.3">
      <c r="A952" t="s">
        <v>3175</v>
      </c>
      <c r="B952">
        <v>91.75</v>
      </c>
      <c r="C952" t="str">
        <f t="shared" si="28"/>
        <v/>
      </c>
      <c r="D952">
        <f t="shared" si="29"/>
        <v>91.75</v>
      </c>
    </row>
    <row r="953" spans="1:4" x14ac:dyDescent="0.3">
      <c r="A953" t="s">
        <v>3174</v>
      </c>
      <c r="B953">
        <v>70.5</v>
      </c>
      <c r="C953">
        <f t="shared" si="28"/>
        <v>70.5</v>
      </c>
      <c r="D953" t="str">
        <f t="shared" si="29"/>
        <v/>
      </c>
    </row>
    <row r="954" spans="1:4" x14ac:dyDescent="0.3">
      <c r="A954" t="s">
        <v>3175</v>
      </c>
      <c r="B954">
        <v>90</v>
      </c>
      <c r="C954" t="str">
        <f t="shared" si="28"/>
        <v/>
      </c>
      <c r="D954">
        <f t="shared" si="29"/>
        <v>90</v>
      </c>
    </row>
    <row r="955" spans="1:4" x14ac:dyDescent="0.3">
      <c r="A955" t="s">
        <v>3174</v>
      </c>
      <c r="B955">
        <v>83.5</v>
      </c>
      <c r="C955">
        <f t="shared" si="28"/>
        <v>83.5</v>
      </c>
      <c r="D955" t="str">
        <f t="shared" si="29"/>
        <v/>
      </c>
    </row>
    <row r="956" spans="1:4" x14ac:dyDescent="0.3">
      <c r="A956" t="s">
        <v>3174</v>
      </c>
      <c r="B956">
        <v>86.25</v>
      </c>
      <c r="C956">
        <f t="shared" si="28"/>
        <v>86.25</v>
      </c>
      <c r="D956" t="str">
        <f t="shared" si="29"/>
        <v/>
      </c>
    </row>
    <row r="957" spans="1:4" x14ac:dyDescent="0.3">
      <c r="A957" t="s">
        <v>3174</v>
      </c>
      <c r="B957">
        <v>79</v>
      </c>
      <c r="C957">
        <f t="shared" si="28"/>
        <v>79</v>
      </c>
      <c r="D957" t="str">
        <f t="shared" si="29"/>
        <v/>
      </c>
    </row>
    <row r="958" spans="1:4" x14ac:dyDescent="0.3">
      <c r="A958" t="s">
        <v>3174</v>
      </c>
      <c r="B958">
        <v>89.75</v>
      </c>
      <c r="C958">
        <f t="shared" si="28"/>
        <v>89.75</v>
      </c>
      <c r="D958" t="str">
        <f t="shared" si="29"/>
        <v/>
      </c>
    </row>
    <row r="959" spans="1:4" x14ac:dyDescent="0.3">
      <c r="A959" t="s">
        <v>3174</v>
      </c>
      <c r="B959">
        <v>77.25</v>
      </c>
      <c r="C959">
        <f t="shared" si="28"/>
        <v>77.25</v>
      </c>
      <c r="D959" t="str">
        <f t="shared" si="29"/>
        <v/>
      </c>
    </row>
    <row r="960" spans="1:4" x14ac:dyDescent="0.3">
      <c r="A960" t="s">
        <v>3175</v>
      </c>
      <c r="B960">
        <v>85.25</v>
      </c>
      <c r="C960" t="str">
        <f t="shared" si="28"/>
        <v/>
      </c>
      <c r="D960">
        <f t="shared" si="29"/>
        <v>85.25</v>
      </c>
    </row>
    <row r="961" spans="1:4" x14ac:dyDescent="0.3">
      <c r="A961" t="s">
        <v>3174</v>
      </c>
      <c r="B961">
        <v>82.75</v>
      </c>
      <c r="C961">
        <f t="shared" si="28"/>
        <v>82.75</v>
      </c>
      <c r="D961" t="str">
        <f t="shared" si="29"/>
        <v/>
      </c>
    </row>
    <row r="962" spans="1:4" x14ac:dyDescent="0.3">
      <c r="A962" t="s">
        <v>3174</v>
      </c>
      <c r="B962">
        <v>77.5</v>
      </c>
      <c r="C962">
        <f t="shared" si="28"/>
        <v>77.5</v>
      </c>
      <c r="D962" t="str">
        <f t="shared" si="29"/>
        <v/>
      </c>
    </row>
    <row r="963" spans="1:4" x14ac:dyDescent="0.3">
      <c r="A963" t="s">
        <v>3174</v>
      </c>
      <c r="B963">
        <v>78</v>
      </c>
      <c r="C963">
        <f t="shared" ref="C963:C1026" si="30">IF(A963="Non-STEM",B963,"")</f>
        <v>78</v>
      </c>
      <c r="D963" t="str">
        <f t="shared" ref="D963:D1026" si="31">IF(A963="STEM",B963,"")</f>
        <v/>
      </c>
    </row>
    <row r="964" spans="1:4" x14ac:dyDescent="0.3">
      <c r="A964" t="s">
        <v>3175</v>
      </c>
      <c r="B964">
        <v>74.75</v>
      </c>
      <c r="C964" t="str">
        <f t="shared" si="30"/>
        <v/>
      </c>
      <c r="D964">
        <f t="shared" si="31"/>
        <v>74.75</v>
      </c>
    </row>
    <row r="965" spans="1:4" x14ac:dyDescent="0.3">
      <c r="A965" t="s">
        <v>3174</v>
      </c>
      <c r="B965">
        <v>95</v>
      </c>
      <c r="C965">
        <f t="shared" si="30"/>
        <v>95</v>
      </c>
      <c r="D965" t="str">
        <f t="shared" si="31"/>
        <v/>
      </c>
    </row>
    <row r="966" spans="1:4" x14ac:dyDescent="0.3">
      <c r="A966" t="s">
        <v>3174</v>
      </c>
      <c r="B966">
        <v>83.75</v>
      </c>
      <c r="C966">
        <f t="shared" si="30"/>
        <v>83.75</v>
      </c>
      <c r="D966" t="str">
        <f t="shared" si="31"/>
        <v/>
      </c>
    </row>
    <row r="967" spans="1:4" x14ac:dyDescent="0.3">
      <c r="A967" t="s">
        <v>3174</v>
      </c>
      <c r="B967">
        <v>71.75</v>
      </c>
      <c r="C967">
        <f t="shared" si="30"/>
        <v>71.75</v>
      </c>
      <c r="D967" t="str">
        <f t="shared" si="31"/>
        <v/>
      </c>
    </row>
    <row r="968" spans="1:4" x14ac:dyDescent="0.3">
      <c r="A968" t="s">
        <v>3174</v>
      </c>
      <c r="B968">
        <v>84.25</v>
      </c>
      <c r="C968">
        <f t="shared" si="30"/>
        <v>84.25</v>
      </c>
      <c r="D968" t="str">
        <f t="shared" si="31"/>
        <v/>
      </c>
    </row>
    <row r="969" spans="1:4" x14ac:dyDescent="0.3">
      <c r="A969" t="s">
        <v>3175</v>
      </c>
      <c r="B969">
        <v>95.25</v>
      </c>
      <c r="C969" t="str">
        <f t="shared" si="30"/>
        <v/>
      </c>
      <c r="D969">
        <f t="shared" si="31"/>
        <v>95.25</v>
      </c>
    </row>
    <row r="970" spans="1:4" x14ac:dyDescent="0.3">
      <c r="A970" t="s">
        <v>3174</v>
      </c>
      <c r="B970">
        <v>88.25</v>
      </c>
      <c r="C970">
        <f t="shared" si="30"/>
        <v>88.25</v>
      </c>
      <c r="D970" t="str">
        <f t="shared" si="31"/>
        <v/>
      </c>
    </row>
    <row r="971" spans="1:4" x14ac:dyDescent="0.3">
      <c r="A971" t="s">
        <v>3175</v>
      </c>
      <c r="B971">
        <v>91.25</v>
      </c>
      <c r="C971" t="str">
        <f t="shared" si="30"/>
        <v/>
      </c>
      <c r="D971">
        <f t="shared" si="31"/>
        <v>91.25</v>
      </c>
    </row>
    <row r="972" spans="1:4" x14ac:dyDescent="0.3">
      <c r="A972" t="s">
        <v>3175</v>
      </c>
      <c r="B972">
        <v>88.75</v>
      </c>
      <c r="C972" t="str">
        <f t="shared" si="30"/>
        <v/>
      </c>
      <c r="D972">
        <f t="shared" si="31"/>
        <v>88.75</v>
      </c>
    </row>
    <row r="973" spans="1:4" x14ac:dyDescent="0.3">
      <c r="A973" t="s">
        <v>3174</v>
      </c>
      <c r="B973">
        <v>88.5</v>
      </c>
      <c r="C973">
        <f t="shared" si="30"/>
        <v>88.5</v>
      </c>
      <c r="D973" t="str">
        <f t="shared" si="31"/>
        <v/>
      </c>
    </row>
    <row r="974" spans="1:4" x14ac:dyDescent="0.3">
      <c r="A974" t="s">
        <v>3175</v>
      </c>
      <c r="B974">
        <v>71.5</v>
      </c>
      <c r="C974" t="str">
        <f t="shared" si="30"/>
        <v/>
      </c>
      <c r="D974">
        <f t="shared" si="31"/>
        <v>71.5</v>
      </c>
    </row>
    <row r="975" spans="1:4" x14ac:dyDescent="0.3">
      <c r="A975" t="s">
        <v>3174</v>
      </c>
      <c r="B975">
        <v>83</v>
      </c>
      <c r="C975">
        <f t="shared" si="30"/>
        <v>83</v>
      </c>
      <c r="D975" t="str">
        <f t="shared" si="31"/>
        <v/>
      </c>
    </row>
    <row r="976" spans="1:4" x14ac:dyDescent="0.3">
      <c r="A976" t="s">
        <v>3174</v>
      </c>
      <c r="B976">
        <v>81.5</v>
      </c>
      <c r="C976">
        <f t="shared" si="30"/>
        <v>81.5</v>
      </c>
      <c r="D976" t="str">
        <f t="shared" si="31"/>
        <v/>
      </c>
    </row>
    <row r="977" spans="1:4" x14ac:dyDescent="0.3">
      <c r="A977" t="s">
        <v>3175</v>
      </c>
      <c r="B977">
        <v>71.5</v>
      </c>
      <c r="C977" t="str">
        <f t="shared" si="30"/>
        <v/>
      </c>
      <c r="D977">
        <f t="shared" si="31"/>
        <v>71.5</v>
      </c>
    </row>
    <row r="978" spans="1:4" x14ac:dyDescent="0.3">
      <c r="A978" t="s">
        <v>3175</v>
      </c>
      <c r="B978">
        <v>90.25</v>
      </c>
      <c r="C978" t="str">
        <f t="shared" si="30"/>
        <v/>
      </c>
      <c r="D978">
        <f t="shared" si="31"/>
        <v>90.25</v>
      </c>
    </row>
    <row r="979" spans="1:4" x14ac:dyDescent="0.3">
      <c r="A979" t="s">
        <v>3175</v>
      </c>
      <c r="B979">
        <v>87.5</v>
      </c>
      <c r="C979" t="str">
        <f t="shared" si="30"/>
        <v/>
      </c>
      <c r="D979">
        <f t="shared" si="31"/>
        <v>87.5</v>
      </c>
    </row>
    <row r="980" spans="1:4" x14ac:dyDescent="0.3">
      <c r="A980" t="s">
        <v>3175</v>
      </c>
      <c r="B980">
        <v>86</v>
      </c>
      <c r="C980" t="str">
        <f t="shared" si="30"/>
        <v/>
      </c>
      <c r="D980">
        <f t="shared" si="31"/>
        <v>86</v>
      </c>
    </row>
    <row r="981" spans="1:4" x14ac:dyDescent="0.3">
      <c r="A981" t="s">
        <v>3174</v>
      </c>
      <c r="B981">
        <v>84.25</v>
      </c>
      <c r="C981">
        <f t="shared" si="30"/>
        <v>84.25</v>
      </c>
      <c r="D981" t="str">
        <f t="shared" si="31"/>
        <v/>
      </c>
    </row>
    <row r="982" spans="1:4" x14ac:dyDescent="0.3">
      <c r="A982" t="s">
        <v>3174</v>
      </c>
      <c r="B982">
        <v>69.75</v>
      </c>
      <c r="C982">
        <f t="shared" si="30"/>
        <v>69.75</v>
      </c>
      <c r="D982" t="str">
        <f t="shared" si="31"/>
        <v/>
      </c>
    </row>
    <row r="983" spans="1:4" x14ac:dyDescent="0.3">
      <c r="A983" t="s">
        <v>3175</v>
      </c>
      <c r="B983">
        <v>84</v>
      </c>
      <c r="C983" t="str">
        <f t="shared" si="30"/>
        <v/>
      </c>
      <c r="D983">
        <f t="shared" si="31"/>
        <v>84</v>
      </c>
    </row>
    <row r="984" spans="1:4" x14ac:dyDescent="0.3">
      <c r="A984" t="s">
        <v>3174</v>
      </c>
      <c r="B984">
        <v>87.75</v>
      </c>
      <c r="C984">
        <f t="shared" si="30"/>
        <v>87.75</v>
      </c>
      <c r="D984" t="str">
        <f t="shared" si="31"/>
        <v/>
      </c>
    </row>
    <row r="985" spans="1:4" x14ac:dyDescent="0.3">
      <c r="A985" t="s">
        <v>3175</v>
      </c>
      <c r="B985">
        <v>89</v>
      </c>
      <c r="C985" t="str">
        <f t="shared" si="30"/>
        <v/>
      </c>
      <c r="D985">
        <f t="shared" si="31"/>
        <v>89</v>
      </c>
    </row>
    <row r="986" spans="1:4" x14ac:dyDescent="0.3">
      <c r="A986" t="s">
        <v>3175</v>
      </c>
      <c r="B986">
        <v>77.75</v>
      </c>
      <c r="C986" t="str">
        <f t="shared" si="30"/>
        <v/>
      </c>
      <c r="D986">
        <f t="shared" si="31"/>
        <v>77.75</v>
      </c>
    </row>
    <row r="987" spans="1:4" x14ac:dyDescent="0.3">
      <c r="A987" t="s">
        <v>3174</v>
      </c>
      <c r="B987">
        <v>96.25</v>
      </c>
      <c r="C987">
        <f t="shared" si="30"/>
        <v>96.25</v>
      </c>
      <c r="D987" t="str">
        <f t="shared" si="31"/>
        <v/>
      </c>
    </row>
    <row r="988" spans="1:4" x14ac:dyDescent="0.3">
      <c r="A988" t="s">
        <v>3175</v>
      </c>
      <c r="B988">
        <v>88</v>
      </c>
      <c r="C988" t="str">
        <f t="shared" si="30"/>
        <v/>
      </c>
      <c r="D988">
        <f t="shared" si="31"/>
        <v>88</v>
      </c>
    </row>
    <row r="989" spans="1:4" x14ac:dyDescent="0.3">
      <c r="A989" t="s">
        <v>3174</v>
      </c>
      <c r="B989">
        <v>71.25</v>
      </c>
      <c r="C989">
        <f t="shared" si="30"/>
        <v>71.25</v>
      </c>
      <c r="D989" t="str">
        <f t="shared" si="31"/>
        <v/>
      </c>
    </row>
    <row r="990" spans="1:4" x14ac:dyDescent="0.3">
      <c r="A990" t="s">
        <v>3175</v>
      </c>
      <c r="B990">
        <v>90.25</v>
      </c>
      <c r="C990" t="str">
        <f t="shared" si="30"/>
        <v/>
      </c>
      <c r="D990">
        <f t="shared" si="31"/>
        <v>90.25</v>
      </c>
    </row>
    <row r="991" spans="1:4" x14ac:dyDescent="0.3">
      <c r="A991" t="s">
        <v>3174</v>
      </c>
      <c r="B991">
        <v>81.5</v>
      </c>
      <c r="C991">
        <f t="shared" si="30"/>
        <v>81.5</v>
      </c>
      <c r="D991" t="str">
        <f t="shared" si="31"/>
        <v/>
      </c>
    </row>
    <row r="992" spans="1:4" x14ac:dyDescent="0.3">
      <c r="A992" t="s">
        <v>3174</v>
      </c>
      <c r="B992">
        <v>75</v>
      </c>
      <c r="C992">
        <f t="shared" si="30"/>
        <v>75</v>
      </c>
      <c r="D992" t="str">
        <f t="shared" si="31"/>
        <v/>
      </c>
    </row>
    <row r="993" spans="1:4" x14ac:dyDescent="0.3">
      <c r="A993" t="s">
        <v>3174</v>
      </c>
      <c r="B993">
        <v>77.75</v>
      </c>
      <c r="C993">
        <f t="shared" si="30"/>
        <v>77.75</v>
      </c>
      <c r="D993" t="str">
        <f t="shared" si="31"/>
        <v/>
      </c>
    </row>
    <row r="994" spans="1:4" x14ac:dyDescent="0.3">
      <c r="A994" t="s">
        <v>3175</v>
      </c>
      <c r="B994">
        <v>77</v>
      </c>
      <c r="C994" t="str">
        <f t="shared" si="30"/>
        <v/>
      </c>
      <c r="D994">
        <f t="shared" si="31"/>
        <v>77</v>
      </c>
    </row>
    <row r="995" spans="1:4" x14ac:dyDescent="0.3">
      <c r="A995" t="s">
        <v>3175</v>
      </c>
      <c r="B995">
        <v>93</v>
      </c>
      <c r="C995" t="str">
        <f t="shared" si="30"/>
        <v/>
      </c>
      <c r="D995">
        <f t="shared" si="31"/>
        <v>93</v>
      </c>
    </row>
    <row r="996" spans="1:4" x14ac:dyDescent="0.3">
      <c r="A996" t="s">
        <v>3175</v>
      </c>
      <c r="B996">
        <v>76.75</v>
      </c>
      <c r="C996" t="str">
        <f t="shared" si="30"/>
        <v/>
      </c>
      <c r="D996">
        <f t="shared" si="31"/>
        <v>76.75</v>
      </c>
    </row>
    <row r="997" spans="1:4" x14ac:dyDescent="0.3">
      <c r="A997" t="s">
        <v>3175</v>
      </c>
      <c r="B997">
        <v>89.25</v>
      </c>
      <c r="C997" t="str">
        <f t="shared" si="30"/>
        <v/>
      </c>
      <c r="D997">
        <f t="shared" si="31"/>
        <v>89.25</v>
      </c>
    </row>
    <row r="998" spans="1:4" x14ac:dyDescent="0.3">
      <c r="A998" t="s">
        <v>3174</v>
      </c>
      <c r="B998">
        <v>89.25</v>
      </c>
      <c r="C998">
        <f t="shared" si="30"/>
        <v>89.25</v>
      </c>
      <c r="D998" t="str">
        <f t="shared" si="31"/>
        <v/>
      </c>
    </row>
    <row r="999" spans="1:4" x14ac:dyDescent="0.3">
      <c r="A999" t="s">
        <v>3174</v>
      </c>
      <c r="B999">
        <v>76</v>
      </c>
      <c r="C999">
        <f t="shared" si="30"/>
        <v>76</v>
      </c>
      <c r="D999" t="str">
        <f t="shared" si="31"/>
        <v/>
      </c>
    </row>
    <row r="1000" spans="1:4" x14ac:dyDescent="0.3">
      <c r="A1000" t="s">
        <v>3175</v>
      </c>
      <c r="B1000">
        <v>78.5</v>
      </c>
      <c r="C1000" t="str">
        <f t="shared" si="30"/>
        <v/>
      </c>
      <c r="D1000">
        <f t="shared" si="31"/>
        <v>78.5</v>
      </c>
    </row>
    <row r="1001" spans="1:4" x14ac:dyDescent="0.3">
      <c r="A1001" t="s">
        <v>3174</v>
      </c>
      <c r="B1001">
        <v>76.25</v>
      </c>
      <c r="C1001">
        <f t="shared" si="30"/>
        <v>76.25</v>
      </c>
      <c r="D1001" t="str">
        <f t="shared" si="31"/>
        <v/>
      </c>
    </row>
    <row r="1002" spans="1:4" x14ac:dyDescent="0.3">
      <c r="A1002" t="s">
        <v>3174</v>
      </c>
      <c r="B1002">
        <v>64.75</v>
      </c>
      <c r="C1002">
        <f t="shared" si="30"/>
        <v>64.75</v>
      </c>
      <c r="D1002" t="str">
        <f t="shared" si="31"/>
        <v/>
      </c>
    </row>
    <row r="1003" spans="1:4" x14ac:dyDescent="0.3">
      <c r="A1003" t="s">
        <v>3174</v>
      </c>
      <c r="B1003">
        <v>85.5</v>
      </c>
      <c r="C1003">
        <f t="shared" si="30"/>
        <v>85.5</v>
      </c>
      <c r="D1003" t="str">
        <f t="shared" si="31"/>
        <v/>
      </c>
    </row>
    <row r="1004" spans="1:4" x14ac:dyDescent="0.3">
      <c r="A1004" t="s">
        <v>3174</v>
      </c>
      <c r="B1004">
        <v>69.75</v>
      </c>
      <c r="C1004">
        <f t="shared" si="30"/>
        <v>69.75</v>
      </c>
      <c r="D1004" t="str">
        <f t="shared" si="31"/>
        <v/>
      </c>
    </row>
    <row r="1005" spans="1:4" x14ac:dyDescent="0.3">
      <c r="A1005" t="s">
        <v>3175</v>
      </c>
      <c r="B1005">
        <v>85.25</v>
      </c>
      <c r="C1005" t="str">
        <f t="shared" si="30"/>
        <v/>
      </c>
      <c r="D1005">
        <f t="shared" si="31"/>
        <v>85.25</v>
      </c>
    </row>
    <row r="1006" spans="1:4" x14ac:dyDescent="0.3">
      <c r="A1006" t="s">
        <v>3174</v>
      </c>
      <c r="B1006">
        <v>81.5</v>
      </c>
      <c r="C1006">
        <f t="shared" si="30"/>
        <v>81.5</v>
      </c>
      <c r="D1006" t="str">
        <f t="shared" si="31"/>
        <v/>
      </c>
    </row>
    <row r="1007" spans="1:4" x14ac:dyDescent="0.3">
      <c r="A1007" t="s">
        <v>3175</v>
      </c>
      <c r="B1007">
        <v>92</v>
      </c>
      <c r="C1007" t="str">
        <f t="shared" si="30"/>
        <v/>
      </c>
      <c r="D1007">
        <f t="shared" si="31"/>
        <v>92</v>
      </c>
    </row>
    <row r="1008" spans="1:4" x14ac:dyDescent="0.3">
      <c r="A1008" t="s">
        <v>3175</v>
      </c>
      <c r="B1008">
        <v>78.75</v>
      </c>
      <c r="C1008" t="str">
        <f t="shared" si="30"/>
        <v/>
      </c>
      <c r="D1008">
        <f t="shared" si="31"/>
        <v>78.75</v>
      </c>
    </row>
    <row r="1009" spans="1:4" x14ac:dyDescent="0.3">
      <c r="A1009" t="s">
        <v>3174</v>
      </c>
      <c r="B1009">
        <v>74.75</v>
      </c>
      <c r="C1009">
        <f t="shared" si="30"/>
        <v>74.75</v>
      </c>
      <c r="D1009" t="str">
        <f t="shared" si="31"/>
        <v/>
      </c>
    </row>
    <row r="1010" spans="1:4" x14ac:dyDescent="0.3">
      <c r="A1010" t="s">
        <v>3174</v>
      </c>
      <c r="B1010">
        <v>79.5</v>
      </c>
      <c r="C1010">
        <f t="shared" si="30"/>
        <v>79.5</v>
      </c>
      <c r="D1010" t="str">
        <f t="shared" si="31"/>
        <v/>
      </c>
    </row>
    <row r="1011" spans="1:4" x14ac:dyDescent="0.3">
      <c r="A1011" t="s">
        <v>3174</v>
      </c>
      <c r="B1011">
        <v>75.5</v>
      </c>
      <c r="C1011">
        <f t="shared" si="30"/>
        <v>75.5</v>
      </c>
      <c r="D1011" t="str">
        <f t="shared" si="31"/>
        <v/>
      </c>
    </row>
    <row r="1012" spans="1:4" x14ac:dyDescent="0.3">
      <c r="A1012" t="s">
        <v>3174</v>
      </c>
      <c r="B1012">
        <v>79.5</v>
      </c>
      <c r="C1012">
        <f t="shared" si="30"/>
        <v>79.5</v>
      </c>
      <c r="D1012" t="str">
        <f t="shared" si="31"/>
        <v/>
      </c>
    </row>
    <row r="1013" spans="1:4" x14ac:dyDescent="0.3">
      <c r="A1013" t="s">
        <v>3175</v>
      </c>
      <c r="B1013">
        <v>85</v>
      </c>
      <c r="C1013" t="str">
        <f t="shared" si="30"/>
        <v/>
      </c>
      <c r="D1013">
        <f t="shared" si="31"/>
        <v>85</v>
      </c>
    </row>
    <row r="1014" spans="1:4" x14ac:dyDescent="0.3">
      <c r="A1014" t="s">
        <v>3174</v>
      </c>
      <c r="B1014">
        <v>79.25</v>
      </c>
      <c r="C1014">
        <f t="shared" si="30"/>
        <v>79.25</v>
      </c>
      <c r="D1014" t="str">
        <f t="shared" si="31"/>
        <v/>
      </c>
    </row>
    <row r="1015" spans="1:4" x14ac:dyDescent="0.3">
      <c r="A1015" t="s">
        <v>3174</v>
      </c>
      <c r="B1015">
        <v>78</v>
      </c>
      <c r="C1015">
        <f t="shared" si="30"/>
        <v>78</v>
      </c>
      <c r="D1015" t="str">
        <f t="shared" si="31"/>
        <v/>
      </c>
    </row>
    <row r="1016" spans="1:4" x14ac:dyDescent="0.3">
      <c r="A1016" t="s">
        <v>3174</v>
      </c>
      <c r="B1016">
        <v>76.5</v>
      </c>
      <c r="C1016">
        <f t="shared" si="30"/>
        <v>76.5</v>
      </c>
      <c r="D1016" t="str">
        <f t="shared" si="31"/>
        <v/>
      </c>
    </row>
    <row r="1017" spans="1:4" x14ac:dyDescent="0.3">
      <c r="A1017" t="s">
        <v>3174</v>
      </c>
      <c r="B1017">
        <v>79.25</v>
      </c>
      <c r="C1017">
        <f t="shared" si="30"/>
        <v>79.25</v>
      </c>
      <c r="D1017" t="str">
        <f t="shared" si="31"/>
        <v/>
      </c>
    </row>
    <row r="1018" spans="1:4" x14ac:dyDescent="0.3">
      <c r="A1018" t="s">
        <v>3175</v>
      </c>
      <c r="B1018">
        <v>82.5</v>
      </c>
      <c r="C1018" t="str">
        <f t="shared" si="30"/>
        <v/>
      </c>
      <c r="D1018">
        <f t="shared" si="31"/>
        <v>82.5</v>
      </c>
    </row>
    <row r="1019" spans="1:4" x14ac:dyDescent="0.3">
      <c r="A1019" t="s">
        <v>3174</v>
      </c>
      <c r="B1019">
        <v>79.75</v>
      </c>
      <c r="C1019">
        <f t="shared" si="30"/>
        <v>79.75</v>
      </c>
      <c r="D1019" t="str">
        <f t="shared" si="31"/>
        <v/>
      </c>
    </row>
    <row r="1020" spans="1:4" x14ac:dyDescent="0.3">
      <c r="A1020" t="s">
        <v>3174</v>
      </c>
      <c r="B1020">
        <v>68.75</v>
      </c>
      <c r="C1020">
        <f t="shared" si="30"/>
        <v>68.75</v>
      </c>
      <c r="D1020" t="str">
        <f t="shared" si="31"/>
        <v/>
      </c>
    </row>
    <row r="1021" spans="1:4" x14ac:dyDescent="0.3">
      <c r="A1021" t="s">
        <v>3175</v>
      </c>
      <c r="B1021">
        <v>90.25</v>
      </c>
      <c r="C1021" t="str">
        <f t="shared" si="30"/>
        <v/>
      </c>
      <c r="D1021">
        <f t="shared" si="31"/>
        <v>90.25</v>
      </c>
    </row>
    <row r="1022" spans="1:4" x14ac:dyDescent="0.3">
      <c r="A1022" t="s">
        <v>3174</v>
      </c>
      <c r="B1022">
        <v>78</v>
      </c>
      <c r="C1022">
        <f t="shared" si="30"/>
        <v>78</v>
      </c>
      <c r="D1022" t="str">
        <f t="shared" si="31"/>
        <v/>
      </c>
    </row>
    <row r="1023" spans="1:4" x14ac:dyDescent="0.3">
      <c r="A1023" t="s">
        <v>3175</v>
      </c>
      <c r="B1023">
        <v>89.25</v>
      </c>
      <c r="C1023" t="str">
        <f t="shared" si="30"/>
        <v/>
      </c>
      <c r="D1023">
        <f t="shared" si="31"/>
        <v>89.25</v>
      </c>
    </row>
    <row r="1024" spans="1:4" x14ac:dyDescent="0.3">
      <c r="A1024" t="s">
        <v>3174</v>
      </c>
      <c r="B1024">
        <v>71.25</v>
      </c>
      <c r="C1024">
        <f t="shared" si="30"/>
        <v>71.25</v>
      </c>
      <c r="D1024" t="str">
        <f t="shared" si="31"/>
        <v/>
      </c>
    </row>
    <row r="1025" spans="1:4" x14ac:dyDescent="0.3">
      <c r="A1025" t="s">
        <v>3175</v>
      </c>
      <c r="B1025">
        <v>77</v>
      </c>
      <c r="C1025" t="str">
        <f t="shared" si="30"/>
        <v/>
      </c>
      <c r="D1025">
        <f t="shared" si="31"/>
        <v>77</v>
      </c>
    </row>
    <row r="1026" spans="1:4" x14ac:dyDescent="0.3">
      <c r="A1026" t="s">
        <v>3174</v>
      </c>
      <c r="B1026">
        <v>79.5</v>
      </c>
      <c r="C1026">
        <f t="shared" si="30"/>
        <v>79.5</v>
      </c>
      <c r="D1026" t="str">
        <f t="shared" si="31"/>
        <v/>
      </c>
    </row>
    <row r="1027" spans="1:4" x14ac:dyDescent="0.3">
      <c r="A1027" t="s">
        <v>3175</v>
      </c>
      <c r="B1027">
        <v>87.75</v>
      </c>
      <c r="C1027" t="str">
        <f t="shared" ref="C1027:C1090" si="32">IF(A1027="Non-STEM",B1027,"")</f>
        <v/>
      </c>
      <c r="D1027">
        <f t="shared" ref="D1027:D1090" si="33">IF(A1027="STEM",B1027,"")</f>
        <v>87.75</v>
      </c>
    </row>
    <row r="1028" spans="1:4" x14ac:dyDescent="0.3">
      <c r="A1028" t="s">
        <v>3174</v>
      </c>
      <c r="B1028">
        <v>73.5</v>
      </c>
      <c r="C1028">
        <f t="shared" si="32"/>
        <v>73.5</v>
      </c>
      <c r="D1028" t="str">
        <f t="shared" si="33"/>
        <v/>
      </c>
    </row>
    <row r="1029" spans="1:4" x14ac:dyDescent="0.3">
      <c r="A1029" t="s">
        <v>3174</v>
      </c>
      <c r="B1029">
        <v>76.5</v>
      </c>
      <c r="C1029">
        <f t="shared" si="32"/>
        <v>76.5</v>
      </c>
      <c r="D1029" t="str">
        <f t="shared" si="33"/>
        <v/>
      </c>
    </row>
    <row r="1030" spans="1:4" x14ac:dyDescent="0.3">
      <c r="A1030" t="s">
        <v>3174</v>
      </c>
      <c r="B1030">
        <v>87.5</v>
      </c>
      <c r="C1030">
        <f t="shared" si="32"/>
        <v>87.5</v>
      </c>
      <c r="D1030" t="str">
        <f t="shared" si="33"/>
        <v/>
      </c>
    </row>
    <row r="1031" spans="1:4" x14ac:dyDescent="0.3">
      <c r="A1031" t="s">
        <v>3174</v>
      </c>
      <c r="B1031">
        <v>85.75</v>
      </c>
      <c r="C1031">
        <f t="shared" si="32"/>
        <v>85.75</v>
      </c>
      <c r="D1031" t="str">
        <f t="shared" si="33"/>
        <v/>
      </c>
    </row>
    <row r="1032" spans="1:4" x14ac:dyDescent="0.3">
      <c r="A1032" t="s">
        <v>3174</v>
      </c>
      <c r="B1032">
        <v>79</v>
      </c>
      <c r="C1032">
        <f t="shared" si="32"/>
        <v>79</v>
      </c>
      <c r="D1032" t="str">
        <f t="shared" si="33"/>
        <v/>
      </c>
    </row>
    <row r="1033" spans="1:4" x14ac:dyDescent="0.3">
      <c r="A1033" t="s">
        <v>3174</v>
      </c>
      <c r="B1033">
        <v>65</v>
      </c>
      <c r="C1033">
        <f t="shared" si="32"/>
        <v>65</v>
      </c>
      <c r="D1033" t="str">
        <f t="shared" si="33"/>
        <v/>
      </c>
    </row>
    <row r="1034" spans="1:4" x14ac:dyDescent="0.3">
      <c r="A1034" t="s">
        <v>3174</v>
      </c>
      <c r="B1034">
        <v>77.25</v>
      </c>
      <c r="C1034">
        <f t="shared" si="32"/>
        <v>77.25</v>
      </c>
      <c r="D1034" t="str">
        <f t="shared" si="33"/>
        <v/>
      </c>
    </row>
    <row r="1035" spans="1:4" x14ac:dyDescent="0.3">
      <c r="A1035" t="s">
        <v>3174</v>
      </c>
      <c r="B1035">
        <v>83.5</v>
      </c>
      <c r="C1035">
        <f t="shared" si="32"/>
        <v>83.5</v>
      </c>
      <c r="D1035" t="str">
        <f t="shared" si="33"/>
        <v/>
      </c>
    </row>
    <row r="1036" spans="1:4" x14ac:dyDescent="0.3">
      <c r="A1036" t="s">
        <v>3174</v>
      </c>
      <c r="B1036">
        <v>84.5</v>
      </c>
      <c r="C1036">
        <f t="shared" si="32"/>
        <v>84.5</v>
      </c>
      <c r="D1036" t="str">
        <f t="shared" si="33"/>
        <v/>
      </c>
    </row>
    <row r="1037" spans="1:4" x14ac:dyDescent="0.3">
      <c r="A1037" t="s">
        <v>3174</v>
      </c>
      <c r="B1037">
        <v>74.75</v>
      </c>
      <c r="C1037">
        <f t="shared" si="32"/>
        <v>74.75</v>
      </c>
      <c r="D1037" t="str">
        <f t="shared" si="33"/>
        <v/>
      </c>
    </row>
    <row r="1038" spans="1:4" x14ac:dyDescent="0.3">
      <c r="A1038" t="s">
        <v>3174</v>
      </c>
      <c r="B1038">
        <v>90.75</v>
      </c>
      <c r="C1038">
        <f t="shared" si="32"/>
        <v>90.75</v>
      </c>
      <c r="D1038" t="str">
        <f t="shared" si="33"/>
        <v/>
      </c>
    </row>
    <row r="1039" spans="1:4" x14ac:dyDescent="0.3">
      <c r="A1039" t="s">
        <v>3174</v>
      </c>
      <c r="B1039">
        <v>71.25</v>
      </c>
      <c r="C1039">
        <f t="shared" si="32"/>
        <v>71.25</v>
      </c>
      <c r="D1039" t="str">
        <f t="shared" si="33"/>
        <v/>
      </c>
    </row>
    <row r="1040" spans="1:4" x14ac:dyDescent="0.3">
      <c r="A1040" t="s">
        <v>3174</v>
      </c>
      <c r="B1040">
        <v>77.25</v>
      </c>
      <c r="C1040">
        <f t="shared" si="32"/>
        <v>77.25</v>
      </c>
      <c r="D1040" t="str">
        <f t="shared" si="33"/>
        <v/>
      </c>
    </row>
    <row r="1041" spans="1:4" x14ac:dyDescent="0.3">
      <c r="A1041" t="s">
        <v>3174</v>
      </c>
      <c r="B1041">
        <v>88.25</v>
      </c>
      <c r="C1041">
        <f t="shared" si="32"/>
        <v>88.25</v>
      </c>
      <c r="D1041" t="str">
        <f t="shared" si="33"/>
        <v/>
      </c>
    </row>
    <row r="1042" spans="1:4" x14ac:dyDescent="0.3">
      <c r="A1042" t="s">
        <v>3175</v>
      </c>
      <c r="B1042">
        <v>90.25</v>
      </c>
      <c r="C1042" t="str">
        <f t="shared" si="32"/>
        <v/>
      </c>
      <c r="D1042">
        <f t="shared" si="33"/>
        <v>90.25</v>
      </c>
    </row>
    <row r="1043" spans="1:4" x14ac:dyDescent="0.3">
      <c r="A1043" t="s">
        <v>3174</v>
      </c>
      <c r="B1043">
        <v>72.5</v>
      </c>
      <c r="C1043">
        <f t="shared" si="32"/>
        <v>72.5</v>
      </c>
      <c r="D1043" t="str">
        <f t="shared" si="33"/>
        <v/>
      </c>
    </row>
    <row r="1044" spans="1:4" x14ac:dyDescent="0.3">
      <c r="A1044" t="s">
        <v>3175</v>
      </c>
      <c r="B1044">
        <v>86.25</v>
      </c>
      <c r="C1044" t="str">
        <f t="shared" si="32"/>
        <v/>
      </c>
      <c r="D1044">
        <f t="shared" si="33"/>
        <v>86.25</v>
      </c>
    </row>
    <row r="1045" spans="1:4" x14ac:dyDescent="0.3">
      <c r="A1045" t="s">
        <v>3174</v>
      </c>
      <c r="B1045">
        <v>85.25</v>
      </c>
      <c r="C1045">
        <f t="shared" si="32"/>
        <v>85.25</v>
      </c>
      <c r="D1045" t="str">
        <f t="shared" si="33"/>
        <v/>
      </c>
    </row>
    <row r="1046" spans="1:4" x14ac:dyDescent="0.3">
      <c r="A1046" t="s">
        <v>3175</v>
      </c>
      <c r="B1046">
        <v>91</v>
      </c>
      <c r="C1046" t="str">
        <f t="shared" si="32"/>
        <v/>
      </c>
      <c r="D1046">
        <f t="shared" si="33"/>
        <v>91</v>
      </c>
    </row>
    <row r="1047" spans="1:4" x14ac:dyDescent="0.3">
      <c r="A1047" t="s">
        <v>3174</v>
      </c>
      <c r="B1047">
        <v>83.25</v>
      </c>
      <c r="C1047">
        <f t="shared" si="32"/>
        <v>83.25</v>
      </c>
      <c r="D1047" t="str">
        <f t="shared" si="33"/>
        <v/>
      </c>
    </row>
    <row r="1048" spans="1:4" x14ac:dyDescent="0.3">
      <c r="A1048" t="s">
        <v>3174</v>
      </c>
      <c r="B1048">
        <v>78.5</v>
      </c>
      <c r="C1048">
        <f t="shared" si="32"/>
        <v>78.5</v>
      </c>
      <c r="D1048" t="str">
        <f t="shared" si="33"/>
        <v/>
      </c>
    </row>
    <row r="1049" spans="1:4" x14ac:dyDescent="0.3">
      <c r="A1049" t="s">
        <v>3174</v>
      </c>
      <c r="B1049">
        <v>86.5</v>
      </c>
      <c r="C1049">
        <f t="shared" si="32"/>
        <v>86.5</v>
      </c>
      <c r="D1049" t="str">
        <f t="shared" si="33"/>
        <v/>
      </c>
    </row>
    <row r="1050" spans="1:4" x14ac:dyDescent="0.3">
      <c r="A1050" t="s">
        <v>3174</v>
      </c>
      <c r="B1050">
        <v>72.75</v>
      </c>
      <c r="C1050">
        <f t="shared" si="32"/>
        <v>72.75</v>
      </c>
      <c r="D1050" t="str">
        <f t="shared" si="33"/>
        <v/>
      </c>
    </row>
    <row r="1051" spans="1:4" x14ac:dyDescent="0.3">
      <c r="A1051" t="s">
        <v>3175</v>
      </c>
      <c r="B1051">
        <v>92</v>
      </c>
      <c r="C1051" t="str">
        <f t="shared" si="32"/>
        <v/>
      </c>
      <c r="D1051">
        <f t="shared" si="33"/>
        <v>92</v>
      </c>
    </row>
    <row r="1052" spans="1:4" x14ac:dyDescent="0.3">
      <c r="A1052" t="s">
        <v>3174</v>
      </c>
      <c r="B1052">
        <v>80.75</v>
      </c>
      <c r="C1052">
        <f t="shared" si="32"/>
        <v>80.75</v>
      </c>
      <c r="D1052" t="str">
        <f t="shared" si="33"/>
        <v/>
      </c>
    </row>
    <row r="1053" spans="1:4" x14ac:dyDescent="0.3">
      <c r="A1053" t="s">
        <v>3174</v>
      </c>
      <c r="B1053">
        <v>80.75</v>
      </c>
      <c r="C1053">
        <f t="shared" si="32"/>
        <v>80.75</v>
      </c>
      <c r="D1053" t="str">
        <f t="shared" si="33"/>
        <v/>
      </c>
    </row>
    <row r="1054" spans="1:4" x14ac:dyDescent="0.3">
      <c r="A1054" t="s">
        <v>3174</v>
      </c>
      <c r="B1054">
        <v>82.25</v>
      </c>
      <c r="C1054">
        <f t="shared" si="32"/>
        <v>82.25</v>
      </c>
      <c r="D1054" t="str">
        <f t="shared" si="33"/>
        <v/>
      </c>
    </row>
    <row r="1055" spans="1:4" x14ac:dyDescent="0.3">
      <c r="A1055" t="s">
        <v>3174</v>
      </c>
      <c r="B1055">
        <v>68.25</v>
      </c>
      <c r="C1055">
        <f t="shared" si="32"/>
        <v>68.25</v>
      </c>
      <c r="D1055" t="str">
        <f t="shared" si="33"/>
        <v/>
      </c>
    </row>
    <row r="1056" spans="1:4" x14ac:dyDescent="0.3">
      <c r="A1056" t="s">
        <v>3174</v>
      </c>
      <c r="B1056">
        <v>85</v>
      </c>
      <c r="C1056">
        <f t="shared" si="32"/>
        <v>85</v>
      </c>
      <c r="D1056" t="str">
        <f t="shared" si="33"/>
        <v/>
      </c>
    </row>
    <row r="1057" spans="1:4" x14ac:dyDescent="0.3">
      <c r="A1057" t="s">
        <v>3174</v>
      </c>
      <c r="B1057">
        <v>81.25</v>
      </c>
      <c r="C1057">
        <f t="shared" si="32"/>
        <v>81.25</v>
      </c>
      <c r="D1057" t="str">
        <f t="shared" si="33"/>
        <v/>
      </c>
    </row>
    <row r="1058" spans="1:4" x14ac:dyDescent="0.3">
      <c r="A1058" t="s">
        <v>3174</v>
      </c>
      <c r="B1058">
        <v>85.25</v>
      </c>
      <c r="C1058">
        <f t="shared" si="32"/>
        <v>85.25</v>
      </c>
      <c r="D1058" t="str">
        <f t="shared" si="33"/>
        <v/>
      </c>
    </row>
    <row r="1059" spans="1:4" x14ac:dyDescent="0.3">
      <c r="A1059" t="s">
        <v>3175</v>
      </c>
      <c r="B1059">
        <v>86.5</v>
      </c>
      <c r="C1059" t="str">
        <f t="shared" si="32"/>
        <v/>
      </c>
      <c r="D1059">
        <f t="shared" si="33"/>
        <v>86.5</v>
      </c>
    </row>
    <row r="1060" spans="1:4" x14ac:dyDescent="0.3">
      <c r="A1060" t="s">
        <v>3175</v>
      </c>
      <c r="B1060">
        <v>83.75</v>
      </c>
      <c r="C1060" t="str">
        <f t="shared" si="32"/>
        <v/>
      </c>
      <c r="D1060">
        <f t="shared" si="33"/>
        <v>83.75</v>
      </c>
    </row>
    <row r="1061" spans="1:4" x14ac:dyDescent="0.3">
      <c r="A1061" t="s">
        <v>3175</v>
      </c>
      <c r="B1061">
        <v>83</v>
      </c>
      <c r="C1061" t="str">
        <f t="shared" si="32"/>
        <v/>
      </c>
      <c r="D1061">
        <f t="shared" si="33"/>
        <v>83</v>
      </c>
    </row>
    <row r="1062" spans="1:4" x14ac:dyDescent="0.3">
      <c r="A1062" t="s">
        <v>3175</v>
      </c>
      <c r="B1062">
        <v>92</v>
      </c>
      <c r="C1062" t="str">
        <f t="shared" si="32"/>
        <v/>
      </c>
      <c r="D1062">
        <f t="shared" si="33"/>
        <v>92</v>
      </c>
    </row>
    <row r="1063" spans="1:4" x14ac:dyDescent="0.3">
      <c r="A1063" t="s">
        <v>3174</v>
      </c>
      <c r="B1063">
        <v>80.75</v>
      </c>
      <c r="C1063">
        <f t="shared" si="32"/>
        <v>80.75</v>
      </c>
      <c r="D1063" t="str">
        <f t="shared" si="33"/>
        <v/>
      </c>
    </row>
    <row r="1064" spans="1:4" x14ac:dyDescent="0.3">
      <c r="A1064" t="s">
        <v>3174</v>
      </c>
      <c r="B1064">
        <v>72</v>
      </c>
      <c r="C1064">
        <f t="shared" si="32"/>
        <v>72</v>
      </c>
      <c r="D1064" t="str">
        <f t="shared" si="33"/>
        <v/>
      </c>
    </row>
    <row r="1065" spans="1:4" x14ac:dyDescent="0.3">
      <c r="A1065" t="s">
        <v>3175</v>
      </c>
      <c r="B1065">
        <v>91</v>
      </c>
      <c r="C1065" t="str">
        <f t="shared" si="32"/>
        <v/>
      </c>
      <c r="D1065">
        <f t="shared" si="33"/>
        <v>91</v>
      </c>
    </row>
    <row r="1066" spans="1:4" x14ac:dyDescent="0.3">
      <c r="A1066" t="s">
        <v>3174</v>
      </c>
      <c r="B1066">
        <v>75</v>
      </c>
      <c r="C1066">
        <f t="shared" si="32"/>
        <v>75</v>
      </c>
      <c r="D1066" t="str">
        <f t="shared" si="33"/>
        <v/>
      </c>
    </row>
    <row r="1067" spans="1:4" x14ac:dyDescent="0.3">
      <c r="A1067" t="s">
        <v>3174</v>
      </c>
      <c r="B1067">
        <v>79</v>
      </c>
      <c r="C1067">
        <f t="shared" si="32"/>
        <v>79</v>
      </c>
      <c r="D1067" t="str">
        <f t="shared" si="33"/>
        <v/>
      </c>
    </row>
    <row r="1068" spans="1:4" x14ac:dyDescent="0.3">
      <c r="A1068" t="s">
        <v>3174</v>
      </c>
      <c r="B1068">
        <v>76.5</v>
      </c>
      <c r="C1068">
        <f t="shared" si="32"/>
        <v>76.5</v>
      </c>
      <c r="D1068" t="str">
        <f t="shared" si="33"/>
        <v/>
      </c>
    </row>
    <row r="1069" spans="1:4" x14ac:dyDescent="0.3">
      <c r="A1069" t="s">
        <v>3174</v>
      </c>
      <c r="B1069">
        <v>82.25</v>
      </c>
      <c r="C1069">
        <f t="shared" si="32"/>
        <v>82.25</v>
      </c>
      <c r="D1069" t="str">
        <f t="shared" si="33"/>
        <v/>
      </c>
    </row>
    <row r="1070" spans="1:4" x14ac:dyDescent="0.3">
      <c r="A1070" t="s">
        <v>3174</v>
      </c>
      <c r="B1070">
        <v>72.25</v>
      </c>
      <c r="C1070">
        <f t="shared" si="32"/>
        <v>72.25</v>
      </c>
      <c r="D1070" t="str">
        <f t="shared" si="33"/>
        <v/>
      </c>
    </row>
    <row r="1071" spans="1:4" x14ac:dyDescent="0.3">
      <c r="A1071" t="s">
        <v>3174</v>
      </c>
      <c r="B1071">
        <v>80.25</v>
      </c>
      <c r="C1071">
        <f t="shared" si="32"/>
        <v>80.25</v>
      </c>
      <c r="D1071" t="str">
        <f t="shared" si="33"/>
        <v/>
      </c>
    </row>
    <row r="1072" spans="1:4" x14ac:dyDescent="0.3">
      <c r="A1072" t="s">
        <v>3174</v>
      </c>
      <c r="B1072">
        <v>76.5</v>
      </c>
      <c r="C1072">
        <f t="shared" si="32"/>
        <v>76.5</v>
      </c>
      <c r="D1072" t="str">
        <f t="shared" si="33"/>
        <v/>
      </c>
    </row>
    <row r="1073" spans="1:4" x14ac:dyDescent="0.3">
      <c r="A1073" t="s">
        <v>3174</v>
      </c>
      <c r="B1073">
        <v>77</v>
      </c>
      <c r="C1073">
        <f t="shared" si="32"/>
        <v>77</v>
      </c>
      <c r="D1073" t="str">
        <f t="shared" si="33"/>
        <v/>
      </c>
    </row>
    <row r="1074" spans="1:4" x14ac:dyDescent="0.3">
      <c r="A1074" t="s">
        <v>3174</v>
      </c>
      <c r="B1074">
        <v>61.75</v>
      </c>
      <c r="C1074">
        <f t="shared" si="32"/>
        <v>61.75</v>
      </c>
      <c r="D1074" t="str">
        <f t="shared" si="33"/>
        <v/>
      </c>
    </row>
    <row r="1075" spans="1:4" x14ac:dyDescent="0.3">
      <c r="A1075" t="s">
        <v>3174</v>
      </c>
      <c r="B1075">
        <v>72.5</v>
      </c>
      <c r="C1075">
        <f t="shared" si="32"/>
        <v>72.5</v>
      </c>
      <c r="D1075" t="str">
        <f t="shared" si="33"/>
        <v/>
      </c>
    </row>
    <row r="1076" spans="1:4" x14ac:dyDescent="0.3">
      <c r="A1076" t="s">
        <v>3175</v>
      </c>
      <c r="B1076">
        <v>89</v>
      </c>
      <c r="C1076" t="str">
        <f t="shared" si="32"/>
        <v/>
      </c>
      <c r="D1076">
        <f t="shared" si="33"/>
        <v>89</v>
      </c>
    </row>
    <row r="1077" spans="1:4" x14ac:dyDescent="0.3">
      <c r="A1077" t="s">
        <v>3174</v>
      </c>
      <c r="B1077">
        <v>72.5</v>
      </c>
      <c r="C1077">
        <f t="shared" si="32"/>
        <v>72.5</v>
      </c>
      <c r="D1077" t="str">
        <f t="shared" si="33"/>
        <v/>
      </c>
    </row>
    <row r="1078" spans="1:4" x14ac:dyDescent="0.3">
      <c r="A1078" t="s">
        <v>3174</v>
      </c>
      <c r="B1078">
        <v>69.75</v>
      </c>
      <c r="C1078">
        <f t="shared" si="32"/>
        <v>69.75</v>
      </c>
      <c r="D1078" t="str">
        <f t="shared" si="33"/>
        <v/>
      </c>
    </row>
    <row r="1079" spans="1:4" x14ac:dyDescent="0.3">
      <c r="A1079" t="s">
        <v>3174</v>
      </c>
      <c r="B1079">
        <v>79</v>
      </c>
      <c r="C1079">
        <f t="shared" si="32"/>
        <v>79</v>
      </c>
      <c r="D1079" t="str">
        <f t="shared" si="33"/>
        <v/>
      </c>
    </row>
    <row r="1080" spans="1:4" x14ac:dyDescent="0.3">
      <c r="A1080" t="s">
        <v>3175</v>
      </c>
      <c r="B1080">
        <v>86.5</v>
      </c>
      <c r="C1080" t="str">
        <f t="shared" si="32"/>
        <v/>
      </c>
      <c r="D1080">
        <f t="shared" si="33"/>
        <v>86.5</v>
      </c>
    </row>
    <row r="1081" spans="1:4" x14ac:dyDescent="0.3">
      <c r="A1081" t="s">
        <v>3174</v>
      </c>
      <c r="B1081">
        <v>85</v>
      </c>
      <c r="C1081">
        <f t="shared" si="32"/>
        <v>85</v>
      </c>
      <c r="D1081" t="str">
        <f t="shared" si="33"/>
        <v/>
      </c>
    </row>
    <row r="1082" spans="1:4" x14ac:dyDescent="0.3">
      <c r="A1082" t="s">
        <v>3175</v>
      </c>
      <c r="B1082">
        <v>89.75</v>
      </c>
      <c r="C1082" t="str">
        <f t="shared" si="32"/>
        <v/>
      </c>
      <c r="D1082">
        <f t="shared" si="33"/>
        <v>89.75</v>
      </c>
    </row>
    <row r="1083" spans="1:4" x14ac:dyDescent="0.3">
      <c r="A1083" t="s">
        <v>3174</v>
      </c>
      <c r="B1083">
        <v>76.25</v>
      </c>
      <c r="C1083">
        <f t="shared" si="32"/>
        <v>76.25</v>
      </c>
      <c r="D1083" t="str">
        <f t="shared" si="33"/>
        <v/>
      </c>
    </row>
    <row r="1084" spans="1:4" x14ac:dyDescent="0.3">
      <c r="A1084" t="s">
        <v>3174</v>
      </c>
      <c r="B1084">
        <v>87</v>
      </c>
      <c r="C1084">
        <f t="shared" si="32"/>
        <v>87</v>
      </c>
      <c r="D1084" t="str">
        <f t="shared" si="33"/>
        <v/>
      </c>
    </row>
    <row r="1085" spans="1:4" x14ac:dyDescent="0.3">
      <c r="A1085" t="s">
        <v>3174</v>
      </c>
      <c r="B1085">
        <v>78</v>
      </c>
      <c r="C1085">
        <f t="shared" si="32"/>
        <v>78</v>
      </c>
      <c r="D1085" t="str">
        <f t="shared" si="33"/>
        <v/>
      </c>
    </row>
    <row r="1086" spans="1:4" x14ac:dyDescent="0.3">
      <c r="A1086" t="s">
        <v>3174</v>
      </c>
      <c r="B1086">
        <v>79.5</v>
      </c>
      <c r="C1086">
        <f t="shared" si="32"/>
        <v>79.5</v>
      </c>
      <c r="D1086" t="str">
        <f t="shared" si="33"/>
        <v/>
      </c>
    </row>
    <row r="1087" spans="1:4" x14ac:dyDescent="0.3">
      <c r="A1087" t="s">
        <v>3175</v>
      </c>
      <c r="B1087">
        <v>81.75</v>
      </c>
      <c r="C1087" t="str">
        <f t="shared" si="32"/>
        <v/>
      </c>
      <c r="D1087">
        <f t="shared" si="33"/>
        <v>81.75</v>
      </c>
    </row>
    <row r="1088" spans="1:4" x14ac:dyDescent="0.3">
      <c r="A1088" t="s">
        <v>3175</v>
      </c>
      <c r="B1088">
        <v>85</v>
      </c>
      <c r="C1088" t="str">
        <f t="shared" si="32"/>
        <v/>
      </c>
      <c r="D1088">
        <f t="shared" si="33"/>
        <v>85</v>
      </c>
    </row>
    <row r="1089" spans="1:4" x14ac:dyDescent="0.3">
      <c r="A1089" t="s">
        <v>3174</v>
      </c>
      <c r="B1089">
        <v>69.75</v>
      </c>
      <c r="C1089">
        <f t="shared" si="32"/>
        <v>69.75</v>
      </c>
      <c r="D1089" t="str">
        <f t="shared" si="33"/>
        <v/>
      </c>
    </row>
    <row r="1090" spans="1:4" x14ac:dyDescent="0.3">
      <c r="A1090" t="s">
        <v>3174</v>
      </c>
      <c r="B1090">
        <v>75.75</v>
      </c>
      <c r="C1090">
        <f t="shared" si="32"/>
        <v>75.75</v>
      </c>
      <c r="D1090" t="str">
        <f t="shared" si="33"/>
        <v/>
      </c>
    </row>
    <row r="1091" spans="1:4" x14ac:dyDescent="0.3">
      <c r="A1091" t="s">
        <v>3174</v>
      </c>
      <c r="B1091">
        <v>71.25</v>
      </c>
      <c r="C1091">
        <f t="shared" ref="C1091:C1154" si="34">IF(A1091="Non-STEM",B1091,"")</f>
        <v>71.25</v>
      </c>
      <c r="D1091" t="str">
        <f t="shared" ref="D1091:D1154" si="35">IF(A1091="STEM",B1091,"")</f>
        <v/>
      </c>
    </row>
    <row r="1092" spans="1:4" x14ac:dyDescent="0.3">
      <c r="A1092" t="s">
        <v>3175</v>
      </c>
      <c r="B1092">
        <v>81.75</v>
      </c>
      <c r="C1092" t="str">
        <f t="shared" si="34"/>
        <v/>
      </c>
      <c r="D1092">
        <f t="shared" si="35"/>
        <v>81.75</v>
      </c>
    </row>
    <row r="1093" spans="1:4" x14ac:dyDescent="0.3">
      <c r="A1093" t="s">
        <v>3174</v>
      </c>
      <c r="B1093">
        <v>77.5</v>
      </c>
      <c r="C1093">
        <f t="shared" si="34"/>
        <v>77.5</v>
      </c>
      <c r="D1093" t="str">
        <f t="shared" si="35"/>
        <v/>
      </c>
    </row>
    <row r="1094" spans="1:4" x14ac:dyDescent="0.3">
      <c r="A1094" t="s">
        <v>3174</v>
      </c>
      <c r="B1094">
        <v>84</v>
      </c>
      <c r="C1094">
        <f t="shared" si="34"/>
        <v>84</v>
      </c>
      <c r="D1094" t="str">
        <f t="shared" si="35"/>
        <v/>
      </c>
    </row>
    <row r="1095" spans="1:4" x14ac:dyDescent="0.3">
      <c r="A1095" t="s">
        <v>3174</v>
      </c>
      <c r="B1095">
        <v>74.5</v>
      </c>
      <c r="C1095">
        <f t="shared" si="34"/>
        <v>74.5</v>
      </c>
      <c r="D1095" t="str">
        <f t="shared" si="35"/>
        <v/>
      </c>
    </row>
    <row r="1096" spans="1:4" x14ac:dyDescent="0.3">
      <c r="A1096" t="s">
        <v>3175</v>
      </c>
      <c r="B1096">
        <v>79</v>
      </c>
      <c r="C1096" t="str">
        <f t="shared" si="34"/>
        <v/>
      </c>
      <c r="D1096">
        <f t="shared" si="35"/>
        <v>79</v>
      </c>
    </row>
    <row r="1097" spans="1:4" x14ac:dyDescent="0.3">
      <c r="A1097" t="s">
        <v>3174</v>
      </c>
      <c r="B1097">
        <v>84</v>
      </c>
      <c r="C1097">
        <f t="shared" si="34"/>
        <v>84</v>
      </c>
      <c r="D1097" t="str">
        <f t="shared" si="35"/>
        <v/>
      </c>
    </row>
    <row r="1098" spans="1:4" x14ac:dyDescent="0.3">
      <c r="A1098" t="s">
        <v>3174</v>
      </c>
      <c r="B1098">
        <v>85</v>
      </c>
      <c r="C1098">
        <f t="shared" si="34"/>
        <v>85</v>
      </c>
      <c r="D1098" t="str">
        <f t="shared" si="35"/>
        <v/>
      </c>
    </row>
    <row r="1099" spans="1:4" x14ac:dyDescent="0.3">
      <c r="A1099" t="s">
        <v>3175</v>
      </c>
      <c r="B1099">
        <v>78.25</v>
      </c>
      <c r="C1099" t="str">
        <f t="shared" si="34"/>
        <v/>
      </c>
      <c r="D1099">
        <f t="shared" si="35"/>
        <v>78.25</v>
      </c>
    </row>
    <row r="1100" spans="1:4" x14ac:dyDescent="0.3">
      <c r="A1100" t="s">
        <v>3174</v>
      </c>
      <c r="B1100">
        <v>91</v>
      </c>
      <c r="C1100">
        <f t="shared" si="34"/>
        <v>91</v>
      </c>
      <c r="D1100" t="str">
        <f t="shared" si="35"/>
        <v/>
      </c>
    </row>
    <row r="1101" spans="1:4" x14ac:dyDescent="0.3">
      <c r="A1101" t="s">
        <v>3175</v>
      </c>
      <c r="B1101">
        <v>71.75</v>
      </c>
      <c r="C1101" t="str">
        <f t="shared" si="34"/>
        <v/>
      </c>
      <c r="D1101">
        <f t="shared" si="35"/>
        <v>71.75</v>
      </c>
    </row>
    <row r="1102" spans="1:4" x14ac:dyDescent="0.3">
      <c r="A1102" t="s">
        <v>3175</v>
      </c>
      <c r="B1102">
        <v>90.25</v>
      </c>
      <c r="C1102" t="str">
        <f t="shared" si="34"/>
        <v/>
      </c>
      <c r="D1102">
        <f t="shared" si="35"/>
        <v>90.25</v>
      </c>
    </row>
    <row r="1103" spans="1:4" x14ac:dyDescent="0.3">
      <c r="A1103" t="s">
        <v>3174</v>
      </c>
      <c r="B1103">
        <v>82.25</v>
      </c>
      <c r="C1103">
        <f t="shared" si="34"/>
        <v>82.25</v>
      </c>
      <c r="D1103" t="str">
        <f t="shared" si="35"/>
        <v/>
      </c>
    </row>
    <row r="1104" spans="1:4" x14ac:dyDescent="0.3">
      <c r="A1104" t="s">
        <v>3174</v>
      </c>
      <c r="B1104">
        <v>79</v>
      </c>
      <c r="C1104">
        <f t="shared" si="34"/>
        <v>79</v>
      </c>
      <c r="D1104" t="str">
        <f t="shared" si="35"/>
        <v/>
      </c>
    </row>
    <row r="1105" spans="1:4" x14ac:dyDescent="0.3">
      <c r="A1105" t="s">
        <v>3174</v>
      </c>
      <c r="B1105">
        <v>80.5</v>
      </c>
      <c r="C1105">
        <f t="shared" si="34"/>
        <v>80.5</v>
      </c>
      <c r="D1105" t="str">
        <f t="shared" si="35"/>
        <v/>
      </c>
    </row>
    <row r="1106" spans="1:4" x14ac:dyDescent="0.3">
      <c r="A1106" t="s">
        <v>3175</v>
      </c>
      <c r="B1106">
        <v>76.25</v>
      </c>
      <c r="C1106" t="str">
        <f t="shared" si="34"/>
        <v/>
      </c>
      <c r="D1106">
        <f t="shared" si="35"/>
        <v>76.25</v>
      </c>
    </row>
    <row r="1107" spans="1:4" x14ac:dyDescent="0.3">
      <c r="A1107" t="s">
        <v>3175</v>
      </c>
      <c r="B1107">
        <v>90.75</v>
      </c>
      <c r="C1107" t="str">
        <f t="shared" si="34"/>
        <v/>
      </c>
      <c r="D1107">
        <f t="shared" si="35"/>
        <v>90.75</v>
      </c>
    </row>
    <row r="1108" spans="1:4" x14ac:dyDescent="0.3">
      <c r="A1108" t="s">
        <v>3174</v>
      </c>
      <c r="B1108">
        <v>71.5</v>
      </c>
      <c r="C1108">
        <f t="shared" si="34"/>
        <v>71.5</v>
      </c>
      <c r="D1108" t="str">
        <f t="shared" si="35"/>
        <v/>
      </c>
    </row>
    <row r="1109" spans="1:4" x14ac:dyDescent="0.3">
      <c r="A1109" t="s">
        <v>3174</v>
      </c>
      <c r="B1109">
        <v>84.25</v>
      </c>
      <c r="C1109">
        <f t="shared" si="34"/>
        <v>84.25</v>
      </c>
      <c r="D1109" t="str">
        <f t="shared" si="35"/>
        <v/>
      </c>
    </row>
    <row r="1110" spans="1:4" x14ac:dyDescent="0.3">
      <c r="A1110" t="s">
        <v>3174</v>
      </c>
      <c r="B1110">
        <v>86</v>
      </c>
      <c r="C1110">
        <f t="shared" si="34"/>
        <v>86</v>
      </c>
      <c r="D1110" t="str">
        <f t="shared" si="35"/>
        <v/>
      </c>
    </row>
    <row r="1111" spans="1:4" x14ac:dyDescent="0.3">
      <c r="A1111" t="s">
        <v>3174</v>
      </c>
      <c r="B1111">
        <v>80</v>
      </c>
      <c r="C1111">
        <f t="shared" si="34"/>
        <v>80</v>
      </c>
      <c r="D1111" t="str">
        <f t="shared" si="35"/>
        <v/>
      </c>
    </row>
    <row r="1112" spans="1:4" x14ac:dyDescent="0.3">
      <c r="A1112" t="s">
        <v>3174</v>
      </c>
      <c r="B1112">
        <v>76</v>
      </c>
      <c r="C1112">
        <f t="shared" si="34"/>
        <v>76</v>
      </c>
      <c r="D1112" t="str">
        <f t="shared" si="35"/>
        <v/>
      </c>
    </row>
    <row r="1113" spans="1:4" x14ac:dyDescent="0.3">
      <c r="A1113" t="s">
        <v>3175</v>
      </c>
      <c r="B1113">
        <v>88.75</v>
      </c>
      <c r="C1113" t="str">
        <f t="shared" si="34"/>
        <v/>
      </c>
      <c r="D1113">
        <f t="shared" si="35"/>
        <v>88.75</v>
      </c>
    </row>
    <row r="1114" spans="1:4" x14ac:dyDescent="0.3">
      <c r="A1114" t="s">
        <v>3174</v>
      </c>
      <c r="B1114">
        <v>86</v>
      </c>
      <c r="C1114">
        <f t="shared" si="34"/>
        <v>86</v>
      </c>
      <c r="D1114" t="str">
        <f t="shared" si="35"/>
        <v/>
      </c>
    </row>
    <row r="1115" spans="1:4" x14ac:dyDescent="0.3">
      <c r="A1115" t="s">
        <v>3175</v>
      </c>
      <c r="B1115">
        <v>91</v>
      </c>
      <c r="C1115" t="str">
        <f t="shared" si="34"/>
        <v/>
      </c>
      <c r="D1115">
        <f t="shared" si="35"/>
        <v>91</v>
      </c>
    </row>
    <row r="1116" spans="1:4" x14ac:dyDescent="0.3">
      <c r="A1116" t="s">
        <v>3174</v>
      </c>
      <c r="B1116">
        <v>87</v>
      </c>
      <c r="C1116">
        <f t="shared" si="34"/>
        <v>87</v>
      </c>
      <c r="D1116" t="str">
        <f t="shared" si="35"/>
        <v/>
      </c>
    </row>
    <row r="1117" spans="1:4" x14ac:dyDescent="0.3">
      <c r="A1117" t="s">
        <v>3174</v>
      </c>
      <c r="B1117">
        <v>94.75</v>
      </c>
      <c r="C1117">
        <f t="shared" si="34"/>
        <v>94.75</v>
      </c>
      <c r="D1117" t="str">
        <f t="shared" si="35"/>
        <v/>
      </c>
    </row>
    <row r="1118" spans="1:4" x14ac:dyDescent="0.3">
      <c r="A1118" t="s">
        <v>3174</v>
      </c>
      <c r="B1118">
        <v>88.5</v>
      </c>
      <c r="C1118">
        <f t="shared" si="34"/>
        <v>88.5</v>
      </c>
      <c r="D1118" t="str">
        <f t="shared" si="35"/>
        <v/>
      </c>
    </row>
    <row r="1119" spans="1:4" x14ac:dyDescent="0.3">
      <c r="A1119" t="s">
        <v>3175</v>
      </c>
      <c r="B1119">
        <v>80.5</v>
      </c>
      <c r="C1119" t="str">
        <f t="shared" si="34"/>
        <v/>
      </c>
      <c r="D1119">
        <f t="shared" si="35"/>
        <v>80.5</v>
      </c>
    </row>
    <row r="1120" spans="1:4" x14ac:dyDescent="0.3">
      <c r="A1120" t="s">
        <v>3174</v>
      </c>
      <c r="B1120">
        <v>81.5</v>
      </c>
      <c r="C1120">
        <f t="shared" si="34"/>
        <v>81.5</v>
      </c>
      <c r="D1120" t="str">
        <f t="shared" si="35"/>
        <v/>
      </c>
    </row>
    <row r="1121" spans="1:4" x14ac:dyDescent="0.3">
      <c r="A1121" t="s">
        <v>3174</v>
      </c>
      <c r="B1121">
        <v>78</v>
      </c>
      <c r="C1121">
        <f t="shared" si="34"/>
        <v>78</v>
      </c>
      <c r="D1121" t="str">
        <f t="shared" si="35"/>
        <v/>
      </c>
    </row>
    <row r="1122" spans="1:4" x14ac:dyDescent="0.3">
      <c r="A1122" t="s">
        <v>3175</v>
      </c>
      <c r="B1122">
        <v>91.25</v>
      </c>
      <c r="C1122" t="str">
        <f t="shared" si="34"/>
        <v/>
      </c>
      <c r="D1122">
        <f t="shared" si="35"/>
        <v>91.25</v>
      </c>
    </row>
    <row r="1123" spans="1:4" x14ac:dyDescent="0.3">
      <c r="A1123" t="s">
        <v>3174</v>
      </c>
      <c r="B1123">
        <v>76</v>
      </c>
      <c r="C1123">
        <f t="shared" si="34"/>
        <v>76</v>
      </c>
      <c r="D1123" t="str">
        <f t="shared" si="35"/>
        <v/>
      </c>
    </row>
    <row r="1124" spans="1:4" x14ac:dyDescent="0.3">
      <c r="A1124" t="s">
        <v>3175</v>
      </c>
      <c r="B1124">
        <v>93.5</v>
      </c>
      <c r="C1124" t="str">
        <f t="shared" si="34"/>
        <v/>
      </c>
      <c r="D1124">
        <f t="shared" si="35"/>
        <v>93.5</v>
      </c>
    </row>
    <row r="1125" spans="1:4" x14ac:dyDescent="0.3">
      <c r="A1125" t="s">
        <v>3174</v>
      </c>
      <c r="B1125">
        <v>76.25</v>
      </c>
      <c r="C1125">
        <f t="shared" si="34"/>
        <v>76.25</v>
      </c>
      <c r="D1125" t="str">
        <f t="shared" si="35"/>
        <v/>
      </c>
    </row>
    <row r="1126" spans="1:4" x14ac:dyDescent="0.3">
      <c r="A1126" t="s">
        <v>3175</v>
      </c>
      <c r="B1126">
        <v>82.75</v>
      </c>
      <c r="C1126" t="str">
        <f t="shared" si="34"/>
        <v/>
      </c>
      <c r="D1126">
        <f t="shared" si="35"/>
        <v>82.75</v>
      </c>
    </row>
    <row r="1127" spans="1:4" x14ac:dyDescent="0.3">
      <c r="A1127" t="s">
        <v>3174</v>
      </c>
      <c r="B1127">
        <v>68.25</v>
      </c>
      <c r="C1127">
        <f t="shared" si="34"/>
        <v>68.25</v>
      </c>
      <c r="D1127" t="str">
        <f t="shared" si="35"/>
        <v/>
      </c>
    </row>
    <row r="1128" spans="1:4" x14ac:dyDescent="0.3">
      <c r="A1128" t="s">
        <v>3174</v>
      </c>
      <c r="B1128">
        <v>71.5</v>
      </c>
      <c r="C1128">
        <f t="shared" si="34"/>
        <v>71.5</v>
      </c>
      <c r="D1128" t="str">
        <f t="shared" si="35"/>
        <v/>
      </c>
    </row>
    <row r="1129" spans="1:4" x14ac:dyDescent="0.3">
      <c r="A1129" t="s">
        <v>3175</v>
      </c>
      <c r="B1129">
        <v>95.75</v>
      </c>
      <c r="C1129" t="str">
        <f t="shared" si="34"/>
        <v/>
      </c>
      <c r="D1129">
        <f t="shared" si="35"/>
        <v>95.75</v>
      </c>
    </row>
    <row r="1130" spans="1:4" x14ac:dyDescent="0.3">
      <c r="A1130" t="s">
        <v>3174</v>
      </c>
      <c r="B1130">
        <v>67.25</v>
      </c>
      <c r="C1130">
        <f t="shared" si="34"/>
        <v>67.25</v>
      </c>
      <c r="D1130" t="str">
        <f t="shared" si="35"/>
        <v/>
      </c>
    </row>
    <row r="1131" spans="1:4" x14ac:dyDescent="0.3">
      <c r="A1131" t="s">
        <v>3174</v>
      </c>
      <c r="B1131">
        <v>90.5</v>
      </c>
      <c r="C1131">
        <f t="shared" si="34"/>
        <v>90.5</v>
      </c>
      <c r="D1131" t="str">
        <f t="shared" si="35"/>
        <v/>
      </c>
    </row>
    <row r="1132" spans="1:4" x14ac:dyDescent="0.3">
      <c r="A1132" t="s">
        <v>3174</v>
      </c>
      <c r="B1132">
        <v>73</v>
      </c>
      <c r="C1132">
        <f t="shared" si="34"/>
        <v>73</v>
      </c>
      <c r="D1132" t="str">
        <f t="shared" si="35"/>
        <v/>
      </c>
    </row>
    <row r="1133" spans="1:4" x14ac:dyDescent="0.3">
      <c r="A1133" t="s">
        <v>3175</v>
      </c>
      <c r="B1133">
        <v>87.75</v>
      </c>
      <c r="C1133" t="str">
        <f t="shared" si="34"/>
        <v/>
      </c>
      <c r="D1133">
        <f t="shared" si="35"/>
        <v>87.75</v>
      </c>
    </row>
    <row r="1134" spans="1:4" x14ac:dyDescent="0.3">
      <c r="A1134" t="s">
        <v>3174</v>
      </c>
      <c r="B1134">
        <v>80.5</v>
      </c>
      <c r="C1134">
        <f t="shared" si="34"/>
        <v>80.5</v>
      </c>
      <c r="D1134" t="str">
        <f t="shared" si="35"/>
        <v/>
      </c>
    </row>
    <row r="1135" spans="1:4" x14ac:dyDescent="0.3">
      <c r="A1135" t="s">
        <v>3174</v>
      </c>
      <c r="B1135">
        <v>87.75</v>
      </c>
      <c r="C1135">
        <f t="shared" si="34"/>
        <v>87.75</v>
      </c>
      <c r="D1135" t="str">
        <f t="shared" si="35"/>
        <v/>
      </c>
    </row>
    <row r="1136" spans="1:4" x14ac:dyDescent="0.3">
      <c r="A1136" t="s">
        <v>3174</v>
      </c>
      <c r="B1136">
        <v>75</v>
      </c>
      <c r="C1136">
        <f t="shared" si="34"/>
        <v>75</v>
      </c>
      <c r="D1136" t="str">
        <f t="shared" si="35"/>
        <v/>
      </c>
    </row>
    <row r="1137" spans="1:4" x14ac:dyDescent="0.3">
      <c r="A1137" t="s">
        <v>3175</v>
      </c>
      <c r="B1137">
        <v>92.25</v>
      </c>
      <c r="C1137" t="str">
        <f t="shared" si="34"/>
        <v/>
      </c>
      <c r="D1137">
        <f t="shared" si="35"/>
        <v>92.25</v>
      </c>
    </row>
    <row r="1138" spans="1:4" x14ac:dyDescent="0.3">
      <c r="A1138" t="s">
        <v>3174</v>
      </c>
      <c r="B1138">
        <v>72.75</v>
      </c>
      <c r="C1138">
        <f t="shared" si="34"/>
        <v>72.75</v>
      </c>
      <c r="D1138" t="str">
        <f t="shared" si="35"/>
        <v/>
      </c>
    </row>
    <row r="1139" spans="1:4" x14ac:dyDescent="0.3">
      <c r="A1139" t="s">
        <v>3174</v>
      </c>
      <c r="B1139">
        <v>62.75</v>
      </c>
      <c r="C1139">
        <f t="shared" si="34"/>
        <v>62.75</v>
      </c>
      <c r="D1139" t="str">
        <f t="shared" si="35"/>
        <v/>
      </c>
    </row>
    <row r="1140" spans="1:4" x14ac:dyDescent="0.3">
      <c r="A1140" t="s">
        <v>3174</v>
      </c>
      <c r="B1140">
        <v>81</v>
      </c>
      <c r="C1140">
        <f t="shared" si="34"/>
        <v>81</v>
      </c>
      <c r="D1140" t="str">
        <f t="shared" si="35"/>
        <v/>
      </c>
    </row>
    <row r="1141" spans="1:4" x14ac:dyDescent="0.3">
      <c r="A1141" t="s">
        <v>3174</v>
      </c>
      <c r="B1141">
        <v>78.5</v>
      </c>
      <c r="C1141">
        <f t="shared" si="34"/>
        <v>78.5</v>
      </c>
      <c r="D1141" t="str">
        <f t="shared" si="35"/>
        <v/>
      </c>
    </row>
    <row r="1142" spans="1:4" x14ac:dyDescent="0.3">
      <c r="A1142" t="s">
        <v>3174</v>
      </c>
      <c r="B1142">
        <v>83.25</v>
      </c>
      <c r="C1142">
        <f t="shared" si="34"/>
        <v>83.25</v>
      </c>
      <c r="D1142" t="str">
        <f t="shared" si="35"/>
        <v/>
      </c>
    </row>
    <row r="1143" spans="1:4" x14ac:dyDescent="0.3">
      <c r="A1143" t="s">
        <v>3174</v>
      </c>
      <c r="B1143">
        <v>62.5</v>
      </c>
      <c r="C1143">
        <f t="shared" si="34"/>
        <v>62.5</v>
      </c>
      <c r="D1143" t="str">
        <f t="shared" si="35"/>
        <v/>
      </c>
    </row>
    <row r="1144" spans="1:4" x14ac:dyDescent="0.3">
      <c r="A1144" t="s">
        <v>3174</v>
      </c>
      <c r="B1144">
        <v>75.25</v>
      </c>
      <c r="C1144">
        <f t="shared" si="34"/>
        <v>75.25</v>
      </c>
      <c r="D1144" t="str">
        <f t="shared" si="35"/>
        <v/>
      </c>
    </row>
    <row r="1145" spans="1:4" x14ac:dyDescent="0.3">
      <c r="A1145" t="s">
        <v>3174</v>
      </c>
      <c r="B1145">
        <v>85.5</v>
      </c>
      <c r="C1145">
        <f t="shared" si="34"/>
        <v>85.5</v>
      </c>
      <c r="D1145" t="str">
        <f t="shared" si="35"/>
        <v/>
      </c>
    </row>
    <row r="1146" spans="1:4" x14ac:dyDescent="0.3">
      <c r="A1146" t="s">
        <v>3174</v>
      </c>
      <c r="B1146">
        <v>83.5</v>
      </c>
      <c r="C1146">
        <f t="shared" si="34"/>
        <v>83.5</v>
      </c>
      <c r="D1146" t="str">
        <f t="shared" si="35"/>
        <v/>
      </c>
    </row>
    <row r="1147" spans="1:4" x14ac:dyDescent="0.3">
      <c r="A1147" t="s">
        <v>3175</v>
      </c>
      <c r="B1147">
        <v>84.75</v>
      </c>
      <c r="C1147" t="str">
        <f t="shared" si="34"/>
        <v/>
      </c>
      <c r="D1147">
        <f t="shared" si="35"/>
        <v>84.75</v>
      </c>
    </row>
    <row r="1148" spans="1:4" x14ac:dyDescent="0.3">
      <c r="A1148" t="s">
        <v>3175</v>
      </c>
      <c r="B1148">
        <v>92.75</v>
      </c>
      <c r="C1148" t="str">
        <f t="shared" si="34"/>
        <v/>
      </c>
      <c r="D1148">
        <f t="shared" si="35"/>
        <v>92.75</v>
      </c>
    </row>
    <row r="1149" spans="1:4" x14ac:dyDescent="0.3">
      <c r="A1149" t="s">
        <v>3175</v>
      </c>
      <c r="B1149">
        <v>89.75</v>
      </c>
      <c r="C1149" t="str">
        <f t="shared" si="34"/>
        <v/>
      </c>
      <c r="D1149">
        <f t="shared" si="35"/>
        <v>89.75</v>
      </c>
    </row>
    <row r="1150" spans="1:4" x14ac:dyDescent="0.3">
      <c r="A1150" t="s">
        <v>3174</v>
      </c>
      <c r="B1150">
        <v>74.25</v>
      </c>
      <c r="C1150">
        <f t="shared" si="34"/>
        <v>74.25</v>
      </c>
      <c r="D1150" t="str">
        <f t="shared" si="35"/>
        <v/>
      </c>
    </row>
    <row r="1151" spans="1:4" x14ac:dyDescent="0.3">
      <c r="A1151" t="s">
        <v>3174</v>
      </c>
      <c r="B1151">
        <v>76.5</v>
      </c>
      <c r="C1151">
        <f t="shared" si="34"/>
        <v>76.5</v>
      </c>
      <c r="D1151" t="str">
        <f t="shared" si="35"/>
        <v/>
      </c>
    </row>
    <row r="1152" spans="1:4" x14ac:dyDescent="0.3">
      <c r="A1152" t="s">
        <v>3174</v>
      </c>
      <c r="B1152">
        <v>78</v>
      </c>
      <c r="C1152">
        <f t="shared" si="34"/>
        <v>78</v>
      </c>
      <c r="D1152" t="str">
        <f t="shared" si="35"/>
        <v/>
      </c>
    </row>
    <row r="1153" spans="1:4" x14ac:dyDescent="0.3">
      <c r="A1153" t="s">
        <v>3174</v>
      </c>
      <c r="B1153">
        <v>80.25</v>
      </c>
      <c r="C1153">
        <f t="shared" si="34"/>
        <v>80.25</v>
      </c>
      <c r="D1153" t="str">
        <f t="shared" si="35"/>
        <v/>
      </c>
    </row>
    <row r="1154" spans="1:4" x14ac:dyDescent="0.3">
      <c r="A1154" t="s">
        <v>3175</v>
      </c>
      <c r="B1154">
        <v>87.75</v>
      </c>
      <c r="C1154" t="str">
        <f t="shared" si="34"/>
        <v/>
      </c>
      <c r="D1154">
        <f t="shared" si="35"/>
        <v>87.75</v>
      </c>
    </row>
    <row r="1155" spans="1:4" x14ac:dyDescent="0.3">
      <c r="A1155" t="s">
        <v>3174</v>
      </c>
      <c r="B1155">
        <v>87.5</v>
      </c>
      <c r="C1155">
        <f t="shared" ref="C1155:C1218" si="36">IF(A1155="Non-STEM",B1155,"")</f>
        <v>87.5</v>
      </c>
      <c r="D1155" t="str">
        <f t="shared" ref="D1155:D1218" si="37">IF(A1155="STEM",B1155,"")</f>
        <v/>
      </c>
    </row>
    <row r="1156" spans="1:4" x14ac:dyDescent="0.3">
      <c r="A1156" t="s">
        <v>3174</v>
      </c>
      <c r="B1156">
        <v>81</v>
      </c>
      <c r="C1156">
        <f t="shared" si="36"/>
        <v>81</v>
      </c>
      <c r="D1156" t="str">
        <f t="shared" si="37"/>
        <v/>
      </c>
    </row>
    <row r="1157" spans="1:4" x14ac:dyDescent="0.3">
      <c r="A1157" t="s">
        <v>3174</v>
      </c>
      <c r="B1157">
        <v>90</v>
      </c>
      <c r="C1157">
        <f t="shared" si="36"/>
        <v>90</v>
      </c>
      <c r="D1157" t="str">
        <f t="shared" si="37"/>
        <v/>
      </c>
    </row>
    <row r="1158" spans="1:4" x14ac:dyDescent="0.3">
      <c r="A1158" t="s">
        <v>3174</v>
      </c>
      <c r="B1158">
        <v>89.5</v>
      </c>
      <c r="C1158">
        <f t="shared" si="36"/>
        <v>89.5</v>
      </c>
      <c r="D1158" t="str">
        <f t="shared" si="37"/>
        <v/>
      </c>
    </row>
    <row r="1159" spans="1:4" x14ac:dyDescent="0.3">
      <c r="A1159" t="s">
        <v>3174</v>
      </c>
      <c r="B1159">
        <v>69.75</v>
      </c>
      <c r="C1159">
        <f t="shared" si="36"/>
        <v>69.75</v>
      </c>
      <c r="D1159" t="str">
        <f t="shared" si="37"/>
        <v/>
      </c>
    </row>
    <row r="1160" spans="1:4" x14ac:dyDescent="0.3">
      <c r="A1160" t="s">
        <v>3174</v>
      </c>
      <c r="B1160">
        <v>76.5</v>
      </c>
      <c r="C1160">
        <f t="shared" si="36"/>
        <v>76.5</v>
      </c>
      <c r="D1160" t="str">
        <f t="shared" si="37"/>
        <v/>
      </c>
    </row>
    <row r="1161" spans="1:4" x14ac:dyDescent="0.3">
      <c r="A1161" t="s">
        <v>3174</v>
      </c>
      <c r="B1161">
        <v>74.25</v>
      </c>
      <c r="C1161">
        <f t="shared" si="36"/>
        <v>74.25</v>
      </c>
      <c r="D1161" t="str">
        <f t="shared" si="37"/>
        <v/>
      </c>
    </row>
    <row r="1162" spans="1:4" x14ac:dyDescent="0.3">
      <c r="A1162" t="s">
        <v>3174</v>
      </c>
      <c r="B1162">
        <v>83.25</v>
      </c>
      <c r="C1162">
        <f t="shared" si="36"/>
        <v>83.25</v>
      </c>
      <c r="D1162" t="str">
        <f t="shared" si="37"/>
        <v/>
      </c>
    </row>
    <row r="1163" spans="1:4" x14ac:dyDescent="0.3">
      <c r="A1163" t="s">
        <v>3174</v>
      </c>
      <c r="B1163">
        <v>61.25</v>
      </c>
      <c r="C1163">
        <f t="shared" si="36"/>
        <v>61.25</v>
      </c>
      <c r="D1163" t="str">
        <f t="shared" si="37"/>
        <v/>
      </c>
    </row>
    <row r="1164" spans="1:4" x14ac:dyDescent="0.3">
      <c r="A1164" t="s">
        <v>3174</v>
      </c>
      <c r="B1164">
        <v>82.75</v>
      </c>
      <c r="C1164">
        <f t="shared" si="36"/>
        <v>82.75</v>
      </c>
      <c r="D1164" t="str">
        <f t="shared" si="37"/>
        <v/>
      </c>
    </row>
    <row r="1165" spans="1:4" x14ac:dyDescent="0.3">
      <c r="A1165" t="s">
        <v>3174</v>
      </c>
      <c r="B1165">
        <v>61.75</v>
      </c>
      <c r="C1165">
        <f t="shared" si="36"/>
        <v>61.75</v>
      </c>
      <c r="D1165" t="str">
        <f t="shared" si="37"/>
        <v/>
      </c>
    </row>
    <row r="1166" spans="1:4" x14ac:dyDescent="0.3">
      <c r="A1166" t="s">
        <v>3174</v>
      </c>
      <c r="B1166">
        <v>81.75</v>
      </c>
      <c r="C1166">
        <f t="shared" si="36"/>
        <v>81.75</v>
      </c>
      <c r="D1166" t="str">
        <f t="shared" si="37"/>
        <v/>
      </c>
    </row>
    <row r="1167" spans="1:4" x14ac:dyDescent="0.3">
      <c r="A1167" t="s">
        <v>3174</v>
      </c>
      <c r="B1167">
        <v>86.75</v>
      </c>
      <c r="C1167">
        <f t="shared" si="36"/>
        <v>86.75</v>
      </c>
      <c r="D1167" t="str">
        <f t="shared" si="37"/>
        <v/>
      </c>
    </row>
    <row r="1168" spans="1:4" x14ac:dyDescent="0.3">
      <c r="A1168" t="s">
        <v>3175</v>
      </c>
      <c r="B1168">
        <v>84.25</v>
      </c>
      <c r="C1168" t="str">
        <f t="shared" si="36"/>
        <v/>
      </c>
      <c r="D1168">
        <f t="shared" si="37"/>
        <v>84.25</v>
      </c>
    </row>
    <row r="1169" spans="1:4" x14ac:dyDescent="0.3">
      <c r="A1169" t="s">
        <v>3174</v>
      </c>
      <c r="B1169">
        <v>86</v>
      </c>
      <c r="C1169">
        <f t="shared" si="36"/>
        <v>86</v>
      </c>
      <c r="D1169" t="str">
        <f t="shared" si="37"/>
        <v/>
      </c>
    </row>
    <row r="1170" spans="1:4" x14ac:dyDescent="0.3">
      <c r="A1170" t="s">
        <v>3175</v>
      </c>
      <c r="B1170">
        <v>83.5</v>
      </c>
      <c r="C1170" t="str">
        <f t="shared" si="36"/>
        <v/>
      </c>
      <c r="D1170">
        <f t="shared" si="37"/>
        <v>83.5</v>
      </c>
    </row>
    <row r="1171" spans="1:4" x14ac:dyDescent="0.3">
      <c r="A1171" t="s">
        <v>3175</v>
      </c>
      <c r="B1171">
        <v>82.75</v>
      </c>
      <c r="C1171" t="str">
        <f t="shared" si="36"/>
        <v/>
      </c>
      <c r="D1171">
        <f t="shared" si="37"/>
        <v>82.75</v>
      </c>
    </row>
    <row r="1172" spans="1:4" x14ac:dyDescent="0.3">
      <c r="A1172" t="s">
        <v>3174</v>
      </c>
      <c r="B1172">
        <v>78.25</v>
      </c>
      <c r="C1172">
        <f t="shared" si="36"/>
        <v>78.25</v>
      </c>
      <c r="D1172" t="str">
        <f t="shared" si="37"/>
        <v/>
      </c>
    </row>
    <row r="1173" spans="1:4" x14ac:dyDescent="0.3">
      <c r="A1173" t="s">
        <v>3175</v>
      </c>
      <c r="B1173">
        <v>96</v>
      </c>
      <c r="C1173" t="str">
        <f t="shared" si="36"/>
        <v/>
      </c>
      <c r="D1173">
        <f t="shared" si="37"/>
        <v>96</v>
      </c>
    </row>
    <row r="1174" spans="1:4" x14ac:dyDescent="0.3">
      <c r="A1174" t="s">
        <v>3174</v>
      </c>
      <c r="B1174">
        <v>74.5</v>
      </c>
      <c r="C1174">
        <f t="shared" si="36"/>
        <v>74.5</v>
      </c>
      <c r="D1174" t="str">
        <f t="shared" si="37"/>
        <v/>
      </c>
    </row>
    <row r="1175" spans="1:4" x14ac:dyDescent="0.3">
      <c r="A1175" t="s">
        <v>3174</v>
      </c>
      <c r="B1175">
        <v>79.25</v>
      </c>
      <c r="C1175">
        <f t="shared" si="36"/>
        <v>79.25</v>
      </c>
      <c r="D1175" t="str">
        <f t="shared" si="37"/>
        <v/>
      </c>
    </row>
    <row r="1176" spans="1:4" x14ac:dyDescent="0.3">
      <c r="A1176" t="s">
        <v>3174</v>
      </c>
      <c r="B1176">
        <v>82.75</v>
      </c>
      <c r="C1176">
        <f t="shared" si="36"/>
        <v>82.75</v>
      </c>
      <c r="D1176" t="str">
        <f t="shared" si="37"/>
        <v/>
      </c>
    </row>
    <row r="1177" spans="1:4" x14ac:dyDescent="0.3">
      <c r="A1177" t="s">
        <v>3175</v>
      </c>
      <c r="B1177">
        <v>79.75</v>
      </c>
      <c r="C1177" t="str">
        <f t="shared" si="36"/>
        <v/>
      </c>
      <c r="D1177">
        <f t="shared" si="37"/>
        <v>79.75</v>
      </c>
    </row>
    <row r="1178" spans="1:4" x14ac:dyDescent="0.3">
      <c r="A1178" t="s">
        <v>3174</v>
      </c>
      <c r="B1178">
        <v>75.25</v>
      </c>
      <c r="C1178">
        <f t="shared" si="36"/>
        <v>75.25</v>
      </c>
      <c r="D1178" t="str">
        <f t="shared" si="37"/>
        <v/>
      </c>
    </row>
    <row r="1179" spans="1:4" x14ac:dyDescent="0.3">
      <c r="A1179" t="s">
        <v>3174</v>
      </c>
      <c r="B1179">
        <v>81.75</v>
      </c>
      <c r="C1179">
        <f t="shared" si="36"/>
        <v>81.75</v>
      </c>
      <c r="D1179" t="str">
        <f t="shared" si="37"/>
        <v/>
      </c>
    </row>
    <row r="1180" spans="1:4" x14ac:dyDescent="0.3">
      <c r="A1180" t="s">
        <v>3174</v>
      </c>
      <c r="B1180">
        <v>77</v>
      </c>
      <c r="C1180">
        <f t="shared" si="36"/>
        <v>77</v>
      </c>
      <c r="D1180" t="str">
        <f t="shared" si="37"/>
        <v/>
      </c>
    </row>
    <row r="1181" spans="1:4" x14ac:dyDescent="0.3">
      <c r="A1181" t="s">
        <v>3175</v>
      </c>
      <c r="B1181">
        <v>92</v>
      </c>
      <c r="C1181" t="str">
        <f t="shared" si="36"/>
        <v/>
      </c>
      <c r="D1181">
        <f t="shared" si="37"/>
        <v>92</v>
      </c>
    </row>
    <row r="1182" spans="1:4" x14ac:dyDescent="0.3">
      <c r="A1182" t="s">
        <v>3174</v>
      </c>
      <c r="B1182">
        <v>77.25</v>
      </c>
      <c r="C1182">
        <f t="shared" si="36"/>
        <v>77.25</v>
      </c>
      <c r="D1182" t="str">
        <f t="shared" si="37"/>
        <v/>
      </c>
    </row>
    <row r="1183" spans="1:4" x14ac:dyDescent="0.3">
      <c r="A1183" t="s">
        <v>3174</v>
      </c>
      <c r="B1183">
        <v>80.25</v>
      </c>
      <c r="C1183">
        <f t="shared" si="36"/>
        <v>80.25</v>
      </c>
      <c r="D1183" t="str">
        <f t="shared" si="37"/>
        <v/>
      </c>
    </row>
    <row r="1184" spans="1:4" x14ac:dyDescent="0.3">
      <c r="A1184" t="s">
        <v>3174</v>
      </c>
      <c r="B1184">
        <v>66.25</v>
      </c>
      <c r="C1184">
        <f t="shared" si="36"/>
        <v>66.25</v>
      </c>
      <c r="D1184" t="str">
        <f t="shared" si="37"/>
        <v/>
      </c>
    </row>
    <row r="1185" spans="1:4" x14ac:dyDescent="0.3">
      <c r="A1185" t="s">
        <v>3175</v>
      </c>
      <c r="B1185">
        <v>87</v>
      </c>
      <c r="C1185" t="str">
        <f t="shared" si="36"/>
        <v/>
      </c>
      <c r="D1185">
        <f t="shared" si="37"/>
        <v>87</v>
      </c>
    </row>
    <row r="1186" spans="1:4" x14ac:dyDescent="0.3">
      <c r="A1186" t="s">
        <v>3175</v>
      </c>
      <c r="B1186">
        <v>81.25</v>
      </c>
      <c r="C1186" t="str">
        <f t="shared" si="36"/>
        <v/>
      </c>
      <c r="D1186">
        <f t="shared" si="37"/>
        <v>81.25</v>
      </c>
    </row>
    <row r="1187" spans="1:4" x14ac:dyDescent="0.3">
      <c r="A1187" t="s">
        <v>3174</v>
      </c>
      <c r="B1187">
        <v>82.5</v>
      </c>
      <c r="C1187">
        <f t="shared" si="36"/>
        <v>82.5</v>
      </c>
      <c r="D1187" t="str">
        <f t="shared" si="37"/>
        <v/>
      </c>
    </row>
    <row r="1188" spans="1:4" x14ac:dyDescent="0.3">
      <c r="A1188" t="s">
        <v>3174</v>
      </c>
      <c r="B1188">
        <v>90.75</v>
      </c>
      <c r="C1188">
        <f t="shared" si="36"/>
        <v>90.75</v>
      </c>
      <c r="D1188" t="str">
        <f t="shared" si="37"/>
        <v/>
      </c>
    </row>
    <row r="1189" spans="1:4" x14ac:dyDescent="0.3">
      <c r="A1189" t="s">
        <v>3174</v>
      </c>
      <c r="B1189">
        <v>81.25</v>
      </c>
      <c r="C1189">
        <f t="shared" si="36"/>
        <v>81.25</v>
      </c>
      <c r="D1189" t="str">
        <f t="shared" si="37"/>
        <v/>
      </c>
    </row>
    <row r="1190" spans="1:4" x14ac:dyDescent="0.3">
      <c r="A1190" t="s">
        <v>3174</v>
      </c>
      <c r="B1190">
        <v>84</v>
      </c>
      <c r="C1190">
        <f t="shared" si="36"/>
        <v>84</v>
      </c>
      <c r="D1190" t="str">
        <f t="shared" si="37"/>
        <v/>
      </c>
    </row>
    <row r="1191" spans="1:4" x14ac:dyDescent="0.3">
      <c r="A1191" t="s">
        <v>3175</v>
      </c>
      <c r="B1191">
        <v>91.5</v>
      </c>
      <c r="C1191" t="str">
        <f t="shared" si="36"/>
        <v/>
      </c>
      <c r="D1191">
        <f t="shared" si="37"/>
        <v>91.5</v>
      </c>
    </row>
    <row r="1192" spans="1:4" x14ac:dyDescent="0.3">
      <c r="A1192" t="s">
        <v>3174</v>
      </c>
      <c r="B1192">
        <v>73.75</v>
      </c>
      <c r="C1192">
        <f t="shared" si="36"/>
        <v>73.75</v>
      </c>
      <c r="D1192" t="str">
        <f t="shared" si="37"/>
        <v/>
      </c>
    </row>
    <row r="1193" spans="1:4" x14ac:dyDescent="0.3">
      <c r="A1193" t="s">
        <v>3174</v>
      </c>
      <c r="B1193">
        <v>73.5</v>
      </c>
      <c r="C1193">
        <f t="shared" si="36"/>
        <v>73.5</v>
      </c>
      <c r="D1193" t="str">
        <f t="shared" si="37"/>
        <v/>
      </c>
    </row>
    <row r="1194" spans="1:4" x14ac:dyDescent="0.3">
      <c r="A1194" t="s">
        <v>3174</v>
      </c>
      <c r="B1194">
        <v>80.5</v>
      </c>
      <c r="C1194">
        <f t="shared" si="36"/>
        <v>80.5</v>
      </c>
      <c r="D1194" t="str">
        <f t="shared" si="37"/>
        <v/>
      </c>
    </row>
    <row r="1195" spans="1:4" x14ac:dyDescent="0.3">
      <c r="A1195" t="s">
        <v>3174</v>
      </c>
      <c r="B1195">
        <v>74.25</v>
      </c>
      <c r="C1195">
        <f t="shared" si="36"/>
        <v>74.25</v>
      </c>
      <c r="D1195" t="str">
        <f t="shared" si="37"/>
        <v/>
      </c>
    </row>
    <row r="1196" spans="1:4" x14ac:dyDescent="0.3">
      <c r="A1196" t="s">
        <v>3174</v>
      </c>
      <c r="B1196">
        <v>75.25</v>
      </c>
      <c r="C1196">
        <f t="shared" si="36"/>
        <v>75.25</v>
      </c>
      <c r="D1196" t="str">
        <f t="shared" si="37"/>
        <v/>
      </c>
    </row>
    <row r="1197" spans="1:4" x14ac:dyDescent="0.3">
      <c r="A1197" t="s">
        <v>3175</v>
      </c>
      <c r="B1197">
        <v>86.5</v>
      </c>
      <c r="C1197" t="str">
        <f t="shared" si="36"/>
        <v/>
      </c>
      <c r="D1197">
        <f t="shared" si="37"/>
        <v>86.5</v>
      </c>
    </row>
    <row r="1198" spans="1:4" x14ac:dyDescent="0.3">
      <c r="A1198" t="s">
        <v>3175</v>
      </c>
      <c r="B1198">
        <v>90</v>
      </c>
      <c r="C1198" t="str">
        <f t="shared" si="36"/>
        <v/>
      </c>
      <c r="D1198">
        <f t="shared" si="37"/>
        <v>90</v>
      </c>
    </row>
    <row r="1199" spans="1:4" x14ac:dyDescent="0.3">
      <c r="A1199" t="s">
        <v>3175</v>
      </c>
      <c r="B1199">
        <v>88.5</v>
      </c>
      <c r="C1199" t="str">
        <f t="shared" si="36"/>
        <v/>
      </c>
      <c r="D1199">
        <f t="shared" si="37"/>
        <v>88.5</v>
      </c>
    </row>
    <row r="1200" spans="1:4" x14ac:dyDescent="0.3">
      <c r="A1200" t="s">
        <v>3174</v>
      </c>
      <c r="B1200">
        <v>94.75</v>
      </c>
      <c r="C1200">
        <f t="shared" si="36"/>
        <v>94.75</v>
      </c>
      <c r="D1200" t="str">
        <f t="shared" si="37"/>
        <v/>
      </c>
    </row>
    <row r="1201" spans="1:4" x14ac:dyDescent="0.3">
      <c r="A1201" t="s">
        <v>3175</v>
      </c>
      <c r="B1201">
        <v>91.25</v>
      </c>
      <c r="C1201" t="str">
        <f t="shared" si="36"/>
        <v/>
      </c>
      <c r="D1201">
        <f t="shared" si="37"/>
        <v>91.25</v>
      </c>
    </row>
    <row r="1202" spans="1:4" x14ac:dyDescent="0.3">
      <c r="A1202" t="s">
        <v>3174</v>
      </c>
      <c r="B1202">
        <v>84.5</v>
      </c>
      <c r="C1202">
        <f t="shared" si="36"/>
        <v>84.5</v>
      </c>
      <c r="D1202" t="str">
        <f t="shared" si="37"/>
        <v/>
      </c>
    </row>
    <row r="1203" spans="1:4" x14ac:dyDescent="0.3">
      <c r="A1203" t="s">
        <v>3174</v>
      </c>
      <c r="B1203">
        <v>73.5</v>
      </c>
      <c r="C1203">
        <f t="shared" si="36"/>
        <v>73.5</v>
      </c>
      <c r="D1203" t="str">
        <f t="shared" si="37"/>
        <v/>
      </c>
    </row>
    <row r="1204" spans="1:4" x14ac:dyDescent="0.3">
      <c r="A1204" t="s">
        <v>3174</v>
      </c>
      <c r="B1204">
        <v>72</v>
      </c>
      <c r="C1204">
        <f t="shared" si="36"/>
        <v>72</v>
      </c>
      <c r="D1204" t="str">
        <f t="shared" si="37"/>
        <v/>
      </c>
    </row>
    <row r="1205" spans="1:4" x14ac:dyDescent="0.3">
      <c r="A1205" t="s">
        <v>3174</v>
      </c>
      <c r="B1205">
        <v>79.25</v>
      </c>
      <c r="C1205">
        <f t="shared" si="36"/>
        <v>79.25</v>
      </c>
      <c r="D1205" t="str">
        <f t="shared" si="37"/>
        <v/>
      </c>
    </row>
    <row r="1206" spans="1:4" x14ac:dyDescent="0.3">
      <c r="A1206" t="s">
        <v>3175</v>
      </c>
      <c r="B1206">
        <v>87</v>
      </c>
      <c r="C1206" t="str">
        <f t="shared" si="36"/>
        <v/>
      </c>
      <c r="D1206">
        <f t="shared" si="37"/>
        <v>87</v>
      </c>
    </row>
    <row r="1207" spans="1:4" x14ac:dyDescent="0.3">
      <c r="A1207" t="s">
        <v>3174</v>
      </c>
      <c r="B1207">
        <v>75.75</v>
      </c>
      <c r="C1207">
        <f t="shared" si="36"/>
        <v>75.75</v>
      </c>
      <c r="D1207" t="str">
        <f t="shared" si="37"/>
        <v/>
      </c>
    </row>
    <row r="1208" spans="1:4" x14ac:dyDescent="0.3">
      <c r="A1208" t="s">
        <v>3175</v>
      </c>
      <c r="B1208">
        <v>79.75</v>
      </c>
      <c r="C1208" t="str">
        <f t="shared" si="36"/>
        <v/>
      </c>
      <c r="D1208">
        <f t="shared" si="37"/>
        <v>79.75</v>
      </c>
    </row>
    <row r="1209" spans="1:4" x14ac:dyDescent="0.3">
      <c r="A1209" t="s">
        <v>3174</v>
      </c>
      <c r="B1209">
        <v>71.5</v>
      </c>
      <c r="C1209">
        <f t="shared" si="36"/>
        <v>71.5</v>
      </c>
      <c r="D1209" t="str">
        <f t="shared" si="37"/>
        <v/>
      </c>
    </row>
    <row r="1210" spans="1:4" x14ac:dyDescent="0.3">
      <c r="A1210" t="s">
        <v>3174</v>
      </c>
      <c r="B1210">
        <v>79</v>
      </c>
      <c r="C1210">
        <f t="shared" si="36"/>
        <v>79</v>
      </c>
      <c r="D1210" t="str">
        <f t="shared" si="37"/>
        <v/>
      </c>
    </row>
    <row r="1211" spans="1:4" x14ac:dyDescent="0.3">
      <c r="A1211" t="s">
        <v>3174</v>
      </c>
      <c r="B1211">
        <v>81</v>
      </c>
      <c r="C1211">
        <f t="shared" si="36"/>
        <v>81</v>
      </c>
      <c r="D1211" t="str">
        <f t="shared" si="37"/>
        <v/>
      </c>
    </row>
    <row r="1212" spans="1:4" x14ac:dyDescent="0.3">
      <c r="A1212" t="s">
        <v>3174</v>
      </c>
      <c r="B1212">
        <v>81.25</v>
      </c>
      <c r="C1212">
        <f t="shared" si="36"/>
        <v>81.25</v>
      </c>
      <c r="D1212" t="str">
        <f t="shared" si="37"/>
        <v/>
      </c>
    </row>
    <row r="1213" spans="1:4" x14ac:dyDescent="0.3">
      <c r="A1213" t="s">
        <v>3174</v>
      </c>
      <c r="B1213">
        <v>89.25</v>
      </c>
      <c r="C1213">
        <f t="shared" si="36"/>
        <v>89.25</v>
      </c>
      <c r="D1213" t="str">
        <f t="shared" si="37"/>
        <v/>
      </c>
    </row>
    <row r="1214" spans="1:4" x14ac:dyDescent="0.3">
      <c r="A1214" t="s">
        <v>3175</v>
      </c>
      <c r="B1214">
        <v>89.25</v>
      </c>
      <c r="C1214" t="str">
        <f t="shared" si="36"/>
        <v/>
      </c>
      <c r="D1214">
        <f t="shared" si="37"/>
        <v>89.25</v>
      </c>
    </row>
    <row r="1215" spans="1:4" x14ac:dyDescent="0.3">
      <c r="A1215" t="s">
        <v>3174</v>
      </c>
      <c r="B1215">
        <v>59.75</v>
      </c>
      <c r="C1215">
        <f t="shared" si="36"/>
        <v>59.75</v>
      </c>
      <c r="D1215" t="str">
        <f t="shared" si="37"/>
        <v/>
      </c>
    </row>
    <row r="1216" spans="1:4" x14ac:dyDescent="0.3">
      <c r="A1216" t="s">
        <v>3174</v>
      </c>
      <c r="B1216">
        <v>86</v>
      </c>
      <c r="C1216">
        <f t="shared" si="36"/>
        <v>86</v>
      </c>
      <c r="D1216" t="str">
        <f t="shared" si="37"/>
        <v/>
      </c>
    </row>
    <row r="1217" spans="1:4" x14ac:dyDescent="0.3">
      <c r="A1217" t="s">
        <v>3174</v>
      </c>
      <c r="B1217">
        <v>80.25</v>
      </c>
      <c r="C1217">
        <f t="shared" si="36"/>
        <v>80.25</v>
      </c>
      <c r="D1217" t="str">
        <f t="shared" si="37"/>
        <v/>
      </c>
    </row>
    <row r="1218" spans="1:4" x14ac:dyDescent="0.3">
      <c r="A1218" t="s">
        <v>3174</v>
      </c>
      <c r="B1218">
        <v>84.25</v>
      </c>
      <c r="C1218">
        <f t="shared" si="36"/>
        <v>84.25</v>
      </c>
      <c r="D1218" t="str">
        <f t="shared" si="37"/>
        <v/>
      </c>
    </row>
    <row r="1219" spans="1:4" x14ac:dyDescent="0.3">
      <c r="A1219" t="s">
        <v>3174</v>
      </c>
      <c r="B1219">
        <v>69</v>
      </c>
      <c r="C1219">
        <f t="shared" ref="C1219:C1282" si="38">IF(A1219="Non-STEM",B1219,"")</f>
        <v>69</v>
      </c>
      <c r="D1219" t="str">
        <f t="shared" ref="D1219:D1282" si="39">IF(A1219="STEM",B1219,"")</f>
        <v/>
      </c>
    </row>
    <row r="1220" spans="1:4" x14ac:dyDescent="0.3">
      <c r="A1220" t="s">
        <v>3174</v>
      </c>
      <c r="B1220">
        <v>80.25</v>
      </c>
      <c r="C1220">
        <f t="shared" si="38"/>
        <v>80.25</v>
      </c>
      <c r="D1220" t="str">
        <f t="shared" si="39"/>
        <v/>
      </c>
    </row>
    <row r="1221" spans="1:4" x14ac:dyDescent="0.3">
      <c r="A1221" t="s">
        <v>3174</v>
      </c>
      <c r="B1221">
        <v>77</v>
      </c>
      <c r="C1221">
        <f t="shared" si="38"/>
        <v>77</v>
      </c>
      <c r="D1221" t="str">
        <f t="shared" si="39"/>
        <v/>
      </c>
    </row>
    <row r="1222" spans="1:4" x14ac:dyDescent="0.3">
      <c r="A1222" t="s">
        <v>3174</v>
      </c>
      <c r="B1222">
        <v>85.75</v>
      </c>
      <c r="C1222">
        <f t="shared" si="38"/>
        <v>85.75</v>
      </c>
      <c r="D1222" t="str">
        <f t="shared" si="39"/>
        <v/>
      </c>
    </row>
    <row r="1223" spans="1:4" x14ac:dyDescent="0.3">
      <c r="A1223" t="s">
        <v>3174</v>
      </c>
      <c r="B1223">
        <v>84</v>
      </c>
      <c r="C1223">
        <f t="shared" si="38"/>
        <v>84</v>
      </c>
      <c r="D1223" t="str">
        <f t="shared" si="39"/>
        <v/>
      </c>
    </row>
    <row r="1224" spans="1:4" x14ac:dyDescent="0.3">
      <c r="A1224" t="s">
        <v>3174</v>
      </c>
      <c r="B1224">
        <v>80.25</v>
      </c>
      <c r="C1224">
        <f t="shared" si="38"/>
        <v>80.25</v>
      </c>
      <c r="D1224" t="str">
        <f t="shared" si="39"/>
        <v/>
      </c>
    </row>
    <row r="1225" spans="1:4" x14ac:dyDescent="0.3">
      <c r="A1225" t="s">
        <v>3174</v>
      </c>
      <c r="B1225">
        <v>82.75</v>
      </c>
      <c r="C1225">
        <f t="shared" si="38"/>
        <v>82.75</v>
      </c>
      <c r="D1225" t="str">
        <f t="shared" si="39"/>
        <v/>
      </c>
    </row>
    <row r="1226" spans="1:4" x14ac:dyDescent="0.3">
      <c r="A1226" t="s">
        <v>3175</v>
      </c>
      <c r="B1226">
        <v>92.5</v>
      </c>
      <c r="C1226" t="str">
        <f t="shared" si="38"/>
        <v/>
      </c>
      <c r="D1226">
        <f t="shared" si="39"/>
        <v>92.5</v>
      </c>
    </row>
    <row r="1227" spans="1:4" x14ac:dyDescent="0.3">
      <c r="A1227" t="s">
        <v>3174</v>
      </c>
      <c r="B1227">
        <v>79.5</v>
      </c>
      <c r="C1227">
        <f t="shared" si="38"/>
        <v>79.5</v>
      </c>
      <c r="D1227" t="str">
        <f t="shared" si="39"/>
        <v/>
      </c>
    </row>
    <row r="1228" spans="1:4" x14ac:dyDescent="0.3">
      <c r="A1228" t="s">
        <v>3174</v>
      </c>
      <c r="B1228">
        <v>80</v>
      </c>
      <c r="C1228">
        <f t="shared" si="38"/>
        <v>80</v>
      </c>
      <c r="D1228" t="str">
        <f t="shared" si="39"/>
        <v/>
      </c>
    </row>
    <row r="1229" spans="1:4" x14ac:dyDescent="0.3">
      <c r="A1229" t="s">
        <v>3174</v>
      </c>
      <c r="B1229">
        <v>68.5</v>
      </c>
      <c r="C1229">
        <f t="shared" si="38"/>
        <v>68.5</v>
      </c>
      <c r="D1229" t="str">
        <f t="shared" si="39"/>
        <v/>
      </c>
    </row>
    <row r="1230" spans="1:4" x14ac:dyDescent="0.3">
      <c r="A1230" t="s">
        <v>3174</v>
      </c>
      <c r="B1230">
        <v>85</v>
      </c>
      <c r="C1230">
        <f t="shared" si="38"/>
        <v>85</v>
      </c>
      <c r="D1230" t="str">
        <f t="shared" si="39"/>
        <v/>
      </c>
    </row>
    <row r="1231" spans="1:4" x14ac:dyDescent="0.3">
      <c r="A1231" t="s">
        <v>3174</v>
      </c>
      <c r="B1231">
        <v>88.25</v>
      </c>
      <c r="C1231">
        <f t="shared" si="38"/>
        <v>88.25</v>
      </c>
      <c r="D1231" t="str">
        <f t="shared" si="39"/>
        <v/>
      </c>
    </row>
    <row r="1232" spans="1:4" x14ac:dyDescent="0.3">
      <c r="A1232" t="s">
        <v>3174</v>
      </c>
      <c r="B1232">
        <v>93.5</v>
      </c>
      <c r="C1232">
        <f t="shared" si="38"/>
        <v>93.5</v>
      </c>
      <c r="D1232" t="str">
        <f t="shared" si="39"/>
        <v/>
      </c>
    </row>
    <row r="1233" spans="1:4" x14ac:dyDescent="0.3">
      <c r="A1233" t="s">
        <v>3174</v>
      </c>
      <c r="B1233">
        <v>77.5</v>
      </c>
      <c r="C1233">
        <f t="shared" si="38"/>
        <v>77.5</v>
      </c>
      <c r="D1233" t="str">
        <f t="shared" si="39"/>
        <v/>
      </c>
    </row>
    <row r="1234" spans="1:4" x14ac:dyDescent="0.3">
      <c r="A1234" t="s">
        <v>3174</v>
      </c>
      <c r="B1234">
        <v>74.25</v>
      </c>
      <c r="C1234">
        <f t="shared" si="38"/>
        <v>74.25</v>
      </c>
      <c r="D1234" t="str">
        <f t="shared" si="39"/>
        <v/>
      </c>
    </row>
    <row r="1235" spans="1:4" x14ac:dyDescent="0.3">
      <c r="A1235" t="s">
        <v>3174</v>
      </c>
      <c r="B1235">
        <v>79</v>
      </c>
      <c r="C1235">
        <f t="shared" si="38"/>
        <v>79</v>
      </c>
      <c r="D1235" t="str">
        <f t="shared" si="39"/>
        <v/>
      </c>
    </row>
    <row r="1236" spans="1:4" x14ac:dyDescent="0.3">
      <c r="A1236" t="s">
        <v>3175</v>
      </c>
      <c r="B1236">
        <v>82.5</v>
      </c>
      <c r="C1236" t="str">
        <f t="shared" si="38"/>
        <v/>
      </c>
      <c r="D1236">
        <f t="shared" si="39"/>
        <v>82.5</v>
      </c>
    </row>
    <row r="1237" spans="1:4" x14ac:dyDescent="0.3">
      <c r="A1237" t="s">
        <v>3174</v>
      </c>
      <c r="B1237">
        <v>83</v>
      </c>
      <c r="C1237">
        <f t="shared" si="38"/>
        <v>83</v>
      </c>
      <c r="D1237" t="str">
        <f t="shared" si="39"/>
        <v/>
      </c>
    </row>
    <row r="1238" spans="1:4" x14ac:dyDescent="0.3">
      <c r="A1238" t="s">
        <v>3175</v>
      </c>
      <c r="B1238">
        <v>93</v>
      </c>
      <c r="C1238" t="str">
        <f t="shared" si="38"/>
        <v/>
      </c>
      <c r="D1238">
        <f t="shared" si="39"/>
        <v>93</v>
      </c>
    </row>
    <row r="1239" spans="1:4" x14ac:dyDescent="0.3">
      <c r="A1239" t="s">
        <v>3174</v>
      </c>
      <c r="B1239">
        <v>82</v>
      </c>
      <c r="C1239">
        <f t="shared" si="38"/>
        <v>82</v>
      </c>
      <c r="D1239" t="str">
        <f t="shared" si="39"/>
        <v/>
      </c>
    </row>
    <row r="1240" spans="1:4" x14ac:dyDescent="0.3">
      <c r="A1240" t="s">
        <v>3174</v>
      </c>
      <c r="B1240">
        <v>70.25</v>
      </c>
      <c r="C1240">
        <f t="shared" si="38"/>
        <v>70.25</v>
      </c>
      <c r="D1240" t="str">
        <f t="shared" si="39"/>
        <v/>
      </c>
    </row>
    <row r="1241" spans="1:4" x14ac:dyDescent="0.3">
      <c r="A1241" t="s">
        <v>3174</v>
      </c>
      <c r="B1241">
        <v>93.5</v>
      </c>
      <c r="C1241">
        <f t="shared" si="38"/>
        <v>93.5</v>
      </c>
      <c r="D1241" t="str">
        <f t="shared" si="39"/>
        <v/>
      </c>
    </row>
    <row r="1242" spans="1:4" x14ac:dyDescent="0.3">
      <c r="A1242" t="s">
        <v>3174</v>
      </c>
      <c r="B1242">
        <v>95</v>
      </c>
      <c r="C1242">
        <f t="shared" si="38"/>
        <v>95</v>
      </c>
      <c r="D1242" t="str">
        <f t="shared" si="39"/>
        <v/>
      </c>
    </row>
    <row r="1243" spans="1:4" x14ac:dyDescent="0.3">
      <c r="A1243" t="s">
        <v>3174</v>
      </c>
      <c r="B1243">
        <v>82.25</v>
      </c>
      <c r="C1243">
        <f t="shared" si="38"/>
        <v>82.25</v>
      </c>
      <c r="D1243" t="str">
        <f t="shared" si="39"/>
        <v/>
      </c>
    </row>
    <row r="1244" spans="1:4" x14ac:dyDescent="0.3">
      <c r="A1244" t="s">
        <v>3174</v>
      </c>
      <c r="B1244">
        <v>73.25</v>
      </c>
      <c r="C1244">
        <f t="shared" si="38"/>
        <v>73.25</v>
      </c>
      <c r="D1244" t="str">
        <f t="shared" si="39"/>
        <v/>
      </c>
    </row>
    <row r="1245" spans="1:4" x14ac:dyDescent="0.3">
      <c r="A1245" t="s">
        <v>3175</v>
      </c>
      <c r="B1245">
        <v>79.75</v>
      </c>
      <c r="C1245" t="str">
        <f t="shared" si="38"/>
        <v/>
      </c>
      <c r="D1245">
        <f t="shared" si="39"/>
        <v>79.75</v>
      </c>
    </row>
    <row r="1246" spans="1:4" x14ac:dyDescent="0.3">
      <c r="A1246" t="s">
        <v>3174</v>
      </c>
      <c r="B1246">
        <v>61.5</v>
      </c>
      <c r="C1246">
        <f t="shared" si="38"/>
        <v>61.5</v>
      </c>
      <c r="D1246" t="str">
        <f t="shared" si="39"/>
        <v/>
      </c>
    </row>
    <row r="1247" spans="1:4" x14ac:dyDescent="0.3">
      <c r="A1247" t="s">
        <v>3174</v>
      </c>
      <c r="B1247">
        <v>81.25</v>
      </c>
      <c r="C1247">
        <f t="shared" si="38"/>
        <v>81.25</v>
      </c>
      <c r="D1247" t="str">
        <f t="shared" si="39"/>
        <v/>
      </c>
    </row>
    <row r="1248" spans="1:4" x14ac:dyDescent="0.3">
      <c r="A1248" t="s">
        <v>3175</v>
      </c>
      <c r="B1248">
        <v>93.5</v>
      </c>
      <c r="C1248" t="str">
        <f t="shared" si="38"/>
        <v/>
      </c>
      <c r="D1248">
        <f t="shared" si="39"/>
        <v>93.5</v>
      </c>
    </row>
    <row r="1249" spans="1:4" x14ac:dyDescent="0.3">
      <c r="A1249" t="s">
        <v>3175</v>
      </c>
      <c r="B1249">
        <v>86.75</v>
      </c>
      <c r="C1249" t="str">
        <f t="shared" si="38"/>
        <v/>
      </c>
      <c r="D1249">
        <f t="shared" si="39"/>
        <v>86.75</v>
      </c>
    </row>
    <row r="1250" spans="1:4" x14ac:dyDescent="0.3">
      <c r="A1250" t="s">
        <v>3174</v>
      </c>
      <c r="B1250">
        <v>75</v>
      </c>
      <c r="C1250">
        <f t="shared" si="38"/>
        <v>75</v>
      </c>
      <c r="D1250" t="str">
        <f t="shared" si="39"/>
        <v/>
      </c>
    </row>
    <row r="1251" spans="1:4" x14ac:dyDescent="0.3">
      <c r="A1251" t="s">
        <v>3174</v>
      </c>
      <c r="B1251">
        <v>72</v>
      </c>
      <c r="C1251">
        <f t="shared" si="38"/>
        <v>72</v>
      </c>
      <c r="D1251" t="str">
        <f t="shared" si="39"/>
        <v/>
      </c>
    </row>
    <row r="1252" spans="1:4" x14ac:dyDescent="0.3">
      <c r="A1252" t="s">
        <v>3174</v>
      </c>
      <c r="B1252">
        <v>84</v>
      </c>
      <c r="C1252">
        <f t="shared" si="38"/>
        <v>84</v>
      </c>
      <c r="D1252" t="str">
        <f t="shared" si="39"/>
        <v/>
      </c>
    </row>
    <row r="1253" spans="1:4" x14ac:dyDescent="0.3">
      <c r="A1253" t="s">
        <v>3174</v>
      </c>
      <c r="B1253">
        <v>84</v>
      </c>
      <c r="C1253">
        <f t="shared" si="38"/>
        <v>84</v>
      </c>
      <c r="D1253" t="str">
        <f t="shared" si="39"/>
        <v/>
      </c>
    </row>
    <row r="1254" spans="1:4" x14ac:dyDescent="0.3">
      <c r="A1254" t="s">
        <v>3175</v>
      </c>
      <c r="B1254">
        <v>82.25</v>
      </c>
      <c r="C1254" t="str">
        <f t="shared" si="38"/>
        <v/>
      </c>
      <c r="D1254">
        <f t="shared" si="39"/>
        <v>82.25</v>
      </c>
    </row>
    <row r="1255" spans="1:4" x14ac:dyDescent="0.3">
      <c r="A1255" t="s">
        <v>3174</v>
      </c>
      <c r="B1255">
        <v>79.75</v>
      </c>
      <c r="C1255">
        <f t="shared" si="38"/>
        <v>79.75</v>
      </c>
      <c r="D1255" t="str">
        <f t="shared" si="39"/>
        <v/>
      </c>
    </row>
    <row r="1256" spans="1:4" x14ac:dyDescent="0.3">
      <c r="A1256" t="s">
        <v>3174</v>
      </c>
      <c r="B1256">
        <v>80.5</v>
      </c>
      <c r="C1256">
        <f t="shared" si="38"/>
        <v>80.5</v>
      </c>
      <c r="D1256" t="str">
        <f t="shared" si="39"/>
        <v/>
      </c>
    </row>
    <row r="1257" spans="1:4" x14ac:dyDescent="0.3">
      <c r="A1257" t="s">
        <v>3174</v>
      </c>
      <c r="B1257">
        <v>83.5</v>
      </c>
      <c r="C1257">
        <f t="shared" si="38"/>
        <v>83.5</v>
      </c>
      <c r="D1257" t="str">
        <f t="shared" si="39"/>
        <v/>
      </c>
    </row>
    <row r="1258" spans="1:4" x14ac:dyDescent="0.3">
      <c r="A1258" t="s">
        <v>3175</v>
      </c>
      <c r="B1258">
        <v>79</v>
      </c>
      <c r="C1258" t="str">
        <f t="shared" si="38"/>
        <v/>
      </c>
      <c r="D1258">
        <f t="shared" si="39"/>
        <v>79</v>
      </c>
    </row>
    <row r="1259" spans="1:4" x14ac:dyDescent="0.3">
      <c r="A1259" t="s">
        <v>3174</v>
      </c>
      <c r="B1259">
        <v>80.5</v>
      </c>
      <c r="C1259">
        <f t="shared" si="38"/>
        <v>80.5</v>
      </c>
      <c r="D1259" t="str">
        <f t="shared" si="39"/>
        <v/>
      </c>
    </row>
    <row r="1260" spans="1:4" x14ac:dyDescent="0.3">
      <c r="A1260" t="s">
        <v>3175</v>
      </c>
      <c r="B1260">
        <v>82.75</v>
      </c>
      <c r="C1260" t="str">
        <f t="shared" si="38"/>
        <v/>
      </c>
      <c r="D1260">
        <f t="shared" si="39"/>
        <v>82.75</v>
      </c>
    </row>
    <row r="1261" spans="1:4" x14ac:dyDescent="0.3">
      <c r="A1261" t="s">
        <v>3174</v>
      </c>
      <c r="B1261">
        <v>81.25</v>
      </c>
      <c r="C1261">
        <f t="shared" si="38"/>
        <v>81.25</v>
      </c>
      <c r="D1261" t="str">
        <f t="shared" si="39"/>
        <v/>
      </c>
    </row>
    <row r="1262" spans="1:4" x14ac:dyDescent="0.3">
      <c r="A1262" t="s">
        <v>3174</v>
      </c>
      <c r="B1262">
        <v>72.75</v>
      </c>
      <c r="C1262">
        <f t="shared" si="38"/>
        <v>72.75</v>
      </c>
      <c r="D1262" t="str">
        <f t="shared" si="39"/>
        <v/>
      </c>
    </row>
    <row r="1263" spans="1:4" x14ac:dyDescent="0.3">
      <c r="A1263" t="s">
        <v>3175</v>
      </c>
      <c r="B1263">
        <v>92</v>
      </c>
      <c r="C1263" t="str">
        <f t="shared" si="38"/>
        <v/>
      </c>
      <c r="D1263">
        <f t="shared" si="39"/>
        <v>92</v>
      </c>
    </row>
    <row r="1264" spans="1:4" x14ac:dyDescent="0.3">
      <c r="A1264" t="s">
        <v>3175</v>
      </c>
      <c r="B1264">
        <v>82</v>
      </c>
      <c r="C1264" t="str">
        <f t="shared" si="38"/>
        <v/>
      </c>
      <c r="D1264">
        <f t="shared" si="39"/>
        <v>82</v>
      </c>
    </row>
    <row r="1265" spans="1:4" x14ac:dyDescent="0.3">
      <c r="A1265" t="s">
        <v>3174</v>
      </c>
      <c r="B1265">
        <v>81.25</v>
      </c>
      <c r="C1265">
        <f t="shared" si="38"/>
        <v>81.25</v>
      </c>
      <c r="D1265" t="str">
        <f t="shared" si="39"/>
        <v/>
      </c>
    </row>
    <row r="1266" spans="1:4" x14ac:dyDescent="0.3">
      <c r="A1266" t="s">
        <v>3174</v>
      </c>
      <c r="B1266">
        <v>83</v>
      </c>
      <c r="C1266">
        <f t="shared" si="38"/>
        <v>83</v>
      </c>
      <c r="D1266" t="str">
        <f t="shared" si="39"/>
        <v/>
      </c>
    </row>
    <row r="1267" spans="1:4" x14ac:dyDescent="0.3">
      <c r="A1267" t="s">
        <v>3175</v>
      </c>
      <c r="B1267">
        <v>88</v>
      </c>
      <c r="C1267" t="str">
        <f t="shared" si="38"/>
        <v/>
      </c>
      <c r="D1267">
        <f t="shared" si="39"/>
        <v>88</v>
      </c>
    </row>
    <row r="1268" spans="1:4" x14ac:dyDescent="0.3">
      <c r="A1268" t="s">
        <v>3174</v>
      </c>
      <c r="B1268">
        <v>87.75</v>
      </c>
      <c r="C1268">
        <f t="shared" si="38"/>
        <v>87.75</v>
      </c>
      <c r="D1268" t="str">
        <f t="shared" si="39"/>
        <v/>
      </c>
    </row>
    <row r="1269" spans="1:4" x14ac:dyDescent="0.3">
      <c r="A1269" t="s">
        <v>3175</v>
      </c>
      <c r="B1269">
        <v>80.25</v>
      </c>
      <c r="C1269" t="str">
        <f t="shared" si="38"/>
        <v/>
      </c>
      <c r="D1269">
        <f t="shared" si="39"/>
        <v>80.25</v>
      </c>
    </row>
    <row r="1270" spans="1:4" x14ac:dyDescent="0.3">
      <c r="A1270" t="s">
        <v>3174</v>
      </c>
      <c r="B1270">
        <v>85</v>
      </c>
      <c r="C1270">
        <f t="shared" si="38"/>
        <v>85</v>
      </c>
      <c r="D1270" t="str">
        <f t="shared" si="39"/>
        <v/>
      </c>
    </row>
    <row r="1271" spans="1:4" x14ac:dyDescent="0.3">
      <c r="A1271" t="s">
        <v>3174</v>
      </c>
      <c r="B1271">
        <v>80.5</v>
      </c>
      <c r="C1271">
        <f t="shared" si="38"/>
        <v>80.5</v>
      </c>
      <c r="D1271" t="str">
        <f t="shared" si="39"/>
        <v/>
      </c>
    </row>
    <row r="1272" spans="1:4" x14ac:dyDescent="0.3">
      <c r="A1272" t="s">
        <v>3175</v>
      </c>
      <c r="B1272">
        <v>92.25</v>
      </c>
      <c r="C1272" t="str">
        <f t="shared" si="38"/>
        <v/>
      </c>
      <c r="D1272">
        <f t="shared" si="39"/>
        <v>92.25</v>
      </c>
    </row>
    <row r="1273" spans="1:4" x14ac:dyDescent="0.3">
      <c r="A1273" t="s">
        <v>3175</v>
      </c>
      <c r="B1273">
        <v>80.5</v>
      </c>
      <c r="C1273" t="str">
        <f t="shared" si="38"/>
        <v/>
      </c>
      <c r="D1273">
        <f t="shared" si="39"/>
        <v>80.5</v>
      </c>
    </row>
    <row r="1274" spans="1:4" x14ac:dyDescent="0.3">
      <c r="A1274" t="s">
        <v>3174</v>
      </c>
      <c r="B1274">
        <v>79</v>
      </c>
      <c r="C1274">
        <f t="shared" si="38"/>
        <v>79</v>
      </c>
      <c r="D1274" t="str">
        <f t="shared" si="39"/>
        <v/>
      </c>
    </row>
    <row r="1275" spans="1:4" x14ac:dyDescent="0.3">
      <c r="A1275" t="s">
        <v>3175</v>
      </c>
      <c r="B1275">
        <v>90.5</v>
      </c>
      <c r="C1275" t="str">
        <f t="shared" si="38"/>
        <v/>
      </c>
      <c r="D1275">
        <f t="shared" si="39"/>
        <v>90.5</v>
      </c>
    </row>
    <row r="1276" spans="1:4" x14ac:dyDescent="0.3">
      <c r="A1276" t="s">
        <v>3174</v>
      </c>
      <c r="B1276">
        <v>70</v>
      </c>
      <c r="C1276">
        <f t="shared" si="38"/>
        <v>70</v>
      </c>
      <c r="D1276" t="str">
        <f t="shared" si="39"/>
        <v/>
      </c>
    </row>
    <row r="1277" spans="1:4" x14ac:dyDescent="0.3">
      <c r="A1277" t="s">
        <v>3174</v>
      </c>
      <c r="B1277">
        <v>83.5</v>
      </c>
      <c r="C1277">
        <f t="shared" si="38"/>
        <v>83.5</v>
      </c>
      <c r="D1277" t="str">
        <f t="shared" si="39"/>
        <v/>
      </c>
    </row>
    <row r="1278" spans="1:4" x14ac:dyDescent="0.3">
      <c r="A1278" t="s">
        <v>3175</v>
      </c>
      <c r="B1278">
        <v>81.5</v>
      </c>
      <c r="C1278" t="str">
        <f t="shared" si="38"/>
        <v/>
      </c>
      <c r="D1278">
        <f t="shared" si="39"/>
        <v>81.5</v>
      </c>
    </row>
    <row r="1279" spans="1:4" x14ac:dyDescent="0.3">
      <c r="A1279" t="s">
        <v>3174</v>
      </c>
      <c r="B1279">
        <v>76.75</v>
      </c>
      <c r="C1279">
        <f t="shared" si="38"/>
        <v>76.75</v>
      </c>
      <c r="D1279" t="str">
        <f t="shared" si="39"/>
        <v/>
      </c>
    </row>
    <row r="1280" spans="1:4" x14ac:dyDescent="0.3">
      <c r="A1280" t="s">
        <v>3174</v>
      </c>
      <c r="B1280">
        <v>79.5</v>
      </c>
      <c r="C1280">
        <f t="shared" si="38"/>
        <v>79.5</v>
      </c>
      <c r="D1280" t="str">
        <f t="shared" si="39"/>
        <v/>
      </c>
    </row>
    <row r="1281" spans="1:4" x14ac:dyDescent="0.3">
      <c r="A1281" t="s">
        <v>3174</v>
      </c>
      <c r="B1281">
        <v>81.5</v>
      </c>
      <c r="C1281">
        <f t="shared" si="38"/>
        <v>81.5</v>
      </c>
      <c r="D1281" t="str">
        <f t="shared" si="39"/>
        <v/>
      </c>
    </row>
    <row r="1282" spans="1:4" x14ac:dyDescent="0.3">
      <c r="A1282" t="s">
        <v>3174</v>
      </c>
      <c r="B1282">
        <v>86.5</v>
      </c>
      <c r="C1282">
        <f t="shared" si="38"/>
        <v>86.5</v>
      </c>
      <c r="D1282" t="str">
        <f t="shared" si="39"/>
        <v/>
      </c>
    </row>
    <row r="1283" spans="1:4" x14ac:dyDescent="0.3">
      <c r="A1283" t="s">
        <v>3174</v>
      </c>
      <c r="B1283">
        <v>75.5</v>
      </c>
      <c r="C1283">
        <f t="shared" ref="C1283:C1346" si="40">IF(A1283="Non-STEM",B1283,"")</f>
        <v>75.5</v>
      </c>
      <c r="D1283" t="str">
        <f t="shared" ref="D1283:D1346" si="41">IF(A1283="STEM",B1283,"")</f>
        <v/>
      </c>
    </row>
    <row r="1284" spans="1:4" x14ac:dyDescent="0.3">
      <c r="A1284" t="s">
        <v>3174</v>
      </c>
      <c r="B1284">
        <v>75.5</v>
      </c>
      <c r="C1284">
        <f t="shared" si="40"/>
        <v>75.5</v>
      </c>
      <c r="D1284" t="str">
        <f t="shared" si="41"/>
        <v/>
      </c>
    </row>
    <row r="1285" spans="1:4" x14ac:dyDescent="0.3">
      <c r="A1285" t="s">
        <v>3174</v>
      </c>
      <c r="B1285">
        <v>89.75</v>
      </c>
      <c r="C1285">
        <f t="shared" si="40"/>
        <v>89.75</v>
      </c>
      <c r="D1285" t="str">
        <f t="shared" si="41"/>
        <v/>
      </c>
    </row>
    <row r="1286" spans="1:4" x14ac:dyDescent="0.3">
      <c r="A1286" t="s">
        <v>3174</v>
      </c>
      <c r="B1286">
        <v>81.25</v>
      </c>
      <c r="C1286">
        <f t="shared" si="40"/>
        <v>81.25</v>
      </c>
      <c r="D1286" t="str">
        <f t="shared" si="41"/>
        <v/>
      </c>
    </row>
    <row r="1287" spans="1:4" x14ac:dyDescent="0.3">
      <c r="A1287" t="s">
        <v>3174</v>
      </c>
      <c r="B1287">
        <v>89.5</v>
      </c>
      <c r="C1287">
        <f t="shared" si="40"/>
        <v>89.5</v>
      </c>
      <c r="D1287" t="str">
        <f t="shared" si="41"/>
        <v/>
      </c>
    </row>
    <row r="1288" spans="1:4" x14ac:dyDescent="0.3">
      <c r="A1288" t="s">
        <v>3174</v>
      </c>
      <c r="B1288">
        <v>67</v>
      </c>
      <c r="C1288">
        <f t="shared" si="40"/>
        <v>67</v>
      </c>
      <c r="D1288" t="str">
        <f t="shared" si="41"/>
        <v/>
      </c>
    </row>
    <row r="1289" spans="1:4" x14ac:dyDescent="0.3">
      <c r="A1289" t="s">
        <v>3175</v>
      </c>
      <c r="B1289">
        <v>75.5</v>
      </c>
      <c r="C1289" t="str">
        <f t="shared" si="40"/>
        <v/>
      </c>
      <c r="D1289">
        <f t="shared" si="41"/>
        <v>75.5</v>
      </c>
    </row>
    <row r="1290" spans="1:4" x14ac:dyDescent="0.3">
      <c r="A1290" t="s">
        <v>3174</v>
      </c>
      <c r="B1290">
        <v>88</v>
      </c>
      <c r="C1290">
        <f t="shared" si="40"/>
        <v>88</v>
      </c>
      <c r="D1290" t="str">
        <f t="shared" si="41"/>
        <v/>
      </c>
    </row>
    <row r="1291" spans="1:4" x14ac:dyDescent="0.3">
      <c r="A1291" t="s">
        <v>3175</v>
      </c>
      <c r="B1291">
        <v>77.5</v>
      </c>
      <c r="C1291" t="str">
        <f t="shared" si="40"/>
        <v/>
      </c>
      <c r="D1291">
        <f t="shared" si="41"/>
        <v>77.5</v>
      </c>
    </row>
    <row r="1292" spans="1:4" x14ac:dyDescent="0.3">
      <c r="A1292" t="s">
        <v>3174</v>
      </c>
      <c r="B1292">
        <v>75</v>
      </c>
      <c r="C1292">
        <f t="shared" si="40"/>
        <v>75</v>
      </c>
      <c r="D1292" t="str">
        <f t="shared" si="41"/>
        <v/>
      </c>
    </row>
    <row r="1293" spans="1:4" x14ac:dyDescent="0.3">
      <c r="A1293" t="s">
        <v>3174</v>
      </c>
      <c r="B1293">
        <v>79.5</v>
      </c>
      <c r="C1293">
        <f t="shared" si="40"/>
        <v>79.5</v>
      </c>
      <c r="D1293" t="str">
        <f t="shared" si="41"/>
        <v/>
      </c>
    </row>
    <row r="1294" spans="1:4" x14ac:dyDescent="0.3">
      <c r="A1294" t="s">
        <v>3174</v>
      </c>
      <c r="B1294">
        <v>83.75</v>
      </c>
      <c r="C1294">
        <f t="shared" si="40"/>
        <v>83.75</v>
      </c>
      <c r="D1294" t="str">
        <f t="shared" si="41"/>
        <v/>
      </c>
    </row>
    <row r="1295" spans="1:4" x14ac:dyDescent="0.3">
      <c r="A1295" t="s">
        <v>3174</v>
      </c>
      <c r="B1295">
        <v>73</v>
      </c>
      <c r="C1295">
        <f t="shared" si="40"/>
        <v>73</v>
      </c>
      <c r="D1295" t="str">
        <f t="shared" si="41"/>
        <v/>
      </c>
    </row>
    <row r="1296" spans="1:4" x14ac:dyDescent="0.3">
      <c r="A1296" t="s">
        <v>3174</v>
      </c>
      <c r="B1296">
        <v>90.75</v>
      </c>
      <c r="C1296">
        <f t="shared" si="40"/>
        <v>90.75</v>
      </c>
      <c r="D1296" t="str">
        <f t="shared" si="41"/>
        <v/>
      </c>
    </row>
    <row r="1297" spans="1:4" x14ac:dyDescent="0.3">
      <c r="A1297" t="s">
        <v>3174</v>
      </c>
      <c r="B1297">
        <v>82.25</v>
      </c>
      <c r="C1297">
        <f t="shared" si="40"/>
        <v>82.25</v>
      </c>
      <c r="D1297" t="str">
        <f t="shared" si="41"/>
        <v/>
      </c>
    </row>
    <row r="1298" spans="1:4" x14ac:dyDescent="0.3">
      <c r="A1298" t="s">
        <v>3175</v>
      </c>
      <c r="B1298">
        <v>76.75</v>
      </c>
      <c r="C1298" t="str">
        <f t="shared" si="40"/>
        <v/>
      </c>
      <c r="D1298">
        <f t="shared" si="41"/>
        <v>76.75</v>
      </c>
    </row>
    <row r="1299" spans="1:4" x14ac:dyDescent="0.3">
      <c r="A1299" t="s">
        <v>3174</v>
      </c>
      <c r="B1299">
        <v>81.75</v>
      </c>
      <c r="C1299">
        <f t="shared" si="40"/>
        <v>81.75</v>
      </c>
      <c r="D1299" t="str">
        <f t="shared" si="41"/>
        <v/>
      </c>
    </row>
    <row r="1300" spans="1:4" x14ac:dyDescent="0.3">
      <c r="A1300" t="s">
        <v>3175</v>
      </c>
      <c r="B1300">
        <v>77.5</v>
      </c>
      <c r="C1300" t="str">
        <f t="shared" si="40"/>
        <v/>
      </c>
      <c r="D1300">
        <f t="shared" si="41"/>
        <v>77.5</v>
      </c>
    </row>
    <row r="1301" spans="1:4" x14ac:dyDescent="0.3">
      <c r="A1301" t="s">
        <v>3174</v>
      </c>
      <c r="B1301">
        <v>85.25</v>
      </c>
      <c r="C1301">
        <f t="shared" si="40"/>
        <v>85.25</v>
      </c>
      <c r="D1301" t="str">
        <f t="shared" si="41"/>
        <v/>
      </c>
    </row>
    <row r="1302" spans="1:4" x14ac:dyDescent="0.3">
      <c r="A1302" t="s">
        <v>3174</v>
      </c>
      <c r="B1302">
        <v>82</v>
      </c>
      <c r="C1302">
        <f t="shared" si="40"/>
        <v>82</v>
      </c>
      <c r="D1302" t="str">
        <f t="shared" si="41"/>
        <v/>
      </c>
    </row>
    <row r="1303" spans="1:4" x14ac:dyDescent="0.3">
      <c r="A1303" t="s">
        <v>3175</v>
      </c>
      <c r="B1303">
        <v>94</v>
      </c>
      <c r="C1303" t="str">
        <f t="shared" si="40"/>
        <v/>
      </c>
      <c r="D1303">
        <f t="shared" si="41"/>
        <v>94</v>
      </c>
    </row>
    <row r="1304" spans="1:4" x14ac:dyDescent="0.3">
      <c r="A1304" t="s">
        <v>3174</v>
      </c>
      <c r="B1304">
        <v>91</v>
      </c>
      <c r="C1304">
        <f t="shared" si="40"/>
        <v>91</v>
      </c>
      <c r="D1304" t="str">
        <f t="shared" si="41"/>
        <v/>
      </c>
    </row>
    <row r="1305" spans="1:4" x14ac:dyDescent="0.3">
      <c r="A1305" t="s">
        <v>3175</v>
      </c>
      <c r="B1305">
        <v>89.25</v>
      </c>
      <c r="C1305" t="str">
        <f t="shared" si="40"/>
        <v/>
      </c>
      <c r="D1305">
        <f t="shared" si="41"/>
        <v>89.25</v>
      </c>
    </row>
    <row r="1306" spans="1:4" x14ac:dyDescent="0.3">
      <c r="A1306" t="s">
        <v>3175</v>
      </c>
      <c r="B1306">
        <v>80</v>
      </c>
      <c r="C1306" t="str">
        <f t="shared" si="40"/>
        <v/>
      </c>
      <c r="D1306">
        <f t="shared" si="41"/>
        <v>80</v>
      </c>
    </row>
    <row r="1307" spans="1:4" x14ac:dyDescent="0.3">
      <c r="A1307" t="s">
        <v>3175</v>
      </c>
      <c r="B1307">
        <v>81.75</v>
      </c>
      <c r="C1307" t="str">
        <f t="shared" si="40"/>
        <v/>
      </c>
      <c r="D1307">
        <f t="shared" si="41"/>
        <v>81.75</v>
      </c>
    </row>
    <row r="1308" spans="1:4" x14ac:dyDescent="0.3">
      <c r="A1308" t="s">
        <v>3174</v>
      </c>
      <c r="B1308">
        <v>69</v>
      </c>
      <c r="C1308">
        <f t="shared" si="40"/>
        <v>69</v>
      </c>
      <c r="D1308" t="str">
        <f t="shared" si="41"/>
        <v/>
      </c>
    </row>
    <row r="1309" spans="1:4" x14ac:dyDescent="0.3">
      <c r="A1309" t="s">
        <v>3174</v>
      </c>
      <c r="B1309">
        <v>86.5</v>
      </c>
      <c r="C1309">
        <f t="shared" si="40"/>
        <v>86.5</v>
      </c>
      <c r="D1309" t="str">
        <f t="shared" si="41"/>
        <v/>
      </c>
    </row>
    <row r="1310" spans="1:4" x14ac:dyDescent="0.3">
      <c r="A1310" t="s">
        <v>3174</v>
      </c>
      <c r="B1310">
        <v>84.75</v>
      </c>
      <c r="C1310">
        <f t="shared" si="40"/>
        <v>84.75</v>
      </c>
      <c r="D1310" t="str">
        <f t="shared" si="41"/>
        <v/>
      </c>
    </row>
    <row r="1311" spans="1:4" x14ac:dyDescent="0.3">
      <c r="A1311" t="s">
        <v>3175</v>
      </c>
      <c r="B1311">
        <v>83</v>
      </c>
      <c r="C1311" t="str">
        <f t="shared" si="40"/>
        <v/>
      </c>
      <c r="D1311">
        <f t="shared" si="41"/>
        <v>83</v>
      </c>
    </row>
    <row r="1312" spans="1:4" x14ac:dyDescent="0.3">
      <c r="A1312" t="s">
        <v>3175</v>
      </c>
      <c r="B1312">
        <v>90</v>
      </c>
      <c r="C1312" t="str">
        <f t="shared" si="40"/>
        <v/>
      </c>
      <c r="D1312">
        <f t="shared" si="41"/>
        <v>90</v>
      </c>
    </row>
    <row r="1313" spans="1:4" x14ac:dyDescent="0.3">
      <c r="A1313" t="s">
        <v>3174</v>
      </c>
      <c r="B1313">
        <v>82.25</v>
      </c>
      <c r="C1313">
        <f t="shared" si="40"/>
        <v>82.25</v>
      </c>
      <c r="D1313" t="str">
        <f t="shared" si="41"/>
        <v/>
      </c>
    </row>
    <row r="1314" spans="1:4" x14ac:dyDescent="0.3">
      <c r="A1314" t="s">
        <v>3174</v>
      </c>
      <c r="B1314">
        <v>85.5</v>
      </c>
      <c r="C1314">
        <f t="shared" si="40"/>
        <v>85.5</v>
      </c>
      <c r="D1314" t="str">
        <f t="shared" si="41"/>
        <v/>
      </c>
    </row>
    <row r="1315" spans="1:4" x14ac:dyDescent="0.3">
      <c r="A1315" t="s">
        <v>3174</v>
      </c>
      <c r="B1315">
        <v>81.5</v>
      </c>
      <c r="C1315">
        <f t="shared" si="40"/>
        <v>81.5</v>
      </c>
      <c r="D1315" t="str">
        <f t="shared" si="41"/>
        <v/>
      </c>
    </row>
    <row r="1316" spans="1:4" x14ac:dyDescent="0.3">
      <c r="A1316" t="s">
        <v>3174</v>
      </c>
      <c r="B1316">
        <v>79.5</v>
      </c>
      <c r="C1316">
        <f t="shared" si="40"/>
        <v>79.5</v>
      </c>
      <c r="D1316" t="str">
        <f t="shared" si="41"/>
        <v/>
      </c>
    </row>
    <row r="1317" spans="1:4" x14ac:dyDescent="0.3">
      <c r="A1317" t="s">
        <v>3174</v>
      </c>
      <c r="B1317">
        <v>78.5</v>
      </c>
      <c r="C1317">
        <f t="shared" si="40"/>
        <v>78.5</v>
      </c>
      <c r="D1317" t="str">
        <f t="shared" si="41"/>
        <v/>
      </c>
    </row>
    <row r="1318" spans="1:4" x14ac:dyDescent="0.3">
      <c r="A1318" t="s">
        <v>3174</v>
      </c>
      <c r="B1318">
        <v>69</v>
      </c>
      <c r="C1318">
        <f t="shared" si="40"/>
        <v>69</v>
      </c>
      <c r="D1318" t="str">
        <f t="shared" si="41"/>
        <v/>
      </c>
    </row>
    <row r="1319" spans="1:4" x14ac:dyDescent="0.3">
      <c r="A1319" t="s">
        <v>3175</v>
      </c>
      <c r="B1319">
        <v>92</v>
      </c>
      <c r="C1319" t="str">
        <f t="shared" si="40"/>
        <v/>
      </c>
      <c r="D1319">
        <f t="shared" si="41"/>
        <v>92</v>
      </c>
    </row>
    <row r="1320" spans="1:4" x14ac:dyDescent="0.3">
      <c r="A1320" t="s">
        <v>3175</v>
      </c>
      <c r="B1320">
        <v>82.25</v>
      </c>
      <c r="C1320" t="str">
        <f t="shared" si="40"/>
        <v/>
      </c>
      <c r="D1320">
        <f t="shared" si="41"/>
        <v>82.25</v>
      </c>
    </row>
    <row r="1321" spans="1:4" x14ac:dyDescent="0.3">
      <c r="A1321" t="s">
        <v>3174</v>
      </c>
      <c r="B1321">
        <v>87.75</v>
      </c>
      <c r="C1321">
        <f t="shared" si="40"/>
        <v>87.75</v>
      </c>
      <c r="D1321" t="str">
        <f t="shared" si="41"/>
        <v/>
      </c>
    </row>
    <row r="1322" spans="1:4" x14ac:dyDescent="0.3">
      <c r="A1322" t="s">
        <v>3174</v>
      </c>
      <c r="B1322">
        <v>76.75</v>
      </c>
      <c r="C1322">
        <f t="shared" si="40"/>
        <v>76.75</v>
      </c>
      <c r="D1322" t="str">
        <f t="shared" si="41"/>
        <v/>
      </c>
    </row>
    <row r="1323" spans="1:4" x14ac:dyDescent="0.3">
      <c r="A1323" t="s">
        <v>3174</v>
      </c>
      <c r="B1323">
        <v>60.25</v>
      </c>
      <c r="C1323">
        <f t="shared" si="40"/>
        <v>60.25</v>
      </c>
      <c r="D1323" t="str">
        <f t="shared" si="41"/>
        <v/>
      </c>
    </row>
    <row r="1324" spans="1:4" x14ac:dyDescent="0.3">
      <c r="A1324" t="s">
        <v>3174</v>
      </c>
      <c r="B1324">
        <v>72.25</v>
      </c>
      <c r="C1324">
        <f t="shared" si="40"/>
        <v>72.25</v>
      </c>
      <c r="D1324" t="str">
        <f t="shared" si="41"/>
        <v/>
      </c>
    </row>
    <row r="1325" spans="1:4" x14ac:dyDescent="0.3">
      <c r="A1325" t="s">
        <v>3175</v>
      </c>
      <c r="B1325">
        <v>95</v>
      </c>
      <c r="C1325" t="str">
        <f t="shared" si="40"/>
        <v/>
      </c>
      <c r="D1325">
        <f t="shared" si="41"/>
        <v>95</v>
      </c>
    </row>
    <row r="1326" spans="1:4" x14ac:dyDescent="0.3">
      <c r="A1326" t="s">
        <v>3174</v>
      </c>
      <c r="B1326">
        <v>87.25</v>
      </c>
      <c r="C1326">
        <f t="shared" si="40"/>
        <v>87.25</v>
      </c>
      <c r="D1326" t="str">
        <f t="shared" si="41"/>
        <v/>
      </c>
    </row>
    <row r="1327" spans="1:4" x14ac:dyDescent="0.3">
      <c r="A1327" t="s">
        <v>3174</v>
      </c>
      <c r="B1327">
        <v>80.75</v>
      </c>
      <c r="C1327">
        <f t="shared" si="40"/>
        <v>80.75</v>
      </c>
      <c r="D1327" t="str">
        <f t="shared" si="41"/>
        <v/>
      </c>
    </row>
    <row r="1328" spans="1:4" x14ac:dyDescent="0.3">
      <c r="A1328" t="s">
        <v>3175</v>
      </c>
      <c r="B1328">
        <v>95</v>
      </c>
      <c r="C1328" t="str">
        <f t="shared" si="40"/>
        <v/>
      </c>
      <c r="D1328">
        <f t="shared" si="41"/>
        <v>95</v>
      </c>
    </row>
    <row r="1329" spans="1:4" x14ac:dyDescent="0.3">
      <c r="A1329" t="s">
        <v>3174</v>
      </c>
      <c r="B1329">
        <v>74</v>
      </c>
      <c r="C1329">
        <f t="shared" si="40"/>
        <v>74</v>
      </c>
      <c r="D1329" t="str">
        <f t="shared" si="41"/>
        <v/>
      </c>
    </row>
    <row r="1330" spans="1:4" x14ac:dyDescent="0.3">
      <c r="A1330" t="s">
        <v>3174</v>
      </c>
      <c r="B1330">
        <v>67</v>
      </c>
      <c r="C1330">
        <f t="shared" si="40"/>
        <v>67</v>
      </c>
      <c r="D1330" t="str">
        <f t="shared" si="41"/>
        <v/>
      </c>
    </row>
    <row r="1331" spans="1:4" x14ac:dyDescent="0.3">
      <c r="A1331" t="s">
        <v>3174</v>
      </c>
      <c r="B1331">
        <v>56</v>
      </c>
      <c r="C1331">
        <f t="shared" si="40"/>
        <v>56</v>
      </c>
      <c r="D1331" t="str">
        <f t="shared" si="41"/>
        <v/>
      </c>
    </row>
    <row r="1332" spans="1:4" x14ac:dyDescent="0.3">
      <c r="A1332" t="s">
        <v>3174</v>
      </c>
      <c r="B1332">
        <v>72.75</v>
      </c>
      <c r="C1332">
        <f t="shared" si="40"/>
        <v>72.75</v>
      </c>
      <c r="D1332" t="str">
        <f t="shared" si="41"/>
        <v/>
      </c>
    </row>
    <row r="1333" spans="1:4" x14ac:dyDescent="0.3">
      <c r="A1333" t="s">
        <v>3174</v>
      </c>
      <c r="B1333">
        <v>78</v>
      </c>
      <c r="C1333">
        <f t="shared" si="40"/>
        <v>78</v>
      </c>
      <c r="D1333" t="str">
        <f t="shared" si="41"/>
        <v/>
      </c>
    </row>
    <row r="1334" spans="1:4" x14ac:dyDescent="0.3">
      <c r="A1334" t="s">
        <v>3174</v>
      </c>
      <c r="B1334">
        <v>79</v>
      </c>
      <c r="C1334">
        <f t="shared" si="40"/>
        <v>79</v>
      </c>
      <c r="D1334" t="str">
        <f t="shared" si="41"/>
        <v/>
      </c>
    </row>
    <row r="1335" spans="1:4" x14ac:dyDescent="0.3">
      <c r="A1335" t="s">
        <v>3174</v>
      </c>
      <c r="B1335">
        <v>77.25</v>
      </c>
      <c r="C1335">
        <f t="shared" si="40"/>
        <v>77.25</v>
      </c>
      <c r="D1335" t="str">
        <f t="shared" si="41"/>
        <v/>
      </c>
    </row>
    <row r="1336" spans="1:4" x14ac:dyDescent="0.3">
      <c r="A1336" t="s">
        <v>3175</v>
      </c>
      <c r="B1336">
        <v>84.25</v>
      </c>
      <c r="C1336" t="str">
        <f t="shared" si="40"/>
        <v/>
      </c>
      <c r="D1336">
        <f t="shared" si="41"/>
        <v>84.25</v>
      </c>
    </row>
    <row r="1337" spans="1:4" x14ac:dyDescent="0.3">
      <c r="A1337" t="s">
        <v>3175</v>
      </c>
      <c r="B1337">
        <v>75.5</v>
      </c>
      <c r="C1337" t="str">
        <f t="shared" si="40"/>
        <v/>
      </c>
      <c r="D1337">
        <f t="shared" si="41"/>
        <v>75.5</v>
      </c>
    </row>
    <row r="1338" spans="1:4" x14ac:dyDescent="0.3">
      <c r="A1338" t="s">
        <v>3174</v>
      </c>
      <c r="B1338">
        <v>86.5</v>
      </c>
      <c r="C1338">
        <f t="shared" si="40"/>
        <v>86.5</v>
      </c>
      <c r="D1338" t="str">
        <f t="shared" si="41"/>
        <v/>
      </c>
    </row>
    <row r="1339" spans="1:4" x14ac:dyDescent="0.3">
      <c r="A1339" t="s">
        <v>3174</v>
      </c>
      <c r="B1339">
        <v>74.25</v>
      </c>
      <c r="C1339">
        <f t="shared" si="40"/>
        <v>74.25</v>
      </c>
      <c r="D1339" t="str">
        <f t="shared" si="41"/>
        <v/>
      </c>
    </row>
    <row r="1340" spans="1:4" x14ac:dyDescent="0.3">
      <c r="A1340" t="s">
        <v>3174</v>
      </c>
      <c r="B1340">
        <v>87.5</v>
      </c>
      <c r="C1340">
        <f t="shared" si="40"/>
        <v>87.5</v>
      </c>
      <c r="D1340" t="str">
        <f t="shared" si="41"/>
        <v/>
      </c>
    </row>
    <row r="1341" spans="1:4" x14ac:dyDescent="0.3">
      <c r="A1341" t="s">
        <v>3174</v>
      </c>
      <c r="B1341">
        <v>77</v>
      </c>
      <c r="C1341">
        <f t="shared" si="40"/>
        <v>77</v>
      </c>
      <c r="D1341" t="str">
        <f t="shared" si="41"/>
        <v/>
      </c>
    </row>
    <row r="1342" spans="1:4" x14ac:dyDescent="0.3">
      <c r="A1342" t="s">
        <v>3174</v>
      </c>
      <c r="B1342">
        <v>69</v>
      </c>
      <c r="C1342">
        <f t="shared" si="40"/>
        <v>69</v>
      </c>
      <c r="D1342" t="str">
        <f t="shared" si="41"/>
        <v/>
      </c>
    </row>
    <row r="1343" spans="1:4" x14ac:dyDescent="0.3">
      <c r="A1343" t="s">
        <v>3175</v>
      </c>
      <c r="B1343">
        <v>74.75</v>
      </c>
      <c r="C1343" t="str">
        <f t="shared" si="40"/>
        <v/>
      </c>
      <c r="D1343">
        <f t="shared" si="41"/>
        <v>74.75</v>
      </c>
    </row>
    <row r="1344" spans="1:4" x14ac:dyDescent="0.3">
      <c r="A1344" t="s">
        <v>3174</v>
      </c>
      <c r="B1344">
        <v>80.25</v>
      </c>
      <c r="C1344">
        <f t="shared" si="40"/>
        <v>80.25</v>
      </c>
      <c r="D1344" t="str">
        <f t="shared" si="41"/>
        <v/>
      </c>
    </row>
    <row r="1345" spans="1:4" x14ac:dyDescent="0.3">
      <c r="A1345" t="s">
        <v>3174</v>
      </c>
      <c r="B1345">
        <v>86.75</v>
      </c>
      <c r="C1345">
        <f t="shared" si="40"/>
        <v>86.75</v>
      </c>
      <c r="D1345" t="str">
        <f t="shared" si="41"/>
        <v/>
      </c>
    </row>
    <row r="1346" spans="1:4" x14ac:dyDescent="0.3">
      <c r="A1346" t="s">
        <v>3174</v>
      </c>
      <c r="B1346">
        <v>81.5</v>
      </c>
      <c r="C1346">
        <f t="shared" si="40"/>
        <v>81.5</v>
      </c>
      <c r="D1346" t="str">
        <f t="shared" si="41"/>
        <v/>
      </c>
    </row>
    <row r="1347" spans="1:4" x14ac:dyDescent="0.3">
      <c r="A1347" t="s">
        <v>3175</v>
      </c>
      <c r="B1347">
        <v>91</v>
      </c>
      <c r="C1347" t="str">
        <f t="shared" ref="C1347:C1410" si="42">IF(A1347="Non-STEM",B1347,"")</f>
        <v/>
      </c>
      <c r="D1347">
        <f t="shared" ref="D1347:D1410" si="43">IF(A1347="STEM",B1347,"")</f>
        <v>91</v>
      </c>
    </row>
    <row r="1348" spans="1:4" x14ac:dyDescent="0.3">
      <c r="A1348" t="s">
        <v>3174</v>
      </c>
      <c r="B1348">
        <v>85.75</v>
      </c>
      <c r="C1348">
        <f t="shared" si="42"/>
        <v>85.75</v>
      </c>
      <c r="D1348" t="str">
        <f t="shared" si="43"/>
        <v/>
      </c>
    </row>
    <row r="1349" spans="1:4" x14ac:dyDescent="0.3">
      <c r="A1349" t="s">
        <v>3175</v>
      </c>
      <c r="B1349">
        <v>94.25</v>
      </c>
      <c r="C1349" t="str">
        <f t="shared" si="42"/>
        <v/>
      </c>
      <c r="D1349">
        <f t="shared" si="43"/>
        <v>94.25</v>
      </c>
    </row>
    <row r="1350" spans="1:4" x14ac:dyDescent="0.3">
      <c r="A1350" t="s">
        <v>3174</v>
      </c>
      <c r="B1350">
        <v>76.25</v>
      </c>
      <c r="C1350">
        <f t="shared" si="42"/>
        <v>76.25</v>
      </c>
      <c r="D1350" t="str">
        <f t="shared" si="43"/>
        <v/>
      </c>
    </row>
    <row r="1351" spans="1:4" x14ac:dyDescent="0.3">
      <c r="A1351" t="s">
        <v>3174</v>
      </c>
      <c r="B1351">
        <v>79.5</v>
      </c>
      <c r="C1351">
        <f t="shared" si="42"/>
        <v>79.5</v>
      </c>
      <c r="D1351" t="str">
        <f t="shared" si="43"/>
        <v/>
      </c>
    </row>
    <row r="1352" spans="1:4" x14ac:dyDescent="0.3">
      <c r="A1352" t="s">
        <v>3174</v>
      </c>
      <c r="B1352">
        <v>65</v>
      </c>
      <c r="C1352">
        <f t="shared" si="42"/>
        <v>65</v>
      </c>
      <c r="D1352" t="str">
        <f t="shared" si="43"/>
        <v/>
      </c>
    </row>
    <row r="1353" spans="1:4" x14ac:dyDescent="0.3">
      <c r="A1353" t="s">
        <v>3174</v>
      </c>
      <c r="B1353">
        <v>89.5</v>
      </c>
      <c r="C1353">
        <f t="shared" si="42"/>
        <v>89.5</v>
      </c>
      <c r="D1353" t="str">
        <f t="shared" si="43"/>
        <v/>
      </c>
    </row>
    <row r="1354" spans="1:4" x14ac:dyDescent="0.3">
      <c r="A1354" t="s">
        <v>3174</v>
      </c>
      <c r="B1354">
        <v>82.25</v>
      </c>
      <c r="C1354">
        <f t="shared" si="42"/>
        <v>82.25</v>
      </c>
      <c r="D1354" t="str">
        <f t="shared" si="43"/>
        <v/>
      </c>
    </row>
    <row r="1355" spans="1:4" x14ac:dyDescent="0.3">
      <c r="A1355" t="s">
        <v>3174</v>
      </c>
      <c r="B1355">
        <v>77.75</v>
      </c>
      <c r="C1355">
        <f t="shared" si="42"/>
        <v>77.75</v>
      </c>
      <c r="D1355" t="str">
        <f t="shared" si="43"/>
        <v/>
      </c>
    </row>
    <row r="1356" spans="1:4" x14ac:dyDescent="0.3">
      <c r="A1356" t="s">
        <v>3174</v>
      </c>
      <c r="B1356">
        <v>68.75</v>
      </c>
      <c r="C1356">
        <f t="shared" si="42"/>
        <v>68.75</v>
      </c>
      <c r="D1356" t="str">
        <f t="shared" si="43"/>
        <v/>
      </c>
    </row>
    <row r="1357" spans="1:4" x14ac:dyDescent="0.3">
      <c r="A1357" t="s">
        <v>3174</v>
      </c>
      <c r="B1357">
        <v>77.5</v>
      </c>
      <c r="C1357">
        <f t="shared" si="42"/>
        <v>77.5</v>
      </c>
      <c r="D1357" t="str">
        <f t="shared" si="43"/>
        <v/>
      </c>
    </row>
    <row r="1358" spans="1:4" x14ac:dyDescent="0.3">
      <c r="A1358" t="s">
        <v>3174</v>
      </c>
      <c r="B1358">
        <v>74.25</v>
      </c>
      <c r="C1358">
        <f t="shared" si="42"/>
        <v>74.25</v>
      </c>
      <c r="D1358" t="str">
        <f t="shared" si="43"/>
        <v/>
      </c>
    </row>
    <row r="1359" spans="1:4" x14ac:dyDescent="0.3">
      <c r="A1359" t="s">
        <v>3174</v>
      </c>
      <c r="B1359">
        <v>80.5</v>
      </c>
      <c r="C1359">
        <f t="shared" si="42"/>
        <v>80.5</v>
      </c>
      <c r="D1359" t="str">
        <f t="shared" si="43"/>
        <v/>
      </c>
    </row>
    <row r="1360" spans="1:4" x14ac:dyDescent="0.3">
      <c r="A1360" t="s">
        <v>3174</v>
      </c>
      <c r="B1360">
        <v>68.5</v>
      </c>
      <c r="C1360">
        <f t="shared" si="42"/>
        <v>68.5</v>
      </c>
      <c r="D1360" t="str">
        <f t="shared" si="43"/>
        <v/>
      </c>
    </row>
    <row r="1361" spans="1:4" x14ac:dyDescent="0.3">
      <c r="A1361" t="s">
        <v>3174</v>
      </c>
      <c r="B1361">
        <v>78</v>
      </c>
      <c r="C1361">
        <f t="shared" si="42"/>
        <v>78</v>
      </c>
      <c r="D1361" t="str">
        <f t="shared" si="43"/>
        <v/>
      </c>
    </row>
    <row r="1362" spans="1:4" x14ac:dyDescent="0.3">
      <c r="A1362" t="s">
        <v>3175</v>
      </c>
      <c r="B1362">
        <v>91.25</v>
      </c>
      <c r="C1362" t="str">
        <f t="shared" si="42"/>
        <v/>
      </c>
      <c r="D1362">
        <f t="shared" si="43"/>
        <v>91.25</v>
      </c>
    </row>
    <row r="1363" spans="1:4" x14ac:dyDescent="0.3">
      <c r="A1363" t="s">
        <v>3175</v>
      </c>
      <c r="B1363">
        <v>86</v>
      </c>
      <c r="C1363" t="str">
        <f t="shared" si="42"/>
        <v/>
      </c>
      <c r="D1363">
        <f t="shared" si="43"/>
        <v>86</v>
      </c>
    </row>
    <row r="1364" spans="1:4" x14ac:dyDescent="0.3">
      <c r="A1364" t="s">
        <v>3174</v>
      </c>
      <c r="B1364">
        <v>76</v>
      </c>
      <c r="C1364">
        <f t="shared" si="42"/>
        <v>76</v>
      </c>
      <c r="D1364" t="str">
        <f t="shared" si="43"/>
        <v/>
      </c>
    </row>
    <row r="1365" spans="1:4" x14ac:dyDescent="0.3">
      <c r="A1365" t="s">
        <v>3174</v>
      </c>
      <c r="B1365">
        <v>69.75</v>
      </c>
      <c r="C1365">
        <f t="shared" si="42"/>
        <v>69.75</v>
      </c>
      <c r="D1365" t="str">
        <f t="shared" si="43"/>
        <v/>
      </c>
    </row>
    <row r="1366" spans="1:4" x14ac:dyDescent="0.3">
      <c r="A1366" t="s">
        <v>3175</v>
      </c>
      <c r="B1366">
        <v>91</v>
      </c>
      <c r="C1366" t="str">
        <f t="shared" si="42"/>
        <v/>
      </c>
      <c r="D1366">
        <f t="shared" si="43"/>
        <v>91</v>
      </c>
    </row>
    <row r="1367" spans="1:4" x14ac:dyDescent="0.3">
      <c r="A1367" t="s">
        <v>3174</v>
      </c>
      <c r="B1367">
        <v>83.25</v>
      </c>
      <c r="C1367">
        <f t="shared" si="42"/>
        <v>83.25</v>
      </c>
      <c r="D1367" t="str">
        <f t="shared" si="43"/>
        <v/>
      </c>
    </row>
    <row r="1368" spans="1:4" x14ac:dyDescent="0.3">
      <c r="A1368" t="s">
        <v>3174</v>
      </c>
      <c r="B1368">
        <v>80.5</v>
      </c>
      <c r="C1368">
        <f t="shared" si="42"/>
        <v>80.5</v>
      </c>
      <c r="D1368" t="str">
        <f t="shared" si="43"/>
        <v/>
      </c>
    </row>
    <row r="1369" spans="1:4" x14ac:dyDescent="0.3">
      <c r="A1369" t="s">
        <v>3174</v>
      </c>
      <c r="B1369">
        <v>91</v>
      </c>
      <c r="C1369">
        <f t="shared" si="42"/>
        <v>91</v>
      </c>
      <c r="D1369" t="str">
        <f t="shared" si="43"/>
        <v/>
      </c>
    </row>
    <row r="1370" spans="1:4" x14ac:dyDescent="0.3">
      <c r="A1370" t="s">
        <v>3174</v>
      </c>
      <c r="B1370">
        <v>58.25</v>
      </c>
      <c r="C1370">
        <f t="shared" si="42"/>
        <v>58.25</v>
      </c>
      <c r="D1370" t="str">
        <f t="shared" si="43"/>
        <v/>
      </c>
    </row>
    <row r="1371" spans="1:4" x14ac:dyDescent="0.3">
      <c r="A1371" t="s">
        <v>3175</v>
      </c>
      <c r="B1371">
        <v>83.75</v>
      </c>
      <c r="C1371" t="str">
        <f t="shared" si="42"/>
        <v/>
      </c>
      <c r="D1371">
        <f t="shared" si="43"/>
        <v>83.75</v>
      </c>
    </row>
    <row r="1372" spans="1:4" x14ac:dyDescent="0.3">
      <c r="A1372" t="s">
        <v>3175</v>
      </c>
      <c r="B1372">
        <v>77.5</v>
      </c>
      <c r="C1372" t="str">
        <f t="shared" si="42"/>
        <v/>
      </c>
      <c r="D1372">
        <f t="shared" si="43"/>
        <v>77.5</v>
      </c>
    </row>
    <row r="1373" spans="1:4" x14ac:dyDescent="0.3">
      <c r="A1373" t="s">
        <v>3174</v>
      </c>
      <c r="B1373">
        <v>75.75</v>
      </c>
      <c r="C1373">
        <f t="shared" si="42"/>
        <v>75.75</v>
      </c>
      <c r="D1373" t="str">
        <f t="shared" si="43"/>
        <v/>
      </c>
    </row>
    <row r="1374" spans="1:4" x14ac:dyDescent="0.3">
      <c r="A1374" t="s">
        <v>3175</v>
      </c>
      <c r="B1374">
        <v>83.25</v>
      </c>
      <c r="C1374" t="str">
        <f t="shared" si="42"/>
        <v/>
      </c>
      <c r="D1374">
        <f t="shared" si="43"/>
        <v>83.25</v>
      </c>
    </row>
    <row r="1375" spans="1:4" x14ac:dyDescent="0.3">
      <c r="A1375" t="s">
        <v>3174</v>
      </c>
      <c r="B1375">
        <v>83.25</v>
      </c>
      <c r="C1375">
        <f t="shared" si="42"/>
        <v>83.25</v>
      </c>
      <c r="D1375" t="str">
        <f t="shared" si="43"/>
        <v/>
      </c>
    </row>
    <row r="1376" spans="1:4" x14ac:dyDescent="0.3">
      <c r="A1376" t="s">
        <v>3174</v>
      </c>
      <c r="B1376">
        <v>78.5</v>
      </c>
      <c r="C1376">
        <f t="shared" si="42"/>
        <v>78.5</v>
      </c>
      <c r="D1376" t="str">
        <f t="shared" si="43"/>
        <v/>
      </c>
    </row>
    <row r="1377" spans="1:4" x14ac:dyDescent="0.3">
      <c r="A1377" t="s">
        <v>3174</v>
      </c>
      <c r="B1377">
        <v>79.75</v>
      </c>
      <c r="C1377">
        <f t="shared" si="42"/>
        <v>79.75</v>
      </c>
      <c r="D1377" t="str">
        <f t="shared" si="43"/>
        <v/>
      </c>
    </row>
    <row r="1378" spans="1:4" x14ac:dyDescent="0.3">
      <c r="A1378" t="s">
        <v>3174</v>
      </c>
      <c r="B1378">
        <v>78.75</v>
      </c>
      <c r="C1378">
        <f t="shared" si="42"/>
        <v>78.75</v>
      </c>
      <c r="D1378" t="str">
        <f t="shared" si="43"/>
        <v/>
      </c>
    </row>
    <row r="1379" spans="1:4" x14ac:dyDescent="0.3">
      <c r="A1379" t="s">
        <v>3175</v>
      </c>
      <c r="B1379">
        <v>79</v>
      </c>
      <c r="C1379" t="str">
        <f t="shared" si="42"/>
        <v/>
      </c>
      <c r="D1379">
        <f t="shared" si="43"/>
        <v>79</v>
      </c>
    </row>
    <row r="1380" spans="1:4" x14ac:dyDescent="0.3">
      <c r="A1380" t="s">
        <v>3174</v>
      </c>
      <c r="B1380">
        <v>69.75</v>
      </c>
      <c r="C1380">
        <f t="shared" si="42"/>
        <v>69.75</v>
      </c>
      <c r="D1380" t="str">
        <f t="shared" si="43"/>
        <v/>
      </c>
    </row>
    <row r="1381" spans="1:4" x14ac:dyDescent="0.3">
      <c r="A1381" t="s">
        <v>3174</v>
      </c>
      <c r="B1381">
        <v>83.5</v>
      </c>
      <c r="C1381">
        <f t="shared" si="42"/>
        <v>83.5</v>
      </c>
      <c r="D1381" t="str">
        <f t="shared" si="43"/>
        <v/>
      </c>
    </row>
    <row r="1382" spans="1:4" x14ac:dyDescent="0.3">
      <c r="A1382" t="s">
        <v>3175</v>
      </c>
      <c r="B1382">
        <v>82</v>
      </c>
      <c r="C1382" t="str">
        <f t="shared" si="42"/>
        <v/>
      </c>
      <c r="D1382">
        <f t="shared" si="43"/>
        <v>82</v>
      </c>
    </row>
    <row r="1383" spans="1:4" x14ac:dyDescent="0.3">
      <c r="A1383" t="s">
        <v>3175</v>
      </c>
      <c r="B1383">
        <v>85.25</v>
      </c>
      <c r="C1383" t="str">
        <f t="shared" si="42"/>
        <v/>
      </c>
      <c r="D1383">
        <f t="shared" si="43"/>
        <v>85.25</v>
      </c>
    </row>
    <row r="1384" spans="1:4" x14ac:dyDescent="0.3">
      <c r="A1384" t="s">
        <v>3174</v>
      </c>
      <c r="B1384">
        <v>88.25</v>
      </c>
      <c r="C1384">
        <f t="shared" si="42"/>
        <v>88.25</v>
      </c>
      <c r="D1384" t="str">
        <f t="shared" si="43"/>
        <v/>
      </c>
    </row>
    <row r="1385" spans="1:4" x14ac:dyDescent="0.3">
      <c r="A1385" t="s">
        <v>3175</v>
      </c>
      <c r="B1385">
        <v>92.75</v>
      </c>
      <c r="C1385" t="str">
        <f t="shared" si="42"/>
        <v/>
      </c>
      <c r="D1385">
        <f t="shared" si="43"/>
        <v>92.75</v>
      </c>
    </row>
    <row r="1386" spans="1:4" x14ac:dyDescent="0.3">
      <c r="A1386" t="s">
        <v>3175</v>
      </c>
      <c r="B1386">
        <v>79.25</v>
      </c>
      <c r="C1386" t="str">
        <f t="shared" si="42"/>
        <v/>
      </c>
      <c r="D1386">
        <f t="shared" si="43"/>
        <v>79.25</v>
      </c>
    </row>
    <row r="1387" spans="1:4" x14ac:dyDescent="0.3">
      <c r="A1387" t="s">
        <v>3174</v>
      </c>
      <c r="B1387">
        <v>81.75</v>
      </c>
      <c r="C1387">
        <f t="shared" si="42"/>
        <v>81.75</v>
      </c>
      <c r="D1387" t="str">
        <f t="shared" si="43"/>
        <v/>
      </c>
    </row>
    <row r="1388" spans="1:4" x14ac:dyDescent="0.3">
      <c r="A1388" t="s">
        <v>3175</v>
      </c>
      <c r="B1388">
        <v>76</v>
      </c>
      <c r="C1388" t="str">
        <f t="shared" si="42"/>
        <v/>
      </c>
      <c r="D1388">
        <f t="shared" si="43"/>
        <v>76</v>
      </c>
    </row>
    <row r="1389" spans="1:4" x14ac:dyDescent="0.3">
      <c r="A1389" t="s">
        <v>3174</v>
      </c>
      <c r="B1389">
        <v>84</v>
      </c>
      <c r="C1389">
        <f t="shared" si="42"/>
        <v>84</v>
      </c>
      <c r="D1389" t="str">
        <f t="shared" si="43"/>
        <v/>
      </c>
    </row>
    <row r="1390" spans="1:4" x14ac:dyDescent="0.3">
      <c r="A1390" t="s">
        <v>3175</v>
      </c>
      <c r="B1390">
        <v>82</v>
      </c>
      <c r="C1390" t="str">
        <f t="shared" si="42"/>
        <v/>
      </c>
      <c r="D1390">
        <f t="shared" si="43"/>
        <v>82</v>
      </c>
    </row>
    <row r="1391" spans="1:4" x14ac:dyDescent="0.3">
      <c r="A1391" t="s">
        <v>3174</v>
      </c>
      <c r="B1391">
        <v>77</v>
      </c>
      <c r="C1391">
        <f t="shared" si="42"/>
        <v>77</v>
      </c>
      <c r="D1391" t="str">
        <f t="shared" si="43"/>
        <v/>
      </c>
    </row>
    <row r="1392" spans="1:4" x14ac:dyDescent="0.3">
      <c r="A1392" t="s">
        <v>3174</v>
      </c>
      <c r="B1392">
        <v>71.75</v>
      </c>
      <c r="C1392">
        <f t="shared" si="42"/>
        <v>71.75</v>
      </c>
      <c r="D1392" t="str">
        <f t="shared" si="43"/>
        <v/>
      </c>
    </row>
    <row r="1393" spans="1:4" x14ac:dyDescent="0.3">
      <c r="A1393" t="s">
        <v>3174</v>
      </c>
      <c r="B1393">
        <v>88.5</v>
      </c>
      <c r="C1393">
        <f t="shared" si="42"/>
        <v>88.5</v>
      </c>
      <c r="D1393" t="str">
        <f t="shared" si="43"/>
        <v/>
      </c>
    </row>
    <row r="1394" spans="1:4" x14ac:dyDescent="0.3">
      <c r="A1394" t="s">
        <v>3174</v>
      </c>
      <c r="B1394">
        <v>76.5</v>
      </c>
      <c r="C1394">
        <f t="shared" si="42"/>
        <v>76.5</v>
      </c>
      <c r="D1394" t="str">
        <f t="shared" si="43"/>
        <v/>
      </c>
    </row>
    <row r="1395" spans="1:4" x14ac:dyDescent="0.3">
      <c r="A1395" t="s">
        <v>3174</v>
      </c>
      <c r="B1395">
        <v>61.75</v>
      </c>
      <c r="C1395">
        <f t="shared" si="42"/>
        <v>61.75</v>
      </c>
      <c r="D1395" t="str">
        <f t="shared" si="43"/>
        <v/>
      </c>
    </row>
    <row r="1396" spans="1:4" x14ac:dyDescent="0.3">
      <c r="A1396" t="s">
        <v>3175</v>
      </c>
      <c r="B1396">
        <v>84.75</v>
      </c>
      <c r="C1396" t="str">
        <f t="shared" si="42"/>
        <v/>
      </c>
      <c r="D1396">
        <f t="shared" si="43"/>
        <v>84.75</v>
      </c>
    </row>
    <row r="1397" spans="1:4" x14ac:dyDescent="0.3">
      <c r="A1397" t="s">
        <v>3175</v>
      </c>
      <c r="B1397">
        <v>89.5</v>
      </c>
      <c r="C1397" t="str">
        <f t="shared" si="42"/>
        <v/>
      </c>
      <c r="D1397">
        <f t="shared" si="43"/>
        <v>89.5</v>
      </c>
    </row>
    <row r="1398" spans="1:4" x14ac:dyDescent="0.3">
      <c r="A1398" t="s">
        <v>3175</v>
      </c>
      <c r="B1398">
        <v>90.75</v>
      </c>
      <c r="C1398" t="str">
        <f t="shared" si="42"/>
        <v/>
      </c>
      <c r="D1398">
        <f t="shared" si="43"/>
        <v>90.75</v>
      </c>
    </row>
    <row r="1399" spans="1:4" x14ac:dyDescent="0.3">
      <c r="A1399" t="s">
        <v>3175</v>
      </c>
      <c r="B1399">
        <v>86.25</v>
      </c>
      <c r="C1399" t="str">
        <f t="shared" si="42"/>
        <v/>
      </c>
      <c r="D1399">
        <f t="shared" si="43"/>
        <v>86.25</v>
      </c>
    </row>
    <row r="1400" spans="1:4" x14ac:dyDescent="0.3">
      <c r="A1400" t="s">
        <v>3175</v>
      </c>
      <c r="B1400">
        <v>78.5</v>
      </c>
      <c r="C1400" t="str">
        <f t="shared" si="42"/>
        <v/>
      </c>
      <c r="D1400">
        <f t="shared" si="43"/>
        <v>78.5</v>
      </c>
    </row>
    <row r="1401" spans="1:4" x14ac:dyDescent="0.3">
      <c r="A1401" t="s">
        <v>3175</v>
      </c>
      <c r="B1401">
        <v>85.25</v>
      </c>
      <c r="C1401" t="str">
        <f t="shared" si="42"/>
        <v/>
      </c>
      <c r="D1401">
        <f t="shared" si="43"/>
        <v>85.25</v>
      </c>
    </row>
    <row r="1402" spans="1:4" x14ac:dyDescent="0.3">
      <c r="A1402" t="s">
        <v>3174</v>
      </c>
      <c r="B1402">
        <v>72.25</v>
      </c>
      <c r="C1402">
        <f t="shared" si="42"/>
        <v>72.25</v>
      </c>
      <c r="D1402" t="str">
        <f t="shared" si="43"/>
        <v/>
      </c>
    </row>
    <row r="1403" spans="1:4" x14ac:dyDescent="0.3">
      <c r="A1403" t="s">
        <v>3174</v>
      </c>
      <c r="B1403">
        <v>74.75</v>
      </c>
      <c r="C1403">
        <f t="shared" si="42"/>
        <v>74.75</v>
      </c>
      <c r="D1403" t="str">
        <f t="shared" si="43"/>
        <v/>
      </c>
    </row>
    <row r="1404" spans="1:4" x14ac:dyDescent="0.3">
      <c r="A1404" t="s">
        <v>3175</v>
      </c>
      <c r="B1404">
        <v>86.5</v>
      </c>
      <c r="C1404" t="str">
        <f t="shared" si="42"/>
        <v/>
      </c>
      <c r="D1404">
        <f t="shared" si="43"/>
        <v>86.5</v>
      </c>
    </row>
    <row r="1405" spans="1:4" x14ac:dyDescent="0.3">
      <c r="A1405" t="s">
        <v>3174</v>
      </c>
      <c r="B1405">
        <v>73</v>
      </c>
      <c r="C1405">
        <f t="shared" si="42"/>
        <v>73</v>
      </c>
      <c r="D1405" t="str">
        <f t="shared" si="43"/>
        <v/>
      </c>
    </row>
    <row r="1406" spans="1:4" x14ac:dyDescent="0.3">
      <c r="A1406" t="s">
        <v>3174</v>
      </c>
      <c r="B1406">
        <v>85.75</v>
      </c>
      <c r="C1406">
        <f t="shared" si="42"/>
        <v>85.75</v>
      </c>
      <c r="D1406" t="str">
        <f t="shared" si="43"/>
        <v/>
      </c>
    </row>
    <row r="1407" spans="1:4" x14ac:dyDescent="0.3">
      <c r="A1407" t="s">
        <v>3174</v>
      </c>
      <c r="B1407">
        <v>83.75</v>
      </c>
      <c r="C1407">
        <f t="shared" si="42"/>
        <v>83.75</v>
      </c>
      <c r="D1407" t="str">
        <f t="shared" si="43"/>
        <v/>
      </c>
    </row>
    <row r="1408" spans="1:4" x14ac:dyDescent="0.3">
      <c r="A1408" t="s">
        <v>3174</v>
      </c>
      <c r="B1408">
        <v>64.75</v>
      </c>
      <c r="C1408">
        <f t="shared" si="42"/>
        <v>64.75</v>
      </c>
      <c r="D1408" t="str">
        <f t="shared" si="43"/>
        <v/>
      </c>
    </row>
    <row r="1409" spans="1:4" x14ac:dyDescent="0.3">
      <c r="A1409" t="s">
        <v>3174</v>
      </c>
      <c r="B1409">
        <v>78.25</v>
      </c>
      <c r="C1409">
        <f t="shared" si="42"/>
        <v>78.25</v>
      </c>
      <c r="D1409" t="str">
        <f t="shared" si="43"/>
        <v/>
      </c>
    </row>
    <row r="1410" spans="1:4" x14ac:dyDescent="0.3">
      <c r="A1410" t="s">
        <v>3175</v>
      </c>
      <c r="B1410">
        <v>97</v>
      </c>
      <c r="C1410" t="str">
        <f t="shared" si="42"/>
        <v/>
      </c>
      <c r="D1410">
        <f t="shared" si="43"/>
        <v>97</v>
      </c>
    </row>
    <row r="1411" spans="1:4" x14ac:dyDescent="0.3">
      <c r="A1411" t="s">
        <v>3174</v>
      </c>
      <c r="B1411">
        <v>74.75</v>
      </c>
      <c r="C1411">
        <f t="shared" ref="C1411:C1474" si="44">IF(A1411="Non-STEM",B1411,"")</f>
        <v>74.75</v>
      </c>
      <c r="D1411" t="str">
        <f t="shared" ref="D1411:D1474" si="45">IF(A1411="STEM",B1411,"")</f>
        <v/>
      </c>
    </row>
    <row r="1412" spans="1:4" x14ac:dyDescent="0.3">
      <c r="A1412" t="s">
        <v>3175</v>
      </c>
      <c r="B1412">
        <v>91.5</v>
      </c>
      <c r="C1412" t="str">
        <f t="shared" si="44"/>
        <v/>
      </c>
      <c r="D1412">
        <f t="shared" si="45"/>
        <v>91.5</v>
      </c>
    </row>
    <row r="1413" spans="1:4" x14ac:dyDescent="0.3">
      <c r="A1413" t="s">
        <v>3174</v>
      </c>
      <c r="B1413">
        <v>73.25</v>
      </c>
      <c r="C1413">
        <f t="shared" si="44"/>
        <v>73.25</v>
      </c>
      <c r="D1413" t="str">
        <f t="shared" si="45"/>
        <v/>
      </c>
    </row>
    <row r="1414" spans="1:4" x14ac:dyDescent="0.3">
      <c r="A1414" t="s">
        <v>3175</v>
      </c>
      <c r="B1414">
        <v>90</v>
      </c>
      <c r="C1414" t="str">
        <f t="shared" si="44"/>
        <v/>
      </c>
      <c r="D1414">
        <f t="shared" si="45"/>
        <v>90</v>
      </c>
    </row>
    <row r="1415" spans="1:4" x14ac:dyDescent="0.3">
      <c r="A1415" t="s">
        <v>3174</v>
      </c>
      <c r="B1415">
        <v>80.75</v>
      </c>
      <c r="C1415">
        <f t="shared" si="44"/>
        <v>80.75</v>
      </c>
      <c r="D1415" t="str">
        <f t="shared" si="45"/>
        <v/>
      </c>
    </row>
    <row r="1416" spans="1:4" x14ac:dyDescent="0.3">
      <c r="A1416" t="s">
        <v>3174</v>
      </c>
      <c r="B1416">
        <v>71</v>
      </c>
      <c r="C1416">
        <f t="shared" si="44"/>
        <v>71</v>
      </c>
      <c r="D1416" t="str">
        <f t="shared" si="45"/>
        <v/>
      </c>
    </row>
    <row r="1417" spans="1:4" x14ac:dyDescent="0.3">
      <c r="A1417" t="s">
        <v>3174</v>
      </c>
      <c r="B1417">
        <v>80.75</v>
      </c>
      <c r="C1417">
        <f t="shared" si="44"/>
        <v>80.75</v>
      </c>
      <c r="D1417" t="str">
        <f t="shared" si="45"/>
        <v/>
      </c>
    </row>
    <row r="1418" spans="1:4" x14ac:dyDescent="0.3">
      <c r="A1418" t="s">
        <v>3174</v>
      </c>
      <c r="B1418">
        <v>71</v>
      </c>
      <c r="C1418">
        <f t="shared" si="44"/>
        <v>71</v>
      </c>
      <c r="D1418" t="str">
        <f t="shared" si="45"/>
        <v/>
      </c>
    </row>
    <row r="1419" spans="1:4" x14ac:dyDescent="0.3">
      <c r="A1419" t="s">
        <v>3174</v>
      </c>
      <c r="B1419">
        <v>89.25</v>
      </c>
      <c r="C1419">
        <f t="shared" si="44"/>
        <v>89.25</v>
      </c>
      <c r="D1419" t="str">
        <f t="shared" si="45"/>
        <v/>
      </c>
    </row>
    <row r="1420" spans="1:4" x14ac:dyDescent="0.3">
      <c r="A1420" t="s">
        <v>3175</v>
      </c>
      <c r="B1420">
        <v>88.75</v>
      </c>
      <c r="C1420" t="str">
        <f t="shared" si="44"/>
        <v/>
      </c>
      <c r="D1420">
        <f t="shared" si="45"/>
        <v>88.75</v>
      </c>
    </row>
    <row r="1421" spans="1:4" x14ac:dyDescent="0.3">
      <c r="A1421" t="s">
        <v>3174</v>
      </c>
      <c r="B1421">
        <v>95.75</v>
      </c>
      <c r="C1421">
        <f t="shared" si="44"/>
        <v>95.75</v>
      </c>
      <c r="D1421" t="str">
        <f t="shared" si="45"/>
        <v/>
      </c>
    </row>
    <row r="1422" spans="1:4" x14ac:dyDescent="0.3">
      <c r="A1422" t="s">
        <v>3174</v>
      </c>
      <c r="B1422">
        <v>74.5</v>
      </c>
      <c r="C1422">
        <f t="shared" si="44"/>
        <v>74.5</v>
      </c>
      <c r="D1422" t="str">
        <f t="shared" si="45"/>
        <v/>
      </c>
    </row>
    <row r="1423" spans="1:4" x14ac:dyDescent="0.3">
      <c r="A1423" t="s">
        <v>3174</v>
      </c>
      <c r="B1423">
        <v>76.75</v>
      </c>
      <c r="C1423">
        <f t="shared" si="44"/>
        <v>76.75</v>
      </c>
      <c r="D1423" t="str">
        <f t="shared" si="45"/>
        <v/>
      </c>
    </row>
    <row r="1424" spans="1:4" x14ac:dyDescent="0.3">
      <c r="A1424" t="s">
        <v>3175</v>
      </c>
      <c r="B1424">
        <v>88.25</v>
      </c>
      <c r="C1424" t="str">
        <f t="shared" si="44"/>
        <v/>
      </c>
      <c r="D1424">
        <f t="shared" si="45"/>
        <v>88.25</v>
      </c>
    </row>
    <row r="1425" spans="1:4" x14ac:dyDescent="0.3">
      <c r="A1425" t="s">
        <v>3175</v>
      </c>
      <c r="B1425">
        <v>76.75</v>
      </c>
      <c r="C1425" t="str">
        <f t="shared" si="44"/>
        <v/>
      </c>
      <c r="D1425">
        <f t="shared" si="45"/>
        <v>76.75</v>
      </c>
    </row>
    <row r="1426" spans="1:4" x14ac:dyDescent="0.3">
      <c r="A1426" t="s">
        <v>3175</v>
      </c>
      <c r="B1426">
        <v>90</v>
      </c>
      <c r="C1426" t="str">
        <f t="shared" si="44"/>
        <v/>
      </c>
      <c r="D1426">
        <f t="shared" si="45"/>
        <v>90</v>
      </c>
    </row>
    <row r="1427" spans="1:4" x14ac:dyDescent="0.3">
      <c r="A1427" t="s">
        <v>3175</v>
      </c>
      <c r="B1427">
        <v>75.75</v>
      </c>
      <c r="C1427" t="str">
        <f t="shared" si="44"/>
        <v/>
      </c>
      <c r="D1427">
        <f t="shared" si="45"/>
        <v>75.75</v>
      </c>
    </row>
    <row r="1428" spans="1:4" x14ac:dyDescent="0.3">
      <c r="A1428" t="s">
        <v>3174</v>
      </c>
      <c r="B1428">
        <v>82.25</v>
      </c>
      <c r="C1428">
        <f t="shared" si="44"/>
        <v>82.25</v>
      </c>
      <c r="D1428" t="str">
        <f t="shared" si="45"/>
        <v/>
      </c>
    </row>
    <row r="1429" spans="1:4" x14ac:dyDescent="0.3">
      <c r="A1429" t="s">
        <v>3174</v>
      </c>
      <c r="B1429">
        <v>79.75</v>
      </c>
      <c r="C1429">
        <f t="shared" si="44"/>
        <v>79.75</v>
      </c>
      <c r="D1429" t="str">
        <f t="shared" si="45"/>
        <v/>
      </c>
    </row>
    <row r="1430" spans="1:4" x14ac:dyDescent="0.3">
      <c r="A1430" t="s">
        <v>3175</v>
      </c>
      <c r="B1430">
        <v>80.75</v>
      </c>
      <c r="C1430" t="str">
        <f t="shared" si="44"/>
        <v/>
      </c>
      <c r="D1430">
        <f t="shared" si="45"/>
        <v>80.75</v>
      </c>
    </row>
    <row r="1431" spans="1:4" x14ac:dyDescent="0.3">
      <c r="A1431" t="s">
        <v>3174</v>
      </c>
      <c r="B1431">
        <v>92.75</v>
      </c>
      <c r="C1431">
        <f t="shared" si="44"/>
        <v>92.75</v>
      </c>
      <c r="D1431" t="str">
        <f t="shared" si="45"/>
        <v/>
      </c>
    </row>
    <row r="1432" spans="1:4" x14ac:dyDescent="0.3">
      <c r="A1432" t="s">
        <v>3174</v>
      </c>
      <c r="B1432">
        <v>83.75</v>
      </c>
      <c r="C1432">
        <f t="shared" si="44"/>
        <v>83.75</v>
      </c>
      <c r="D1432" t="str">
        <f t="shared" si="45"/>
        <v/>
      </c>
    </row>
    <row r="1433" spans="1:4" x14ac:dyDescent="0.3">
      <c r="A1433" t="s">
        <v>3175</v>
      </c>
      <c r="B1433">
        <v>92</v>
      </c>
      <c r="C1433" t="str">
        <f t="shared" si="44"/>
        <v/>
      </c>
      <c r="D1433">
        <f t="shared" si="45"/>
        <v>92</v>
      </c>
    </row>
    <row r="1434" spans="1:4" x14ac:dyDescent="0.3">
      <c r="A1434" t="s">
        <v>3174</v>
      </c>
      <c r="B1434">
        <v>92.75</v>
      </c>
      <c r="C1434">
        <f t="shared" si="44"/>
        <v>92.75</v>
      </c>
      <c r="D1434" t="str">
        <f t="shared" si="45"/>
        <v/>
      </c>
    </row>
    <row r="1435" spans="1:4" x14ac:dyDescent="0.3">
      <c r="A1435" t="s">
        <v>3174</v>
      </c>
      <c r="B1435">
        <v>83</v>
      </c>
      <c r="C1435">
        <f t="shared" si="44"/>
        <v>83</v>
      </c>
      <c r="D1435" t="str">
        <f t="shared" si="45"/>
        <v/>
      </c>
    </row>
    <row r="1436" spans="1:4" x14ac:dyDescent="0.3">
      <c r="A1436" t="s">
        <v>3174</v>
      </c>
      <c r="B1436">
        <v>74</v>
      </c>
      <c r="C1436">
        <f t="shared" si="44"/>
        <v>74</v>
      </c>
      <c r="D1436" t="str">
        <f t="shared" si="45"/>
        <v/>
      </c>
    </row>
    <row r="1437" spans="1:4" x14ac:dyDescent="0.3">
      <c r="A1437" t="s">
        <v>3174</v>
      </c>
      <c r="B1437">
        <v>77.5</v>
      </c>
      <c r="C1437">
        <f t="shared" si="44"/>
        <v>77.5</v>
      </c>
      <c r="D1437" t="str">
        <f t="shared" si="45"/>
        <v/>
      </c>
    </row>
    <row r="1438" spans="1:4" x14ac:dyDescent="0.3">
      <c r="A1438" t="s">
        <v>3175</v>
      </c>
      <c r="B1438">
        <v>89</v>
      </c>
      <c r="C1438" t="str">
        <f t="shared" si="44"/>
        <v/>
      </c>
      <c r="D1438">
        <f t="shared" si="45"/>
        <v>89</v>
      </c>
    </row>
    <row r="1439" spans="1:4" x14ac:dyDescent="0.3">
      <c r="A1439" t="s">
        <v>3174</v>
      </c>
      <c r="B1439">
        <v>86.75</v>
      </c>
      <c r="C1439">
        <f t="shared" si="44"/>
        <v>86.75</v>
      </c>
      <c r="D1439" t="str">
        <f t="shared" si="45"/>
        <v/>
      </c>
    </row>
    <row r="1440" spans="1:4" x14ac:dyDescent="0.3">
      <c r="A1440" t="s">
        <v>3174</v>
      </c>
      <c r="B1440">
        <v>74.25</v>
      </c>
      <c r="C1440">
        <f t="shared" si="44"/>
        <v>74.25</v>
      </c>
      <c r="D1440" t="str">
        <f t="shared" si="45"/>
        <v/>
      </c>
    </row>
    <row r="1441" spans="1:4" x14ac:dyDescent="0.3">
      <c r="A1441" t="s">
        <v>3174</v>
      </c>
      <c r="B1441">
        <v>83.75</v>
      </c>
      <c r="C1441">
        <f t="shared" si="44"/>
        <v>83.75</v>
      </c>
      <c r="D1441" t="str">
        <f t="shared" si="45"/>
        <v/>
      </c>
    </row>
    <row r="1442" spans="1:4" x14ac:dyDescent="0.3">
      <c r="A1442" t="s">
        <v>3174</v>
      </c>
      <c r="B1442">
        <v>85.75</v>
      </c>
      <c r="C1442">
        <f t="shared" si="44"/>
        <v>85.75</v>
      </c>
      <c r="D1442" t="str">
        <f t="shared" si="45"/>
        <v/>
      </c>
    </row>
    <row r="1443" spans="1:4" x14ac:dyDescent="0.3">
      <c r="A1443" t="s">
        <v>3175</v>
      </c>
      <c r="B1443">
        <v>79.75</v>
      </c>
      <c r="C1443" t="str">
        <f t="shared" si="44"/>
        <v/>
      </c>
      <c r="D1443">
        <f t="shared" si="45"/>
        <v>79.75</v>
      </c>
    </row>
    <row r="1444" spans="1:4" x14ac:dyDescent="0.3">
      <c r="A1444" t="s">
        <v>3174</v>
      </c>
      <c r="B1444">
        <v>80.25</v>
      </c>
      <c r="C1444">
        <f t="shared" si="44"/>
        <v>80.25</v>
      </c>
      <c r="D1444" t="str">
        <f t="shared" si="45"/>
        <v/>
      </c>
    </row>
    <row r="1445" spans="1:4" x14ac:dyDescent="0.3">
      <c r="A1445" t="s">
        <v>3174</v>
      </c>
      <c r="B1445">
        <v>73.25</v>
      </c>
      <c r="C1445">
        <f t="shared" si="44"/>
        <v>73.25</v>
      </c>
      <c r="D1445" t="str">
        <f t="shared" si="45"/>
        <v/>
      </c>
    </row>
    <row r="1446" spans="1:4" x14ac:dyDescent="0.3">
      <c r="A1446" t="s">
        <v>3174</v>
      </c>
      <c r="B1446">
        <v>89.5</v>
      </c>
      <c r="C1446">
        <f t="shared" si="44"/>
        <v>89.5</v>
      </c>
      <c r="D1446" t="str">
        <f t="shared" si="45"/>
        <v/>
      </c>
    </row>
    <row r="1447" spans="1:4" x14ac:dyDescent="0.3">
      <c r="A1447" t="s">
        <v>3174</v>
      </c>
      <c r="B1447">
        <v>69</v>
      </c>
      <c r="C1447">
        <f t="shared" si="44"/>
        <v>69</v>
      </c>
      <c r="D1447" t="str">
        <f t="shared" si="45"/>
        <v/>
      </c>
    </row>
    <row r="1448" spans="1:4" x14ac:dyDescent="0.3">
      <c r="A1448" t="s">
        <v>3175</v>
      </c>
      <c r="B1448">
        <v>91</v>
      </c>
      <c r="C1448" t="str">
        <f t="shared" si="44"/>
        <v/>
      </c>
      <c r="D1448">
        <f t="shared" si="45"/>
        <v>91</v>
      </c>
    </row>
    <row r="1449" spans="1:4" x14ac:dyDescent="0.3">
      <c r="A1449" t="s">
        <v>3174</v>
      </c>
      <c r="B1449">
        <v>72.75</v>
      </c>
      <c r="C1449">
        <f t="shared" si="44"/>
        <v>72.75</v>
      </c>
      <c r="D1449" t="str">
        <f t="shared" si="45"/>
        <v/>
      </c>
    </row>
    <row r="1450" spans="1:4" x14ac:dyDescent="0.3">
      <c r="A1450" t="s">
        <v>3174</v>
      </c>
      <c r="B1450">
        <v>81</v>
      </c>
      <c r="C1450">
        <f t="shared" si="44"/>
        <v>81</v>
      </c>
      <c r="D1450" t="str">
        <f t="shared" si="45"/>
        <v/>
      </c>
    </row>
    <row r="1451" spans="1:4" x14ac:dyDescent="0.3">
      <c r="A1451" t="s">
        <v>3174</v>
      </c>
      <c r="B1451">
        <v>86.75</v>
      </c>
      <c r="C1451">
        <f t="shared" si="44"/>
        <v>86.75</v>
      </c>
      <c r="D1451" t="str">
        <f t="shared" si="45"/>
        <v/>
      </c>
    </row>
    <row r="1452" spans="1:4" x14ac:dyDescent="0.3">
      <c r="A1452" t="s">
        <v>3174</v>
      </c>
      <c r="B1452">
        <v>82.5</v>
      </c>
      <c r="C1452">
        <f t="shared" si="44"/>
        <v>82.5</v>
      </c>
      <c r="D1452" t="str">
        <f t="shared" si="45"/>
        <v/>
      </c>
    </row>
    <row r="1453" spans="1:4" x14ac:dyDescent="0.3">
      <c r="A1453" t="s">
        <v>3175</v>
      </c>
      <c r="B1453">
        <v>78.5</v>
      </c>
      <c r="C1453" t="str">
        <f t="shared" si="44"/>
        <v/>
      </c>
      <c r="D1453">
        <f t="shared" si="45"/>
        <v>78.5</v>
      </c>
    </row>
    <row r="1454" spans="1:4" x14ac:dyDescent="0.3">
      <c r="A1454" t="s">
        <v>3174</v>
      </c>
      <c r="B1454">
        <v>76.25</v>
      </c>
      <c r="C1454">
        <f t="shared" si="44"/>
        <v>76.25</v>
      </c>
      <c r="D1454" t="str">
        <f t="shared" si="45"/>
        <v/>
      </c>
    </row>
    <row r="1455" spans="1:4" x14ac:dyDescent="0.3">
      <c r="A1455" t="s">
        <v>3174</v>
      </c>
      <c r="B1455">
        <v>81.5</v>
      </c>
      <c r="C1455">
        <f t="shared" si="44"/>
        <v>81.5</v>
      </c>
      <c r="D1455" t="str">
        <f t="shared" si="45"/>
        <v/>
      </c>
    </row>
    <row r="1456" spans="1:4" x14ac:dyDescent="0.3">
      <c r="A1456" t="s">
        <v>3175</v>
      </c>
      <c r="B1456">
        <v>81.25</v>
      </c>
      <c r="C1456" t="str">
        <f t="shared" si="44"/>
        <v/>
      </c>
      <c r="D1456">
        <f t="shared" si="45"/>
        <v>81.25</v>
      </c>
    </row>
    <row r="1457" spans="1:4" x14ac:dyDescent="0.3">
      <c r="A1457" t="s">
        <v>3174</v>
      </c>
      <c r="B1457">
        <v>79.75</v>
      </c>
      <c r="C1457">
        <f t="shared" si="44"/>
        <v>79.75</v>
      </c>
      <c r="D1457" t="str">
        <f t="shared" si="45"/>
        <v/>
      </c>
    </row>
    <row r="1458" spans="1:4" x14ac:dyDescent="0.3">
      <c r="A1458" t="s">
        <v>3175</v>
      </c>
      <c r="B1458">
        <v>92.25</v>
      </c>
      <c r="C1458" t="str">
        <f t="shared" si="44"/>
        <v/>
      </c>
      <c r="D1458">
        <f t="shared" si="45"/>
        <v>92.25</v>
      </c>
    </row>
    <row r="1459" spans="1:4" x14ac:dyDescent="0.3">
      <c r="A1459" t="s">
        <v>3174</v>
      </c>
      <c r="B1459">
        <v>77.75</v>
      </c>
      <c r="C1459">
        <f t="shared" si="44"/>
        <v>77.75</v>
      </c>
      <c r="D1459" t="str">
        <f t="shared" si="45"/>
        <v/>
      </c>
    </row>
    <row r="1460" spans="1:4" x14ac:dyDescent="0.3">
      <c r="A1460" t="s">
        <v>3174</v>
      </c>
      <c r="B1460">
        <v>82.75</v>
      </c>
      <c r="C1460">
        <f t="shared" si="44"/>
        <v>82.75</v>
      </c>
      <c r="D1460" t="str">
        <f t="shared" si="45"/>
        <v/>
      </c>
    </row>
    <row r="1461" spans="1:4" x14ac:dyDescent="0.3">
      <c r="A1461" t="s">
        <v>3174</v>
      </c>
      <c r="B1461">
        <v>78</v>
      </c>
      <c r="C1461">
        <f t="shared" si="44"/>
        <v>78</v>
      </c>
      <c r="D1461" t="str">
        <f t="shared" si="45"/>
        <v/>
      </c>
    </row>
    <row r="1462" spans="1:4" x14ac:dyDescent="0.3">
      <c r="A1462" t="s">
        <v>3174</v>
      </c>
      <c r="B1462">
        <v>80.5</v>
      </c>
      <c r="C1462">
        <f t="shared" si="44"/>
        <v>80.5</v>
      </c>
      <c r="D1462" t="str">
        <f t="shared" si="45"/>
        <v/>
      </c>
    </row>
    <row r="1463" spans="1:4" x14ac:dyDescent="0.3">
      <c r="A1463" t="s">
        <v>3174</v>
      </c>
      <c r="B1463">
        <v>75.5</v>
      </c>
      <c r="C1463">
        <f t="shared" si="44"/>
        <v>75.5</v>
      </c>
      <c r="D1463" t="str">
        <f t="shared" si="45"/>
        <v/>
      </c>
    </row>
    <row r="1464" spans="1:4" x14ac:dyDescent="0.3">
      <c r="A1464" t="s">
        <v>3174</v>
      </c>
      <c r="B1464">
        <v>93.25</v>
      </c>
      <c r="C1464">
        <f t="shared" si="44"/>
        <v>93.25</v>
      </c>
      <c r="D1464" t="str">
        <f t="shared" si="45"/>
        <v/>
      </c>
    </row>
    <row r="1465" spans="1:4" x14ac:dyDescent="0.3">
      <c r="A1465" t="s">
        <v>3174</v>
      </c>
      <c r="B1465">
        <v>83.25</v>
      </c>
      <c r="C1465">
        <f t="shared" si="44"/>
        <v>83.25</v>
      </c>
      <c r="D1465" t="str">
        <f t="shared" si="45"/>
        <v/>
      </c>
    </row>
    <row r="1466" spans="1:4" x14ac:dyDescent="0.3">
      <c r="A1466" t="s">
        <v>3174</v>
      </c>
      <c r="B1466">
        <v>82</v>
      </c>
      <c r="C1466">
        <f t="shared" si="44"/>
        <v>82</v>
      </c>
      <c r="D1466" t="str">
        <f t="shared" si="45"/>
        <v/>
      </c>
    </row>
    <row r="1467" spans="1:4" x14ac:dyDescent="0.3">
      <c r="A1467" t="s">
        <v>3175</v>
      </c>
      <c r="B1467">
        <v>84.75</v>
      </c>
      <c r="C1467" t="str">
        <f t="shared" si="44"/>
        <v/>
      </c>
      <c r="D1467">
        <f t="shared" si="45"/>
        <v>84.75</v>
      </c>
    </row>
    <row r="1468" spans="1:4" x14ac:dyDescent="0.3">
      <c r="A1468" t="s">
        <v>3175</v>
      </c>
      <c r="B1468">
        <v>87.75</v>
      </c>
      <c r="C1468" t="str">
        <f t="shared" si="44"/>
        <v/>
      </c>
      <c r="D1468">
        <f t="shared" si="45"/>
        <v>87.75</v>
      </c>
    </row>
    <row r="1469" spans="1:4" x14ac:dyDescent="0.3">
      <c r="A1469" t="s">
        <v>3174</v>
      </c>
      <c r="B1469">
        <v>75.25</v>
      </c>
      <c r="C1469">
        <f t="shared" si="44"/>
        <v>75.25</v>
      </c>
      <c r="D1469" t="str">
        <f t="shared" si="45"/>
        <v/>
      </c>
    </row>
    <row r="1470" spans="1:4" x14ac:dyDescent="0.3">
      <c r="A1470" t="s">
        <v>3174</v>
      </c>
      <c r="B1470">
        <v>90.25</v>
      </c>
      <c r="C1470">
        <f t="shared" si="44"/>
        <v>90.25</v>
      </c>
      <c r="D1470" t="str">
        <f t="shared" si="45"/>
        <v/>
      </c>
    </row>
    <row r="1471" spans="1:4" x14ac:dyDescent="0.3">
      <c r="A1471" t="s">
        <v>3174</v>
      </c>
      <c r="B1471">
        <v>82</v>
      </c>
      <c r="C1471">
        <f t="shared" si="44"/>
        <v>82</v>
      </c>
      <c r="D1471" t="str">
        <f t="shared" si="45"/>
        <v/>
      </c>
    </row>
    <row r="1472" spans="1:4" x14ac:dyDescent="0.3">
      <c r="A1472" t="s">
        <v>3175</v>
      </c>
      <c r="B1472">
        <v>72.75</v>
      </c>
      <c r="C1472" t="str">
        <f t="shared" si="44"/>
        <v/>
      </c>
      <c r="D1472">
        <f t="shared" si="45"/>
        <v>72.75</v>
      </c>
    </row>
    <row r="1473" spans="1:4" x14ac:dyDescent="0.3">
      <c r="A1473" t="s">
        <v>3174</v>
      </c>
      <c r="B1473">
        <v>80.25</v>
      </c>
      <c r="C1473">
        <f t="shared" si="44"/>
        <v>80.25</v>
      </c>
      <c r="D1473" t="str">
        <f t="shared" si="45"/>
        <v/>
      </c>
    </row>
    <row r="1474" spans="1:4" x14ac:dyDescent="0.3">
      <c r="A1474" t="s">
        <v>3174</v>
      </c>
      <c r="B1474">
        <v>84.75</v>
      </c>
      <c r="C1474">
        <f t="shared" si="44"/>
        <v>84.75</v>
      </c>
      <c r="D1474" t="str">
        <f t="shared" si="45"/>
        <v/>
      </c>
    </row>
    <row r="1475" spans="1:4" x14ac:dyDescent="0.3">
      <c r="A1475" t="s">
        <v>3175</v>
      </c>
      <c r="B1475">
        <v>95.25</v>
      </c>
      <c r="C1475" t="str">
        <f t="shared" ref="C1475:C1538" si="46">IF(A1475="Non-STEM",B1475,"")</f>
        <v/>
      </c>
      <c r="D1475">
        <f t="shared" ref="D1475:D1538" si="47">IF(A1475="STEM",B1475,"")</f>
        <v>95.25</v>
      </c>
    </row>
    <row r="1476" spans="1:4" x14ac:dyDescent="0.3">
      <c r="A1476" t="s">
        <v>3174</v>
      </c>
      <c r="B1476">
        <v>74.75</v>
      </c>
      <c r="C1476">
        <f t="shared" si="46"/>
        <v>74.75</v>
      </c>
      <c r="D1476" t="str">
        <f t="shared" si="47"/>
        <v/>
      </c>
    </row>
    <row r="1477" spans="1:4" x14ac:dyDescent="0.3">
      <c r="A1477" t="s">
        <v>3174</v>
      </c>
      <c r="B1477">
        <v>81.75</v>
      </c>
      <c r="C1477">
        <f t="shared" si="46"/>
        <v>81.75</v>
      </c>
      <c r="D1477" t="str">
        <f t="shared" si="47"/>
        <v/>
      </c>
    </row>
    <row r="1478" spans="1:4" x14ac:dyDescent="0.3">
      <c r="A1478" t="s">
        <v>3174</v>
      </c>
      <c r="B1478">
        <v>58.5</v>
      </c>
      <c r="C1478">
        <f t="shared" si="46"/>
        <v>58.5</v>
      </c>
      <c r="D1478" t="str">
        <f t="shared" si="47"/>
        <v/>
      </c>
    </row>
    <row r="1479" spans="1:4" x14ac:dyDescent="0.3">
      <c r="A1479" t="s">
        <v>3175</v>
      </c>
      <c r="B1479">
        <v>89.75</v>
      </c>
      <c r="C1479" t="str">
        <f t="shared" si="46"/>
        <v/>
      </c>
      <c r="D1479">
        <f t="shared" si="47"/>
        <v>89.75</v>
      </c>
    </row>
    <row r="1480" spans="1:4" x14ac:dyDescent="0.3">
      <c r="A1480" t="s">
        <v>3174</v>
      </c>
      <c r="B1480">
        <v>73</v>
      </c>
      <c r="C1480">
        <f t="shared" si="46"/>
        <v>73</v>
      </c>
      <c r="D1480" t="str">
        <f t="shared" si="47"/>
        <v/>
      </c>
    </row>
    <row r="1481" spans="1:4" x14ac:dyDescent="0.3">
      <c r="A1481" t="s">
        <v>3174</v>
      </c>
      <c r="B1481">
        <v>54.25</v>
      </c>
      <c r="C1481">
        <f t="shared" si="46"/>
        <v>54.25</v>
      </c>
      <c r="D1481" t="str">
        <f t="shared" si="47"/>
        <v/>
      </c>
    </row>
    <row r="1482" spans="1:4" x14ac:dyDescent="0.3">
      <c r="A1482" t="s">
        <v>3175</v>
      </c>
      <c r="B1482">
        <v>87.5</v>
      </c>
      <c r="C1482" t="str">
        <f t="shared" si="46"/>
        <v/>
      </c>
      <c r="D1482">
        <f t="shared" si="47"/>
        <v>87.5</v>
      </c>
    </row>
    <row r="1483" spans="1:4" x14ac:dyDescent="0.3">
      <c r="A1483" t="s">
        <v>3175</v>
      </c>
      <c r="B1483">
        <v>91</v>
      </c>
      <c r="C1483" t="str">
        <f t="shared" si="46"/>
        <v/>
      </c>
      <c r="D1483">
        <f t="shared" si="47"/>
        <v>91</v>
      </c>
    </row>
    <row r="1484" spans="1:4" x14ac:dyDescent="0.3">
      <c r="A1484" t="s">
        <v>3175</v>
      </c>
      <c r="B1484">
        <v>89.5</v>
      </c>
      <c r="C1484" t="str">
        <f t="shared" si="46"/>
        <v/>
      </c>
      <c r="D1484">
        <f t="shared" si="47"/>
        <v>89.5</v>
      </c>
    </row>
    <row r="1485" spans="1:4" x14ac:dyDescent="0.3">
      <c r="A1485" t="s">
        <v>3174</v>
      </c>
      <c r="B1485">
        <v>69.75</v>
      </c>
      <c r="C1485">
        <f t="shared" si="46"/>
        <v>69.75</v>
      </c>
      <c r="D1485" t="str">
        <f t="shared" si="47"/>
        <v/>
      </c>
    </row>
    <row r="1486" spans="1:4" x14ac:dyDescent="0.3">
      <c r="A1486" t="s">
        <v>3174</v>
      </c>
      <c r="B1486">
        <v>62.5</v>
      </c>
      <c r="C1486">
        <f t="shared" si="46"/>
        <v>62.5</v>
      </c>
      <c r="D1486" t="str">
        <f t="shared" si="47"/>
        <v/>
      </c>
    </row>
    <row r="1487" spans="1:4" x14ac:dyDescent="0.3">
      <c r="A1487" t="s">
        <v>3174</v>
      </c>
      <c r="B1487">
        <v>79.25</v>
      </c>
      <c r="C1487">
        <f t="shared" si="46"/>
        <v>79.25</v>
      </c>
      <c r="D1487" t="str">
        <f t="shared" si="47"/>
        <v/>
      </c>
    </row>
    <row r="1488" spans="1:4" x14ac:dyDescent="0.3">
      <c r="A1488" t="s">
        <v>3174</v>
      </c>
      <c r="B1488">
        <v>65.5</v>
      </c>
      <c r="C1488">
        <f t="shared" si="46"/>
        <v>65.5</v>
      </c>
      <c r="D1488" t="str">
        <f t="shared" si="47"/>
        <v/>
      </c>
    </row>
    <row r="1489" spans="1:4" x14ac:dyDescent="0.3">
      <c r="A1489" t="s">
        <v>3174</v>
      </c>
      <c r="B1489">
        <v>75.25</v>
      </c>
      <c r="C1489">
        <f t="shared" si="46"/>
        <v>75.25</v>
      </c>
      <c r="D1489" t="str">
        <f t="shared" si="47"/>
        <v/>
      </c>
    </row>
    <row r="1490" spans="1:4" x14ac:dyDescent="0.3">
      <c r="A1490" t="s">
        <v>3175</v>
      </c>
      <c r="B1490">
        <v>75.75</v>
      </c>
      <c r="C1490" t="str">
        <f t="shared" si="46"/>
        <v/>
      </c>
      <c r="D1490">
        <f t="shared" si="47"/>
        <v>75.75</v>
      </c>
    </row>
    <row r="1491" spans="1:4" x14ac:dyDescent="0.3">
      <c r="A1491" t="s">
        <v>3174</v>
      </c>
      <c r="B1491">
        <v>88.25</v>
      </c>
      <c r="C1491">
        <f t="shared" si="46"/>
        <v>88.25</v>
      </c>
      <c r="D1491" t="str">
        <f t="shared" si="47"/>
        <v/>
      </c>
    </row>
    <row r="1492" spans="1:4" x14ac:dyDescent="0.3">
      <c r="A1492" t="s">
        <v>3174</v>
      </c>
      <c r="B1492">
        <v>77</v>
      </c>
      <c r="C1492">
        <f t="shared" si="46"/>
        <v>77</v>
      </c>
      <c r="D1492" t="str">
        <f t="shared" si="47"/>
        <v/>
      </c>
    </row>
    <row r="1493" spans="1:4" x14ac:dyDescent="0.3">
      <c r="A1493" t="s">
        <v>3174</v>
      </c>
      <c r="B1493">
        <v>82.75</v>
      </c>
      <c r="C1493">
        <f t="shared" si="46"/>
        <v>82.75</v>
      </c>
      <c r="D1493" t="str">
        <f t="shared" si="47"/>
        <v/>
      </c>
    </row>
    <row r="1494" spans="1:4" x14ac:dyDescent="0.3">
      <c r="A1494" t="s">
        <v>3175</v>
      </c>
      <c r="B1494">
        <v>93.5</v>
      </c>
      <c r="C1494" t="str">
        <f t="shared" si="46"/>
        <v/>
      </c>
      <c r="D1494">
        <f t="shared" si="47"/>
        <v>93.5</v>
      </c>
    </row>
    <row r="1495" spans="1:4" x14ac:dyDescent="0.3">
      <c r="A1495" t="s">
        <v>3174</v>
      </c>
      <c r="B1495">
        <v>82</v>
      </c>
      <c r="C1495">
        <f t="shared" si="46"/>
        <v>82</v>
      </c>
      <c r="D1495" t="str">
        <f t="shared" si="47"/>
        <v/>
      </c>
    </row>
    <row r="1496" spans="1:4" x14ac:dyDescent="0.3">
      <c r="A1496" t="s">
        <v>3174</v>
      </c>
      <c r="B1496">
        <v>88.25</v>
      </c>
      <c r="C1496">
        <f t="shared" si="46"/>
        <v>88.25</v>
      </c>
      <c r="D1496" t="str">
        <f t="shared" si="47"/>
        <v/>
      </c>
    </row>
    <row r="1497" spans="1:4" x14ac:dyDescent="0.3">
      <c r="A1497" t="s">
        <v>3174</v>
      </c>
      <c r="B1497">
        <v>80.5</v>
      </c>
      <c r="C1497">
        <f t="shared" si="46"/>
        <v>80.5</v>
      </c>
      <c r="D1497" t="str">
        <f t="shared" si="47"/>
        <v/>
      </c>
    </row>
    <row r="1498" spans="1:4" x14ac:dyDescent="0.3">
      <c r="A1498" t="s">
        <v>3175</v>
      </c>
      <c r="B1498">
        <v>88</v>
      </c>
      <c r="C1498" t="str">
        <f t="shared" si="46"/>
        <v/>
      </c>
      <c r="D1498">
        <f t="shared" si="47"/>
        <v>88</v>
      </c>
    </row>
    <row r="1499" spans="1:4" x14ac:dyDescent="0.3">
      <c r="A1499" t="s">
        <v>3174</v>
      </c>
      <c r="B1499">
        <v>69</v>
      </c>
      <c r="C1499">
        <f t="shared" si="46"/>
        <v>69</v>
      </c>
      <c r="D1499" t="str">
        <f t="shared" si="47"/>
        <v/>
      </c>
    </row>
    <row r="1500" spans="1:4" x14ac:dyDescent="0.3">
      <c r="A1500" t="s">
        <v>3174</v>
      </c>
      <c r="B1500">
        <v>76.5</v>
      </c>
      <c r="C1500">
        <f t="shared" si="46"/>
        <v>76.5</v>
      </c>
      <c r="D1500" t="str">
        <f t="shared" si="47"/>
        <v/>
      </c>
    </row>
    <row r="1501" spans="1:4" x14ac:dyDescent="0.3">
      <c r="A1501" t="s">
        <v>3175</v>
      </c>
      <c r="B1501">
        <v>82.5</v>
      </c>
      <c r="C1501" t="str">
        <f t="shared" si="46"/>
        <v/>
      </c>
      <c r="D1501">
        <f t="shared" si="47"/>
        <v>82.5</v>
      </c>
    </row>
    <row r="1502" spans="1:4" x14ac:dyDescent="0.3">
      <c r="A1502" t="s">
        <v>3174</v>
      </c>
      <c r="B1502">
        <v>85</v>
      </c>
      <c r="C1502">
        <f t="shared" si="46"/>
        <v>85</v>
      </c>
      <c r="D1502" t="str">
        <f t="shared" si="47"/>
        <v/>
      </c>
    </row>
    <row r="1503" spans="1:4" x14ac:dyDescent="0.3">
      <c r="A1503" t="s">
        <v>3174</v>
      </c>
      <c r="B1503">
        <v>62.5</v>
      </c>
      <c r="C1503">
        <f t="shared" si="46"/>
        <v>62.5</v>
      </c>
      <c r="D1503" t="str">
        <f t="shared" si="47"/>
        <v/>
      </c>
    </row>
    <row r="1504" spans="1:4" x14ac:dyDescent="0.3">
      <c r="A1504" t="s">
        <v>3174</v>
      </c>
      <c r="B1504">
        <v>78.5</v>
      </c>
      <c r="C1504">
        <f t="shared" si="46"/>
        <v>78.5</v>
      </c>
      <c r="D1504" t="str">
        <f t="shared" si="47"/>
        <v/>
      </c>
    </row>
    <row r="1505" spans="1:4" x14ac:dyDescent="0.3">
      <c r="A1505" t="s">
        <v>3174</v>
      </c>
      <c r="B1505">
        <v>83.25</v>
      </c>
      <c r="C1505">
        <f t="shared" si="46"/>
        <v>83.25</v>
      </c>
      <c r="D1505" t="str">
        <f t="shared" si="47"/>
        <v/>
      </c>
    </row>
    <row r="1506" spans="1:4" x14ac:dyDescent="0.3">
      <c r="A1506" t="s">
        <v>3174</v>
      </c>
      <c r="B1506">
        <v>73.75</v>
      </c>
      <c r="C1506">
        <f t="shared" si="46"/>
        <v>73.75</v>
      </c>
      <c r="D1506" t="str">
        <f t="shared" si="47"/>
        <v/>
      </c>
    </row>
    <row r="1507" spans="1:4" x14ac:dyDescent="0.3">
      <c r="A1507" t="s">
        <v>3174</v>
      </c>
      <c r="B1507">
        <v>85.5</v>
      </c>
      <c r="C1507">
        <f t="shared" si="46"/>
        <v>85.5</v>
      </c>
      <c r="D1507" t="str">
        <f t="shared" si="47"/>
        <v/>
      </c>
    </row>
    <row r="1508" spans="1:4" x14ac:dyDescent="0.3">
      <c r="A1508" t="s">
        <v>3175</v>
      </c>
      <c r="B1508">
        <v>77</v>
      </c>
      <c r="C1508" t="str">
        <f t="shared" si="46"/>
        <v/>
      </c>
      <c r="D1508">
        <f t="shared" si="47"/>
        <v>77</v>
      </c>
    </row>
    <row r="1509" spans="1:4" x14ac:dyDescent="0.3">
      <c r="A1509" t="s">
        <v>3174</v>
      </c>
      <c r="B1509">
        <v>88</v>
      </c>
      <c r="C1509">
        <f t="shared" si="46"/>
        <v>88</v>
      </c>
      <c r="D1509" t="str">
        <f t="shared" si="47"/>
        <v/>
      </c>
    </row>
    <row r="1510" spans="1:4" x14ac:dyDescent="0.3">
      <c r="A1510" t="s">
        <v>3175</v>
      </c>
      <c r="B1510">
        <v>91.25</v>
      </c>
      <c r="C1510" t="str">
        <f t="shared" si="46"/>
        <v/>
      </c>
      <c r="D1510">
        <f t="shared" si="47"/>
        <v>91.25</v>
      </c>
    </row>
    <row r="1511" spans="1:4" x14ac:dyDescent="0.3">
      <c r="A1511" t="s">
        <v>3174</v>
      </c>
      <c r="B1511">
        <v>76.75</v>
      </c>
      <c r="C1511">
        <f t="shared" si="46"/>
        <v>76.75</v>
      </c>
      <c r="D1511" t="str">
        <f t="shared" si="47"/>
        <v/>
      </c>
    </row>
    <row r="1512" spans="1:4" x14ac:dyDescent="0.3">
      <c r="A1512" t="s">
        <v>3174</v>
      </c>
      <c r="B1512">
        <v>84.5</v>
      </c>
      <c r="C1512">
        <f t="shared" si="46"/>
        <v>84.5</v>
      </c>
      <c r="D1512" t="str">
        <f t="shared" si="47"/>
        <v/>
      </c>
    </row>
    <row r="1513" spans="1:4" x14ac:dyDescent="0.3">
      <c r="A1513" t="s">
        <v>3174</v>
      </c>
      <c r="B1513">
        <v>87</v>
      </c>
      <c r="C1513">
        <f t="shared" si="46"/>
        <v>87</v>
      </c>
      <c r="D1513" t="str">
        <f t="shared" si="47"/>
        <v/>
      </c>
    </row>
    <row r="1514" spans="1:4" x14ac:dyDescent="0.3">
      <c r="A1514" t="s">
        <v>3174</v>
      </c>
      <c r="B1514">
        <v>88</v>
      </c>
      <c r="C1514">
        <f t="shared" si="46"/>
        <v>88</v>
      </c>
      <c r="D1514" t="str">
        <f t="shared" si="47"/>
        <v/>
      </c>
    </row>
    <row r="1515" spans="1:4" x14ac:dyDescent="0.3">
      <c r="A1515" t="s">
        <v>3175</v>
      </c>
      <c r="B1515">
        <v>85.75</v>
      </c>
      <c r="C1515" t="str">
        <f t="shared" si="46"/>
        <v/>
      </c>
      <c r="D1515">
        <f t="shared" si="47"/>
        <v>85.75</v>
      </c>
    </row>
    <row r="1516" spans="1:4" x14ac:dyDescent="0.3">
      <c r="A1516" t="s">
        <v>3174</v>
      </c>
      <c r="B1516">
        <v>69</v>
      </c>
      <c r="C1516">
        <f t="shared" si="46"/>
        <v>69</v>
      </c>
      <c r="D1516" t="str">
        <f t="shared" si="47"/>
        <v/>
      </c>
    </row>
    <row r="1517" spans="1:4" x14ac:dyDescent="0.3">
      <c r="A1517" t="s">
        <v>3174</v>
      </c>
      <c r="B1517">
        <v>84</v>
      </c>
      <c r="C1517">
        <f t="shared" si="46"/>
        <v>84</v>
      </c>
      <c r="D1517" t="str">
        <f t="shared" si="47"/>
        <v/>
      </c>
    </row>
    <row r="1518" spans="1:4" x14ac:dyDescent="0.3">
      <c r="A1518" t="s">
        <v>3175</v>
      </c>
      <c r="B1518">
        <v>82.75</v>
      </c>
      <c r="C1518" t="str">
        <f t="shared" si="46"/>
        <v/>
      </c>
      <c r="D1518">
        <f t="shared" si="47"/>
        <v>82.75</v>
      </c>
    </row>
    <row r="1519" spans="1:4" x14ac:dyDescent="0.3">
      <c r="A1519" t="s">
        <v>3175</v>
      </c>
      <c r="B1519">
        <v>80.5</v>
      </c>
      <c r="C1519" t="str">
        <f t="shared" si="46"/>
        <v/>
      </c>
      <c r="D1519">
        <f t="shared" si="47"/>
        <v>80.5</v>
      </c>
    </row>
    <row r="1520" spans="1:4" x14ac:dyDescent="0.3">
      <c r="A1520" t="s">
        <v>3174</v>
      </c>
      <c r="B1520">
        <v>82.25</v>
      </c>
      <c r="C1520">
        <f t="shared" si="46"/>
        <v>82.25</v>
      </c>
      <c r="D1520" t="str">
        <f t="shared" si="47"/>
        <v/>
      </c>
    </row>
    <row r="1521" spans="1:4" x14ac:dyDescent="0.3">
      <c r="A1521" t="s">
        <v>3175</v>
      </c>
      <c r="B1521">
        <v>89.5</v>
      </c>
      <c r="C1521" t="str">
        <f t="shared" si="46"/>
        <v/>
      </c>
      <c r="D1521">
        <f t="shared" si="47"/>
        <v>89.5</v>
      </c>
    </row>
    <row r="1522" spans="1:4" x14ac:dyDescent="0.3">
      <c r="A1522" t="s">
        <v>3175</v>
      </c>
      <c r="B1522">
        <v>83</v>
      </c>
      <c r="C1522" t="str">
        <f t="shared" si="46"/>
        <v/>
      </c>
      <c r="D1522">
        <f t="shared" si="47"/>
        <v>83</v>
      </c>
    </row>
    <row r="1523" spans="1:4" x14ac:dyDescent="0.3">
      <c r="A1523" t="s">
        <v>3174</v>
      </c>
      <c r="B1523">
        <v>81</v>
      </c>
      <c r="C1523">
        <f t="shared" si="46"/>
        <v>81</v>
      </c>
      <c r="D1523" t="str">
        <f t="shared" si="47"/>
        <v/>
      </c>
    </row>
    <row r="1524" spans="1:4" x14ac:dyDescent="0.3">
      <c r="A1524" t="s">
        <v>3174</v>
      </c>
      <c r="B1524">
        <v>90.5</v>
      </c>
      <c r="C1524">
        <f t="shared" si="46"/>
        <v>90.5</v>
      </c>
      <c r="D1524" t="str">
        <f t="shared" si="47"/>
        <v/>
      </c>
    </row>
    <row r="1525" spans="1:4" x14ac:dyDescent="0.3">
      <c r="A1525" t="s">
        <v>3175</v>
      </c>
      <c r="B1525">
        <v>85.75</v>
      </c>
      <c r="C1525" t="str">
        <f t="shared" si="46"/>
        <v/>
      </c>
      <c r="D1525">
        <f t="shared" si="47"/>
        <v>85.75</v>
      </c>
    </row>
    <row r="1526" spans="1:4" x14ac:dyDescent="0.3">
      <c r="A1526" t="s">
        <v>3174</v>
      </c>
      <c r="B1526">
        <v>70.5</v>
      </c>
      <c r="C1526">
        <f t="shared" si="46"/>
        <v>70.5</v>
      </c>
      <c r="D1526" t="str">
        <f t="shared" si="47"/>
        <v/>
      </c>
    </row>
    <row r="1527" spans="1:4" x14ac:dyDescent="0.3">
      <c r="A1527" t="s">
        <v>3174</v>
      </c>
      <c r="B1527">
        <v>74.25</v>
      </c>
      <c r="C1527">
        <f t="shared" si="46"/>
        <v>74.25</v>
      </c>
      <c r="D1527" t="str">
        <f t="shared" si="47"/>
        <v/>
      </c>
    </row>
    <row r="1528" spans="1:4" x14ac:dyDescent="0.3">
      <c r="A1528" t="s">
        <v>3175</v>
      </c>
      <c r="B1528">
        <v>80.75</v>
      </c>
      <c r="C1528" t="str">
        <f t="shared" si="46"/>
        <v/>
      </c>
      <c r="D1528">
        <f t="shared" si="47"/>
        <v>80.75</v>
      </c>
    </row>
    <row r="1529" spans="1:4" x14ac:dyDescent="0.3">
      <c r="A1529" t="s">
        <v>3174</v>
      </c>
      <c r="B1529">
        <v>68.25</v>
      </c>
      <c r="C1529">
        <f t="shared" si="46"/>
        <v>68.25</v>
      </c>
      <c r="D1529" t="str">
        <f t="shared" si="47"/>
        <v/>
      </c>
    </row>
    <row r="1530" spans="1:4" x14ac:dyDescent="0.3">
      <c r="A1530" t="s">
        <v>3174</v>
      </c>
      <c r="B1530">
        <v>84.25</v>
      </c>
      <c r="C1530">
        <f t="shared" si="46"/>
        <v>84.25</v>
      </c>
      <c r="D1530" t="str">
        <f t="shared" si="47"/>
        <v/>
      </c>
    </row>
    <row r="1531" spans="1:4" x14ac:dyDescent="0.3">
      <c r="A1531" t="s">
        <v>3174</v>
      </c>
      <c r="B1531">
        <v>66.5</v>
      </c>
      <c r="C1531">
        <f t="shared" si="46"/>
        <v>66.5</v>
      </c>
      <c r="D1531" t="str">
        <f t="shared" si="47"/>
        <v/>
      </c>
    </row>
    <row r="1532" spans="1:4" x14ac:dyDescent="0.3">
      <c r="A1532" t="s">
        <v>3175</v>
      </c>
      <c r="B1532">
        <v>95.5</v>
      </c>
      <c r="C1532" t="str">
        <f t="shared" si="46"/>
        <v/>
      </c>
      <c r="D1532">
        <f t="shared" si="47"/>
        <v>95.5</v>
      </c>
    </row>
    <row r="1533" spans="1:4" x14ac:dyDescent="0.3">
      <c r="A1533" t="s">
        <v>3174</v>
      </c>
      <c r="B1533">
        <v>70.5</v>
      </c>
      <c r="C1533">
        <f t="shared" si="46"/>
        <v>70.5</v>
      </c>
      <c r="D1533" t="str">
        <f t="shared" si="47"/>
        <v/>
      </c>
    </row>
    <row r="1534" spans="1:4" x14ac:dyDescent="0.3">
      <c r="A1534" t="s">
        <v>3174</v>
      </c>
      <c r="B1534">
        <v>77.25</v>
      </c>
      <c r="C1534">
        <f t="shared" si="46"/>
        <v>77.25</v>
      </c>
      <c r="D1534" t="str">
        <f t="shared" si="47"/>
        <v/>
      </c>
    </row>
    <row r="1535" spans="1:4" x14ac:dyDescent="0.3">
      <c r="A1535" t="s">
        <v>3174</v>
      </c>
      <c r="B1535">
        <v>77.75</v>
      </c>
      <c r="C1535">
        <f t="shared" si="46"/>
        <v>77.75</v>
      </c>
      <c r="D1535" t="str">
        <f t="shared" si="47"/>
        <v/>
      </c>
    </row>
    <row r="1536" spans="1:4" x14ac:dyDescent="0.3">
      <c r="A1536" t="s">
        <v>3175</v>
      </c>
      <c r="B1536">
        <v>76.75</v>
      </c>
      <c r="C1536" t="str">
        <f t="shared" si="46"/>
        <v/>
      </c>
      <c r="D1536">
        <f t="shared" si="47"/>
        <v>76.75</v>
      </c>
    </row>
    <row r="1537" spans="1:4" x14ac:dyDescent="0.3">
      <c r="A1537" t="s">
        <v>3174</v>
      </c>
      <c r="B1537">
        <v>70.25</v>
      </c>
      <c r="C1537">
        <f t="shared" si="46"/>
        <v>70.25</v>
      </c>
      <c r="D1537" t="str">
        <f t="shared" si="47"/>
        <v/>
      </c>
    </row>
    <row r="1538" spans="1:4" x14ac:dyDescent="0.3">
      <c r="A1538" t="s">
        <v>3174</v>
      </c>
      <c r="B1538">
        <v>75.25</v>
      </c>
      <c r="C1538">
        <f t="shared" si="46"/>
        <v>75.25</v>
      </c>
      <c r="D1538" t="str">
        <f t="shared" si="47"/>
        <v/>
      </c>
    </row>
    <row r="1539" spans="1:4" x14ac:dyDescent="0.3">
      <c r="A1539" t="s">
        <v>3174</v>
      </c>
      <c r="B1539">
        <v>78</v>
      </c>
      <c r="C1539">
        <f t="shared" ref="C1539:C1602" si="48">IF(A1539="Non-STEM",B1539,"")</f>
        <v>78</v>
      </c>
      <c r="D1539" t="str">
        <f t="shared" ref="D1539:D1602" si="49">IF(A1539="STEM",B1539,"")</f>
        <v/>
      </c>
    </row>
    <row r="1540" spans="1:4" x14ac:dyDescent="0.3">
      <c r="A1540" t="s">
        <v>3175</v>
      </c>
      <c r="B1540">
        <v>79</v>
      </c>
      <c r="C1540" t="str">
        <f t="shared" si="48"/>
        <v/>
      </c>
      <c r="D1540">
        <f t="shared" si="49"/>
        <v>79</v>
      </c>
    </row>
    <row r="1541" spans="1:4" x14ac:dyDescent="0.3">
      <c r="A1541" t="s">
        <v>3174</v>
      </c>
      <c r="B1541">
        <v>72.75</v>
      </c>
      <c r="C1541">
        <f t="shared" si="48"/>
        <v>72.75</v>
      </c>
      <c r="D1541" t="str">
        <f t="shared" si="49"/>
        <v/>
      </c>
    </row>
    <row r="1542" spans="1:4" x14ac:dyDescent="0.3">
      <c r="A1542" t="s">
        <v>3174</v>
      </c>
      <c r="B1542">
        <v>73</v>
      </c>
      <c r="C1542">
        <f t="shared" si="48"/>
        <v>73</v>
      </c>
      <c r="D1542" t="str">
        <f t="shared" si="49"/>
        <v/>
      </c>
    </row>
    <row r="1543" spans="1:4" x14ac:dyDescent="0.3">
      <c r="A1543" t="s">
        <v>3174</v>
      </c>
      <c r="B1543">
        <v>72.25</v>
      </c>
      <c r="C1543">
        <f t="shared" si="48"/>
        <v>72.25</v>
      </c>
      <c r="D1543" t="str">
        <f t="shared" si="49"/>
        <v/>
      </c>
    </row>
    <row r="1544" spans="1:4" x14ac:dyDescent="0.3">
      <c r="A1544" t="s">
        <v>3175</v>
      </c>
      <c r="B1544">
        <v>89.75</v>
      </c>
      <c r="C1544" t="str">
        <f t="shared" si="48"/>
        <v/>
      </c>
      <c r="D1544">
        <f t="shared" si="49"/>
        <v>89.75</v>
      </c>
    </row>
    <row r="1545" spans="1:4" x14ac:dyDescent="0.3">
      <c r="A1545" t="s">
        <v>3174</v>
      </c>
      <c r="B1545">
        <v>88.5</v>
      </c>
      <c r="C1545">
        <f t="shared" si="48"/>
        <v>88.5</v>
      </c>
      <c r="D1545" t="str">
        <f t="shared" si="49"/>
        <v/>
      </c>
    </row>
    <row r="1546" spans="1:4" x14ac:dyDescent="0.3">
      <c r="A1546" t="s">
        <v>3174</v>
      </c>
      <c r="B1546">
        <v>77.25</v>
      </c>
      <c r="C1546">
        <f t="shared" si="48"/>
        <v>77.25</v>
      </c>
      <c r="D1546" t="str">
        <f t="shared" si="49"/>
        <v/>
      </c>
    </row>
    <row r="1547" spans="1:4" x14ac:dyDescent="0.3">
      <c r="A1547" t="s">
        <v>3175</v>
      </c>
      <c r="B1547">
        <v>78.5</v>
      </c>
      <c r="C1547" t="str">
        <f t="shared" si="48"/>
        <v/>
      </c>
      <c r="D1547">
        <f t="shared" si="49"/>
        <v>78.5</v>
      </c>
    </row>
    <row r="1548" spans="1:4" x14ac:dyDescent="0.3">
      <c r="A1548" t="s">
        <v>3174</v>
      </c>
      <c r="B1548">
        <v>70.75</v>
      </c>
      <c r="C1548">
        <f t="shared" si="48"/>
        <v>70.75</v>
      </c>
      <c r="D1548" t="str">
        <f t="shared" si="49"/>
        <v/>
      </c>
    </row>
    <row r="1549" spans="1:4" x14ac:dyDescent="0.3">
      <c r="A1549" t="s">
        <v>3174</v>
      </c>
      <c r="B1549">
        <v>91</v>
      </c>
      <c r="C1549">
        <f t="shared" si="48"/>
        <v>91</v>
      </c>
      <c r="D1549" t="str">
        <f t="shared" si="49"/>
        <v/>
      </c>
    </row>
    <row r="1550" spans="1:4" x14ac:dyDescent="0.3">
      <c r="A1550" t="s">
        <v>3174</v>
      </c>
      <c r="B1550">
        <v>67.25</v>
      </c>
      <c r="C1550">
        <f t="shared" si="48"/>
        <v>67.25</v>
      </c>
      <c r="D1550" t="str">
        <f t="shared" si="49"/>
        <v/>
      </c>
    </row>
    <row r="1551" spans="1:4" x14ac:dyDescent="0.3">
      <c r="A1551" t="s">
        <v>3174</v>
      </c>
      <c r="B1551">
        <v>82</v>
      </c>
      <c r="C1551">
        <f t="shared" si="48"/>
        <v>82</v>
      </c>
      <c r="D1551" t="str">
        <f t="shared" si="49"/>
        <v/>
      </c>
    </row>
    <row r="1552" spans="1:4" x14ac:dyDescent="0.3">
      <c r="A1552" t="s">
        <v>3174</v>
      </c>
      <c r="B1552">
        <v>93.5</v>
      </c>
      <c r="C1552">
        <f t="shared" si="48"/>
        <v>93.5</v>
      </c>
      <c r="D1552" t="str">
        <f t="shared" si="49"/>
        <v/>
      </c>
    </row>
    <row r="1553" spans="1:4" x14ac:dyDescent="0.3">
      <c r="A1553" t="s">
        <v>3174</v>
      </c>
      <c r="B1553">
        <v>80.25</v>
      </c>
      <c r="C1553">
        <f t="shared" si="48"/>
        <v>80.25</v>
      </c>
      <c r="D1553" t="str">
        <f t="shared" si="49"/>
        <v/>
      </c>
    </row>
    <row r="1554" spans="1:4" x14ac:dyDescent="0.3">
      <c r="A1554" t="s">
        <v>3175</v>
      </c>
      <c r="B1554">
        <v>82.5</v>
      </c>
      <c r="C1554" t="str">
        <f t="shared" si="48"/>
        <v/>
      </c>
      <c r="D1554">
        <f t="shared" si="49"/>
        <v>82.5</v>
      </c>
    </row>
    <row r="1555" spans="1:4" x14ac:dyDescent="0.3">
      <c r="A1555" t="s">
        <v>3175</v>
      </c>
      <c r="B1555">
        <v>79.75</v>
      </c>
      <c r="C1555" t="str">
        <f t="shared" si="48"/>
        <v/>
      </c>
      <c r="D1555">
        <f t="shared" si="49"/>
        <v>79.75</v>
      </c>
    </row>
    <row r="1556" spans="1:4" x14ac:dyDescent="0.3">
      <c r="A1556" t="s">
        <v>3175</v>
      </c>
      <c r="B1556">
        <v>75.25</v>
      </c>
      <c r="C1556" t="str">
        <f t="shared" si="48"/>
        <v/>
      </c>
      <c r="D1556">
        <f t="shared" si="49"/>
        <v>75.25</v>
      </c>
    </row>
    <row r="1557" spans="1:4" x14ac:dyDescent="0.3">
      <c r="A1557" t="s">
        <v>3174</v>
      </c>
      <c r="B1557">
        <v>74.75</v>
      </c>
      <c r="C1557">
        <f t="shared" si="48"/>
        <v>74.75</v>
      </c>
      <c r="D1557" t="str">
        <f t="shared" si="49"/>
        <v/>
      </c>
    </row>
    <row r="1558" spans="1:4" x14ac:dyDescent="0.3">
      <c r="A1558" t="s">
        <v>3175</v>
      </c>
      <c r="B1558">
        <v>87.25</v>
      </c>
      <c r="C1558" t="str">
        <f t="shared" si="48"/>
        <v/>
      </c>
      <c r="D1558">
        <f t="shared" si="49"/>
        <v>87.25</v>
      </c>
    </row>
    <row r="1559" spans="1:4" x14ac:dyDescent="0.3">
      <c r="A1559" t="s">
        <v>3174</v>
      </c>
      <c r="B1559">
        <v>81</v>
      </c>
      <c r="C1559">
        <f t="shared" si="48"/>
        <v>81</v>
      </c>
      <c r="D1559" t="str">
        <f t="shared" si="49"/>
        <v/>
      </c>
    </row>
    <row r="1560" spans="1:4" x14ac:dyDescent="0.3">
      <c r="A1560" t="s">
        <v>3174</v>
      </c>
      <c r="B1560">
        <v>78.5</v>
      </c>
      <c r="C1560">
        <f t="shared" si="48"/>
        <v>78.5</v>
      </c>
      <c r="D1560" t="str">
        <f t="shared" si="49"/>
        <v/>
      </c>
    </row>
    <row r="1561" spans="1:4" x14ac:dyDescent="0.3">
      <c r="A1561" t="s">
        <v>3174</v>
      </c>
      <c r="B1561">
        <v>70</v>
      </c>
      <c r="C1561">
        <f t="shared" si="48"/>
        <v>70</v>
      </c>
      <c r="D1561" t="str">
        <f t="shared" si="49"/>
        <v/>
      </c>
    </row>
    <row r="1562" spans="1:4" x14ac:dyDescent="0.3">
      <c r="A1562" t="s">
        <v>3175</v>
      </c>
      <c r="B1562">
        <v>86.25</v>
      </c>
      <c r="C1562" t="str">
        <f t="shared" si="48"/>
        <v/>
      </c>
      <c r="D1562">
        <f t="shared" si="49"/>
        <v>86.25</v>
      </c>
    </row>
    <row r="1563" spans="1:4" x14ac:dyDescent="0.3">
      <c r="A1563" t="s">
        <v>3174</v>
      </c>
      <c r="B1563">
        <v>91</v>
      </c>
      <c r="C1563">
        <f t="shared" si="48"/>
        <v>91</v>
      </c>
      <c r="D1563" t="str">
        <f t="shared" si="49"/>
        <v/>
      </c>
    </row>
    <row r="1564" spans="1:4" x14ac:dyDescent="0.3">
      <c r="A1564" t="s">
        <v>3174</v>
      </c>
      <c r="B1564">
        <v>82</v>
      </c>
      <c r="C1564">
        <f t="shared" si="48"/>
        <v>82</v>
      </c>
      <c r="D1564" t="str">
        <f t="shared" si="49"/>
        <v/>
      </c>
    </row>
    <row r="1565" spans="1:4" x14ac:dyDescent="0.3">
      <c r="A1565" t="s">
        <v>3175</v>
      </c>
      <c r="B1565">
        <v>82</v>
      </c>
      <c r="C1565" t="str">
        <f t="shared" si="48"/>
        <v/>
      </c>
      <c r="D1565">
        <f t="shared" si="49"/>
        <v>82</v>
      </c>
    </row>
    <row r="1566" spans="1:4" x14ac:dyDescent="0.3">
      <c r="A1566" t="s">
        <v>3174</v>
      </c>
      <c r="B1566">
        <v>75.5</v>
      </c>
      <c r="C1566">
        <f t="shared" si="48"/>
        <v>75.5</v>
      </c>
      <c r="D1566" t="str">
        <f t="shared" si="49"/>
        <v/>
      </c>
    </row>
    <row r="1567" spans="1:4" x14ac:dyDescent="0.3">
      <c r="A1567" t="s">
        <v>3174</v>
      </c>
      <c r="B1567">
        <v>83</v>
      </c>
      <c r="C1567">
        <f t="shared" si="48"/>
        <v>83</v>
      </c>
      <c r="D1567" t="str">
        <f t="shared" si="49"/>
        <v/>
      </c>
    </row>
    <row r="1568" spans="1:4" x14ac:dyDescent="0.3">
      <c r="A1568" t="s">
        <v>3174</v>
      </c>
      <c r="B1568">
        <v>79</v>
      </c>
      <c r="C1568">
        <f t="shared" si="48"/>
        <v>79</v>
      </c>
      <c r="D1568" t="str">
        <f t="shared" si="49"/>
        <v/>
      </c>
    </row>
    <row r="1569" spans="1:4" x14ac:dyDescent="0.3">
      <c r="A1569" t="s">
        <v>3174</v>
      </c>
      <c r="B1569">
        <v>68.75</v>
      </c>
      <c r="C1569">
        <f t="shared" si="48"/>
        <v>68.75</v>
      </c>
      <c r="D1569" t="str">
        <f t="shared" si="49"/>
        <v/>
      </c>
    </row>
    <row r="1570" spans="1:4" x14ac:dyDescent="0.3">
      <c r="A1570" t="s">
        <v>3174</v>
      </c>
      <c r="B1570">
        <v>74.75</v>
      </c>
      <c r="C1570">
        <f t="shared" si="48"/>
        <v>74.75</v>
      </c>
      <c r="D1570" t="str">
        <f t="shared" si="49"/>
        <v/>
      </c>
    </row>
    <row r="1571" spans="1:4" x14ac:dyDescent="0.3">
      <c r="A1571" t="s">
        <v>3175</v>
      </c>
      <c r="B1571">
        <v>76.75</v>
      </c>
      <c r="C1571" t="str">
        <f t="shared" si="48"/>
        <v/>
      </c>
      <c r="D1571">
        <f t="shared" si="49"/>
        <v>76.75</v>
      </c>
    </row>
    <row r="1572" spans="1:4" x14ac:dyDescent="0.3">
      <c r="A1572" t="s">
        <v>3174</v>
      </c>
      <c r="B1572">
        <v>72.75</v>
      </c>
      <c r="C1572">
        <f t="shared" si="48"/>
        <v>72.75</v>
      </c>
      <c r="D1572" t="str">
        <f t="shared" si="49"/>
        <v/>
      </c>
    </row>
    <row r="1573" spans="1:4" x14ac:dyDescent="0.3">
      <c r="A1573" t="s">
        <v>3175</v>
      </c>
      <c r="B1573">
        <v>79.25</v>
      </c>
      <c r="C1573" t="str">
        <f t="shared" si="48"/>
        <v/>
      </c>
      <c r="D1573">
        <f t="shared" si="49"/>
        <v>79.25</v>
      </c>
    </row>
    <row r="1574" spans="1:4" x14ac:dyDescent="0.3">
      <c r="A1574" t="s">
        <v>3174</v>
      </c>
      <c r="B1574">
        <v>70.5</v>
      </c>
      <c r="C1574">
        <f t="shared" si="48"/>
        <v>70.5</v>
      </c>
      <c r="D1574" t="str">
        <f t="shared" si="49"/>
        <v/>
      </c>
    </row>
    <row r="1575" spans="1:4" x14ac:dyDescent="0.3">
      <c r="A1575" t="s">
        <v>3175</v>
      </c>
      <c r="B1575">
        <v>97.25</v>
      </c>
      <c r="C1575" t="str">
        <f t="shared" si="48"/>
        <v/>
      </c>
      <c r="D1575">
        <f t="shared" si="49"/>
        <v>97.25</v>
      </c>
    </row>
    <row r="1576" spans="1:4" x14ac:dyDescent="0.3">
      <c r="A1576" t="s">
        <v>3174</v>
      </c>
      <c r="B1576">
        <v>64.75</v>
      </c>
      <c r="C1576">
        <f t="shared" si="48"/>
        <v>64.75</v>
      </c>
      <c r="D1576" t="str">
        <f t="shared" si="49"/>
        <v/>
      </c>
    </row>
    <row r="1577" spans="1:4" x14ac:dyDescent="0.3">
      <c r="A1577" t="s">
        <v>3174</v>
      </c>
      <c r="B1577">
        <v>86</v>
      </c>
      <c r="C1577">
        <f t="shared" si="48"/>
        <v>86</v>
      </c>
      <c r="D1577" t="str">
        <f t="shared" si="49"/>
        <v/>
      </c>
    </row>
    <row r="1578" spans="1:4" x14ac:dyDescent="0.3">
      <c r="A1578" t="s">
        <v>3174</v>
      </c>
      <c r="B1578">
        <v>70.25</v>
      </c>
      <c r="C1578">
        <f t="shared" si="48"/>
        <v>70.25</v>
      </c>
      <c r="D1578" t="str">
        <f t="shared" si="49"/>
        <v/>
      </c>
    </row>
    <row r="1579" spans="1:4" x14ac:dyDescent="0.3">
      <c r="A1579" t="s">
        <v>3174</v>
      </c>
      <c r="B1579">
        <v>85.25</v>
      </c>
      <c r="C1579">
        <f t="shared" si="48"/>
        <v>85.25</v>
      </c>
      <c r="D1579" t="str">
        <f t="shared" si="49"/>
        <v/>
      </c>
    </row>
    <row r="1580" spans="1:4" x14ac:dyDescent="0.3">
      <c r="A1580" t="s">
        <v>3175</v>
      </c>
      <c r="B1580">
        <v>76.25</v>
      </c>
      <c r="C1580" t="str">
        <f t="shared" si="48"/>
        <v/>
      </c>
      <c r="D1580">
        <f t="shared" si="49"/>
        <v>76.25</v>
      </c>
    </row>
    <row r="1581" spans="1:4" x14ac:dyDescent="0.3">
      <c r="A1581" t="s">
        <v>3174</v>
      </c>
      <c r="B1581">
        <v>86.25</v>
      </c>
      <c r="C1581">
        <f t="shared" si="48"/>
        <v>86.25</v>
      </c>
      <c r="D1581" t="str">
        <f t="shared" si="49"/>
        <v/>
      </c>
    </row>
    <row r="1582" spans="1:4" x14ac:dyDescent="0.3">
      <c r="A1582" t="s">
        <v>3174</v>
      </c>
      <c r="B1582">
        <v>77.75</v>
      </c>
      <c r="C1582">
        <f t="shared" si="48"/>
        <v>77.75</v>
      </c>
      <c r="D1582" t="str">
        <f t="shared" si="49"/>
        <v/>
      </c>
    </row>
    <row r="1583" spans="1:4" x14ac:dyDescent="0.3">
      <c r="A1583" t="s">
        <v>3174</v>
      </c>
      <c r="B1583">
        <v>77.25</v>
      </c>
      <c r="C1583">
        <f t="shared" si="48"/>
        <v>77.25</v>
      </c>
      <c r="D1583" t="str">
        <f t="shared" si="49"/>
        <v/>
      </c>
    </row>
    <row r="1584" spans="1:4" x14ac:dyDescent="0.3">
      <c r="A1584" t="s">
        <v>3175</v>
      </c>
      <c r="B1584">
        <v>91.75</v>
      </c>
      <c r="C1584" t="str">
        <f t="shared" si="48"/>
        <v/>
      </c>
      <c r="D1584">
        <f t="shared" si="49"/>
        <v>91.75</v>
      </c>
    </row>
    <row r="1585" spans="1:4" x14ac:dyDescent="0.3">
      <c r="A1585" t="s">
        <v>3175</v>
      </c>
      <c r="B1585">
        <v>83.75</v>
      </c>
      <c r="C1585" t="str">
        <f t="shared" si="48"/>
        <v/>
      </c>
      <c r="D1585">
        <f t="shared" si="49"/>
        <v>83.75</v>
      </c>
    </row>
    <row r="1586" spans="1:4" x14ac:dyDescent="0.3">
      <c r="A1586" t="s">
        <v>3175</v>
      </c>
      <c r="B1586">
        <v>85</v>
      </c>
      <c r="C1586" t="str">
        <f t="shared" si="48"/>
        <v/>
      </c>
      <c r="D1586">
        <f t="shared" si="49"/>
        <v>85</v>
      </c>
    </row>
    <row r="1587" spans="1:4" x14ac:dyDescent="0.3">
      <c r="A1587" t="s">
        <v>3174</v>
      </c>
      <c r="B1587">
        <v>84.25</v>
      </c>
      <c r="C1587">
        <f t="shared" si="48"/>
        <v>84.25</v>
      </c>
      <c r="D1587" t="str">
        <f t="shared" si="49"/>
        <v/>
      </c>
    </row>
    <row r="1588" spans="1:4" x14ac:dyDescent="0.3">
      <c r="A1588" t="s">
        <v>3174</v>
      </c>
      <c r="B1588">
        <v>71.75</v>
      </c>
      <c r="C1588">
        <f t="shared" si="48"/>
        <v>71.75</v>
      </c>
      <c r="D1588" t="str">
        <f t="shared" si="49"/>
        <v/>
      </c>
    </row>
    <row r="1589" spans="1:4" x14ac:dyDescent="0.3">
      <c r="A1589" t="s">
        <v>3175</v>
      </c>
      <c r="B1589">
        <v>91.75</v>
      </c>
      <c r="C1589" t="str">
        <f t="shared" si="48"/>
        <v/>
      </c>
      <c r="D1589">
        <f t="shared" si="49"/>
        <v>91.75</v>
      </c>
    </row>
    <row r="1590" spans="1:4" x14ac:dyDescent="0.3">
      <c r="A1590" t="s">
        <v>3175</v>
      </c>
      <c r="B1590">
        <v>87.5</v>
      </c>
      <c r="C1590" t="str">
        <f t="shared" si="48"/>
        <v/>
      </c>
      <c r="D1590">
        <f t="shared" si="49"/>
        <v>87.5</v>
      </c>
    </row>
    <row r="1591" spans="1:4" x14ac:dyDescent="0.3">
      <c r="A1591" t="s">
        <v>3174</v>
      </c>
      <c r="B1591">
        <v>81.25</v>
      </c>
      <c r="C1591">
        <f t="shared" si="48"/>
        <v>81.25</v>
      </c>
      <c r="D1591" t="str">
        <f t="shared" si="49"/>
        <v/>
      </c>
    </row>
    <row r="1592" spans="1:4" x14ac:dyDescent="0.3">
      <c r="A1592" t="s">
        <v>3174</v>
      </c>
      <c r="B1592">
        <v>91.75</v>
      </c>
      <c r="C1592">
        <f t="shared" si="48"/>
        <v>91.75</v>
      </c>
      <c r="D1592" t="str">
        <f t="shared" si="49"/>
        <v/>
      </c>
    </row>
    <row r="1593" spans="1:4" x14ac:dyDescent="0.3">
      <c r="A1593" t="s">
        <v>3174</v>
      </c>
      <c r="B1593">
        <v>85.25</v>
      </c>
      <c r="C1593">
        <f t="shared" si="48"/>
        <v>85.25</v>
      </c>
      <c r="D1593" t="str">
        <f t="shared" si="49"/>
        <v/>
      </c>
    </row>
    <row r="1594" spans="1:4" x14ac:dyDescent="0.3">
      <c r="A1594" t="s">
        <v>3174</v>
      </c>
      <c r="B1594">
        <v>90.25</v>
      </c>
      <c r="C1594">
        <f t="shared" si="48"/>
        <v>90.25</v>
      </c>
      <c r="D1594" t="str">
        <f t="shared" si="49"/>
        <v/>
      </c>
    </row>
    <row r="1595" spans="1:4" x14ac:dyDescent="0.3">
      <c r="A1595" t="s">
        <v>3174</v>
      </c>
      <c r="B1595">
        <v>71.25</v>
      </c>
      <c r="C1595">
        <f t="shared" si="48"/>
        <v>71.25</v>
      </c>
      <c r="D1595" t="str">
        <f t="shared" si="49"/>
        <v/>
      </c>
    </row>
    <row r="1596" spans="1:4" x14ac:dyDescent="0.3">
      <c r="A1596" t="s">
        <v>3174</v>
      </c>
      <c r="B1596">
        <v>89.5</v>
      </c>
      <c r="C1596">
        <f t="shared" si="48"/>
        <v>89.5</v>
      </c>
      <c r="D1596" t="str">
        <f t="shared" si="49"/>
        <v/>
      </c>
    </row>
    <row r="1597" spans="1:4" x14ac:dyDescent="0.3">
      <c r="A1597" t="s">
        <v>3174</v>
      </c>
      <c r="B1597">
        <v>76</v>
      </c>
      <c r="C1597">
        <f t="shared" si="48"/>
        <v>76</v>
      </c>
      <c r="D1597" t="str">
        <f t="shared" si="49"/>
        <v/>
      </c>
    </row>
    <row r="1598" spans="1:4" x14ac:dyDescent="0.3">
      <c r="A1598" t="s">
        <v>3175</v>
      </c>
      <c r="B1598">
        <v>79.5</v>
      </c>
      <c r="C1598" t="str">
        <f t="shared" si="48"/>
        <v/>
      </c>
      <c r="D1598">
        <f t="shared" si="49"/>
        <v>79.5</v>
      </c>
    </row>
    <row r="1599" spans="1:4" x14ac:dyDescent="0.3">
      <c r="A1599" t="s">
        <v>3175</v>
      </c>
      <c r="B1599">
        <v>91.5</v>
      </c>
      <c r="C1599" t="str">
        <f t="shared" si="48"/>
        <v/>
      </c>
      <c r="D1599">
        <f t="shared" si="49"/>
        <v>91.5</v>
      </c>
    </row>
    <row r="1600" spans="1:4" x14ac:dyDescent="0.3">
      <c r="A1600" t="s">
        <v>3174</v>
      </c>
      <c r="B1600">
        <v>87.5</v>
      </c>
      <c r="C1600">
        <f t="shared" si="48"/>
        <v>87.5</v>
      </c>
      <c r="D1600" t="str">
        <f t="shared" si="49"/>
        <v/>
      </c>
    </row>
    <row r="1601" spans="1:4" x14ac:dyDescent="0.3">
      <c r="A1601" t="s">
        <v>3174</v>
      </c>
      <c r="B1601">
        <v>76.25</v>
      </c>
      <c r="C1601">
        <f t="shared" si="48"/>
        <v>76.25</v>
      </c>
      <c r="D1601" t="str">
        <f t="shared" si="49"/>
        <v/>
      </c>
    </row>
    <row r="1602" spans="1:4" x14ac:dyDescent="0.3">
      <c r="A1602" t="s">
        <v>3174</v>
      </c>
      <c r="B1602">
        <v>76.5</v>
      </c>
      <c r="C1602">
        <f t="shared" si="48"/>
        <v>76.5</v>
      </c>
      <c r="D1602" t="str">
        <f t="shared" si="49"/>
        <v/>
      </c>
    </row>
    <row r="1603" spans="1:4" x14ac:dyDescent="0.3">
      <c r="A1603" t="s">
        <v>3174</v>
      </c>
      <c r="B1603">
        <v>84</v>
      </c>
      <c r="C1603">
        <f t="shared" ref="C1603:C1666" si="50">IF(A1603="Non-STEM",B1603,"")</f>
        <v>84</v>
      </c>
      <c r="D1603" t="str">
        <f t="shared" ref="D1603:D1666" si="51">IF(A1603="STEM",B1603,"")</f>
        <v/>
      </c>
    </row>
    <row r="1604" spans="1:4" x14ac:dyDescent="0.3">
      <c r="A1604" t="s">
        <v>3174</v>
      </c>
      <c r="B1604">
        <v>90.5</v>
      </c>
      <c r="C1604">
        <f t="shared" si="50"/>
        <v>90.5</v>
      </c>
      <c r="D1604" t="str">
        <f t="shared" si="51"/>
        <v/>
      </c>
    </row>
    <row r="1605" spans="1:4" x14ac:dyDescent="0.3">
      <c r="A1605" t="s">
        <v>3174</v>
      </c>
      <c r="B1605">
        <v>73.75</v>
      </c>
      <c r="C1605">
        <f t="shared" si="50"/>
        <v>73.75</v>
      </c>
      <c r="D1605" t="str">
        <f t="shared" si="51"/>
        <v/>
      </c>
    </row>
    <row r="1606" spans="1:4" x14ac:dyDescent="0.3">
      <c r="A1606" t="s">
        <v>3174</v>
      </c>
      <c r="B1606">
        <v>86</v>
      </c>
      <c r="C1606">
        <f t="shared" si="50"/>
        <v>86</v>
      </c>
      <c r="D1606" t="str">
        <f t="shared" si="51"/>
        <v/>
      </c>
    </row>
    <row r="1607" spans="1:4" x14ac:dyDescent="0.3">
      <c r="A1607" t="s">
        <v>3174</v>
      </c>
      <c r="B1607">
        <v>91.5</v>
      </c>
      <c r="C1607">
        <f t="shared" si="50"/>
        <v>91.5</v>
      </c>
      <c r="D1607" t="str">
        <f t="shared" si="51"/>
        <v/>
      </c>
    </row>
    <row r="1608" spans="1:4" x14ac:dyDescent="0.3">
      <c r="A1608" t="s">
        <v>3174</v>
      </c>
      <c r="B1608">
        <v>73.5</v>
      </c>
      <c r="C1608">
        <f t="shared" si="50"/>
        <v>73.5</v>
      </c>
      <c r="D1608" t="str">
        <f t="shared" si="51"/>
        <v/>
      </c>
    </row>
    <row r="1609" spans="1:4" x14ac:dyDescent="0.3">
      <c r="A1609" t="s">
        <v>3174</v>
      </c>
      <c r="B1609">
        <v>65</v>
      </c>
      <c r="C1609">
        <f t="shared" si="50"/>
        <v>65</v>
      </c>
      <c r="D1609" t="str">
        <f t="shared" si="51"/>
        <v/>
      </c>
    </row>
    <row r="1610" spans="1:4" x14ac:dyDescent="0.3">
      <c r="A1610" t="s">
        <v>3175</v>
      </c>
      <c r="B1610">
        <v>90</v>
      </c>
      <c r="C1610" t="str">
        <f t="shared" si="50"/>
        <v/>
      </c>
      <c r="D1610">
        <f t="shared" si="51"/>
        <v>90</v>
      </c>
    </row>
    <row r="1611" spans="1:4" x14ac:dyDescent="0.3">
      <c r="A1611" t="s">
        <v>3174</v>
      </c>
      <c r="B1611">
        <v>74.75</v>
      </c>
      <c r="C1611">
        <f t="shared" si="50"/>
        <v>74.75</v>
      </c>
      <c r="D1611" t="str">
        <f t="shared" si="51"/>
        <v/>
      </c>
    </row>
    <row r="1612" spans="1:4" x14ac:dyDescent="0.3">
      <c r="A1612" t="s">
        <v>3175</v>
      </c>
      <c r="B1612">
        <v>82.75</v>
      </c>
      <c r="C1612" t="str">
        <f t="shared" si="50"/>
        <v/>
      </c>
      <c r="D1612">
        <f t="shared" si="51"/>
        <v>82.75</v>
      </c>
    </row>
    <row r="1613" spans="1:4" x14ac:dyDescent="0.3">
      <c r="A1613" t="s">
        <v>3175</v>
      </c>
      <c r="B1613">
        <v>83.75</v>
      </c>
      <c r="C1613" t="str">
        <f t="shared" si="50"/>
        <v/>
      </c>
      <c r="D1613">
        <f t="shared" si="51"/>
        <v>83.75</v>
      </c>
    </row>
    <row r="1614" spans="1:4" x14ac:dyDescent="0.3">
      <c r="A1614" t="s">
        <v>3174</v>
      </c>
      <c r="B1614">
        <v>87.5</v>
      </c>
      <c r="C1614">
        <f t="shared" si="50"/>
        <v>87.5</v>
      </c>
      <c r="D1614" t="str">
        <f t="shared" si="51"/>
        <v/>
      </c>
    </row>
    <row r="1615" spans="1:4" x14ac:dyDescent="0.3">
      <c r="A1615" t="s">
        <v>3174</v>
      </c>
      <c r="B1615">
        <v>84.5</v>
      </c>
      <c r="C1615">
        <f t="shared" si="50"/>
        <v>84.5</v>
      </c>
      <c r="D1615" t="str">
        <f t="shared" si="51"/>
        <v/>
      </c>
    </row>
    <row r="1616" spans="1:4" x14ac:dyDescent="0.3">
      <c r="A1616" t="s">
        <v>3174</v>
      </c>
      <c r="B1616">
        <v>87.25</v>
      </c>
      <c r="C1616">
        <f t="shared" si="50"/>
        <v>87.25</v>
      </c>
      <c r="D1616" t="str">
        <f t="shared" si="51"/>
        <v/>
      </c>
    </row>
    <row r="1617" spans="1:4" x14ac:dyDescent="0.3">
      <c r="A1617" t="s">
        <v>3174</v>
      </c>
      <c r="B1617">
        <v>76.25</v>
      </c>
      <c r="C1617">
        <f t="shared" si="50"/>
        <v>76.25</v>
      </c>
      <c r="D1617" t="str">
        <f t="shared" si="51"/>
        <v/>
      </c>
    </row>
    <row r="1618" spans="1:4" x14ac:dyDescent="0.3">
      <c r="A1618" t="s">
        <v>3175</v>
      </c>
      <c r="B1618">
        <v>96</v>
      </c>
      <c r="C1618" t="str">
        <f t="shared" si="50"/>
        <v/>
      </c>
      <c r="D1618">
        <f t="shared" si="51"/>
        <v>96</v>
      </c>
    </row>
    <row r="1619" spans="1:4" x14ac:dyDescent="0.3">
      <c r="A1619" t="s">
        <v>3174</v>
      </c>
      <c r="B1619">
        <v>81</v>
      </c>
      <c r="C1619">
        <f t="shared" si="50"/>
        <v>81</v>
      </c>
      <c r="D1619" t="str">
        <f t="shared" si="51"/>
        <v/>
      </c>
    </row>
    <row r="1620" spans="1:4" x14ac:dyDescent="0.3">
      <c r="A1620" t="s">
        <v>3174</v>
      </c>
      <c r="B1620">
        <v>74.75</v>
      </c>
      <c r="C1620">
        <f t="shared" si="50"/>
        <v>74.75</v>
      </c>
      <c r="D1620" t="str">
        <f t="shared" si="51"/>
        <v/>
      </c>
    </row>
    <row r="1621" spans="1:4" x14ac:dyDescent="0.3">
      <c r="A1621" t="s">
        <v>3175</v>
      </c>
      <c r="B1621">
        <v>91.75</v>
      </c>
      <c r="C1621" t="str">
        <f t="shared" si="50"/>
        <v/>
      </c>
      <c r="D1621">
        <f t="shared" si="51"/>
        <v>91.75</v>
      </c>
    </row>
    <row r="1622" spans="1:4" x14ac:dyDescent="0.3">
      <c r="A1622" t="s">
        <v>3175</v>
      </c>
      <c r="B1622">
        <v>80.75</v>
      </c>
      <c r="C1622" t="str">
        <f t="shared" si="50"/>
        <v/>
      </c>
      <c r="D1622">
        <f t="shared" si="51"/>
        <v>80.75</v>
      </c>
    </row>
    <row r="1623" spans="1:4" x14ac:dyDescent="0.3">
      <c r="A1623" t="s">
        <v>3174</v>
      </c>
      <c r="B1623">
        <v>83.5</v>
      </c>
      <c r="C1623">
        <f t="shared" si="50"/>
        <v>83.5</v>
      </c>
      <c r="D1623" t="str">
        <f t="shared" si="51"/>
        <v/>
      </c>
    </row>
    <row r="1624" spans="1:4" x14ac:dyDescent="0.3">
      <c r="A1624" t="s">
        <v>3174</v>
      </c>
      <c r="B1624">
        <v>68</v>
      </c>
      <c r="C1624">
        <f t="shared" si="50"/>
        <v>68</v>
      </c>
      <c r="D1624" t="str">
        <f t="shared" si="51"/>
        <v/>
      </c>
    </row>
    <row r="1625" spans="1:4" x14ac:dyDescent="0.3">
      <c r="A1625" t="s">
        <v>3175</v>
      </c>
      <c r="B1625">
        <v>90.75</v>
      </c>
      <c r="C1625" t="str">
        <f t="shared" si="50"/>
        <v/>
      </c>
      <c r="D1625">
        <f t="shared" si="51"/>
        <v>90.75</v>
      </c>
    </row>
    <row r="1626" spans="1:4" x14ac:dyDescent="0.3">
      <c r="A1626" t="s">
        <v>3174</v>
      </c>
      <c r="B1626">
        <v>74</v>
      </c>
      <c r="C1626">
        <f t="shared" si="50"/>
        <v>74</v>
      </c>
      <c r="D1626" t="str">
        <f t="shared" si="51"/>
        <v/>
      </c>
    </row>
    <row r="1627" spans="1:4" x14ac:dyDescent="0.3">
      <c r="A1627" t="s">
        <v>3174</v>
      </c>
      <c r="B1627">
        <v>78.5</v>
      </c>
      <c r="C1627">
        <f t="shared" si="50"/>
        <v>78.5</v>
      </c>
      <c r="D1627" t="str">
        <f t="shared" si="51"/>
        <v/>
      </c>
    </row>
    <row r="1628" spans="1:4" x14ac:dyDescent="0.3">
      <c r="A1628" t="s">
        <v>3174</v>
      </c>
      <c r="B1628">
        <v>83.25</v>
      </c>
      <c r="C1628">
        <f t="shared" si="50"/>
        <v>83.25</v>
      </c>
      <c r="D1628" t="str">
        <f t="shared" si="51"/>
        <v/>
      </c>
    </row>
    <row r="1629" spans="1:4" x14ac:dyDescent="0.3">
      <c r="A1629" t="s">
        <v>3174</v>
      </c>
      <c r="B1629">
        <v>89</v>
      </c>
      <c r="C1629">
        <f t="shared" si="50"/>
        <v>89</v>
      </c>
      <c r="D1629" t="str">
        <f t="shared" si="51"/>
        <v/>
      </c>
    </row>
    <row r="1630" spans="1:4" x14ac:dyDescent="0.3">
      <c r="A1630" t="s">
        <v>3174</v>
      </c>
      <c r="B1630">
        <v>87.25</v>
      </c>
      <c r="C1630">
        <f t="shared" si="50"/>
        <v>87.25</v>
      </c>
      <c r="D1630" t="str">
        <f t="shared" si="51"/>
        <v/>
      </c>
    </row>
    <row r="1631" spans="1:4" x14ac:dyDescent="0.3">
      <c r="A1631" t="s">
        <v>3174</v>
      </c>
      <c r="B1631">
        <v>67</v>
      </c>
      <c r="C1631">
        <f t="shared" si="50"/>
        <v>67</v>
      </c>
      <c r="D1631" t="str">
        <f t="shared" si="51"/>
        <v/>
      </c>
    </row>
    <row r="1632" spans="1:4" x14ac:dyDescent="0.3">
      <c r="A1632" t="s">
        <v>3175</v>
      </c>
      <c r="B1632">
        <v>90.75</v>
      </c>
      <c r="C1632" t="str">
        <f t="shared" si="50"/>
        <v/>
      </c>
      <c r="D1632">
        <f t="shared" si="51"/>
        <v>90.75</v>
      </c>
    </row>
    <row r="1633" spans="1:4" x14ac:dyDescent="0.3">
      <c r="A1633" t="s">
        <v>3174</v>
      </c>
      <c r="B1633">
        <v>79.75</v>
      </c>
      <c r="C1633">
        <f t="shared" si="50"/>
        <v>79.75</v>
      </c>
      <c r="D1633" t="str">
        <f t="shared" si="51"/>
        <v/>
      </c>
    </row>
    <row r="1634" spans="1:4" x14ac:dyDescent="0.3">
      <c r="A1634" t="s">
        <v>3174</v>
      </c>
      <c r="B1634">
        <v>81.5</v>
      </c>
      <c r="C1634">
        <f t="shared" si="50"/>
        <v>81.5</v>
      </c>
      <c r="D1634" t="str">
        <f t="shared" si="51"/>
        <v/>
      </c>
    </row>
    <row r="1635" spans="1:4" x14ac:dyDescent="0.3">
      <c r="A1635" t="s">
        <v>3174</v>
      </c>
      <c r="B1635">
        <v>64</v>
      </c>
      <c r="C1635">
        <f t="shared" si="50"/>
        <v>64</v>
      </c>
      <c r="D1635" t="str">
        <f t="shared" si="51"/>
        <v/>
      </c>
    </row>
    <row r="1636" spans="1:4" x14ac:dyDescent="0.3">
      <c r="A1636" t="s">
        <v>3174</v>
      </c>
      <c r="B1636">
        <v>85</v>
      </c>
      <c r="C1636">
        <f t="shared" si="50"/>
        <v>85</v>
      </c>
      <c r="D1636" t="str">
        <f t="shared" si="51"/>
        <v/>
      </c>
    </row>
    <row r="1637" spans="1:4" x14ac:dyDescent="0.3">
      <c r="A1637" t="s">
        <v>3174</v>
      </c>
      <c r="B1637">
        <v>87.5</v>
      </c>
      <c r="C1637">
        <f t="shared" si="50"/>
        <v>87.5</v>
      </c>
      <c r="D1637" t="str">
        <f t="shared" si="51"/>
        <v/>
      </c>
    </row>
    <row r="1638" spans="1:4" x14ac:dyDescent="0.3">
      <c r="A1638" t="s">
        <v>3175</v>
      </c>
      <c r="B1638">
        <v>79.25</v>
      </c>
      <c r="C1638" t="str">
        <f t="shared" si="50"/>
        <v/>
      </c>
      <c r="D1638">
        <f t="shared" si="51"/>
        <v>79.25</v>
      </c>
    </row>
    <row r="1639" spans="1:4" x14ac:dyDescent="0.3">
      <c r="A1639" t="s">
        <v>3174</v>
      </c>
      <c r="B1639">
        <v>77.25</v>
      </c>
      <c r="C1639">
        <f t="shared" si="50"/>
        <v>77.25</v>
      </c>
      <c r="D1639" t="str">
        <f t="shared" si="51"/>
        <v/>
      </c>
    </row>
    <row r="1640" spans="1:4" x14ac:dyDescent="0.3">
      <c r="A1640" t="s">
        <v>3175</v>
      </c>
      <c r="B1640">
        <v>90.75</v>
      </c>
      <c r="C1640" t="str">
        <f t="shared" si="50"/>
        <v/>
      </c>
      <c r="D1640">
        <f t="shared" si="51"/>
        <v>90.75</v>
      </c>
    </row>
    <row r="1641" spans="1:4" x14ac:dyDescent="0.3">
      <c r="A1641" t="s">
        <v>3174</v>
      </c>
      <c r="B1641">
        <v>71.25</v>
      </c>
      <c r="C1641">
        <f t="shared" si="50"/>
        <v>71.25</v>
      </c>
      <c r="D1641" t="str">
        <f t="shared" si="51"/>
        <v/>
      </c>
    </row>
    <row r="1642" spans="1:4" x14ac:dyDescent="0.3">
      <c r="A1642" t="s">
        <v>3175</v>
      </c>
      <c r="B1642">
        <v>88.75</v>
      </c>
      <c r="C1642" t="str">
        <f t="shared" si="50"/>
        <v/>
      </c>
      <c r="D1642">
        <f t="shared" si="51"/>
        <v>88.75</v>
      </c>
    </row>
    <row r="1643" spans="1:4" x14ac:dyDescent="0.3">
      <c r="A1643" t="s">
        <v>3175</v>
      </c>
      <c r="B1643">
        <v>75.75</v>
      </c>
      <c r="C1643" t="str">
        <f t="shared" si="50"/>
        <v/>
      </c>
      <c r="D1643">
        <f t="shared" si="51"/>
        <v>75.75</v>
      </c>
    </row>
    <row r="1644" spans="1:4" x14ac:dyDescent="0.3">
      <c r="A1644" t="s">
        <v>3174</v>
      </c>
      <c r="B1644">
        <v>85</v>
      </c>
      <c r="C1644">
        <f t="shared" si="50"/>
        <v>85</v>
      </c>
      <c r="D1644" t="str">
        <f t="shared" si="51"/>
        <v/>
      </c>
    </row>
    <row r="1645" spans="1:4" x14ac:dyDescent="0.3">
      <c r="A1645" t="s">
        <v>3175</v>
      </c>
      <c r="B1645">
        <v>83.25</v>
      </c>
      <c r="C1645" t="str">
        <f t="shared" si="50"/>
        <v/>
      </c>
      <c r="D1645">
        <f t="shared" si="51"/>
        <v>83.25</v>
      </c>
    </row>
    <row r="1646" spans="1:4" x14ac:dyDescent="0.3">
      <c r="A1646" t="s">
        <v>3175</v>
      </c>
      <c r="B1646">
        <v>83.5</v>
      </c>
      <c r="C1646" t="str">
        <f t="shared" si="50"/>
        <v/>
      </c>
      <c r="D1646">
        <f t="shared" si="51"/>
        <v>83.5</v>
      </c>
    </row>
    <row r="1647" spans="1:4" x14ac:dyDescent="0.3">
      <c r="A1647" t="s">
        <v>3174</v>
      </c>
      <c r="B1647">
        <v>88.75</v>
      </c>
      <c r="C1647">
        <f t="shared" si="50"/>
        <v>88.75</v>
      </c>
      <c r="D1647" t="str">
        <f t="shared" si="51"/>
        <v/>
      </c>
    </row>
    <row r="1648" spans="1:4" x14ac:dyDescent="0.3">
      <c r="A1648" t="s">
        <v>3175</v>
      </c>
      <c r="B1648">
        <v>93.25</v>
      </c>
      <c r="C1648" t="str">
        <f t="shared" si="50"/>
        <v/>
      </c>
      <c r="D1648">
        <f t="shared" si="51"/>
        <v>93.25</v>
      </c>
    </row>
    <row r="1649" spans="1:4" x14ac:dyDescent="0.3">
      <c r="A1649" t="s">
        <v>3174</v>
      </c>
      <c r="B1649">
        <v>94.5</v>
      </c>
      <c r="C1649">
        <f t="shared" si="50"/>
        <v>94.5</v>
      </c>
      <c r="D1649" t="str">
        <f t="shared" si="51"/>
        <v/>
      </c>
    </row>
    <row r="1650" spans="1:4" x14ac:dyDescent="0.3">
      <c r="A1650" t="s">
        <v>3174</v>
      </c>
      <c r="B1650">
        <v>83.25</v>
      </c>
      <c r="C1650">
        <f t="shared" si="50"/>
        <v>83.25</v>
      </c>
      <c r="D1650" t="str">
        <f t="shared" si="51"/>
        <v/>
      </c>
    </row>
    <row r="1651" spans="1:4" x14ac:dyDescent="0.3">
      <c r="A1651" t="s">
        <v>3174</v>
      </c>
      <c r="B1651">
        <v>80.25</v>
      </c>
      <c r="C1651">
        <f t="shared" si="50"/>
        <v>80.25</v>
      </c>
      <c r="D1651" t="str">
        <f t="shared" si="51"/>
        <v/>
      </c>
    </row>
    <row r="1652" spans="1:4" x14ac:dyDescent="0.3">
      <c r="A1652" t="s">
        <v>3174</v>
      </c>
      <c r="B1652">
        <v>81.5</v>
      </c>
      <c r="C1652">
        <f t="shared" si="50"/>
        <v>81.5</v>
      </c>
      <c r="D1652" t="str">
        <f t="shared" si="51"/>
        <v/>
      </c>
    </row>
    <row r="1653" spans="1:4" x14ac:dyDescent="0.3">
      <c r="A1653" t="s">
        <v>3175</v>
      </c>
      <c r="B1653">
        <v>93.75</v>
      </c>
      <c r="C1653" t="str">
        <f t="shared" si="50"/>
        <v/>
      </c>
      <c r="D1653">
        <f t="shared" si="51"/>
        <v>93.75</v>
      </c>
    </row>
    <row r="1654" spans="1:4" x14ac:dyDescent="0.3">
      <c r="A1654" t="s">
        <v>3174</v>
      </c>
      <c r="B1654">
        <v>95.75</v>
      </c>
      <c r="C1654">
        <f t="shared" si="50"/>
        <v>95.75</v>
      </c>
      <c r="D1654" t="str">
        <f t="shared" si="51"/>
        <v/>
      </c>
    </row>
    <row r="1655" spans="1:4" x14ac:dyDescent="0.3">
      <c r="A1655" t="s">
        <v>3174</v>
      </c>
      <c r="B1655">
        <v>78.5</v>
      </c>
      <c r="C1655">
        <f t="shared" si="50"/>
        <v>78.5</v>
      </c>
      <c r="D1655" t="str">
        <f t="shared" si="51"/>
        <v/>
      </c>
    </row>
    <row r="1656" spans="1:4" x14ac:dyDescent="0.3">
      <c r="A1656" t="s">
        <v>3174</v>
      </c>
      <c r="B1656">
        <v>71</v>
      </c>
      <c r="C1656">
        <f t="shared" si="50"/>
        <v>71</v>
      </c>
      <c r="D1656" t="str">
        <f t="shared" si="51"/>
        <v/>
      </c>
    </row>
    <row r="1657" spans="1:4" x14ac:dyDescent="0.3">
      <c r="A1657" t="s">
        <v>3175</v>
      </c>
      <c r="B1657">
        <v>76.25</v>
      </c>
      <c r="C1657" t="str">
        <f t="shared" si="50"/>
        <v/>
      </c>
      <c r="D1657">
        <f t="shared" si="51"/>
        <v>76.25</v>
      </c>
    </row>
    <row r="1658" spans="1:4" x14ac:dyDescent="0.3">
      <c r="A1658" t="s">
        <v>3175</v>
      </c>
      <c r="B1658">
        <v>90.5</v>
      </c>
      <c r="C1658" t="str">
        <f t="shared" si="50"/>
        <v/>
      </c>
      <c r="D1658">
        <f t="shared" si="51"/>
        <v>90.5</v>
      </c>
    </row>
    <row r="1659" spans="1:4" x14ac:dyDescent="0.3">
      <c r="A1659" t="s">
        <v>3175</v>
      </c>
      <c r="B1659">
        <v>82.5</v>
      </c>
      <c r="C1659" t="str">
        <f t="shared" si="50"/>
        <v/>
      </c>
      <c r="D1659">
        <f t="shared" si="51"/>
        <v>82.5</v>
      </c>
    </row>
    <row r="1660" spans="1:4" x14ac:dyDescent="0.3">
      <c r="A1660" t="s">
        <v>3174</v>
      </c>
      <c r="B1660">
        <v>81.5</v>
      </c>
      <c r="C1660">
        <f t="shared" si="50"/>
        <v>81.5</v>
      </c>
      <c r="D1660" t="str">
        <f t="shared" si="51"/>
        <v/>
      </c>
    </row>
    <row r="1661" spans="1:4" x14ac:dyDescent="0.3">
      <c r="A1661" t="s">
        <v>3174</v>
      </c>
      <c r="B1661">
        <v>74.5</v>
      </c>
      <c r="C1661">
        <f t="shared" si="50"/>
        <v>74.5</v>
      </c>
      <c r="D1661" t="str">
        <f t="shared" si="51"/>
        <v/>
      </c>
    </row>
    <row r="1662" spans="1:4" x14ac:dyDescent="0.3">
      <c r="A1662" t="s">
        <v>3175</v>
      </c>
      <c r="B1662">
        <v>83.25</v>
      </c>
      <c r="C1662" t="str">
        <f t="shared" si="50"/>
        <v/>
      </c>
      <c r="D1662">
        <f t="shared" si="51"/>
        <v>83.25</v>
      </c>
    </row>
    <row r="1663" spans="1:4" x14ac:dyDescent="0.3">
      <c r="A1663" t="s">
        <v>3174</v>
      </c>
      <c r="B1663">
        <v>61.5</v>
      </c>
      <c r="C1663">
        <f t="shared" si="50"/>
        <v>61.5</v>
      </c>
      <c r="D1663" t="str">
        <f t="shared" si="51"/>
        <v/>
      </c>
    </row>
    <row r="1664" spans="1:4" x14ac:dyDescent="0.3">
      <c r="A1664" t="s">
        <v>3174</v>
      </c>
      <c r="B1664">
        <v>57.25</v>
      </c>
      <c r="C1664">
        <f t="shared" si="50"/>
        <v>57.25</v>
      </c>
      <c r="D1664" t="str">
        <f t="shared" si="51"/>
        <v/>
      </c>
    </row>
    <row r="1665" spans="1:4" x14ac:dyDescent="0.3">
      <c r="A1665" t="s">
        <v>3174</v>
      </c>
      <c r="B1665">
        <v>75</v>
      </c>
      <c r="C1665">
        <f t="shared" si="50"/>
        <v>75</v>
      </c>
      <c r="D1665" t="str">
        <f t="shared" si="51"/>
        <v/>
      </c>
    </row>
    <row r="1666" spans="1:4" x14ac:dyDescent="0.3">
      <c r="A1666" t="s">
        <v>3174</v>
      </c>
      <c r="B1666">
        <v>79</v>
      </c>
      <c r="C1666">
        <f t="shared" si="50"/>
        <v>79</v>
      </c>
      <c r="D1666" t="str">
        <f t="shared" si="51"/>
        <v/>
      </c>
    </row>
    <row r="1667" spans="1:4" x14ac:dyDescent="0.3">
      <c r="A1667" t="s">
        <v>3175</v>
      </c>
      <c r="B1667">
        <v>81.75</v>
      </c>
      <c r="C1667" t="str">
        <f t="shared" ref="C1667:C1730" si="52">IF(A1667="Non-STEM",B1667,"")</f>
        <v/>
      </c>
      <c r="D1667">
        <f t="shared" ref="D1667:D1730" si="53">IF(A1667="STEM",B1667,"")</f>
        <v>81.75</v>
      </c>
    </row>
    <row r="1668" spans="1:4" x14ac:dyDescent="0.3">
      <c r="A1668" t="s">
        <v>3174</v>
      </c>
      <c r="B1668">
        <v>66.75</v>
      </c>
      <c r="C1668">
        <f t="shared" si="52"/>
        <v>66.75</v>
      </c>
      <c r="D1668" t="str">
        <f t="shared" si="53"/>
        <v/>
      </c>
    </row>
    <row r="1669" spans="1:4" x14ac:dyDescent="0.3">
      <c r="A1669" t="s">
        <v>3175</v>
      </c>
      <c r="B1669">
        <v>93.5</v>
      </c>
      <c r="C1669" t="str">
        <f t="shared" si="52"/>
        <v/>
      </c>
      <c r="D1669">
        <f t="shared" si="53"/>
        <v>93.5</v>
      </c>
    </row>
    <row r="1670" spans="1:4" x14ac:dyDescent="0.3">
      <c r="A1670" t="s">
        <v>3174</v>
      </c>
      <c r="B1670">
        <v>80.25</v>
      </c>
      <c r="C1670">
        <f t="shared" si="52"/>
        <v>80.25</v>
      </c>
      <c r="D1670" t="str">
        <f t="shared" si="53"/>
        <v/>
      </c>
    </row>
    <row r="1671" spans="1:4" x14ac:dyDescent="0.3">
      <c r="A1671" t="s">
        <v>3175</v>
      </c>
      <c r="B1671">
        <v>83</v>
      </c>
      <c r="C1671" t="str">
        <f t="shared" si="52"/>
        <v/>
      </c>
      <c r="D1671">
        <f t="shared" si="53"/>
        <v>83</v>
      </c>
    </row>
    <row r="1672" spans="1:4" x14ac:dyDescent="0.3">
      <c r="A1672" t="s">
        <v>3174</v>
      </c>
      <c r="B1672">
        <v>82.5</v>
      </c>
      <c r="C1672">
        <f t="shared" si="52"/>
        <v>82.5</v>
      </c>
      <c r="D1672" t="str">
        <f t="shared" si="53"/>
        <v/>
      </c>
    </row>
    <row r="1673" spans="1:4" x14ac:dyDescent="0.3">
      <c r="A1673" t="s">
        <v>3174</v>
      </c>
      <c r="B1673">
        <v>91</v>
      </c>
      <c r="C1673">
        <f t="shared" si="52"/>
        <v>91</v>
      </c>
      <c r="D1673" t="str">
        <f t="shared" si="53"/>
        <v/>
      </c>
    </row>
    <row r="1674" spans="1:4" x14ac:dyDescent="0.3">
      <c r="A1674" t="s">
        <v>3175</v>
      </c>
      <c r="B1674">
        <v>88.75</v>
      </c>
      <c r="C1674" t="str">
        <f t="shared" si="52"/>
        <v/>
      </c>
      <c r="D1674">
        <f t="shared" si="53"/>
        <v>88.75</v>
      </c>
    </row>
    <row r="1675" spans="1:4" x14ac:dyDescent="0.3">
      <c r="A1675" t="s">
        <v>3174</v>
      </c>
      <c r="B1675">
        <v>88</v>
      </c>
      <c r="C1675">
        <f t="shared" si="52"/>
        <v>88</v>
      </c>
      <c r="D1675" t="str">
        <f t="shared" si="53"/>
        <v/>
      </c>
    </row>
    <row r="1676" spans="1:4" x14ac:dyDescent="0.3">
      <c r="A1676" t="s">
        <v>3174</v>
      </c>
      <c r="B1676">
        <v>74</v>
      </c>
      <c r="C1676">
        <f t="shared" si="52"/>
        <v>74</v>
      </c>
      <c r="D1676" t="str">
        <f t="shared" si="53"/>
        <v/>
      </c>
    </row>
    <row r="1677" spans="1:4" x14ac:dyDescent="0.3">
      <c r="A1677" t="s">
        <v>3175</v>
      </c>
      <c r="B1677">
        <v>79.75</v>
      </c>
      <c r="C1677" t="str">
        <f t="shared" si="52"/>
        <v/>
      </c>
      <c r="D1677">
        <f t="shared" si="53"/>
        <v>79.75</v>
      </c>
    </row>
    <row r="1678" spans="1:4" x14ac:dyDescent="0.3">
      <c r="A1678" t="s">
        <v>3174</v>
      </c>
      <c r="B1678">
        <v>76.25</v>
      </c>
      <c r="C1678">
        <f t="shared" si="52"/>
        <v>76.25</v>
      </c>
      <c r="D1678" t="str">
        <f t="shared" si="53"/>
        <v/>
      </c>
    </row>
    <row r="1679" spans="1:4" x14ac:dyDescent="0.3">
      <c r="A1679" t="s">
        <v>3175</v>
      </c>
      <c r="B1679">
        <v>77.75</v>
      </c>
      <c r="C1679" t="str">
        <f t="shared" si="52"/>
        <v/>
      </c>
      <c r="D1679">
        <f t="shared" si="53"/>
        <v>77.75</v>
      </c>
    </row>
    <row r="1680" spans="1:4" x14ac:dyDescent="0.3">
      <c r="A1680" t="s">
        <v>3174</v>
      </c>
      <c r="B1680">
        <v>82</v>
      </c>
      <c r="C1680">
        <f t="shared" si="52"/>
        <v>82</v>
      </c>
      <c r="D1680" t="str">
        <f t="shared" si="53"/>
        <v/>
      </c>
    </row>
    <row r="1681" spans="1:4" x14ac:dyDescent="0.3">
      <c r="A1681" t="s">
        <v>3174</v>
      </c>
      <c r="B1681">
        <v>66.5</v>
      </c>
      <c r="C1681">
        <f t="shared" si="52"/>
        <v>66.5</v>
      </c>
      <c r="D1681" t="str">
        <f t="shared" si="53"/>
        <v/>
      </c>
    </row>
    <row r="1682" spans="1:4" x14ac:dyDescent="0.3">
      <c r="A1682" t="s">
        <v>3175</v>
      </c>
      <c r="B1682">
        <v>93.75</v>
      </c>
      <c r="C1682" t="str">
        <f t="shared" si="52"/>
        <v/>
      </c>
      <c r="D1682">
        <f t="shared" si="53"/>
        <v>93.75</v>
      </c>
    </row>
    <row r="1683" spans="1:4" x14ac:dyDescent="0.3">
      <c r="A1683" t="s">
        <v>3174</v>
      </c>
      <c r="B1683">
        <v>77</v>
      </c>
      <c r="C1683">
        <f t="shared" si="52"/>
        <v>77</v>
      </c>
      <c r="D1683" t="str">
        <f t="shared" si="53"/>
        <v/>
      </c>
    </row>
    <row r="1684" spans="1:4" x14ac:dyDescent="0.3">
      <c r="A1684" t="s">
        <v>3174</v>
      </c>
      <c r="B1684">
        <v>71</v>
      </c>
      <c r="C1684">
        <f t="shared" si="52"/>
        <v>71</v>
      </c>
      <c r="D1684" t="str">
        <f t="shared" si="53"/>
        <v/>
      </c>
    </row>
    <row r="1685" spans="1:4" x14ac:dyDescent="0.3">
      <c r="A1685" t="s">
        <v>3174</v>
      </c>
      <c r="B1685">
        <v>85.25</v>
      </c>
      <c r="C1685">
        <f t="shared" si="52"/>
        <v>85.25</v>
      </c>
      <c r="D1685" t="str">
        <f t="shared" si="53"/>
        <v/>
      </c>
    </row>
    <row r="1686" spans="1:4" x14ac:dyDescent="0.3">
      <c r="A1686" t="s">
        <v>3174</v>
      </c>
      <c r="B1686">
        <v>79</v>
      </c>
      <c r="C1686">
        <f t="shared" si="52"/>
        <v>79</v>
      </c>
      <c r="D1686" t="str">
        <f t="shared" si="53"/>
        <v/>
      </c>
    </row>
    <row r="1687" spans="1:4" x14ac:dyDescent="0.3">
      <c r="A1687" t="s">
        <v>3174</v>
      </c>
      <c r="B1687">
        <v>80.75</v>
      </c>
      <c r="C1687">
        <f t="shared" si="52"/>
        <v>80.75</v>
      </c>
      <c r="D1687" t="str">
        <f t="shared" si="53"/>
        <v/>
      </c>
    </row>
    <row r="1688" spans="1:4" x14ac:dyDescent="0.3">
      <c r="A1688" t="s">
        <v>3174</v>
      </c>
      <c r="B1688">
        <v>83.5</v>
      </c>
      <c r="C1688">
        <f t="shared" si="52"/>
        <v>83.5</v>
      </c>
      <c r="D1688" t="str">
        <f t="shared" si="53"/>
        <v/>
      </c>
    </row>
    <row r="1689" spans="1:4" x14ac:dyDescent="0.3">
      <c r="A1689" t="s">
        <v>3174</v>
      </c>
      <c r="B1689">
        <v>86.75</v>
      </c>
      <c r="C1689">
        <f t="shared" si="52"/>
        <v>86.75</v>
      </c>
      <c r="D1689" t="str">
        <f t="shared" si="53"/>
        <v/>
      </c>
    </row>
    <row r="1690" spans="1:4" x14ac:dyDescent="0.3">
      <c r="A1690" t="s">
        <v>3174</v>
      </c>
      <c r="B1690">
        <v>81.5</v>
      </c>
      <c r="C1690">
        <f t="shared" si="52"/>
        <v>81.5</v>
      </c>
      <c r="D1690" t="str">
        <f t="shared" si="53"/>
        <v/>
      </c>
    </row>
    <row r="1691" spans="1:4" x14ac:dyDescent="0.3">
      <c r="A1691" t="s">
        <v>3174</v>
      </c>
      <c r="B1691">
        <v>72.75</v>
      </c>
      <c r="C1691">
        <f t="shared" si="52"/>
        <v>72.75</v>
      </c>
      <c r="D1691" t="str">
        <f t="shared" si="53"/>
        <v/>
      </c>
    </row>
    <row r="1692" spans="1:4" x14ac:dyDescent="0.3">
      <c r="A1692" t="s">
        <v>3174</v>
      </c>
      <c r="B1692">
        <v>60.5</v>
      </c>
      <c r="C1692">
        <f t="shared" si="52"/>
        <v>60.5</v>
      </c>
      <c r="D1692" t="str">
        <f t="shared" si="53"/>
        <v/>
      </c>
    </row>
    <row r="1693" spans="1:4" x14ac:dyDescent="0.3">
      <c r="A1693" t="s">
        <v>3174</v>
      </c>
      <c r="B1693">
        <v>67</v>
      </c>
      <c r="C1693">
        <f t="shared" si="52"/>
        <v>67</v>
      </c>
      <c r="D1693" t="str">
        <f t="shared" si="53"/>
        <v/>
      </c>
    </row>
    <row r="1694" spans="1:4" x14ac:dyDescent="0.3">
      <c r="A1694" t="s">
        <v>3174</v>
      </c>
      <c r="B1694">
        <v>71.75</v>
      </c>
      <c r="C1694">
        <f t="shared" si="52"/>
        <v>71.75</v>
      </c>
      <c r="D1694" t="str">
        <f t="shared" si="53"/>
        <v/>
      </c>
    </row>
    <row r="1695" spans="1:4" x14ac:dyDescent="0.3">
      <c r="A1695" t="s">
        <v>3174</v>
      </c>
      <c r="B1695">
        <v>78.25</v>
      </c>
      <c r="C1695">
        <f t="shared" si="52"/>
        <v>78.25</v>
      </c>
      <c r="D1695" t="str">
        <f t="shared" si="53"/>
        <v/>
      </c>
    </row>
    <row r="1696" spans="1:4" x14ac:dyDescent="0.3">
      <c r="A1696" t="s">
        <v>3175</v>
      </c>
      <c r="B1696">
        <v>79</v>
      </c>
      <c r="C1696" t="str">
        <f t="shared" si="52"/>
        <v/>
      </c>
      <c r="D1696">
        <f t="shared" si="53"/>
        <v>79</v>
      </c>
    </row>
    <row r="1697" spans="1:4" x14ac:dyDescent="0.3">
      <c r="A1697" t="s">
        <v>3174</v>
      </c>
      <c r="B1697">
        <v>79.75</v>
      </c>
      <c r="C1697">
        <f t="shared" si="52"/>
        <v>79.75</v>
      </c>
      <c r="D1697" t="str">
        <f t="shared" si="53"/>
        <v/>
      </c>
    </row>
    <row r="1698" spans="1:4" x14ac:dyDescent="0.3">
      <c r="A1698" t="s">
        <v>3174</v>
      </c>
      <c r="B1698">
        <v>93</v>
      </c>
      <c r="C1698">
        <f t="shared" si="52"/>
        <v>93</v>
      </c>
      <c r="D1698" t="str">
        <f t="shared" si="53"/>
        <v/>
      </c>
    </row>
    <row r="1699" spans="1:4" x14ac:dyDescent="0.3">
      <c r="A1699" t="s">
        <v>3174</v>
      </c>
      <c r="B1699">
        <v>93.25</v>
      </c>
      <c r="C1699">
        <f t="shared" si="52"/>
        <v>93.25</v>
      </c>
      <c r="D1699" t="str">
        <f t="shared" si="53"/>
        <v/>
      </c>
    </row>
    <row r="1700" spans="1:4" x14ac:dyDescent="0.3">
      <c r="A1700" t="s">
        <v>3174</v>
      </c>
      <c r="B1700">
        <v>81.25</v>
      </c>
      <c r="C1700">
        <f t="shared" si="52"/>
        <v>81.25</v>
      </c>
      <c r="D1700" t="str">
        <f t="shared" si="53"/>
        <v/>
      </c>
    </row>
    <row r="1701" spans="1:4" x14ac:dyDescent="0.3">
      <c r="A1701" t="s">
        <v>3174</v>
      </c>
      <c r="B1701">
        <v>79</v>
      </c>
      <c r="C1701">
        <f t="shared" si="52"/>
        <v>79</v>
      </c>
      <c r="D1701" t="str">
        <f t="shared" si="53"/>
        <v/>
      </c>
    </row>
    <row r="1702" spans="1:4" x14ac:dyDescent="0.3">
      <c r="A1702" t="s">
        <v>3175</v>
      </c>
      <c r="B1702">
        <v>85</v>
      </c>
      <c r="C1702" t="str">
        <f t="shared" si="52"/>
        <v/>
      </c>
      <c r="D1702">
        <f t="shared" si="53"/>
        <v>85</v>
      </c>
    </row>
    <row r="1703" spans="1:4" x14ac:dyDescent="0.3">
      <c r="A1703" t="s">
        <v>3175</v>
      </c>
      <c r="B1703">
        <v>87.25</v>
      </c>
      <c r="C1703" t="str">
        <f t="shared" si="52"/>
        <v/>
      </c>
      <c r="D1703">
        <f t="shared" si="53"/>
        <v>87.25</v>
      </c>
    </row>
    <row r="1704" spans="1:4" x14ac:dyDescent="0.3">
      <c r="A1704" t="s">
        <v>3175</v>
      </c>
      <c r="B1704">
        <v>78.25</v>
      </c>
      <c r="C1704" t="str">
        <f t="shared" si="52"/>
        <v/>
      </c>
      <c r="D1704">
        <f t="shared" si="53"/>
        <v>78.25</v>
      </c>
    </row>
    <row r="1705" spans="1:4" x14ac:dyDescent="0.3">
      <c r="A1705" t="s">
        <v>3174</v>
      </c>
      <c r="B1705">
        <v>68</v>
      </c>
      <c r="C1705">
        <f t="shared" si="52"/>
        <v>68</v>
      </c>
      <c r="D1705" t="str">
        <f t="shared" si="53"/>
        <v/>
      </c>
    </row>
    <row r="1706" spans="1:4" x14ac:dyDescent="0.3">
      <c r="A1706" t="s">
        <v>3174</v>
      </c>
      <c r="B1706">
        <v>69</v>
      </c>
      <c r="C1706">
        <f t="shared" si="52"/>
        <v>69</v>
      </c>
      <c r="D1706" t="str">
        <f t="shared" si="53"/>
        <v/>
      </c>
    </row>
    <row r="1707" spans="1:4" x14ac:dyDescent="0.3">
      <c r="A1707" t="s">
        <v>3174</v>
      </c>
      <c r="B1707">
        <v>80.25</v>
      </c>
      <c r="C1707">
        <f t="shared" si="52"/>
        <v>80.25</v>
      </c>
      <c r="D1707" t="str">
        <f t="shared" si="53"/>
        <v/>
      </c>
    </row>
    <row r="1708" spans="1:4" x14ac:dyDescent="0.3">
      <c r="A1708" t="s">
        <v>3174</v>
      </c>
      <c r="B1708">
        <v>78.75</v>
      </c>
      <c r="C1708">
        <f t="shared" si="52"/>
        <v>78.75</v>
      </c>
      <c r="D1708" t="str">
        <f t="shared" si="53"/>
        <v/>
      </c>
    </row>
    <row r="1709" spans="1:4" x14ac:dyDescent="0.3">
      <c r="A1709" t="s">
        <v>3174</v>
      </c>
      <c r="B1709">
        <v>90.25</v>
      </c>
      <c r="C1709">
        <f t="shared" si="52"/>
        <v>90.25</v>
      </c>
      <c r="D1709" t="str">
        <f t="shared" si="53"/>
        <v/>
      </c>
    </row>
    <row r="1710" spans="1:4" x14ac:dyDescent="0.3">
      <c r="A1710" t="s">
        <v>3174</v>
      </c>
      <c r="B1710">
        <v>76.5</v>
      </c>
      <c r="C1710">
        <f t="shared" si="52"/>
        <v>76.5</v>
      </c>
      <c r="D1710" t="str">
        <f t="shared" si="53"/>
        <v/>
      </c>
    </row>
    <row r="1711" spans="1:4" x14ac:dyDescent="0.3">
      <c r="A1711" t="s">
        <v>3174</v>
      </c>
      <c r="B1711">
        <v>82</v>
      </c>
      <c r="C1711">
        <f t="shared" si="52"/>
        <v>82</v>
      </c>
      <c r="D1711" t="str">
        <f t="shared" si="53"/>
        <v/>
      </c>
    </row>
    <row r="1712" spans="1:4" x14ac:dyDescent="0.3">
      <c r="A1712" t="s">
        <v>3175</v>
      </c>
      <c r="B1712">
        <v>90.25</v>
      </c>
      <c r="C1712" t="str">
        <f t="shared" si="52"/>
        <v/>
      </c>
      <c r="D1712">
        <f t="shared" si="53"/>
        <v>90.25</v>
      </c>
    </row>
    <row r="1713" spans="1:4" x14ac:dyDescent="0.3">
      <c r="A1713" t="s">
        <v>3174</v>
      </c>
      <c r="B1713">
        <v>66.75</v>
      </c>
      <c r="C1713">
        <f t="shared" si="52"/>
        <v>66.75</v>
      </c>
      <c r="D1713" t="str">
        <f t="shared" si="53"/>
        <v/>
      </c>
    </row>
    <row r="1714" spans="1:4" x14ac:dyDescent="0.3">
      <c r="A1714" t="s">
        <v>3175</v>
      </c>
      <c r="B1714">
        <v>94.5</v>
      </c>
      <c r="C1714" t="str">
        <f t="shared" si="52"/>
        <v/>
      </c>
      <c r="D1714">
        <f t="shared" si="53"/>
        <v>94.5</v>
      </c>
    </row>
    <row r="1715" spans="1:4" x14ac:dyDescent="0.3">
      <c r="A1715" t="s">
        <v>3174</v>
      </c>
      <c r="B1715">
        <v>77.75</v>
      </c>
      <c r="C1715">
        <f t="shared" si="52"/>
        <v>77.75</v>
      </c>
      <c r="D1715" t="str">
        <f t="shared" si="53"/>
        <v/>
      </c>
    </row>
    <row r="1716" spans="1:4" x14ac:dyDescent="0.3">
      <c r="A1716" t="s">
        <v>3174</v>
      </c>
      <c r="B1716">
        <v>82.25</v>
      </c>
      <c r="C1716">
        <f t="shared" si="52"/>
        <v>82.25</v>
      </c>
      <c r="D1716" t="str">
        <f t="shared" si="53"/>
        <v/>
      </c>
    </row>
    <row r="1717" spans="1:4" x14ac:dyDescent="0.3">
      <c r="A1717" t="s">
        <v>3175</v>
      </c>
      <c r="B1717">
        <v>89.5</v>
      </c>
      <c r="C1717" t="str">
        <f t="shared" si="52"/>
        <v/>
      </c>
      <c r="D1717">
        <f t="shared" si="53"/>
        <v>89.5</v>
      </c>
    </row>
    <row r="1718" spans="1:4" x14ac:dyDescent="0.3">
      <c r="A1718" t="s">
        <v>3174</v>
      </c>
      <c r="B1718">
        <v>74.75</v>
      </c>
      <c r="C1718">
        <f t="shared" si="52"/>
        <v>74.75</v>
      </c>
      <c r="D1718" t="str">
        <f t="shared" si="53"/>
        <v/>
      </c>
    </row>
    <row r="1719" spans="1:4" x14ac:dyDescent="0.3">
      <c r="A1719" t="s">
        <v>3175</v>
      </c>
      <c r="B1719">
        <v>84</v>
      </c>
      <c r="C1719" t="str">
        <f t="shared" si="52"/>
        <v/>
      </c>
      <c r="D1719">
        <f t="shared" si="53"/>
        <v>84</v>
      </c>
    </row>
    <row r="1720" spans="1:4" x14ac:dyDescent="0.3">
      <c r="A1720" t="s">
        <v>3175</v>
      </c>
      <c r="B1720">
        <v>85</v>
      </c>
      <c r="C1720" t="str">
        <f t="shared" si="52"/>
        <v/>
      </c>
      <c r="D1720">
        <f t="shared" si="53"/>
        <v>85</v>
      </c>
    </row>
    <row r="1721" spans="1:4" x14ac:dyDescent="0.3">
      <c r="A1721" t="s">
        <v>3175</v>
      </c>
      <c r="B1721">
        <v>92.5</v>
      </c>
      <c r="C1721" t="str">
        <f t="shared" si="52"/>
        <v/>
      </c>
      <c r="D1721">
        <f t="shared" si="53"/>
        <v>92.5</v>
      </c>
    </row>
    <row r="1722" spans="1:4" x14ac:dyDescent="0.3">
      <c r="A1722" t="s">
        <v>3175</v>
      </c>
      <c r="B1722">
        <v>83</v>
      </c>
      <c r="C1722" t="str">
        <f t="shared" si="52"/>
        <v/>
      </c>
      <c r="D1722">
        <f t="shared" si="53"/>
        <v>83</v>
      </c>
    </row>
    <row r="1723" spans="1:4" x14ac:dyDescent="0.3">
      <c r="A1723" t="s">
        <v>3174</v>
      </c>
      <c r="B1723">
        <v>72.25</v>
      </c>
      <c r="C1723">
        <f t="shared" si="52"/>
        <v>72.25</v>
      </c>
      <c r="D1723" t="str">
        <f t="shared" si="53"/>
        <v/>
      </c>
    </row>
    <row r="1724" spans="1:4" x14ac:dyDescent="0.3">
      <c r="A1724" t="s">
        <v>3174</v>
      </c>
      <c r="B1724">
        <v>75</v>
      </c>
      <c r="C1724">
        <f t="shared" si="52"/>
        <v>75</v>
      </c>
      <c r="D1724" t="str">
        <f t="shared" si="53"/>
        <v/>
      </c>
    </row>
    <row r="1725" spans="1:4" x14ac:dyDescent="0.3">
      <c r="A1725" t="s">
        <v>3174</v>
      </c>
      <c r="B1725">
        <v>85.25</v>
      </c>
      <c r="C1725">
        <f t="shared" si="52"/>
        <v>85.25</v>
      </c>
      <c r="D1725" t="str">
        <f t="shared" si="53"/>
        <v/>
      </c>
    </row>
    <row r="1726" spans="1:4" x14ac:dyDescent="0.3">
      <c r="A1726" t="s">
        <v>3174</v>
      </c>
      <c r="B1726">
        <v>84</v>
      </c>
      <c r="C1726">
        <f t="shared" si="52"/>
        <v>84</v>
      </c>
      <c r="D1726" t="str">
        <f t="shared" si="53"/>
        <v/>
      </c>
    </row>
    <row r="1727" spans="1:4" x14ac:dyDescent="0.3">
      <c r="A1727" t="s">
        <v>3174</v>
      </c>
      <c r="B1727">
        <v>78.75</v>
      </c>
      <c r="C1727">
        <f t="shared" si="52"/>
        <v>78.75</v>
      </c>
      <c r="D1727" t="str">
        <f t="shared" si="53"/>
        <v/>
      </c>
    </row>
    <row r="1728" spans="1:4" x14ac:dyDescent="0.3">
      <c r="A1728" t="s">
        <v>3174</v>
      </c>
      <c r="B1728">
        <v>82.5</v>
      </c>
      <c r="C1728">
        <f t="shared" si="52"/>
        <v>82.5</v>
      </c>
      <c r="D1728" t="str">
        <f t="shared" si="53"/>
        <v/>
      </c>
    </row>
    <row r="1729" spans="1:4" x14ac:dyDescent="0.3">
      <c r="A1729" t="s">
        <v>3174</v>
      </c>
      <c r="B1729">
        <v>71.75</v>
      </c>
      <c r="C1729">
        <f t="shared" si="52"/>
        <v>71.75</v>
      </c>
      <c r="D1729" t="str">
        <f t="shared" si="53"/>
        <v/>
      </c>
    </row>
    <row r="1730" spans="1:4" x14ac:dyDescent="0.3">
      <c r="A1730" t="s">
        <v>3175</v>
      </c>
      <c r="B1730">
        <v>73.5</v>
      </c>
      <c r="C1730" t="str">
        <f t="shared" si="52"/>
        <v/>
      </c>
      <c r="D1730">
        <f t="shared" si="53"/>
        <v>73.5</v>
      </c>
    </row>
    <row r="1731" spans="1:4" x14ac:dyDescent="0.3">
      <c r="A1731" t="s">
        <v>3174</v>
      </c>
      <c r="B1731">
        <v>80.25</v>
      </c>
      <c r="C1731">
        <f t="shared" ref="C1731:C1794" si="54">IF(A1731="Non-STEM",B1731,"")</f>
        <v>80.25</v>
      </c>
      <c r="D1731" t="str">
        <f t="shared" ref="D1731:D1794" si="55">IF(A1731="STEM",B1731,"")</f>
        <v/>
      </c>
    </row>
    <row r="1732" spans="1:4" x14ac:dyDescent="0.3">
      <c r="A1732" t="s">
        <v>3175</v>
      </c>
      <c r="B1732">
        <v>84.25</v>
      </c>
      <c r="C1732" t="str">
        <f t="shared" si="54"/>
        <v/>
      </c>
      <c r="D1732">
        <f t="shared" si="55"/>
        <v>84.25</v>
      </c>
    </row>
    <row r="1733" spans="1:4" x14ac:dyDescent="0.3">
      <c r="A1733" t="s">
        <v>3174</v>
      </c>
      <c r="B1733">
        <v>84.5</v>
      </c>
      <c r="C1733">
        <f t="shared" si="54"/>
        <v>84.5</v>
      </c>
      <c r="D1733" t="str">
        <f t="shared" si="55"/>
        <v/>
      </c>
    </row>
    <row r="1734" spans="1:4" x14ac:dyDescent="0.3">
      <c r="A1734" t="s">
        <v>3174</v>
      </c>
      <c r="B1734">
        <v>78.5</v>
      </c>
      <c r="C1734">
        <f t="shared" si="54"/>
        <v>78.5</v>
      </c>
      <c r="D1734" t="str">
        <f t="shared" si="55"/>
        <v/>
      </c>
    </row>
    <row r="1735" spans="1:4" x14ac:dyDescent="0.3">
      <c r="A1735" t="s">
        <v>3175</v>
      </c>
      <c r="B1735">
        <v>88.5</v>
      </c>
      <c r="C1735" t="str">
        <f t="shared" si="54"/>
        <v/>
      </c>
      <c r="D1735">
        <f t="shared" si="55"/>
        <v>88.5</v>
      </c>
    </row>
    <row r="1736" spans="1:4" x14ac:dyDescent="0.3">
      <c r="A1736" t="s">
        <v>3175</v>
      </c>
      <c r="B1736">
        <v>84</v>
      </c>
      <c r="C1736" t="str">
        <f t="shared" si="54"/>
        <v/>
      </c>
      <c r="D1736">
        <f t="shared" si="55"/>
        <v>84</v>
      </c>
    </row>
    <row r="1737" spans="1:4" x14ac:dyDescent="0.3">
      <c r="A1737" t="s">
        <v>3175</v>
      </c>
      <c r="B1737">
        <v>79.5</v>
      </c>
      <c r="C1737" t="str">
        <f t="shared" si="54"/>
        <v/>
      </c>
      <c r="D1737">
        <f t="shared" si="55"/>
        <v>79.5</v>
      </c>
    </row>
    <row r="1738" spans="1:4" x14ac:dyDescent="0.3">
      <c r="A1738" t="s">
        <v>3174</v>
      </c>
      <c r="B1738">
        <v>76.25</v>
      </c>
      <c r="C1738">
        <f t="shared" si="54"/>
        <v>76.25</v>
      </c>
      <c r="D1738" t="str">
        <f t="shared" si="55"/>
        <v/>
      </c>
    </row>
    <row r="1739" spans="1:4" x14ac:dyDescent="0.3">
      <c r="A1739" t="s">
        <v>3174</v>
      </c>
      <c r="B1739">
        <v>85</v>
      </c>
      <c r="C1739">
        <f t="shared" si="54"/>
        <v>85</v>
      </c>
      <c r="D1739" t="str">
        <f t="shared" si="55"/>
        <v/>
      </c>
    </row>
    <row r="1740" spans="1:4" x14ac:dyDescent="0.3">
      <c r="A1740" t="s">
        <v>3174</v>
      </c>
      <c r="B1740">
        <v>82.75</v>
      </c>
      <c r="C1740">
        <f t="shared" si="54"/>
        <v>82.75</v>
      </c>
      <c r="D1740" t="str">
        <f t="shared" si="55"/>
        <v/>
      </c>
    </row>
    <row r="1741" spans="1:4" x14ac:dyDescent="0.3">
      <c r="A1741" t="s">
        <v>3175</v>
      </c>
      <c r="B1741">
        <v>91.25</v>
      </c>
      <c r="C1741" t="str">
        <f t="shared" si="54"/>
        <v/>
      </c>
      <c r="D1741">
        <f t="shared" si="55"/>
        <v>91.25</v>
      </c>
    </row>
    <row r="1742" spans="1:4" x14ac:dyDescent="0.3">
      <c r="A1742" t="s">
        <v>3174</v>
      </c>
      <c r="B1742">
        <v>81</v>
      </c>
      <c r="C1742">
        <f t="shared" si="54"/>
        <v>81</v>
      </c>
      <c r="D1742" t="str">
        <f t="shared" si="55"/>
        <v/>
      </c>
    </row>
    <row r="1743" spans="1:4" x14ac:dyDescent="0.3">
      <c r="A1743" t="s">
        <v>3175</v>
      </c>
      <c r="B1743">
        <v>88.75</v>
      </c>
      <c r="C1743" t="str">
        <f t="shared" si="54"/>
        <v/>
      </c>
      <c r="D1743">
        <f t="shared" si="55"/>
        <v>88.75</v>
      </c>
    </row>
    <row r="1744" spans="1:4" x14ac:dyDescent="0.3">
      <c r="A1744" t="s">
        <v>3174</v>
      </c>
      <c r="B1744">
        <v>89.25</v>
      </c>
      <c r="C1744">
        <f t="shared" si="54"/>
        <v>89.25</v>
      </c>
      <c r="D1744" t="str">
        <f t="shared" si="55"/>
        <v/>
      </c>
    </row>
    <row r="1745" spans="1:4" x14ac:dyDescent="0.3">
      <c r="A1745" t="s">
        <v>3174</v>
      </c>
      <c r="B1745">
        <v>83</v>
      </c>
      <c r="C1745">
        <f t="shared" si="54"/>
        <v>83</v>
      </c>
      <c r="D1745" t="str">
        <f t="shared" si="55"/>
        <v/>
      </c>
    </row>
    <row r="1746" spans="1:4" x14ac:dyDescent="0.3">
      <c r="A1746" t="s">
        <v>3174</v>
      </c>
      <c r="B1746">
        <v>89.25</v>
      </c>
      <c r="C1746">
        <f t="shared" si="54"/>
        <v>89.25</v>
      </c>
      <c r="D1746" t="str">
        <f t="shared" si="55"/>
        <v/>
      </c>
    </row>
    <row r="1747" spans="1:4" x14ac:dyDescent="0.3">
      <c r="A1747" t="s">
        <v>3175</v>
      </c>
      <c r="B1747">
        <v>85.25</v>
      </c>
      <c r="C1747" t="str">
        <f t="shared" si="54"/>
        <v/>
      </c>
      <c r="D1747">
        <f t="shared" si="55"/>
        <v>85.25</v>
      </c>
    </row>
    <row r="1748" spans="1:4" x14ac:dyDescent="0.3">
      <c r="A1748" t="s">
        <v>3174</v>
      </c>
      <c r="B1748">
        <v>78.5</v>
      </c>
      <c r="C1748">
        <f t="shared" si="54"/>
        <v>78.5</v>
      </c>
      <c r="D1748" t="str">
        <f t="shared" si="55"/>
        <v/>
      </c>
    </row>
    <row r="1749" spans="1:4" x14ac:dyDescent="0.3">
      <c r="A1749" t="s">
        <v>3174</v>
      </c>
      <c r="B1749">
        <v>87.25</v>
      </c>
      <c r="C1749">
        <f t="shared" si="54"/>
        <v>87.25</v>
      </c>
      <c r="D1749" t="str">
        <f t="shared" si="55"/>
        <v/>
      </c>
    </row>
    <row r="1750" spans="1:4" x14ac:dyDescent="0.3">
      <c r="A1750" t="s">
        <v>3174</v>
      </c>
      <c r="B1750">
        <v>84.25</v>
      </c>
      <c r="C1750">
        <f t="shared" si="54"/>
        <v>84.25</v>
      </c>
      <c r="D1750" t="str">
        <f t="shared" si="55"/>
        <v/>
      </c>
    </row>
    <row r="1751" spans="1:4" x14ac:dyDescent="0.3">
      <c r="A1751" t="s">
        <v>3174</v>
      </c>
      <c r="B1751">
        <v>77.75</v>
      </c>
      <c r="C1751">
        <f t="shared" si="54"/>
        <v>77.75</v>
      </c>
      <c r="D1751" t="str">
        <f t="shared" si="55"/>
        <v/>
      </c>
    </row>
    <row r="1752" spans="1:4" x14ac:dyDescent="0.3">
      <c r="A1752" t="s">
        <v>3174</v>
      </c>
      <c r="B1752">
        <v>89.5</v>
      </c>
      <c r="C1752">
        <f t="shared" si="54"/>
        <v>89.5</v>
      </c>
      <c r="D1752" t="str">
        <f t="shared" si="55"/>
        <v/>
      </c>
    </row>
    <row r="1753" spans="1:4" x14ac:dyDescent="0.3">
      <c r="A1753" t="s">
        <v>3174</v>
      </c>
      <c r="B1753">
        <v>69.75</v>
      </c>
      <c r="C1753">
        <f t="shared" si="54"/>
        <v>69.75</v>
      </c>
      <c r="D1753" t="str">
        <f t="shared" si="55"/>
        <v/>
      </c>
    </row>
    <row r="1754" spans="1:4" x14ac:dyDescent="0.3">
      <c r="A1754" t="s">
        <v>3174</v>
      </c>
      <c r="B1754">
        <v>79</v>
      </c>
      <c r="C1754">
        <f t="shared" si="54"/>
        <v>79</v>
      </c>
      <c r="D1754" t="str">
        <f t="shared" si="55"/>
        <v/>
      </c>
    </row>
    <row r="1755" spans="1:4" x14ac:dyDescent="0.3">
      <c r="A1755" t="s">
        <v>3174</v>
      </c>
      <c r="B1755">
        <v>83.75</v>
      </c>
      <c r="C1755">
        <f t="shared" si="54"/>
        <v>83.75</v>
      </c>
      <c r="D1755" t="str">
        <f t="shared" si="55"/>
        <v/>
      </c>
    </row>
    <row r="1756" spans="1:4" x14ac:dyDescent="0.3">
      <c r="A1756" t="s">
        <v>3175</v>
      </c>
      <c r="B1756">
        <v>95</v>
      </c>
      <c r="C1756" t="str">
        <f t="shared" si="54"/>
        <v/>
      </c>
      <c r="D1756">
        <f t="shared" si="55"/>
        <v>95</v>
      </c>
    </row>
    <row r="1757" spans="1:4" x14ac:dyDescent="0.3">
      <c r="A1757" t="s">
        <v>3174</v>
      </c>
      <c r="B1757">
        <v>75.5</v>
      </c>
      <c r="C1757">
        <f t="shared" si="54"/>
        <v>75.5</v>
      </c>
      <c r="D1757" t="str">
        <f t="shared" si="55"/>
        <v/>
      </c>
    </row>
    <row r="1758" spans="1:4" x14ac:dyDescent="0.3">
      <c r="A1758" t="s">
        <v>3174</v>
      </c>
      <c r="B1758">
        <v>77.75</v>
      </c>
      <c r="C1758">
        <f t="shared" si="54"/>
        <v>77.75</v>
      </c>
      <c r="D1758" t="str">
        <f t="shared" si="55"/>
        <v/>
      </c>
    </row>
    <row r="1759" spans="1:4" x14ac:dyDescent="0.3">
      <c r="A1759" t="s">
        <v>3174</v>
      </c>
      <c r="B1759">
        <v>69.75</v>
      </c>
      <c r="C1759">
        <f t="shared" si="54"/>
        <v>69.75</v>
      </c>
      <c r="D1759" t="str">
        <f t="shared" si="55"/>
        <v/>
      </c>
    </row>
    <row r="1760" spans="1:4" x14ac:dyDescent="0.3">
      <c r="A1760" t="s">
        <v>3175</v>
      </c>
      <c r="B1760">
        <v>80</v>
      </c>
      <c r="C1760" t="str">
        <f t="shared" si="54"/>
        <v/>
      </c>
      <c r="D1760">
        <f t="shared" si="55"/>
        <v>80</v>
      </c>
    </row>
    <row r="1761" spans="1:4" x14ac:dyDescent="0.3">
      <c r="A1761" t="s">
        <v>3174</v>
      </c>
      <c r="B1761">
        <v>83.75</v>
      </c>
      <c r="C1761">
        <f t="shared" si="54"/>
        <v>83.75</v>
      </c>
      <c r="D1761" t="str">
        <f t="shared" si="55"/>
        <v/>
      </c>
    </row>
    <row r="1762" spans="1:4" x14ac:dyDescent="0.3">
      <c r="A1762" t="s">
        <v>3174</v>
      </c>
      <c r="B1762">
        <v>77</v>
      </c>
      <c r="C1762">
        <f t="shared" si="54"/>
        <v>77</v>
      </c>
      <c r="D1762" t="str">
        <f t="shared" si="55"/>
        <v/>
      </c>
    </row>
    <row r="1763" spans="1:4" x14ac:dyDescent="0.3">
      <c r="A1763" t="s">
        <v>3174</v>
      </c>
      <c r="B1763">
        <v>83</v>
      </c>
      <c r="C1763">
        <f t="shared" si="54"/>
        <v>83</v>
      </c>
      <c r="D1763" t="str">
        <f t="shared" si="55"/>
        <v/>
      </c>
    </row>
    <row r="1764" spans="1:4" x14ac:dyDescent="0.3">
      <c r="A1764" t="s">
        <v>3175</v>
      </c>
      <c r="B1764">
        <v>85.5</v>
      </c>
      <c r="C1764" t="str">
        <f t="shared" si="54"/>
        <v/>
      </c>
      <c r="D1764">
        <f t="shared" si="55"/>
        <v>85.5</v>
      </c>
    </row>
    <row r="1765" spans="1:4" x14ac:dyDescent="0.3">
      <c r="A1765" t="s">
        <v>3174</v>
      </c>
      <c r="B1765">
        <v>81.75</v>
      </c>
      <c r="C1765">
        <f t="shared" si="54"/>
        <v>81.75</v>
      </c>
      <c r="D1765" t="str">
        <f t="shared" si="55"/>
        <v/>
      </c>
    </row>
    <row r="1766" spans="1:4" x14ac:dyDescent="0.3">
      <c r="A1766" t="s">
        <v>3174</v>
      </c>
      <c r="B1766">
        <v>63</v>
      </c>
      <c r="C1766">
        <f t="shared" si="54"/>
        <v>63</v>
      </c>
      <c r="D1766" t="str">
        <f t="shared" si="55"/>
        <v/>
      </c>
    </row>
    <row r="1767" spans="1:4" x14ac:dyDescent="0.3">
      <c r="A1767" t="s">
        <v>3174</v>
      </c>
      <c r="B1767">
        <v>91.25</v>
      </c>
      <c r="C1767">
        <f t="shared" si="54"/>
        <v>91.25</v>
      </c>
      <c r="D1767" t="str">
        <f t="shared" si="55"/>
        <v/>
      </c>
    </row>
    <row r="1768" spans="1:4" x14ac:dyDescent="0.3">
      <c r="A1768" t="s">
        <v>3174</v>
      </c>
      <c r="B1768">
        <v>81.5</v>
      </c>
      <c r="C1768">
        <f t="shared" si="54"/>
        <v>81.5</v>
      </c>
      <c r="D1768" t="str">
        <f t="shared" si="55"/>
        <v/>
      </c>
    </row>
    <row r="1769" spans="1:4" x14ac:dyDescent="0.3">
      <c r="A1769" t="s">
        <v>3175</v>
      </c>
      <c r="B1769">
        <v>87.5</v>
      </c>
      <c r="C1769" t="str">
        <f t="shared" si="54"/>
        <v/>
      </c>
      <c r="D1769">
        <f t="shared" si="55"/>
        <v>87.5</v>
      </c>
    </row>
    <row r="1770" spans="1:4" x14ac:dyDescent="0.3">
      <c r="A1770" t="s">
        <v>3174</v>
      </c>
      <c r="B1770">
        <v>81.5</v>
      </c>
      <c r="C1770">
        <f t="shared" si="54"/>
        <v>81.5</v>
      </c>
      <c r="D1770" t="str">
        <f t="shared" si="55"/>
        <v/>
      </c>
    </row>
    <row r="1771" spans="1:4" x14ac:dyDescent="0.3">
      <c r="A1771" t="s">
        <v>3174</v>
      </c>
      <c r="B1771">
        <v>91.25</v>
      </c>
      <c r="C1771">
        <f t="shared" si="54"/>
        <v>91.25</v>
      </c>
      <c r="D1771" t="str">
        <f t="shared" si="55"/>
        <v/>
      </c>
    </row>
    <row r="1772" spans="1:4" x14ac:dyDescent="0.3">
      <c r="A1772" t="s">
        <v>3175</v>
      </c>
      <c r="B1772">
        <v>80</v>
      </c>
      <c r="C1772" t="str">
        <f t="shared" si="54"/>
        <v/>
      </c>
      <c r="D1772">
        <f t="shared" si="55"/>
        <v>80</v>
      </c>
    </row>
    <row r="1773" spans="1:4" x14ac:dyDescent="0.3">
      <c r="A1773" t="s">
        <v>3175</v>
      </c>
      <c r="B1773">
        <v>92</v>
      </c>
      <c r="C1773" t="str">
        <f t="shared" si="54"/>
        <v/>
      </c>
      <c r="D1773">
        <f t="shared" si="55"/>
        <v>92</v>
      </c>
    </row>
    <row r="1774" spans="1:4" x14ac:dyDescent="0.3">
      <c r="A1774" t="s">
        <v>3174</v>
      </c>
      <c r="B1774">
        <v>95</v>
      </c>
      <c r="C1774">
        <f t="shared" si="54"/>
        <v>95</v>
      </c>
      <c r="D1774" t="str">
        <f t="shared" si="55"/>
        <v/>
      </c>
    </row>
    <row r="1775" spans="1:4" x14ac:dyDescent="0.3">
      <c r="A1775" t="s">
        <v>3175</v>
      </c>
      <c r="B1775">
        <v>85.5</v>
      </c>
      <c r="C1775" t="str">
        <f t="shared" si="54"/>
        <v/>
      </c>
      <c r="D1775">
        <f t="shared" si="55"/>
        <v>85.5</v>
      </c>
    </row>
    <row r="1776" spans="1:4" x14ac:dyDescent="0.3">
      <c r="A1776" t="s">
        <v>3174</v>
      </c>
      <c r="B1776">
        <v>80</v>
      </c>
      <c r="C1776">
        <f t="shared" si="54"/>
        <v>80</v>
      </c>
      <c r="D1776" t="str">
        <f t="shared" si="55"/>
        <v/>
      </c>
    </row>
    <row r="1777" spans="1:4" x14ac:dyDescent="0.3">
      <c r="A1777" t="s">
        <v>3174</v>
      </c>
      <c r="B1777">
        <v>71.25</v>
      </c>
      <c r="C1777">
        <f t="shared" si="54"/>
        <v>71.25</v>
      </c>
      <c r="D1777" t="str">
        <f t="shared" si="55"/>
        <v/>
      </c>
    </row>
    <row r="1778" spans="1:4" x14ac:dyDescent="0.3">
      <c r="A1778" t="s">
        <v>3174</v>
      </c>
      <c r="B1778">
        <v>80.75</v>
      </c>
      <c r="C1778">
        <f t="shared" si="54"/>
        <v>80.75</v>
      </c>
      <c r="D1778" t="str">
        <f t="shared" si="55"/>
        <v/>
      </c>
    </row>
    <row r="1779" spans="1:4" x14ac:dyDescent="0.3">
      <c r="A1779" t="s">
        <v>3174</v>
      </c>
      <c r="B1779">
        <v>83</v>
      </c>
      <c r="C1779">
        <f t="shared" si="54"/>
        <v>83</v>
      </c>
      <c r="D1779" t="str">
        <f t="shared" si="55"/>
        <v/>
      </c>
    </row>
    <row r="1780" spans="1:4" x14ac:dyDescent="0.3">
      <c r="A1780" t="s">
        <v>3174</v>
      </c>
      <c r="B1780">
        <v>75.25</v>
      </c>
      <c r="C1780">
        <f t="shared" si="54"/>
        <v>75.25</v>
      </c>
      <c r="D1780" t="str">
        <f t="shared" si="55"/>
        <v/>
      </c>
    </row>
    <row r="1781" spans="1:4" x14ac:dyDescent="0.3">
      <c r="A1781" t="s">
        <v>3175</v>
      </c>
      <c r="B1781">
        <v>81.5</v>
      </c>
      <c r="C1781" t="str">
        <f t="shared" si="54"/>
        <v/>
      </c>
      <c r="D1781">
        <f t="shared" si="55"/>
        <v>81.5</v>
      </c>
    </row>
    <row r="1782" spans="1:4" x14ac:dyDescent="0.3">
      <c r="A1782" t="s">
        <v>3174</v>
      </c>
      <c r="B1782">
        <v>87.25</v>
      </c>
      <c r="C1782">
        <f t="shared" si="54"/>
        <v>87.25</v>
      </c>
      <c r="D1782" t="str">
        <f t="shared" si="55"/>
        <v/>
      </c>
    </row>
    <row r="1783" spans="1:4" x14ac:dyDescent="0.3">
      <c r="A1783" t="s">
        <v>3175</v>
      </c>
      <c r="B1783">
        <v>89.25</v>
      </c>
      <c r="C1783" t="str">
        <f t="shared" si="54"/>
        <v/>
      </c>
      <c r="D1783">
        <f t="shared" si="55"/>
        <v>89.25</v>
      </c>
    </row>
    <row r="1784" spans="1:4" x14ac:dyDescent="0.3">
      <c r="A1784" t="s">
        <v>3175</v>
      </c>
      <c r="B1784">
        <v>90</v>
      </c>
      <c r="C1784" t="str">
        <f t="shared" si="54"/>
        <v/>
      </c>
      <c r="D1784">
        <f t="shared" si="55"/>
        <v>90</v>
      </c>
    </row>
    <row r="1785" spans="1:4" x14ac:dyDescent="0.3">
      <c r="A1785" t="s">
        <v>3174</v>
      </c>
      <c r="B1785">
        <v>90.25</v>
      </c>
      <c r="C1785">
        <f t="shared" si="54"/>
        <v>90.25</v>
      </c>
      <c r="D1785" t="str">
        <f t="shared" si="55"/>
        <v/>
      </c>
    </row>
    <row r="1786" spans="1:4" x14ac:dyDescent="0.3">
      <c r="A1786" t="s">
        <v>3174</v>
      </c>
      <c r="B1786">
        <v>75.5</v>
      </c>
      <c r="C1786">
        <f t="shared" si="54"/>
        <v>75.5</v>
      </c>
      <c r="D1786" t="str">
        <f t="shared" si="55"/>
        <v/>
      </c>
    </row>
    <row r="1787" spans="1:4" x14ac:dyDescent="0.3">
      <c r="A1787" t="s">
        <v>3175</v>
      </c>
      <c r="B1787">
        <v>77.75</v>
      </c>
      <c r="C1787" t="str">
        <f t="shared" si="54"/>
        <v/>
      </c>
      <c r="D1787">
        <f t="shared" si="55"/>
        <v>77.75</v>
      </c>
    </row>
    <row r="1788" spans="1:4" x14ac:dyDescent="0.3">
      <c r="A1788" t="s">
        <v>3174</v>
      </c>
      <c r="B1788">
        <v>85.5</v>
      </c>
      <c r="C1788">
        <f t="shared" si="54"/>
        <v>85.5</v>
      </c>
      <c r="D1788" t="str">
        <f t="shared" si="55"/>
        <v/>
      </c>
    </row>
    <row r="1789" spans="1:4" x14ac:dyDescent="0.3">
      <c r="A1789" t="s">
        <v>3175</v>
      </c>
      <c r="B1789">
        <v>82.5</v>
      </c>
      <c r="C1789" t="str">
        <f t="shared" si="54"/>
        <v/>
      </c>
      <c r="D1789">
        <f t="shared" si="55"/>
        <v>82.5</v>
      </c>
    </row>
    <row r="1790" spans="1:4" x14ac:dyDescent="0.3">
      <c r="A1790" t="s">
        <v>3175</v>
      </c>
      <c r="B1790">
        <v>84</v>
      </c>
      <c r="C1790" t="str">
        <f t="shared" si="54"/>
        <v/>
      </c>
      <c r="D1790">
        <f t="shared" si="55"/>
        <v>84</v>
      </c>
    </row>
    <row r="1791" spans="1:4" x14ac:dyDescent="0.3">
      <c r="A1791" t="s">
        <v>3174</v>
      </c>
      <c r="B1791">
        <v>77.5</v>
      </c>
      <c r="C1791">
        <f t="shared" si="54"/>
        <v>77.5</v>
      </c>
      <c r="D1791" t="str">
        <f t="shared" si="55"/>
        <v/>
      </c>
    </row>
    <row r="1792" spans="1:4" x14ac:dyDescent="0.3">
      <c r="A1792" t="s">
        <v>3174</v>
      </c>
      <c r="B1792">
        <v>91.5</v>
      </c>
      <c r="C1792">
        <f t="shared" si="54"/>
        <v>91.5</v>
      </c>
      <c r="D1792" t="str">
        <f t="shared" si="55"/>
        <v/>
      </c>
    </row>
    <row r="1793" spans="1:4" x14ac:dyDescent="0.3">
      <c r="A1793" t="s">
        <v>3175</v>
      </c>
      <c r="B1793">
        <v>90</v>
      </c>
      <c r="C1793" t="str">
        <f t="shared" si="54"/>
        <v/>
      </c>
      <c r="D1793">
        <f t="shared" si="55"/>
        <v>90</v>
      </c>
    </row>
    <row r="1794" spans="1:4" x14ac:dyDescent="0.3">
      <c r="A1794" t="s">
        <v>3175</v>
      </c>
      <c r="B1794">
        <v>86.5</v>
      </c>
      <c r="C1794" t="str">
        <f t="shared" si="54"/>
        <v/>
      </c>
      <c r="D1794">
        <f t="shared" si="55"/>
        <v>86.5</v>
      </c>
    </row>
    <row r="1795" spans="1:4" x14ac:dyDescent="0.3">
      <c r="A1795" t="s">
        <v>3174</v>
      </c>
      <c r="B1795">
        <v>77.75</v>
      </c>
      <c r="C1795">
        <f t="shared" ref="C1795:C1858" si="56">IF(A1795="Non-STEM",B1795,"")</f>
        <v>77.75</v>
      </c>
      <c r="D1795" t="str">
        <f t="shared" ref="D1795:D1858" si="57">IF(A1795="STEM",B1795,"")</f>
        <v/>
      </c>
    </row>
    <row r="1796" spans="1:4" x14ac:dyDescent="0.3">
      <c r="A1796" t="s">
        <v>3174</v>
      </c>
      <c r="B1796">
        <v>71.5</v>
      </c>
      <c r="C1796">
        <f t="shared" si="56"/>
        <v>71.5</v>
      </c>
      <c r="D1796" t="str">
        <f t="shared" si="57"/>
        <v/>
      </c>
    </row>
    <row r="1797" spans="1:4" x14ac:dyDescent="0.3">
      <c r="A1797" t="s">
        <v>3174</v>
      </c>
      <c r="B1797">
        <v>70.25</v>
      </c>
      <c r="C1797">
        <f t="shared" si="56"/>
        <v>70.25</v>
      </c>
      <c r="D1797" t="str">
        <f t="shared" si="57"/>
        <v/>
      </c>
    </row>
    <row r="1798" spans="1:4" x14ac:dyDescent="0.3">
      <c r="A1798" t="s">
        <v>3174</v>
      </c>
      <c r="B1798">
        <v>66.25</v>
      </c>
      <c r="C1798">
        <f t="shared" si="56"/>
        <v>66.25</v>
      </c>
      <c r="D1798" t="str">
        <f t="shared" si="57"/>
        <v/>
      </c>
    </row>
    <row r="1799" spans="1:4" x14ac:dyDescent="0.3">
      <c r="A1799" t="s">
        <v>3175</v>
      </c>
      <c r="B1799">
        <v>89.25</v>
      </c>
      <c r="C1799" t="str">
        <f t="shared" si="56"/>
        <v/>
      </c>
      <c r="D1799">
        <f t="shared" si="57"/>
        <v>89.25</v>
      </c>
    </row>
    <row r="1800" spans="1:4" x14ac:dyDescent="0.3">
      <c r="A1800" t="s">
        <v>3174</v>
      </c>
      <c r="B1800">
        <v>94</v>
      </c>
      <c r="C1800">
        <f t="shared" si="56"/>
        <v>94</v>
      </c>
      <c r="D1800" t="str">
        <f t="shared" si="57"/>
        <v/>
      </c>
    </row>
    <row r="1801" spans="1:4" x14ac:dyDescent="0.3">
      <c r="A1801" t="s">
        <v>3175</v>
      </c>
      <c r="B1801">
        <v>75.25</v>
      </c>
      <c r="C1801" t="str">
        <f t="shared" si="56"/>
        <v/>
      </c>
      <c r="D1801">
        <f t="shared" si="57"/>
        <v>75.25</v>
      </c>
    </row>
    <row r="1802" spans="1:4" x14ac:dyDescent="0.3">
      <c r="A1802" t="s">
        <v>3175</v>
      </c>
      <c r="B1802">
        <v>82.5</v>
      </c>
      <c r="C1802" t="str">
        <f t="shared" si="56"/>
        <v/>
      </c>
      <c r="D1802">
        <f t="shared" si="57"/>
        <v>82.5</v>
      </c>
    </row>
    <row r="1803" spans="1:4" x14ac:dyDescent="0.3">
      <c r="A1803" t="s">
        <v>3175</v>
      </c>
      <c r="B1803">
        <v>87</v>
      </c>
      <c r="C1803" t="str">
        <f t="shared" si="56"/>
        <v/>
      </c>
      <c r="D1803">
        <f t="shared" si="57"/>
        <v>87</v>
      </c>
    </row>
    <row r="1804" spans="1:4" x14ac:dyDescent="0.3">
      <c r="A1804" t="s">
        <v>3175</v>
      </c>
      <c r="B1804">
        <v>88.5</v>
      </c>
      <c r="C1804" t="str">
        <f t="shared" si="56"/>
        <v/>
      </c>
      <c r="D1804">
        <f t="shared" si="57"/>
        <v>88.5</v>
      </c>
    </row>
    <row r="1805" spans="1:4" x14ac:dyDescent="0.3">
      <c r="A1805" t="s">
        <v>3175</v>
      </c>
      <c r="B1805">
        <v>95.75</v>
      </c>
      <c r="C1805" t="str">
        <f t="shared" si="56"/>
        <v/>
      </c>
      <c r="D1805">
        <f t="shared" si="57"/>
        <v>95.75</v>
      </c>
    </row>
    <row r="1806" spans="1:4" x14ac:dyDescent="0.3">
      <c r="A1806" t="s">
        <v>3174</v>
      </c>
      <c r="B1806">
        <v>85.75</v>
      </c>
      <c r="C1806">
        <f t="shared" si="56"/>
        <v>85.75</v>
      </c>
      <c r="D1806" t="str">
        <f t="shared" si="57"/>
        <v/>
      </c>
    </row>
    <row r="1807" spans="1:4" x14ac:dyDescent="0.3">
      <c r="A1807" t="s">
        <v>3174</v>
      </c>
      <c r="B1807">
        <v>78.25</v>
      </c>
      <c r="C1807">
        <f t="shared" si="56"/>
        <v>78.25</v>
      </c>
      <c r="D1807" t="str">
        <f t="shared" si="57"/>
        <v/>
      </c>
    </row>
    <row r="1808" spans="1:4" x14ac:dyDescent="0.3">
      <c r="A1808" t="s">
        <v>3174</v>
      </c>
      <c r="B1808">
        <v>72.25</v>
      </c>
      <c r="C1808">
        <f t="shared" si="56"/>
        <v>72.25</v>
      </c>
      <c r="D1808" t="str">
        <f t="shared" si="57"/>
        <v/>
      </c>
    </row>
    <row r="1809" spans="1:4" x14ac:dyDescent="0.3">
      <c r="A1809" t="s">
        <v>3175</v>
      </c>
      <c r="B1809">
        <v>87</v>
      </c>
      <c r="C1809" t="str">
        <f t="shared" si="56"/>
        <v/>
      </c>
      <c r="D1809">
        <f t="shared" si="57"/>
        <v>87</v>
      </c>
    </row>
    <row r="1810" spans="1:4" x14ac:dyDescent="0.3">
      <c r="A1810" t="s">
        <v>3174</v>
      </c>
      <c r="B1810">
        <v>90</v>
      </c>
      <c r="C1810">
        <f t="shared" si="56"/>
        <v>90</v>
      </c>
      <c r="D1810" t="str">
        <f t="shared" si="57"/>
        <v/>
      </c>
    </row>
    <row r="1811" spans="1:4" x14ac:dyDescent="0.3">
      <c r="A1811" t="s">
        <v>3175</v>
      </c>
      <c r="B1811">
        <v>92.75</v>
      </c>
      <c r="C1811" t="str">
        <f t="shared" si="56"/>
        <v/>
      </c>
      <c r="D1811">
        <f t="shared" si="57"/>
        <v>92.75</v>
      </c>
    </row>
    <row r="1812" spans="1:4" x14ac:dyDescent="0.3">
      <c r="A1812" t="s">
        <v>3175</v>
      </c>
      <c r="B1812">
        <v>88.25</v>
      </c>
      <c r="C1812" t="str">
        <f t="shared" si="56"/>
        <v/>
      </c>
      <c r="D1812">
        <f t="shared" si="57"/>
        <v>88.25</v>
      </c>
    </row>
    <row r="1813" spans="1:4" x14ac:dyDescent="0.3">
      <c r="A1813" t="s">
        <v>3175</v>
      </c>
      <c r="B1813">
        <v>94</v>
      </c>
      <c r="C1813" t="str">
        <f t="shared" si="56"/>
        <v/>
      </c>
      <c r="D1813">
        <f t="shared" si="57"/>
        <v>94</v>
      </c>
    </row>
    <row r="1814" spans="1:4" x14ac:dyDescent="0.3">
      <c r="A1814" t="s">
        <v>3174</v>
      </c>
      <c r="B1814">
        <v>87.25</v>
      </c>
      <c r="C1814">
        <f t="shared" si="56"/>
        <v>87.25</v>
      </c>
      <c r="D1814" t="str">
        <f t="shared" si="57"/>
        <v/>
      </c>
    </row>
    <row r="1815" spans="1:4" x14ac:dyDescent="0.3">
      <c r="A1815" t="s">
        <v>3175</v>
      </c>
      <c r="B1815">
        <v>92.25</v>
      </c>
      <c r="C1815" t="str">
        <f t="shared" si="56"/>
        <v/>
      </c>
      <c r="D1815">
        <f t="shared" si="57"/>
        <v>92.25</v>
      </c>
    </row>
    <row r="1816" spans="1:4" x14ac:dyDescent="0.3">
      <c r="A1816" t="s">
        <v>3174</v>
      </c>
      <c r="B1816">
        <v>86</v>
      </c>
      <c r="C1816">
        <f t="shared" si="56"/>
        <v>86</v>
      </c>
      <c r="D1816" t="str">
        <f t="shared" si="57"/>
        <v/>
      </c>
    </row>
    <row r="1817" spans="1:4" x14ac:dyDescent="0.3">
      <c r="A1817" t="s">
        <v>3174</v>
      </c>
      <c r="B1817">
        <v>70.25</v>
      </c>
      <c r="C1817">
        <f t="shared" si="56"/>
        <v>70.25</v>
      </c>
      <c r="D1817" t="str">
        <f t="shared" si="57"/>
        <v/>
      </c>
    </row>
    <row r="1818" spans="1:4" x14ac:dyDescent="0.3">
      <c r="A1818" t="s">
        <v>3175</v>
      </c>
      <c r="B1818">
        <v>82</v>
      </c>
      <c r="C1818" t="str">
        <f t="shared" si="56"/>
        <v/>
      </c>
      <c r="D1818">
        <f t="shared" si="57"/>
        <v>82</v>
      </c>
    </row>
    <row r="1819" spans="1:4" x14ac:dyDescent="0.3">
      <c r="A1819" t="s">
        <v>3175</v>
      </c>
      <c r="B1819">
        <v>78</v>
      </c>
      <c r="C1819" t="str">
        <f t="shared" si="56"/>
        <v/>
      </c>
      <c r="D1819">
        <f t="shared" si="57"/>
        <v>78</v>
      </c>
    </row>
    <row r="1820" spans="1:4" x14ac:dyDescent="0.3">
      <c r="A1820" t="s">
        <v>3174</v>
      </c>
      <c r="B1820">
        <v>81.75</v>
      </c>
      <c r="C1820">
        <f t="shared" si="56"/>
        <v>81.75</v>
      </c>
      <c r="D1820" t="str">
        <f t="shared" si="57"/>
        <v/>
      </c>
    </row>
    <row r="1821" spans="1:4" x14ac:dyDescent="0.3">
      <c r="A1821" t="s">
        <v>3175</v>
      </c>
      <c r="B1821">
        <v>91.5</v>
      </c>
      <c r="C1821" t="str">
        <f t="shared" si="56"/>
        <v/>
      </c>
      <c r="D1821">
        <f t="shared" si="57"/>
        <v>91.5</v>
      </c>
    </row>
    <row r="1822" spans="1:4" x14ac:dyDescent="0.3">
      <c r="A1822" t="s">
        <v>3174</v>
      </c>
      <c r="B1822">
        <v>78.75</v>
      </c>
      <c r="C1822">
        <f t="shared" si="56"/>
        <v>78.75</v>
      </c>
      <c r="D1822" t="str">
        <f t="shared" si="57"/>
        <v/>
      </c>
    </row>
    <row r="1823" spans="1:4" x14ac:dyDescent="0.3">
      <c r="A1823" t="s">
        <v>3174</v>
      </c>
      <c r="B1823">
        <v>75</v>
      </c>
      <c r="C1823">
        <f t="shared" si="56"/>
        <v>75</v>
      </c>
      <c r="D1823" t="str">
        <f t="shared" si="57"/>
        <v/>
      </c>
    </row>
    <row r="1824" spans="1:4" x14ac:dyDescent="0.3">
      <c r="A1824" t="s">
        <v>3175</v>
      </c>
      <c r="B1824">
        <v>80.5</v>
      </c>
      <c r="C1824" t="str">
        <f t="shared" si="56"/>
        <v/>
      </c>
      <c r="D1824">
        <f t="shared" si="57"/>
        <v>80.5</v>
      </c>
    </row>
    <row r="1825" spans="1:4" x14ac:dyDescent="0.3">
      <c r="A1825" t="s">
        <v>3175</v>
      </c>
      <c r="B1825">
        <v>96.25</v>
      </c>
      <c r="C1825" t="str">
        <f t="shared" si="56"/>
        <v/>
      </c>
      <c r="D1825">
        <f t="shared" si="57"/>
        <v>96.25</v>
      </c>
    </row>
    <row r="1826" spans="1:4" x14ac:dyDescent="0.3">
      <c r="A1826" t="s">
        <v>3174</v>
      </c>
      <c r="B1826">
        <v>87.25</v>
      </c>
      <c r="C1826">
        <f t="shared" si="56"/>
        <v>87.25</v>
      </c>
      <c r="D1826" t="str">
        <f t="shared" si="57"/>
        <v/>
      </c>
    </row>
    <row r="1827" spans="1:4" x14ac:dyDescent="0.3">
      <c r="A1827" t="s">
        <v>3174</v>
      </c>
      <c r="B1827">
        <v>83.75</v>
      </c>
      <c r="C1827">
        <f t="shared" si="56"/>
        <v>83.75</v>
      </c>
      <c r="D1827" t="str">
        <f t="shared" si="57"/>
        <v/>
      </c>
    </row>
    <row r="1828" spans="1:4" x14ac:dyDescent="0.3">
      <c r="A1828" t="s">
        <v>3175</v>
      </c>
      <c r="B1828">
        <v>96.25</v>
      </c>
      <c r="C1828" t="str">
        <f t="shared" si="56"/>
        <v/>
      </c>
      <c r="D1828">
        <f t="shared" si="57"/>
        <v>96.25</v>
      </c>
    </row>
    <row r="1829" spans="1:4" x14ac:dyDescent="0.3">
      <c r="A1829" t="s">
        <v>3175</v>
      </c>
      <c r="B1829">
        <v>95.75</v>
      </c>
      <c r="C1829" t="str">
        <f t="shared" si="56"/>
        <v/>
      </c>
      <c r="D1829">
        <f t="shared" si="57"/>
        <v>95.75</v>
      </c>
    </row>
    <row r="1830" spans="1:4" x14ac:dyDescent="0.3">
      <c r="A1830" t="s">
        <v>3174</v>
      </c>
      <c r="B1830">
        <v>79.5</v>
      </c>
      <c r="C1830">
        <f t="shared" si="56"/>
        <v>79.5</v>
      </c>
      <c r="D1830" t="str">
        <f t="shared" si="57"/>
        <v/>
      </c>
    </row>
    <row r="1831" spans="1:4" x14ac:dyDescent="0.3">
      <c r="A1831" t="s">
        <v>3174</v>
      </c>
      <c r="B1831">
        <v>83</v>
      </c>
      <c r="C1831">
        <f t="shared" si="56"/>
        <v>83</v>
      </c>
      <c r="D1831" t="str">
        <f t="shared" si="57"/>
        <v/>
      </c>
    </row>
    <row r="1832" spans="1:4" x14ac:dyDescent="0.3">
      <c r="A1832" t="s">
        <v>3174</v>
      </c>
      <c r="B1832">
        <v>75.75</v>
      </c>
      <c r="C1832">
        <f t="shared" si="56"/>
        <v>75.75</v>
      </c>
      <c r="D1832" t="str">
        <f t="shared" si="57"/>
        <v/>
      </c>
    </row>
    <row r="1833" spans="1:4" x14ac:dyDescent="0.3">
      <c r="A1833" t="s">
        <v>3174</v>
      </c>
      <c r="B1833">
        <v>81.5</v>
      </c>
      <c r="C1833">
        <f t="shared" si="56"/>
        <v>81.5</v>
      </c>
      <c r="D1833" t="str">
        <f t="shared" si="57"/>
        <v/>
      </c>
    </row>
    <row r="1834" spans="1:4" x14ac:dyDescent="0.3">
      <c r="A1834" t="s">
        <v>3174</v>
      </c>
      <c r="B1834">
        <v>78.5</v>
      </c>
      <c r="C1834">
        <f t="shared" si="56"/>
        <v>78.5</v>
      </c>
      <c r="D1834" t="str">
        <f t="shared" si="57"/>
        <v/>
      </c>
    </row>
    <row r="1835" spans="1:4" x14ac:dyDescent="0.3">
      <c r="A1835" t="s">
        <v>3174</v>
      </c>
      <c r="B1835">
        <v>92.75</v>
      </c>
      <c r="C1835">
        <f t="shared" si="56"/>
        <v>92.75</v>
      </c>
      <c r="D1835" t="str">
        <f t="shared" si="57"/>
        <v/>
      </c>
    </row>
    <row r="1836" spans="1:4" x14ac:dyDescent="0.3">
      <c r="A1836" t="s">
        <v>3174</v>
      </c>
      <c r="B1836">
        <v>78.5</v>
      </c>
      <c r="C1836">
        <f t="shared" si="56"/>
        <v>78.5</v>
      </c>
      <c r="D1836" t="str">
        <f t="shared" si="57"/>
        <v/>
      </c>
    </row>
    <row r="1837" spans="1:4" x14ac:dyDescent="0.3">
      <c r="A1837" t="s">
        <v>3174</v>
      </c>
      <c r="B1837">
        <v>91.25</v>
      </c>
      <c r="C1837">
        <f t="shared" si="56"/>
        <v>91.25</v>
      </c>
      <c r="D1837" t="str">
        <f t="shared" si="57"/>
        <v/>
      </c>
    </row>
    <row r="1838" spans="1:4" x14ac:dyDescent="0.3">
      <c r="A1838" t="s">
        <v>3175</v>
      </c>
      <c r="B1838">
        <v>75</v>
      </c>
      <c r="C1838" t="str">
        <f t="shared" si="56"/>
        <v/>
      </c>
      <c r="D1838">
        <f t="shared" si="57"/>
        <v>75</v>
      </c>
    </row>
    <row r="1839" spans="1:4" x14ac:dyDescent="0.3">
      <c r="A1839" t="s">
        <v>3174</v>
      </c>
      <c r="B1839">
        <v>77.25</v>
      </c>
      <c r="C1839">
        <f t="shared" si="56"/>
        <v>77.25</v>
      </c>
      <c r="D1839" t="str">
        <f t="shared" si="57"/>
        <v/>
      </c>
    </row>
    <row r="1840" spans="1:4" x14ac:dyDescent="0.3">
      <c r="A1840" t="s">
        <v>3174</v>
      </c>
      <c r="B1840">
        <v>80.75</v>
      </c>
      <c r="C1840">
        <f t="shared" si="56"/>
        <v>80.75</v>
      </c>
      <c r="D1840" t="str">
        <f t="shared" si="57"/>
        <v/>
      </c>
    </row>
    <row r="1841" spans="1:4" x14ac:dyDescent="0.3">
      <c r="A1841" t="s">
        <v>3174</v>
      </c>
      <c r="B1841">
        <v>76</v>
      </c>
      <c r="C1841">
        <f t="shared" si="56"/>
        <v>76</v>
      </c>
      <c r="D1841" t="str">
        <f t="shared" si="57"/>
        <v/>
      </c>
    </row>
    <row r="1842" spans="1:4" x14ac:dyDescent="0.3">
      <c r="A1842" t="s">
        <v>3174</v>
      </c>
      <c r="B1842">
        <v>83.75</v>
      </c>
      <c r="C1842">
        <f t="shared" si="56"/>
        <v>83.75</v>
      </c>
      <c r="D1842" t="str">
        <f t="shared" si="57"/>
        <v/>
      </c>
    </row>
    <row r="1843" spans="1:4" x14ac:dyDescent="0.3">
      <c r="A1843" t="s">
        <v>3174</v>
      </c>
      <c r="B1843">
        <v>82.25</v>
      </c>
      <c r="C1843">
        <f t="shared" si="56"/>
        <v>82.25</v>
      </c>
      <c r="D1843" t="str">
        <f t="shared" si="57"/>
        <v/>
      </c>
    </row>
    <row r="1844" spans="1:4" x14ac:dyDescent="0.3">
      <c r="A1844" t="s">
        <v>3174</v>
      </c>
      <c r="B1844">
        <v>69.75</v>
      </c>
      <c r="C1844">
        <f t="shared" si="56"/>
        <v>69.75</v>
      </c>
      <c r="D1844" t="str">
        <f t="shared" si="57"/>
        <v/>
      </c>
    </row>
    <row r="1845" spans="1:4" x14ac:dyDescent="0.3">
      <c r="A1845" t="s">
        <v>3174</v>
      </c>
      <c r="B1845">
        <v>83</v>
      </c>
      <c r="C1845">
        <f t="shared" si="56"/>
        <v>83</v>
      </c>
      <c r="D1845" t="str">
        <f t="shared" si="57"/>
        <v/>
      </c>
    </row>
    <row r="1846" spans="1:4" x14ac:dyDescent="0.3">
      <c r="A1846" t="s">
        <v>3174</v>
      </c>
      <c r="B1846">
        <v>82.75</v>
      </c>
      <c r="C1846">
        <f t="shared" si="56"/>
        <v>82.75</v>
      </c>
      <c r="D1846" t="str">
        <f t="shared" si="57"/>
        <v/>
      </c>
    </row>
    <row r="1847" spans="1:4" x14ac:dyDescent="0.3">
      <c r="A1847" t="s">
        <v>3174</v>
      </c>
      <c r="B1847">
        <v>83</v>
      </c>
      <c r="C1847">
        <f t="shared" si="56"/>
        <v>83</v>
      </c>
      <c r="D1847" t="str">
        <f t="shared" si="57"/>
        <v/>
      </c>
    </row>
    <row r="1848" spans="1:4" x14ac:dyDescent="0.3">
      <c r="A1848" t="s">
        <v>3174</v>
      </c>
      <c r="B1848">
        <v>81.25</v>
      </c>
      <c r="C1848">
        <f t="shared" si="56"/>
        <v>81.25</v>
      </c>
      <c r="D1848" t="str">
        <f t="shared" si="57"/>
        <v/>
      </c>
    </row>
    <row r="1849" spans="1:4" x14ac:dyDescent="0.3">
      <c r="A1849" t="s">
        <v>3174</v>
      </c>
      <c r="B1849">
        <v>90.75</v>
      </c>
      <c r="C1849">
        <f t="shared" si="56"/>
        <v>90.75</v>
      </c>
      <c r="D1849" t="str">
        <f t="shared" si="57"/>
        <v/>
      </c>
    </row>
    <row r="1850" spans="1:4" x14ac:dyDescent="0.3">
      <c r="A1850" t="s">
        <v>3174</v>
      </c>
      <c r="B1850">
        <v>82</v>
      </c>
      <c r="C1850">
        <f t="shared" si="56"/>
        <v>82</v>
      </c>
      <c r="D1850" t="str">
        <f t="shared" si="57"/>
        <v/>
      </c>
    </row>
    <row r="1851" spans="1:4" x14ac:dyDescent="0.3">
      <c r="A1851" t="s">
        <v>3174</v>
      </c>
      <c r="B1851">
        <v>78</v>
      </c>
      <c r="C1851">
        <f t="shared" si="56"/>
        <v>78</v>
      </c>
      <c r="D1851" t="str">
        <f t="shared" si="57"/>
        <v/>
      </c>
    </row>
    <row r="1852" spans="1:4" x14ac:dyDescent="0.3">
      <c r="A1852" t="s">
        <v>3175</v>
      </c>
      <c r="B1852">
        <v>92.25</v>
      </c>
      <c r="C1852" t="str">
        <f t="shared" si="56"/>
        <v/>
      </c>
      <c r="D1852">
        <f t="shared" si="57"/>
        <v>92.25</v>
      </c>
    </row>
    <row r="1853" spans="1:4" x14ac:dyDescent="0.3">
      <c r="A1853" t="s">
        <v>3175</v>
      </c>
      <c r="B1853">
        <v>85.75</v>
      </c>
      <c r="C1853" t="str">
        <f t="shared" si="56"/>
        <v/>
      </c>
      <c r="D1853">
        <f t="shared" si="57"/>
        <v>85.75</v>
      </c>
    </row>
    <row r="1854" spans="1:4" x14ac:dyDescent="0.3">
      <c r="A1854" t="s">
        <v>3175</v>
      </c>
      <c r="B1854">
        <v>84</v>
      </c>
      <c r="C1854" t="str">
        <f t="shared" si="56"/>
        <v/>
      </c>
      <c r="D1854">
        <f t="shared" si="57"/>
        <v>84</v>
      </c>
    </row>
    <row r="1855" spans="1:4" x14ac:dyDescent="0.3">
      <c r="A1855" t="s">
        <v>3174</v>
      </c>
      <c r="B1855">
        <v>76</v>
      </c>
      <c r="C1855">
        <f t="shared" si="56"/>
        <v>76</v>
      </c>
      <c r="D1855" t="str">
        <f t="shared" si="57"/>
        <v/>
      </c>
    </row>
    <row r="1856" spans="1:4" x14ac:dyDescent="0.3">
      <c r="A1856" t="s">
        <v>3174</v>
      </c>
      <c r="B1856">
        <v>73.5</v>
      </c>
      <c r="C1856">
        <f t="shared" si="56"/>
        <v>73.5</v>
      </c>
      <c r="D1856" t="str">
        <f t="shared" si="57"/>
        <v/>
      </c>
    </row>
    <row r="1857" spans="1:4" x14ac:dyDescent="0.3">
      <c r="A1857" t="s">
        <v>3174</v>
      </c>
      <c r="B1857">
        <v>82.75</v>
      </c>
      <c r="C1857">
        <f t="shared" si="56"/>
        <v>82.75</v>
      </c>
      <c r="D1857" t="str">
        <f t="shared" si="57"/>
        <v/>
      </c>
    </row>
    <row r="1858" spans="1:4" x14ac:dyDescent="0.3">
      <c r="A1858" t="s">
        <v>3174</v>
      </c>
      <c r="B1858">
        <v>94.5</v>
      </c>
      <c r="C1858">
        <f t="shared" si="56"/>
        <v>94.5</v>
      </c>
      <c r="D1858" t="str">
        <f t="shared" si="57"/>
        <v/>
      </c>
    </row>
    <row r="1859" spans="1:4" x14ac:dyDescent="0.3">
      <c r="A1859" t="s">
        <v>3174</v>
      </c>
      <c r="B1859">
        <v>78.5</v>
      </c>
      <c r="C1859">
        <f t="shared" ref="C1859:C1922" si="58">IF(A1859="Non-STEM",B1859,"")</f>
        <v>78.5</v>
      </c>
      <c r="D1859" t="str">
        <f t="shared" ref="D1859:D1922" si="59">IF(A1859="STEM",B1859,"")</f>
        <v/>
      </c>
    </row>
    <row r="1860" spans="1:4" x14ac:dyDescent="0.3">
      <c r="A1860" t="s">
        <v>3174</v>
      </c>
      <c r="B1860">
        <v>67</v>
      </c>
      <c r="C1860">
        <f t="shared" si="58"/>
        <v>67</v>
      </c>
      <c r="D1860" t="str">
        <f t="shared" si="59"/>
        <v/>
      </c>
    </row>
    <row r="1861" spans="1:4" x14ac:dyDescent="0.3">
      <c r="A1861" t="s">
        <v>3174</v>
      </c>
      <c r="B1861">
        <v>71.5</v>
      </c>
      <c r="C1861">
        <f t="shared" si="58"/>
        <v>71.5</v>
      </c>
      <c r="D1861" t="str">
        <f t="shared" si="59"/>
        <v/>
      </c>
    </row>
    <row r="1862" spans="1:4" x14ac:dyDescent="0.3">
      <c r="A1862" t="s">
        <v>3174</v>
      </c>
      <c r="B1862">
        <v>95.25</v>
      </c>
      <c r="C1862">
        <f t="shared" si="58"/>
        <v>95.25</v>
      </c>
      <c r="D1862" t="str">
        <f t="shared" si="59"/>
        <v/>
      </c>
    </row>
    <row r="1863" spans="1:4" x14ac:dyDescent="0.3">
      <c r="A1863" t="s">
        <v>3174</v>
      </c>
      <c r="B1863">
        <v>77.75</v>
      </c>
      <c r="C1863">
        <f t="shared" si="58"/>
        <v>77.75</v>
      </c>
      <c r="D1863" t="str">
        <f t="shared" si="59"/>
        <v/>
      </c>
    </row>
    <row r="1864" spans="1:4" x14ac:dyDescent="0.3">
      <c r="A1864" t="s">
        <v>3174</v>
      </c>
      <c r="B1864">
        <v>79.75</v>
      </c>
      <c r="C1864">
        <f t="shared" si="58"/>
        <v>79.75</v>
      </c>
      <c r="D1864" t="str">
        <f t="shared" si="59"/>
        <v/>
      </c>
    </row>
    <row r="1865" spans="1:4" x14ac:dyDescent="0.3">
      <c r="A1865" t="s">
        <v>3174</v>
      </c>
      <c r="B1865">
        <v>87.25</v>
      </c>
      <c r="C1865">
        <f t="shared" si="58"/>
        <v>87.25</v>
      </c>
      <c r="D1865" t="str">
        <f t="shared" si="59"/>
        <v/>
      </c>
    </row>
    <row r="1866" spans="1:4" x14ac:dyDescent="0.3">
      <c r="A1866" t="s">
        <v>3175</v>
      </c>
      <c r="B1866">
        <v>89</v>
      </c>
      <c r="C1866" t="str">
        <f t="shared" si="58"/>
        <v/>
      </c>
      <c r="D1866">
        <f t="shared" si="59"/>
        <v>89</v>
      </c>
    </row>
    <row r="1867" spans="1:4" x14ac:dyDescent="0.3">
      <c r="A1867" t="s">
        <v>3174</v>
      </c>
      <c r="B1867">
        <v>79.25</v>
      </c>
      <c r="C1867">
        <f t="shared" si="58"/>
        <v>79.25</v>
      </c>
      <c r="D1867" t="str">
        <f t="shared" si="59"/>
        <v/>
      </c>
    </row>
    <row r="1868" spans="1:4" x14ac:dyDescent="0.3">
      <c r="A1868" t="s">
        <v>3175</v>
      </c>
      <c r="B1868">
        <v>84.75</v>
      </c>
      <c r="C1868" t="str">
        <f t="shared" si="58"/>
        <v/>
      </c>
      <c r="D1868">
        <f t="shared" si="59"/>
        <v>84.75</v>
      </c>
    </row>
    <row r="1869" spans="1:4" x14ac:dyDescent="0.3">
      <c r="A1869" t="s">
        <v>3174</v>
      </c>
      <c r="B1869">
        <v>80.25</v>
      </c>
      <c r="C1869">
        <f t="shared" si="58"/>
        <v>80.25</v>
      </c>
      <c r="D1869" t="str">
        <f t="shared" si="59"/>
        <v/>
      </c>
    </row>
    <row r="1870" spans="1:4" x14ac:dyDescent="0.3">
      <c r="A1870" t="s">
        <v>3174</v>
      </c>
      <c r="B1870">
        <v>74.75</v>
      </c>
      <c r="C1870">
        <f t="shared" si="58"/>
        <v>74.75</v>
      </c>
      <c r="D1870" t="str">
        <f t="shared" si="59"/>
        <v/>
      </c>
    </row>
    <row r="1871" spans="1:4" x14ac:dyDescent="0.3">
      <c r="A1871" t="s">
        <v>3174</v>
      </c>
      <c r="B1871">
        <v>77</v>
      </c>
      <c r="C1871">
        <f t="shared" si="58"/>
        <v>77</v>
      </c>
      <c r="D1871" t="str">
        <f t="shared" si="59"/>
        <v/>
      </c>
    </row>
    <row r="1872" spans="1:4" x14ac:dyDescent="0.3">
      <c r="A1872" t="s">
        <v>3175</v>
      </c>
      <c r="B1872">
        <v>93.25</v>
      </c>
      <c r="C1872" t="str">
        <f t="shared" si="58"/>
        <v/>
      </c>
      <c r="D1872">
        <f t="shared" si="59"/>
        <v>93.25</v>
      </c>
    </row>
    <row r="1873" spans="1:4" x14ac:dyDescent="0.3">
      <c r="A1873" t="s">
        <v>3174</v>
      </c>
      <c r="B1873">
        <v>69.75</v>
      </c>
      <c r="C1873">
        <f t="shared" si="58"/>
        <v>69.75</v>
      </c>
      <c r="D1873" t="str">
        <f t="shared" si="59"/>
        <v/>
      </c>
    </row>
    <row r="1874" spans="1:4" x14ac:dyDescent="0.3">
      <c r="A1874" t="s">
        <v>3174</v>
      </c>
      <c r="B1874">
        <v>90.75</v>
      </c>
      <c r="C1874">
        <f t="shared" si="58"/>
        <v>90.75</v>
      </c>
      <c r="D1874" t="str">
        <f t="shared" si="59"/>
        <v/>
      </c>
    </row>
    <row r="1875" spans="1:4" x14ac:dyDescent="0.3">
      <c r="A1875" t="s">
        <v>3175</v>
      </c>
      <c r="B1875">
        <v>93</v>
      </c>
      <c r="C1875" t="str">
        <f t="shared" si="58"/>
        <v/>
      </c>
      <c r="D1875">
        <f t="shared" si="59"/>
        <v>93</v>
      </c>
    </row>
    <row r="1876" spans="1:4" x14ac:dyDescent="0.3">
      <c r="A1876" t="s">
        <v>3174</v>
      </c>
      <c r="B1876">
        <v>84.5</v>
      </c>
      <c r="C1876">
        <f t="shared" si="58"/>
        <v>84.5</v>
      </c>
      <c r="D1876" t="str">
        <f t="shared" si="59"/>
        <v/>
      </c>
    </row>
    <row r="1877" spans="1:4" x14ac:dyDescent="0.3">
      <c r="A1877" t="s">
        <v>3174</v>
      </c>
      <c r="B1877">
        <v>72.75</v>
      </c>
      <c r="C1877">
        <f t="shared" si="58"/>
        <v>72.75</v>
      </c>
      <c r="D1877" t="str">
        <f t="shared" si="59"/>
        <v/>
      </c>
    </row>
    <row r="1878" spans="1:4" x14ac:dyDescent="0.3">
      <c r="A1878" t="s">
        <v>3175</v>
      </c>
      <c r="B1878">
        <v>93</v>
      </c>
      <c r="C1878" t="str">
        <f t="shared" si="58"/>
        <v/>
      </c>
      <c r="D1878">
        <f t="shared" si="59"/>
        <v>93</v>
      </c>
    </row>
    <row r="1879" spans="1:4" x14ac:dyDescent="0.3">
      <c r="A1879" t="s">
        <v>3174</v>
      </c>
      <c r="B1879">
        <v>73.75</v>
      </c>
      <c r="C1879">
        <f t="shared" si="58"/>
        <v>73.75</v>
      </c>
      <c r="D1879" t="str">
        <f t="shared" si="59"/>
        <v/>
      </c>
    </row>
    <row r="1880" spans="1:4" x14ac:dyDescent="0.3">
      <c r="A1880" t="s">
        <v>3175</v>
      </c>
      <c r="B1880">
        <v>82.5</v>
      </c>
      <c r="C1880" t="str">
        <f t="shared" si="58"/>
        <v/>
      </c>
      <c r="D1880">
        <f t="shared" si="59"/>
        <v>82.5</v>
      </c>
    </row>
    <row r="1881" spans="1:4" x14ac:dyDescent="0.3">
      <c r="A1881" t="s">
        <v>3174</v>
      </c>
      <c r="B1881">
        <v>76.75</v>
      </c>
      <c r="C1881">
        <f t="shared" si="58"/>
        <v>76.75</v>
      </c>
      <c r="D1881" t="str">
        <f t="shared" si="59"/>
        <v/>
      </c>
    </row>
    <row r="1882" spans="1:4" x14ac:dyDescent="0.3">
      <c r="A1882" t="s">
        <v>3174</v>
      </c>
      <c r="B1882">
        <v>70</v>
      </c>
      <c r="C1882">
        <f t="shared" si="58"/>
        <v>70</v>
      </c>
      <c r="D1882" t="str">
        <f t="shared" si="59"/>
        <v/>
      </c>
    </row>
    <row r="1883" spans="1:4" x14ac:dyDescent="0.3">
      <c r="A1883" t="s">
        <v>3174</v>
      </c>
      <c r="B1883">
        <v>89.5</v>
      </c>
      <c r="C1883">
        <f t="shared" si="58"/>
        <v>89.5</v>
      </c>
      <c r="D1883" t="str">
        <f t="shared" si="59"/>
        <v/>
      </c>
    </row>
    <row r="1884" spans="1:4" x14ac:dyDescent="0.3">
      <c r="A1884" t="s">
        <v>3174</v>
      </c>
      <c r="B1884">
        <v>82.25</v>
      </c>
      <c r="C1884">
        <f t="shared" si="58"/>
        <v>82.25</v>
      </c>
      <c r="D1884" t="str">
        <f t="shared" si="59"/>
        <v/>
      </c>
    </row>
    <row r="1885" spans="1:4" x14ac:dyDescent="0.3">
      <c r="A1885" t="s">
        <v>3174</v>
      </c>
      <c r="B1885">
        <v>72.75</v>
      </c>
      <c r="C1885">
        <f t="shared" si="58"/>
        <v>72.75</v>
      </c>
      <c r="D1885" t="str">
        <f t="shared" si="59"/>
        <v/>
      </c>
    </row>
    <row r="1886" spans="1:4" x14ac:dyDescent="0.3">
      <c r="A1886" t="s">
        <v>3174</v>
      </c>
      <c r="B1886">
        <v>71</v>
      </c>
      <c r="C1886">
        <f t="shared" si="58"/>
        <v>71</v>
      </c>
      <c r="D1886" t="str">
        <f t="shared" si="59"/>
        <v/>
      </c>
    </row>
    <row r="1887" spans="1:4" x14ac:dyDescent="0.3">
      <c r="A1887" t="s">
        <v>3174</v>
      </c>
      <c r="B1887">
        <v>81.25</v>
      </c>
      <c r="C1887">
        <f t="shared" si="58"/>
        <v>81.25</v>
      </c>
      <c r="D1887" t="str">
        <f t="shared" si="59"/>
        <v/>
      </c>
    </row>
    <row r="1888" spans="1:4" x14ac:dyDescent="0.3">
      <c r="A1888" t="s">
        <v>3174</v>
      </c>
      <c r="B1888">
        <v>72</v>
      </c>
      <c r="C1888">
        <f t="shared" si="58"/>
        <v>72</v>
      </c>
      <c r="D1888" t="str">
        <f t="shared" si="59"/>
        <v/>
      </c>
    </row>
    <row r="1889" spans="1:4" x14ac:dyDescent="0.3">
      <c r="A1889" t="s">
        <v>3174</v>
      </c>
      <c r="B1889">
        <v>70</v>
      </c>
      <c r="C1889">
        <f t="shared" si="58"/>
        <v>70</v>
      </c>
      <c r="D1889" t="str">
        <f t="shared" si="59"/>
        <v/>
      </c>
    </row>
    <row r="1890" spans="1:4" x14ac:dyDescent="0.3">
      <c r="A1890" t="s">
        <v>3175</v>
      </c>
      <c r="B1890">
        <v>80.25</v>
      </c>
      <c r="C1890" t="str">
        <f t="shared" si="58"/>
        <v/>
      </c>
      <c r="D1890">
        <f t="shared" si="59"/>
        <v>80.25</v>
      </c>
    </row>
    <row r="1891" spans="1:4" x14ac:dyDescent="0.3">
      <c r="A1891" t="s">
        <v>3174</v>
      </c>
      <c r="B1891">
        <v>76</v>
      </c>
      <c r="C1891">
        <f t="shared" si="58"/>
        <v>76</v>
      </c>
      <c r="D1891" t="str">
        <f t="shared" si="59"/>
        <v/>
      </c>
    </row>
    <row r="1892" spans="1:4" x14ac:dyDescent="0.3">
      <c r="A1892" t="s">
        <v>3175</v>
      </c>
      <c r="B1892">
        <v>89.5</v>
      </c>
      <c r="C1892" t="str">
        <f t="shared" si="58"/>
        <v/>
      </c>
      <c r="D1892">
        <f t="shared" si="59"/>
        <v>89.5</v>
      </c>
    </row>
    <row r="1893" spans="1:4" x14ac:dyDescent="0.3">
      <c r="A1893" t="s">
        <v>3174</v>
      </c>
      <c r="B1893">
        <v>74.75</v>
      </c>
      <c r="C1893">
        <f t="shared" si="58"/>
        <v>74.75</v>
      </c>
      <c r="D1893" t="str">
        <f t="shared" si="59"/>
        <v/>
      </c>
    </row>
    <row r="1894" spans="1:4" x14ac:dyDescent="0.3">
      <c r="A1894" t="s">
        <v>3175</v>
      </c>
      <c r="B1894">
        <v>82.5</v>
      </c>
      <c r="C1894" t="str">
        <f t="shared" si="58"/>
        <v/>
      </c>
      <c r="D1894">
        <f t="shared" si="59"/>
        <v>82.5</v>
      </c>
    </row>
    <row r="1895" spans="1:4" x14ac:dyDescent="0.3">
      <c r="A1895" t="s">
        <v>3174</v>
      </c>
      <c r="B1895">
        <v>78.5</v>
      </c>
      <c r="C1895">
        <f t="shared" si="58"/>
        <v>78.5</v>
      </c>
      <c r="D1895" t="str">
        <f t="shared" si="59"/>
        <v/>
      </c>
    </row>
    <row r="1896" spans="1:4" x14ac:dyDescent="0.3">
      <c r="A1896" t="s">
        <v>3174</v>
      </c>
      <c r="B1896">
        <v>66.5</v>
      </c>
      <c r="C1896">
        <f t="shared" si="58"/>
        <v>66.5</v>
      </c>
      <c r="D1896" t="str">
        <f t="shared" si="59"/>
        <v/>
      </c>
    </row>
    <row r="1897" spans="1:4" x14ac:dyDescent="0.3">
      <c r="A1897" t="s">
        <v>3174</v>
      </c>
      <c r="B1897">
        <v>80.75</v>
      </c>
      <c r="C1897">
        <f t="shared" si="58"/>
        <v>80.75</v>
      </c>
      <c r="D1897" t="str">
        <f t="shared" si="59"/>
        <v/>
      </c>
    </row>
    <row r="1898" spans="1:4" x14ac:dyDescent="0.3">
      <c r="A1898" t="s">
        <v>3174</v>
      </c>
      <c r="B1898">
        <v>81.75</v>
      </c>
      <c r="C1898">
        <f t="shared" si="58"/>
        <v>81.75</v>
      </c>
      <c r="D1898" t="str">
        <f t="shared" si="59"/>
        <v/>
      </c>
    </row>
    <row r="1899" spans="1:4" x14ac:dyDescent="0.3">
      <c r="A1899" t="s">
        <v>3174</v>
      </c>
      <c r="B1899">
        <v>83</v>
      </c>
      <c r="C1899">
        <f t="shared" si="58"/>
        <v>83</v>
      </c>
      <c r="D1899" t="str">
        <f t="shared" si="59"/>
        <v/>
      </c>
    </row>
    <row r="1900" spans="1:4" x14ac:dyDescent="0.3">
      <c r="A1900" t="s">
        <v>3174</v>
      </c>
      <c r="B1900">
        <v>70</v>
      </c>
      <c r="C1900">
        <f t="shared" si="58"/>
        <v>70</v>
      </c>
      <c r="D1900" t="str">
        <f t="shared" si="59"/>
        <v/>
      </c>
    </row>
    <row r="1901" spans="1:4" x14ac:dyDescent="0.3">
      <c r="A1901" t="s">
        <v>3174</v>
      </c>
      <c r="B1901">
        <v>83.5</v>
      </c>
      <c r="C1901">
        <f t="shared" si="58"/>
        <v>83.5</v>
      </c>
      <c r="D1901" t="str">
        <f t="shared" si="59"/>
        <v/>
      </c>
    </row>
    <row r="1902" spans="1:4" x14ac:dyDescent="0.3">
      <c r="A1902" t="s">
        <v>3174</v>
      </c>
      <c r="B1902">
        <v>83.5</v>
      </c>
      <c r="C1902">
        <f t="shared" si="58"/>
        <v>83.5</v>
      </c>
      <c r="D1902" t="str">
        <f t="shared" si="59"/>
        <v/>
      </c>
    </row>
    <row r="1903" spans="1:4" x14ac:dyDescent="0.3">
      <c r="A1903" t="s">
        <v>3174</v>
      </c>
      <c r="B1903">
        <v>80</v>
      </c>
      <c r="C1903">
        <f t="shared" si="58"/>
        <v>80</v>
      </c>
      <c r="D1903" t="str">
        <f t="shared" si="59"/>
        <v/>
      </c>
    </row>
    <row r="1904" spans="1:4" x14ac:dyDescent="0.3">
      <c r="A1904" t="s">
        <v>3174</v>
      </c>
      <c r="B1904">
        <v>74</v>
      </c>
      <c r="C1904">
        <f t="shared" si="58"/>
        <v>74</v>
      </c>
      <c r="D1904" t="str">
        <f t="shared" si="59"/>
        <v/>
      </c>
    </row>
    <row r="1905" spans="1:4" x14ac:dyDescent="0.3">
      <c r="A1905" t="s">
        <v>3175</v>
      </c>
      <c r="B1905">
        <v>82.75</v>
      </c>
      <c r="C1905" t="str">
        <f t="shared" si="58"/>
        <v/>
      </c>
      <c r="D1905">
        <f t="shared" si="59"/>
        <v>82.75</v>
      </c>
    </row>
    <row r="1906" spans="1:4" x14ac:dyDescent="0.3">
      <c r="A1906" t="s">
        <v>3175</v>
      </c>
      <c r="B1906">
        <v>79</v>
      </c>
      <c r="C1906" t="str">
        <f t="shared" si="58"/>
        <v/>
      </c>
      <c r="D1906">
        <f t="shared" si="59"/>
        <v>79</v>
      </c>
    </row>
    <row r="1907" spans="1:4" x14ac:dyDescent="0.3">
      <c r="A1907" t="s">
        <v>3174</v>
      </c>
      <c r="B1907">
        <v>82.25</v>
      </c>
      <c r="C1907">
        <f t="shared" si="58"/>
        <v>82.25</v>
      </c>
      <c r="D1907" t="str">
        <f t="shared" si="59"/>
        <v/>
      </c>
    </row>
    <row r="1908" spans="1:4" x14ac:dyDescent="0.3">
      <c r="A1908" t="s">
        <v>3174</v>
      </c>
      <c r="B1908">
        <v>65</v>
      </c>
      <c r="C1908">
        <f t="shared" si="58"/>
        <v>65</v>
      </c>
      <c r="D1908" t="str">
        <f t="shared" si="59"/>
        <v/>
      </c>
    </row>
    <row r="1909" spans="1:4" x14ac:dyDescent="0.3">
      <c r="A1909" t="s">
        <v>3174</v>
      </c>
      <c r="B1909">
        <v>76</v>
      </c>
      <c r="C1909">
        <f t="shared" si="58"/>
        <v>76</v>
      </c>
      <c r="D1909" t="str">
        <f t="shared" si="59"/>
        <v/>
      </c>
    </row>
    <row r="1910" spans="1:4" x14ac:dyDescent="0.3">
      <c r="A1910" t="s">
        <v>3175</v>
      </c>
      <c r="B1910">
        <v>94</v>
      </c>
      <c r="C1910" t="str">
        <f t="shared" si="58"/>
        <v/>
      </c>
      <c r="D1910">
        <f t="shared" si="59"/>
        <v>94</v>
      </c>
    </row>
    <row r="1911" spans="1:4" x14ac:dyDescent="0.3">
      <c r="A1911" t="s">
        <v>3175</v>
      </c>
      <c r="B1911">
        <v>89.25</v>
      </c>
      <c r="C1911" t="str">
        <f t="shared" si="58"/>
        <v/>
      </c>
      <c r="D1911">
        <f t="shared" si="59"/>
        <v>89.25</v>
      </c>
    </row>
    <row r="1912" spans="1:4" x14ac:dyDescent="0.3">
      <c r="A1912" t="s">
        <v>3175</v>
      </c>
      <c r="B1912">
        <v>95.5</v>
      </c>
      <c r="C1912" t="str">
        <f t="shared" si="58"/>
        <v/>
      </c>
      <c r="D1912">
        <f t="shared" si="59"/>
        <v>95.5</v>
      </c>
    </row>
    <row r="1913" spans="1:4" x14ac:dyDescent="0.3">
      <c r="A1913" t="s">
        <v>3175</v>
      </c>
      <c r="B1913">
        <v>83</v>
      </c>
      <c r="C1913" t="str">
        <f t="shared" si="58"/>
        <v/>
      </c>
      <c r="D1913">
        <f t="shared" si="59"/>
        <v>83</v>
      </c>
    </row>
    <row r="1914" spans="1:4" x14ac:dyDescent="0.3">
      <c r="A1914" t="s">
        <v>3174</v>
      </c>
      <c r="B1914">
        <v>63.25</v>
      </c>
      <c r="C1914">
        <f t="shared" si="58"/>
        <v>63.25</v>
      </c>
      <c r="D1914" t="str">
        <f t="shared" si="59"/>
        <v/>
      </c>
    </row>
    <row r="1915" spans="1:4" x14ac:dyDescent="0.3">
      <c r="A1915" t="s">
        <v>3175</v>
      </c>
      <c r="B1915">
        <v>77.75</v>
      </c>
      <c r="C1915" t="str">
        <f t="shared" si="58"/>
        <v/>
      </c>
      <c r="D1915">
        <f t="shared" si="59"/>
        <v>77.75</v>
      </c>
    </row>
    <row r="1916" spans="1:4" x14ac:dyDescent="0.3">
      <c r="A1916" t="s">
        <v>3174</v>
      </c>
      <c r="B1916">
        <v>70</v>
      </c>
      <c r="C1916">
        <f t="shared" si="58"/>
        <v>70</v>
      </c>
      <c r="D1916" t="str">
        <f t="shared" si="59"/>
        <v/>
      </c>
    </row>
    <row r="1917" spans="1:4" x14ac:dyDescent="0.3">
      <c r="A1917" t="s">
        <v>3174</v>
      </c>
      <c r="B1917">
        <v>87.75</v>
      </c>
      <c r="C1917">
        <f t="shared" si="58"/>
        <v>87.75</v>
      </c>
      <c r="D1917" t="str">
        <f t="shared" si="59"/>
        <v/>
      </c>
    </row>
    <row r="1918" spans="1:4" x14ac:dyDescent="0.3">
      <c r="A1918" t="s">
        <v>3174</v>
      </c>
      <c r="B1918">
        <v>87</v>
      </c>
      <c r="C1918">
        <f t="shared" si="58"/>
        <v>87</v>
      </c>
      <c r="D1918" t="str">
        <f t="shared" si="59"/>
        <v/>
      </c>
    </row>
    <row r="1919" spans="1:4" x14ac:dyDescent="0.3">
      <c r="A1919" t="s">
        <v>3174</v>
      </c>
      <c r="B1919">
        <v>90.75</v>
      </c>
      <c r="C1919">
        <f t="shared" si="58"/>
        <v>90.75</v>
      </c>
      <c r="D1919" t="str">
        <f t="shared" si="59"/>
        <v/>
      </c>
    </row>
    <row r="1920" spans="1:4" x14ac:dyDescent="0.3">
      <c r="A1920" t="s">
        <v>3175</v>
      </c>
      <c r="B1920">
        <v>92.75</v>
      </c>
      <c r="C1920" t="str">
        <f t="shared" si="58"/>
        <v/>
      </c>
      <c r="D1920">
        <f t="shared" si="59"/>
        <v>92.75</v>
      </c>
    </row>
    <row r="1921" spans="1:4" x14ac:dyDescent="0.3">
      <c r="A1921" t="s">
        <v>3174</v>
      </c>
      <c r="B1921">
        <v>91.75</v>
      </c>
      <c r="C1921">
        <f t="shared" si="58"/>
        <v>91.75</v>
      </c>
      <c r="D1921" t="str">
        <f t="shared" si="59"/>
        <v/>
      </c>
    </row>
    <row r="1922" spans="1:4" x14ac:dyDescent="0.3">
      <c r="A1922" t="s">
        <v>3174</v>
      </c>
      <c r="B1922">
        <v>80.25</v>
      </c>
      <c r="C1922">
        <f t="shared" si="58"/>
        <v>80.25</v>
      </c>
      <c r="D1922" t="str">
        <f t="shared" si="59"/>
        <v/>
      </c>
    </row>
    <row r="1923" spans="1:4" x14ac:dyDescent="0.3">
      <c r="A1923" t="s">
        <v>3174</v>
      </c>
      <c r="B1923">
        <v>80.25</v>
      </c>
      <c r="C1923">
        <f t="shared" ref="C1923:C1986" si="60">IF(A1923="Non-STEM",B1923,"")</f>
        <v>80.25</v>
      </c>
      <c r="D1923" t="str">
        <f t="shared" ref="D1923:D1986" si="61">IF(A1923="STEM",B1923,"")</f>
        <v/>
      </c>
    </row>
    <row r="1924" spans="1:4" x14ac:dyDescent="0.3">
      <c r="A1924" t="s">
        <v>3175</v>
      </c>
      <c r="B1924">
        <v>85.25</v>
      </c>
      <c r="C1924" t="str">
        <f t="shared" si="60"/>
        <v/>
      </c>
      <c r="D1924">
        <f t="shared" si="61"/>
        <v>85.25</v>
      </c>
    </row>
    <row r="1925" spans="1:4" x14ac:dyDescent="0.3">
      <c r="A1925" t="s">
        <v>3174</v>
      </c>
      <c r="B1925">
        <v>88.5</v>
      </c>
      <c r="C1925">
        <f t="shared" si="60"/>
        <v>88.5</v>
      </c>
      <c r="D1925" t="str">
        <f t="shared" si="61"/>
        <v/>
      </c>
    </row>
    <row r="1926" spans="1:4" x14ac:dyDescent="0.3">
      <c r="A1926" t="s">
        <v>3175</v>
      </c>
      <c r="B1926">
        <v>96.25</v>
      </c>
      <c r="C1926" t="str">
        <f t="shared" si="60"/>
        <v/>
      </c>
      <c r="D1926">
        <f t="shared" si="61"/>
        <v>96.25</v>
      </c>
    </row>
    <row r="1927" spans="1:4" x14ac:dyDescent="0.3">
      <c r="A1927" t="s">
        <v>3174</v>
      </c>
      <c r="B1927">
        <v>68.25</v>
      </c>
      <c r="C1927">
        <f t="shared" si="60"/>
        <v>68.25</v>
      </c>
      <c r="D1927" t="str">
        <f t="shared" si="61"/>
        <v/>
      </c>
    </row>
    <row r="1928" spans="1:4" x14ac:dyDescent="0.3">
      <c r="A1928" t="s">
        <v>3174</v>
      </c>
      <c r="B1928">
        <v>79.25</v>
      </c>
      <c r="C1928">
        <f t="shared" si="60"/>
        <v>79.25</v>
      </c>
      <c r="D1928" t="str">
        <f t="shared" si="61"/>
        <v/>
      </c>
    </row>
    <row r="1929" spans="1:4" x14ac:dyDescent="0.3">
      <c r="A1929" t="s">
        <v>3174</v>
      </c>
      <c r="B1929">
        <v>75.25</v>
      </c>
      <c r="C1929">
        <f t="shared" si="60"/>
        <v>75.25</v>
      </c>
      <c r="D1929" t="str">
        <f t="shared" si="61"/>
        <v/>
      </c>
    </row>
    <row r="1930" spans="1:4" x14ac:dyDescent="0.3">
      <c r="A1930" t="s">
        <v>3175</v>
      </c>
      <c r="B1930">
        <v>85.5</v>
      </c>
      <c r="C1930" t="str">
        <f t="shared" si="60"/>
        <v/>
      </c>
      <c r="D1930">
        <f t="shared" si="61"/>
        <v>85.5</v>
      </c>
    </row>
    <row r="1931" spans="1:4" x14ac:dyDescent="0.3">
      <c r="A1931" t="s">
        <v>3174</v>
      </c>
      <c r="B1931">
        <v>82.75</v>
      </c>
      <c r="C1931">
        <f t="shared" si="60"/>
        <v>82.75</v>
      </c>
      <c r="D1931" t="str">
        <f t="shared" si="61"/>
        <v/>
      </c>
    </row>
    <row r="1932" spans="1:4" x14ac:dyDescent="0.3">
      <c r="A1932" t="s">
        <v>3174</v>
      </c>
      <c r="B1932">
        <v>78</v>
      </c>
      <c r="C1932">
        <f t="shared" si="60"/>
        <v>78</v>
      </c>
      <c r="D1932" t="str">
        <f t="shared" si="61"/>
        <v/>
      </c>
    </row>
    <row r="1933" spans="1:4" x14ac:dyDescent="0.3">
      <c r="A1933" t="s">
        <v>3174</v>
      </c>
      <c r="B1933">
        <v>77.5</v>
      </c>
      <c r="C1933">
        <f t="shared" si="60"/>
        <v>77.5</v>
      </c>
      <c r="D1933" t="str">
        <f t="shared" si="61"/>
        <v/>
      </c>
    </row>
    <row r="1934" spans="1:4" x14ac:dyDescent="0.3">
      <c r="A1934" t="s">
        <v>3174</v>
      </c>
      <c r="B1934">
        <v>83</v>
      </c>
      <c r="C1934">
        <f t="shared" si="60"/>
        <v>83</v>
      </c>
      <c r="D1934" t="str">
        <f t="shared" si="61"/>
        <v/>
      </c>
    </row>
    <row r="1935" spans="1:4" x14ac:dyDescent="0.3">
      <c r="A1935" t="s">
        <v>3174</v>
      </c>
      <c r="B1935">
        <v>72.25</v>
      </c>
      <c r="C1935">
        <f t="shared" si="60"/>
        <v>72.25</v>
      </c>
      <c r="D1935" t="str">
        <f t="shared" si="61"/>
        <v/>
      </c>
    </row>
    <row r="1936" spans="1:4" x14ac:dyDescent="0.3">
      <c r="A1936" t="s">
        <v>3174</v>
      </c>
      <c r="B1936">
        <v>69</v>
      </c>
      <c r="C1936">
        <f t="shared" si="60"/>
        <v>69</v>
      </c>
      <c r="D1936" t="str">
        <f t="shared" si="61"/>
        <v/>
      </c>
    </row>
    <row r="1937" spans="1:4" x14ac:dyDescent="0.3">
      <c r="A1937" t="s">
        <v>3175</v>
      </c>
      <c r="B1937">
        <v>78.75</v>
      </c>
      <c r="C1937" t="str">
        <f t="shared" si="60"/>
        <v/>
      </c>
      <c r="D1937">
        <f t="shared" si="61"/>
        <v>78.75</v>
      </c>
    </row>
    <row r="1938" spans="1:4" x14ac:dyDescent="0.3">
      <c r="A1938" t="s">
        <v>3174</v>
      </c>
      <c r="B1938">
        <v>77.25</v>
      </c>
      <c r="C1938">
        <f t="shared" si="60"/>
        <v>77.25</v>
      </c>
      <c r="D1938" t="str">
        <f t="shared" si="61"/>
        <v/>
      </c>
    </row>
    <row r="1939" spans="1:4" x14ac:dyDescent="0.3">
      <c r="A1939" t="s">
        <v>3174</v>
      </c>
      <c r="B1939">
        <v>84.25</v>
      </c>
      <c r="C1939">
        <f t="shared" si="60"/>
        <v>84.25</v>
      </c>
      <c r="D1939" t="str">
        <f t="shared" si="61"/>
        <v/>
      </c>
    </row>
    <row r="1940" spans="1:4" x14ac:dyDescent="0.3">
      <c r="A1940" t="s">
        <v>3175</v>
      </c>
      <c r="B1940">
        <v>90.25</v>
      </c>
      <c r="C1940" t="str">
        <f t="shared" si="60"/>
        <v/>
      </c>
      <c r="D1940">
        <f t="shared" si="61"/>
        <v>90.25</v>
      </c>
    </row>
    <row r="1941" spans="1:4" x14ac:dyDescent="0.3">
      <c r="A1941" t="s">
        <v>3174</v>
      </c>
      <c r="B1941">
        <v>71.75</v>
      </c>
      <c r="C1941">
        <f t="shared" si="60"/>
        <v>71.75</v>
      </c>
      <c r="D1941" t="str">
        <f t="shared" si="61"/>
        <v/>
      </c>
    </row>
    <row r="1942" spans="1:4" x14ac:dyDescent="0.3">
      <c r="A1942" t="s">
        <v>3175</v>
      </c>
      <c r="B1942">
        <v>95.5</v>
      </c>
      <c r="C1942" t="str">
        <f t="shared" si="60"/>
        <v/>
      </c>
      <c r="D1942">
        <f t="shared" si="61"/>
        <v>95.5</v>
      </c>
    </row>
    <row r="1943" spans="1:4" x14ac:dyDescent="0.3">
      <c r="A1943" t="s">
        <v>3174</v>
      </c>
      <c r="B1943">
        <v>81.5</v>
      </c>
      <c r="C1943">
        <f t="shared" si="60"/>
        <v>81.5</v>
      </c>
      <c r="D1943" t="str">
        <f t="shared" si="61"/>
        <v/>
      </c>
    </row>
    <row r="1944" spans="1:4" x14ac:dyDescent="0.3">
      <c r="A1944" t="s">
        <v>3174</v>
      </c>
      <c r="B1944">
        <v>75.75</v>
      </c>
      <c r="C1944">
        <f t="shared" si="60"/>
        <v>75.75</v>
      </c>
      <c r="D1944" t="str">
        <f t="shared" si="61"/>
        <v/>
      </c>
    </row>
    <row r="1945" spans="1:4" x14ac:dyDescent="0.3">
      <c r="A1945" t="s">
        <v>3174</v>
      </c>
      <c r="B1945">
        <v>70.5</v>
      </c>
      <c r="C1945">
        <f t="shared" si="60"/>
        <v>70.5</v>
      </c>
      <c r="D1945" t="str">
        <f t="shared" si="61"/>
        <v/>
      </c>
    </row>
    <row r="1946" spans="1:4" x14ac:dyDescent="0.3">
      <c r="A1946" t="s">
        <v>3175</v>
      </c>
      <c r="B1946">
        <v>87.75</v>
      </c>
      <c r="C1946" t="str">
        <f t="shared" si="60"/>
        <v/>
      </c>
      <c r="D1946">
        <f t="shared" si="61"/>
        <v>87.75</v>
      </c>
    </row>
    <row r="1947" spans="1:4" x14ac:dyDescent="0.3">
      <c r="A1947" t="s">
        <v>3174</v>
      </c>
      <c r="B1947">
        <v>83.25</v>
      </c>
      <c r="C1947">
        <f t="shared" si="60"/>
        <v>83.25</v>
      </c>
      <c r="D1947" t="str">
        <f t="shared" si="61"/>
        <v/>
      </c>
    </row>
    <row r="1948" spans="1:4" x14ac:dyDescent="0.3">
      <c r="A1948" t="s">
        <v>3174</v>
      </c>
      <c r="B1948">
        <v>83.25</v>
      </c>
      <c r="C1948">
        <f t="shared" si="60"/>
        <v>83.25</v>
      </c>
      <c r="D1948" t="str">
        <f t="shared" si="61"/>
        <v/>
      </c>
    </row>
    <row r="1949" spans="1:4" x14ac:dyDescent="0.3">
      <c r="A1949" t="s">
        <v>3175</v>
      </c>
      <c r="B1949">
        <v>83</v>
      </c>
      <c r="C1949" t="str">
        <f t="shared" si="60"/>
        <v/>
      </c>
      <c r="D1949">
        <f t="shared" si="61"/>
        <v>83</v>
      </c>
    </row>
    <row r="1950" spans="1:4" x14ac:dyDescent="0.3">
      <c r="A1950" t="s">
        <v>3174</v>
      </c>
      <c r="B1950">
        <v>72.25</v>
      </c>
      <c r="C1950">
        <f t="shared" si="60"/>
        <v>72.25</v>
      </c>
      <c r="D1950" t="str">
        <f t="shared" si="61"/>
        <v/>
      </c>
    </row>
    <row r="1951" spans="1:4" x14ac:dyDescent="0.3">
      <c r="A1951" t="s">
        <v>3174</v>
      </c>
      <c r="B1951">
        <v>70.75</v>
      </c>
      <c r="C1951">
        <f t="shared" si="60"/>
        <v>70.75</v>
      </c>
      <c r="D1951" t="str">
        <f t="shared" si="61"/>
        <v/>
      </c>
    </row>
    <row r="1952" spans="1:4" x14ac:dyDescent="0.3">
      <c r="A1952" t="s">
        <v>3174</v>
      </c>
      <c r="B1952">
        <v>78.5</v>
      </c>
      <c r="C1952">
        <f t="shared" si="60"/>
        <v>78.5</v>
      </c>
      <c r="D1952" t="str">
        <f t="shared" si="61"/>
        <v/>
      </c>
    </row>
    <row r="1953" spans="1:4" x14ac:dyDescent="0.3">
      <c r="A1953" t="s">
        <v>3175</v>
      </c>
      <c r="B1953">
        <v>88</v>
      </c>
      <c r="C1953" t="str">
        <f t="shared" si="60"/>
        <v/>
      </c>
      <c r="D1953">
        <f t="shared" si="61"/>
        <v>88</v>
      </c>
    </row>
    <row r="1954" spans="1:4" x14ac:dyDescent="0.3">
      <c r="A1954" t="s">
        <v>3174</v>
      </c>
      <c r="B1954">
        <v>94.5</v>
      </c>
      <c r="C1954">
        <f t="shared" si="60"/>
        <v>94.5</v>
      </c>
      <c r="D1954" t="str">
        <f t="shared" si="61"/>
        <v/>
      </c>
    </row>
    <row r="1955" spans="1:4" x14ac:dyDescent="0.3">
      <c r="A1955" t="s">
        <v>3174</v>
      </c>
      <c r="B1955">
        <v>76.25</v>
      </c>
      <c r="C1955">
        <f t="shared" si="60"/>
        <v>76.25</v>
      </c>
      <c r="D1955" t="str">
        <f t="shared" si="61"/>
        <v/>
      </c>
    </row>
    <row r="1956" spans="1:4" x14ac:dyDescent="0.3">
      <c r="A1956" t="s">
        <v>3175</v>
      </c>
      <c r="B1956">
        <v>82.75</v>
      </c>
      <c r="C1956" t="str">
        <f t="shared" si="60"/>
        <v/>
      </c>
      <c r="D1956">
        <f t="shared" si="61"/>
        <v>82.75</v>
      </c>
    </row>
    <row r="1957" spans="1:4" x14ac:dyDescent="0.3">
      <c r="A1957" t="s">
        <v>3175</v>
      </c>
      <c r="B1957">
        <v>76.25</v>
      </c>
      <c r="C1957" t="str">
        <f t="shared" si="60"/>
        <v/>
      </c>
      <c r="D1957">
        <f t="shared" si="61"/>
        <v>76.25</v>
      </c>
    </row>
    <row r="1958" spans="1:4" x14ac:dyDescent="0.3">
      <c r="A1958" t="s">
        <v>3175</v>
      </c>
      <c r="B1958">
        <v>91.5</v>
      </c>
      <c r="C1958" t="str">
        <f t="shared" si="60"/>
        <v/>
      </c>
      <c r="D1958">
        <f t="shared" si="61"/>
        <v>91.5</v>
      </c>
    </row>
    <row r="1959" spans="1:4" x14ac:dyDescent="0.3">
      <c r="A1959" t="s">
        <v>3174</v>
      </c>
      <c r="B1959">
        <v>85.5</v>
      </c>
      <c r="C1959">
        <f t="shared" si="60"/>
        <v>85.5</v>
      </c>
      <c r="D1959" t="str">
        <f t="shared" si="61"/>
        <v/>
      </c>
    </row>
    <row r="1960" spans="1:4" x14ac:dyDescent="0.3">
      <c r="A1960" t="s">
        <v>3175</v>
      </c>
      <c r="B1960">
        <v>84.25</v>
      </c>
      <c r="C1960" t="str">
        <f t="shared" si="60"/>
        <v/>
      </c>
      <c r="D1960">
        <f t="shared" si="61"/>
        <v>84.25</v>
      </c>
    </row>
    <row r="1961" spans="1:4" x14ac:dyDescent="0.3">
      <c r="A1961" t="s">
        <v>3174</v>
      </c>
      <c r="B1961">
        <v>80</v>
      </c>
      <c r="C1961">
        <f t="shared" si="60"/>
        <v>80</v>
      </c>
      <c r="D1961" t="str">
        <f t="shared" si="61"/>
        <v/>
      </c>
    </row>
    <row r="1962" spans="1:4" x14ac:dyDescent="0.3">
      <c r="A1962" t="s">
        <v>3175</v>
      </c>
      <c r="B1962">
        <v>86.25</v>
      </c>
      <c r="C1962" t="str">
        <f t="shared" si="60"/>
        <v/>
      </c>
      <c r="D1962">
        <f t="shared" si="61"/>
        <v>86.25</v>
      </c>
    </row>
    <row r="1963" spans="1:4" x14ac:dyDescent="0.3">
      <c r="A1963" t="s">
        <v>3174</v>
      </c>
      <c r="B1963">
        <v>76</v>
      </c>
      <c r="C1963">
        <f t="shared" si="60"/>
        <v>76</v>
      </c>
      <c r="D1963" t="str">
        <f t="shared" si="61"/>
        <v/>
      </c>
    </row>
    <row r="1964" spans="1:4" x14ac:dyDescent="0.3">
      <c r="A1964" t="s">
        <v>3175</v>
      </c>
      <c r="B1964">
        <v>93.5</v>
      </c>
      <c r="C1964" t="str">
        <f t="shared" si="60"/>
        <v/>
      </c>
      <c r="D1964">
        <f t="shared" si="61"/>
        <v>93.5</v>
      </c>
    </row>
    <row r="1965" spans="1:4" x14ac:dyDescent="0.3">
      <c r="A1965" t="s">
        <v>3175</v>
      </c>
      <c r="B1965">
        <v>91</v>
      </c>
      <c r="C1965" t="str">
        <f t="shared" si="60"/>
        <v/>
      </c>
      <c r="D1965">
        <f t="shared" si="61"/>
        <v>91</v>
      </c>
    </row>
    <row r="1966" spans="1:4" x14ac:dyDescent="0.3">
      <c r="A1966" t="s">
        <v>3174</v>
      </c>
      <c r="B1966">
        <v>78.25</v>
      </c>
      <c r="C1966">
        <f t="shared" si="60"/>
        <v>78.25</v>
      </c>
      <c r="D1966" t="str">
        <f t="shared" si="61"/>
        <v/>
      </c>
    </row>
    <row r="1967" spans="1:4" x14ac:dyDescent="0.3">
      <c r="A1967" t="s">
        <v>3174</v>
      </c>
      <c r="B1967">
        <v>60.75</v>
      </c>
      <c r="C1967">
        <f t="shared" si="60"/>
        <v>60.75</v>
      </c>
      <c r="D1967" t="str">
        <f t="shared" si="61"/>
        <v/>
      </c>
    </row>
    <row r="1968" spans="1:4" x14ac:dyDescent="0.3">
      <c r="A1968" t="s">
        <v>3174</v>
      </c>
      <c r="B1968">
        <v>79.5</v>
      </c>
      <c r="C1968">
        <f t="shared" si="60"/>
        <v>79.5</v>
      </c>
      <c r="D1968" t="str">
        <f t="shared" si="61"/>
        <v/>
      </c>
    </row>
    <row r="1969" spans="1:4" x14ac:dyDescent="0.3">
      <c r="A1969" t="s">
        <v>3174</v>
      </c>
      <c r="B1969">
        <v>77</v>
      </c>
      <c r="C1969">
        <f t="shared" si="60"/>
        <v>77</v>
      </c>
      <c r="D1969" t="str">
        <f t="shared" si="61"/>
        <v/>
      </c>
    </row>
    <row r="1970" spans="1:4" x14ac:dyDescent="0.3">
      <c r="A1970" t="s">
        <v>3175</v>
      </c>
      <c r="B1970">
        <v>71</v>
      </c>
      <c r="C1970" t="str">
        <f t="shared" si="60"/>
        <v/>
      </c>
      <c r="D1970">
        <f t="shared" si="61"/>
        <v>71</v>
      </c>
    </row>
    <row r="1971" spans="1:4" x14ac:dyDescent="0.3">
      <c r="A1971" t="s">
        <v>3174</v>
      </c>
      <c r="B1971">
        <v>71</v>
      </c>
      <c r="C1971">
        <f t="shared" si="60"/>
        <v>71</v>
      </c>
      <c r="D1971" t="str">
        <f t="shared" si="61"/>
        <v/>
      </c>
    </row>
    <row r="1972" spans="1:4" x14ac:dyDescent="0.3">
      <c r="A1972" t="s">
        <v>3174</v>
      </c>
      <c r="B1972">
        <v>73.25</v>
      </c>
      <c r="C1972">
        <f t="shared" si="60"/>
        <v>73.25</v>
      </c>
      <c r="D1972" t="str">
        <f t="shared" si="61"/>
        <v/>
      </c>
    </row>
    <row r="1973" spans="1:4" x14ac:dyDescent="0.3">
      <c r="A1973" t="s">
        <v>3174</v>
      </c>
      <c r="B1973">
        <v>72.75</v>
      </c>
      <c r="C1973">
        <f t="shared" si="60"/>
        <v>72.75</v>
      </c>
      <c r="D1973" t="str">
        <f t="shared" si="61"/>
        <v/>
      </c>
    </row>
    <row r="1974" spans="1:4" x14ac:dyDescent="0.3">
      <c r="A1974" t="s">
        <v>3175</v>
      </c>
      <c r="B1974">
        <v>87</v>
      </c>
      <c r="C1974" t="str">
        <f t="shared" si="60"/>
        <v/>
      </c>
      <c r="D1974">
        <f t="shared" si="61"/>
        <v>87</v>
      </c>
    </row>
    <row r="1975" spans="1:4" x14ac:dyDescent="0.3">
      <c r="A1975" t="s">
        <v>3175</v>
      </c>
      <c r="B1975">
        <v>87.75</v>
      </c>
      <c r="C1975" t="str">
        <f t="shared" si="60"/>
        <v/>
      </c>
      <c r="D1975">
        <f t="shared" si="61"/>
        <v>87.75</v>
      </c>
    </row>
    <row r="1976" spans="1:4" x14ac:dyDescent="0.3">
      <c r="A1976" t="s">
        <v>3174</v>
      </c>
      <c r="B1976">
        <v>82</v>
      </c>
      <c r="C1976">
        <f t="shared" si="60"/>
        <v>82</v>
      </c>
      <c r="D1976" t="str">
        <f t="shared" si="61"/>
        <v/>
      </c>
    </row>
    <row r="1977" spans="1:4" x14ac:dyDescent="0.3">
      <c r="A1977" t="s">
        <v>3174</v>
      </c>
      <c r="B1977">
        <v>83</v>
      </c>
      <c r="C1977">
        <f t="shared" si="60"/>
        <v>83</v>
      </c>
      <c r="D1977" t="str">
        <f t="shared" si="61"/>
        <v/>
      </c>
    </row>
    <row r="1978" spans="1:4" x14ac:dyDescent="0.3">
      <c r="A1978" t="s">
        <v>3174</v>
      </c>
      <c r="B1978">
        <v>74.5</v>
      </c>
      <c r="C1978">
        <f t="shared" si="60"/>
        <v>74.5</v>
      </c>
      <c r="D1978" t="str">
        <f t="shared" si="61"/>
        <v/>
      </c>
    </row>
    <row r="1979" spans="1:4" x14ac:dyDescent="0.3">
      <c r="A1979" t="s">
        <v>3174</v>
      </c>
      <c r="B1979">
        <v>75.5</v>
      </c>
      <c r="C1979">
        <f t="shared" si="60"/>
        <v>75.5</v>
      </c>
      <c r="D1979" t="str">
        <f t="shared" si="61"/>
        <v/>
      </c>
    </row>
    <row r="1980" spans="1:4" x14ac:dyDescent="0.3">
      <c r="A1980" t="s">
        <v>3174</v>
      </c>
      <c r="B1980">
        <v>71.25</v>
      </c>
      <c r="C1980">
        <f t="shared" si="60"/>
        <v>71.25</v>
      </c>
      <c r="D1980" t="str">
        <f t="shared" si="61"/>
        <v/>
      </c>
    </row>
    <row r="1981" spans="1:4" x14ac:dyDescent="0.3">
      <c r="A1981" t="s">
        <v>3174</v>
      </c>
      <c r="B1981">
        <v>85</v>
      </c>
      <c r="C1981">
        <f t="shared" si="60"/>
        <v>85</v>
      </c>
      <c r="D1981" t="str">
        <f t="shared" si="61"/>
        <v/>
      </c>
    </row>
    <row r="1982" spans="1:4" x14ac:dyDescent="0.3">
      <c r="A1982" t="s">
        <v>3174</v>
      </c>
      <c r="B1982">
        <v>92</v>
      </c>
      <c r="C1982">
        <f t="shared" si="60"/>
        <v>92</v>
      </c>
      <c r="D1982" t="str">
        <f t="shared" si="61"/>
        <v/>
      </c>
    </row>
    <row r="1983" spans="1:4" x14ac:dyDescent="0.3">
      <c r="A1983" t="s">
        <v>3175</v>
      </c>
      <c r="B1983">
        <v>76.5</v>
      </c>
      <c r="C1983" t="str">
        <f t="shared" si="60"/>
        <v/>
      </c>
      <c r="D1983">
        <f t="shared" si="61"/>
        <v>76.5</v>
      </c>
    </row>
    <row r="1984" spans="1:4" x14ac:dyDescent="0.3">
      <c r="A1984" t="s">
        <v>3174</v>
      </c>
      <c r="B1984">
        <v>81</v>
      </c>
      <c r="C1984">
        <f t="shared" si="60"/>
        <v>81</v>
      </c>
      <c r="D1984" t="str">
        <f t="shared" si="61"/>
        <v/>
      </c>
    </row>
    <row r="1985" spans="1:4" x14ac:dyDescent="0.3">
      <c r="A1985" t="s">
        <v>3174</v>
      </c>
      <c r="B1985">
        <v>90</v>
      </c>
      <c r="C1985">
        <f t="shared" si="60"/>
        <v>90</v>
      </c>
      <c r="D1985" t="str">
        <f t="shared" si="61"/>
        <v/>
      </c>
    </row>
    <row r="1986" spans="1:4" x14ac:dyDescent="0.3">
      <c r="A1986" t="s">
        <v>3174</v>
      </c>
      <c r="B1986">
        <v>77</v>
      </c>
      <c r="C1986">
        <f t="shared" si="60"/>
        <v>77</v>
      </c>
      <c r="D1986" t="str">
        <f t="shared" si="61"/>
        <v/>
      </c>
    </row>
    <row r="1987" spans="1:4" x14ac:dyDescent="0.3">
      <c r="A1987" t="s">
        <v>3174</v>
      </c>
      <c r="B1987">
        <v>85.25</v>
      </c>
      <c r="C1987">
        <f t="shared" ref="C1987:C2001" si="62">IF(A1987="Non-STEM",B1987,"")</f>
        <v>85.25</v>
      </c>
      <c r="D1987" t="str">
        <f t="shared" ref="D1987:D2001" si="63">IF(A1987="STEM",B1987,"")</f>
        <v/>
      </c>
    </row>
    <row r="1988" spans="1:4" x14ac:dyDescent="0.3">
      <c r="A1988" t="s">
        <v>3175</v>
      </c>
      <c r="B1988">
        <v>90.5</v>
      </c>
      <c r="C1988" t="str">
        <f t="shared" si="62"/>
        <v/>
      </c>
      <c r="D1988">
        <f t="shared" si="63"/>
        <v>90.5</v>
      </c>
    </row>
    <row r="1989" spans="1:4" x14ac:dyDescent="0.3">
      <c r="A1989" t="s">
        <v>3174</v>
      </c>
      <c r="B1989">
        <v>82</v>
      </c>
      <c r="C1989">
        <f t="shared" si="62"/>
        <v>82</v>
      </c>
      <c r="D1989" t="str">
        <f t="shared" si="63"/>
        <v/>
      </c>
    </row>
    <row r="1990" spans="1:4" x14ac:dyDescent="0.3">
      <c r="A1990" t="s">
        <v>3174</v>
      </c>
      <c r="B1990">
        <v>77</v>
      </c>
      <c r="C1990">
        <f t="shared" si="62"/>
        <v>77</v>
      </c>
      <c r="D1990" t="str">
        <f t="shared" si="63"/>
        <v/>
      </c>
    </row>
    <row r="1991" spans="1:4" x14ac:dyDescent="0.3">
      <c r="A1991" t="s">
        <v>3174</v>
      </c>
      <c r="B1991">
        <v>84</v>
      </c>
      <c r="C1991">
        <f t="shared" si="62"/>
        <v>84</v>
      </c>
      <c r="D1991" t="str">
        <f t="shared" si="63"/>
        <v/>
      </c>
    </row>
    <row r="1992" spans="1:4" x14ac:dyDescent="0.3">
      <c r="A1992" t="s">
        <v>3175</v>
      </c>
      <c r="B1992">
        <v>77</v>
      </c>
      <c r="C1992" t="str">
        <f t="shared" si="62"/>
        <v/>
      </c>
      <c r="D1992">
        <f t="shared" si="63"/>
        <v>77</v>
      </c>
    </row>
    <row r="1993" spans="1:4" x14ac:dyDescent="0.3">
      <c r="A1993" t="s">
        <v>3174</v>
      </c>
      <c r="B1993">
        <v>83</v>
      </c>
      <c r="C1993">
        <f t="shared" si="62"/>
        <v>83</v>
      </c>
      <c r="D1993" t="str">
        <f t="shared" si="63"/>
        <v/>
      </c>
    </row>
    <row r="1994" spans="1:4" x14ac:dyDescent="0.3">
      <c r="A1994" t="s">
        <v>3174</v>
      </c>
      <c r="B1994">
        <v>88.5</v>
      </c>
      <c r="C1994">
        <f t="shared" si="62"/>
        <v>88.5</v>
      </c>
      <c r="D1994" t="str">
        <f t="shared" si="63"/>
        <v/>
      </c>
    </row>
    <row r="1995" spans="1:4" x14ac:dyDescent="0.3">
      <c r="A1995" t="s">
        <v>3175</v>
      </c>
      <c r="B1995">
        <v>91.5</v>
      </c>
      <c r="C1995" t="str">
        <f t="shared" si="62"/>
        <v/>
      </c>
      <c r="D1995">
        <f t="shared" si="63"/>
        <v>91.5</v>
      </c>
    </row>
    <row r="1996" spans="1:4" x14ac:dyDescent="0.3">
      <c r="A1996" t="s">
        <v>3174</v>
      </c>
      <c r="B1996">
        <v>85.25</v>
      </c>
      <c r="C1996">
        <f t="shared" si="62"/>
        <v>85.25</v>
      </c>
      <c r="D1996" t="str">
        <f t="shared" si="63"/>
        <v/>
      </c>
    </row>
    <row r="1997" spans="1:4" x14ac:dyDescent="0.3">
      <c r="A1997" t="s">
        <v>3175</v>
      </c>
      <c r="B1997">
        <v>78.75</v>
      </c>
      <c r="C1997" t="str">
        <f t="shared" si="62"/>
        <v/>
      </c>
      <c r="D1997">
        <f t="shared" si="63"/>
        <v>78.75</v>
      </c>
    </row>
    <row r="1998" spans="1:4" x14ac:dyDescent="0.3">
      <c r="A1998" t="s">
        <v>3175</v>
      </c>
      <c r="B1998">
        <v>82.25</v>
      </c>
      <c r="C1998" t="str">
        <f t="shared" si="62"/>
        <v/>
      </c>
      <c r="D1998">
        <f t="shared" si="63"/>
        <v>82.25</v>
      </c>
    </row>
    <row r="1999" spans="1:4" x14ac:dyDescent="0.3">
      <c r="A1999" t="s">
        <v>3175</v>
      </c>
      <c r="B1999">
        <v>80.25</v>
      </c>
      <c r="C1999" t="str">
        <f t="shared" si="62"/>
        <v/>
      </c>
      <c r="D1999">
        <f t="shared" si="63"/>
        <v>80.25</v>
      </c>
    </row>
    <row r="2000" spans="1:4" x14ac:dyDescent="0.3">
      <c r="A2000" t="s">
        <v>3174</v>
      </c>
      <c r="B2000">
        <v>76.75</v>
      </c>
      <c r="C2000">
        <f t="shared" si="62"/>
        <v>76.75</v>
      </c>
      <c r="D2000" t="str">
        <f t="shared" si="63"/>
        <v/>
      </c>
    </row>
    <row r="2001" spans="1:4" x14ac:dyDescent="0.3">
      <c r="A2001" t="s">
        <v>3174</v>
      </c>
      <c r="B2001">
        <v>81.25</v>
      </c>
      <c r="C2001">
        <f t="shared" si="62"/>
        <v>81.25</v>
      </c>
      <c r="D2001" t="str">
        <f t="shared" si="63"/>
        <v/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FB3B-103D-4AD2-BDD0-DA522F2FD051}">
  <dimension ref="A1:Q4033"/>
  <sheetViews>
    <sheetView tabSelected="1" topLeftCell="B2000" zoomScale="68" zoomScaleNormal="85" workbookViewId="0">
      <selection activeCell="G2016" sqref="G2016"/>
    </sheetView>
  </sheetViews>
  <sheetFormatPr defaultRowHeight="14.4" x14ac:dyDescent="0.3"/>
  <cols>
    <col min="1" max="1" width="23.33203125" bestFit="1" customWidth="1"/>
    <col min="2" max="2" width="24.109375" bestFit="1" customWidth="1"/>
    <col min="3" max="3" width="15.21875" customWidth="1"/>
    <col min="4" max="4" width="17.77734375" bestFit="1" customWidth="1"/>
    <col min="5" max="5" width="21.88671875" bestFit="1" customWidth="1"/>
    <col min="6" max="6" width="15.5546875" bestFit="1" customWidth="1"/>
    <col min="7" max="9" width="12.6640625" bestFit="1" customWidth="1"/>
    <col min="10" max="10" width="18.5546875" bestFit="1" customWidth="1"/>
    <col min="11" max="11" width="12" bestFit="1" customWidth="1"/>
    <col min="16" max="16" width="20" bestFit="1" customWidth="1"/>
    <col min="17" max="17" width="12.44140625" bestFit="1" customWidth="1"/>
  </cols>
  <sheetData>
    <row r="1" spans="1:6" x14ac:dyDescent="0.3">
      <c r="A1" t="s">
        <v>6</v>
      </c>
      <c r="B1" t="s">
        <v>8</v>
      </c>
      <c r="C1" t="s">
        <v>3151</v>
      </c>
      <c r="D1" t="s">
        <v>3152</v>
      </c>
      <c r="E1" t="s">
        <v>3153</v>
      </c>
      <c r="F1" t="s">
        <v>3150</v>
      </c>
    </row>
    <row r="2" spans="1:6" x14ac:dyDescent="0.3">
      <c r="A2">
        <v>3</v>
      </c>
      <c r="B2">
        <v>27</v>
      </c>
      <c r="C2">
        <v>1</v>
      </c>
      <c r="D2">
        <v>0</v>
      </c>
      <c r="E2">
        <v>0</v>
      </c>
      <c r="F2">
        <v>81.5</v>
      </c>
    </row>
    <row r="3" spans="1:6" x14ac:dyDescent="0.3">
      <c r="A3">
        <v>2</v>
      </c>
      <c r="B3">
        <v>47</v>
      </c>
      <c r="C3">
        <v>0</v>
      </c>
      <c r="D3">
        <v>0</v>
      </c>
      <c r="E3">
        <v>0</v>
      </c>
      <c r="F3">
        <v>94</v>
      </c>
    </row>
    <row r="4" spans="1:6" x14ac:dyDescent="0.3">
      <c r="A4">
        <v>9</v>
      </c>
      <c r="B4">
        <v>13</v>
      </c>
      <c r="C4">
        <v>0</v>
      </c>
      <c r="D4">
        <v>0</v>
      </c>
      <c r="E4">
        <v>1</v>
      </c>
      <c r="F4">
        <v>84.25</v>
      </c>
    </row>
    <row r="5" spans="1:6" x14ac:dyDescent="0.3">
      <c r="A5">
        <v>5</v>
      </c>
      <c r="B5">
        <v>3</v>
      </c>
      <c r="C5">
        <v>0</v>
      </c>
      <c r="D5">
        <v>0</v>
      </c>
      <c r="E5">
        <v>0</v>
      </c>
      <c r="F5">
        <v>82</v>
      </c>
    </row>
    <row r="6" spans="1:6" x14ac:dyDescent="0.3">
      <c r="A6">
        <v>5</v>
      </c>
      <c r="B6">
        <v>10</v>
      </c>
      <c r="C6">
        <v>1</v>
      </c>
      <c r="D6">
        <v>0</v>
      </c>
      <c r="E6">
        <v>0</v>
      </c>
      <c r="F6">
        <v>73.5</v>
      </c>
    </row>
    <row r="7" spans="1:6" x14ac:dyDescent="0.3">
      <c r="A7">
        <v>2</v>
      </c>
      <c r="B7">
        <v>26</v>
      </c>
      <c r="C7">
        <v>0</v>
      </c>
      <c r="D7">
        <v>0</v>
      </c>
      <c r="E7">
        <v>0</v>
      </c>
      <c r="F7">
        <v>77.5</v>
      </c>
    </row>
    <row r="8" spans="1:6" x14ac:dyDescent="0.3">
      <c r="A8">
        <v>3</v>
      </c>
      <c r="B8">
        <v>23</v>
      </c>
      <c r="C8">
        <v>1</v>
      </c>
      <c r="D8">
        <v>0</v>
      </c>
      <c r="E8">
        <v>1</v>
      </c>
      <c r="F8">
        <v>89.25</v>
      </c>
    </row>
    <row r="9" spans="1:6" x14ac:dyDescent="0.3">
      <c r="A9">
        <v>2</v>
      </c>
      <c r="B9">
        <v>34</v>
      </c>
      <c r="C9">
        <v>1</v>
      </c>
      <c r="D9">
        <v>1</v>
      </c>
      <c r="E9">
        <v>1</v>
      </c>
      <c r="F9">
        <v>81</v>
      </c>
    </row>
    <row r="10" spans="1:6" x14ac:dyDescent="0.3">
      <c r="A10">
        <v>6</v>
      </c>
      <c r="B10">
        <v>25</v>
      </c>
      <c r="C10">
        <v>1</v>
      </c>
      <c r="D10">
        <v>0</v>
      </c>
      <c r="E10">
        <v>0</v>
      </c>
      <c r="F10">
        <v>88.5</v>
      </c>
    </row>
    <row r="11" spans="1:6" x14ac:dyDescent="0.3">
      <c r="A11">
        <v>3</v>
      </c>
      <c r="B11">
        <v>18</v>
      </c>
      <c r="C11">
        <v>0</v>
      </c>
      <c r="D11">
        <v>0</v>
      </c>
      <c r="E11">
        <v>1</v>
      </c>
      <c r="F11">
        <v>81</v>
      </c>
    </row>
    <row r="12" spans="1:6" x14ac:dyDescent="0.3">
      <c r="A12">
        <v>2</v>
      </c>
      <c r="B12">
        <v>7</v>
      </c>
      <c r="C12">
        <v>0</v>
      </c>
      <c r="D12">
        <v>0</v>
      </c>
      <c r="E12">
        <v>0</v>
      </c>
      <c r="F12">
        <v>81.75</v>
      </c>
    </row>
    <row r="13" spans="1:6" x14ac:dyDescent="0.3">
      <c r="A13">
        <v>1</v>
      </c>
      <c r="B13">
        <v>7</v>
      </c>
      <c r="C13">
        <v>1</v>
      </c>
      <c r="D13">
        <v>0</v>
      </c>
      <c r="E13">
        <v>0</v>
      </c>
      <c r="F13">
        <v>83</v>
      </c>
    </row>
    <row r="14" spans="1:6" x14ac:dyDescent="0.3">
      <c r="A14">
        <v>7</v>
      </c>
      <c r="B14">
        <v>4</v>
      </c>
      <c r="C14">
        <v>0</v>
      </c>
      <c r="D14">
        <v>1</v>
      </c>
      <c r="E14">
        <v>0</v>
      </c>
      <c r="F14">
        <v>79.75</v>
      </c>
    </row>
    <row r="15" spans="1:6" x14ac:dyDescent="0.3">
      <c r="A15">
        <v>10</v>
      </c>
      <c r="B15">
        <v>2</v>
      </c>
      <c r="C15">
        <v>0</v>
      </c>
      <c r="D15">
        <v>0</v>
      </c>
      <c r="E15">
        <v>0</v>
      </c>
      <c r="F15">
        <v>77.25</v>
      </c>
    </row>
    <row r="16" spans="1:6" x14ac:dyDescent="0.3">
      <c r="A16">
        <v>3</v>
      </c>
      <c r="B16">
        <v>39</v>
      </c>
      <c r="C16">
        <v>0</v>
      </c>
      <c r="D16">
        <v>0</v>
      </c>
      <c r="E16">
        <v>0</v>
      </c>
      <c r="F16">
        <v>91.5</v>
      </c>
    </row>
    <row r="17" spans="1:6" x14ac:dyDescent="0.3">
      <c r="A17">
        <v>6</v>
      </c>
      <c r="B17">
        <v>0</v>
      </c>
      <c r="C17">
        <v>1</v>
      </c>
      <c r="D17">
        <v>0</v>
      </c>
      <c r="E17">
        <v>0</v>
      </c>
      <c r="F17">
        <v>78.75</v>
      </c>
    </row>
    <row r="18" spans="1:6" x14ac:dyDescent="0.3">
      <c r="A18">
        <v>3</v>
      </c>
      <c r="B18">
        <v>30</v>
      </c>
      <c r="C18">
        <v>0</v>
      </c>
      <c r="D18">
        <v>0</v>
      </c>
      <c r="E18">
        <v>1</v>
      </c>
      <c r="F18">
        <v>89</v>
      </c>
    </row>
    <row r="19" spans="1:6" x14ac:dyDescent="0.3">
      <c r="A19">
        <v>2</v>
      </c>
      <c r="B19">
        <v>28</v>
      </c>
      <c r="C19">
        <v>1</v>
      </c>
      <c r="D19">
        <v>0</v>
      </c>
      <c r="E19">
        <v>1</v>
      </c>
      <c r="F19">
        <v>85.75</v>
      </c>
    </row>
    <row r="20" spans="1:6" x14ac:dyDescent="0.3">
      <c r="A20">
        <v>1</v>
      </c>
      <c r="B20">
        <v>37</v>
      </c>
      <c r="C20">
        <v>1</v>
      </c>
      <c r="D20">
        <v>0</v>
      </c>
      <c r="E20">
        <v>0</v>
      </c>
      <c r="F20">
        <v>95</v>
      </c>
    </row>
    <row r="21" spans="1:6" x14ac:dyDescent="0.3">
      <c r="A21">
        <v>2</v>
      </c>
      <c r="B21">
        <v>27</v>
      </c>
      <c r="C21">
        <v>0</v>
      </c>
      <c r="D21">
        <v>0</v>
      </c>
      <c r="E21">
        <v>0</v>
      </c>
      <c r="F21">
        <v>84.5</v>
      </c>
    </row>
    <row r="22" spans="1:6" x14ac:dyDescent="0.3">
      <c r="A22">
        <v>3</v>
      </c>
      <c r="B22">
        <v>15</v>
      </c>
      <c r="C22">
        <v>1</v>
      </c>
      <c r="D22">
        <v>1</v>
      </c>
      <c r="E22">
        <v>0</v>
      </c>
      <c r="F22">
        <v>85.75</v>
      </c>
    </row>
    <row r="23" spans="1:6" x14ac:dyDescent="0.3">
      <c r="A23">
        <v>8</v>
      </c>
      <c r="B23">
        <v>4</v>
      </c>
      <c r="C23">
        <v>1</v>
      </c>
      <c r="D23">
        <v>0</v>
      </c>
      <c r="E23">
        <v>0</v>
      </c>
      <c r="F23">
        <v>78</v>
      </c>
    </row>
    <row r="24" spans="1:6" x14ac:dyDescent="0.3">
      <c r="A24">
        <v>9</v>
      </c>
      <c r="B24">
        <v>2</v>
      </c>
      <c r="C24">
        <v>0</v>
      </c>
      <c r="D24">
        <v>0</v>
      </c>
      <c r="E24">
        <v>0</v>
      </c>
      <c r="F24">
        <v>75</v>
      </c>
    </row>
    <row r="25" spans="1:6" x14ac:dyDescent="0.3">
      <c r="A25">
        <v>9</v>
      </c>
      <c r="B25">
        <v>1</v>
      </c>
      <c r="C25">
        <v>1</v>
      </c>
      <c r="D25">
        <v>0</v>
      </c>
      <c r="E25">
        <v>0</v>
      </c>
      <c r="F25">
        <v>60.5</v>
      </c>
    </row>
    <row r="26" spans="1:6" x14ac:dyDescent="0.3">
      <c r="A26">
        <v>4</v>
      </c>
      <c r="B26">
        <v>35</v>
      </c>
      <c r="C26">
        <v>0</v>
      </c>
      <c r="D26">
        <v>0</v>
      </c>
      <c r="E26">
        <v>0</v>
      </c>
      <c r="F26">
        <v>90</v>
      </c>
    </row>
    <row r="27" spans="1:6" x14ac:dyDescent="0.3">
      <c r="A27">
        <v>5</v>
      </c>
      <c r="B27">
        <v>22</v>
      </c>
      <c r="C27">
        <v>0</v>
      </c>
      <c r="D27">
        <v>0</v>
      </c>
      <c r="E27">
        <v>0</v>
      </c>
      <c r="F27">
        <v>88.25</v>
      </c>
    </row>
    <row r="28" spans="1:6" x14ac:dyDescent="0.3">
      <c r="A28">
        <v>3</v>
      </c>
      <c r="B28">
        <v>34</v>
      </c>
      <c r="C28">
        <v>1</v>
      </c>
      <c r="D28">
        <v>0</v>
      </c>
      <c r="E28">
        <v>0</v>
      </c>
      <c r="F28">
        <v>84.25</v>
      </c>
    </row>
    <row r="29" spans="1:6" x14ac:dyDescent="0.3">
      <c r="A29">
        <v>0</v>
      </c>
      <c r="B29">
        <v>23</v>
      </c>
      <c r="C29">
        <v>1</v>
      </c>
      <c r="D29">
        <v>0</v>
      </c>
      <c r="E29">
        <v>0</v>
      </c>
      <c r="F29">
        <v>79.25</v>
      </c>
    </row>
    <row r="30" spans="1:6" x14ac:dyDescent="0.3">
      <c r="A30">
        <v>1</v>
      </c>
      <c r="B30">
        <v>17</v>
      </c>
      <c r="C30">
        <v>1</v>
      </c>
      <c r="D30">
        <v>0</v>
      </c>
      <c r="E30">
        <v>1</v>
      </c>
      <c r="F30">
        <v>81.25</v>
      </c>
    </row>
    <row r="31" spans="1:6" x14ac:dyDescent="0.3">
      <c r="A31">
        <v>3</v>
      </c>
      <c r="B31">
        <v>19</v>
      </c>
      <c r="C31">
        <v>0</v>
      </c>
      <c r="D31">
        <v>0</v>
      </c>
      <c r="E31">
        <v>0</v>
      </c>
      <c r="F31">
        <v>67.5</v>
      </c>
    </row>
    <row r="32" spans="1:6" x14ac:dyDescent="0.3">
      <c r="A32">
        <v>0</v>
      </c>
      <c r="B32">
        <v>14</v>
      </c>
      <c r="C32">
        <v>0</v>
      </c>
      <c r="D32">
        <v>0</v>
      </c>
      <c r="E32">
        <v>0</v>
      </c>
      <c r="F32">
        <v>90.75</v>
      </c>
    </row>
    <row r="33" spans="1:6" x14ac:dyDescent="0.3">
      <c r="A33">
        <v>4</v>
      </c>
      <c r="B33">
        <v>30</v>
      </c>
      <c r="C33">
        <v>0</v>
      </c>
      <c r="D33">
        <v>0</v>
      </c>
      <c r="E33">
        <v>0</v>
      </c>
      <c r="F33">
        <v>79.5</v>
      </c>
    </row>
    <row r="34" spans="1:6" x14ac:dyDescent="0.3">
      <c r="A34">
        <v>4</v>
      </c>
      <c r="B34">
        <v>30</v>
      </c>
      <c r="C34">
        <v>1</v>
      </c>
      <c r="D34">
        <v>0</v>
      </c>
      <c r="E34">
        <v>0</v>
      </c>
      <c r="F34">
        <v>87.25</v>
      </c>
    </row>
    <row r="35" spans="1:6" x14ac:dyDescent="0.3">
      <c r="A35">
        <v>1</v>
      </c>
      <c r="B35">
        <v>24</v>
      </c>
      <c r="C35">
        <v>0</v>
      </c>
      <c r="D35">
        <v>0</v>
      </c>
      <c r="E35">
        <v>0</v>
      </c>
      <c r="F35">
        <v>84.75</v>
      </c>
    </row>
    <row r="36" spans="1:6" x14ac:dyDescent="0.3">
      <c r="A36">
        <v>3</v>
      </c>
      <c r="B36">
        <v>31</v>
      </c>
      <c r="C36">
        <v>0</v>
      </c>
      <c r="D36">
        <v>0</v>
      </c>
      <c r="E36">
        <v>1</v>
      </c>
      <c r="F36">
        <v>86.75</v>
      </c>
    </row>
    <row r="37" spans="1:6" x14ac:dyDescent="0.3">
      <c r="A37">
        <v>1</v>
      </c>
      <c r="B37">
        <v>21</v>
      </c>
      <c r="C37">
        <v>0</v>
      </c>
      <c r="D37">
        <v>0</v>
      </c>
      <c r="E37">
        <v>0</v>
      </c>
      <c r="F37">
        <v>80.25</v>
      </c>
    </row>
    <row r="38" spans="1:6" x14ac:dyDescent="0.3">
      <c r="A38">
        <v>2</v>
      </c>
      <c r="B38">
        <v>19</v>
      </c>
      <c r="C38">
        <v>1</v>
      </c>
      <c r="D38">
        <v>0</v>
      </c>
      <c r="E38">
        <v>1</v>
      </c>
      <c r="F38">
        <v>86.5</v>
      </c>
    </row>
    <row r="39" spans="1:6" x14ac:dyDescent="0.3">
      <c r="A39">
        <v>1</v>
      </c>
      <c r="B39">
        <v>29</v>
      </c>
      <c r="C39">
        <v>1</v>
      </c>
      <c r="D39">
        <v>0</v>
      </c>
      <c r="E39">
        <v>0</v>
      </c>
      <c r="F39">
        <v>86.75</v>
      </c>
    </row>
    <row r="40" spans="1:6" x14ac:dyDescent="0.3">
      <c r="A40">
        <v>4</v>
      </c>
      <c r="B40">
        <v>21</v>
      </c>
      <c r="C40">
        <v>1</v>
      </c>
      <c r="D40">
        <v>0</v>
      </c>
      <c r="E40">
        <v>0</v>
      </c>
      <c r="F40">
        <v>80.75</v>
      </c>
    </row>
    <row r="41" spans="1:6" x14ac:dyDescent="0.3">
      <c r="A41">
        <v>4</v>
      </c>
      <c r="B41">
        <v>18</v>
      </c>
      <c r="C41">
        <v>1</v>
      </c>
      <c r="D41">
        <v>0</v>
      </c>
      <c r="E41">
        <v>0</v>
      </c>
      <c r="F41">
        <v>76.25</v>
      </c>
    </row>
    <row r="42" spans="1:6" x14ac:dyDescent="0.3">
      <c r="A42">
        <v>4</v>
      </c>
      <c r="B42">
        <v>31</v>
      </c>
      <c r="C42">
        <v>0</v>
      </c>
      <c r="D42">
        <v>0</v>
      </c>
      <c r="E42">
        <v>0</v>
      </c>
      <c r="F42">
        <v>79.5</v>
      </c>
    </row>
    <row r="43" spans="1:6" x14ac:dyDescent="0.3">
      <c r="A43">
        <v>7</v>
      </c>
      <c r="B43">
        <v>4</v>
      </c>
      <c r="C43">
        <v>1</v>
      </c>
      <c r="D43">
        <v>1</v>
      </c>
      <c r="E43">
        <v>0</v>
      </c>
      <c r="F43">
        <v>67.25</v>
      </c>
    </row>
    <row r="44" spans="1:6" x14ac:dyDescent="0.3">
      <c r="A44">
        <v>6</v>
      </c>
      <c r="B44">
        <v>3</v>
      </c>
      <c r="C44">
        <v>0</v>
      </c>
      <c r="D44">
        <v>1</v>
      </c>
      <c r="E44">
        <v>0</v>
      </c>
      <c r="F44">
        <v>87.25</v>
      </c>
    </row>
    <row r="45" spans="1:6" x14ac:dyDescent="0.3">
      <c r="A45">
        <v>4</v>
      </c>
      <c r="B45">
        <v>3</v>
      </c>
      <c r="C45">
        <v>0</v>
      </c>
      <c r="D45">
        <v>0</v>
      </c>
      <c r="E45">
        <v>0</v>
      </c>
      <c r="F45">
        <v>92.25</v>
      </c>
    </row>
    <row r="46" spans="1:6" x14ac:dyDescent="0.3">
      <c r="A46">
        <v>4</v>
      </c>
      <c r="B46">
        <v>3</v>
      </c>
      <c r="C46">
        <v>1</v>
      </c>
      <c r="D46">
        <v>1</v>
      </c>
      <c r="E46">
        <v>0</v>
      </c>
      <c r="F46">
        <v>60.75</v>
      </c>
    </row>
    <row r="47" spans="1:6" x14ac:dyDescent="0.3">
      <c r="A47">
        <v>5</v>
      </c>
      <c r="B47">
        <v>5</v>
      </c>
      <c r="C47">
        <v>1</v>
      </c>
      <c r="D47">
        <v>1</v>
      </c>
      <c r="E47">
        <v>1</v>
      </c>
      <c r="F47">
        <v>70</v>
      </c>
    </row>
    <row r="48" spans="1:6" x14ac:dyDescent="0.3">
      <c r="A48">
        <v>5</v>
      </c>
      <c r="B48">
        <v>27</v>
      </c>
      <c r="C48">
        <v>0</v>
      </c>
      <c r="D48">
        <v>0</v>
      </c>
      <c r="E48">
        <v>1</v>
      </c>
      <c r="F48">
        <v>83</v>
      </c>
    </row>
    <row r="49" spans="1:6" x14ac:dyDescent="0.3">
      <c r="A49">
        <v>0</v>
      </c>
      <c r="B49">
        <v>28</v>
      </c>
      <c r="C49">
        <v>1</v>
      </c>
      <c r="D49">
        <v>0</v>
      </c>
      <c r="E49">
        <v>1</v>
      </c>
      <c r="F49">
        <v>80.5</v>
      </c>
    </row>
    <row r="50" spans="1:6" x14ac:dyDescent="0.3">
      <c r="A50">
        <v>4</v>
      </c>
      <c r="B50">
        <v>32</v>
      </c>
      <c r="C50">
        <v>0</v>
      </c>
      <c r="D50">
        <v>0</v>
      </c>
      <c r="E50">
        <v>0</v>
      </c>
      <c r="F50">
        <v>77.5</v>
      </c>
    </row>
    <row r="51" spans="1:6" x14ac:dyDescent="0.3">
      <c r="A51">
        <v>0</v>
      </c>
      <c r="B51">
        <v>14</v>
      </c>
      <c r="C51">
        <v>0</v>
      </c>
      <c r="D51">
        <v>0</v>
      </c>
      <c r="E51">
        <v>0</v>
      </c>
      <c r="F51">
        <v>78.25</v>
      </c>
    </row>
    <row r="52" spans="1:6" x14ac:dyDescent="0.3">
      <c r="A52">
        <v>6</v>
      </c>
      <c r="B52">
        <v>16</v>
      </c>
      <c r="C52">
        <v>1</v>
      </c>
      <c r="D52">
        <v>0</v>
      </c>
      <c r="E52">
        <v>1</v>
      </c>
      <c r="F52">
        <v>81.5</v>
      </c>
    </row>
    <row r="53" spans="1:6" x14ac:dyDescent="0.3">
      <c r="A53">
        <v>2</v>
      </c>
      <c r="B53">
        <v>24</v>
      </c>
      <c r="C53">
        <v>0</v>
      </c>
      <c r="D53">
        <v>0</v>
      </c>
      <c r="E53">
        <v>0</v>
      </c>
      <c r="F53">
        <v>81.75</v>
      </c>
    </row>
    <row r="54" spans="1:6" x14ac:dyDescent="0.3">
      <c r="A54">
        <v>9</v>
      </c>
      <c r="B54">
        <v>0</v>
      </c>
      <c r="C54">
        <v>1</v>
      </c>
      <c r="D54">
        <v>0</v>
      </c>
      <c r="E54">
        <v>0</v>
      </c>
      <c r="F54">
        <v>72</v>
      </c>
    </row>
    <row r="55" spans="1:6" x14ac:dyDescent="0.3">
      <c r="A55">
        <v>3</v>
      </c>
      <c r="B55">
        <v>32</v>
      </c>
      <c r="C55">
        <v>0</v>
      </c>
      <c r="D55">
        <v>0</v>
      </c>
      <c r="E55">
        <v>0</v>
      </c>
      <c r="F55">
        <v>81.5</v>
      </c>
    </row>
    <row r="56" spans="1:6" x14ac:dyDescent="0.3">
      <c r="A56">
        <v>2</v>
      </c>
      <c r="B56">
        <v>3</v>
      </c>
      <c r="C56">
        <v>1</v>
      </c>
      <c r="D56">
        <v>0</v>
      </c>
      <c r="E56">
        <v>0</v>
      </c>
      <c r="F56">
        <v>76.25</v>
      </c>
    </row>
    <row r="57" spans="1:6" x14ac:dyDescent="0.3">
      <c r="A57">
        <v>6</v>
      </c>
      <c r="B57">
        <v>31</v>
      </c>
      <c r="C57">
        <v>0</v>
      </c>
      <c r="D57">
        <v>0</v>
      </c>
      <c r="E57">
        <v>0</v>
      </c>
      <c r="F57">
        <v>84.75</v>
      </c>
    </row>
    <row r="58" spans="1:6" x14ac:dyDescent="0.3">
      <c r="A58">
        <v>3</v>
      </c>
      <c r="B58">
        <v>21</v>
      </c>
      <c r="C58">
        <v>0</v>
      </c>
      <c r="D58">
        <v>0</v>
      </c>
      <c r="E58">
        <v>0</v>
      </c>
      <c r="F58">
        <v>86.75</v>
      </c>
    </row>
    <row r="59" spans="1:6" x14ac:dyDescent="0.3">
      <c r="A59">
        <v>2</v>
      </c>
      <c r="B59">
        <v>18</v>
      </c>
      <c r="C59">
        <v>1</v>
      </c>
      <c r="D59">
        <v>1</v>
      </c>
      <c r="E59">
        <v>0</v>
      </c>
      <c r="F59">
        <v>82.75</v>
      </c>
    </row>
    <row r="60" spans="1:6" x14ac:dyDescent="0.3">
      <c r="A60">
        <v>7</v>
      </c>
      <c r="B60">
        <v>26</v>
      </c>
      <c r="C60">
        <v>1</v>
      </c>
      <c r="D60">
        <v>0</v>
      </c>
      <c r="E60">
        <v>0</v>
      </c>
      <c r="F60">
        <v>86.25</v>
      </c>
    </row>
    <row r="61" spans="1:6" x14ac:dyDescent="0.3">
      <c r="A61">
        <v>4</v>
      </c>
      <c r="B61">
        <v>23</v>
      </c>
      <c r="C61">
        <v>1</v>
      </c>
      <c r="D61">
        <v>0</v>
      </c>
      <c r="E61">
        <v>0</v>
      </c>
      <c r="F61">
        <v>85.75</v>
      </c>
    </row>
    <row r="62" spans="1:6" x14ac:dyDescent="0.3">
      <c r="A62">
        <v>2</v>
      </c>
      <c r="B62">
        <v>1</v>
      </c>
      <c r="C62">
        <v>0</v>
      </c>
      <c r="D62">
        <v>0</v>
      </c>
      <c r="E62">
        <v>0</v>
      </c>
      <c r="F62">
        <v>82</v>
      </c>
    </row>
    <row r="63" spans="1:6" x14ac:dyDescent="0.3">
      <c r="A63">
        <v>5</v>
      </c>
      <c r="B63">
        <v>33</v>
      </c>
      <c r="C63">
        <v>0</v>
      </c>
      <c r="D63">
        <v>0</v>
      </c>
      <c r="E63">
        <v>0</v>
      </c>
      <c r="F63">
        <v>85.5</v>
      </c>
    </row>
    <row r="64" spans="1:6" x14ac:dyDescent="0.3">
      <c r="A64">
        <v>7</v>
      </c>
      <c r="B64">
        <v>2</v>
      </c>
      <c r="C64">
        <v>1</v>
      </c>
      <c r="D64">
        <v>0</v>
      </c>
      <c r="E64">
        <v>0</v>
      </c>
      <c r="F64">
        <v>66.75</v>
      </c>
    </row>
    <row r="65" spans="1:6" x14ac:dyDescent="0.3">
      <c r="A65">
        <v>1</v>
      </c>
      <c r="B65">
        <v>34</v>
      </c>
      <c r="C65">
        <v>0</v>
      </c>
      <c r="D65">
        <v>0</v>
      </c>
      <c r="E65">
        <v>0</v>
      </c>
      <c r="F65">
        <v>75.75</v>
      </c>
    </row>
    <row r="66" spans="1:6" x14ac:dyDescent="0.3">
      <c r="A66">
        <v>2</v>
      </c>
      <c r="B66">
        <v>18</v>
      </c>
      <c r="C66">
        <v>1</v>
      </c>
      <c r="D66">
        <v>0</v>
      </c>
      <c r="E66">
        <v>0</v>
      </c>
      <c r="F66">
        <v>80.75</v>
      </c>
    </row>
    <row r="67" spans="1:6" x14ac:dyDescent="0.3">
      <c r="A67">
        <v>6</v>
      </c>
      <c r="B67">
        <v>2</v>
      </c>
      <c r="C67">
        <v>0</v>
      </c>
      <c r="D67">
        <v>1</v>
      </c>
      <c r="E67">
        <v>0</v>
      </c>
      <c r="F67">
        <v>79.25</v>
      </c>
    </row>
    <row r="68" spans="1:6" x14ac:dyDescent="0.3">
      <c r="A68">
        <v>3</v>
      </c>
      <c r="B68">
        <v>27</v>
      </c>
      <c r="C68">
        <v>1</v>
      </c>
      <c r="D68">
        <v>0</v>
      </c>
      <c r="E68">
        <v>0</v>
      </c>
      <c r="F68">
        <v>81.75</v>
      </c>
    </row>
    <row r="69" spans="1:6" x14ac:dyDescent="0.3">
      <c r="A69">
        <v>2</v>
      </c>
      <c r="B69">
        <v>8</v>
      </c>
      <c r="C69">
        <v>1</v>
      </c>
      <c r="D69">
        <v>0</v>
      </c>
      <c r="E69">
        <v>0</v>
      </c>
      <c r="F69">
        <v>71.25</v>
      </c>
    </row>
    <row r="70" spans="1:6" x14ac:dyDescent="0.3">
      <c r="A70">
        <v>4</v>
      </c>
      <c r="B70">
        <v>14</v>
      </c>
      <c r="C70">
        <v>1</v>
      </c>
      <c r="D70">
        <v>0</v>
      </c>
      <c r="E70">
        <v>0</v>
      </c>
      <c r="F70">
        <v>79</v>
      </c>
    </row>
    <row r="71" spans="1:6" x14ac:dyDescent="0.3">
      <c r="A71">
        <v>10</v>
      </c>
      <c r="B71">
        <v>22</v>
      </c>
      <c r="C71">
        <v>1</v>
      </c>
      <c r="D71">
        <v>0</v>
      </c>
      <c r="E71">
        <v>1</v>
      </c>
      <c r="F71">
        <v>88.75</v>
      </c>
    </row>
    <row r="72" spans="1:6" x14ac:dyDescent="0.3">
      <c r="A72">
        <v>1</v>
      </c>
      <c r="B72">
        <v>15</v>
      </c>
      <c r="C72">
        <v>0</v>
      </c>
      <c r="D72">
        <v>0</v>
      </c>
      <c r="E72">
        <v>0</v>
      </c>
      <c r="F72">
        <v>87.25</v>
      </c>
    </row>
    <row r="73" spans="1:6" x14ac:dyDescent="0.3">
      <c r="A73">
        <v>3</v>
      </c>
      <c r="B73">
        <v>22</v>
      </c>
      <c r="C73">
        <v>0</v>
      </c>
      <c r="D73">
        <v>1</v>
      </c>
      <c r="E73">
        <v>0</v>
      </c>
      <c r="F73">
        <v>82.75</v>
      </c>
    </row>
    <row r="74" spans="1:6" x14ac:dyDescent="0.3">
      <c r="A74">
        <v>10</v>
      </c>
      <c r="B74">
        <v>1</v>
      </c>
      <c r="C74">
        <v>1</v>
      </c>
      <c r="D74">
        <v>1</v>
      </c>
      <c r="E74">
        <v>0</v>
      </c>
      <c r="F74">
        <v>63.25</v>
      </c>
    </row>
    <row r="75" spans="1:6" x14ac:dyDescent="0.3">
      <c r="A75">
        <v>8</v>
      </c>
      <c r="B75">
        <v>3</v>
      </c>
      <c r="C75">
        <v>1</v>
      </c>
      <c r="D75">
        <v>1</v>
      </c>
      <c r="E75">
        <v>0</v>
      </c>
      <c r="F75">
        <v>75.75</v>
      </c>
    </row>
    <row r="76" spans="1:6" x14ac:dyDescent="0.3">
      <c r="A76">
        <v>2</v>
      </c>
      <c r="B76">
        <v>20</v>
      </c>
      <c r="C76">
        <v>0</v>
      </c>
      <c r="D76">
        <v>0</v>
      </c>
      <c r="E76">
        <v>0</v>
      </c>
      <c r="F76">
        <v>72.5</v>
      </c>
    </row>
    <row r="77" spans="1:6" x14ac:dyDescent="0.3">
      <c r="A77">
        <v>7</v>
      </c>
      <c r="B77">
        <v>27</v>
      </c>
      <c r="C77">
        <v>0</v>
      </c>
      <c r="D77">
        <v>0</v>
      </c>
      <c r="E77">
        <v>1</v>
      </c>
      <c r="F77">
        <v>96.75</v>
      </c>
    </row>
    <row r="78" spans="1:6" x14ac:dyDescent="0.3">
      <c r="A78">
        <v>3</v>
      </c>
      <c r="B78">
        <v>24</v>
      </c>
      <c r="C78">
        <v>0</v>
      </c>
      <c r="D78">
        <v>0</v>
      </c>
      <c r="E78">
        <v>0</v>
      </c>
      <c r="F78">
        <v>81.5</v>
      </c>
    </row>
    <row r="79" spans="1:6" x14ac:dyDescent="0.3">
      <c r="A79">
        <v>1</v>
      </c>
      <c r="B79">
        <v>5</v>
      </c>
      <c r="C79">
        <v>0</v>
      </c>
      <c r="D79">
        <v>0</v>
      </c>
      <c r="E79">
        <v>1</v>
      </c>
      <c r="F79">
        <v>80.5</v>
      </c>
    </row>
    <row r="80" spans="1:6" x14ac:dyDescent="0.3">
      <c r="A80">
        <v>7</v>
      </c>
      <c r="B80">
        <v>34</v>
      </c>
      <c r="C80">
        <v>0</v>
      </c>
      <c r="D80">
        <v>0</v>
      </c>
      <c r="E80">
        <v>0</v>
      </c>
      <c r="F80">
        <v>74.75</v>
      </c>
    </row>
    <row r="81" spans="1:6" x14ac:dyDescent="0.3">
      <c r="A81">
        <v>3</v>
      </c>
      <c r="B81">
        <v>16</v>
      </c>
      <c r="C81">
        <v>1</v>
      </c>
      <c r="D81">
        <v>0</v>
      </c>
      <c r="E81">
        <v>0</v>
      </c>
      <c r="F81">
        <v>84.25</v>
      </c>
    </row>
    <row r="82" spans="1:6" x14ac:dyDescent="0.3">
      <c r="A82">
        <v>3</v>
      </c>
      <c r="B82">
        <v>3</v>
      </c>
      <c r="C82">
        <v>0</v>
      </c>
      <c r="D82">
        <v>1</v>
      </c>
      <c r="E82">
        <v>0</v>
      </c>
      <c r="F82">
        <v>83.75</v>
      </c>
    </row>
    <row r="83" spans="1:6" x14ac:dyDescent="0.3">
      <c r="A83">
        <v>1</v>
      </c>
      <c r="B83">
        <v>15</v>
      </c>
      <c r="C83">
        <v>0</v>
      </c>
      <c r="D83">
        <v>0</v>
      </c>
      <c r="E83">
        <v>0</v>
      </c>
      <c r="F83">
        <v>83.75</v>
      </c>
    </row>
    <row r="84" spans="1:6" x14ac:dyDescent="0.3">
      <c r="A84">
        <v>7</v>
      </c>
      <c r="B84">
        <v>11</v>
      </c>
      <c r="C84">
        <v>0</v>
      </c>
      <c r="D84">
        <v>0</v>
      </c>
      <c r="E84">
        <v>0</v>
      </c>
      <c r="F84">
        <v>69.75</v>
      </c>
    </row>
    <row r="85" spans="1:6" x14ac:dyDescent="0.3">
      <c r="A85">
        <v>7</v>
      </c>
      <c r="B85">
        <v>32</v>
      </c>
      <c r="C85">
        <v>1</v>
      </c>
      <c r="D85">
        <v>0</v>
      </c>
      <c r="E85">
        <v>0</v>
      </c>
      <c r="F85">
        <v>93</v>
      </c>
    </row>
    <row r="86" spans="1:6" x14ac:dyDescent="0.3">
      <c r="A86">
        <v>3</v>
      </c>
      <c r="B86">
        <v>28</v>
      </c>
      <c r="C86">
        <v>1</v>
      </c>
      <c r="D86">
        <v>0</v>
      </c>
      <c r="E86">
        <v>0</v>
      </c>
      <c r="F86">
        <v>69.75</v>
      </c>
    </row>
    <row r="87" spans="1:6" x14ac:dyDescent="0.3">
      <c r="A87">
        <v>1</v>
      </c>
      <c r="B87">
        <v>24</v>
      </c>
      <c r="C87">
        <v>1</v>
      </c>
      <c r="D87">
        <v>0</v>
      </c>
      <c r="E87">
        <v>0</v>
      </c>
      <c r="F87">
        <v>76</v>
      </c>
    </row>
    <row r="88" spans="1:6" x14ac:dyDescent="0.3">
      <c r="A88">
        <v>2</v>
      </c>
      <c r="B88">
        <v>9</v>
      </c>
      <c r="C88">
        <v>0</v>
      </c>
      <c r="D88">
        <v>0</v>
      </c>
      <c r="E88">
        <v>0</v>
      </c>
      <c r="F88">
        <v>81.5</v>
      </c>
    </row>
    <row r="89" spans="1:6" x14ac:dyDescent="0.3">
      <c r="A89">
        <v>3</v>
      </c>
      <c r="B89">
        <v>14</v>
      </c>
      <c r="C89">
        <v>0</v>
      </c>
      <c r="D89">
        <v>0</v>
      </c>
      <c r="E89">
        <v>1</v>
      </c>
      <c r="F89">
        <v>88</v>
      </c>
    </row>
    <row r="90" spans="1:6" x14ac:dyDescent="0.3">
      <c r="A90">
        <v>3</v>
      </c>
      <c r="B90">
        <v>16</v>
      </c>
      <c r="C90">
        <v>1</v>
      </c>
      <c r="D90">
        <v>0</v>
      </c>
      <c r="E90">
        <v>0</v>
      </c>
      <c r="F90">
        <v>79.25</v>
      </c>
    </row>
    <row r="91" spans="1:6" x14ac:dyDescent="0.3">
      <c r="A91">
        <v>3</v>
      </c>
      <c r="B91">
        <v>29</v>
      </c>
      <c r="C91">
        <v>1</v>
      </c>
      <c r="D91">
        <v>0</v>
      </c>
      <c r="E91">
        <v>0</v>
      </c>
      <c r="F91">
        <v>72.75</v>
      </c>
    </row>
    <row r="92" spans="1:6" x14ac:dyDescent="0.3">
      <c r="A92">
        <v>0</v>
      </c>
      <c r="B92">
        <v>14</v>
      </c>
      <c r="C92">
        <v>1</v>
      </c>
      <c r="D92">
        <v>0</v>
      </c>
      <c r="E92">
        <v>0</v>
      </c>
      <c r="F92">
        <v>73.75</v>
      </c>
    </row>
    <row r="93" spans="1:6" x14ac:dyDescent="0.3">
      <c r="A93">
        <v>4</v>
      </c>
      <c r="B93">
        <v>10</v>
      </c>
      <c r="C93">
        <v>1</v>
      </c>
      <c r="D93">
        <v>0</v>
      </c>
      <c r="E93">
        <v>0</v>
      </c>
      <c r="F93">
        <v>72</v>
      </c>
    </row>
    <row r="94" spans="1:6" x14ac:dyDescent="0.3">
      <c r="A94">
        <v>5</v>
      </c>
      <c r="B94">
        <v>31</v>
      </c>
      <c r="C94">
        <v>1</v>
      </c>
      <c r="D94">
        <v>0</v>
      </c>
      <c r="E94">
        <v>0</v>
      </c>
      <c r="F94">
        <v>83.75</v>
      </c>
    </row>
    <row r="95" spans="1:6" x14ac:dyDescent="0.3">
      <c r="A95">
        <v>4</v>
      </c>
      <c r="B95">
        <v>34</v>
      </c>
      <c r="C95">
        <v>1</v>
      </c>
      <c r="D95">
        <v>0</v>
      </c>
      <c r="E95">
        <v>0</v>
      </c>
      <c r="F95">
        <v>79.5</v>
      </c>
    </row>
    <row r="96" spans="1:6" x14ac:dyDescent="0.3">
      <c r="A96">
        <v>5</v>
      </c>
      <c r="B96">
        <v>3</v>
      </c>
      <c r="C96">
        <v>0</v>
      </c>
      <c r="D96">
        <v>0</v>
      </c>
      <c r="E96">
        <v>0</v>
      </c>
      <c r="F96">
        <v>77.75</v>
      </c>
    </row>
    <row r="97" spans="1:6" x14ac:dyDescent="0.3">
      <c r="A97">
        <v>2</v>
      </c>
      <c r="B97">
        <v>34</v>
      </c>
      <c r="C97">
        <v>0</v>
      </c>
      <c r="D97">
        <v>0</v>
      </c>
      <c r="E97">
        <v>1</v>
      </c>
      <c r="F97">
        <v>88.75</v>
      </c>
    </row>
    <row r="98" spans="1:6" x14ac:dyDescent="0.3">
      <c r="A98">
        <v>3</v>
      </c>
      <c r="B98">
        <v>2</v>
      </c>
      <c r="C98">
        <v>0</v>
      </c>
      <c r="D98">
        <v>0</v>
      </c>
      <c r="E98">
        <v>1</v>
      </c>
      <c r="F98">
        <v>84.75</v>
      </c>
    </row>
    <row r="99" spans="1:6" x14ac:dyDescent="0.3">
      <c r="A99">
        <v>3</v>
      </c>
      <c r="B99">
        <v>4</v>
      </c>
      <c r="C99">
        <v>1</v>
      </c>
      <c r="D99">
        <v>0</v>
      </c>
      <c r="E99">
        <v>0</v>
      </c>
      <c r="F99">
        <v>89.25</v>
      </c>
    </row>
    <row r="100" spans="1:6" x14ac:dyDescent="0.3">
      <c r="A100">
        <v>0</v>
      </c>
      <c r="B100">
        <v>28</v>
      </c>
      <c r="C100">
        <v>1</v>
      </c>
      <c r="D100">
        <v>1</v>
      </c>
      <c r="E100">
        <v>0</v>
      </c>
      <c r="F100">
        <v>85.5</v>
      </c>
    </row>
    <row r="101" spans="1:6" x14ac:dyDescent="0.3">
      <c r="A101">
        <v>0</v>
      </c>
      <c r="B101">
        <v>5</v>
      </c>
      <c r="C101">
        <v>0</v>
      </c>
      <c r="D101">
        <v>0</v>
      </c>
      <c r="E101">
        <v>0</v>
      </c>
      <c r="F101">
        <v>86.75</v>
      </c>
    </row>
    <row r="102" spans="1:6" x14ac:dyDescent="0.3">
      <c r="A102">
        <v>2</v>
      </c>
      <c r="B102">
        <v>4</v>
      </c>
      <c r="C102">
        <v>0</v>
      </c>
      <c r="D102">
        <v>0</v>
      </c>
      <c r="E102">
        <v>0</v>
      </c>
      <c r="F102">
        <v>88.75</v>
      </c>
    </row>
    <row r="103" spans="1:6" x14ac:dyDescent="0.3">
      <c r="A103">
        <v>2</v>
      </c>
      <c r="B103">
        <v>25</v>
      </c>
      <c r="C103">
        <v>0</v>
      </c>
      <c r="D103">
        <v>0</v>
      </c>
      <c r="E103">
        <v>0</v>
      </c>
      <c r="F103">
        <v>84.5</v>
      </c>
    </row>
    <row r="104" spans="1:6" x14ac:dyDescent="0.3">
      <c r="A104">
        <v>5</v>
      </c>
      <c r="B104">
        <v>29</v>
      </c>
      <c r="C104">
        <v>1</v>
      </c>
      <c r="D104">
        <v>0</v>
      </c>
      <c r="E104">
        <v>0</v>
      </c>
      <c r="F104">
        <v>71.75</v>
      </c>
    </row>
    <row r="105" spans="1:6" x14ac:dyDescent="0.3">
      <c r="A105">
        <v>6</v>
      </c>
      <c r="B105">
        <v>1</v>
      </c>
      <c r="C105">
        <v>1</v>
      </c>
      <c r="D105">
        <v>1</v>
      </c>
      <c r="E105">
        <v>0</v>
      </c>
      <c r="F105">
        <v>77.75</v>
      </c>
    </row>
    <row r="106" spans="1:6" x14ac:dyDescent="0.3">
      <c r="A106">
        <v>7</v>
      </c>
      <c r="B106">
        <v>2</v>
      </c>
      <c r="C106">
        <v>0</v>
      </c>
      <c r="D106">
        <v>0</v>
      </c>
      <c r="E106">
        <v>0</v>
      </c>
      <c r="F106">
        <v>85.75</v>
      </c>
    </row>
    <row r="107" spans="1:6" x14ac:dyDescent="0.3">
      <c r="A107">
        <v>2</v>
      </c>
      <c r="B107">
        <v>0</v>
      </c>
      <c r="C107">
        <v>0</v>
      </c>
      <c r="D107">
        <v>0</v>
      </c>
      <c r="E107">
        <v>0</v>
      </c>
      <c r="F107">
        <v>77.75</v>
      </c>
    </row>
    <row r="108" spans="1:6" x14ac:dyDescent="0.3">
      <c r="A108">
        <v>3</v>
      </c>
      <c r="B108">
        <v>16</v>
      </c>
      <c r="C108">
        <v>0</v>
      </c>
      <c r="D108">
        <v>0</v>
      </c>
      <c r="E108">
        <v>0</v>
      </c>
      <c r="F108">
        <v>92.75</v>
      </c>
    </row>
    <row r="109" spans="1:6" x14ac:dyDescent="0.3">
      <c r="A109">
        <v>3</v>
      </c>
      <c r="B109">
        <v>31</v>
      </c>
      <c r="C109">
        <v>1</v>
      </c>
      <c r="D109">
        <v>0</v>
      </c>
      <c r="E109">
        <v>1</v>
      </c>
      <c r="F109">
        <v>82.75</v>
      </c>
    </row>
    <row r="110" spans="1:6" x14ac:dyDescent="0.3">
      <c r="A110">
        <v>1</v>
      </c>
      <c r="B110">
        <v>4</v>
      </c>
      <c r="C110">
        <v>0</v>
      </c>
      <c r="D110">
        <v>0</v>
      </c>
      <c r="E110">
        <v>0</v>
      </c>
      <c r="F110">
        <v>71.25</v>
      </c>
    </row>
    <row r="111" spans="1:6" x14ac:dyDescent="0.3">
      <c r="A111">
        <v>5</v>
      </c>
      <c r="B111">
        <v>13</v>
      </c>
      <c r="C111">
        <v>1</v>
      </c>
      <c r="D111">
        <v>0</v>
      </c>
      <c r="E111">
        <v>1</v>
      </c>
      <c r="F111">
        <v>71</v>
      </c>
    </row>
    <row r="112" spans="1:6" x14ac:dyDescent="0.3">
      <c r="A112">
        <v>4</v>
      </c>
      <c r="B112">
        <v>24</v>
      </c>
      <c r="C112">
        <v>1</v>
      </c>
      <c r="D112">
        <v>0</v>
      </c>
      <c r="E112">
        <v>0</v>
      </c>
      <c r="F112">
        <v>84.25</v>
      </c>
    </row>
    <row r="113" spans="1:6" x14ac:dyDescent="0.3">
      <c r="A113">
        <v>9</v>
      </c>
      <c r="B113">
        <v>2</v>
      </c>
      <c r="C113">
        <v>0</v>
      </c>
      <c r="D113">
        <v>1</v>
      </c>
      <c r="E113">
        <v>0</v>
      </c>
      <c r="F113">
        <v>68.5</v>
      </c>
    </row>
    <row r="114" spans="1:6" x14ac:dyDescent="0.3">
      <c r="A114">
        <v>2</v>
      </c>
      <c r="B114">
        <v>4</v>
      </c>
      <c r="C114">
        <v>1</v>
      </c>
      <c r="D114">
        <v>1</v>
      </c>
      <c r="E114">
        <v>1</v>
      </c>
      <c r="F114">
        <v>68</v>
      </c>
    </row>
    <row r="115" spans="1:6" x14ac:dyDescent="0.3">
      <c r="A115">
        <v>1</v>
      </c>
      <c r="B115">
        <v>22</v>
      </c>
      <c r="C115">
        <v>0</v>
      </c>
      <c r="D115">
        <v>0</v>
      </c>
      <c r="E115">
        <v>0</v>
      </c>
      <c r="F115">
        <v>78.75</v>
      </c>
    </row>
    <row r="116" spans="1:6" x14ac:dyDescent="0.3">
      <c r="A116">
        <v>6</v>
      </c>
      <c r="B116">
        <v>0</v>
      </c>
      <c r="C116">
        <v>1</v>
      </c>
      <c r="D116">
        <v>0</v>
      </c>
      <c r="E116">
        <v>1</v>
      </c>
      <c r="F116">
        <v>68.25</v>
      </c>
    </row>
    <row r="117" spans="1:6" x14ac:dyDescent="0.3">
      <c r="A117">
        <v>2</v>
      </c>
      <c r="B117">
        <v>24</v>
      </c>
      <c r="C117">
        <v>1</v>
      </c>
      <c r="D117">
        <v>0</v>
      </c>
      <c r="E117">
        <v>0</v>
      </c>
      <c r="F117">
        <v>75.5</v>
      </c>
    </row>
    <row r="118" spans="1:6" x14ac:dyDescent="0.3">
      <c r="A118">
        <v>6</v>
      </c>
      <c r="B118">
        <v>1</v>
      </c>
      <c r="C118">
        <v>0</v>
      </c>
      <c r="D118">
        <v>0</v>
      </c>
      <c r="E118">
        <v>0</v>
      </c>
      <c r="F118">
        <v>59.25</v>
      </c>
    </row>
    <row r="119" spans="1:6" x14ac:dyDescent="0.3">
      <c r="A119">
        <v>1</v>
      </c>
      <c r="B119">
        <v>19</v>
      </c>
      <c r="C119">
        <v>0</v>
      </c>
      <c r="D119">
        <v>0</v>
      </c>
      <c r="E119">
        <v>0</v>
      </c>
      <c r="F119">
        <v>69</v>
      </c>
    </row>
    <row r="120" spans="1:6" x14ac:dyDescent="0.3">
      <c r="A120">
        <v>1</v>
      </c>
      <c r="B120">
        <v>19</v>
      </c>
      <c r="C120">
        <v>1</v>
      </c>
      <c r="D120">
        <v>0</v>
      </c>
      <c r="E120">
        <v>1</v>
      </c>
      <c r="F120">
        <v>78</v>
      </c>
    </row>
    <row r="121" spans="1:6" x14ac:dyDescent="0.3">
      <c r="A121">
        <v>6</v>
      </c>
      <c r="B121">
        <v>5</v>
      </c>
      <c r="C121">
        <v>0</v>
      </c>
      <c r="D121">
        <v>0</v>
      </c>
      <c r="E121">
        <v>0</v>
      </c>
      <c r="F121">
        <v>62.75</v>
      </c>
    </row>
    <row r="122" spans="1:6" x14ac:dyDescent="0.3">
      <c r="A122">
        <v>0</v>
      </c>
      <c r="B122">
        <v>13</v>
      </c>
      <c r="C122">
        <v>0</v>
      </c>
      <c r="D122">
        <v>1</v>
      </c>
      <c r="E122">
        <v>0</v>
      </c>
      <c r="F122">
        <v>76.25</v>
      </c>
    </row>
    <row r="123" spans="1:6" x14ac:dyDescent="0.3">
      <c r="A123">
        <v>4</v>
      </c>
      <c r="B123">
        <v>26</v>
      </c>
      <c r="C123">
        <v>1</v>
      </c>
      <c r="D123">
        <v>0</v>
      </c>
      <c r="E123">
        <v>0</v>
      </c>
      <c r="F123">
        <v>96.25</v>
      </c>
    </row>
    <row r="124" spans="1:6" x14ac:dyDescent="0.3">
      <c r="A124">
        <v>4</v>
      </c>
      <c r="B124">
        <v>41</v>
      </c>
      <c r="C124">
        <v>1</v>
      </c>
      <c r="D124">
        <v>0</v>
      </c>
      <c r="E124">
        <v>0</v>
      </c>
      <c r="F124">
        <v>90.5</v>
      </c>
    </row>
    <row r="125" spans="1:6" x14ac:dyDescent="0.3">
      <c r="A125">
        <v>3</v>
      </c>
      <c r="B125">
        <v>47</v>
      </c>
      <c r="C125">
        <v>0</v>
      </c>
      <c r="D125">
        <v>0</v>
      </c>
      <c r="E125">
        <v>0</v>
      </c>
      <c r="F125">
        <v>93.5</v>
      </c>
    </row>
    <row r="126" spans="1:6" x14ac:dyDescent="0.3">
      <c r="A126">
        <v>2</v>
      </c>
      <c r="B126">
        <v>9</v>
      </c>
      <c r="C126">
        <v>0</v>
      </c>
      <c r="D126">
        <v>0</v>
      </c>
      <c r="E126">
        <v>0</v>
      </c>
      <c r="F126">
        <v>80.25</v>
      </c>
    </row>
    <row r="127" spans="1:6" x14ac:dyDescent="0.3">
      <c r="A127">
        <v>4</v>
      </c>
      <c r="B127">
        <v>7</v>
      </c>
      <c r="C127">
        <v>0</v>
      </c>
      <c r="D127">
        <v>0</v>
      </c>
      <c r="E127">
        <v>0</v>
      </c>
      <c r="F127">
        <v>76</v>
      </c>
    </row>
    <row r="128" spans="1:6" x14ac:dyDescent="0.3">
      <c r="A128">
        <v>1</v>
      </c>
      <c r="B128">
        <v>3</v>
      </c>
      <c r="C128">
        <v>1</v>
      </c>
      <c r="D128">
        <v>0</v>
      </c>
      <c r="E128">
        <v>0</v>
      </c>
      <c r="F128">
        <v>87.25</v>
      </c>
    </row>
    <row r="129" spans="1:6" x14ac:dyDescent="0.3">
      <c r="A129">
        <v>4</v>
      </c>
      <c r="B129">
        <v>14</v>
      </c>
      <c r="C129">
        <v>1</v>
      </c>
      <c r="D129">
        <v>0</v>
      </c>
      <c r="E129">
        <v>1</v>
      </c>
      <c r="F129">
        <v>86.25</v>
      </c>
    </row>
    <row r="130" spans="1:6" x14ac:dyDescent="0.3">
      <c r="A130">
        <v>4</v>
      </c>
      <c r="B130">
        <v>26</v>
      </c>
      <c r="C130">
        <v>0</v>
      </c>
      <c r="D130">
        <v>0</v>
      </c>
      <c r="E130">
        <v>0</v>
      </c>
      <c r="F130">
        <v>82</v>
      </c>
    </row>
    <row r="131" spans="1:6" x14ac:dyDescent="0.3">
      <c r="A131">
        <v>6</v>
      </c>
      <c r="B131">
        <v>27</v>
      </c>
      <c r="C131">
        <v>1</v>
      </c>
      <c r="D131">
        <v>0</v>
      </c>
      <c r="E131">
        <v>1</v>
      </c>
      <c r="F131">
        <v>85</v>
      </c>
    </row>
    <row r="132" spans="1:6" x14ac:dyDescent="0.3">
      <c r="A132">
        <v>5</v>
      </c>
      <c r="B132">
        <v>25</v>
      </c>
      <c r="C132">
        <v>0</v>
      </c>
      <c r="D132">
        <v>1</v>
      </c>
      <c r="E132">
        <v>0</v>
      </c>
      <c r="F132">
        <v>83.5</v>
      </c>
    </row>
    <row r="133" spans="1:6" x14ac:dyDescent="0.3">
      <c r="A133">
        <v>4</v>
      </c>
      <c r="B133">
        <v>16</v>
      </c>
      <c r="C133">
        <v>0</v>
      </c>
      <c r="D133">
        <v>1</v>
      </c>
      <c r="E133">
        <v>0</v>
      </c>
      <c r="F133">
        <v>72.75</v>
      </c>
    </row>
    <row r="134" spans="1:6" x14ac:dyDescent="0.3">
      <c r="A134">
        <v>4</v>
      </c>
      <c r="B134">
        <v>27</v>
      </c>
      <c r="C134">
        <v>0</v>
      </c>
      <c r="D134">
        <v>0</v>
      </c>
      <c r="E134">
        <v>0</v>
      </c>
      <c r="F134">
        <v>84.5</v>
      </c>
    </row>
    <row r="135" spans="1:6" x14ac:dyDescent="0.3">
      <c r="A135">
        <v>6</v>
      </c>
      <c r="B135">
        <v>0</v>
      </c>
      <c r="C135">
        <v>1</v>
      </c>
      <c r="D135">
        <v>1</v>
      </c>
      <c r="E135">
        <v>0</v>
      </c>
      <c r="F135">
        <v>70.5</v>
      </c>
    </row>
    <row r="136" spans="1:6" x14ac:dyDescent="0.3">
      <c r="A136">
        <v>1</v>
      </c>
      <c r="B136">
        <v>3</v>
      </c>
      <c r="C136">
        <v>1</v>
      </c>
      <c r="D136">
        <v>0</v>
      </c>
      <c r="E136">
        <v>0</v>
      </c>
      <c r="F136">
        <v>88.75</v>
      </c>
    </row>
    <row r="137" spans="1:6" x14ac:dyDescent="0.3">
      <c r="A137">
        <v>2</v>
      </c>
      <c r="B137">
        <v>6</v>
      </c>
      <c r="C137">
        <v>0</v>
      </c>
      <c r="D137">
        <v>0</v>
      </c>
      <c r="E137">
        <v>0</v>
      </c>
      <c r="F137">
        <v>76</v>
      </c>
    </row>
    <row r="138" spans="1:6" x14ac:dyDescent="0.3">
      <c r="A138">
        <v>2</v>
      </c>
      <c r="B138">
        <v>12</v>
      </c>
      <c r="C138">
        <v>1</v>
      </c>
      <c r="D138">
        <v>0</v>
      </c>
      <c r="E138">
        <v>0</v>
      </c>
      <c r="F138">
        <v>76</v>
      </c>
    </row>
    <row r="139" spans="1:6" x14ac:dyDescent="0.3">
      <c r="A139">
        <v>1</v>
      </c>
      <c r="B139">
        <v>11</v>
      </c>
      <c r="C139">
        <v>0</v>
      </c>
      <c r="D139">
        <v>0</v>
      </c>
      <c r="E139">
        <v>1</v>
      </c>
      <c r="F139">
        <v>70.75</v>
      </c>
    </row>
    <row r="140" spans="1:6" x14ac:dyDescent="0.3">
      <c r="A140">
        <v>4</v>
      </c>
      <c r="B140">
        <v>23</v>
      </c>
      <c r="C140">
        <v>0</v>
      </c>
      <c r="D140">
        <v>0</v>
      </c>
      <c r="E140">
        <v>0</v>
      </c>
      <c r="F140">
        <v>88</v>
      </c>
    </row>
    <row r="141" spans="1:6" x14ac:dyDescent="0.3">
      <c r="A141">
        <v>2</v>
      </c>
      <c r="B141">
        <v>23</v>
      </c>
      <c r="C141">
        <v>1</v>
      </c>
      <c r="D141">
        <v>0</v>
      </c>
      <c r="E141">
        <v>0</v>
      </c>
      <c r="F141">
        <v>89</v>
      </c>
    </row>
    <row r="142" spans="1:6" x14ac:dyDescent="0.3">
      <c r="A142">
        <v>0</v>
      </c>
      <c r="B142">
        <v>16</v>
      </c>
      <c r="C142">
        <v>1</v>
      </c>
      <c r="D142">
        <v>0</v>
      </c>
      <c r="E142">
        <v>0</v>
      </c>
      <c r="F142">
        <v>83.25</v>
      </c>
    </row>
    <row r="143" spans="1:6" x14ac:dyDescent="0.3">
      <c r="A143">
        <v>2</v>
      </c>
      <c r="B143">
        <v>3</v>
      </c>
      <c r="C143">
        <v>1</v>
      </c>
      <c r="D143">
        <v>1</v>
      </c>
      <c r="E143">
        <v>1</v>
      </c>
      <c r="F143">
        <v>83.75</v>
      </c>
    </row>
    <row r="144" spans="1:6" x14ac:dyDescent="0.3">
      <c r="A144">
        <v>1</v>
      </c>
      <c r="B144">
        <v>29</v>
      </c>
      <c r="C144">
        <v>0</v>
      </c>
      <c r="D144">
        <v>0</v>
      </c>
      <c r="E144">
        <v>0</v>
      </c>
      <c r="F144">
        <v>76.25</v>
      </c>
    </row>
    <row r="145" spans="1:6" x14ac:dyDescent="0.3">
      <c r="A145">
        <v>3</v>
      </c>
      <c r="B145">
        <v>18</v>
      </c>
      <c r="C145">
        <v>1</v>
      </c>
      <c r="D145">
        <v>0</v>
      </c>
      <c r="E145">
        <v>1</v>
      </c>
      <c r="F145">
        <v>87</v>
      </c>
    </row>
    <row r="146" spans="1:6" x14ac:dyDescent="0.3">
      <c r="A146">
        <v>0</v>
      </c>
      <c r="B146">
        <v>3</v>
      </c>
      <c r="C146">
        <v>0</v>
      </c>
      <c r="D146">
        <v>0</v>
      </c>
      <c r="E146">
        <v>0</v>
      </c>
      <c r="F146">
        <v>80</v>
      </c>
    </row>
    <row r="147" spans="1:6" x14ac:dyDescent="0.3">
      <c r="A147">
        <v>3</v>
      </c>
      <c r="B147">
        <v>6</v>
      </c>
      <c r="C147">
        <v>1</v>
      </c>
      <c r="D147">
        <v>0</v>
      </c>
      <c r="E147">
        <v>0</v>
      </c>
      <c r="F147">
        <v>86.25</v>
      </c>
    </row>
    <row r="148" spans="1:6" x14ac:dyDescent="0.3">
      <c r="A148">
        <v>8</v>
      </c>
      <c r="B148">
        <v>2</v>
      </c>
      <c r="C148">
        <v>1</v>
      </c>
      <c r="D148">
        <v>0</v>
      </c>
      <c r="E148">
        <v>0</v>
      </c>
      <c r="F148">
        <v>70</v>
      </c>
    </row>
    <row r="149" spans="1:6" x14ac:dyDescent="0.3">
      <c r="A149">
        <v>0</v>
      </c>
      <c r="B149">
        <v>34</v>
      </c>
      <c r="C149">
        <v>1</v>
      </c>
      <c r="D149">
        <v>0</v>
      </c>
      <c r="E149">
        <v>0</v>
      </c>
      <c r="F149">
        <v>83</v>
      </c>
    </row>
    <row r="150" spans="1:6" x14ac:dyDescent="0.3">
      <c r="A150">
        <v>4</v>
      </c>
      <c r="B150">
        <v>22</v>
      </c>
      <c r="C150">
        <v>0</v>
      </c>
      <c r="D150">
        <v>0</v>
      </c>
      <c r="E150">
        <v>1</v>
      </c>
      <c r="F150">
        <v>86</v>
      </c>
    </row>
    <row r="151" spans="1:6" x14ac:dyDescent="0.3">
      <c r="A151">
        <v>5</v>
      </c>
      <c r="B151">
        <v>4</v>
      </c>
      <c r="C151">
        <v>0</v>
      </c>
      <c r="D151">
        <v>1</v>
      </c>
      <c r="E151">
        <v>0</v>
      </c>
      <c r="F151">
        <v>73.75</v>
      </c>
    </row>
    <row r="152" spans="1:6" x14ac:dyDescent="0.3">
      <c r="A152">
        <v>3</v>
      </c>
      <c r="B152">
        <v>3</v>
      </c>
      <c r="C152">
        <v>0</v>
      </c>
      <c r="D152">
        <v>0</v>
      </c>
      <c r="E152">
        <v>0</v>
      </c>
      <c r="F152">
        <v>77.75</v>
      </c>
    </row>
    <row r="153" spans="1:6" x14ac:dyDescent="0.3">
      <c r="A153">
        <v>10</v>
      </c>
      <c r="B153">
        <v>2</v>
      </c>
      <c r="C153">
        <v>1</v>
      </c>
      <c r="D153">
        <v>1</v>
      </c>
      <c r="E153">
        <v>0</v>
      </c>
      <c r="F153">
        <v>61</v>
      </c>
    </row>
    <row r="154" spans="1:6" x14ac:dyDescent="0.3">
      <c r="A154">
        <v>5</v>
      </c>
      <c r="B154">
        <v>18</v>
      </c>
      <c r="C154">
        <v>0</v>
      </c>
      <c r="D154">
        <v>0</v>
      </c>
      <c r="E154">
        <v>0</v>
      </c>
      <c r="F154">
        <v>82.75</v>
      </c>
    </row>
    <row r="155" spans="1:6" x14ac:dyDescent="0.3">
      <c r="A155">
        <v>0</v>
      </c>
      <c r="B155">
        <v>8</v>
      </c>
      <c r="C155">
        <v>1</v>
      </c>
      <c r="D155">
        <v>0</v>
      </c>
      <c r="E155">
        <v>0</v>
      </c>
      <c r="F155">
        <v>73.75</v>
      </c>
    </row>
    <row r="156" spans="1:6" x14ac:dyDescent="0.3">
      <c r="A156">
        <v>1</v>
      </c>
      <c r="B156">
        <v>33</v>
      </c>
      <c r="C156">
        <v>0</v>
      </c>
      <c r="D156">
        <v>0</v>
      </c>
      <c r="E156">
        <v>0</v>
      </c>
      <c r="F156">
        <v>82.75</v>
      </c>
    </row>
    <row r="157" spans="1:6" x14ac:dyDescent="0.3">
      <c r="A157">
        <v>0</v>
      </c>
      <c r="B157">
        <v>13</v>
      </c>
      <c r="C157">
        <v>1</v>
      </c>
      <c r="D157">
        <v>0</v>
      </c>
      <c r="E157">
        <v>1</v>
      </c>
      <c r="F157">
        <v>84.5</v>
      </c>
    </row>
    <row r="158" spans="1:6" x14ac:dyDescent="0.3">
      <c r="A158">
        <v>0</v>
      </c>
      <c r="B158">
        <v>17</v>
      </c>
      <c r="C158">
        <v>0</v>
      </c>
      <c r="D158">
        <v>0</v>
      </c>
      <c r="E158">
        <v>1</v>
      </c>
      <c r="F158">
        <v>79.25</v>
      </c>
    </row>
    <row r="159" spans="1:6" x14ac:dyDescent="0.3">
      <c r="A159">
        <v>8</v>
      </c>
      <c r="B159">
        <v>1</v>
      </c>
      <c r="C159">
        <v>1</v>
      </c>
      <c r="D159">
        <v>1</v>
      </c>
      <c r="E159">
        <v>0</v>
      </c>
      <c r="F159">
        <v>70.75</v>
      </c>
    </row>
    <row r="160" spans="1:6" x14ac:dyDescent="0.3">
      <c r="A160">
        <v>7</v>
      </c>
      <c r="B160">
        <v>3</v>
      </c>
      <c r="C160">
        <v>1</v>
      </c>
      <c r="D160">
        <v>1</v>
      </c>
      <c r="E160">
        <v>1</v>
      </c>
      <c r="F160">
        <v>67.25</v>
      </c>
    </row>
    <row r="161" spans="1:6" x14ac:dyDescent="0.3">
      <c r="A161">
        <v>4</v>
      </c>
      <c r="B161">
        <v>33</v>
      </c>
      <c r="C161">
        <v>1</v>
      </c>
      <c r="D161">
        <v>1</v>
      </c>
      <c r="E161">
        <v>1</v>
      </c>
      <c r="F161">
        <v>82.75</v>
      </c>
    </row>
    <row r="162" spans="1:6" x14ac:dyDescent="0.3">
      <c r="A162">
        <v>1</v>
      </c>
      <c r="B162">
        <v>12</v>
      </c>
      <c r="C162">
        <v>1</v>
      </c>
      <c r="D162">
        <v>0</v>
      </c>
      <c r="E162">
        <v>0</v>
      </c>
      <c r="F162">
        <v>76.5</v>
      </c>
    </row>
    <row r="163" spans="1:6" x14ac:dyDescent="0.3">
      <c r="A163">
        <v>3</v>
      </c>
      <c r="B163">
        <v>24</v>
      </c>
      <c r="C163">
        <v>1</v>
      </c>
      <c r="D163">
        <v>1</v>
      </c>
      <c r="E163">
        <v>0</v>
      </c>
      <c r="F163">
        <v>85.25</v>
      </c>
    </row>
    <row r="164" spans="1:6" x14ac:dyDescent="0.3">
      <c r="A164">
        <v>4</v>
      </c>
      <c r="B164">
        <v>33</v>
      </c>
      <c r="C164">
        <v>1</v>
      </c>
      <c r="D164">
        <v>0</v>
      </c>
      <c r="E164">
        <v>0</v>
      </c>
      <c r="F164">
        <v>89.25</v>
      </c>
    </row>
    <row r="165" spans="1:6" x14ac:dyDescent="0.3">
      <c r="A165">
        <v>1</v>
      </c>
      <c r="B165">
        <v>44</v>
      </c>
      <c r="C165">
        <v>1</v>
      </c>
      <c r="D165">
        <v>0</v>
      </c>
      <c r="E165">
        <v>1</v>
      </c>
      <c r="F165">
        <v>94.25</v>
      </c>
    </row>
    <row r="166" spans="1:6" x14ac:dyDescent="0.3">
      <c r="A166">
        <v>1</v>
      </c>
      <c r="B166">
        <v>15</v>
      </c>
      <c r="C166">
        <v>0</v>
      </c>
      <c r="D166">
        <v>0</v>
      </c>
      <c r="E166">
        <v>0</v>
      </c>
      <c r="F166">
        <v>83.5</v>
      </c>
    </row>
    <row r="167" spans="1:6" x14ac:dyDescent="0.3">
      <c r="A167">
        <v>2</v>
      </c>
      <c r="B167">
        <v>5</v>
      </c>
      <c r="C167">
        <v>0</v>
      </c>
      <c r="D167">
        <v>0</v>
      </c>
      <c r="E167">
        <v>0</v>
      </c>
      <c r="F167">
        <v>91.5</v>
      </c>
    </row>
    <row r="168" spans="1:6" x14ac:dyDescent="0.3">
      <c r="A168">
        <v>7</v>
      </c>
      <c r="B168">
        <v>5</v>
      </c>
      <c r="C168">
        <v>0</v>
      </c>
      <c r="D168">
        <v>1</v>
      </c>
      <c r="E168">
        <v>0</v>
      </c>
      <c r="F168">
        <v>71.75</v>
      </c>
    </row>
    <row r="169" spans="1:6" x14ac:dyDescent="0.3">
      <c r="A169">
        <v>5</v>
      </c>
      <c r="B169">
        <v>22</v>
      </c>
      <c r="C169">
        <v>0</v>
      </c>
      <c r="D169">
        <v>0</v>
      </c>
      <c r="E169">
        <v>0</v>
      </c>
      <c r="F169">
        <v>73.25</v>
      </c>
    </row>
    <row r="170" spans="1:6" x14ac:dyDescent="0.3">
      <c r="A170">
        <v>1</v>
      </c>
      <c r="B170">
        <v>9</v>
      </c>
      <c r="C170">
        <v>1</v>
      </c>
      <c r="D170">
        <v>0</v>
      </c>
      <c r="E170">
        <v>0</v>
      </c>
      <c r="F170">
        <v>82.5</v>
      </c>
    </row>
    <row r="171" spans="1:6" x14ac:dyDescent="0.3">
      <c r="A171">
        <v>4</v>
      </c>
      <c r="B171">
        <v>34</v>
      </c>
      <c r="C171">
        <v>1</v>
      </c>
      <c r="D171">
        <v>0</v>
      </c>
      <c r="E171">
        <v>1</v>
      </c>
      <c r="F171">
        <v>84.25</v>
      </c>
    </row>
    <row r="172" spans="1:6" x14ac:dyDescent="0.3">
      <c r="A172">
        <v>1</v>
      </c>
      <c r="B172">
        <v>34</v>
      </c>
      <c r="C172">
        <v>0</v>
      </c>
      <c r="D172">
        <v>0</v>
      </c>
      <c r="E172">
        <v>0</v>
      </c>
      <c r="F172">
        <v>82.75</v>
      </c>
    </row>
    <row r="173" spans="1:6" x14ac:dyDescent="0.3">
      <c r="A173">
        <v>4</v>
      </c>
      <c r="B173">
        <v>25</v>
      </c>
      <c r="C173">
        <v>0</v>
      </c>
      <c r="D173">
        <v>0</v>
      </c>
      <c r="E173">
        <v>0</v>
      </c>
      <c r="F173">
        <v>76.25</v>
      </c>
    </row>
    <row r="174" spans="1:6" x14ac:dyDescent="0.3">
      <c r="A174">
        <v>5</v>
      </c>
      <c r="B174">
        <v>31</v>
      </c>
      <c r="C174">
        <v>0</v>
      </c>
      <c r="D174">
        <v>0</v>
      </c>
      <c r="E174">
        <v>1</v>
      </c>
      <c r="F174">
        <v>78.75</v>
      </c>
    </row>
    <row r="175" spans="1:6" x14ac:dyDescent="0.3">
      <c r="A175">
        <v>1</v>
      </c>
      <c r="B175">
        <v>33</v>
      </c>
      <c r="C175">
        <v>1</v>
      </c>
      <c r="D175">
        <v>0</v>
      </c>
      <c r="E175">
        <v>0</v>
      </c>
      <c r="F175">
        <v>80</v>
      </c>
    </row>
    <row r="176" spans="1:6" x14ac:dyDescent="0.3">
      <c r="A176">
        <v>10</v>
      </c>
      <c r="B176">
        <v>3</v>
      </c>
      <c r="C176">
        <v>0</v>
      </c>
      <c r="D176">
        <v>0</v>
      </c>
      <c r="E176">
        <v>1</v>
      </c>
      <c r="F176">
        <v>71.25</v>
      </c>
    </row>
    <row r="177" spans="1:6" x14ac:dyDescent="0.3">
      <c r="A177">
        <v>2</v>
      </c>
      <c r="B177">
        <v>20</v>
      </c>
      <c r="C177">
        <v>1</v>
      </c>
      <c r="D177">
        <v>0</v>
      </c>
      <c r="E177">
        <v>0</v>
      </c>
      <c r="F177">
        <v>79</v>
      </c>
    </row>
    <row r="178" spans="1:6" x14ac:dyDescent="0.3">
      <c r="A178">
        <v>3</v>
      </c>
      <c r="B178">
        <v>15</v>
      </c>
      <c r="C178">
        <v>1</v>
      </c>
      <c r="D178">
        <v>0</v>
      </c>
      <c r="E178">
        <v>0</v>
      </c>
      <c r="F178">
        <v>90.5</v>
      </c>
    </row>
    <row r="179" spans="1:6" x14ac:dyDescent="0.3">
      <c r="A179">
        <v>3</v>
      </c>
      <c r="B179">
        <v>26</v>
      </c>
      <c r="C179">
        <v>0</v>
      </c>
      <c r="D179">
        <v>0</v>
      </c>
      <c r="E179">
        <v>0</v>
      </c>
      <c r="F179">
        <v>81.5</v>
      </c>
    </row>
    <row r="180" spans="1:6" x14ac:dyDescent="0.3">
      <c r="A180">
        <v>5</v>
      </c>
      <c r="B180">
        <v>35</v>
      </c>
      <c r="C180">
        <v>0</v>
      </c>
      <c r="D180">
        <v>0</v>
      </c>
      <c r="E180">
        <v>0</v>
      </c>
      <c r="F180">
        <v>93.5</v>
      </c>
    </row>
    <row r="181" spans="1:6" x14ac:dyDescent="0.3">
      <c r="A181">
        <v>4</v>
      </c>
      <c r="B181">
        <v>12</v>
      </c>
      <c r="C181">
        <v>1</v>
      </c>
      <c r="D181">
        <v>0</v>
      </c>
      <c r="E181">
        <v>0</v>
      </c>
      <c r="F181">
        <v>86</v>
      </c>
    </row>
    <row r="182" spans="1:6" x14ac:dyDescent="0.3">
      <c r="A182">
        <v>2</v>
      </c>
      <c r="B182">
        <v>5</v>
      </c>
      <c r="C182">
        <v>1</v>
      </c>
      <c r="D182">
        <v>0</v>
      </c>
      <c r="E182">
        <v>1</v>
      </c>
      <c r="F182">
        <v>78.25</v>
      </c>
    </row>
    <row r="183" spans="1:6" x14ac:dyDescent="0.3">
      <c r="A183">
        <v>1</v>
      </c>
      <c r="B183">
        <v>31</v>
      </c>
      <c r="C183">
        <v>1</v>
      </c>
      <c r="D183">
        <v>0</v>
      </c>
      <c r="E183">
        <v>0</v>
      </c>
      <c r="F183">
        <v>79.5</v>
      </c>
    </row>
    <row r="184" spans="1:6" x14ac:dyDescent="0.3">
      <c r="A184">
        <v>3</v>
      </c>
      <c r="B184">
        <v>28</v>
      </c>
      <c r="C184">
        <v>0</v>
      </c>
      <c r="D184">
        <v>0</v>
      </c>
      <c r="E184">
        <v>1</v>
      </c>
      <c r="F184">
        <v>81.75</v>
      </c>
    </row>
    <row r="185" spans="1:6" x14ac:dyDescent="0.3">
      <c r="A185">
        <v>8</v>
      </c>
      <c r="B185">
        <v>5</v>
      </c>
      <c r="C185">
        <v>1</v>
      </c>
      <c r="D185">
        <v>0</v>
      </c>
      <c r="E185">
        <v>1</v>
      </c>
      <c r="F185">
        <v>74.5</v>
      </c>
    </row>
    <row r="186" spans="1:6" x14ac:dyDescent="0.3">
      <c r="A186">
        <v>1</v>
      </c>
      <c r="B186">
        <v>33</v>
      </c>
      <c r="C186">
        <v>0</v>
      </c>
      <c r="D186">
        <v>0</v>
      </c>
      <c r="E186">
        <v>0</v>
      </c>
      <c r="F186">
        <v>83.75</v>
      </c>
    </row>
    <row r="187" spans="1:6" x14ac:dyDescent="0.3">
      <c r="A187">
        <v>3</v>
      </c>
      <c r="B187">
        <v>2</v>
      </c>
      <c r="C187">
        <v>0</v>
      </c>
      <c r="D187">
        <v>0</v>
      </c>
      <c r="E187">
        <v>0</v>
      </c>
      <c r="F187">
        <v>77</v>
      </c>
    </row>
    <row r="188" spans="1:6" x14ac:dyDescent="0.3">
      <c r="A188">
        <v>5</v>
      </c>
      <c r="B188">
        <v>9</v>
      </c>
      <c r="C188">
        <v>0</v>
      </c>
      <c r="D188">
        <v>0</v>
      </c>
      <c r="E188">
        <v>1</v>
      </c>
      <c r="F188">
        <v>76.5</v>
      </c>
    </row>
    <row r="189" spans="1:6" x14ac:dyDescent="0.3">
      <c r="A189">
        <v>2</v>
      </c>
      <c r="B189">
        <v>0</v>
      </c>
      <c r="C189">
        <v>0</v>
      </c>
      <c r="D189">
        <v>1</v>
      </c>
      <c r="E189">
        <v>1</v>
      </c>
      <c r="F189">
        <v>82.25</v>
      </c>
    </row>
    <row r="190" spans="1:6" x14ac:dyDescent="0.3">
      <c r="A190">
        <v>5</v>
      </c>
      <c r="B190">
        <v>26</v>
      </c>
      <c r="C190">
        <v>1</v>
      </c>
      <c r="D190">
        <v>0</v>
      </c>
      <c r="E190">
        <v>0</v>
      </c>
      <c r="F190">
        <v>89.25</v>
      </c>
    </row>
    <row r="191" spans="1:6" x14ac:dyDescent="0.3">
      <c r="A191">
        <v>5</v>
      </c>
      <c r="B191">
        <v>30</v>
      </c>
      <c r="C191">
        <v>0</v>
      </c>
      <c r="D191">
        <v>0</v>
      </c>
      <c r="E191">
        <v>0</v>
      </c>
      <c r="F191">
        <v>94.25</v>
      </c>
    </row>
    <row r="192" spans="1:6" x14ac:dyDescent="0.3">
      <c r="A192">
        <v>7</v>
      </c>
      <c r="B192">
        <v>1</v>
      </c>
      <c r="C192">
        <v>0</v>
      </c>
      <c r="D192">
        <v>0</v>
      </c>
      <c r="E192">
        <v>0</v>
      </c>
      <c r="F192">
        <v>91.75</v>
      </c>
    </row>
    <row r="193" spans="1:6" x14ac:dyDescent="0.3">
      <c r="A193">
        <v>1</v>
      </c>
      <c r="B193">
        <v>26</v>
      </c>
      <c r="C193">
        <v>1</v>
      </c>
      <c r="D193">
        <v>0</v>
      </c>
      <c r="E193">
        <v>1</v>
      </c>
      <c r="F193">
        <v>85.75</v>
      </c>
    </row>
    <row r="194" spans="1:6" x14ac:dyDescent="0.3">
      <c r="A194">
        <v>2</v>
      </c>
      <c r="B194">
        <v>2</v>
      </c>
      <c r="C194">
        <v>0</v>
      </c>
      <c r="D194">
        <v>0</v>
      </c>
      <c r="E194">
        <v>0</v>
      </c>
      <c r="F194">
        <v>85</v>
      </c>
    </row>
    <row r="195" spans="1:6" x14ac:dyDescent="0.3">
      <c r="A195">
        <v>5</v>
      </c>
      <c r="B195">
        <v>9</v>
      </c>
      <c r="C195">
        <v>1</v>
      </c>
      <c r="D195">
        <v>0</v>
      </c>
      <c r="E195">
        <v>0</v>
      </c>
      <c r="F195">
        <v>85.25</v>
      </c>
    </row>
    <row r="196" spans="1:6" x14ac:dyDescent="0.3">
      <c r="A196">
        <v>2</v>
      </c>
      <c r="B196">
        <v>30</v>
      </c>
      <c r="C196">
        <v>0</v>
      </c>
      <c r="D196">
        <v>0</v>
      </c>
      <c r="E196">
        <v>0</v>
      </c>
      <c r="F196">
        <v>85</v>
      </c>
    </row>
    <row r="197" spans="1:6" x14ac:dyDescent="0.3">
      <c r="A197">
        <v>3</v>
      </c>
      <c r="B197">
        <v>24</v>
      </c>
      <c r="C197">
        <v>0</v>
      </c>
      <c r="D197">
        <v>0</v>
      </c>
      <c r="E197">
        <v>0</v>
      </c>
      <c r="F197">
        <v>72</v>
      </c>
    </row>
    <row r="198" spans="1:6" x14ac:dyDescent="0.3">
      <c r="A198">
        <v>4</v>
      </c>
      <c r="B198">
        <v>21</v>
      </c>
      <c r="C198">
        <v>1</v>
      </c>
      <c r="D198">
        <v>0</v>
      </c>
      <c r="E198">
        <v>0</v>
      </c>
      <c r="F198">
        <v>82</v>
      </c>
    </row>
    <row r="199" spans="1:6" x14ac:dyDescent="0.3">
      <c r="A199">
        <v>2</v>
      </c>
      <c r="B199">
        <v>14</v>
      </c>
      <c r="C199">
        <v>0</v>
      </c>
      <c r="D199">
        <v>0</v>
      </c>
      <c r="E199">
        <v>0</v>
      </c>
      <c r="F199">
        <v>76.25</v>
      </c>
    </row>
    <row r="200" spans="1:6" x14ac:dyDescent="0.3">
      <c r="A200">
        <v>1</v>
      </c>
      <c r="B200">
        <v>24</v>
      </c>
      <c r="C200">
        <v>0</v>
      </c>
      <c r="D200">
        <v>0</v>
      </c>
      <c r="E200">
        <v>0</v>
      </c>
      <c r="F200">
        <v>94</v>
      </c>
    </row>
    <row r="201" spans="1:6" x14ac:dyDescent="0.3">
      <c r="A201">
        <v>3</v>
      </c>
      <c r="B201">
        <v>34</v>
      </c>
      <c r="C201">
        <v>0</v>
      </c>
      <c r="D201">
        <v>0</v>
      </c>
      <c r="E201">
        <v>0</v>
      </c>
      <c r="F201">
        <v>76.75</v>
      </c>
    </row>
    <row r="202" spans="1:6" x14ac:dyDescent="0.3">
      <c r="A202">
        <v>1</v>
      </c>
      <c r="B202">
        <v>34</v>
      </c>
      <c r="C202">
        <v>1</v>
      </c>
      <c r="D202">
        <v>0</v>
      </c>
      <c r="E202">
        <v>1</v>
      </c>
      <c r="F202">
        <v>80.75</v>
      </c>
    </row>
    <row r="203" spans="1:6" x14ac:dyDescent="0.3">
      <c r="A203">
        <v>6</v>
      </c>
      <c r="B203">
        <v>27</v>
      </c>
      <c r="C203">
        <v>1</v>
      </c>
      <c r="D203">
        <v>0</v>
      </c>
      <c r="E203">
        <v>1</v>
      </c>
      <c r="F203">
        <v>93.5</v>
      </c>
    </row>
    <row r="204" spans="1:6" x14ac:dyDescent="0.3">
      <c r="A204">
        <v>3</v>
      </c>
      <c r="B204">
        <v>16</v>
      </c>
      <c r="C204">
        <v>0</v>
      </c>
      <c r="D204">
        <v>0</v>
      </c>
      <c r="E204">
        <v>0</v>
      </c>
      <c r="F204">
        <v>71.5</v>
      </c>
    </row>
    <row r="205" spans="1:6" x14ac:dyDescent="0.3">
      <c r="A205">
        <v>1</v>
      </c>
      <c r="B205">
        <v>21</v>
      </c>
      <c r="C205">
        <v>0</v>
      </c>
      <c r="D205">
        <v>0</v>
      </c>
      <c r="E205">
        <v>1</v>
      </c>
      <c r="F205">
        <v>74.5</v>
      </c>
    </row>
    <row r="206" spans="1:6" x14ac:dyDescent="0.3">
      <c r="A206">
        <v>1</v>
      </c>
      <c r="B206">
        <v>1</v>
      </c>
      <c r="C206">
        <v>0</v>
      </c>
      <c r="D206">
        <v>0</v>
      </c>
      <c r="E206">
        <v>0</v>
      </c>
      <c r="F206">
        <v>87.75</v>
      </c>
    </row>
    <row r="207" spans="1:6" x14ac:dyDescent="0.3">
      <c r="A207">
        <v>3</v>
      </c>
      <c r="B207">
        <v>17</v>
      </c>
      <c r="C207">
        <v>1</v>
      </c>
      <c r="D207">
        <v>0</v>
      </c>
      <c r="E207">
        <v>0</v>
      </c>
      <c r="F207">
        <v>83.75</v>
      </c>
    </row>
    <row r="208" spans="1:6" x14ac:dyDescent="0.3">
      <c r="A208">
        <v>5</v>
      </c>
      <c r="B208">
        <v>0</v>
      </c>
      <c r="C208">
        <v>1</v>
      </c>
      <c r="D208">
        <v>0</v>
      </c>
      <c r="E208">
        <v>0</v>
      </c>
      <c r="F208">
        <v>89.5</v>
      </c>
    </row>
    <row r="209" spans="1:6" x14ac:dyDescent="0.3">
      <c r="A209">
        <v>3</v>
      </c>
      <c r="B209">
        <v>12</v>
      </c>
      <c r="C209">
        <v>1</v>
      </c>
      <c r="D209">
        <v>0</v>
      </c>
      <c r="E209">
        <v>1</v>
      </c>
      <c r="F209">
        <v>78</v>
      </c>
    </row>
    <row r="210" spans="1:6" x14ac:dyDescent="0.3">
      <c r="A210">
        <v>2</v>
      </c>
      <c r="B210">
        <v>22</v>
      </c>
      <c r="C210">
        <v>0</v>
      </c>
      <c r="D210">
        <v>0</v>
      </c>
      <c r="E210">
        <v>0</v>
      </c>
      <c r="F210">
        <v>75.5</v>
      </c>
    </row>
    <row r="211" spans="1:6" x14ac:dyDescent="0.3">
      <c r="A211">
        <v>1</v>
      </c>
      <c r="B211">
        <v>14</v>
      </c>
      <c r="C211">
        <v>0</v>
      </c>
      <c r="D211">
        <v>0</v>
      </c>
      <c r="E211">
        <v>1</v>
      </c>
      <c r="F211">
        <v>75</v>
      </c>
    </row>
    <row r="212" spans="1:6" x14ac:dyDescent="0.3">
      <c r="A212">
        <v>0</v>
      </c>
      <c r="B212">
        <v>41</v>
      </c>
      <c r="C212">
        <v>1</v>
      </c>
      <c r="D212">
        <v>0</v>
      </c>
      <c r="E212">
        <v>0</v>
      </c>
      <c r="F212">
        <v>95</v>
      </c>
    </row>
    <row r="213" spans="1:6" x14ac:dyDescent="0.3">
      <c r="A213">
        <v>4</v>
      </c>
      <c r="B213">
        <v>32</v>
      </c>
      <c r="C213">
        <v>1</v>
      </c>
      <c r="D213">
        <v>0</v>
      </c>
      <c r="E213">
        <v>0</v>
      </c>
      <c r="F213">
        <v>83.5</v>
      </c>
    </row>
    <row r="214" spans="1:6" x14ac:dyDescent="0.3">
      <c r="A214">
        <v>1</v>
      </c>
      <c r="B214">
        <v>4</v>
      </c>
      <c r="C214">
        <v>1</v>
      </c>
      <c r="D214">
        <v>1</v>
      </c>
      <c r="E214">
        <v>0</v>
      </c>
      <c r="F214">
        <v>75.5</v>
      </c>
    </row>
    <row r="215" spans="1:6" x14ac:dyDescent="0.3">
      <c r="A215">
        <v>1</v>
      </c>
      <c r="B215">
        <v>22</v>
      </c>
      <c r="C215">
        <v>0</v>
      </c>
      <c r="D215">
        <v>0</v>
      </c>
      <c r="E215">
        <v>0</v>
      </c>
      <c r="F215">
        <v>89</v>
      </c>
    </row>
    <row r="216" spans="1:6" x14ac:dyDescent="0.3">
      <c r="A216">
        <v>3</v>
      </c>
      <c r="B216">
        <v>17</v>
      </c>
      <c r="C216">
        <v>0</v>
      </c>
      <c r="D216">
        <v>0</v>
      </c>
      <c r="E216">
        <v>0</v>
      </c>
      <c r="F216">
        <v>80.75</v>
      </c>
    </row>
    <row r="217" spans="1:6" x14ac:dyDescent="0.3">
      <c r="A217">
        <v>2</v>
      </c>
      <c r="B217">
        <v>2</v>
      </c>
      <c r="C217">
        <v>1</v>
      </c>
      <c r="D217">
        <v>0</v>
      </c>
      <c r="E217">
        <v>0</v>
      </c>
      <c r="F217">
        <v>88.75</v>
      </c>
    </row>
    <row r="218" spans="1:6" x14ac:dyDescent="0.3">
      <c r="A218">
        <v>4</v>
      </c>
      <c r="B218">
        <v>33</v>
      </c>
      <c r="C218">
        <v>0</v>
      </c>
      <c r="D218">
        <v>0</v>
      </c>
      <c r="E218">
        <v>0</v>
      </c>
      <c r="F218">
        <v>88.75</v>
      </c>
    </row>
    <row r="219" spans="1:6" x14ac:dyDescent="0.3">
      <c r="A219">
        <v>5</v>
      </c>
      <c r="B219">
        <v>29</v>
      </c>
      <c r="C219">
        <v>0</v>
      </c>
      <c r="D219">
        <v>0</v>
      </c>
      <c r="E219">
        <v>0</v>
      </c>
      <c r="F219">
        <v>74</v>
      </c>
    </row>
    <row r="220" spans="1:6" x14ac:dyDescent="0.3">
      <c r="A220">
        <v>1</v>
      </c>
      <c r="B220">
        <v>27</v>
      </c>
      <c r="C220">
        <v>0</v>
      </c>
      <c r="D220">
        <v>1</v>
      </c>
      <c r="E220">
        <v>0</v>
      </c>
      <c r="F220">
        <v>82</v>
      </c>
    </row>
    <row r="221" spans="1:6" x14ac:dyDescent="0.3">
      <c r="A221">
        <v>6</v>
      </c>
      <c r="B221">
        <v>34</v>
      </c>
      <c r="C221">
        <v>1</v>
      </c>
      <c r="D221">
        <v>0</v>
      </c>
      <c r="E221">
        <v>1</v>
      </c>
      <c r="F221">
        <v>78.75</v>
      </c>
    </row>
    <row r="222" spans="1:6" x14ac:dyDescent="0.3">
      <c r="A222">
        <v>3</v>
      </c>
      <c r="B222">
        <v>2</v>
      </c>
      <c r="C222">
        <v>1</v>
      </c>
      <c r="D222">
        <v>0</v>
      </c>
      <c r="E222">
        <v>0</v>
      </c>
      <c r="F222">
        <v>89</v>
      </c>
    </row>
    <row r="223" spans="1:6" x14ac:dyDescent="0.3">
      <c r="A223">
        <v>3</v>
      </c>
      <c r="B223">
        <v>22</v>
      </c>
      <c r="C223">
        <v>0</v>
      </c>
      <c r="D223">
        <v>0</v>
      </c>
      <c r="E223">
        <v>0</v>
      </c>
      <c r="F223">
        <v>88.25</v>
      </c>
    </row>
    <row r="224" spans="1:6" x14ac:dyDescent="0.3">
      <c r="A224">
        <v>7</v>
      </c>
      <c r="B224">
        <v>33</v>
      </c>
      <c r="C224">
        <v>1</v>
      </c>
      <c r="D224">
        <v>0</v>
      </c>
      <c r="E224">
        <v>0</v>
      </c>
      <c r="F224">
        <v>77</v>
      </c>
    </row>
    <row r="225" spans="1:6" x14ac:dyDescent="0.3">
      <c r="A225">
        <v>5</v>
      </c>
      <c r="B225">
        <v>17</v>
      </c>
      <c r="C225">
        <v>1</v>
      </c>
      <c r="D225">
        <v>0</v>
      </c>
      <c r="E225">
        <v>0</v>
      </c>
      <c r="F225">
        <v>77</v>
      </c>
    </row>
    <row r="226" spans="1:6" x14ac:dyDescent="0.3">
      <c r="A226">
        <v>7</v>
      </c>
      <c r="B226">
        <v>4</v>
      </c>
      <c r="C226">
        <v>1</v>
      </c>
      <c r="D226">
        <v>0</v>
      </c>
      <c r="E226">
        <v>0</v>
      </c>
      <c r="F226">
        <v>74</v>
      </c>
    </row>
    <row r="227" spans="1:6" x14ac:dyDescent="0.3">
      <c r="A227">
        <v>7</v>
      </c>
      <c r="B227">
        <v>3</v>
      </c>
      <c r="C227">
        <v>0</v>
      </c>
      <c r="D227">
        <v>0</v>
      </c>
      <c r="E227">
        <v>1</v>
      </c>
      <c r="F227">
        <v>67.25</v>
      </c>
    </row>
    <row r="228" spans="1:6" x14ac:dyDescent="0.3">
      <c r="A228">
        <v>7</v>
      </c>
      <c r="B228">
        <v>3</v>
      </c>
      <c r="C228">
        <v>0</v>
      </c>
      <c r="D228">
        <v>0</v>
      </c>
      <c r="E228">
        <v>0</v>
      </c>
      <c r="F228">
        <v>81.25</v>
      </c>
    </row>
    <row r="229" spans="1:6" x14ac:dyDescent="0.3">
      <c r="A229">
        <v>7</v>
      </c>
      <c r="B229">
        <v>17</v>
      </c>
      <c r="C229">
        <v>0</v>
      </c>
      <c r="D229">
        <v>0</v>
      </c>
      <c r="E229">
        <v>1</v>
      </c>
      <c r="F229">
        <v>77.25</v>
      </c>
    </row>
    <row r="230" spans="1:6" x14ac:dyDescent="0.3">
      <c r="A230">
        <v>3</v>
      </c>
      <c r="B230">
        <v>6</v>
      </c>
      <c r="C230">
        <v>1</v>
      </c>
      <c r="D230">
        <v>0</v>
      </c>
      <c r="E230">
        <v>0</v>
      </c>
      <c r="F230">
        <v>85</v>
      </c>
    </row>
    <row r="231" spans="1:6" x14ac:dyDescent="0.3">
      <c r="A231">
        <v>7</v>
      </c>
      <c r="B231">
        <v>9</v>
      </c>
      <c r="C231">
        <v>1</v>
      </c>
      <c r="D231">
        <v>0</v>
      </c>
      <c r="E231">
        <v>0</v>
      </c>
      <c r="F231">
        <v>70</v>
      </c>
    </row>
    <row r="232" spans="1:6" x14ac:dyDescent="0.3">
      <c r="A232">
        <v>2</v>
      </c>
      <c r="B232">
        <v>35</v>
      </c>
      <c r="C232">
        <v>1</v>
      </c>
      <c r="D232">
        <v>1</v>
      </c>
      <c r="E232">
        <v>0</v>
      </c>
      <c r="F232">
        <v>94.75</v>
      </c>
    </row>
    <row r="233" spans="1:6" x14ac:dyDescent="0.3">
      <c r="A233">
        <v>3</v>
      </c>
      <c r="B233">
        <v>17</v>
      </c>
      <c r="C233">
        <v>0</v>
      </c>
      <c r="D233">
        <v>0</v>
      </c>
      <c r="E233">
        <v>0</v>
      </c>
      <c r="F233">
        <v>82.75</v>
      </c>
    </row>
    <row r="234" spans="1:6" x14ac:dyDescent="0.3">
      <c r="A234">
        <v>1</v>
      </c>
      <c r="B234">
        <v>7</v>
      </c>
      <c r="C234">
        <v>0</v>
      </c>
      <c r="D234">
        <v>0</v>
      </c>
      <c r="E234">
        <v>0</v>
      </c>
      <c r="F234">
        <v>89</v>
      </c>
    </row>
    <row r="235" spans="1:6" x14ac:dyDescent="0.3">
      <c r="A235">
        <v>5</v>
      </c>
      <c r="B235">
        <v>16</v>
      </c>
      <c r="C235">
        <v>1</v>
      </c>
      <c r="D235">
        <v>0</v>
      </c>
      <c r="E235">
        <v>0</v>
      </c>
      <c r="F235">
        <v>91</v>
      </c>
    </row>
    <row r="236" spans="1:6" x14ac:dyDescent="0.3">
      <c r="A236">
        <v>1</v>
      </c>
      <c r="B236">
        <v>20</v>
      </c>
      <c r="C236">
        <v>0</v>
      </c>
      <c r="D236">
        <v>0</v>
      </c>
      <c r="E236">
        <v>0</v>
      </c>
      <c r="F236">
        <v>90.25</v>
      </c>
    </row>
    <row r="237" spans="1:6" x14ac:dyDescent="0.3">
      <c r="A237">
        <v>7</v>
      </c>
      <c r="B237">
        <v>0</v>
      </c>
      <c r="C237">
        <v>1</v>
      </c>
      <c r="D237">
        <v>1</v>
      </c>
      <c r="E237">
        <v>0</v>
      </c>
      <c r="F237">
        <v>76.75</v>
      </c>
    </row>
    <row r="238" spans="1:6" x14ac:dyDescent="0.3">
      <c r="A238">
        <v>2</v>
      </c>
      <c r="B238">
        <v>27</v>
      </c>
      <c r="C238">
        <v>1</v>
      </c>
      <c r="D238">
        <v>0</v>
      </c>
      <c r="E238">
        <v>0</v>
      </c>
      <c r="F238">
        <v>87</v>
      </c>
    </row>
    <row r="239" spans="1:6" x14ac:dyDescent="0.3">
      <c r="A239">
        <v>0</v>
      </c>
      <c r="B239">
        <v>24</v>
      </c>
      <c r="C239">
        <v>1</v>
      </c>
      <c r="D239">
        <v>0</v>
      </c>
      <c r="E239">
        <v>0</v>
      </c>
      <c r="F239">
        <v>84.75</v>
      </c>
    </row>
    <row r="240" spans="1:6" x14ac:dyDescent="0.3">
      <c r="A240">
        <v>2</v>
      </c>
      <c r="B240">
        <v>30</v>
      </c>
      <c r="C240">
        <v>1</v>
      </c>
      <c r="D240">
        <v>0</v>
      </c>
      <c r="E240">
        <v>0</v>
      </c>
      <c r="F240">
        <v>83.75</v>
      </c>
    </row>
    <row r="241" spans="1:6" x14ac:dyDescent="0.3">
      <c r="A241">
        <v>6</v>
      </c>
      <c r="B241">
        <v>20</v>
      </c>
      <c r="C241">
        <v>1</v>
      </c>
      <c r="D241">
        <v>0</v>
      </c>
      <c r="E241">
        <v>0</v>
      </c>
      <c r="F241">
        <v>83.25</v>
      </c>
    </row>
    <row r="242" spans="1:6" x14ac:dyDescent="0.3">
      <c r="A242">
        <v>0</v>
      </c>
      <c r="B242">
        <v>27</v>
      </c>
      <c r="C242">
        <v>1</v>
      </c>
      <c r="D242">
        <v>0</v>
      </c>
      <c r="E242">
        <v>0</v>
      </c>
      <c r="F242">
        <v>89.5</v>
      </c>
    </row>
    <row r="243" spans="1:6" x14ac:dyDescent="0.3">
      <c r="A243">
        <v>6</v>
      </c>
      <c r="B243">
        <v>2</v>
      </c>
      <c r="C243">
        <v>1</v>
      </c>
      <c r="D243">
        <v>0</v>
      </c>
      <c r="E243">
        <v>0</v>
      </c>
      <c r="F243">
        <v>74.75</v>
      </c>
    </row>
    <row r="244" spans="1:6" x14ac:dyDescent="0.3">
      <c r="A244">
        <v>6</v>
      </c>
      <c r="B244">
        <v>16</v>
      </c>
      <c r="C244">
        <v>0</v>
      </c>
      <c r="D244">
        <v>0</v>
      </c>
      <c r="E244">
        <v>0</v>
      </c>
      <c r="F244">
        <v>81</v>
      </c>
    </row>
    <row r="245" spans="1:6" x14ac:dyDescent="0.3">
      <c r="A245">
        <v>1</v>
      </c>
      <c r="B245">
        <v>27</v>
      </c>
      <c r="C245">
        <v>1</v>
      </c>
      <c r="D245">
        <v>1</v>
      </c>
      <c r="E245">
        <v>0</v>
      </c>
      <c r="F245">
        <v>78</v>
      </c>
    </row>
    <row r="246" spans="1:6" x14ac:dyDescent="0.3">
      <c r="A246">
        <v>4</v>
      </c>
      <c r="B246">
        <v>24</v>
      </c>
      <c r="C246">
        <v>1</v>
      </c>
      <c r="D246">
        <v>0</v>
      </c>
      <c r="E246">
        <v>1</v>
      </c>
      <c r="F246">
        <v>90.25</v>
      </c>
    </row>
    <row r="247" spans="1:6" x14ac:dyDescent="0.3">
      <c r="A247">
        <v>4</v>
      </c>
      <c r="B247">
        <v>23</v>
      </c>
      <c r="C247">
        <v>1</v>
      </c>
      <c r="D247">
        <v>0</v>
      </c>
      <c r="E247">
        <v>0</v>
      </c>
      <c r="F247">
        <v>74.75</v>
      </c>
    </row>
    <row r="248" spans="1:6" x14ac:dyDescent="0.3">
      <c r="A248">
        <v>1</v>
      </c>
      <c r="B248">
        <v>15</v>
      </c>
      <c r="C248">
        <v>1</v>
      </c>
      <c r="D248">
        <v>0</v>
      </c>
      <c r="E248">
        <v>0</v>
      </c>
      <c r="F248">
        <v>80.5</v>
      </c>
    </row>
    <row r="249" spans="1:6" x14ac:dyDescent="0.3">
      <c r="A249">
        <v>3</v>
      </c>
      <c r="B249">
        <v>25</v>
      </c>
      <c r="C249">
        <v>1</v>
      </c>
      <c r="D249">
        <v>0</v>
      </c>
      <c r="E249">
        <v>0</v>
      </c>
      <c r="F249">
        <v>88.75</v>
      </c>
    </row>
    <row r="250" spans="1:6" x14ac:dyDescent="0.3">
      <c r="A250">
        <v>2</v>
      </c>
      <c r="B250">
        <v>32</v>
      </c>
      <c r="C250">
        <v>0</v>
      </c>
      <c r="D250">
        <v>0</v>
      </c>
      <c r="E250">
        <v>0</v>
      </c>
      <c r="F250">
        <v>81</v>
      </c>
    </row>
    <row r="251" spans="1:6" x14ac:dyDescent="0.3">
      <c r="A251">
        <v>3</v>
      </c>
      <c r="B251">
        <v>35</v>
      </c>
      <c r="C251">
        <v>1</v>
      </c>
      <c r="D251">
        <v>0</v>
      </c>
      <c r="E251">
        <v>0</v>
      </c>
      <c r="F251">
        <v>93.75</v>
      </c>
    </row>
    <row r="252" spans="1:6" x14ac:dyDescent="0.3">
      <c r="A252">
        <v>3</v>
      </c>
      <c r="B252">
        <v>3</v>
      </c>
      <c r="C252">
        <v>0</v>
      </c>
      <c r="D252">
        <v>0</v>
      </c>
      <c r="E252">
        <v>0</v>
      </c>
      <c r="F252">
        <v>82.75</v>
      </c>
    </row>
    <row r="253" spans="1:6" x14ac:dyDescent="0.3">
      <c r="A253">
        <v>1</v>
      </c>
      <c r="B253">
        <v>28</v>
      </c>
      <c r="C253">
        <v>0</v>
      </c>
      <c r="D253">
        <v>0</v>
      </c>
      <c r="E253">
        <v>0</v>
      </c>
      <c r="F253">
        <v>78.25</v>
      </c>
    </row>
    <row r="254" spans="1:6" x14ac:dyDescent="0.3">
      <c r="A254">
        <v>1</v>
      </c>
      <c r="B254">
        <v>3</v>
      </c>
      <c r="C254">
        <v>1</v>
      </c>
      <c r="D254">
        <v>0</v>
      </c>
      <c r="E254">
        <v>0</v>
      </c>
      <c r="F254">
        <v>83.25</v>
      </c>
    </row>
    <row r="255" spans="1:6" x14ac:dyDescent="0.3">
      <c r="A255">
        <v>0</v>
      </c>
      <c r="B255">
        <v>21</v>
      </c>
      <c r="C255">
        <v>0</v>
      </c>
      <c r="D255">
        <v>0</v>
      </c>
      <c r="E255">
        <v>0</v>
      </c>
      <c r="F255">
        <v>72.25</v>
      </c>
    </row>
    <row r="256" spans="1:6" x14ac:dyDescent="0.3">
      <c r="A256">
        <v>3</v>
      </c>
      <c r="B256">
        <v>35</v>
      </c>
      <c r="C256">
        <v>1</v>
      </c>
      <c r="D256">
        <v>0</v>
      </c>
      <c r="E256">
        <v>0</v>
      </c>
      <c r="F256">
        <v>90.5</v>
      </c>
    </row>
    <row r="257" spans="1:6" x14ac:dyDescent="0.3">
      <c r="A257">
        <v>7</v>
      </c>
      <c r="B257">
        <v>35</v>
      </c>
      <c r="C257">
        <v>0</v>
      </c>
      <c r="D257">
        <v>0</v>
      </c>
      <c r="E257">
        <v>1</v>
      </c>
      <c r="F257">
        <v>92.5</v>
      </c>
    </row>
    <row r="258" spans="1:6" x14ac:dyDescent="0.3">
      <c r="A258">
        <v>7</v>
      </c>
      <c r="B258">
        <v>14</v>
      </c>
      <c r="C258">
        <v>0</v>
      </c>
      <c r="D258">
        <v>0</v>
      </c>
      <c r="E258">
        <v>1</v>
      </c>
      <c r="F258">
        <v>77.25</v>
      </c>
    </row>
    <row r="259" spans="1:6" x14ac:dyDescent="0.3">
      <c r="A259">
        <v>7</v>
      </c>
      <c r="B259">
        <v>1</v>
      </c>
      <c r="C259">
        <v>0</v>
      </c>
      <c r="D259">
        <v>1</v>
      </c>
      <c r="E259">
        <v>0</v>
      </c>
      <c r="F259">
        <v>76.25</v>
      </c>
    </row>
    <row r="260" spans="1:6" x14ac:dyDescent="0.3">
      <c r="A260">
        <v>9</v>
      </c>
      <c r="B260">
        <v>0</v>
      </c>
      <c r="C260">
        <v>0</v>
      </c>
      <c r="D260">
        <v>0</v>
      </c>
      <c r="E260">
        <v>1</v>
      </c>
      <c r="F260">
        <v>70.5</v>
      </c>
    </row>
    <row r="261" spans="1:6" x14ac:dyDescent="0.3">
      <c r="A261">
        <v>2</v>
      </c>
      <c r="B261">
        <v>12</v>
      </c>
      <c r="C261">
        <v>1</v>
      </c>
      <c r="D261">
        <v>0</v>
      </c>
      <c r="E261">
        <v>0</v>
      </c>
      <c r="F261">
        <v>78</v>
      </c>
    </row>
    <row r="262" spans="1:6" x14ac:dyDescent="0.3">
      <c r="A262">
        <v>3</v>
      </c>
      <c r="B262">
        <v>35</v>
      </c>
      <c r="C262">
        <v>0</v>
      </c>
      <c r="D262">
        <v>0</v>
      </c>
      <c r="E262">
        <v>0</v>
      </c>
      <c r="F262">
        <v>91</v>
      </c>
    </row>
    <row r="263" spans="1:6" x14ac:dyDescent="0.3">
      <c r="A263">
        <v>4</v>
      </c>
      <c r="B263">
        <v>2</v>
      </c>
      <c r="C263">
        <v>1</v>
      </c>
      <c r="D263">
        <v>0</v>
      </c>
      <c r="E263">
        <v>0</v>
      </c>
      <c r="F263">
        <v>78</v>
      </c>
    </row>
    <row r="264" spans="1:6" x14ac:dyDescent="0.3">
      <c r="A264">
        <v>2</v>
      </c>
      <c r="B264">
        <v>16</v>
      </c>
      <c r="C264">
        <v>1</v>
      </c>
      <c r="D264">
        <v>1</v>
      </c>
      <c r="E264">
        <v>0</v>
      </c>
      <c r="F264">
        <v>73.75</v>
      </c>
    </row>
    <row r="265" spans="1:6" x14ac:dyDescent="0.3">
      <c r="A265">
        <v>3</v>
      </c>
      <c r="B265">
        <v>31</v>
      </c>
      <c r="C265">
        <v>0</v>
      </c>
      <c r="D265">
        <v>0</v>
      </c>
      <c r="E265">
        <v>0</v>
      </c>
      <c r="F265">
        <v>81</v>
      </c>
    </row>
    <row r="266" spans="1:6" x14ac:dyDescent="0.3">
      <c r="A266">
        <v>5</v>
      </c>
      <c r="B266">
        <v>4</v>
      </c>
      <c r="C266">
        <v>1</v>
      </c>
      <c r="D266">
        <v>0</v>
      </c>
      <c r="E266">
        <v>0</v>
      </c>
      <c r="F266">
        <v>76.5</v>
      </c>
    </row>
    <row r="267" spans="1:6" x14ac:dyDescent="0.3">
      <c r="A267">
        <v>3</v>
      </c>
      <c r="B267">
        <v>19</v>
      </c>
      <c r="C267">
        <v>1</v>
      </c>
      <c r="D267">
        <v>0</v>
      </c>
      <c r="E267">
        <v>0</v>
      </c>
      <c r="F267">
        <v>88.5</v>
      </c>
    </row>
    <row r="268" spans="1:6" x14ac:dyDescent="0.3">
      <c r="A268">
        <v>3</v>
      </c>
      <c r="B268">
        <v>15</v>
      </c>
      <c r="C268">
        <v>0</v>
      </c>
      <c r="D268">
        <v>0</v>
      </c>
      <c r="E268">
        <v>1</v>
      </c>
      <c r="F268">
        <v>87.5</v>
      </c>
    </row>
    <row r="269" spans="1:6" x14ac:dyDescent="0.3">
      <c r="A269">
        <v>1</v>
      </c>
      <c r="B269">
        <v>30</v>
      </c>
      <c r="C269">
        <v>0</v>
      </c>
      <c r="D269">
        <v>0</v>
      </c>
      <c r="E269">
        <v>0</v>
      </c>
      <c r="F269">
        <v>92.5</v>
      </c>
    </row>
    <row r="270" spans="1:6" x14ac:dyDescent="0.3">
      <c r="A270">
        <v>7</v>
      </c>
      <c r="B270">
        <v>17</v>
      </c>
      <c r="C270">
        <v>0</v>
      </c>
      <c r="D270">
        <v>0</v>
      </c>
      <c r="E270">
        <v>0</v>
      </c>
      <c r="F270">
        <v>87.25</v>
      </c>
    </row>
    <row r="271" spans="1:6" x14ac:dyDescent="0.3">
      <c r="A271">
        <v>2</v>
      </c>
      <c r="B271">
        <v>23</v>
      </c>
      <c r="C271">
        <v>0</v>
      </c>
      <c r="D271">
        <v>0</v>
      </c>
      <c r="E271">
        <v>0</v>
      </c>
      <c r="F271">
        <v>83.25</v>
      </c>
    </row>
    <row r="272" spans="1:6" x14ac:dyDescent="0.3">
      <c r="A272">
        <v>1</v>
      </c>
      <c r="B272">
        <v>3</v>
      </c>
      <c r="C272">
        <v>1</v>
      </c>
      <c r="D272">
        <v>0</v>
      </c>
      <c r="E272">
        <v>0</v>
      </c>
      <c r="F272">
        <v>85</v>
      </c>
    </row>
    <row r="273" spans="1:6" x14ac:dyDescent="0.3">
      <c r="A273">
        <v>7</v>
      </c>
      <c r="B273">
        <v>4</v>
      </c>
      <c r="C273">
        <v>0</v>
      </c>
      <c r="D273">
        <v>0</v>
      </c>
      <c r="E273">
        <v>0</v>
      </c>
      <c r="F273">
        <v>63.75</v>
      </c>
    </row>
    <row r="274" spans="1:6" x14ac:dyDescent="0.3">
      <c r="A274">
        <v>0</v>
      </c>
      <c r="B274">
        <v>25</v>
      </c>
      <c r="C274">
        <v>1</v>
      </c>
      <c r="D274">
        <v>0</v>
      </c>
      <c r="E274">
        <v>0</v>
      </c>
      <c r="F274">
        <v>88.25</v>
      </c>
    </row>
    <row r="275" spans="1:6" x14ac:dyDescent="0.3">
      <c r="A275">
        <v>10</v>
      </c>
      <c r="B275">
        <v>1</v>
      </c>
      <c r="C275">
        <v>1</v>
      </c>
      <c r="D275">
        <v>1</v>
      </c>
      <c r="E275">
        <v>0</v>
      </c>
      <c r="F275">
        <v>63.75</v>
      </c>
    </row>
    <row r="276" spans="1:6" x14ac:dyDescent="0.3">
      <c r="A276">
        <v>1</v>
      </c>
      <c r="B276">
        <v>24</v>
      </c>
      <c r="C276">
        <v>1</v>
      </c>
      <c r="D276">
        <v>0</v>
      </c>
      <c r="E276">
        <v>0</v>
      </c>
      <c r="F276">
        <v>78.25</v>
      </c>
    </row>
    <row r="277" spans="1:6" x14ac:dyDescent="0.3">
      <c r="A277">
        <v>1</v>
      </c>
      <c r="B277">
        <v>15</v>
      </c>
      <c r="C277">
        <v>1</v>
      </c>
      <c r="D277">
        <v>0</v>
      </c>
      <c r="E277">
        <v>0</v>
      </c>
      <c r="F277">
        <v>82.25</v>
      </c>
    </row>
    <row r="278" spans="1:6" x14ac:dyDescent="0.3">
      <c r="A278">
        <v>7</v>
      </c>
      <c r="B278">
        <v>1</v>
      </c>
      <c r="C278">
        <v>0</v>
      </c>
      <c r="D278">
        <v>1</v>
      </c>
      <c r="E278">
        <v>0</v>
      </c>
      <c r="F278">
        <v>82.75</v>
      </c>
    </row>
    <row r="279" spans="1:6" x14ac:dyDescent="0.3">
      <c r="A279">
        <v>1</v>
      </c>
      <c r="B279">
        <v>33</v>
      </c>
      <c r="C279">
        <v>1</v>
      </c>
      <c r="D279">
        <v>0</v>
      </c>
      <c r="E279">
        <v>1</v>
      </c>
      <c r="F279">
        <v>80.25</v>
      </c>
    </row>
    <row r="280" spans="1:6" x14ac:dyDescent="0.3">
      <c r="A280">
        <v>1</v>
      </c>
      <c r="B280">
        <v>11</v>
      </c>
      <c r="C280">
        <v>0</v>
      </c>
      <c r="D280">
        <v>0</v>
      </c>
      <c r="E280">
        <v>0</v>
      </c>
      <c r="F280">
        <v>79.25</v>
      </c>
    </row>
    <row r="281" spans="1:6" x14ac:dyDescent="0.3">
      <c r="A281">
        <v>3</v>
      </c>
      <c r="B281">
        <v>10</v>
      </c>
      <c r="C281">
        <v>1</v>
      </c>
      <c r="D281">
        <v>0</v>
      </c>
      <c r="E281">
        <v>0</v>
      </c>
      <c r="F281">
        <v>86</v>
      </c>
    </row>
    <row r="282" spans="1:6" x14ac:dyDescent="0.3">
      <c r="A282">
        <v>7</v>
      </c>
      <c r="B282">
        <v>15</v>
      </c>
      <c r="C282">
        <v>0</v>
      </c>
      <c r="D282">
        <v>0</v>
      </c>
      <c r="E282">
        <v>1</v>
      </c>
      <c r="F282">
        <v>82.5</v>
      </c>
    </row>
    <row r="283" spans="1:6" x14ac:dyDescent="0.3">
      <c r="A283">
        <v>5</v>
      </c>
      <c r="B283">
        <v>34</v>
      </c>
      <c r="C283">
        <v>1</v>
      </c>
      <c r="D283">
        <v>0</v>
      </c>
      <c r="E283">
        <v>0</v>
      </c>
      <c r="F283">
        <v>91.75</v>
      </c>
    </row>
    <row r="284" spans="1:6" x14ac:dyDescent="0.3">
      <c r="A284">
        <v>3</v>
      </c>
      <c r="B284">
        <v>30</v>
      </c>
      <c r="C284">
        <v>1</v>
      </c>
      <c r="D284">
        <v>0</v>
      </c>
      <c r="E284">
        <v>0</v>
      </c>
      <c r="F284">
        <v>80.25</v>
      </c>
    </row>
    <row r="285" spans="1:6" x14ac:dyDescent="0.3">
      <c r="A285">
        <v>4</v>
      </c>
      <c r="B285">
        <v>4</v>
      </c>
      <c r="C285">
        <v>0</v>
      </c>
      <c r="D285">
        <v>1</v>
      </c>
      <c r="E285">
        <v>1</v>
      </c>
      <c r="F285">
        <v>81.25</v>
      </c>
    </row>
    <row r="286" spans="1:6" x14ac:dyDescent="0.3">
      <c r="A286">
        <v>2</v>
      </c>
      <c r="B286">
        <v>28</v>
      </c>
      <c r="C286">
        <v>0</v>
      </c>
      <c r="D286">
        <v>0</v>
      </c>
      <c r="E286">
        <v>0</v>
      </c>
      <c r="F286">
        <v>81</v>
      </c>
    </row>
    <row r="287" spans="1:6" x14ac:dyDescent="0.3">
      <c r="A287">
        <v>5</v>
      </c>
      <c r="B287">
        <v>29</v>
      </c>
      <c r="C287">
        <v>1</v>
      </c>
      <c r="D287">
        <v>0</v>
      </c>
      <c r="E287">
        <v>1</v>
      </c>
      <c r="F287">
        <v>90.5</v>
      </c>
    </row>
    <row r="288" spans="1:6" x14ac:dyDescent="0.3">
      <c r="A288">
        <v>7</v>
      </c>
      <c r="B288">
        <v>30</v>
      </c>
      <c r="C288">
        <v>0</v>
      </c>
      <c r="D288">
        <v>0</v>
      </c>
      <c r="E288">
        <v>1</v>
      </c>
      <c r="F288">
        <v>81.75</v>
      </c>
    </row>
    <row r="289" spans="1:6" x14ac:dyDescent="0.3">
      <c r="A289">
        <v>4</v>
      </c>
      <c r="B289">
        <v>31</v>
      </c>
      <c r="C289">
        <v>1</v>
      </c>
      <c r="D289">
        <v>0</v>
      </c>
      <c r="E289">
        <v>0</v>
      </c>
      <c r="F289">
        <v>69.5</v>
      </c>
    </row>
    <row r="290" spans="1:6" x14ac:dyDescent="0.3">
      <c r="A290">
        <v>8</v>
      </c>
      <c r="B290">
        <v>1</v>
      </c>
      <c r="C290">
        <v>0</v>
      </c>
      <c r="D290">
        <v>0</v>
      </c>
      <c r="E290">
        <v>0</v>
      </c>
      <c r="F290">
        <v>72.75</v>
      </c>
    </row>
    <row r="291" spans="1:6" x14ac:dyDescent="0.3">
      <c r="A291">
        <v>6</v>
      </c>
      <c r="B291">
        <v>16</v>
      </c>
      <c r="C291">
        <v>0</v>
      </c>
      <c r="D291">
        <v>0</v>
      </c>
      <c r="E291">
        <v>0</v>
      </c>
      <c r="F291">
        <v>83.25</v>
      </c>
    </row>
    <row r="292" spans="1:6" x14ac:dyDescent="0.3">
      <c r="A292">
        <v>2</v>
      </c>
      <c r="B292">
        <v>18</v>
      </c>
      <c r="C292">
        <v>0</v>
      </c>
      <c r="D292">
        <v>0</v>
      </c>
      <c r="E292">
        <v>1</v>
      </c>
      <c r="F292">
        <v>65</v>
      </c>
    </row>
    <row r="293" spans="1:6" x14ac:dyDescent="0.3">
      <c r="A293">
        <v>1</v>
      </c>
      <c r="B293">
        <v>4</v>
      </c>
      <c r="C293">
        <v>0</v>
      </c>
      <c r="D293">
        <v>1</v>
      </c>
      <c r="E293">
        <v>0</v>
      </c>
      <c r="F293">
        <v>82</v>
      </c>
    </row>
    <row r="294" spans="1:6" x14ac:dyDescent="0.3">
      <c r="A294">
        <v>8</v>
      </c>
      <c r="B294">
        <v>32</v>
      </c>
      <c r="C294">
        <v>0</v>
      </c>
      <c r="D294">
        <v>0</v>
      </c>
      <c r="E294">
        <v>0</v>
      </c>
      <c r="F294">
        <v>76.5</v>
      </c>
    </row>
    <row r="295" spans="1:6" x14ac:dyDescent="0.3">
      <c r="A295">
        <v>2</v>
      </c>
      <c r="B295">
        <v>12</v>
      </c>
      <c r="C295">
        <v>0</v>
      </c>
      <c r="D295">
        <v>0</v>
      </c>
      <c r="E295">
        <v>0</v>
      </c>
      <c r="F295">
        <v>88.25</v>
      </c>
    </row>
    <row r="296" spans="1:6" x14ac:dyDescent="0.3">
      <c r="A296">
        <v>6</v>
      </c>
      <c r="B296">
        <v>5</v>
      </c>
      <c r="C296">
        <v>0</v>
      </c>
      <c r="D296">
        <v>1</v>
      </c>
      <c r="E296">
        <v>0</v>
      </c>
      <c r="F296">
        <v>77.25</v>
      </c>
    </row>
    <row r="297" spans="1:6" x14ac:dyDescent="0.3">
      <c r="A297">
        <v>2</v>
      </c>
      <c r="B297">
        <v>15</v>
      </c>
      <c r="C297">
        <v>0</v>
      </c>
      <c r="D297">
        <v>0</v>
      </c>
      <c r="E297">
        <v>1</v>
      </c>
      <c r="F297">
        <v>73.5</v>
      </c>
    </row>
    <row r="298" spans="1:6" x14ac:dyDescent="0.3">
      <c r="A298">
        <v>3</v>
      </c>
      <c r="B298">
        <v>31</v>
      </c>
      <c r="C298">
        <v>0</v>
      </c>
      <c r="D298">
        <v>0</v>
      </c>
      <c r="E298">
        <v>0</v>
      </c>
      <c r="F298">
        <v>77</v>
      </c>
    </row>
    <row r="299" spans="1:6" x14ac:dyDescent="0.3">
      <c r="A299">
        <v>2</v>
      </c>
      <c r="B299">
        <v>2</v>
      </c>
      <c r="C299">
        <v>1</v>
      </c>
      <c r="D299">
        <v>0</v>
      </c>
      <c r="E299">
        <v>0</v>
      </c>
      <c r="F299">
        <v>79.75</v>
      </c>
    </row>
    <row r="300" spans="1:6" x14ac:dyDescent="0.3">
      <c r="A300">
        <v>1</v>
      </c>
      <c r="B300">
        <v>2</v>
      </c>
      <c r="C300">
        <v>0</v>
      </c>
      <c r="D300">
        <v>0</v>
      </c>
      <c r="E300">
        <v>0</v>
      </c>
      <c r="F300">
        <v>84</v>
      </c>
    </row>
    <row r="301" spans="1:6" x14ac:dyDescent="0.3">
      <c r="A301">
        <v>3</v>
      </c>
      <c r="B301">
        <v>20</v>
      </c>
      <c r="C301">
        <v>1</v>
      </c>
      <c r="D301">
        <v>0</v>
      </c>
      <c r="E301">
        <v>0</v>
      </c>
      <c r="F301">
        <v>85.25</v>
      </c>
    </row>
    <row r="302" spans="1:6" x14ac:dyDescent="0.3">
      <c r="A302">
        <v>1</v>
      </c>
      <c r="B302">
        <v>11</v>
      </c>
      <c r="C302">
        <v>1</v>
      </c>
      <c r="D302">
        <v>0</v>
      </c>
      <c r="E302">
        <v>1</v>
      </c>
      <c r="F302">
        <v>74</v>
      </c>
    </row>
    <row r="303" spans="1:6" x14ac:dyDescent="0.3">
      <c r="A303">
        <v>10</v>
      </c>
      <c r="B303">
        <v>26</v>
      </c>
      <c r="C303">
        <v>0</v>
      </c>
      <c r="D303">
        <v>0</v>
      </c>
      <c r="E303">
        <v>0</v>
      </c>
      <c r="F303">
        <v>82.5</v>
      </c>
    </row>
    <row r="304" spans="1:6" x14ac:dyDescent="0.3">
      <c r="A304">
        <v>3</v>
      </c>
      <c r="B304">
        <v>22</v>
      </c>
      <c r="C304">
        <v>0</v>
      </c>
      <c r="D304">
        <v>0</v>
      </c>
      <c r="E304">
        <v>0</v>
      </c>
      <c r="F304">
        <v>81.5</v>
      </c>
    </row>
    <row r="305" spans="1:6" x14ac:dyDescent="0.3">
      <c r="A305">
        <v>1</v>
      </c>
      <c r="B305">
        <v>12</v>
      </c>
      <c r="C305">
        <v>0</v>
      </c>
      <c r="D305">
        <v>0</v>
      </c>
      <c r="E305">
        <v>1</v>
      </c>
      <c r="F305">
        <v>71.5</v>
      </c>
    </row>
    <row r="306" spans="1:6" x14ac:dyDescent="0.3">
      <c r="A306">
        <v>10</v>
      </c>
      <c r="B306">
        <v>4</v>
      </c>
      <c r="C306">
        <v>0</v>
      </c>
      <c r="D306">
        <v>1</v>
      </c>
      <c r="E306">
        <v>0</v>
      </c>
      <c r="F306">
        <v>72.75</v>
      </c>
    </row>
    <row r="307" spans="1:6" x14ac:dyDescent="0.3">
      <c r="A307">
        <v>3</v>
      </c>
      <c r="B307">
        <v>34</v>
      </c>
      <c r="C307">
        <v>0</v>
      </c>
      <c r="D307">
        <v>0</v>
      </c>
      <c r="E307">
        <v>0</v>
      </c>
      <c r="F307">
        <v>72.75</v>
      </c>
    </row>
    <row r="308" spans="1:6" x14ac:dyDescent="0.3">
      <c r="A308">
        <v>0</v>
      </c>
      <c r="B308">
        <v>9</v>
      </c>
      <c r="C308">
        <v>0</v>
      </c>
      <c r="D308">
        <v>0</v>
      </c>
      <c r="E308">
        <v>0</v>
      </c>
      <c r="F308">
        <v>71.5</v>
      </c>
    </row>
    <row r="309" spans="1:6" x14ac:dyDescent="0.3">
      <c r="A309">
        <v>5</v>
      </c>
      <c r="B309">
        <v>43</v>
      </c>
      <c r="C309">
        <v>0</v>
      </c>
      <c r="D309">
        <v>0</v>
      </c>
      <c r="E309">
        <v>0</v>
      </c>
      <c r="F309">
        <v>94.25</v>
      </c>
    </row>
    <row r="310" spans="1:6" x14ac:dyDescent="0.3">
      <c r="A310">
        <v>2</v>
      </c>
      <c r="B310">
        <v>1</v>
      </c>
      <c r="C310">
        <v>0</v>
      </c>
      <c r="D310">
        <v>0</v>
      </c>
      <c r="E310">
        <v>0</v>
      </c>
      <c r="F310">
        <v>80</v>
      </c>
    </row>
    <row r="311" spans="1:6" x14ac:dyDescent="0.3">
      <c r="A311">
        <v>2</v>
      </c>
      <c r="B311">
        <v>19</v>
      </c>
      <c r="C311">
        <v>0</v>
      </c>
      <c r="D311">
        <v>0</v>
      </c>
      <c r="E311">
        <v>0</v>
      </c>
      <c r="F311">
        <v>88.75</v>
      </c>
    </row>
    <row r="312" spans="1:6" x14ac:dyDescent="0.3">
      <c r="A312">
        <v>4</v>
      </c>
      <c r="B312">
        <v>2</v>
      </c>
      <c r="C312">
        <v>0</v>
      </c>
      <c r="D312">
        <v>1</v>
      </c>
      <c r="E312">
        <v>0</v>
      </c>
      <c r="F312">
        <v>65.75</v>
      </c>
    </row>
    <row r="313" spans="1:6" x14ac:dyDescent="0.3">
      <c r="A313">
        <v>1</v>
      </c>
      <c r="B313">
        <v>34</v>
      </c>
      <c r="C313">
        <v>1</v>
      </c>
      <c r="D313">
        <v>0</v>
      </c>
      <c r="E313">
        <v>0</v>
      </c>
      <c r="F313">
        <v>89.25</v>
      </c>
    </row>
    <row r="314" spans="1:6" x14ac:dyDescent="0.3">
      <c r="A314">
        <v>4</v>
      </c>
      <c r="B314">
        <v>31</v>
      </c>
      <c r="C314">
        <v>0</v>
      </c>
      <c r="D314">
        <v>0</v>
      </c>
      <c r="E314">
        <v>1</v>
      </c>
      <c r="F314">
        <v>84.25</v>
      </c>
    </row>
    <row r="315" spans="1:6" x14ac:dyDescent="0.3">
      <c r="A315">
        <v>4</v>
      </c>
      <c r="B315">
        <v>11</v>
      </c>
      <c r="C315">
        <v>0</v>
      </c>
      <c r="D315">
        <v>0</v>
      </c>
      <c r="E315">
        <v>0</v>
      </c>
      <c r="F315">
        <v>92.25</v>
      </c>
    </row>
    <row r="316" spans="1:6" x14ac:dyDescent="0.3">
      <c r="A316">
        <v>2</v>
      </c>
      <c r="B316">
        <v>35</v>
      </c>
      <c r="C316">
        <v>1</v>
      </c>
      <c r="D316">
        <v>0</v>
      </c>
      <c r="E316">
        <v>0</v>
      </c>
      <c r="F316">
        <v>88.25</v>
      </c>
    </row>
    <row r="317" spans="1:6" x14ac:dyDescent="0.3">
      <c r="A317">
        <v>4</v>
      </c>
      <c r="B317">
        <v>20</v>
      </c>
      <c r="C317">
        <v>1</v>
      </c>
      <c r="D317">
        <v>0</v>
      </c>
      <c r="E317">
        <v>0</v>
      </c>
      <c r="F317">
        <v>80.25</v>
      </c>
    </row>
    <row r="318" spans="1:6" x14ac:dyDescent="0.3">
      <c r="A318">
        <v>0</v>
      </c>
      <c r="B318">
        <v>22</v>
      </c>
      <c r="C318">
        <v>0</v>
      </c>
      <c r="D318">
        <v>1</v>
      </c>
      <c r="E318">
        <v>0</v>
      </c>
      <c r="F318">
        <v>83.25</v>
      </c>
    </row>
    <row r="319" spans="1:6" x14ac:dyDescent="0.3">
      <c r="A319">
        <v>3</v>
      </c>
      <c r="B319">
        <v>2</v>
      </c>
      <c r="C319">
        <v>0</v>
      </c>
      <c r="D319">
        <v>0</v>
      </c>
      <c r="E319">
        <v>0</v>
      </c>
      <c r="F319">
        <v>88.75</v>
      </c>
    </row>
    <row r="320" spans="1:6" x14ac:dyDescent="0.3">
      <c r="A320">
        <v>7</v>
      </c>
      <c r="B320">
        <v>1</v>
      </c>
      <c r="C320">
        <v>1</v>
      </c>
      <c r="D320">
        <v>0</v>
      </c>
      <c r="E320">
        <v>0</v>
      </c>
      <c r="F320">
        <v>77.75</v>
      </c>
    </row>
    <row r="321" spans="1:6" x14ac:dyDescent="0.3">
      <c r="A321">
        <v>4</v>
      </c>
      <c r="B321">
        <v>34</v>
      </c>
      <c r="C321">
        <v>0</v>
      </c>
      <c r="D321">
        <v>0</v>
      </c>
      <c r="E321">
        <v>0</v>
      </c>
      <c r="F321">
        <v>78.5</v>
      </c>
    </row>
    <row r="322" spans="1:6" x14ac:dyDescent="0.3">
      <c r="A322">
        <v>6</v>
      </c>
      <c r="B322">
        <v>17</v>
      </c>
      <c r="C322">
        <v>1</v>
      </c>
      <c r="D322">
        <v>1</v>
      </c>
      <c r="E322">
        <v>0</v>
      </c>
      <c r="F322">
        <v>80.5</v>
      </c>
    </row>
    <row r="323" spans="1:6" x14ac:dyDescent="0.3">
      <c r="A323">
        <v>6</v>
      </c>
      <c r="B323">
        <v>34</v>
      </c>
      <c r="C323">
        <v>1</v>
      </c>
      <c r="D323">
        <v>0</v>
      </c>
      <c r="E323">
        <v>0</v>
      </c>
      <c r="F323">
        <v>96.75</v>
      </c>
    </row>
    <row r="324" spans="1:6" x14ac:dyDescent="0.3">
      <c r="A324">
        <v>5</v>
      </c>
      <c r="B324">
        <v>25</v>
      </c>
      <c r="C324">
        <v>0</v>
      </c>
      <c r="D324">
        <v>1</v>
      </c>
      <c r="E324">
        <v>0</v>
      </c>
      <c r="F324">
        <v>82.75</v>
      </c>
    </row>
    <row r="325" spans="1:6" x14ac:dyDescent="0.3">
      <c r="A325">
        <v>3</v>
      </c>
      <c r="B325">
        <v>8</v>
      </c>
      <c r="C325">
        <v>1</v>
      </c>
      <c r="D325">
        <v>0</v>
      </c>
      <c r="E325">
        <v>0</v>
      </c>
      <c r="F325">
        <v>87</v>
      </c>
    </row>
    <row r="326" spans="1:6" x14ac:dyDescent="0.3">
      <c r="A326">
        <v>3</v>
      </c>
      <c r="B326">
        <v>4</v>
      </c>
      <c r="C326">
        <v>1</v>
      </c>
      <c r="D326">
        <v>0</v>
      </c>
      <c r="E326">
        <v>0</v>
      </c>
      <c r="F326">
        <v>78</v>
      </c>
    </row>
    <row r="327" spans="1:6" x14ac:dyDescent="0.3">
      <c r="A327">
        <v>1</v>
      </c>
      <c r="B327">
        <v>26</v>
      </c>
      <c r="C327">
        <v>0</v>
      </c>
      <c r="D327">
        <v>0</v>
      </c>
      <c r="E327">
        <v>1</v>
      </c>
      <c r="F327">
        <v>77</v>
      </c>
    </row>
    <row r="328" spans="1:6" x14ac:dyDescent="0.3">
      <c r="A328">
        <v>1</v>
      </c>
      <c r="B328">
        <v>13</v>
      </c>
      <c r="C328">
        <v>1</v>
      </c>
      <c r="D328">
        <v>0</v>
      </c>
      <c r="E328">
        <v>0</v>
      </c>
      <c r="F328">
        <v>82.75</v>
      </c>
    </row>
    <row r="329" spans="1:6" x14ac:dyDescent="0.3">
      <c r="A329">
        <v>1</v>
      </c>
      <c r="B329">
        <v>4</v>
      </c>
      <c r="C329">
        <v>0</v>
      </c>
      <c r="D329">
        <v>0</v>
      </c>
      <c r="E329">
        <v>1</v>
      </c>
      <c r="F329">
        <v>78.75</v>
      </c>
    </row>
    <row r="330" spans="1:6" x14ac:dyDescent="0.3">
      <c r="A330">
        <v>2</v>
      </c>
      <c r="B330">
        <v>27</v>
      </c>
      <c r="C330">
        <v>1</v>
      </c>
      <c r="D330">
        <v>0</v>
      </c>
      <c r="E330">
        <v>0</v>
      </c>
      <c r="F330">
        <v>66</v>
      </c>
    </row>
    <row r="331" spans="1:6" x14ac:dyDescent="0.3">
      <c r="A331">
        <v>5</v>
      </c>
      <c r="B331">
        <v>32</v>
      </c>
      <c r="C331">
        <v>1</v>
      </c>
      <c r="D331">
        <v>0</v>
      </c>
      <c r="E331">
        <v>0</v>
      </c>
      <c r="F331">
        <v>77</v>
      </c>
    </row>
    <row r="332" spans="1:6" x14ac:dyDescent="0.3">
      <c r="A332">
        <v>1</v>
      </c>
      <c r="B332">
        <v>25</v>
      </c>
      <c r="C332">
        <v>0</v>
      </c>
      <c r="D332">
        <v>0</v>
      </c>
      <c r="E332">
        <v>0</v>
      </c>
      <c r="F332">
        <v>82.75</v>
      </c>
    </row>
    <row r="333" spans="1:6" x14ac:dyDescent="0.3">
      <c r="A333">
        <v>1</v>
      </c>
      <c r="B333">
        <v>13</v>
      </c>
      <c r="C333">
        <v>0</v>
      </c>
      <c r="D333">
        <v>0</v>
      </c>
      <c r="E333">
        <v>0</v>
      </c>
      <c r="F333">
        <v>76.75</v>
      </c>
    </row>
    <row r="334" spans="1:6" x14ac:dyDescent="0.3">
      <c r="A334">
        <v>1</v>
      </c>
      <c r="B334">
        <v>31</v>
      </c>
      <c r="C334">
        <v>1</v>
      </c>
      <c r="D334">
        <v>0</v>
      </c>
      <c r="E334">
        <v>0</v>
      </c>
      <c r="F334">
        <v>78.25</v>
      </c>
    </row>
    <row r="335" spans="1:6" x14ac:dyDescent="0.3">
      <c r="A335">
        <v>3</v>
      </c>
      <c r="B335">
        <v>8</v>
      </c>
      <c r="C335">
        <v>0</v>
      </c>
      <c r="D335">
        <v>0</v>
      </c>
      <c r="E335">
        <v>0</v>
      </c>
      <c r="F335">
        <v>82.5</v>
      </c>
    </row>
    <row r="336" spans="1:6" x14ac:dyDescent="0.3">
      <c r="A336">
        <v>9</v>
      </c>
      <c r="B336">
        <v>0</v>
      </c>
      <c r="C336">
        <v>1</v>
      </c>
      <c r="D336">
        <v>1</v>
      </c>
      <c r="E336">
        <v>0</v>
      </c>
      <c r="F336">
        <v>68.75</v>
      </c>
    </row>
    <row r="337" spans="1:6" x14ac:dyDescent="0.3">
      <c r="A337">
        <v>7</v>
      </c>
      <c r="B337">
        <v>6</v>
      </c>
      <c r="C337">
        <v>1</v>
      </c>
      <c r="D337">
        <v>0</v>
      </c>
      <c r="E337">
        <v>0</v>
      </c>
      <c r="F337">
        <v>70.5</v>
      </c>
    </row>
    <row r="338" spans="1:6" x14ac:dyDescent="0.3">
      <c r="A338">
        <v>2</v>
      </c>
      <c r="B338">
        <v>7</v>
      </c>
      <c r="C338">
        <v>1</v>
      </c>
      <c r="D338">
        <v>0</v>
      </c>
      <c r="E338">
        <v>0</v>
      </c>
      <c r="F338">
        <v>87.5</v>
      </c>
    </row>
    <row r="339" spans="1:6" x14ac:dyDescent="0.3">
      <c r="A339">
        <v>1</v>
      </c>
      <c r="B339">
        <v>32</v>
      </c>
      <c r="C339">
        <v>1</v>
      </c>
      <c r="D339">
        <v>0</v>
      </c>
      <c r="E339">
        <v>0</v>
      </c>
      <c r="F339">
        <v>81.25</v>
      </c>
    </row>
    <row r="340" spans="1:6" x14ac:dyDescent="0.3">
      <c r="A340">
        <v>5</v>
      </c>
      <c r="B340">
        <v>30</v>
      </c>
      <c r="C340">
        <v>1</v>
      </c>
      <c r="D340">
        <v>0</v>
      </c>
      <c r="E340">
        <v>1</v>
      </c>
      <c r="F340">
        <v>74.5</v>
      </c>
    </row>
    <row r="341" spans="1:6" x14ac:dyDescent="0.3">
      <c r="A341">
        <v>9</v>
      </c>
      <c r="B341">
        <v>4</v>
      </c>
      <c r="C341">
        <v>1</v>
      </c>
      <c r="D341">
        <v>0</v>
      </c>
      <c r="E341">
        <v>0</v>
      </c>
      <c r="F341">
        <v>72.5</v>
      </c>
    </row>
    <row r="342" spans="1:6" x14ac:dyDescent="0.3">
      <c r="A342">
        <v>5</v>
      </c>
      <c r="B342">
        <v>15</v>
      </c>
      <c r="C342">
        <v>0</v>
      </c>
      <c r="D342">
        <v>0</v>
      </c>
      <c r="E342">
        <v>0</v>
      </c>
      <c r="F342">
        <v>80</v>
      </c>
    </row>
    <row r="343" spans="1:6" x14ac:dyDescent="0.3">
      <c r="A343">
        <v>2</v>
      </c>
      <c r="B343">
        <v>2</v>
      </c>
      <c r="C343">
        <v>1</v>
      </c>
      <c r="D343">
        <v>0</v>
      </c>
      <c r="E343">
        <v>0</v>
      </c>
      <c r="F343">
        <v>90</v>
      </c>
    </row>
    <row r="344" spans="1:6" x14ac:dyDescent="0.3">
      <c r="A344">
        <v>8</v>
      </c>
      <c r="B344">
        <v>32</v>
      </c>
      <c r="C344">
        <v>1</v>
      </c>
      <c r="D344">
        <v>0</v>
      </c>
      <c r="E344">
        <v>1</v>
      </c>
      <c r="F344">
        <v>75</v>
      </c>
    </row>
    <row r="345" spans="1:6" x14ac:dyDescent="0.3">
      <c r="A345">
        <v>2</v>
      </c>
      <c r="B345">
        <v>24</v>
      </c>
      <c r="C345">
        <v>1</v>
      </c>
      <c r="D345">
        <v>0</v>
      </c>
      <c r="E345">
        <v>0</v>
      </c>
      <c r="F345">
        <v>94</v>
      </c>
    </row>
    <row r="346" spans="1:6" x14ac:dyDescent="0.3">
      <c r="A346">
        <v>1</v>
      </c>
      <c r="B346">
        <v>18</v>
      </c>
      <c r="C346">
        <v>0</v>
      </c>
      <c r="D346">
        <v>0</v>
      </c>
      <c r="E346">
        <v>0</v>
      </c>
      <c r="F346">
        <v>77.75</v>
      </c>
    </row>
    <row r="347" spans="1:6" x14ac:dyDescent="0.3">
      <c r="A347">
        <v>10</v>
      </c>
      <c r="B347">
        <v>5</v>
      </c>
      <c r="C347">
        <v>1</v>
      </c>
      <c r="D347">
        <v>1</v>
      </c>
      <c r="E347">
        <v>0</v>
      </c>
      <c r="F347">
        <v>70.25</v>
      </c>
    </row>
    <row r="348" spans="1:6" x14ac:dyDescent="0.3">
      <c r="A348">
        <v>3</v>
      </c>
      <c r="B348">
        <v>24</v>
      </c>
      <c r="C348">
        <v>0</v>
      </c>
      <c r="D348">
        <v>1</v>
      </c>
      <c r="E348">
        <v>0</v>
      </c>
      <c r="F348">
        <v>81.5</v>
      </c>
    </row>
    <row r="349" spans="1:6" x14ac:dyDescent="0.3">
      <c r="A349">
        <v>1</v>
      </c>
      <c r="B349">
        <v>16</v>
      </c>
      <c r="C349">
        <v>1</v>
      </c>
      <c r="D349">
        <v>0</v>
      </c>
      <c r="E349">
        <v>0</v>
      </c>
      <c r="F349">
        <v>76.5</v>
      </c>
    </row>
    <row r="350" spans="1:6" x14ac:dyDescent="0.3">
      <c r="A350">
        <v>1</v>
      </c>
      <c r="B350">
        <v>15</v>
      </c>
      <c r="C350">
        <v>1</v>
      </c>
      <c r="D350">
        <v>0</v>
      </c>
      <c r="E350">
        <v>0</v>
      </c>
      <c r="F350">
        <v>83</v>
      </c>
    </row>
    <row r="351" spans="1:6" x14ac:dyDescent="0.3">
      <c r="A351">
        <v>3</v>
      </c>
      <c r="B351">
        <v>26</v>
      </c>
      <c r="C351">
        <v>1</v>
      </c>
      <c r="D351">
        <v>0</v>
      </c>
      <c r="E351">
        <v>0</v>
      </c>
      <c r="F351">
        <v>80.75</v>
      </c>
    </row>
    <row r="352" spans="1:6" x14ac:dyDescent="0.3">
      <c r="A352">
        <v>3</v>
      </c>
      <c r="B352">
        <v>15</v>
      </c>
      <c r="C352">
        <v>0</v>
      </c>
      <c r="D352">
        <v>0</v>
      </c>
      <c r="E352">
        <v>0</v>
      </c>
      <c r="F352">
        <v>68.75</v>
      </c>
    </row>
    <row r="353" spans="1:6" x14ac:dyDescent="0.3">
      <c r="A353">
        <v>1</v>
      </c>
      <c r="B353">
        <v>5</v>
      </c>
      <c r="C353">
        <v>0</v>
      </c>
      <c r="D353">
        <v>0</v>
      </c>
      <c r="E353">
        <v>0</v>
      </c>
      <c r="F353">
        <v>88.25</v>
      </c>
    </row>
    <row r="354" spans="1:6" x14ac:dyDescent="0.3">
      <c r="A354">
        <v>1</v>
      </c>
      <c r="B354">
        <v>14</v>
      </c>
      <c r="C354">
        <v>1</v>
      </c>
      <c r="D354">
        <v>0</v>
      </c>
      <c r="E354">
        <v>1</v>
      </c>
      <c r="F354">
        <v>88.25</v>
      </c>
    </row>
    <row r="355" spans="1:6" x14ac:dyDescent="0.3">
      <c r="A355">
        <v>4</v>
      </c>
      <c r="B355">
        <v>1</v>
      </c>
      <c r="C355">
        <v>1</v>
      </c>
      <c r="D355">
        <v>0</v>
      </c>
      <c r="E355">
        <v>0</v>
      </c>
      <c r="F355">
        <v>84.25</v>
      </c>
    </row>
    <row r="356" spans="1:6" x14ac:dyDescent="0.3">
      <c r="A356">
        <v>5</v>
      </c>
      <c r="B356">
        <v>10</v>
      </c>
      <c r="C356">
        <v>1</v>
      </c>
      <c r="D356">
        <v>0</v>
      </c>
      <c r="E356">
        <v>0</v>
      </c>
      <c r="F356">
        <v>83.25</v>
      </c>
    </row>
    <row r="357" spans="1:6" x14ac:dyDescent="0.3">
      <c r="A357">
        <v>6</v>
      </c>
      <c r="B357">
        <v>5</v>
      </c>
      <c r="C357">
        <v>0</v>
      </c>
      <c r="D357">
        <v>0</v>
      </c>
      <c r="E357">
        <v>0</v>
      </c>
      <c r="F357">
        <v>79.5</v>
      </c>
    </row>
    <row r="358" spans="1:6" x14ac:dyDescent="0.3">
      <c r="A358">
        <v>2</v>
      </c>
      <c r="B358">
        <v>26</v>
      </c>
      <c r="C358">
        <v>1</v>
      </c>
      <c r="D358">
        <v>0</v>
      </c>
      <c r="E358">
        <v>0</v>
      </c>
      <c r="F358">
        <v>79.75</v>
      </c>
    </row>
    <row r="359" spans="1:6" x14ac:dyDescent="0.3">
      <c r="A359">
        <v>2</v>
      </c>
      <c r="B359">
        <v>26</v>
      </c>
      <c r="C359">
        <v>0</v>
      </c>
      <c r="D359">
        <v>0</v>
      </c>
      <c r="E359">
        <v>1</v>
      </c>
      <c r="F359">
        <v>79.5</v>
      </c>
    </row>
    <row r="360" spans="1:6" x14ac:dyDescent="0.3">
      <c r="A360">
        <v>2</v>
      </c>
      <c r="B360">
        <v>14</v>
      </c>
      <c r="C360">
        <v>0</v>
      </c>
      <c r="D360">
        <v>0</v>
      </c>
      <c r="E360">
        <v>0</v>
      </c>
      <c r="F360">
        <v>86</v>
      </c>
    </row>
    <row r="361" spans="1:6" x14ac:dyDescent="0.3">
      <c r="A361">
        <v>7</v>
      </c>
      <c r="B361">
        <v>21</v>
      </c>
      <c r="C361">
        <v>1</v>
      </c>
      <c r="D361">
        <v>0</v>
      </c>
      <c r="E361">
        <v>1</v>
      </c>
      <c r="F361">
        <v>90.75</v>
      </c>
    </row>
    <row r="362" spans="1:6" x14ac:dyDescent="0.3">
      <c r="A362">
        <v>2</v>
      </c>
      <c r="B362">
        <v>32</v>
      </c>
      <c r="C362">
        <v>0</v>
      </c>
      <c r="D362">
        <v>0</v>
      </c>
      <c r="E362">
        <v>0</v>
      </c>
      <c r="F362">
        <v>89</v>
      </c>
    </row>
    <row r="363" spans="1:6" x14ac:dyDescent="0.3">
      <c r="A363">
        <v>0</v>
      </c>
      <c r="B363">
        <v>30</v>
      </c>
      <c r="C363">
        <v>1</v>
      </c>
      <c r="D363">
        <v>0</v>
      </c>
      <c r="E363">
        <v>0</v>
      </c>
      <c r="F363">
        <v>86.75</v>
      </c>
    </row>
    <row r="364" spans="1:6" x14ac:dyDescent="0.3">
      <c r="A364">
        <v>3</v>
      </c>
      <c r="B364">
        <v>13</v>
      </c>
      <c r="C364">
        <v>0</v>
      </c>
      <c r="D364">
        <v>0</v>
      </c>
      <c r="E364">
        <v>0</v>
      </c>
      <c r="F364">
        <v>81.75</v>
      </c>
    </row>
    <row r="365" spans="1:6" x14ac:dyDescent="0.3">
      <c r="A365">
        <v>7</v>
      </c>
      <c r="B365">
        <v>33</v>
      </c>
      <c r="C365">
        <v>0</v>
      </c>
      <c r="D365">
        <v>0</v>
      </c>
      <c r="E365">
        <v>0</v>
      </c>
      <c r="F365">
        <v>87.75</v>
      </c>
    </row>
    <row r="366" spans="1:6" x14ac:dyDescent="0.3">
      <c r="A366">
        <v>3</v>
      </c>
      <c r="B366">
        <v>15</v>
      </c>
      <c r="C366">
        <v>0</v>
      </c>
      <c r="D366">
        <v>0</v>
      </c>
      <c r="E366">
        <v>0</v>
      </c>
      <c r="F366">
        <v>77.5</v>
      </c>
    </row>
    <row r="367" spans="1:6" x14ac:dyDescent="0.3">
      <c r="A367">
        <v>10</v>
      </c>
      <c r="B367">
        <v>33</v>
      </c>
      <c r="C367">
        <v>1</v>
      </c>
      <c r="D367">
        <v>0</v>
      </c>
      <c r="E367">
        <v>0</v>
      </c>
      <c r="F367">
        <v>71.75</v>
      </c>
    </row>
    <row r="368" spans="1:6" x14ac:dyDescent="0.3">
      <c r="A368">
        <v>2</v>
      </c>
      <c r="B368">
        <v>11</v>
      </c>
      <c r="C368">
        <v>1</v>
      </c>
      <c r="D368">
        <v>0</v>
      </c>
      <c r="E368">
        <v>0</v>
      </c>
      <c r="F368">
        <v>75.75</v>
      </c>
    </row>
    <row r="369" spans="1:6" x14ac:dyDescent="0.3">
      <c r="A369">
        <v>2</v>
      </c>
      <c r="B369">
        <v>30</v>
      </c>
      <c r="C369">
        <v>0</v>
      </c>
      <c r="D369">
        <v>0</v>
      </c>
      <c r="E369">
        <v>0</v>
      </c>
      <c r="F369">
        <v>76.75</v>
      </c>
    </row>
    <row r="370" spans="1:6" x14ac:dyDescent="0.3">
      <c r="A370">
        <v>7</v>
      </c>
      <c r="B370">
        <v>2</v>
      </c>
      <c r="C370">
        <v>0</v>
      </c>
      <c r="D370">
        <v>0</v>
      </c>
      <c r="E370">
        <v>0</v>
      </c>
      <c r="F370">
        <v>69</v>
      </c>
    </row>
    <row r="371" spans="1:6" x14ac:dyDescent="0.3">
      <c r="A371">
        <v>3</v>
      </c>
      <c r="B371">
        <v>4</v>
      </c>
      <c r="C371">
        <v>1</v>
      </c>
      <c r="D371">
        <v>0</v>
      </c>
      <c r="E371">
        <v>0</v>
      </c>
      <c r="F371">
        <v>81.75</v>
      </c>
    </row>
    <row r="372" spans="1:6" x14ac:dyDescent="0.3">
      <c r="A372">
        <v>3</v>
      </c>
      <c r="B372">
        <v>32</v>
      </c>
      <c r="C372">
        <v>1</v>
      </c>
      <c r="D372">
        <v>0</v>
      </c>
      <c r="E372">
        <v>0</v>
      </c>
      <c r="F372">
        <v>76</v>
      </c>
    </row>
    <row r="373" spans="1:6" x14ac:dyDescent="0.3">
      <c r="A373">
        <v>7</v>
      </c>
      <c r="B373">
        <v>0</v>
      </c>
      <c r="C373">
        <v>0</v>
      </c>
      <c r="D373">
        <v>1</v>
      </c>
      <c r="E373">
        <v>0</v>
      </c>
      <c r="F373">
        <v>79.25</v>
      </c>
    </row>
    <row r="374" spans="1:6" x14ac:dyDescent="0.3">
      <c r="A374">
        <v>2</v>
      </c>
      <c r="B374">
        <v>4</v>
      </c>
      <c r="C374">
        <v>0</v>
      </c>
      <c r="D374">
        <v>0</v>
      </c>
      <c r="E374">
        <v>0</v>
      </c>
      <c r="F374">
        <v>80</v>
      </c>
    </row>
    <row r="375" spans="1:6" x14ac:dyDescent="0.3">
      <c r="A375">
        <v>10</v>
      </c>
      <c r="B375">
        <v>0</v>
      </c>
      <c r="C375">
        <v>1</v>
      </c>
      <c r="D375">
        <v>1</v>
      </c>
      <c r="E375">
        <v>1</v>
      </c>
      <c r="F375">
        <v>72.25</v>
      </c>
    </row>
    <row r="376" spans="1:6" x14ac:dyDescent="0.3">
      <c r="A376">
        <v>5</v>
      </c>
      <c r="B376">
        <v>21</v>
      </c>
      <c r="C376">
        <v>0</v>
      </c>
      <c r="D376">
        <v>0</v>
      </c>
      <c r="E376">
        <v>1</v>
      </c>
      <c r="F376">
        <v>72.5</v>
      </c>
    </row>
    <row r="377" spans="1:6" x14ac:dyDescent="0.3">
      <c r="A377">
        <v>2</v>
      </c>
      <c r="B377">
        <v>29</v>
      </c>
      <c r="C377">
        <v>0</v>
      </c>
      <c r="D377">
        <v>0</v>
      </c>
      <c r="E377">
        <v>0</v>
      </c>
      <c r="F377">
        <v>76</v>
      </c>
    </row>
    <row r="378" spans="1:6" x14ac:dyDescent="0.3">
      <c r="A378">
        <v>3</v>
      </c>
      <c r="B378">
        <v>32</v>
      </c>
      <c r="C378">
        <v>1</v>
      </c>
      <c r="D378">
        <v>0</v>
      </c>
      <c r="E378">
        <v>0</v>
      </c>
      <c r="F378">
        <v>80.75</v>
      </c>
    </row>
    <row r="379" spans="1:6" x14ac:dyDescent="0.3">
      <c r="A379">
        <v>7</v>
      </c>
      <c r="B379">
        <v>14</v>
      </c>
      <c r="C379">
        <v>0</v>
      </c>
      <c r="D379">
        <v>0</v>
      </c>
      <c r="E379">
        <v>0</v>
      </c>
      <c r="F379">
        <v>80.25</v>
      </c>
    </row>
    <row r="380" spans="1:6" x14ac:dyDescent="0.3">
      <c r="A380">
        <v>1</v>
      </c>
      <c r="B380">
        <v>25</v>
      </c>
      <c r="C380">
        <v>1</v>
      </c>
      <c r="D380">
        <v>0</v>
      </c>
      <c r="E380">
        <v>0</v>
      </c>
      <c r="F380">
        <v>85</v>
      </c>
    </row>
    <row r="381" spans="1:6" x14ac:dyDescent="0.3">
      <c r="A381">
        <v>7</v>
      </c>
      <c r="B381">
        <v>4</v>
      </c>
      <c r="C381">
        <v>1</v>
      </c>
      <c r="D381">
        <v>0</v>
      </c>
      <c r="E381">
        <v>1</v>
      </c>
      <c r="F381">
        <v>94.75</v>
      </c>
    </row>
    <row r="382" spans="1:6" x14ac:dyDescent="0.3">
      <c r="A382">
        <v>2</v>
      </c>
      <c r="B382">
        <v>32</v>
      </c>
      <c r="C382">
        <v>0</v>
      </c>
      <c r="D382">
        <v>0</v>
      </c>
      <c r="E382">
        <v>1</v>
      </c>
      <c r="F382">
        <v>75.25</v>
      </c>
    </row>
    <row r="383" spans="1:6" x14ac:dyDescent="0.3">
      <c r="A383">
        <v>2</v>
      </c>
      <c r="B383">
        <v>7</v>
      </c>
      <c r="C383">
        <v>1</v>
      </c>
      <c r="D383">
        <v>0</v>
      </c>
      <c r="E383">
        <v>0</v>
      </c>
      <c r="F383">
        <v>79.5</v>
      </c>
    </row>
    <row r="384" spans="1:6" x14ac:dyDescent="0.3">
      <c r="A384">
        <v>1</v>
      </c>
      <c r="B384">
        <v>22</v>
      </c>
      <c r="C384">
        <v>0</v>
      </c>
      <c r="D384">
        <v>1</v>
      </c>
      <c r="E384">
        <v>0</v>
      </c>
      <c r="F384">
        <v>83.25</v>
      </c>
    </row>
    <row r="385" spans="1:6" x14ac:dyDescent="0.3">
      <c r="A385">
        <v>5</v>
      </c>
      <c r="B385">
        <v>3</v>
      </c>
      <c r="C385">
        <v>1</v>
      </c>
      <c r="D385">
        <v>0</v>
      </c>
      <c r="E385">
        <v>0</v>
      </c>
      <c r="F385">
        <v>77.75</v>
      </c>
    </row>
    <row r="386" spans="1:6" x14ac:dyDescent="0.3">
      <c r="A386">
        <v>8</v>
      </c>
      <c r="B386">
        <v>1</v>
      </c>
      <c r="C386">
        <v>1</v>
      </c>
      <c r="D386">
        <v>1</v>
      </c>
      <c r="E386">
        <v>0</v>
      </c>
      <c r="F386">
        <v>69.25</v>
      </c>
    </row>
    <row r="387" spans="1:6" x14ac:dyDescent="0.3">
      <c r="A387">
        <v>4</v>
      </c>
      <c r="B387">
        <v>23</v>
      </c>
      <c r="C387">
        <v>1</v>
      </c>
      <c r="D387">
        <v>0</v>
      </c>
      <c r="E387">
        <v>1</v>
      </c>
      <c r="F387">
        <v>78.5</v>
      </c>
    </row>
    <row r="388" spans="1:6" x14ac:dyDescent="0.3">
      <c r="A388">
        <v>0</v>
      </c>
      <c r="B388">
        <v>42</v>
      </c>
      <c r="C388">
        <v>0</v>
      </c>
      <c r="D388">
        <v>0</v>
      </c>
      <c r="E388">
        <v>0</v>
      </c>
      <c r="F388">
        <v>91.75</v>
      </c>
    </row>
    <row r="389" spans="1:6" x14ac:dyDescent="0.3">
      <c r="A389">
        <v>1</v>
      </c>
      <c r="B389">
        <v>30</v>
      </c>
      <c r="C389">
        <v>1</v>
      </c>
      <c r="D389">
        <v>0</v>
      </c>
      <c r="E389">
        <v>0</v>
      </c>
      <c r="F389">
        <v>94</v>
      </c>
    </row>
    <row r="390" spans="1:6" x14ac:dyDescent="0.3">
      <c r="A390">
        <v>1</v>
      </c>
      <c r="B390">
        <v>1</v>
      </c>
      <c r="C390">
        <v>0</v>
      </c>
      <c r="D390">
        <v>0</v>
      </c>
      <c r="E390">
        <v>0</v>
      </c>
      <c r="F390">
        <v>73.75</v>
      </c>
    </row>
    <row r="391" spans="1:6" x14ac:dyDescent="0.3">
      <c r="A391">
        <v>3</v>
      </c>
      <c r="B391">
        <v>17</v>
      </c>
      <c r="C391">
        <v>0</v>
      </c>
      <c r="D391">
        <v>1</v>
      </c>
      <c r="E391">
        <v>1</v>
      </c>
      <c r="F391">
        <v>77.75</v>
      </c>
    </row>
    <row r="392" spans="1:6" x14ac:dyDescent="0.3">
      <c r="A392">
        <v>2</v>
      </c>
      <c r="B392">
        <v>48</v>
      </c>
      <c r="C392">
        <v>1</v>
      </c>
      <c r="D392">
        <v>0</v>
      </c>
      <c r="E392">
        <v>0</v>
      </c>
      <c r="F392">
        <v>90.5</v>
      </c>
    </row>
    <row r="393" spans="1:6" x14ac:dyDescent="0.3">
      <c r="A393">
        <v>4</v>
      </c>
      <c r="B393">
        <v>24</v>
      </c>
      <c r="C393">
        <v>1</v>
      </c>
      <c r="D393">
        <v>0</v>
      </c>
      <c r="E393">
        <v>1</v>
      </c>
      <c r="F393">
        <v>76</v>
      </c>
    </row>
    <row r="394" spans="1:6" x14ac:dyDescent="0.3">
      <c r="A394">
        <v>6</v>
      </c>
      <c r="B394">
        <v>31</v>
      </c>
      <c r="C394">
        <v>0</v>
      </c>
      <c r="D394">
        <v>0</v>
      </c>
      <c r="E394">
        <v>0</v>
      </c>
      <c r="F394">
        <v>77</v>
      </c>
    </row>
    <row r="395" spans="1:6" x14ac:dyDescent="0.3">
      <c r="A395">
        <v>7</v>
      </c>
      <c r="B395">
        <v>0</v>
      </c>
      <c r="C395">
        <v>1</v>
      </c>
      <c r="D395">
        <v>1</v>
      </c>
      <c r="E395">
        <v>0</v>
      </c>
      <c r="F395">
        <v>76</v>
      </c>
    </row>
    <row r="396" spans="1:6" x14ac:dyDescent="0.3">
      <c r="A396">
        <v>9</v>
      </c>
      <c r="B396">
        <v>2</v>
      </c>
      <c r="C396">
        <v>1</v>
      </c>
      <c r="D396">
        <v>0</v>
      </c>
      <c r="E396">
        <v>0</v>
      </c>
      <c r="F396">
        <v>75.5</v>
      </c>
    </row>
    <row r="397" spans="1:6" x14ac:dyDescent="0.3">
      <c r="A397">
        <v>1</v>
      </c>
      <c r="B397">
        <v>24</v>
      </c>
      <c r="C397">
        <v>0</v>
      </c>
      <c r="D397">
        <v>0</v>
      </c>
      <c r="E397">
        <v>0</v>
      </c>
      <c r="F397">
        <v>84.5</v>
      </c>
    </row>
    <row r="398" spans="1:6" x14ac:dyDescent="0.3">
      <c r="A398">
        <v>7</v>
      </c>
      <c r="B398">
        <v>2</v>
      </c>
      <c r="C398">
        <v>0</v>
      </c>
      <c r="D398">
        <v>0</v>
      </c>
      <c r="E398">
        <v>0</v>
      </c>
      <c r="F398">
        <v>74.75</v>
      </c>
    </row>
    <row r="399" spans="1:6" x14ac:dyDescent="0.3">
      <c r="A399">
        <v>0</v>
      </c>
      <c r="B399">
        <v>32</v>
      </c>
      <c r="C399">
        <v>1</v>
      </c>
      <c r="D399">
        <v>0</v>
      </c>
      <c r="E399">
        <v>0</v>
      </c>
      <c r="F399">
        <v>78.5</v>
      </c>
    </row>
    <row r="400" spans="1:6" x14ac:dyDescent="0.3">
      <c r="A400">
        <v>2</v>
      </c>
      <c r="B400">
        <v>4</v>
      </c>
      <c r="C400">
        <v>0</v>
      </c>
      <c r="D400">
        <v>0</v>
      </c>
      <c r="E400">
        <v>0</v>
      </c>
      <c r="F400">
        <v>79.25</v>
      </c>
    </row>
    <row r="401" spans="1:6" x14ac:dyDescent="0.3">
      <c r="A401">
        <v>4</v>
      </c>
      <c r="B401">
        <v>32</v>
      </c>
      <c r="C401">
        <v>1</v>
      </c>
      <c r="D401">
        <v>0</v>
      </c>
      <c r="E401">
        <v>0</v>
      </c>
      <c r="F401">
        <v>83.5</v>
      </c>
    </row>
    <row r="402" spans="1:6" x14ac:dyDescent="0.3">
      <c r="A402">
        <v>3</v>
      </c>
      <c r="B402">
        <v>16</v>
      </c>
      <c r="C402">
        <v>1</v>
      </c>
      <c r="D402">
        <v>0</v>
      </c>
      <c r="E402">
        <v>0</v>
      </c>
      <c r="F402">
        <v>96.25</v>
      </c>
    </row>
    <row r="403" spans="1:6" x14ac:dyDescent="0.3">
      <c r="A403">
        <v>1</v>
      </c>
      <c r="B403">
        <v>20</v>
      </c>
      <c r="C403">
        <v>0</v>
      </c>
      <c r="D403">
        <v>0</v>
      </c>
      <c r="E403">
        <v>0</v>
      </c>
      <c r="F403">
        <v>81.75</v>
      </c>
    </row>
    <row r="404" spans="1:6" x14ac:dyDescent="0.3">
      <c r="A404">
        <v>4</v>
      </c>
      <c r="B404">
        <v>28</v>
      </c>
      <c r="C404">
        <v>1</v>
      </c>
      <c r="D404">
        <v>0</v>
      </c>
      <c r="E404">
        <v>0</v>
      </c>
      <c r="F404">
        <v>78</v>
      </c>
    </row>
    <row r="405" spans="1:6" x14ac:dyDescent="0.3">
      <c r="A405">
        <v>7</v>
      </c>
      <c r="B405">
        <v>30</v>
      </c>
      <c r="C405">
        <v>1</v>
      </c>
      <c r="D405">
        <v>0</v>
      </c>
      <c r="E405">
        <v>0</v>
      </c>
      <c r="F405">
        <v>87.75</v>
      </c>
    </row>
    <row r="406" spans="1:6" x14ac:dyDescent="0.3">
      <c r="A406">
        <v>3</v>
      </c>
      <c r="B406">
        <v>17</v>
      </c>
      <c r="C406">
        <v>0</v>
      </c>
      <c r="D406">
        <v>0</v>
      </c>
      <c r="E406">
        <v>0</v>
      </c>
      <c r="F406">
        <v>76.25</v>
      </c>
    </row>
    <row r="407" spans="1:6" x14ac:dyDescent="0.3">
      <c r="A407">
        <v>5</v>
      </c>
      <c r="B407">
        <v>25</v>
      </c>
      <c r="C407">
        <v>0</v>
      </c>
      <c r="D407">
        <v>0</v>
      </c>
      <c r="E407">
        <v>0</v>
      </c>
      <c r="F407">
        <v>81</v>
      </c>
    </row>
    <row r="408" spans="1:6" x14ac:dyDescent="0.3">
      <c r="A408">
        <v>5</v>
      </c>
      <c r="B408">
        <v>18</v>
      </c>
      <c r="C408">
        <v>1</v>
      </c>
      <c r="D408">
        <v>0</v>
      </c>
      <c r="E408">
        <v>0</v>
      </c>
      <c r="F408">
        <v>73.25</v>
      </c>
    </row>
    <row r="409" spans="1:6" x14ac:dyDescent="0.3">
      <c r="A409">
        <v>1</v>
      </c>
      <c r="B409">
        <v>23</v>
      </c>
      <c r="C409">
        <v>1</v>
      </c>
      <c r="D409">
        <v>1</v>
      </c>
      <c r="E409">
        <v>0</v>
      </c>
      <c r="F409">
        <v>75.25</v>
      </c>
    </row>
    <row r="410" spans="1:6" x14ac:dyDescent="0.3">
      <c r="A410">
        <v>4</v>
      </c>
      <c r="B410">
        <v>23</v>
      </c>
      <c r="C410">
        <v>1</v>
      </c>
      <c r="D410">
        <v>0</v>
      </c>
      <c r="E410">
        <v>1</v>
      </c>
      <c r="F410">
        <v>82.25</v>
      </c>
    </row>
    <row r="411" spans="1:6" x14ac:dyDescent="0.3">
      <c r="A411">
        <v>6</v>
      </c>
      <c r="B411">
        <v>21</v>
      </c>
      <c r="C411">
        <v>0</v>
      </c>
      <c r="D411">
        <v>0</v>
      </c>
      <c r="E411">
        <v>0</v>
      </c>
      <c r="F411">
        <v>91.5</v>
      </c>
    </row>
    <row r="412" spans="1:6" x14ac:dyDescent="0.3">
      <c r="A412">
        <v>3</v>
      </c>
      <c r="B412">
        <v>27</v>
      </c>
      <c r="C412">
        <v>0</v>
      </c>
      <c r="D412">
        <v>0</v>
      </c>
      <c r="E412">
        <v>0</v>
      </c>
      <c r="F412">
        <v>94</v>
      </c>
    </row>
    <row r="413" spans="1:6" x14ac:dyDescent="0.3">
      <c r="A413">
        <v>5</v>
      </c>
      <c r="B413">
        <v>14</v>
      </c>
      <c r="C413">
        <v>0</v>
      </c>
      <c r="D413">
        <v>0</v>
      </c>
      <c r="E413">
        <v>0</v>
      </c>
      <c r="F413">
        <v>86.5</v>
      </c>
    </row>
    <row r="414" spans="1:6" x14ac:dyDescent="0.3">
      <c r="A414">
        <v>2</v>
      </c>
      <c r="B414">
        <v>37</v>
      </c>
      <c r="C414">
        <v>1</v>
      </c>
      <c r="D414">
        <v>0</v>
      </c>
      <c r="E414">
        <v>1</v>
      </c>
      <c r="F414">
        <v>95.75</v>
      </c>
    </row>
    <row r="415" spans="1:6" x14ac:dyDescent="0.3">
      <c r="A415">
        <v>3</v>
      </c>
      <c r="B415">
        <v>29</v>
      </c>
      <c r="C415">
        <v>1</v>
      </c>
      <c r="D415">
        <v>0</v>
      </c>
      <c r="E415">
        <v>0</v>
      </c>
      <c r="F415">
        <v>73</v>
      </c>
    </row>
    <row r="416" spans="1:6" x14ac:dyDescent="0.3">
      <c r="A416">
        <v>6</v>
      </c>
      <c r="B416">
        <v>4</v>
      </c>
      <c r="C416">
        <v>1</v>
      </c>
      <c r="D416">
        <v>1</v>
      </c>
      <c r="E416">
        <v>0</v>
      </c>
      <c r="F416">
        <v>59.25</v>
      </c>
    </row>
    <row r="417" spans="1:6" x14ac:dyDescent="0.3">
      <c r="A417">
        <v>3</v>
      </c>
      <c r="B417">
        <v>16</v>
      </c>
      <c r="C417">
        <v>0</v>
      </c>
      <c r="D417">
        <v>0</v>
      </c>
      <c r="E417">
        <v>0</v>
      </c>
      <c r="F417">
        <v>72.5</v>
      </c>
    </row>
    <row r="418" spans="1:6" x14ac:dyDescent="0.3">
      <c r="A418">
        <v>4</v>
      </c>
      <c r="B418">
        <v>30</v>
      </c>
      <c r="C418">
        <v>0</v>
      </c>
      <c r="D418">
        <v>0</v>
      </c>
      <c r="E418">
        <v>0</v>
      </c>
      <c r="F418">
        <v>80.25</v>
      </c>
    </row>
    <row r="419" spans="1:6" x14ac:dyDescent="0.3">
      <c r="A419">
        <v>7</v>
      </c>
      <c r="B419">
        <v>1</v>
      </c>
      <c r="C419">
        <v>1</v>
      </c>
      <c r="D419">
        <v>1</v>
      </c>
      <c r="E419">
        <v>0</v>
      </c>
      <c r="F419">
        <v>70.75</v>
      </c>
    </row>
    <row r="420" spans="1:6" x14ac:dyDescent="0.3">
      <c r="A420">
        <v>3</v>
      </c>
      <c r="B420">
        <v>24</v>
      </c>
      <c r="C420">
        <v>1</v>
      </c>
      <c r="D420">
        <v>0</v>
      </c>
      <c r="E420">
        <v>1</v>
      </c>
      <c r="F420">
        <v>91.75</v>
      </c>
    </row>
    <row r="421" spans="1:6" x14ac:dyDescent="0.3">
      <c r="A421">
        <v>2</v>
      </c>
      <c r="B421">
        <v>35</v>
      </c>
      <c r="C421">
        <v>0</v>
      </c>
      <c r="D421">
        <v>0</v>
      </c>
      <c r="E421">
        <v>0</v>
      </c>
      <c r="F421">
        <v>94.5</v>
      </c>
    </row>
    <row r="422" spans="1:6" x14ac:dyDescent="0.3">
      <c r="A422">
        <v>1</v>
      </c>
      <c r="B422">
        <v>14</v>
      </c>
      <c r="C422">
        <v>0</v>
      </c>
      <c r="D422">
        <v>0</v>
      </c>
      <c r="E422">
        <v>0</v>
      </c>
      <c r="F422">
        <v>80.5</v>
      </c>
    </row>
    <row r="423" spans="1:6" x14ac:dyDescent="0.3">
      <c r="A423">
        <v>1</v>
      </c>
      <c r="B423">
        <v>3</v>
      </c>
      <c r="C423">
        <v>0</v>
      </c>
      <c r="D423">
        <v>0</v>
      </c>
      <c r="E423">
        <v>0</v>
      </c>
      <c r="F423">
        <v>77</v>
      </c>
    </row>
    <row r="424" spans="1:6" x14ac:dyDescent="0.3">
      <c r="A424">
        <v>4</v>
      </c>
      <c r="B424">
        <v>15</v>
      </c>
      <c r="C424">
        <v>0</v>
      </c>
      <c r="D424">
        <v>0</v>
      </c>
      <c r="E424">
        <v>0</v>
      </c>
      <c r="F424">
        <v>71.25</v>
      </c>
    </row>
    <row r="425" spans="1:6" x14ac:dyDescent="0.3">
      <c r="A425">
        <v>5</v>
      </c>
      <c r="B425">
        <v>23</v>
      </c>
      <c r="C425">
        <v>1</v>
      </c>
      <c r="D425">
        <v>0</v>
      </c>
      <c r="E425">
        <v>0</v>
      </c>
      <c r="F425">
        <v>82</v>
      </c>
    </row>
    <row r="426" spans="1:6" x14ac:dyDescent="0.3">
      <c r="A426">
        <v>6</v>
      </c>
      <c r="B426">
        <v>19</v>
      </c>
      <c r="C426">
        <v>1</v>
      </c>
      <c r="D426">
        <v>0</v>
      </c>
      <c r="E426">
        <v>0</v>
      </c>
      <c r="F426">
        <v>82.25</v>
      </c>
    </row>
    <row r="427" spans="1:6" x14ac:dyDescent="0.3">
      <c r="A427">
        <v>3</v>
      </c>
      <c r="B427">
        <v>33</v>
      </c>
      <c r="C427">
        <v>1</v>
      </c>
      <c r="D427">
        <v>0</v>
      </c>
      <c r="E427">
        <v>0</v>
      </c>
      <c r="F427">
        <v>97.25</v>
      </c>
    </row>
    <row r="428" spans="1:6" x14ac:dyDescent="0.3">
      <c r="A428">
        <v>0</v>
      </c>
      <c r="B428">
        <v>14</v>
      </c>
      <c r="C428">
        <v>0</v>
      </c>
      <c r="D428">
        <v>0</v>
      </c>
      <c r="E428">
        <v>0</v>
      </c>
      <c r="F428">
        <v>82</v>
      </c>
    </row>
    <row r="429" spans="1:6" x14ac:dyDescent="0.3">
      <c r="A429">
        <v>1</v>
      </c>
      <c r="B429">
        <v>0</v>
      </c>
      <c r="C429">
        <v>0</v>
      </c>
      <c r="D429">
        <v>0</v>
      </c>
      <c r="E429">
        <v>1</v>
      </c>
      <c r="F429">
        <v>76.25</v>
      </c>
    </row>
    <row r="430" spans="1:6" x14ac:dyDescent="0.3">
      <c r="A430">
        <v>1</v>
      </c>
      <c r="B430">
        <v>34</v>
      </c>
      <c r="C430">
        <v>0</v>
      </c>
      <c r="D430">
        <v>0</v>
      </c>
      <c r="E430">
        <v>0</v>
      </c>
      <c r="F430">
        <v>80</v>
      </c>
    </row>
    <row r="431" spans="1:6" x14ac:dyDescent="0.3">
      <c r="A431">
        <v>5</v>
      </c>
      <c r="B431">
        <v>33</v>
      </c>
      <c r="C431">
        <v>1</v>
      </c>
      <c r="D431">
        <v>0</v>
      </c>
      <c r="E431">
        <v>0</v>
      </c>
      <c r="F431">
        <v>91</v>
      </c>
    </row>
    <row r="432" spans="1:6" x14ac:dyDescent="0.3">
      <c r="A432">
        <v>7</v>
      </c>
      <c r="B432">
        <v>7</v>
      </c>
      <c r="C432">
        <v>0</v>
      </c>
      <c r="D432">
        <v>0</v>
      </c>
      <c r="E432">
        <v>0</v>
      </c>
      <c r="F432">
        <v>83.25</v>
      </c>
    </row>
    <row r="433" spans="1:6" x14ac:dyDescent="0.3">
      <c r="A433">
        <v>2</v>
      </c>
      <c r="B433">
        <v>18</v>
      </c>
      <c r="C433">
        <v>1</v>
      </c>
      <c r="D433">
        <v>0</v>
      </c>
      <c r="E433">
        <v>0</v>
      </c>
      <c r="F433">
        <v>80.5</v>
      </c>
    </row>
    <row r="434" spans="1:6" x14ac:dyDescent="0.3">
      <c r="A434">
        <v>9</v>
      </c>
      <c r="B434">
        <v>4</v>
      </c>
      <c r="C434">
        <v>1</v>
      </c>
      <c r="D434">
        <v>0</v>
      </c>
      <c r="E434">
        <v>0</v>
      </c>
      <c r="F434">
        <v>59.75</v>
      </c>
    </row>
    <row r="435" spans="1:6" x14ac:dyDescent="0.3">
      <c r="A435">
        <v>6</v>
      </c>
      <c r="B435">
        <v>10</v>
      </c>
      <c r="C435">
        <v>1</v>
      </c>
      <c r="D435">
        <v>0</v>
      </c>
      <c r="E435">
        <v>0</v>
      </c>
      <c r="F435">
        <v>67</v>
      </c>
    </row>
    <row r="436" spans="1:6" x14ac:dyDescent="0.3">
      <c r="A436">
        <v>2</v>
      </c>
      <c r="B436">
        <v>22</v>
      </c>
      <c r="C436">
        <v>1</v>
      </c>
      <c r="D436">
        <v>1</v>
      </c>
      <c r="E436">
        <v>0</v>
      </c>
      <c r="F436">
        <v>90.75</v>
      </c>
    </row>
    <row r="437" spans="1:6" x14ac:dyDescent="0.3">
      <c r="A437">
        <v>5</v>
      </c>
      <c r="B437">
        <v>28</v>
      </c>
      <c r="C437">
        <v>0</v>
      </c>
      <c r="D437">
        <v>0</v>
      </c>
      <c r="E437">
        <v>0</v>
      </c>
      <c r="F437">
        <v>87.5</v>
      </c>
    </row>
    <row r="438" spans="1:6" x14ac:dyDescent="0.3">
      <c r="A438">
        <v>2</v>
      </c>
      <c r="B438">
        <v>2</v>
      </c>
      <c r="C438">
        <v>1</v>
      </c>
      <c r="D438">
        <v>0</v>
      </c>
      <c r="E438">
        <v>0</v>
      </c>
      <c r="F438">
        <v>81</v>
      </c>
    </row>
    <row r="439" spans="1:6" x14ac:dyDescent="0.3">
      <c r="A439">
        <v>1</v>
      </c>
      <c r="B439">
        <v>0</v>
      </c>
      <c r="C439">
        <v>0</v>
      </c>
      <c r="D439">
        <v>0</v>
      </c>
      <c r="E439">
        <v>0</v>
      </c>
      <c r="F439">
        <v>78.75</v>
      </c>
    </row>
    <row r="440" spans="1:6" x14ac:dyDescent="0.3">
      <c r="A440">
        <v>3</v>
      </c>
      <c r="B440">
        <v>24</v>
      </c>
      <c r="C440">
        <v>1</v>
      </c>
      <c r="D440">
        <v>0</v>
      </c>
      <c r="E440">
        <v>0</v>
      </c>
      <c r="F440">
        <v>94.25</v>
      </c>
    </row>
    <row r="441" spans="1:6" x14ac:dyDescent="0.3">
      <c r="A441">
        <v>2</v>
      </c>
      <c r="B441">
        <v>15</v>
      </c>
      <c r="C441">
        <v>1</v>
      </c>
      <c r="D441">
        <v>0</v>
      </c>
      <c r="E441">
        <v>0</v>
      </c>
      <c r="F441">
        <v>79.25</v>
      </c>
    </row>
    <row r="442" spans="1:6" x14ac:dyDescent="0.3">
      <c r="A442">
        <v>2</v>
      </c>
      <c r="B442">
        <v>1</v>
      </c>
      <c r="C442">
        <v>0</v>
      </c>
      <c r="D442">
        <v>1</v>
      </c>
      <c r="E442">
        <v>0</v>
      </c>
      <c r="F442">
        <v>77.75</v>
      </c>
    </row>
    <row r="443" spans="1:6" x14ac:dyDescent="0.3">
      <c r="A443">
        <v>1</v>
      </c>
      <c r="B443">
        <v>8</v>
      </c>
      <c r="C443">
        <v>1</v>
      </c>
      <c r="D443">
        <v>0</v>
      </c>
      <c r="E443">
        <v>0</v>
      </c>
      <c r="F443">
        <v>83</v>
      </c>
    </row>
    <row r="444" spans="1:6" x14ac:dyDescent="0.3">
      <c r="A444">
        <v>7</v>
      </c>
      <c r="B444">
        <v>9</v>
      </c>
      <c r="C444">
        <v>0</v>
      </c>
      <c r="D444">
        <v>0</v>
      </c>
      <c r="E444">
        <v>0</v>
      </c>
      <c r="F444">
        <v>71.5</v>
      </c>
    </row>
    <row r="445" spans="1:6" x14ac:dyDescent="0.3">
      <c r="A445">
        <v>4</v>
      </c>
      <c r="B445">
        <v>33</v>
      </c>
      <c r="C445">
        <v>1</v>
      </c>
      <c r="D445">
        <v>0</v>
      </c>
      <c r="E445">
        <v>0</v>
      </c>
      <c r="F445">
        <v>84.5</v>
      </c>
    </row>
    <row r="446" spans="1:6" x14ac:dyDescent="0.3">
      <c r="A446">
        <v>3</v>
      </c>
      <c r="B446">
        <v>32</v>
      </c>
      <c r="C446">
        <v>0</v>
      </c>
      <c r="D446">
        <v>0</v>
      </c>
      <c r="E446">
        <v>0</v>
      </c>
      <c r="F446">
        <v>72.5</v>
      </c>
    </row>
    <row r="447" spans="1:6" x14ac:dyDescent="0.3">
      <c r="A447">
        <v>9</v>
      </c>
      <c r="B447">
        <v>4</v>
      </c>
      <c r="C447">
        <v>0</v>
      </c>
      <c r="D447">
        <v>1</v>
      </c>
      <c r="E447">
        <v>0</v>
      </c>
      <c r="F447">
        <v>75.25</v>
      </c>
    </row>
    <row r="448" spans="1:6" x14ac:dyDescent="0.3">
      <c r="A448">
        <v>2</v>
      </c>
      <c r="B448">
        <v>2</v>
      </c>
      <c r="C448">
        <v>1</v>
      </c>
      <c r="D448">
        <v>0</v>
      </c>
      <c r="E448">
        <v>0</v>
      </c>
      <c r="F448">
        <v>59</v>
      </c>
    </row>
    <row r="449" spans="1:6" x14ac:dyDescent="0.3">
      <c r="A449">
        <v>3</v>
      </c>
      <c r="B449">
        <v>20</v>
      </c>
      <c r="C449">
        <v>1</v>
      </c>
      <c r="D449">
        <v>0</v>
      </c>
      <c r="E449">
        <v>0</v>
      </c>
      <c r="F449">
        <v>80.75</v>
      </c>
    </row>
    <row r="450" spans="1:6" x14ac:dyDescent="0.3">
      <c r="A450">
        <v>1</v>
      </c>
      <c r="B450">
        <v>21</v>
      </c>
      <c r="C450">
        <v>0</v>
      </c>
      <c r="D450">
        <v>0</v>
      </c>
      <c r="E450">
        <v>0</v>
      </c>
      <c r="F450">
        <v>86.25</v>
      </c>
    </row>
    <row r="451" spans="1:6" x14ac:dyDescent="0.3">
      <c r="A451">
        <v>3</v>
      </c>
      <c r="B451">
        <v>29</v>
      </c>
      <c r="C451">
        <v>0</v>
      </c>
      <c r="D451">
        <v>0</v>
      </c>
      <c r="E451">
        <v>0</v>
      </c>
      <c r="F451">
        <v>85.25</v>
      </c>
    </row>
    <row r="452" spans="1:6" x14ac:dyDescent="0.3">
      <c r="A452">
        <v>3</v>
      </c>
      <c r="B452">
        <v>13</v>
      </c>
      <c r="C452">
        <v>0</v>
      </c>
      <c r="D452">
        <v>0</v>
      </c>
      <c r="E452">
        <v>0</v>
      </c>
      <c r="F452">
        <v>74.75</v>
      </c>
    </row>
    <row r="453" spans="1:6" x14ac:dyDescent="0.3">
      <c r="A453">
        <v>1</v>
      </c>
      <c r="B453">
        <v>24</v>
      </c>
      <c r="C453">
        <v>1</v>
      </c>
      <c r="D453">
        <v>0</v>
      </c>
      <c r="E453">
        <v>0</v>
      </c>
      <c r="F453">
        <v>87</v>
      </c>
    </row>
    <row r="454" spans="1:6" x14ac:dyDescent="0.3">
      <c r="A454">
        <v>7</v>
      </c>
      <c r="B454">
        <v>30</v>
      </c>
      <c r="C454">
        <v>1</v>
      </c>
      <c r="D454">
        <v>0</v>
      </c>
      <c r="E454">
        <v>0</v>
      </c>
      <c r="F454">
        <v>89</v>
      </c>
    </row>
    <row r="455" spans="1:6" x14ac:dyDescent="0.3">
      <c r="A455">
        <v>1</v>
      </c>
      <c r="B455">
        <v>25</v>
      </c>
      <c r="C455">
        <v>1</v>
      </c>
      <c r="D455">
        <v>0</v>
      </c>
      <c r="E455">
        <v>0</v>
      </c>
      <c r="F455">
        <v>83.25</v>
      </c>
    </row>
    <row r="456" spans="1:6" x14ac:dyDescent="0.3">
      <c r="A456">
        <v>1</v>
      </c>
      <c r="B456">
        <v>1</v>
      </c>
      <c r="C456">
        <v>1</v>
      </c>
      <c r="D456">
        <v>0</v>
      </c>
      <c r="E456">
        <v>0</v>
      </c>
      <c r="F456">
        <v>90</v>
      </c>
    </row>
    <row r="457" spans="1:6" x14ac:dyDescent="0.3">
      <c r="A457">
        <v>4</v>
      </c>
      <c r="B457">
        <v>27</v>
      </c>
      <c r="C457">
        <v>1</v>
      </c>
      <c r="D457">
        <v>0</v>
      </c>
      <c r="E457">
        <v>0</v>
      </c>
      <c r="F457">
        <v>85</v>
      </c>
    </row>
    <row r="458" spans="1:6" x14ac:dyDescent="0.3">
      <c r="A458">
        <v>0</v>
      </c>
      <c r="B458">
        <v>4</v>
      </c>
      <c r="C458">
        <v>1</v>
      </c>
      <c r="D458">
        <v>0</v>
      </c>
      <c r="E458">
        <v>1</v>
      </c>
      <c r="F458">
        <v>74.25</v>
      </c>
    </row>
    <row r="459" spans="1:6" x14ac:dyDescent="0.3">
      <c r="A459">
        <v>2</v>
      </c>
      <c r="B459">
        <v>32</v>
      </c>
      <c r="C459">
        <v>0</v>
      </c>
      <c r="D459">
        <v>0</v>
      </c>
      <c r="E459">
        <v>1</v>
      </c>
      <c r="F459">
        <v>74.5</v>
      </c>
    </row>
    <row r="460" spans="1:6" x14ac:dyDescent="0.3">
      <c r="A460">
        <v>1</v>
      </c>
      <c r="B460">
        <v>1</v>
      </c>
      <c r="C460">
        <v>0</v>
      </c>
      <c r="D460">
        <v>0</v>
      </c>
      <c r="E460">
        <v>0</v>
      </c>
      <c r="F460">
        <v>84.25</v>
      </c>
    </row>
    <row r="461" spans="1:6" x14ac:dyDescent="0.3">
      <c r="A461">
        <v>2</v>
      </c>
      <c r="B461">
        <v>32</v>
      </c>
      <c r="C461">
        <v>0</v>
      </c>
      <c r="D461">
        <v>0</v>
      </c>
      <c r="E461">
        <v>0</v>
      </c>
      <c r="F461">
        <v>79</v>
      </c>
    </row>
    <row r="462" spans="1:6" x14ac:dyDescent="0.3">
      <c r="A462">
        <v>1</v>
      </c>
      <c r="B462">
        <v>4</v>
      </c>
      <c r="C462">
        <v>0</v>
      </c>
      <c r="D462">
        <v>0</v>
      </c>
      <c r="E462">
        <v>1</v>
      </c>
      <c r="F462">
        <v>85.5</v>
      </c>
    </row>
    <row r="463" spans="1:6" x14ac:dyDescent="0.3">
      <c r="A463">
        <v>4</v>
      </c>
      <c r="B463">
        <v>28</v>
      </c>
      <c r="C463">
        <v>1</v>
      </c>
      <c r="D463">
        <v>0</v>
      </c>
      <c r="E463">
        <v>0</v>
      </c>
      <c r="F463">
        <v>84.25</v>
      </c>
    </row>
    <row r="464" spans="1:6" x14ac:dyDescent="0.3">
      <c r="A464">
        <v>3</v>
      </c>
      <c r="B464">
        <v>32</v>
      </c>
      <c r="C464">
        <v>0</v>
      </c>
      <c r="D464">
        <v>0</v>
      </c>
      <c r="E464">
        <v>1</v>
      </c>
      <c r="F464">
        <v>79.25</v>
      </c>
    </row>
    <row r="465" spans="1:6" x14ac:dyDescent="0.3">
      <c r="A465">
        <v>1</v>
      </c>
      <c r="B465">
        <v>33</v>
      </c>
      <c r="C465">
        <v>0</v>
      </c>
      <c r="D465">
        <v>0</v>
      </c>
      <c r="E465">
        <v>0</v>
      </c>
      <c r="F465">
        <v>89.5</v>
      </c>
    </row>
    <row r="466" spans="1:6" x14ac:dyDescent="0.3">
      <c r="A466">
        <v>2</v>
      </c>
      <c r="B466">
        <v>4</v>
      </c>
      <c r="C466">
        <v>1</v>
      </c>
      <c r="D466">
        <v>1</v>
      </c>
      <c r="E466">
        <v>0</v>
      </c>
      <c r="F466">
        <v>74.25</v>
      </c>
    </row>
    <row r="467" spans="1:6" x14ac:dyDescent="0.3">
      <c r="A467">
        <v>1</v>
      </c>
      <c r="B467">
        <v>31</v>
      </c>
      <c r="C467">
        <v>1</v>
      </c>
      <c r="D467">
        <v>0</v>
      </c>
      <c r="E467">
        <v>0</v>
      </c>
      <c r="F467">
        <v>80.5</v>
      </c>
    </row>
    <row r="468" spans="1:6" x14ac:dyDescent="0.3">
      <c r="A468">
        <v>5</v>
      </c>
      <c r="B468">
        <v>17</v>
      </c>
      <c r="C468">
        <v>1</v>
      </c>
      <c r="D468">
        <v>0</v>
      </c>
      <c r="E468">
        <v>0</v>
      </c>
      <c r="F468">
        <v>78.25</v>
      </c>
    </row>
    <row r="469" spans="1:6" x14ac:dyDescent="0.3">
      <c r="A469">
        <v>2</v>
      </c>
      <c r="B469">
        <v>23</v>
      </c>
      <c r="C469">
        <v>1</v>
      </c>
      <c r="D469">
        <v>0</v>
      </c>
      <c r="E469">
        <v>0</v>
      </c>
      <c r="F469">
        <v>87</v>
      </c>
    </row>
    <row r="470" spans="1:6" x14ac:dyDescent="0.3">
      <c r="A470">
        <v>0</v>
      </c>
      <c r="B470">
        <v>29</v>
      </c>
      <c r="C470">
        <v>0</v>
      </c>
      <c r="D470">
        <v>0</v>
      </c>
      <c r="E470">
        <v>0</v>
      </c>
      <c r="F470">
        <v>80.75</v>
      </c>
    </row>
    <row r="471" spans="1:6" x14ac:dyDescent="0.3">
      <c r="A471">
        <v>2</v>
      </c>
      <c r="B471">
        <v>19</v>
      </c>
      <c r="C471">
        <v>1</v>
      </c>
      <c r="D471">
        <v>0</v>
      </c>
      <c r="E471">
        <v>0</v>
      </c>
      <c r="F471">
        <v>86</v>
      </c>
    </row>
    <row r="472" spans="1:6" x14ac:dyDescent="0.3">
      <c r="A472">
        <v>4</v>
      </c>
      <c r="B472">
        <v>26</v>
      </c>
      <c r="C472">
        <v>1</v>
      </c>
      <c r="D472">
        <v>1</v>
      </c>
      <c r="E472">
        <v>1</v>
      </c>
      <c r="F472">
        <v>75</v>
      </c>
    </row>
    <row r="473" spans="1:6" x14ac:dyDescent="0.3">
      <c r="A473">
        <v>7</v>
      </c>
      <c r="B473">
        <v>7</v>
      </c>
      <c r="C473">
        <v>0</v>
      </c>
      <c r="D473">
        <v>0</v>
      </c>
      <c r="E473">
        <v>0</v>
      </c>
      <c r="F473">
        <v>97.5</v>
      </c>
    </row>
    <row r="474" spans="1:6" x14ac:dyDescent="0.3">
      <c r="A474">
        <v>6</v>
      </c>
      <c r="B474">
        <v>4</v>
      </c>
      <c r="C474">
        <v>0</v>
      </c>
      <c r="D474">
        <v>0</v>
      </c>
      <c r="E474">
        <v>0</v>
      </c>
      <c r="F474">
        <v>73.5</v>
      </c>
    </row>
    <row r="475" spans="1:6" x14ac:dyDescent="0.3">
      <c r="A475">
        <v>6</v>
      </c>
      <c r="B475">
        <v>22</v>
      </c>
      <c r="C475">
        <v>1</v>
      </c>
      <c r="D475">
        <v>0</v>
      </c>
      <c r="E475">
        <v>0</v>
      </c>
      <c r="F475">
        <v>87.5</v>
      </c>
    </row>
    <row r="476" spans="1:6" x14ac:dyDescent="0.3">
      <c r="A476">
        <v>6</v>
      </c>
      <c r="B476">
        <v>4</v>
      </c>
      <c r="C476">
        <v>1</v>
      </c>
      <c r="D476">
        <v>1</v>
      </c>
      <c r="E476">
        <v>1</v>
      </c>
      <c r="F476">
        <v>78.75</v>
      </c>
    </row>
    <row r="477" spans="1:6" x14ac:dyDescent="0.3">
      <c r="A477">
        <v>3</v>
      </c>
      <c r="B477">
        <v>29</v>
      </c>
      <c r="C477">
        <v>0</v>
      </c>
      <c r="D477">
        <v>0</v>
      </c>
      <c r="E477">
        <v>0</v>
      </c>
      <c r="F477">
        <v>84.25</v>
      </c>
    </row>
    <row r="478" spans="1:6" x14ac:dyDescent="0.3">
      <c r="A478">
        <v>8</v>
      </c>
      <c r="B478">
        <v>21</v>
      </c>
      <c r="C478">
        <v>1</v>
      </c>
      <c r="D478">
        <v>0</v>
      </c>
      <c r="E478">
        <v>1</v>
      </c>
      <c r="F478">
        <v>83.25</v>
      </c>
    </row>
    <row r="479" spans="1:6" x14ac:dyDescent="0.3">
      <c r="A479">
        <v>3</v>
      </c>
      <c r="B479">
        <v>5</v>
      </c>
      <c r="C479">
        <v>0</v>
      </c>
      <c r="D479">
        <v>0</v>
      </c>
      <c r="E479">
        <v>0</v>
      </c>
      <c r="F479">
        <v>75</v>
      </c>
    </row>
    <row r="480" spans="1:6" x14ac:dyDescent="0.3">
      <c r="A480">
        <v>5</v>
      </c>
      <c r="B480">
        <v>15</v>
      </c>
      <c r="C480">
        <v>1</v>
      </c>
      <c r="D480">
        <v>0</v>
      </c>
      <c r="E480">
        <v>0</v>
      </c>
      <c r="F480">
        <v>74.75</v>
      </c>
    </row>
    <row r="481" spans="1:6" x14ac:dyDescent="0.3">
      <c r="A481">
        <v>3</v>
      </c>
      <c r="B481">
        <v>10</v>
      </c>
      <c r="C481">
        <v>1</v>
      </c>
      <c r="D481">
        <v>0</v>
      </c>
      <c r="E481">
        <v>1</v>
      </c>
      <c r="F481">
        <v>85.5</v>
      </c>
    </row>
    <row r="482" spans="1:6" x14ac:dyDescent="0.3">
      <c r="A482">
        <v>7</v>
      </c>
      <c r="B482">
        <v>2</v>
      </c>
      <c r="C482">
        <v>0</v>
      </c>
      <c r="D482">
        <v>1</v>
      </c>
      <c r="E482">
        <v>0</v>
      </c>
      <c r="F482">
        <v>78.5</v>
      </c>
    </row>
    <row r="483" spans="1:6" x14ac:dyDescent="0.3">
      <c r="A483">
        <v>4</v>
      </c>
      <c r="B483">
        <v>0</v>
      </c>
      <c r="C483">
        <v>0</v>
      </c>
      <c r="D483">
        <v>0</v>
      </c>
      <c r="E483">
        <v>1</v>
      </c>
      <c r="F483">
        <v>80</v>
      </c>
    </row>
    <row r="484" spans="1:6" x14ac:dyDescent="0.3">
      <c r="A484">
        <v>5</v>
      </c>
      <c r="B484">
        <v>3</v>
      </c>
      <c r="C484">
        <v>1</v>
      </c>
      <c r="D484">
        <v>0</v>
      </c>
      <c r="E484">
        <v>1</v>
      </c>
      <c r="F484">
        <v>79.75</v>
      </c>
    </row>
    <row r="485" spans="1:6" x14ac:dyDescent="0.3">
      <c r="A485">
        <v>6</v>
      </c>
      <c r="B485">
        <v>1</v>
      </c>
      <c r="C485">
        <v>0</v>
      </c>
      <c r="D485">
        <v>0</v>
      </c>
      <c r="E485">
        <v>1</v>
      </c>
      <c r="F485">
        <v>91.25</v>
      </c>
    </row>
    <row r="486" spans="1:6" x14ac:dyDescent="0.3">
      <c r="A486">
        <v>3</v>
      </c>
      <c r="B486">
        <v>26</v>
      </c>
      <c r="C486">
        <v>0</v>
      </c>
      <c r="D486">
        <v>0</v>
      </c>
      <c r="E486">
        <v>1</v>
      </c>
      <c r="F486">
        <v>85.75</v>
      </c>
    </row>
    <row r="487" spans="1:6" x14ac:dyDescent="0.3">
      <c r="A487">
        <v>5</v>
      </c>
      <c r="B487">
        <v>2</v>
      </c>
      <c r="C487">
        <v>0</v>
      </c>
      <c r="D487">
        <v>1</v>
      </c>
      <c r="E487">
        <v>0</v>
      </c>
      <c r="F487">
        <v>65</v>
      </c>
    </row>
    <row r="488" spans="1:6" x14ac:dyDescent="0.3">
      <c r="A488">
        <v>3</v>
      </c>
      <c r="B488">
        <v>21</v>
      </c>
      <c r="C488">
        <v>0</v>
      </c>
      <c r="D488">
        <v>0</v>
      </c>
      <c r="E488">
        <v>0</v>
      </c>
      <c r="F488">
        <v>94.25</v>
      </c>
    </row>
    <row r="489" spans="1:6" x14ac:dyDescent="0.3">
      <c r="A489">
        <v>10</v>
      </c>
      <c r="B489">
        <v>5</v>
      </c>
      <c r="C489">
        <v>0</v>
      </c>
      <c r="D489">
        <v>0</v>
      </c>
      <c r="E489">
        <v>0</v>
      </c>
      <c r="F489">
        <v>77.5</v>
      </c>
    </row>
    <row r="490" spans="1:6" x14ac:dyDescent="0.3">
      <c r="A490">
        <v>10</v>
      </c>
      <c r="B490">
        <v>5</v>
      </c>
      <c r="C490">
        <v>0</v>
      </c>
      <c r="D490">
        <v>1</v>
      </c>
      <c r="E490">
        <v>0</v>
      </c>
      <c r="F490">
        <v>82.25</v>
      </c>
    </row>
    <row r="491" spans="1:6" x14ac:dyDescent="0.3">
      <c r="A491">
        <v>5</v>
      </c>
      <c r="B491">
        <v>0</v>
      </c>
      <c r="C491">
        <v>0</v>
      </c>
      <c r="D491">
        <v>0</v>
      </c>
      <c r="E491">
        <v>0</v>
      </c>
      <c r="F491">
        <v>75.25</v>
      </c>
    </row>
    <row r="492" spans="1:6" x14ac:dyDescent="0.3">
      <c r="A492">
        <v>5</v>
      </c>
      <c r="B492">
        <v>10</v>
      </c>
      <c r="C492">
        <v>0</v>
      </c>
      <c r="D492">
        <v>0</v>
      </c>
      <c r="E492">
        <v>1</v>
      </c>
      <c r="F492">
        <v>74</v>
      </c>
    </row>
    <row r="493" spans="1:6" x14ac:dyDescent="0.3">
      <c r="A493">
        <v>5</v>
      </c>
      <c r="B493">
        <v>2</v>
      </c>
      <c r="C493">
        <v>1</v>
      </c>
      <c r="D493">
        <v>0</v>
      </c>
      <c r="E493">
        <v>0</v>
      </c>
      <c r="F493">
        <v>80</v>
      </c>
    </row>
    <row r="494" spans="1:6" x14ac:dyDescent="0.3">
      <c r="A494">
        <v>5</v>
      </c>
      <c r="B494">
        <v>24</v>
      </c>
      <c r="C494">
        <v>0</v>
      </c>
      <c r="D494">
        <v>0</v>
      </c>
      <c r="E494">
        <v>1</v>
      </c>
      <c r="F494">
        <v>84.25</v>
      </c>
    </row>
    <row r="495" spans="1:6" x14ac:dyDescent="0.3">
      <c r="A495">
        <v>4</v>
      </c>
      <c r="B495">
        <v>46</v>
      </c>
      <c r="C495">
        <v>1</v>
      </c>
      <c r="D495">
        <v>0</v>
      </c>
      <c r="E495">
        <v>0</v>
      </c>
      <c r="F495">
        <v>94.25</v>
      </c>
    </row>
    <row r="496" spans="1:6" x14ac:dyDescent="0.3">
      <c r="A496">
        <v>3</v>
      </c>
      <c r="B496">
        <v>31</v>
      </c>
      <c r="C496">
        <v>1</v>
      </c>
      <c r="D496">
        <v>0</v>
      </c>
      <c r="E496">
        <v>0</v>
      </c>
      <c r="F496">
        <v>80</v>
      </c>
    </row>
    <row r="497" spans="1:6" x14ac:dyDescent="0.3">
      <c r="A497">
        <v>1</v>
      </c>
      <c r="B497">
        <v>33</v>
      </c>
      <c r="C497">
        <v>1</v>
      </c>
      <c r="D497">
        <v>0</v>
      </c>
      <c r="E497">
        <v>0</v>
      </c>
      <c r="F497">
        <v>74.25</v>
      </c>
    </row>
    <row r="498" spans="1:6" x14ac:dyDescent="0.3">
      <c r="A498">
        <v>5</v>
      </c>
      <c r="B498">
        <v>26</v>
      </c>
      <c r="C498">
        <v>0</v>
      </c>
      <c r="D498">
        <v>0</v>
      </c>
      <c r="E498">
        <v>0</v>
      </c>
      <c r="F498">
        <v>80</v>
      </c>
    </row>
    <row r="499" spans="1:6" x14ac:dyDescent="0.3">
      <c r="A499">
        <v>2</v>
      </c>
      <c r="B499">
        <v>19</v>
      </c>
      <c r="C499">
        <v>1</v>
      </c>
      <c r="D499">
        <v>0</v>
      </c>
      <c r="E499">
        <v>0</v>
      </c>
      <c r="F499">
        <v>79.25</v>
      </c>
    </row>
    <row r="500" spans="1:6" x14ac:dyDescent="0.3">
      <c r="A500">
        <v>3</v>
      </c>
      <c r="B500">
        <v>25</v>
      </c>
      <c r="C500">
        <v>1</v>
      </c>
      <c r="D500">
        <v>0</v>
      </c>
      <c r="E500">
        <v>0</v>
      </c>
      <c r="F500">
        <v>79</v>
      </c>
    </row>
    <row r="501" spans="1:6" x14ac:dyDescent="0.3">
      <c r="A501">
        <v>3</v>
      </c>
      <c r="B501">
        <v>24</v>
      </c>
      <c r="C501">
        <v>0</v>
      </c>
      <c r="D501">
        <v>0</v>
      </c>
      <c r="E501">
        <v>0</v>
      </c>
      <c r="F501">
        <v>85.25</v>
      </c>
    </row>
    <row r="502" spans="1:6" x14ac:dyDescent="0.3">
      <c r="A502">
        <v>1</v>
      </c>
      <c r="B502">
        <v>21</v>
      </c>
      <c r="C502">
        <v>1</v>
      </c>
      <c r="D502">
        <v>0</v>
      </c>
      <c r="E502">
        <v>0</v>
      </c>
      <c r="F502">
        <v>91</v>
      </c>
    </row>
    <row r="503" spans="1:6" x14ac:dyDescent="0.3">
      <c r="A503">
        <v>8</v>
      </c>
      <c r="B503">
        <v>0</v>
      </c>
      <c r="C503">
        <v>0</v>
      </c>
      <c r="D503">
        <v>1</v>
      </c>
      <c r="E503">
        <v>1</v>
      </c>
      <c r="F503">
        <v>82</v>
      </c>
    </row>
    <row r="504" spans="1:6" x14ac:dyDescent="0.3">
      <c r="A504">
        <v>4</v>
      </c>
      <c r="B504">
        <v>30</v>
      </c>
      <c r="C504">
        <v>1</v>
      </c>
      <c r="D504">
        <v>0</v>
      </c>
      <c r="E504">
        <v>0</v>
      </c>
      <c r="F504">
        <v>87.5</v>
      </c>
    </row>
    <row r="505" spans="1:6" x14ac:dyDescent="0.3">
      <c r="A505">
        <v>4</v>
      </c>
      <c r="B505">
        <v>32</v>
      </c>
      <c r="C505">
        <v>0</v>
      </c>
      <c r="D505">
        <v>0</v>
      </c>
      <c r="E505">
        <v>0</v>
      </c>
      <c r="F505">
        <v>74</v>
      </c>
    </row>
    <row r="506" spans="1:6" x14ac:dyDescent="0.3">
      <c r="A506">
        <v>8</v>
      </c>
      <c r="B506">
        <v>15</v>
      </c>
      <c r="C506">
        <v>0</v>
      </c>
      <c r="D506">
        <v>0</v>
      </c>
      <c r="E506">
        <v>0</v>
      </c>
      <c r="F506">
        <v>81.75</v>
      </c>
    </row>
    <row r="507" spans="1:6" x14ac:dyDescent="0.3">
      <c r="A507">
        <v>6</v>
      </c>
      <c r="B507">
        <v>15</v>
      </c>
      <c r="C507">
        <v>0</v>
      </c>
      <c r="D507">
        <v>0</v>
      </c>
      <c r="E507">
        <v>0</v>
      </c>
      <c r="F507">
        <v>91.25</v>
      </c>
    </row>
    <row r="508" spans="1:6" x14ac:dyDescent="0.3">
      <c r="A508">
        <v>3</v>
      </c>
      <c r="B508">
        <v>4</v>
      </c>
      <c r="C508">
        <v>0</v>
      </c>
      <c r="D508">
        <v>0</v>
      </c>
      <c r="E508">
        <v>1</v>
      </c>
      <c r="F508">
        <v>91</v>
      </c>
    </row>
    <row r="509" spans="1:6" x14ac:dyDescent="0.3">
      <c r="A509">
        <v>1</v>
      </c>
      <c r="B509">
        <v>27</v>
      </c>
      <c r="C509">
        <v>1</v>
      </c>
      <c r="D509">
        <v>0</v>
      </c>
      <c r="E509">
        <v>1</v>
      </c>
      <c r="F509">
        <v>77.5</v>
      </c>
    </row>
    <row r="510" spans="1:6" x14ac:dyDescent="0.3">
      <c r="A510">
        <v>5</v>
      </c>
      <c r="B510">
        <v>33</v>
      </c>
      <c r="C510">
        <v>1</v>
      </c>
      <c r="D510">
        <v>0</v>
      </c>
      <c r="E510">
        <v>0</v>
      </c>
      <c r="F510">
        <v>80.5</v>
      </c>
    </row>
    <row r="511" spans="1:6" x14ac:dyDescent="0.3">
      <c r="A511">
        <v>7</v>
      </c>
      <c r="B511">
        <v>25</v>
      </c>
      <c r="C511">
        <v>1</v>
      </c>
      <c r="D511">
        <v>0</v>
      </c>
      <c r="E511">
        <v>0</v>
      </c>
      <c r="F511">
        <v>78.5</v>
      </c>
    </row>
    <row r="512" spans="1:6" x14ac:dyDescent="0.3">
      <c r="A512">
        <v>0</v>
      </c>
      <c r="B512">
        <v>29</v>
      </c>
      <c r="C512">
        <v>0</v>
      </c>
      <c r="D512">
        <v>0</v>
      </c>
      <c r="E512">
        <v>0</v>
      </c>
      <c r="F512">
        <v>73.75</v>
      </c>
    </row>
    <row r="513" spans="1:6" x14ac:dyDescent="0.3">
      <c r="A513">
        <v>2</v>
      </c>
      <c r="B513">
        <v>13</v>
      </c>
      <c r="C513">
        <v>0</v>
      </c>
      <c r="D513">
        <v>0</v>
      </c>
      <c r="E513">
        <v>0</v>
      </c>
      <c r="F513">
        <v>72.25</v>
      </c>
    </row>
    <row r="514" spans="1:6" x14ac:dyDescent="0.3">
      <c r="A514">
        <v>3</v>
      </c>
      <c r="B514">
        <v>49</v>
      </c>
      <c r="C514">
        <v>0</v>
      </c>
      <c r="D514">
        <v>0</v>
      </c>
      <c r="E514">
        <v>0</v>
      </c>
      <c r="F514">
        <v>93.25</v>
      </c>
    </row>
    <row r="515" spans="1:6" x14ac:dyDescent="0.3">
      <c r="A515">
        <v>6</v>
      </c>
      <c r="B515">
        <v>34</v>
      </c>
      <c r="C515">
        <v>1</v>
      </c>
      <c r="D515">
        <v>0</v>
      </c>
      <c r="E515">
        <v>0</v>
      </c>
      <c r="F515">
        <v>71.5</v>
      </c>
    </row>
    <row r="516" spans="1:6" x14ac:dyDescent="0.3">
      <c r="A516">
        <v>4</v>
      </c>
      <c r="B516">
        <v>28</v>
      </c>
      <c r="C516">
        <v>1</v>
      </c>
      <c r="D516">
        <v>1</v>
      </c>
      <c r="E516">
        <v>0</v>
      </c>
      <c r="F516">
        <v>82.25</v>
      </c>
    </row>
    <row r="517" spans="1:6" x14ac:dyDescent="0.3">
      <c r="A517">
        <v>2</v>
      </c>
      <c r="B517">
        <v>44</v>
      </c>
      <c r="C517">
        <v>0</v>
      </c>
      <c r="D517">
        <v>0</v>
      </c>
      <c r="E517">
        <v>0</v>
      </c>
      <c r="F517">
        <v>94</v>
      </c>
    </row>
    <row r="518" spans="1:6" x14ac:dyDescent="0.3">
      <c r="A518">
        <v>1</v>
      </c>
      <c r="B518">
        <v>14</v>
      </c>
      <c r="C518">
        <v>0</v>
      </c>
      <c r="D518">
        <v>0</v>
      </c>
      <c r="E518">
        <v>0</v>
      </c>
      <c r="F518">
        <v>81.5</v>
      </c>
    </row>
    <row r="519" spans="1:6" x14ac:dyDescent="0.3">
      <c r="A519">
        <v>4</v>
      </c>
      <c r="B519">
        <v>1</v>
      </c>
      <c r="C519">
        <v>0</v>
      </c>
      <c r="D519">
        <v>0</v>
      </c>
      <c r="E519">
        <v>0</v>
      </c>
      <c r="F519">
        <v>85</v>
      </c>
    </row>
    <row r="520" spans="1:6" x14ac:dyDescent="0.3">
      <c r="A520">
        <v>6</v>
      </c>
      <c r="B520">
        <v>22</v>
      </c>
      <c r="C520">
        <v>1</v>
      </c>
      <c r="D520">
        <v>0</v>
      </c>
      <c r="E520">
        <v>0</v>
      </c>
      <c r="F520">
        <v>80</v>
      </c>
    </row>
    <row r="521" spans="1:6" x14ac:dyDescent="0.3">
      <c r="A521">
        <v>2</v>
      </c>
      <c r="B521">
        <v>11</v>
      </c>
      <c r="C521">
        <v>0</v>
      </c>
      <c r="D521">
        <v>0</v>
      </c>
      <c r="E521">
        <v>0</v>
      </c>
      <c r="F521">
        <v>93</v>
      </c>
    </row>
    <row r="522" spans="1:6" x14ac:dyDescent="0.3">
      <c r="A522">
        <v>3</v>
      </c>
      <c r="B522">
        <v>2</v>
      </c>
      <c r="C522">
        <v>0</v>
      </c>
      <c r="D522">
        <v>0</v>
      </c>
      <c r="E522">
        <v>0</v>
      </c>
      <c r="F522">
        <v>74.25</v>
      </c>
    </row>
    <row r="523" spans="1:6" x14ac:dyDescent="0.3">
      <c r="A523">
        <v>9</v>
      </c>
      <c r="B523">
        <v>3</v>
      </c>
      <c r="C523">
        <v>0</v>
      </c>
      <c r="D523">
        <v>0</v>
      </c>
      <c r="E523">
        <v>0</v>
      </c>
      <c r="F523">
        <v>66.75</v>
      </c>
    </row>
    <row r="524" spans="1:6" x14ac:dyDescent="0.3">
      <c r="A524">
        <v>5</v>
      </c>
      <c r="B524">
        <v>28</v>
      </c>
      <c r="C524">
        <v>0</v>
      </c>
      <c r="D524">
        <v>0</v>
      </c>
      <c r="E524">
        <v>0</v>
      </c>
      <c r="F524">
        <v>93.25</v>
      </c>
    </row>
    <row r="525" spans="1:6" x14ac:dyDescent="0.3">
      <c r="A525">
        <v>2</v>
      </c>
      <c r="B525">
        <v>0</v>
      </c>
      <c r="C525">
        <v>1</v>
      </c>
      <c r="D525">
        <v>1</v>
      </c>
      <c r="E525">
        <v>0</v>
      </c>
      <c r="F525">
        <v>75</v>
      </c>
    </row>
    <row r="526" spans="1:6" x14ac:dyDescent="0.3">
      <c r="A526">
        <v>5</v>
      </c>
      <c r="B526">
        <v>22</v>
      </c>
      <c r="C526">
        <v>1</v>
      </c>
      <c r="D526">
        <v>0</v>
      </c>
      <c r="E526">
        <v>0</v>
      </c>
      <c r="F526">
        <v>88.25</v>
      </c>
    </row>
    <row r="527" spans="1:6" x14ac:dyDescent="0.3">
      <c r="A527">
        <v>8</v>
      </c>
      <c r="B527">
        <v>3</v>
      </c>
      <c r="C527">
        <v>0</v>
      </c>
      <c r="D527">
        <v>1</v>
      </c>
      <c r="E527">
        <v>0</v>
      </c>
      <c r="F527">
        <v>81.75</v>
      </c>
    </row>
    <row r="528" spans="1:6" x14ac:dyDescent="0.3">
      <c r="A528">
        <v>2</v>
      </c>
      <c r="B528">
        <v>25</v>
      </c>
      <c r="C528">
        <v>1</v>
      </c>
      <c r="D528">
        <v>0</v>
      </c>
      <c r="E528">
        <v>0</v>
      </c>
      <c r="F528">
        <v>79.25</v>
      </c>
    </row>
    <row r="529" spans="1:6" x14ac:dyDescent="0.3">
      <c r="A529">
        <v>3</v>
      </c>
      <c r="B529">
        <v>1</v>
      </c>
      <c r="C529">
        <v>0</v>
      </c>
      <c r="D529">
        <v>0</v>
      </c>
      <c r="E529">
        <v>1</v>
      </c>
      <c r="F529">
        <v>68.25</v>
      </c>
    </row>
    <row r="530" spans="1:6" x14ac:dyDescent="0.3">
      <c r="A530">
        <v>7</v>
      </c>
      <c r="B530">
        <v>37</v>
      </c>
      <c r="C530">
        <v>0</v>
      </c>
      <c r="D530">
        <v>0</v>
      </c>
      <c r="E530">
        <v>0</v>
      </c>
      <c r="F530">
        <v>93.75</v>
      </c>
    </row>
    <row r="531" spans="1:6" x14ac:dyDescent="0.3">
      <c r="A531">
        <v>3</v>
      </c>
      <c r="B531">
        <v>28</v>
      </c>
      <c r="C531">
        <v>0</v>
      </c>
      <c r="D531">
        <v>0</v>
      </c>
      <c r="E531">
        <v>1</v>
      </c>
      <c r="F531">
        <v>73.25</v>
      </c>
    </row>
    <row r="532" spans="1:6" x14ac:dyDescent="0.3">
      <c r="A532">
        <v>3</v>
      </c>
      <c r="B532">
        <v>30</v>
      </c>
      <c r="C532">
        <v>0</v>
      </c>
      <c r="D532">
        <v>0</v>
      </c>
      <c r="E532">
        <v>0</v>
      </c>
      <c r="F532">
        <v>89</v>
      </c>
    </row>
    <row r="533" spans="1:6" x14ac:dyDescent="0.3">
      <c r="A533">
        <v>1</v>
      </c>
      <c r="B533">
        <v>19</v>
      </c>
      <c r="C533">
        <v>1</v>
      </c>
      <c r="D533">
        <v>0</v>
      </c>
      <c r="E533">
        <v>0</v>
      </c>
      <c r="F533">
        <v>81.5</v>
      </c>
    </row>
    <row r="534" spans="1:6" x14ac:dyDescent="0.3">
      <c r="A534">
        <v>7</v>
      </c>
      <c r="B534">
        <v>2</v>
      </c>
      <c r="C534">
        <v>1</v>
      </c>
      <c r="D534">
        <v>1</v>
      </c>
      <c r="E534">
        <v>0</v>
      </c>
      <c r="F534">
        <v>75</v>
      </c>
    </row>
    <row r="535" spans="1:6" x14ac:dyDescent="0.3">
      <c r="A535">
        <v>4</v>
      </c>
      <c r="B535">
        <v>26</v>
      </c>
      <c r="C535">
        <v>0</v>
      </c>
      <c r="D535">
        <v>1</v>
      </c>
      <c r="E535">
        <v>0</v>
      </c>
      <c r="F535">
        <v>74</v>
      </c>
    </row>
    <row r="536" spans="1:6" x14ac:dyDescent="0.3">
      <c r="A536">
        <v>10</v>
      </c>
      <c r="B536">
        <v>0</v>
      </c>
      <c r="C536">
        <v>1</v>
      </c>
      <c r="D536">
        <v>0</v>
      </c>
      <c r="E536">
        <v>1</v>
      </c>
      <c r="F536">
        <v>72</v>
      </c>
    </row>
    <row r="537" spans="1:6" x14ac:dyDescent="0.3">
      <c r="A537">
        <v>4</v>
      </c>
      <c r="B537">
        <v>5</v>
      </c>
      <c r="C537">
        <v>1</v>
      </c>
      <c r="D537">
        <v>0</v>
      </c>
      <c r="E537">
        <v>0</v>
      </c>
      <c r="F537">
        <v>78.5</v>
      </c>
    </row>
    <row r="538" spans="1:6" x14ac:dyDescent="0.3">
      <c r="A538">
        <v>0</v>
      </c>
      <c r="B538">
        <v>17</v>
      </c>
      <c r="C538">
        <v>0</v>
      </c>
      <c r="D538">
        <v>0</v>
      </c>
      <c r="E538">
        <v>0</v>
      </c>
      <c r="F538">
        <v>88</v>
      </c>
    </row>
    <row r="539" spans="1:6" x14ac:dyDescent="0.3">
      <c r="A539">
        <v>2</v>
      </c>
      <c r="B539">
        <v>26</v>
      </c>
      <c r="C539">
        <v>1</v>
      </c>
      <c r="D539">
        <v>0</v>
      </c>
      <c r="E539">
        <v>0</v>
      </c>
      <c r="F539">
        <v>84.5</v>
      </c>
    </row>
    <row r="540" spans="1:6" x14ac:dyDescent="0.3">
      <c r="A540">
        <v>2</v>
      </c>
      <c r="B540">
        <v>32</v>
      </c>
      <c r="C540">
        <v>1</v>
      </c>
      <c r="D540">
        <v>0</v>
      </c>
      <c r="E540">
        <v>0</v>
      </c>
      <c r="F540">
        <v>75.75</v>
      </c>
    </row>
    <row r="541" spans="1:6" x14ac:dyDescent="0.3">
      <c r="A541">
        <v>6</v>
      </c>
      <c r="B541">
        <v>16</v>
      </c>
      <c r="C541">
        <v>0</v>
      </c>
      <c r="D541">
        <v>0</v>
      </c>
      <c r="E541">
        <v>1</v>
      </c>
      <c r="F541">
        <v>84.5</v>
      </c>
    </row>
    <row r="542" spans="1:6" x14ac:dyDescent="0.3">
      <c r="A542">
        <v>8</v>
      </c>
      <c r="B542">
        <v>2</v>
      </c>
      <c r="C542">
        <v>0</v>
      </c>
      <c r="D542">
        <v>1</v>
      </c>
      <c r="E542">
        <v>0</v>
      </c>
      <c r="F542">
        <v>69.25</v>
      </c>
    </row>
    <row r="543" spans="1:6" x14ac:dyDescent="0.3">
      <c r="A543">
        <v>2</v>
      </c>
      <c r="B543">
        <v>35</v>
      </c>
      <c r="C543">
        <v>1</v>
      </c>
      <c r="D543">
        <v>0</v>
      </c>
      <c r="E543">
        <v>0</v>
      </c>
      <c r="F543">
        <v>95.25</v>
      </c>
    </row>
    <row r="544" spans="1:6" x14ac:dyDescent="0.3">
      <c r="A544">
        <v>0</v>
      </c>
      <c r="B544">
        <v>17</v>
      </c>
      <c r="C544">
        <v>0</v>
      </c>
      <c r="D544">
        <v>0</v>
      </c>
      <c r="E544">
        <v>0</v>
      </c>
      <c r="F544">
        <v>75.25</v>
      </c>
    </row>
    <row r="545" spans="1:6" x14ac:dyDescent="0.3">
      <c r="A545">
        <v>9</v>
      </c>
      <c r="B545">
        <v>3</v>
      </c>
      <c r="C545">
        <v>0</v>
      </c>
      <c r="D545">
        <v>0</v>
      </c>
      <c r="E545">
        <v>0</v>
      </c>
      <c r="F545">
        <v>80</v>
      </c>
    </row>
    <row r="546" spans="1:6" x14ac:dyDescent="0.3">
      <c r="A546">
        <v>3</v>
      </c>
      <c r="B546">
        <v>47</v>
      </c>
      <c r="C546">
        <v>0</v>
      </c>
      <c r="D546">
        <v>1</v>
      </c>
      <c r="E546">
        <v>0</v>
      </c>
      <c r="F546">
        <v>93.5</v>
      </c>
    </row>
    <row r="547" spans="1:6" x14ac:dyDescent="0.3">
      <c r="A547">
        <v>0</v>
      </c>
      <c r="B547">
        <v>29</v>
      </c>
      <c r="C547">
        <v>1</v>
      </c>
      <c r="D547">
        <v>0</v>
      </c>
      <c r="E547">
        <v>0</v>
      </c>
      <c r="F547">
        <v>80.25</v>
      </c>
    </row>
    <row r="548" spans="1:6" x14ac:dyDescent="0.3">
      <c r="A548">
        <v>10</v>
      </c>
      <c r="B548">
        <v>5</v>
      </c>
      <c r="C548">
        <v>0</v>
      </c>
      <c r="D548">
        <v>0</v>
      </c>
      <c r="E548">
        <v>0</v>
      </c>
      <c r="F548">
        <v>77.25</v>
      </c>
    </row>
    <row r="549" spans="1:6" x14ac:dyDescent="0.3">
      <c r="A549">
        <v>3</v>
      </c>
      <c r="B549">
        <v>12</v>
      </c>
      <c r="C549">
        <v>1</v>
      </c>
      <c r="D549">
        <v>0</v>
      </c>
      <c r="E549">
        <v>1</v>
      </c>
      <c r="F549">
        <v>78.5</v>
      </c>
    </row>
    <row r="550" spans="1:6" x14ac:dyDescent="0.3">
      <c r="A550">
        <v>2</v>
      </c>
      <c r="B550">
        <v>35</v>
      </c>
      <c r="C550">
        <v>1</v>
      </c>
      <c r="D550">
        <v>0</v>
      </c>
      <c r="E550">
        <v>0</v>
      </c>
      <c r="F550">
        <v>92.5</v>
      </c>
    </row>
    <row r="551" spans="1:6" x14ac:dyDescent="0.3">
      <c r="A551">
        <v>0</v>
      </c>
      <c r="B551">
        <v>3</v>
      </c>
      <c r="C551">
        <v>0</v>
      </c>
      <c r="D551">
        <v>1</v>
      </c>
      <c r="E551">
        <v>0</v>
      </c>
      <c r="F551">
        <v>82.25</v>
      </c>
    </row>
    <row r="552" spans="1:6" x14ac:dyDescent="0.3">
      <c r="A552">
        <v>8</v>
      </c>
      <c r="B552">
        <v>2</v>
      </c>
      <c r="C552">
        <v>1</v>
      </c>
      <c r="D552">
        <v>1</v>
      </c>
      <c r="E552">
        <v>0</v>
      </c>
      <c r="F552">
        <v>80</v>
      </c>
    </row>
    <row r="553" spans="1:6" x14ac:dyDescent="0.3">
      <c r="A553">
        <v>10</v>
      </c>
      <c r="B553">
        <v>35</v>
      </c>
      <c r="C553">
        <v>1</v>
      </c>
      <c r="D553">
        <v>0</v>
      </c>
      <c r="E553">
        <v>0</v>
      </c>
      <c r="F553">
        <v>93.5</v>
      </c>
    </row>
    <row r="554" spans="1:6" x14ac:dyDescent="0.3">
      <c r="A554">
        <v>1</v>
      </c>
      <c r="B554">
        <v>7</v>
      </c>
      <c r="C554">
        <v>1</v>
      </c>
      <c r="D554">
        <v>1</v>
      </c>
      <c r="E554">
        <v>0</v>
      </c>
      <c r="F554">
        <v>87.25</v>
      </c>
    </row>
    <row r="555" spans="1:6" x14ac:dyDescent="0.3">
      <c r="A555">
        <v>4</v>
      </c>
      <c r="B555">
        <v>15</v>
      </c>
      <c r="C555">
        <v>0</v>
      </c>
      <c r="D555">
        <v>0</v>
      </c>
      <c r="E555">
        <v>0</v>
      </c>
      <c r="F555">
        <v>74</v>
      </c>
    </row>
    <row r="556" spans="1:6" x14ac:dyDescent="0.3">
      <c r="A556">
        <v>1</v>
      </c>
      <c r="B556">
        <v>3</v>
      </c>
      <c r="C556">
        <v>0</v>
      </c>
      <c r="D556">
        <v>0</v>
      </c>
      <c r="E556">
        <v>0</v>
      </c>
      <c r="F556">
        <v>88</v>
      </c>
    </row>
    <row r="557" spans="1:6" x14ac:dyDescent="0.3">
      <c r="A557">
        <v>2</v>
      </c>
      <c r="B557">
        <v>35</v>
      </c>
      <c r="C557">
        <v>1</v>
      </c>
      <c r="D557">
        <v>0</v>
      </c>
      <c r="E557">
        <v>0</v>
      </c>
      <c r="F557">
        <v>97</v>
      </c>
    </row>
    <row r="558" spans="1:6" x14ac:dyDescent="0.3">
      <c r="A558">
        <v>3</v>
      </c>
      <c r="B558">
        <v>28</v>
      </c>
      <c r="C558">
        <v>1</v>
      </c>
      <c r="D558">
        <v>0</v>
      </c>
      <c r="E558">
        <v>1</v>
      </c>
      <c r="F558">
        <v>83.25</v>
      </c>
    </row>
    <row r="559" spans="1:6" x14ac:dyDescent="0.3">
      <c r="A559">
        <v>9</v>
      </c>
      <c r="B559">
        <v>4</v>
      </c>
      <c r="C559">
        <v>0</v>
      </c>
      <c r="D559">
        <v>0</v>
      </c>
      <c r="E559">
        <v>0</v>
      </c>
      <c r="F559">
        <v>78.25</v>
      </c>
    </row>
    <row r="560" spans="1:6" x14ac:dyDescent="0.3">
      <c r="A560">
        <v>1</v>
      </c>
      <c r="B560">
        <v>4</v>
      </c>
      <c r="C560">
        <v>1</v>
      </c>
      <c r="D560">
        <v>0</v>
      </c>
      <c r="E560">
        <v>1</v>
      </c>
      <c r="F560">
        <v>73</v>
      </c>
    </row>
    <row r="561" spans="1:6" x14ac:dyDescent="0.3">
      <c r="A561">
        <v>3</v>
      </c>
      <c r="B561">
        <v>16</v>
      </c>
      <c r="C561">
        <v>1</v>
      </c>
      <c r="D561">
        <v>0</v>
      </c>
      <c r="E561">
        <v>1</v>
      </c>
      <c r="F561">
        <v>75.5</v>
      </c>
    </row>
    <row r="562" spans="1:6" x14ac:dyDescent="0.3">
      <c r="A562">
        <v>1</v>
      </c>
      <c r="B562">
        <v>26</v>
      </c>
      <c r="C562">
        <v>1</v>
      </c>
      <c r="D562">
        <v>0</v>
      </c>
      <c r="E562">
        <v>0</v>
      </c>
      <c r="F562">
        <v>83.5</v>
      </c>
    </row>
    <row r="563" spans="1:6" x14ac:dyDescent="0.3">
      <c r="A563">
        <v>3</v>
      </c>
      <c r="B563">
        <v>30</v>
      </c>
      <c r="C563">
        <v>1</v>
      </c>
      <c r="D563">
        <v>0</v>
      </c>
      <c r="E563">
        <v>0</v>
      </c>
      <c r="F563">
        <v>85.75</v>
      </c>
    </row>
    <row r="564" spans="1:6" x14ac:dyDescent="0.3">
      <c r="A564">
        <v>6</v>
      </c>
      <c r="B564">
        <v>2</v>
      </c>
      <c r="C564">
        <v>0</v>
      </c>
      <c r="D564">
        <v>1</v>
      </c>
      <c r="E564">
        <v>0</v>
      </c>
      <c r="F564">
        <v>79</v>
      </c>
    </row>
    <row r="565" spans="1:6" x14ac:dyDescent="0.3">
      <c r="A565">
        <v>2</v>
      </c>
      <c r="B565">
        <v>34</v>
      </c>
      <c r="C565">
        <v>0</v>
      </c>
      <c r="D565">
        <v>0</v>
      </c>
      <c r="E565">
        <v>0</v>
      </c>
      <c r="F565">
        <v>81.75</v>
      </c>
    </row>
    <row r="566" spans="1:6" x14ac:dyDescent="0.3">
      <c r="A566">
        <v>10</v>
      </c>
      <c r="B566">
        <v>0</v>
      </c>
      <c r="C566">
        <v>1</v>
      </c>
      <c r="D566">
        <v>0</v>
      </c>
      <c r="E566">
        <v>0</v>
      </c>
      <c r="F566">
        <v>79</v>
      </c>
    </row>
    <row r="567" spans="1:6" x14ac:dyDescent="0.3">
      <c r="A567">
        <v>10</v>
      </c>
      <c r="B567">
        <v>3</v>
      </c>
      <c r="C567">
        <v>0</v>
      </c>
      <c r="D567">
        <v>0</v>
      </c>
      <c r="E567">
        <v>1</v>
      </c>
      <c r="F567">
        <v>87</v>
      </c>
    </row>
    <row r="568" spans="1:6" x14ac:dyDescent="0.3">
      <c r="A568">
        <v>2</v>
      </c>
      <c r="B568">
        <v>30</v>
      </c>
      <c r="C568">
        <v>1</v>
      </c>
      <c r="D568">
        <v>0</v>
      </c>
      <c r="E568">
        <v>0</v>
      </c>
      <c r="F568">
        <v>89</v>
      </c>
    </row>
    <row r="569" spans="1:6" x14ac:dyDescent="0.3">
      <c r="A569">
        <v>3</v>
      </c>
      <c r="B569">
        <v>15</v>
      </c>
      <c r="C569">
        <v>1</v>
      </c>
      <c r="D569">
        <v>1</v>
      </c>
      <c r="E569">
        <v>1</v>
      </c>
      <c r="F569">
        <v>78.25</v>
      </c>
    </row>
    <row r="570" spans="1:6" x14ac:dyDescent="0.3">
      <c r="A570">
        <v>8</v>
      </c>
      <c r="B570">
        <v>1</v>
      </c>
      <c r="C570">
        <v>1</v>
      </c>
      <c r="D570">
        <v>0</v>
      </c>
      <c r="E570">
        <v>1</v>
      </c>
      <c r="F570">
        <v>77.5</v>
      </c>
    </row>
    <row r="571" spans="1:6" x14ac:dyDescent="0.3">
      <c r="A571">
        <v>3</v>
      </c>
      <c r="B571">
        <v>6</v>
      </c>
      <c r="C571">
        <v>1</v>
      </c>
      <c r="D571">
        <v>0</v>
      </c>
      <c r="E571">
        <v>1</v>
      </c>
      <c r="F571">
        <v>85.75</v>
      </c>
    </row>
    <row r="572" spans="1:6" x14ac:dyDescent="0.3">
      <c r="A572">
        <v>7</v>
      </c>
      <c r="B572">
        <v>1</v>
      </c>
      <c r="C572">
        <v>0</v>
      </c>
      <c r="D572">
        <v>0</v>
      </c>
      <c r="E572">
        <v>1</v>
      </c>
      <c r="F572">
        <v>86</v>
      </c>
    </row>
    <row r="573" spans="1:6" x14ac:dyDescent="0.3">
      <c r="A573">
        <v>9</v>
      </c>
      <c r="B573">
        <v>5</v>
      </c>
      <c r="C573">
        <v>1</v>
      </c>
      <c r="D573">
        <v>1</v>
      </c>
      <c r="E573">
        <v>1</v>
      </c>
      <c r="F573">
        <v>65.75</v>
      </c>
    </row>
    <row r="574" spans="1:6" x14ac:dyDescent="0.3">
      <c r="A574">
        <v>1</v>
      </c>
      <c r="B574">
        <v>30</v>
      </c>
      <c r="C574">
        <v>1</v>
      </c>
      <c r="D574">
        <v>0</v>
      </c>
      <c r="E574">
        <v>0</v>
      </c>
      <c r="F574">
        <v>81.75</v>
      </c>
    </row>
    <row r="575" spans="1:6" x14ac:dyDescent="0.3">
      <c r="A575">
        <v>3</v>
      </c>
      <c r="B575">
        <v>8</v>
      </c>
      <c r="C575">
        <v>1</v>
      </c>
      <c r="D575">
        <v>0</v>
      </c>
      <c r="E575">
        <v>1</v>
      </c>
      <c r="F575">
        <v>72.75</v>
      </c>
    </row>
    <row r="576" spans="1:6" x14ac:dyDescent="0.3">
      <c r="A576">
        <v>9</v>
      </c>
      <c r="B576">
        <v>5</v>
      </c>
      <c r="C576">
        <v>1</v>
      </c>
      <c r="D576">
        <v>1</v>
      </c>
      <c r="E576">
        <v>0</v>
      </c>
      <c r="F576">
        <v>66.25</v>
      </c>
    </row>
    <row r="577" spans="1:6" x14ac:dyDescent="0.3">
      <c r="A577">
        <v>1</v>
      </c>
      <c r="B577">
        <v>5</v>
      </c>
      <c r="C577">
        <v>0</v>
      </c>
      <c r="D577">
        <v>0</v>
      </c>
      <c r="E577">
        <v>0</v>
      </c>
      <c r="F577">
        <v>83.25</v>
      </c>
    </row>
    <row r="578" spans="1:6" x14ac:dyDescent="0.3">
      <c r="A578">
        <v>4</v>
      </c>
      <c r="B578">
        <v>4</v>
      </c>
      <c r="C578">
        <v>1</v>
      </c>
      <c r="D578">
        <v>0</v>
      </c>
      <c r="E578">
        <v>0</v>
      </c>
      <c r="F578">
        <v>77</v>
      </c>
    </row>
    <row r="579" spans="1:6" x14ac:dyDescent="0.3">
      <c r="A579">
        <v>1</v>
      </c>
      <c r="B579">
        <v>47</v>
      </c>
      <c r="C579">
        <v>0</v>
      </c>
      <c r="D579">
        <v>0</v>
      </c>
      <c r="E579">
        <v>0</v>
      </c>
      <c r="F579">
        <v>91.25</v>
      </c>
    </row>
    <row r="580" spans="1:6" x14ac:dyDescent="0.3">
      <c r="A580">
        <v>3</v>
      </c>
      <c r="B580">
        <v>16</v>
      </c>
      <c r="C580">
        <v>0</v>
      </c>
      <c r="D580">
        <v>0</v>
      </c>
      <c r="E580">
        <v>1</v>
      </c>
      <c r="F580">
        <v>82.5</v>
      </c>
    </row>
    <row r="581" spans="1:6" x14ac:dyDescent="0.3">
      <c r="A581">
        <v>5</v>
      </c>
      <c r="B581">
        <v>3</v>
      </c>
      <c r="C581">
        <v>1</v>
      </c>
      <c r="D581">
        <v>1</v>
      </c>
      <c r="E581">
        <v>0</v>
      </c>
      <c r="F581">
        <v>73</v>
      </c>
    </row>
    <row r="582" spans="1:6" x14ac:dyDescent="0.3">
      <c r="A582">
        <v>5</v>
      </c>
      <c r="B582">
        <v>32</v>
      </c>
      <c r="C582">
        <v>0</v>
      </c>
      <c r="D582">
        <v>0</v>
      </c>
      <c r="E582">
        <v>1</v>
      </c>
      <c r="F582">
        <v>93.75</v>
      </c>
    </row>
    <row r="583" spans="1:6" x14ac:dyDescent="0.3">
      <c r="A583">
        <v>2</v>
      </c>
      <c r="B583">
        <v>31</v>
      </c>
      <c r="C583">
        <v>0</v>
      </c>
      <c r="D583">
        <v>0</v>
      </c>
      <c r="E583">
        <v>0</v>
      </c>
      <c r="F583">
        <v>79.75</v>
      </c>
    </row>
    <row r="584" spans="1:6" x14ac:dyDescent="0.3">
      <c r="A584">
        <v>3</v>
      </c>
      <c r="B584">
        <v>6</v>
      </c>
      <c r="C584">
        <v>1</v>
      </c>
      <c r="D584">
        <v>0</v>
      </c>
      <c r="E584">
        <v>0</v>
      </c>
      <c r="F584">
        <v>74.25</v>
      </c>
    </row>
    <row r="585" spans="1:6" x14ac:dyDescent="0.3">
      <c r="A585">
        <v>3</v>
      </c>
      <c r="B585">
        <v>16</v>
      </c>
      <c r="C585">
        <v>0</v>
      </c>
      <c r="D585">
        <v>0</v>
      </c>
      <c r="E585">
        <v>0</v>
      </c>
      <c r="F585">
        <v>84.25</v>
      </c>
    </row>
    <row r="586" spans="1:6" x14ac:dyDescent="0.3">
      <c r="A586">
        <v>6</v>
      </c>
      <c r="B586">
        <v>34</v>
      </c>
      <c r="C586">
        <v>1</v>
      </c>
      <c r="D586">
        <v>0</v>
      </c>
      <c r="E586">
        <v>0</v>
      </c>
      <c r="F586">
        <v>81.5</v>
      </c>
    </row>
    <row r="587" spans="1:6" x14ac:dyDescent="0.3">
      <c r="A587">
        <v>3</v>
      </c>
      <c r="B587">
        <v>26</v>
      </c>
      <c r="C587">
        <v>1</v>
      </c>
      <c r="D587">
        <v>0</v>
      </c>
      <c r="E587">
        <v>0</v>
      </c>
      <c r="F587">
        <v>80.5</v>
      </c>
    </row>
    <row r="588" spans="1:6" x14ac:dyDescent="0.3">
      <c r="A588">
        <v>6</v>
      </c>
      <c r="B588">
        <v>21</v>
      </c>
      <c r="C588">
        <v>0</v>
      </c>
      <c r="D588">
        <v>0</v>
      </c>
      <c r="E588">
        <v>0</v>
      </c>
      <c r="F588">
        <v>74</v>
      </c>
    </row>
    <row r="589" spans="1:6" x14ac:dyDescent="0.3">
      <c r="A589">
        <v>3</v>
      </c>
      <c r="B589">
        <v>46</v>
      </c>
      <c r="C589">
        <v>1</v>
      </c>
      <c r="D589">
        <v>0</v>
      </c>
      <c r="E589">
        <v>0</v>
      </c>
      <c r="F589">
        <v>91.75</v>
      </c>
    </row>
    <row r="590" spans="1:6" x14ac:dyDescent="0.3">
      <c r="A590">
        <v>6</v>
      </c>
      <c r="B590">
        <v>48</v>
      </c>
      <c r="C590">
        <v>0</v>
      </c>
      <c r="D590">
        <v>0</v>
      </c>
      <c r="E590">
        <v>0</v>
      </c>
      <c r="F590">
        <v>91.5</v>
      </c>
    </row>
    <row r="591" spans="1:6" x14ac:dyDescent="0.3">
      <c r="A591">
        <v>1</v>
      </c>
      <c r="B591">
        <v>46</v>
      </c>
      <c r="C591">
        <v>1</v>
      </c>
      <c r="D591">
        <v>1</v>
      </c>
      <c r="E591">
        <v>0</v>
      </c>
      <c r="F591">
        <v>95.25</v>
      </c>
    </row>
    <row r="592" spans="1:6" x14ac:dyDescent="0.3">
      <c r="A592">
        <v>3</v>
      </c>
      <c r="B592">
        <v>28</v>
      </c>
      <c r="C592">
        <v>0</v>
      </c>
      <c r="D592">
        <v>1</v>
      </c>
      <c r="E592">
        <v>0</v>
      </c>
      <c r="F592">
        <v>85.25</v>
      </c>
    </row>
    <row r="593" spans="1:6" x14ac:dyDescent="0.3">
      <c r="A593">
        <v>4</v>
      </c>
      <c r="B593">
        <v>2</v>
      </c>
      <c r="C593">
        <v>1</v>
      </c>
      <c r="D593">
        <v>1</v>
      </c>
      <c r="E593">
        <v>0</v>
      </c>
      <c r="F593">
        <v>82.5</v>
      </c>
    </row>
    <row r="594" spans="1:6" x14ac:dyDescent="0.3">
      <c r="A594">
        <v>0</v>
      </c>
      <c r="B594">
        <v>32</v>
      </c>
      <c r="C594">
        <v>1</v>
      </c>
      <c r="D594">
        <v>1</v>
      </c>
      <c r="E594">
        <v>0</v>
      </c>
      <c r="F594">
        <v>77.75</v>
      </c>
    </row>
    <row r="595" spans="1:6" x14ac:dyDescent="0.3">
      <c r="A595">
        <v>10</v>
      </c>
      <c r="B595">
        <v>5</v>
      </c>
      <c r="C595">
        <v>1</v>
      </c>
      <c r="D595">
        <v>1</v>
      </c>
      <c r="E595">
        <v>0</v>
      </c>
      <c r="F595">
        <v>66</v>
      </c>
    </row>
    <row r="596" spans="1:6" x14ac:dyDescent="0.3">
      <c r="A596">
        <v>4</v>
      </c>
      <c r="B596">
        <v>31</v>
      </c>
      <c r="C596">
        <v>0</v>
      </c>
      <c r="D596">
        <v>0</v>
      </c>
      <c r="E596">
        <v>0</v>
      </c>
      <c r="F596">
        <v>87</v>
      </c>
    </row>
    <row r="597" spans="1:6" x14ac:dyDescent="0.3">
      <c r="A597">
        <v>4</v>
      </c>
      <c r="B597">
        <v>1</v>
      </c>
      <c r="C597">
        <v>1</v>
      </c>
      <c r="D597">
        <v>0</v>
      </c>
      <c r="E597">
        <v>1</v>
      </c>
      <c r="F597">
        <v>84.5</v>
      </c>
    </row>
    <row r="598" spans="1:6" x14ac:dyDescent="0.3">
      <c r="A598">
        <v>9</v>
      </c>
      <c r="B598">
        <v>4</v>
      </c>
      <c r="C598">
        <v>0</v>
      </c>
      <c r="D598">
        <v>1</v>
      </c>
      <c r="E598">
        <v>1</v>
      </c>
      <c r="F598">
        <v>68.75</v>
      </c>
    </row>
    <row r="599" spans="1:6" x14ac:dyDescent="0.3">
      <c r="A599">
        <v>2</v>
      </c>
      <c r="B599">
        <v>8</v>
      </c>
      <c r="C599">
        <v>1</v>
      </c>
      <c r="D599">
        <v>0</v>
      </c>
      <c r="E599">
        <v>1</v>
      </c>
      <c r="F599">
        <v>79.5</v>
      </c>
    </row>
    <row r="600" spans="1:6" x14ac:dyDescent="0.3">
      <c r="A600">
        <v>3</v>
      </c>
      <c r="B600">
        <v>23</v>
      </c>
      <c r="C600">
        <v>0</v>
      </c>
      <c r="D600">
        <v>0</v>
      </c>
      <c r="E600">
        <v>1</v>
      </c>
      <c r="F600">
        <v>77</v>
      </c>
    </row>
    <row r="601" spans="1:6" x14ac:dyDescent="0.3">
      <c r="A601">
        <v>1</v>
      </c>
      <c r="B601">
        <v>23</v>
      </c>
      <c r="C601">
        <v>0</v>
      </c>
      <c r="D601">
        <v>0</v>
      </c>
      <c r="E601">
        <v>0</v>
      </c>
      <c r="F601">
        <v>91.5</v>
      </c>
    </row>
    <row r="602" spans="1:6" x14ac:dyDescent="0.3">
      <c r="A602">
        <v>1</v>
      </c>
      <c r="B602">
        <v>28</v>
      </c>
      <c r="C602">
        <v>1</v>
      </c>
      <c r="D602">
        <v>0</v>
      </c>
      <c r="E602">
        <v>0</v>
      </c>
      <c r="F602">
        <v>88.25</v>
      </c>
    </row>
    <row r="603" spans="1:6" x14ac:dyDescent="0.3">
      <c r="A603">
        <v>1</v>
      </c>
      <c r="B603">
        <v>7</v>
      </c>
      <c r="C603">
        <v>0</v>
      </c>
      <c r="D603">
        <v>0</v>
      </c>
      <c r="E603">
        <v>0</v>
      </c>
      <c r="F603">
        <v>76</v>
      </c>
    </row>
    <row r="604" spans="1:6" x14ac:dyDescent="0.3">
      <c r="A604">
        <v>0</v>
      </c>
      <c r="B604">
        <v>5</v>
      </c>
      <c r="C604">
        <v>0</v>
      </c>
      <c r="D604">
        <v>0</v>
      </c>
      <c r="E604">
        <v>0</v>
      </c>
      <c r="F604">
        <v>92.25</v>
      </c>
    </row>
    <row r="605" spans="1:6" x14ac:dyDescent="0.3">
      <c r="A605">
        <v>2</v>
      </c>
      <c r="B605">
        <v>4</v>
      </c>
      <c r="C605">
        <v>0</v>
      </c>
      <c r="D605">
        <v>0</v>
      </c>
      <c r="E605">
        <v>0</v>
      </c>
      <c r="F605">
        <v>77.5</v>
      </c>
    </row>
    <row r="606" spans="1:6" x14ac:dyDescent="0.3">
      <c r="A606">
        <v>2</v>
      </c>
      <c r="B606">
        <v>26</v>
      </c>
      <c r="C606">
        <v>0</v>
      </c>
      <c r="D606">
        <v>0</v>
      </c>
      <c r="E606">
        <v>0</v>
      </c>
      <c r="F606">
        <v>75.75</v>
      </c>
    </row>
    <row r="607" spans="1:6" x14ac:dyDescent="0.3">
      <c r="A607">
        <v>4</v>
      </c>
      <c r="B607">
        <v>33</v>
      </c>
      <c r="C607">
        <v>0</v>
      </c>
      <c r="D607">
        <v>0</v>
      </c>
      <c r="E607">
        <v>1</v>
      </c>
      <c r="F607">
        <v>80.75</v>
      </c>
    </row>
    <row r="608" spans="1:6" x14ac:dyDescent="0.3">
      <c r="A608">
        <v>4</v>
      </c>
      <c r="B608">
        <v>34</v>
      </c>
      <c r="C608">
        <v>0</v>
      </c>
      <c r="D608">
        <v>0</v>
      </c>
      <c r="E608">
        <v>1</v>
      </c>
      <c r="F608">
        <v>80.5</v>
      </c>
    </row>
    <row r="609" spans="1:6" x14ac:dyDescent="0.3">
      <c r="A609">
        <v>4</v>
      </c>
      <c r="B609">
        <v>16</v>
      </c>
      <c r="C609">
        <v>0</v>
      </c>
      <c r="D609">
        <v>1</v>
      </c>
      <c r="E609">
        <v>0</v>
      </c>
      <c r="F609">
        <v>78.5</v>
      </c>
    </row>
    <row r="610" spans="1:6" x14ac:dyDescent="0.3">
      <c r="A610">
        <v>4</v>
      </c>
      <c r="B610">
        <v>3</v>
      </c>
      <c r="C610">
        <v>1</v>
      </c>
      <c r="D610">
        <v>0</v>
      </c>
      <c r="E610">
        <v>0</v>
      </c>
      <c r="F610">
        <v>73.5</v>
      </c>
    </row>
    <row r="611" spans="1:6" x14ac:dyDescent="0.3">
      <c r="A611">
        <v>3</v>
      </c>
      <c r="B611">
        <v>25</v>
      </c>
      <c r="C611">
        <v>1</v>
      </c>
      <c r="D611">
        <v>0</v>
      </c>
      <c r="E611">
        <v>0</v>
      </c>
      <c r="F611">
        <v>83.25</v>
      </c>
    </row>
    <row r="612" spans="1:6" x14ac:dyDescent="0.3">
      <c r="A612">
        <v>0</v>
      </c>
      <c r="B612">
        <v>4</v>
      </c>
      <c r="C612">
        <v>0</v>
      </c>
      <c r="D612">
        <v>0</v>
      </c>
      <c r="E612">
        <v>0</v>
      </c>
      <c r="F612">
        <v>77.75</v>
      </c>
    </row>
    <row r="613" spans="1:6" x14ac:dyDescent="0.3">
      <c r="A613">
        <v>0</v>
      </c>
      <c r="B613">
        <v>4</v>
      </c>
      <c r="C613">
        <v>1</v>
      </c>
      <c r="D613">
        <v>0</v>
      </c>
      <c r="E613">
        <v>0</v>
      </c>
      <c r="F613">
        <v>82.25</v>
      </c>
    </row>
    <row r="614" spans="1:6" x14ac:dyDescent="0.3">
      <c r="A614">
        <v>3</v>
      </c>
      <c r="B614">
        <v>21</v>
      </c>
      <c r="C614">
        <v>0</v>
      </c>
      <c r="D614">
        <v>0</v>
      </c>
      <c r="E614">
        <v>0</v>
      </c>
      <c r="F614">
        <v>82</v>
      </c>
    </row>
    <row r="615" spans="1:6" x14ac:dyDescent="0.3">
      <c r="A615">
        <v>7</v>
      </c>
      <c r="B615">
        <v>4</v>
      </c>
      <c r="C615">
        <v>0</v>
      </c>
      <c r="D615">
        <v>0</v>
      </c>
      <c r="E615">
        <v>0</v>
      </c>
      <c r="F615">
        <v>73.75</v>
      </c>
    </row>
    <row r="616" spans="1:6" x14ac:dyDescent="0.3">
      <c r="A616">
        <v>3</v>
      </c>
      <c r="B616">
        <v>24</v>
      </c>
      <c r="C616">
        <v>0</v>
      </c>
      <c r="D616">
        <v>0</v>
      </c>
      <c r="E616">
        <v>0</v>
      </c>
      <c r="F616">
        <v>82</v>
      </c>
    </row>
    <row r="617" spans="1:6" x14ac:dyDescent="0.3">
      <c r="A617">
        <v>2</v>
      </c>
      <c r="B617">
        <v>16</v>
      </c>
      <c r="C617">
        <v>1</v>
      </c>
      <c r="D617">
        <v>0</v>
      </c>
      <c r="E617">
        <v>0</v>
      </c>
      <c r="F617">
        <v>84.25</v>
      </c>
    </row>
    <row r="618" spans="1:6" x14ac:dyDescent="0.3">
      <c r="A618">
        <v>10</v>
      </c>
      <c r="B618">
        <v>2</v>
      </c>
      <c r="C618">
        <v>1</v>
      </c>
      <c r="D618">
        <v>0</v>
      </c>
      <c r="E618">
        <v>0</v>
      </c>
      <c r="F618">
        <v>68</v>
      </c>
    </row>
    <row r="619" spans="1:6" x14ac:dyDescent="0.3">
      <c r="A619">
        <v>3</v>
      </c>
      <c r="B619">
        <v>35</v>
      </c>
      <c r="C619">
        <v>1</v>
      </c>
      <c r="D619">
        <v>0</v>
      </c>
      <c r="E619">
        <v>0</v>
      </c>
      <c r="F619">
        <v>91.25</v>
      </c>
    </row>
    <row r="620" spans="1:6" x14ac:dyDescent="0.3">
      <c r="A620">
        <v>2</v>
      </c>
      <c r="B620">
        <v>24</v>
      </c>
      <c r="C620">
        <v>1</v>
      </c>
      <c r="D620">
        <v>0</v>
      </c>
      <c r="E620">
        <v>0</v>
      </c>
      <c r="F620">
        <v>92.5</v>
      </c>
    </row>
    <row r="621" spans="1:6" x14ac:dyDescent="0.3">
      <c r="A621">
        <v>2</v>
      </c>
      <c r="B621">
        <v>46</v>
      </c>
      <c r="C621">
        <v>1</v>
      </c>
      <c r="D621">
        <v>0</v>
      </c>
      <c r="E621">
        <v>1</v>
      </c>
      <c r="F621">
        <v>91.25</v>
      </c>
    </row>
    <row r="622" spans="1:6" x14ac:dyDescent="0.3">
      <c r="A622">
        <v>6</v>
      </c>
      <c r="B622">
        <v>1</v>
      </c>
      <c r="C622">
        <v>0</v>
      </c>
      <c r="D622">
        <v>0</v>
      </c>
      <c r="E622">
        <v>0</v>
      </c>
      <c r="F622">
        <v>75</v>
      </c>
    </row>
    <row r="623" spans="1:6" x14ac:dyDescent="0.3">
      <c r="A623">
        <v>5</v>
      </c>
      <c r="B623">
        <v>26</v>
      </c>
      <c r="C623">
        <v>1</v>
      </c>
      <c r="D623">
        <v>0</v>
      </c>
      <c r="E623">
        <v>0</v>
      </c>
      <c r="F623">
        <v>76.5</v>
      </c>
    </row>
    <row r="624" spans="1:6" x14ac:dyDescent="0.3">
      <c r="A624">
        <v>1</v>
      </c>
      <c r="B624">
        <v>5</v>
      </c>
      <c r="C624">
        <v>1</v>
      </c>
      <c r="D624">
        <v>0</v>
      </c>
      <c r="E624">
        <v>0</v>
      </c>
      <c r="F624">
        <v>73.25</v>
      </c>
    </row>
    <row r="625" spans="1:6" x14ac:dyDescent="0.3">
      <c r="A625">
        <v>5</v>
      </c>
      <c r="B625">
        <v>17</v>
      </c>
      <c r="C625">
        <v>0</v>
      </c>
      <c r="D625">
        <v>1</v>
      </c>
      <c r="E625">
        <v>0</v>
      </c>
      <c r="F625">
        <v>78</v>
      </c>
    </row>
    <row r="626" spans="1:6" x14ac:dyDescent="0.3">
      <c r="A626">
        <v>3</v>
      </c>
      <c r="B626">
        <v>4</v>
      </c>
      <c r="C626">
        <v>1</v>
      </c>
      <c r="D626">
        <v>0</v>
      </c>
      <c r="E626">
        <v>0</v>
      </c>
      <c r="F626">
        <v>75</v>
      </c>
    </row>
    <row r="627" spans="1:6" x14ac:dyDescent="0.3">
      <c r="A627">
        <v>6</v>
      </c>
      <c r="B627">
        <v>27</v>
      </c>
      <c r="C627">
        <v>1</v>
      </c>
      <c r="D627">
        <v>0</v>
      </c>
      <c r="E627">
        <v>0</v>
      </c>
      <c r="F627">
        <v>76.75</v>
      </c>
    </row>
    <row r="628" spans="1:6" x14ac:dyDescent="0.3">
      <c r="A628">
        <v>3</v>
      </c>
      <c r="B628">
        <v>0</v>
      </c>
      <c r="C628">
        <v>1</v>
      </c>
      <c r="D628">
        <v>0</v>
      </c>
      <c r="E628">
        <v>0</v>
      </c>
      <c r="F628">
        <v>75.75</v>
      </c>
    </row>
    <row r="629" spans="1:6" x14ac:dyDescent="0.3">
      <c r="A629">
        <v>6</v>
      </c>
      <c r="B629">
        <v>16</v>
      </c>
      <c r="C629">
        <v>1</v>
      </c>
      <c r="D629">
        <v>0</v>
      </c>
      <c r="E629">
        <v>1</v>
      </c>
      <c r="F629">
        <v>64.5</v>
      </c>
    </row>
    <row r="630" spans="1:6" x14ac:dyDescent="0.3">
      <c r="A630">
        <v>6</v>
      </c>
      <c r="B630">
        <v>14</v>
      </c>
      <c r="C630">
        <v>1</v>
      </c>
      <c r="D630">
        <v>0</v>
      </c>
      <c r="E630">
        <v>1</v>
      </c>
      <c r="F630">
        <v>77.5</v>
      </c>
    </row>
    <row r="631" spans="1:6" x14ac:dyDescent="0.3">
      <c r="A631">
        <v>2</v>
      </c>
      <c r="B631">
        <v>5</v>
      </c>
      <c r="C631">
        <v>0</v>
      </c>
      <c r="D631">
        <v>1</v>
      </c>
      <c r="E631">
        <v>0</v>
      </c>
      <c r="F631">
        <v>81.25</v>
      </c>
    </row>
    <row r="632" spans="1:6" x14ac:dyDescent="0.3">
      <c r="A632">
        <v>3</v>
      </c>
      <c r="B632">
        <v>31</v>
      </c>
      <c r="C632">
        <v>0</v>
      </c>
      <c r="D632">
        <v>0</v>
      </c>
      <c r="E632">
        <v>1</v>
      </c>
      <c r="F632">
        <v>77.25</v>
      </c>
    </row>
    <row r="633" spans="1:6" x14ac:dyDescent="0.3">
      <c r="A633">
        <v>2</v>
      </c>
      <c r="B633">
        <v>4</v>
      </c>
      <c r="C633">
        <v>0</v>
      </c>
      <c r="D633">
        <v>0</v>
      </c>
      <c r="E633">
        <v>1</v>
      </c>
      <c r="F633">
        <v>88.75</v>
      </c>
    </row>
    <row r="634" spans="1:6" x14ac:dyDescent="0.3">
      <c r="A634">
        <v>1</v>
      </c>
      <c r="B634">
        <v>5</v>
      </c>
      <c r="C634">
        <v>1</v>
      </c>
      <c r="D634">
        <v>0</v>
      </c>
      <c r="E634">
        <v>0</v>
      </c>
      <c r="F634">
        <v>71.75</v>
      </c>
    </row>
    <row r="635" spans="1:6" x14ac:dyDescent="0.3">
      <c r="A635">
        <v>1</v>
      </c>
      <c r="B635">
        <v>11</v>
      </c>
      <c r="C635">
        <v>0</v>
      </c>
      <c r="D635">
        <v>0</v>
      </c>
      <c r="E635">
        <v>0</v>
      </c>
      <c r="F635">
        <v>85.25</v>
      </c>
    </row>
    <row r="636" spans="1:6" x14ac:dyDescent="0.3">
      <c r="A636">
        <v>8</v>
      </c>
      <c r="B636">
        <v>12</v>
      </c>
      <c r="C636">
        <v>1</v>
      </c>
      <c r="D636">
        <v>0</v>
      </c>
      <c r="E636">
        <v>1</v>
      </c>
      <c r="F636">
        <v>73.25</v>
      </c>
    </row>
    <row r="637" spans="1:6" x14ac:dyDescent="0.3">
      <c r="A637">
        <v>0</v>
      </c>
      <c r="B637">
        <v>5</v>
      </c>
      <c r="C637">
        <v>0</v>
      </c>
      <c r="D637">
        <v>0</v>
      </c>
      <c r="E637">
        <v>0</v>
      </c>
      <c r="F637">
        <v>83</v>
      </c>
    </row>
    <row r="638" spans="1:6" x14ac:dyDescent="0.3">
      <c r="A638">
        <v>6</v>
      </c>
      <c r="B638">
        <v>1</v>
      </c>
      <c r="C638">
        <v>0</v>
      </c>
      <c r="D638">
        <v>1</v>
      </c>
      <c r="E638">
        <v>0</v>
      </c>
      <c r="F638">
        <v>86</v>
      </c>
    </row>
    <row r="639" spans="1:6" x14ac:dyDescent="0.3">
      <c r="A639">
        <v>5</v>
      </c>
      <c r="B639">
        <v>2</v>
      </c>
      <c r="C639">
        <v>1</v>
      </c>
      <c r="D639">
        <v>0</v>
      </c>
      <c r="E639">
        <v>0</v>
      </c>
      <c r="F639">
        <v>80.5</v>
      </c>
    </row>
    <row r="640" spans="1:6" x14ac:dyDescent="0.3">
      <c r="A640">
        <v>10</v>
      </c>
      <c r="B640">
        <v>1</v>
      </c>
      <c r="C640">
        <v>0</v>
      </c>
      <c r="D640">
        <v>1</v>
      </c>
      <c r="E640">
        <v>0</v>
      </c>
      <c r="F640">
        <v>77.75</v>
      </c>
    </row>
    <row r="641" spans="1:6" x14ac:dyDescent="0.3">
      <c r="A641">
        <v>2</v>
      </c>
      <c r="B641">
        <v>30</v>
      </c>
      <c r="C641">
        <v>0</v>
      </c>
      <c r="D641">
        <v>0</v>
      </c>
      <c r="E641">
        <v>1</v>
      </c>
      <c r="F641">
        <v>83.75</v>
      </c>
    </row>
    <row r="642" spans="1:6" x14ac:dyDescent="0.3">
      <c r="A642">
        <v>6</v>
      </c>
      <c r="B642">
        <v>0</v>
      </c>
      <c r="C642">
        <v>1</v>
      </c>
      <c r="D642">
        <v>0</v>
      </c>
      <c r="E642">
        <v>0</v>
      </c>
      <c r="F642">
        <v>76.5</v>
      </c>
    </row>
    <row r="643" spans="1:6" x14ac:dyDescent="0.3">
      <c r="A643">
        <v>2</v>
      </c>
      <c r="B643">
        <v>6</v>
      </c>
      <c r="C643">
        <v>0</v>
      </c>
      <c r="D643">
        <v>0</v>
      </c>
      <c r="E643">
        <v>1</v>
      </c>
      <c r="F643">
        <v>85</v>
      </c>
    </row>
    <row r="644" spans="1:6" x14ac:dyDescent="0.3">
      <c r="A644">
        <v>6</v>
      </c>
      <c r="B644">
        <v>24</v>
      </c>
      <c r="C644">
        <v>1</v>
      </c>
      <c r="D644">
        <v>0</v>
      </c>
      <c r="E644">
        <v>1</v>
      </c>
      <c r="F644">
        <v>72.25</v>
      </c>
    </row>
    <row r="645" spans="1:6" x14ac:dyDescent="0.3">
      <c r="A645">
        <v>7</v>
      </c>
      <c r="B645">
        <v>26</v>
      </c>
      <c r="C645">
        <v>0</v>
      </c>
      <c r="D645">
        <v>0</v>
      </c>
      <c r="E645">
        <v>0</v>
      </c>
      <c r="F645">
        <v>84.75</v>
      </c>
    </row>
    <row r="646" spans="1:6" x14ac:dyDescent="0.3">
      <c r="A646">
        <v>7</v>
      </c>
      <c r="B646">
        <v>0</v>
      </c>
      <c r="C646">
        <v>1</v>
      </c>
      <c r="D646">
        <v>0</v>
      </c>
      <c r="E646">
        <v>0</v>
      </c>
      <c r="F646">
        <v>75.25</v>
      </c>
    </row>
    <row r="647" spans="1:6" x14ac:dyDescent="0.3">
      <c r="A647">
        <v>1</v>
      </c>
      <c r="B647">
        <v>18</v>
      </c>
      <c r="C647">
        <v>1</v>
      </c>
      <c r="D647">
        <v>0</v>
      </c>
      <c r="E647">
        <v>0</v>
      </c>
      <c r="F647">
        <v>74.25</v>
      </c>
    </row>
    <row r="648" spans="1:6" x14ac:dyDescent="0.3">
      <c r="A648">
        <v>4</v>
      </c>
      <c r="B648">
        <v>20</v>
      </c>
      <c r="C648">
        <v>1</v>
      </c>
      <c r="D648">
        <v>0</v>
      </c>
      <c r="E648">
        <v>0</v>
      </c>
      <c r="F648">
        <v>85.25</v>
      </c>
    </row>
    <row r="649" spans="1:6" x14ac:dyDescent="0.3">
      <c r="A649">
        <v>0</v>
      </c>
      <c r="B649">
        <v>23</v>
      </c>
      <c r="C649">
        <v>0</v>
      </c>
      <c r="D649">
        <v>0</v>
      </c>
      <c r="E649">
        <v>0</v>
      </c>
      <c r="F649">
        <v>83.75</v>
      </c>
    </row>
    <row r="650" spans="1:6" x14ac:dyDescent="0.3">
      <c r="A650">
        <v>4</v>
      </c>
      <c r="B650">
        <v>4</v>
      </c>
      <c r="C650">
        <v>1</v>
      </c>
      <c r="D650">
        <v>1</v>
      </c>
      <c r="E650">
        <v>0</v>
      </c>
      <c r="F650">
        <v>84</v>
      </c>
    </row>
    <row r="651" spans="1:6" x14ac:dyDescent="0.3">
      <c r="A651">
        <v>4</v>
      </c>
      <c r="B651">
        <v>30</v>
      </c>
      <c r="C651">
        <v>0</v>
      </c>
      <c r="D651">
        <v>0</v>
      </c>
      <c r="E651">
        <v>0</v>
      </c>
      <c r="F651">
        <v>74.5</v>
      </c>
    </row>
    <row r="652" spans="1:6" x14ac:dyDescent="0.3">
      <c r="A652">
        <v>4</v>
      </c>
      <c r="B652">
        <v>34</v>
      </c>
      <c r="C652">
        <v>0</v>
      </c>
      <c r="D652">
        <v>0</v>
      </c>
      <c r="E652">
        <v>0</v>
      </c>
      <c r="F652">
        <v>70.5</v>
      </c>
    </row>
    <row r="653" spans="1:6" x14ac:dyDescent="0.3">
      <c r="A653">
        <v>1</v>
      </c>
      <c r="B653">
        <v>26</v>
      </c>
      <c r="C653">
        <v>0</v>
      </c>
      <c r="D653">
        <v>0</v>
      </c>
      <c r="E653">
        <v>0</v>
      </c>
      <c r="F653">
        <v>80.75</v>
      </c>
    </row>
    <row r="654" spans="1:6" x14ac:dyDescent="0.3">
      <c r="A654">
        <v>5</v>
      </c>
      <c r="B654">
        <v>27</v>
      </c>
      <c r="C654">
        <v>1</v>
      </c>
      <c r="D654">
        <v>0</v>
      </c>
      <c r="E654">
        <v>0</v>
      </c>
      <c r="F654">
        <v>81.5</v>
      </c>
    </row>
    <row r="655" spans="1:6" x14ac:dyDescent="0.3">
      <c r="A655">
        <v>1</v>
      </c>
      <c r="B655">
        <v>18</v>
      </c>
      <c r="C655">
        <v>0</v>
      </c>
      <c r="D655">
        <v>0</v>
      </c>
      <c r="E655">
        <v>1</v>
      </c>
      <c r="F655">
        <v>77.5</v>
      </c>
    </row>
    <row r="656" spans="1:6" x14ac:dyDescent="0.3">
      <c r="A656">
        <v>4</v>
      </c>
      <c r="B656">
        <v>39</v>
      </c>
      <c r="C656">
        <v>0</v>
      </c>
      <c r="D656">
        <v>0</v>
      </c>
      <c r="E656">
        <v>0</v>
      </c>
      <c r="F656">
        <v>91.75</v>
      </c>
    </row>
    <row r="657" spans="1:6" x14ac:dyDescent="0.3">
      <c r="A657">
        <v>7</v>
      </c>
      <c r="B657">
        <v>29</v>
      </c>
      <c r="C657">
        <v>0</v>
      </c>
      <c r="D657">
        <v>0</v>
      </c>
      <c r="E657">
        <v>1</v>
      </c>
      <c r="F657">
        <v>74.5</v>
      </c>
    </row>
    <row r="658" spans="1:6" x14ac:dyDescent="0.3">
      <c r="A658">
        <v>0</v>
      </c>
      <c r="B658">
        <v>27</v>
      </c>
      <c r="C658">
        <v>1</v>
      </c>
      <c r="D658">
        <v>0</v>
      </c>
      <c r="E658">
        <v>1</v>
      </c>
      <c r="F658">
        <v>96.5</v>
      </c>
    </row>
    <row r="659" spans="1:6" x14ac:dyDescent="0.3">
      <c r="A659">
        <v>3</v>
      </c>
      <c r="B659">
        <v>17</v>
      </c>
      <c r="C659">
        <v>1</v>
      </c>
      <c r="D659">
        <v>1</v>
      </c>
      <c r="E659">
        <v>1</v>
      </c>
      <c r="F659">
        <v>79.25</v>
      </c>
    </row>
    <row r="660" spans="1:6" x14ac:dyDescent="0.3">
      <c r="A660">
        <v>5</v>
      </c>
      <c r="B660">
        <v>31</v>
      </c>
      <c r="C660">
        <v>0</v>
      </c>
      <c r="D660">
        <v>1</v>
      </c>
      <c r="E660">
        <v>1</v>
      </c>
      <c r="F660">
        <v>78.5</v>
      </c>
    </row>
    <row r="661" spans="1:6" x14ac:dyDescent="0.3">
      <c r="A661">
        <v>4</v>
      </c>
      <c r="B661">
        <v>13</v>
      </c>
      <c r="C661">
        <v>0</v>
      </c>
      <c r="D661">
        <v>1</v>
      </c>
      <c r="E661">
        <v>0</v>
      </c>
      <c r="F661">
        <v>79</v>
      </c>
    </row>
    <row r="662" spans="1:6" x14ac:dyDescent="0.3">
      <c r="A662">
        <v>4</v>
      </c>
      <c r="B662">
        <v>12</v>
      </c>
      <c r="C662">
        <v>0</v>
      </c>
      <c r="D662">
        <v>0</v>
      </c>
      <c r="E662">
        <v>1</v>
      </c>
      <c r="F662">
        <v>82</v>
      </c>
    </row>
    <row r="663" spans="1:6" x14ac:dyDescent="0.3">
      <c r="A663">
        <v>10</v>
      </c>
      <c r="B663">
        <v>0</v>
      </c>
      <c r="C663">
        <v>1</v>
      </c>
      <c r="D663">
        <v>1</v>
      </c>
      <c r="E663">
        <v>0</v>
      </c>
      <c r="F663">
        <v>85</v>
      </c>
    </row>
    <row r="664" spans="1:6" x14ac:dyDescent="0.3">
      <c r="A664">
        <v>2</v>
      </c>
      <c r="B664">
        <v>21</v>
      </c>
      <c r="C664">
        <v>1</v>
      </c>
      <c r="D664">
        <v>0</v>
      </c>
      <c r="E664">
        <v>1</v>
      </c>
      <c r="F664">
        <v>82.5</v>
      </c>
    </row>
    <row r="665" spans="1:6" x14ac:dyDescent="0.3">
      <c r="A665">
        <v>3</v>
      </c>
      <c r="B665">
        <v>28</v>
      </c>
      <c r="C665">
        <v>0</v>
      </c>
      <c r="D665">
        <v>1</v>
      </c>
      <c r="E665">
        <v>0</v>
      </c>
      <c r="F665">
        <v>97.25</v>
      </c>
    </row>
    <row r="666" spans="1:6" x14ac:dyDescent="0.3">
      <c r="A666">
        <v>8</v>
      </c>
      <c r="B666">
        <v>35</v>
      </c>
      <c r="C666">
        <v>0</v>
      </c>
      <c r="D666">
        <v>1</v>
      </c>
      <c r="E666">
        <v>0</v>
      </c>
      <c r="F666">
        <v>91</v>
      </c>
    </row>
    <row r="667" spans="1:6" x14ac:dyDescent="0.3">
      <c r="A667">
        <v>9</v>
      </c>
      <c r="B667">
        <v>24</v>
      </c>
      <c r="C667">
        <v>1</v>
      </c>
      <c r="D667">
        <v>0</v>
      </c>
      <c r="E667">
        <v>1</v>
      </c>
      <c r="F667">
        <v>77.75</v>
      </c>
    </row>
    <row r="668" spans="1:6" x14ac:dyDescent="0.3">
      <c r="A668">
        <v>1</v>
      </c>
      <c r="B668">
        <v>28</v>
      </c>
      <c r="C668">
        <v>1</v>
      </c>
      <c r="D668">
        <v>0</v>
      </c>
      <c r="E668">
        <v>0</v>
      </c>
      <c r="F668">
        <v>80.75</v>
      </c>
    </row>
    <row r="669" spans="1:6" x14ac:dyDescent="0.3">
      <c r="A669">
        <v>9</v>
      </c>
      <c r="B669">
        <v>0</v>
      </c>
      <c r="C669">
        <v>1</v>
      </c>
      <c r="D669">
        <v>0</v>
      </c>
      <c r="E669">
        <v>0</v>
      </c>
      <c r="F669">
        <v>67</v>
      </c>
    </row>
    <row r="670" spans="1:6" x14ac:dyDescent="0.3">
      <c r="A670">
        <v>6</v>
      </c>
      <c r="B670">
        <v>0</v>
      </c>
      <c r="C670">
        <v>0</v>
      </c>
      <c r="D670">
        <v>1</v>
      </c>
      <c r="E670">
        <v>0</v>
      </c>
      <c r="F670">
        <v>69.5</v>
      </c>
    </row>
    <row r="671" spans="1:6" x14ac:dyDescent="0.3">
      <c r="A671">
        <v>2</v>
      </c>
      <c r="B671">
        <v>3</v>
      </c>
      <c r="C671">
        <v>1</v>
      </c>
      <c r="D671">
        <v>0</v>
      </c>
      <c r="E671">
        <v>0</v>
      </c>
      <c r="F671">
        <v>86</v>
      </c>
    </row>
    <row r="672" spans="1:6" x14ac:dyDescent="0.3">
      <c r="A672">
        <v>3</v>
      </c>
      <c r="B672">
        <v>16</v>
      </c>
      <c r="C672">
        <v>0</v>
      </c>
      <c r="D672">
        <v>0</v>
      </c>
      <c r="E672">
        <v>0</v>
      </c>
      <c r="F672">
        <v>77.5</v>
      </c>
    </row>
    <row r="673" spans="1:6" x14ac:dyDescent="0.3">
      <c r="A673">
        <v>2</v>
      </c>
      <c r="B673">
        <v>26</v>
      </c>
      <c r="C673">
        <v>0</v>
      </c>
      <c r="D673">
        <v>0</v>
      </c>
      <c r="E673">
        <v>0</v>
      </c>
      <c r="F673">
        <v>84.25</v>
      </c>
    </row>
    <row r="674" spans="1:6" x14ac:dyDescent="0.3">
      <c r="A674">
        <v>10</v>
      </c>
      <c r="B674">
        <v>4</v>
      </c>
      <c r="C674">
        <v>0</v>
      </c>
      <c r="D674">
        <v>1</v>
      </c>
      <c r="E674">
        <v>1</v>
      </c>
      <c r="F674">
        <v>51.5</v>
      </c>
    </row>
    <row r="675" spans="1:6" x14ac:dyDescent="0.3">
      <c r="A675">
        <v>2</v>
      </c>
      <c r="B675">
        <v>24</v>
      </c>
      <c r="C675">
        <v>1</v>
      </c>
      <c r="D675">
        <v>0</v>
      </c>
      <c r="E675">
        <v>0</v>
      </c>
      <c r="F675">
        <v>89.5</v>
      </c>
    </row>
    <row r="676" spans="1:6" x14ac:dyDescent="0.3">
      <c r="A676">
        <v>5</v>
      </c>
      <c r="B676">
        <v>22</v>
      </c>
      <c r="C676">
        <v>1</v>
      </c>
      <c r="D676">
        <v>0</v>
      </c>
      <c r="E676">
        <v>1</v>
      </c>
      <c r="F676">
        <v>86</v>
      </c>
    </row>
    <row r="677" spans="1:6" x14ac:dyDescent="0.3">
      <c r="A677">
        <v>2</v>
      </c>
      <c r="B677">
        <v>14</v>
      </c>
      <c r="C677">
        <v>0</v>
      </c>
      <c r="D677">
        <v>1</v>
      </c>
      <c r="E677">
        <v>0</v>
      </c>
      <c r="F677">
        <v>76.75</v>
      </c>
    </row>
    <row r="678" spans="1:6" x14ac:dyDescent="0.3">
      <c r="A678">
        <v>2</v>
      </c>
      <c r="B678">
        <v>21</v>
      </c>
      <c r="C678">
        <v>1</v>
      </c>
      <c r="D678">
        <v>0</v>
      </c>
      <c r="E678">
        <v>0</v>
      </c>
      <c r="F678">
        <v>79</v>
      </c>
    </row>
    <row r="679" spans="1:6" x14ac:dyDescent="0.3">
      <c r="A679">
        <v>4</v>
      </c>
      <c r="B679">
        <v>29</v>
      </c>
      <c r="C679">
        <v>1</v>
      </c>
      <c r="D679">
        <v>0</v>
      </c>
      <c r="E679">
        <v>0</v>
      </c>
      <c r="F679">
        <v>84</v>
      </c>
    </row>
    <row r="680" spans="1:6" x14ac:dyDescent="0.3">
      <c r="A680">
        <v>6</v>
      </c>
      <c r="B680">
        <v>3</v>
      </c>
      <c r="C680">
        <v>0</v>
      </c>
      <c r="D680">
        <v>0</v>
      </c>
      <c r="E680">
        <v>0</v>
      </c>
      <c r="F680">
        <v>71.5</v>
      </c>
    </row>
    <row r="681" spans="1:6" x14ac:dyDescent="0.3">
      <c r="A681">
        <v>2</v>
      </c>
      <c r="B681">
        <v>4</v>
      </c>
      <c r="C681">
        <v>1</v>
      </c>
      <c r="D681">
        <v>0</v>
      </c>
      <c r="E681">
        <v>0</v>
      </c>
      <c r="F681">
        <v>83.25</v>
      </c>
    </row>
    <row r="682" spans="1:6" x14ac:dyDescent="0.3">
      <c r="A682">
        <v>5</v>
      </c>
      <c r="B682">
        <v>19</v>
      </c>
      <c r="C682">
        <v>1</v>
      </c>
      <c r="D682">
        <v>0</v>
      </c>
      <c r="E682">
        <v>0</v>
      </c>
      <c r="F682">
        <v>81</v>
      </c>
    </row>
    <row r="683" spans="1:6" x14ac:dyDescent="0.3">
      <c r="A683">
        <v>3</v>
      </c>
      <c r="B683">
        <v>33</v>
      </c>
      <c r="C683">
        <v>1</v>
      </c>
      <c r="D683">
        <v>0</v>
      </c>
      <c r="E683">
        <v>0</v>
      </c>
      <c r="F683">
        <v>92.75</v>
      </c>
    </row>
    <row r="684" spans="1:6" x14ac:dyDescent="0.3">
      <c r="A684">
        <v>1</v>
      </c>
      <c r="B684">
        <v>24</v>
      </c>
      <c r="C684">
        <v>0</v>
      </c>
      <c r="D684">
        <v>0</v>
      </c>
      <c r="E684">
        <v>0</v>
      </c>
      <c r="F684">
        <v>71</v>
      </c>
    </row>
    <row r="685" spans="1:6" x14ac:dyDescent="0.3">
      <c r="A685">
        <v>4</v>
      </c>
      <c r="B685">
        <v>29</v>
      </c>
      <c r="C685">
        <v>1</v>
      </c>
      <c r="D685">
        <v>0</v>
      </c>
      <c r="E685">
        <v>0</v>
      </c>
      <c r="F685">
        <v>77.5</v>
      </c>
    </row>
    <row r="686" spans="1:6" x14ac:dyDescent="0.3">
      <c r="A686">
        <v>1</v>
      </c>
      <c r="B686">
        <v>27</v>
      </c>
      <c r="C686">
        <v>1</v>
      </c>
      <c r="D686">
        <v>0</v>
      </c>
      <c r="E686">
        <v>1</v>
      </c>
      <c r="F686">
        <v>85.75</v>
      </c>
    </row>
    <row r="687" spans="1:6" x14ac:dyDescent="0.3">
      <c r="A687">
        <v>2</v>
      </c>
      <c r="B687">
        <v>20</v>
      </c>
      <c r="C687">
        <v>0</v>
      </c>
      <c r="D687">
        <v>0</v>
      </c>
      <c r="E687">
        <v>0</v>
      </c>
      <c r="F687">
        <v>82</v>
      </c>
    </row>
    <row r="688" spans="1:6" x14ac:dyDescent="0.3">
      <c r="A688">
        <v>0</v>
      </c>
      <c r="B688">
        <v>35</v>
      </c>
      <c r="C688">
        <v>0</v>
      </c>
      <c r="D688">
        <v>0</v>
      </c>
      <c r="E688">
        <v>0</v>
      </c>
      <c r="F688">
        <v>92.5</v>
      </c>
    </row>
    <row r="689" spans="1:6" x14ac:dyDescent="0.3">
      <c r="A689">
        <v>0</v>
      </c>
      <c r="B689">
        <v>29</v>
      </c>
      <c r="C689">
        <v>0</v>
      </c>
      <c r="D689">
        <v>0</v>
      </c>
      <c r="E689">
        <v>0</v>
      </c>
      <c r="F689">
        <v>90</v>
      </c>
    </row>
    <row r="690" spans="1:6" x14ac:dyDescent="0.3">
      <c r="A690">
        <v>2</v>
      </c>
      <c r="B690">
        <v>0</v>
      </c>
      <c r="C690">
        <v>1</v>
      </c>
      <c r="D690">
        <v>0</v>
      </c>
      <c r="E690">
        <v>1</v>
      </c>
      <c r="F690">
        <v>79.5</v>
      </c>
    </row>
    <row r="691" spans="1:6" x14ac:dyDescent="0.3">
      <c r="A691">
        <v>3</v>
      </c>
      <c r="B691">
        <v>10</v>
      </c>
      <c r="C691">
        <v>1</v>
      </c>
      <c r="D691">
        <v>0</v>
      </c>
      <c r="E691">
        <v>0</v>
      </c>
      <c r="F691">
        <v>79.5</v>
      </c>
    </row>
    <row r="692" spans="1:6" x14ac:dyDescent="0.3">
      <c r="A692">
        <v>1</v>
      </c>
      <c r="B692">
        <v>29</v>
      </c>
      <c r="C692">
        <v>1</v>
      </c>
      <c r="D692">
        <v>0</v>
      </c>
      <c r="E692">
        <v>1</v>
      </c>
      <c r="F692">
        <v>83.5</v>
      </c>
    </row>
    <row r="693" spans="1:6" x14ac:dyDescent="0.3">
      <c r="A693">
        <v>0</v>
      </c>
      <c r="B693">
        <v>17</v>
      </c>
      <c r="C693">
        <v>1</v>
      </c>
      <c r="D693">
        <v>0</v>
      </c>
      <c r="E693">
        <v>1</v>
      </c>
      <c r="F693">
        <v>85.25</v>
      </c>
    </row>
    <row r="694" spans="1:6" x14ac:dyDescent="0.3">
      <c r="A694">
        <v>10</v>
      </c>
      <c r="B694">
        <v>1</v>
      </c>
      <c r="C694">
        <v>1</v>
      </c>
      <c r="D694">
        <v>1</v>
      </c>
      <c r="E694">
        <v>0</v>
      </c>
      <c r="F694">
        <v>64.75</v>
      </c>
    </row>
    <row r="695" spans="1:6" x14ac:dyDescent="0.3">
      <c r="A695">
        <v>1</v>
      </c>
      <c r="B695">
        <v>14</v>
      </c>
      <c r="C695">
        <v>0</v>
      </c>
      <c r="D695">
        <v>0</v>
      </c>
      <c r="E695">
        <v>0</v>
      </c>
      <c r="F695">
        <v>76.5</v>
      </c>
    </row>
    <row r="696" spans="1:6" x14ac:dyDescent="0.3">
      <c r="A696">
        <v>1</v>
      </c>
      <c r="B696">
        <v>24</v>
      </c>
      <c r="C696">
        <v>1</v>
      </c>
      <c r="D696">
        <v>0</v>
      </c>
      <c r="E696">
        <v>0</v>
      </c>
      <c r="F696">
        <v>72.25</v>
      </c>
    </row>
    <row r="697" spans="1:6" x14ac:dyDescent="0.3">
      <c r="A697">
        <v>2</v>
      </c>
      <c r="B697">
        <v>35</v>
      </c>
      <c r="C697">
        <v>1</v>
      </c>
      <c r="D697">
        <v>0</v>
      </c>
      <c r="E697">
        <v>0</v>
      </c>
      <c r="F697">
        <v>92.5</v>
      </c>
    </row>
    <row r="698" spans="1:6" x14ac:dyDescent="0.3">
      <c r="A698">
        <v>3</v>
      </c>
      <c r="B698">
        <v>19</v>
      </c>
      <c r="C698">
        <v>1</v>
      </c>
      <c r="D698">
        <v>0</v>
      </c>
      <c r="E698">
        <v>0</v>
      </c>
      <c r="F698">
        <v>92</v>
      </c>
    </row>
    <row r="699" spans="1:6" x14ac:dyDescent="0.3">
      <c r="A699">
        <v>6</v>
      </c>
      <c r="B699">
        <v>23</v>
      </c>
      <c r="C699">
        <v>1</v>
      </c>
      <c r="D699">
        <v>0</v>
      </c>
      <c r="E699">
        <v>0</v>
      </c>
      <c r="F699">
        <v>75.75</v>
      </c>
    </row>
    <row r="700" spans="1:6" x14ac:dyDescent="0.3">
      <c r="A700">
        <v>9</v>
      </c>
      <c r="B700">
        <v>14</v>
      </c>
      <c r="C700">
        <v>1</v>
      </c>
      <c r="D700">
        <v>0</v>
      </c>
      <c r="E700">
        <v>0</v>
      </c>
      <c r="F700">
        <v>83.75</v>
      </c>
    </row>
    <row r="701" spans="1:6" x14ac:dyDescent="0.3">
      <c r="A701">
        <v>2</v>
      </c>
      <c r="B701">
        <v>21</v>
      </c>
      <c r="C701">
        <v>1</v>
      </c>
      <c r="D701">
        <v>0</v>
      </c>
      <c r="E701">
        <v>0</v>
      </c>
      <c r="F701">
        <v>74.75</v>
      </c>
    </row>
    <row r="702" spans="1:6" x14ac:dyDescent="0.3">
      <c r="A702">
        <v>6</v>
      </c>
      <c r="B702">
        <v>18</v>
      </c>
      <c r="C702">
        <v>1</v>
      </c>
      <c r="D702">
        <v>0</v>
      </c>
      <c r="E702">
        <v>0</v>
      </c>
      <c r="F702">
        <v>86.25</v>
      </c>
    </row>
    <row r="703" spans="1:6" x14ac:dyDescent="0.3">
      <c r="A703">
        <v>2</v>
      </c>
      <c r="B703">
        <v>16</v>
      </c>
      <c r="C703">
        <v>0</v>
      </c>
      <c r="D703">
        <v>0</v>
      </c>
      <c r="E703">
        <v>1</v>
      </c>
      <c r="F703">
        <v>89</v>
      </c>
    </row>
    <row r="704" spans="1:6" x14ac:dyDescent="0.3">
      <c r="A704">
        <v>4</v>
      </c>
      <c r="B704">
        <v>2</v>
      </c>
      <c r="C704">
        <v>0</v>
      </c>
      <c r="D704">
        <v>0</v>
      </c>
      <c r="E704">
        <v>0</v>
      </c>
      <c r="F704">
        <v>74.25</v>
      </c>
    </row>
    <row r="705" spans="1:6" x14ac:dyDescent="0.3">
      <c r="A705">
        <v>5</v>
      </c>
      <c r="B705">
        <v>16</v>
      </c>
      <c r="C705">
        <v>1</v>
      </c>
      <c r="D705">
        <v>0</v>
      </c>
      <c r="E705">
        <v>1</v>
      </c>
      <c r="F705">
        <v>73</v>
      </c>
    </row>
    <row r="706" spans="1:6" x14ac:dyDescent="0.3">
      <c r="A706">
        <v>0</v>
      </c>
      <c r="B706">
        <v>29</v>
      </c>
      <c r="C706">
        <v>0</v>
      </c>
      <c r="D706">
        <v>0</v>
      </c>
      <c r="E706">
        <v>0</v>
      </c>
      <c r="F706">
        <v>81.75</v>
      </c>
    </row>
    <row r="707" spans="1:6" x14ac:dyDescent="0.3">
      <c r="A707">
        <v>5</v>
      </c>
      <c r="B707">
        <v>35</v>
      </c>
      <c r="C707">
        <v>1</v>
      </c>
      <c r="D707">
        <v>0</v>
      </c>
      <c r="E707">
        <v>0</v>
      </c>
      <c r="F707">
        <v>93.25</v>
      </c>
    </row>
    <row r="708" spans="1:6" x14ac:dyDescent="0.3">
      <c r="A708">
        <v>2</v>
      </c>
      <c r="B708">
        <v>11</v>
      </c>
      <c r="C708">
        <v>1</v>
      </c>
      <c r="D708">
        <v>0</v>
      </c>
      <c r="E708">
        <v>0</v>
      </c>
      <c r="F708">
        <v>89.5</v>
      </c>
    </row>
    <row r="709" spans="1:6" x14ac:dyDescent="0.3">
      <c r="A709">
        <v>3</v>
      </c>
      <c r="B709">
        <v>4</v>
      </c>
      <c r="C709">
        <v>1</v>
      </c>
      <c r="D709">
        <v>0</v>
      </c>
      <c r="E709">
        <v>0</v>
      </c>
      <c r="F709">
        <v>78.5</v>
      </c>
    </row>
    <row r="710" spans="1:6" x14ac:dyDescent="0.3">
      <c r="A710">
        <v>0</v>
      </c>
      <c r="B710">
        <v>15</v>
      </c>
      <c r="C710">
        <v>0</v>
      </c>
      <c r="D710">
        <v>0</v>
      </c>
      <c r="E710">
        <v>0</v>
      </c>
      <c r="F710">
        <v>82.25</v>
      </c>
    </row>
    <row r="711" spans="1:6" x14ac:dyDescent="0.3">
      <c r="A711">
        <v>10</v>
      </c>
      <c r="B711">
        <v>25</v>
      </c>
      <c r="C711">
        <v>1</v>
      </c>
      <c r="D711">
        <v>1</v>
      </c>
      <c r="E711">
        <v>0</v>
      </c>
      <c r="F711">
        <v>81.5</v>
      </c>
    </row>
    <row r="712" spans="1:6" x14ac:dyDescent="0.3">
      <c r="A712">
        <v>1</v>
      </c>
      <c r="B712">
        <v>31</v>
      </c>
      <c r="C712">
        <v>0</v>
      </c>
      <c r="D712">
        <v>0</v>
      </c>
      <c r="E712">
        <v>0</v>
      </c>
      <c r="F712">
        <v>64.25</v>
      </c>
    </row>
    <row r="713" spans="1:6" x14ac:dyDescent="0.3">
      <c r="A713">
        <v>7</v>
      </c>
      <c r="B713">
        <v>30</v>
      </c>
      <c r="C713">
        <v>0</v>
      </c>
      <c r="D713">
        <v>0</v>
      </c>
      <c r="E713">
        <v>0</v>
      </c>
      <c r="F713">
        <v>91.75</v>
      </c>
    </row>
    <row r="714" spans="1:6" x14ac:dyDescent="0.3">
      <c r="A714">
        <v>3</v>
      </c>
      <c r="B714">
        <v>17</v>
      </c>
      <c r="C714">
        <v>0</v>
      </c>
      <c r="D714">
        <v>0</v>
      </c>
      <c r="E714">
        <v>0</v>
      </c>
      <c r="F714">
        <v>92.25</v>
      </c>
    </row>
    <row r="715" spans="1:6" x14ac:dyDescent="0.3">
      <c r="A715">
        <v>10</v>
      </c>
      <c r="B715">
        <v>0</v>
      </c>
      <c r="C715">
        <v>0</v>
      </c>
      <c r="D715">
        <v>0</v>
      </c>
      <c r="E715">
        <v>0</v>
      </c>
      <c r="F715">
        <v>72.25</v>
      </c>
    </row>
    <row r="716" spans="1:6" x14ac:dyDescent="0.3">
      <c r="A716">
        <v>2</v>
      </c>
      <c r="B716">
        <v>10</v>
      </c>
      <c r="C716">
        <v>0</v>
      </c>
      <c r="D716">
        <v>1</v>
      </c>
      <c r="E716">
        <v>0</v>
      </c>
      <c r="F716">
        <v>88</v>
      </c>
    </row>
    <row r="717" spans="1:6" x14ac:dyDescent="0.3">
      <c r="A717">
        <v>2</v>
      </c>
      <c r="B717">
        <v>22</v>
      </c>
      <c r="C717">
        <v>0</v>
      </c>
      <c r="D717">
        <v>0</v>
      </c>
      <c r="E717">
        <v>0</v>
      </c>
      <c r="F717">
        <v>80.5</v>
      </c>
    </row>
    <row r="718" spans="1:6" x14ac:dyDescent="0.3">
      <c r="A718">
        <v>3</v>
      </c>
      <c r="B718">
        <v>16</v>
      </c>
      <c r="C718">
        <v>1</v>
      </c>
      <c r="D718">
        <v>0</v>
      </c>
      <c r="E718">
        <v>0</v>
      </c>
      <c r="F718">
        <v>82</v>
      </c>
    </row>
    <row r="719" spans="1:6" x14ac:dyDescent="0.3">
      <c r="A719">
        <v>2</v>
      </c>
      <c r="B719">
        <v>11</v>
      </c>
      <c r="C719">
        <v>0</v>
      </c>
      <c r="D719">
        <v>0</v>
      </c>
      <c r="E719">
        <v>0</v>
      </c>
      <c r="F719">
        <v>70</v>
      </c>
    </row>
    <row r="720" spans="1:6" x14ac:dyDescent="0.3">
      <c r="A720">
        <v>3</v>
      </c>
      <c r="B720">
        <v>35</v>
      </c>
      <c r="C720">
        <v>0</v>
      </c>
      <c r="D720">
        <v>0</v>
      </c>
      <c r="E720">
        <v>0</v>
      </c>
      <c r="F720">
        <v>93.25</v>
      </c>
    </row>
    <row r="721" spans="1:6" x14ac:dyDescent="0.3">
      <c r="A721">
        <v>1</v>
      </c>
      <c r="B721">
        <v>25</v>
      </c>
      <c r="C721">
        <v>1</v>
      </c>
      <c r="D721">
        <v>0</v>
      </c>
      <c r="E721">
        <v>0</v>
      </c>
      <c r="F721">
        <v>85.75</v>
      </c>
    </row>
    <row r="722" spans="1:6" x14ac:dyDescent="0.3">
      <c r="A722">
        <v>9</v>
      </c>
      <c r="B722">
        <v>5</v>
      </c>
      <c r="C722">
        <v>0</v>
      </c>
      <c r="D722">
        <v>0</v>
      </c>
      <c r="E722">
        <v>0</v>
      </c>
      <c r="F722">
        <v>91.5</v>
      </c>
    </row>
    <row r="723" spans="1:6" x14ac:dyDescent="0.3">
      <c r="A723">
        <v>2</v>
      </c>
      <c r="B723">
        <v>35</v>
      </c>
      <c r="C723">
        <v>1</v>
      </c>
      <c r="D723">
        <v>0</v>
      </c>
      <c r="E723">
        <v>1</v>
      </c>
      <c r="F723">
        <v>95.25</v>
      </c>
    </row>
    <row r="724" spans="1:6" x14ac:dyDescent="0.3">
      <c r="A724">
        <v>4</v>
      </c>
      <c r="B724">
        <v>15</v>
      </c>
      <c r="C724">
        <v>1</v>
      </c>
      <c r="D724">
        <v>0</v>
      </c>
      <c r="E724">
        <v>0</v>
      </c>
      <c r="F724">
        <v>79.75</v>
      </c>
    </row>
    <row r="725" spans="1:6" x14ac:dyDescent="0.3">
      <c r="A725">
        <v>4</v>
      </c>
      <c r="B725">
        <v>21</v>
      </c>
      <c r="C725">
        <v>1</v>
      </c>
      <c r="D725">
        <v>0</v>
      </c>
      <c r="E725">
        <v>1</v>
      </c>
      <c r="F725">
        <v>81</v>
      </c>
    </row>
    <row r="726" spans="1:6" x14ac:dyDescent="0.3">
      <c r="A726">
        <v>2</v>
      </c>
      <c r="B726">
        <v>3</v>
      </c>
      <c r="C726">
        <v>0</v>
      </c>
      <c r="D726">
        <v>0</v>
      </c>
      <c r="E726">
        <v>0</v>
      </c>
      <c r="F726">
        <v>85</v>
      </c>
    </row>
    <row r="727" spans="1:6" x14ac:dyDescent="0.3">
      <c r="A727">
        <v>1</v>
      </c>
      <c r="B727">
        <v>1</v>
      </c>
      <c r="C727">
        <v>0</v>
      </c>
      <c r="D727">
        <v>0</v>
      </c>
      <c r="E727">
        <v>0</v>
      </c>
      <c r="F727">
        <v>80.5</v>
      </c>
    </row>
    <row r="728" spans="1:6" x14ac:dyDescent="0.3">
      <c r="A728">
        <v>1</v>
      </c>
      <c r="B728">
        <v>32</v>
      </c>
      <c r="C728">
        <v>0</v>
      </c>
      <c r="D728">
        <v>0</v>
      </c>
      <c r="E728">
        <v>0</v>
      </c>
      <c r="F728">
        <v>85.5</v>
      </c>
    </row>
    <row r="729" spans="1:6" x14ac:dyDescent="0.3">
      <c r="A729">
        <v>6</v>
      </c>
      <c r="B729">
        <v>25</v>
      </c>
      <c r="C729">
        <v>1</v>
      </c>
      <c r="D729">
        <v>0</v>
      </c>
      <c r="E729">
        <v>1</v>
      </c>
      <c r="F729">
        <v>79</v>
      </c>
    </row>
    <row r="730" spans="1:6" x14ac:dyDescent="0.3">
      <c r="A730">
        <v>9</v>
      </c>
      <c r="B730">
        <v>26</v>
      </c>
      <c r="C730">
        <v>0</v>
      </c>
      <c r="D730">
        <v>0</v>
      </c>
      <c r="E730">
        <v>0</v>
      </c>
      <c r="F730">
        <v>82.5</v>
      </c>
    </row>
    <row r="731" spans="1:6" x14ac:dyDescent="0.3">
      <c r="A731">
        <v>7</v>
      </c>
      <c r="B731">
        <v>34</v>
      </c>
      <c r="C731">
        <v>0</v>
      </c>
      <c r="D731">
        <v>1</v>
      </c>
      <c r="E731">
        <v>0</v>
      </c>
      <c r="F731">
        <v>78.5</v>
      </c>
    </row>
    <row r="732" spans="1:6" x14ac:dyDescent="0.3">
      <c r="A732">
        <v>2</v>
      </c>
      <c r="B732">
        <v>25</v>
      </c>
      <c r="C732">
        <v>1</v>
      </c>
      <c r="D732">
        <v>0</v>
      </c>
      <c r="E732">
        <v>1</v>
      </c>
      <c r="F732">
        <v>91.75</v>
      </c>
    </row>
    <row r="733" spans="1:6" x14ac:dyDescent="0.3">
      <c r="A733">
        <v>10</v>
      </c>
      <c r="B733">
        <v>3</v>
      </c>
      <c r="C733">
        <v>1</v>
      </c>
      <c r="D733">
        <v>1</v>
      </c>
      <c r="E733">
        <v>0</v>
      </c>
      <c r="F733">
        <v>75.5</v>
      </c>
    </row>
    <row r="734" spans="1:6" x14ac:dyDescent="0.3">
      <c r="A734">
        <v>3</v>
      </c>
      <c r="B734">
        <v>12</v>
      </c>
      <c r="C734">
        <v>1</v>
      </c>
      <c r="D734">
        <v>1</v>
      </c>
      <c r="E734">
        <v>0</v>
      </c>
      <c r="F734">
        <v>82.5</v>
      </c>
    </row>
    <row r="735" spans="1:6" x14ac:dyDescent="0.3">
      <c r="A735">
        <v>1</v>
      </c>
      <c r="B735">
        <v>25</v>
      </c>
      <c r="C735">
        <v>1</v>
      </c>
      <c r="D735">
        <v>0</v>
      </c>
      <c r="E735">
        <v>0</v>
      </c>
      <c r="F735">
        <v>78.75</v>
      </c>
    </row>
    <row r="736" spans="1:6" x14ac:dyDescent="0.3">
      <c r="A736">
        <v>6</v>
      </c>
      <c r="B736">
        <v>50</v>
      </c>
      <c r="C736">
        <v>1</v>
      </c>
      <c r="D736">
        <v>0</v>
      </c>
      <c r="E736">
        <v>0</v>
      </c>
      <c r="F736">
        <v>94.5</v>
      </c>
    </row>
    <row r="737" spans="1:6" x14ac:dyDescent="0.3">
      <c r="A737">
        <v>7</v>
      </c>
      <c r="B737">
        <v>15</v>
      </c>
      <c r="C737">
        <v>0</v>
      </c>
      <c r="D737">
        <v>0</v>
      </c>
      <c r="E737">
        <v>0</v>
      </c>
      <c r="F737">
        <v>88.5</v>
      </c>
    </row>
    <row r="738" spans="1:6" x14ac:dyDescent="0.3">
      <c r="A738">
        <v>0</v>
      </c>
      <c r="B738">
        <v>34</v>
      </c>
      <c r="C738">
        <v>0</v>
      </c>
      <c r="D738">
        <v>0</v>
      </c>
      <c r="E738">
        <v>0</v>
      </c>
      <c r="F738">
        <v>86.25</v>
      </c>
    </row>
    <row r="739" spans="1:6" x14ac:dyDescent="0.3">
      <c r="A739">
        <v>6</v>
      </c>
      <c r="B739">
        <v>27</v>
      </c>
      <c r="C739">
        <v>0</v>
      </c>
      <c r="D739">
        <v>0</v>
      </c>
      <c r="E739">
        <v>0</v>
      </c>
      <c r="F739">
        <v>92.75</v>
      </c>
    </row>
    <row r="740" spans="1:6" x14ac:dyDescent="0.3">
      <c r="A740">
        <v>1</v>
      </c>
      <c r="B740">
        <v>5</v>
      </c>
      <c r="C740">
        <v>0</v>
      </c>
      <c r="D740">
        <v>0</v>
      </c>
      <c r="E740">
        <v>0</v>
      </c>
      <c r="F740">
        <v>79</v>
      </c>
    </row>
    <row r="741" spans="1:6" x14ac:dyDescent="0.3">
      <c r="A741">
        <v>10</v>
      </c>
      <c r="B741">
        <v>0</v>
      </c>
      <c r="C741">
        <v>1</v>
      </c>
      <c r="D741">
        <v>0</v>
      </c>
      <c r="E741">
        <v>1</v>
      </c>
      <c r="F741">
        <v>78.5</v>
      </c>
    </row>
    <row r="742" spans="1:6" x14ac:dyDescent="0.3">
      <c r="A742">
        <v>5</v>
      </c>
      <c r="B742">
        <v>15</v>
      </c>
      <c r="C742">
        <v>1</v>
      </c>
      <c r="D742">
        <v>0</v>
      </c>
      <c r="E742">
        <v>0</v>
      </c>
      <c r="F742">
        <v>82.5</v>
      </c>
    </row>
    <row r="743" spans="1:6" x14ac:dyDescent="0.3">
      <c r="A743">
        <v>2</v>
      </c>
      <c r="B743">
        <v>31</v>
      </c>
      <c r="C743">
        <v>0</v>
      </c>
      <c r="D743">
        <v>0</v>
      </c>
      <c r="E743">
        <v>1</v>
      </c>
      <c r="F743">
        <v>91.5</v>
      </c>
    </row>
    <row r="744" spans="1:6" x14ac:dyDescent="0.3">
      <c r="A744">
        <v>6</v>
      </c>
      <c r="B744">
        <v>0</v>
      </c>
      <c r="C744">
        <v>0</v>
      </c>
      <c r="D744">
        <v>0</v>
      </c>
      <c r="E744">
        <v>0</v>
      </c>
      <c r="F744">
        <v>68.25</v>
      </c>
    </row>
    <row r="745" spans="1:6" x14ac:dyDescent="0.3">
      <c r="A745">
        <v>1</v>
      </c>
      <c r="B745">
        <v>5</v>
      </c>
      <c r="C745">
        <v>1</v>
      </c>
      <c r="D745">
        <v>1</v>
      </c>
      <c r="E745">
        <v>0</v>
      </c>
      <c r="F745">
        <v>86.5</v>
      </c>
    </row>
    <row r="746" spans="1:6" x14ac:dyDescent="0.3">
      <c r="A746">
        <v>3</v>
      </c>
      <c r="B746">
        <v>35</v>
      </c>
      <c r="C746">
        <v>1</v>
      </c>
      <c r="D746">
        <v>0</v>
      </c>
      <c r="E746">
        <v>0</v>
      </c>
      <c r="F746">
        <v>90.5</v>
      </c>
    </row>
    <row r="747" spans="1:6" x14ac:dyDescent="0.3">
      <c r="A747">
        <v>0</v>
      </c>
      <c r="B747">
        <v>27</v>
      </c>
      <c r="C747">
        <v>1</v>
      </c>
      <c r="D747">
        <v>0</v>
      </c>
      <c r="E747">
        <v>0</v>
      </c>
      <c r="F747">
        <v>72</v>
      </c>
    </row>
    <row r="748" spans="1:6" x14ac:dyDescent="0.3">
      <c r="A748">
        <v>7</v>
      </c>
      <c r="B748">
        <v>1</v>
      </c>
      <c r="C748">
        <v>0</v>
      </c>
      <c r="D748">
        <v>1</v>
      </c>
      <c r="E748">
        <v>0</v>
      </c>
      <c r="F748">
        <v>80.75</v>
      </c>
    </row>
    <row r="749" spans="1:6" x14ac:dyDescent="0.3">
      <c r="A749">
        <v>6</v>
      </c>
      <c r="B749">
        <v>2</v>
      </c>
      <c r="C749">
        <v>1</v>
      </c>
      <c r="D749">
        <v>1</v>
      </c>
      <c r="E749">
        <v>0</v>
      </c>
      <c r="F749">
        <v>74.5</v>
      </c>
    </row>
    <row r="750" spans="1:6" x14ac:dyDescent="0.3">
      <c r="A750">
        <v>10</v>
      </c>
      <c r="B750">
        <v>34</v>
      </c>
      <c r="C750">
        <v>0</v>
      </c>
      <c r="D750">
        <v>0</v>
      </c>
      <c r="E750">
        <v>0</v>
      </c>
      <c r="F750">
        <v>88.75</v>
      </c>
    </row>
    <row r="751" spans="1:6" x14ac:dyDescent="0.3">
      <c r="A751">
        <v>2</v>
      </c>
      <c r="B751">
        <v>18</v>
      </c>
      <c r="C751">
        <v>1</v>
      </c>
      <c r="D751">
        <v>1</v>
      </c>
      <c r="E751">
        <v>1</v>
      </c>
      <c r="F751">
        <v>70</v>
      </c>
    </row>
    <row r="752" spans="1:6" x14ac:dyDescent="0.3">
      <c r="A752">
        <v>1</v>
      </c>
      <c r="B752">
        <v>14</v>
      </c>
      <c r="C752">
        <v>1</v>
      </c>
      <c r="D752">
        <v>0</v>
      </c>
      <c r="E752">
        <v>0</v>
      </c>
      <c r="F752">
        <v>79</v>
      </c>
    </row>
    <row r="753" spans="1:6" x14ac:dyDescent="0.3">
      <c r="A753">
        <v>1</v>
      </c>
      <c r="B753">
        <v>6</v>
      </c>
      <c r="C753">
        <v>0</v>
      </c>
      <c r="D753">
        <v>0</v>
      </c>
      <c r="E753">
        <v>0</v>
      </c>
      <c r="F753">
        <v>87.25</v>
      </c>
    </row>
    <row r="754" spans="1:6" x14ac:dyDescent="0.3">
      <c r="A754">
        <v>5</v>
      </c>
      <c r="B754">
        <v>2</v>
      </c>
      <c r="C754">
        <v>1</v>
      </c>
      <c r="D754">
        <v>0</v>
      </c>
      <c r="E754">
        <v>1</v>
      </c>
      <c r="F754">
        <v>90.25</v>
      </c>
    </row>
    <row r="755" spans="1:6" x14ac:dyDescent="0.3">
      <c r="A755">
        <v>2</v>
      </c>
      <c r="B755">
        <v>19</v>
      </c>
      <c r="C755">
        <v>1</v>
      </c>
      <c r="D755">
        <v>0</v>
      </c>
      <c r="E755">
        <v>0</v>
      </c>
      <c r="F755">
        <v>87.5</v>
      </c>
    </row>
    <row r="756" spans="1:6" x14ac:dyDescent="0.3">
      <c r="A756">
        <v>1</v>
      </c>
      <c r="B756">
        <v>1</v>
      </c>
      <c r="C756">
        <v>0</v>
      </c>
      <c r="D756">
        <v>0</v>
      </c>
      <c r="E756">
        <v>0</v>
      </c>
      <c r="F756">
        <v>75.75</v>
      </c>
    </row>
    <row r="757" spans="1:6" x14ac:dyDescent="0.3">
      <c r="A757">
        <v>2</v>
      </c>
      <c r="B757">
        <v>13</v>
      </c>
      <c r="C757">
        <v>0</v>
      </c>
      <c r="D757">
        <v>0</v>
      </c>
      <c r="E757">
        <v>0</v>
      </c>
      <c r="F757">
        <v>87.5</v>
      </c>
    </row>
    <row r="758" spans="1:6" x14ac:dyDescent="0.3">
      <c r="A758">
        <v>8</v>
      </c>
      <c r="B758">
        <v>3</v>
      </c>
      <c r="C758">
        <v>0</v>
      </c>
      <c r="D758">
        <v>1</v>
      </c>
      <c r="E758">
        <v>0</v>
      </c>
      <c r="F758">
        <v>76.75</v>
      </c>
    </row>
    <row r="759" spans="1:6" x14ac:dyDescent="0.3">
      <c r="A759">
        <v>2</v>
      </c>
      <c r="B759">
        <v>21</v>
      </c>
      <c r="C759">
        <v>1</v>
      </c>
      <c r="D759">
        <v>0</v>
      </c>
      <c r="E759">
        <v>0</v>
      </c>
      <c r="F759">
        <v>81</v>
      </c>
    </row>
    <row r="760" spans="1:6" x14ac:dyDescent="0.3">
      <c r="A760">
        <v>2</v>
      </c>
      <c r="B760">
        <v>29</v>
      </c>
      <c r="C760">
        <v>0</v>
      </c>
      <c r="D760">
        <v>1</v>
      </c>
      <c r="E760">
        <v>0</v>
      </c>
      <c r="F760">
        <v>83.5</v>
      </c>
    </row>
    <row r="761" spans="1:6" x14ac:dyDescent="0.3">
      <c r="A761">
        <v>0</v>
      </c>
      <c r="B761">
        <v>11</v>
      </c>
      <c r="C761">
        <v>0</v>
      </c>
      <c r="D761">
        <v>0</v>
      </c>
      <c r="E761">
        <v>1</v>
      </c>
      <c r="F761">
        <v>75</v>
      </c>
    </row>
    <row r="762" spans="1:6" x14ac:dyDescent="0.3">
      <c r="A762">
        <v>3</v>
      </c>
      <c r="B762">
        <v>23</v>
      </c>
      <c r="C762">
        <v>1</v>
      </c>
      <c r="D762">
        <v>0</v>
      </c>
      <c r="E762">
        <v>0</v>
      </c>
      <c r="F762">
        <v>91.5</v>
      </c>
    </row>
    <row r="763" spans="1:6" x14ac:dyDescent="0.3">
      <c r="A763">
        <v>2</v>
      </c>
      <c r="B763">
        <v>30</v>
      </c>
      <c r="C763">
        <v>1</v>
      </c>
      <c r="D763">
        <v>1</v>
      </c>
      <c r="E763">
        <v>0</v>
      </c>
      <c r="F763">
        <v>93.25</v>
      </c>
    </row>
    <row r="764" spans="1:6" x14ac:dyDescent="0.3">
      <c r="A764">
        <v>1</v>
      </c>
      <c r="B764">
        <v>13</v>
      </c>
      <c r="C764">
        <v>0</v>
      </c>
      <c r="D764">
        <v>0</v>
      </c>
      <c r="E764">
        <v>0</v>
      </c>
      <c r="F764">
        <v>79.75</v>
      </c>
    </row>
    <row r="765" spans="1:6" x14ac:dyDescent="0.3">
      <c r="A765">
        <v>4</v>
      </c>
      <c r="B765">
        <v>19</v>
      </c>
      <c r="C765">
        <v>1</v>
      </c>
      <c r="D765">
        <v>0</v>
      </c>
      <c r="E765">
        <v>0</v>
      </c>
      <c r="F765">
        <v>88</v>
      </c>
    </row>
    <row r="766" spans="1:6" x14ac:dyDescent="0.3">
      <c r="A766">
        <v>5</v>
      </c>
      <c r="B766">
        <v>33</v>
      </c>
      <c r="C766">
        <v>0</v>
      </c>
      <c r="D766">
        <v>0</v>
      </c>
      <c r="E766">
        <v>0</v>
      </c>
      <c r="F766">
        <v>83.5</v>
      </c>
    </row>
    <row r="767" spans="1:6" x14ac:dyDescent="0.3">
      <c r="A767">
        <v>2</v>
      </c>
      <c r="B767">
        <v>21</v>
      </c>
      <c r="C767">
        <v>1</v>
      </c>
      <c r="D767">
        <v>0</v>
      </c>
      <c r="E767">
        <v>0</v>
      </c>
      <c r="F767">
        <v>76.25</v>
      </c>
    </row>
    <row r="768" spans="1:6" x14ac:dyDescent="0.3">
      <c r="A768">
        <v>7</v>
      </c>
      <c r="B768">
        <v>31</v>
      </c>
      <c r="C768">
        <v>0</v>
      </c>
      <c r="D768">
        <v>0</v>
      </c>
      <c r="E768">
        <v>0</v>
      </c>
      <c r="F768">
        <v>89.25</v>
      </c>
    </row>
    <row r="769" spans="1:6" x14ac:dyDescent="0.3">
      <c r="A769">
        <v>6</v>
      </c>
      <c r="B769">
        <v>3</v>
      </c>
      <c r="C769">
        <v>1</v>
      </c>
      <c r="D769">
        <v>0</v>
      </c>
      <c r="E769">
        <v>0</v>
      </c>
      <c r="F769">
        <v>60.25</v>
      </c>
    </row>
    <row r="770" spans="1:6" x14ac:dyDescent="0.3">
      <c r="A770">
        <v>7</v>
      </c>
      <c r="B770">
        <v>3</v>
      </c>
      <c r="C770">
        <v>0</v>
      </c>
      <c r="D770">
        <v>1</v>
      </c>
      <c r="E770">
        <v>0</v>
      </c>
      <c r="F770">
        <v>70.5</v>
      </c>
    </row>
    <row r="771" spans="1:6" x14ac:dyDescent="0.3">
      <c r="A771">
        <v>0</v>
      </c>
      <c r="B771">
        <v>30</v>
      </c>
      <c r="C771">
        <v>1</v>
      </c>
      <c r="D771">
        <v>1</v>
      </c>
      <c r="E771">
        <v>0</v>
      </c>
      <c r="F771">
        <v>84.5</v>
      </c>
    </row>
    <row r="772" spans="1:6" x14ac:dyDescent="0.3">
      <c r="A772">
        <v>5</v>
      </c>
      <c r="B772">
        <v>1</v>
      </c>
      <c r="C772">
        <v>0</v>
      </c>
      <c r="D772">
        <v>1</v>
      </c>
      <c r="E772">
        <v>1</v>
      </c>
      <c r="F772">
        <v>77.25</v>
      </c>
    </row>
    <row r="773" spans="1:6" x14ac:dyDescent="0.3">
      <c r="A773">
        <v>0</v>
      </c>
      <c r="B773">
        <v>8</v>
      </c>
      <c r="C773">
        <v>0</v>
      </c>
      <c r="D773">
        <v>0</v>
      </c>
      <c r="E773">
        <v>1</v>
      </c>
      <c r="F773">
        <v>79.75</v>
      </c>
    </row>
    <row r="774" spans="1:6" x14ac:dyDescent="0.3">
      <c r="A774">
        <v>2</v>
      </c>
      <c r="B774">
        <v>29</v>
      </c>
      <c r="C774">
        <v>1</v>
      </c>
      <c r="D774">
        <v>0</v>
      </c>
      <c r="E774">
        <v>0</v>
      </c>
      <c r="F774">
        <v>87.25</v>
      </c>
    </row>
    <row r="775" spans="1:6" x14ac:dyDescent="0.3">
      <c r="A775">
        <v>2</v>
      </c>
      <c r="B775">
        <v>18</v>
      </c>
      <c r="C775">
        <v>0</v>
      </c>
      <c r="D775">
        <v>0</v>
      </c>
      <c r="E775">
        <v>0</v>
      </c>
      <c r="F775">
        <v>69.25</v>
      </c>
    </row>
    <row r="776" spans="1:6" x14ac:dyDescent="0.3">
      <c r="A776">
        <v>6</v>
      </c>
      <c r="B776">
        <v>4</v>
      </c>
      <c r="C776">
        <v>0</v>
      </c>
      <c r="D776">
        <v>0</v>
      </c>
      <c r="E776">
        <v>1</v>
      </c>
      <c r="F776">
        <v>84.75</v>
      </c>
    </row>
    <row r="777" spans="1:6" x14ac:dyDescent="0.3">
      <c r="A777">
        <v>1</v>
      </c>
      <c r="B777">
        <v>10</v>
      </c>
      <c r="C777">
        <v>0</v>
      </c>
      <c r="D777">
        <v>0</v>
      </c>
      <c r="E777">
        <v>0</v>
      </c>
      <c r="F777">
        <v>66.5</v>
      </c>
    </row>
    <row r="778" spans="1:6" x14ac:dyDescent="0.3">
      <c r="A778">
        <v>2</v>
      </c>
      <c r="B778">
        <v>32</v>
      </c>
      <c r="C778">
        <v>0</v>
      </c>
      <c r="D778">
        <v>0</v>
      </c>
      <c r="E778">
        <v>0</v>
      </c>
      <c r="F778">
        <v>74.5</v>
      </c>
    </row>
    <row r="779" spans="1:6" x14ac:dyDescent="0.3">
      <c r="A779">
        <v>1</v>
      </c>
      <c r="B779">
        <v>32</v>
      </c>
      <c r="C779">
        <v>0</v>
      </c>
      <c r="D779">
        <v>0</v>
      </c>
      <c r="E779">
        <v>0</v>
      </c>
      <c r="F779">
        <v>88.5</v>
      </c>
    </row>
    <row r="780" spans="1:6" x14ac:dyDescent="0.3">
      <c r="A780">
        <v>2</v>
      </c>
      <c r="B780">
        <v>16</v>
      </c>
      <c r="C780">
        <v>1</v>
      </c>
      <c r="D780">
        <v>0</v>
      </c>
      <c r="E780">
        <v>1</v>
      </c>
      <c r="F780">
        <v>78.5</v>
      </c>
    </row>
    <row r="781" spans="1:6" x14ac:dyDescent="0.3">
      <c r="A781">
        <v>6</v>
      </c>
      <c r="B781">
        <v>35</v>
      </c>
      <c r="C781">
        <v>1</v>
      </c>
      <c r="D781">
        <v>0</v>
      </c>
      <c r="E781">
        <v>0</v>
      </c>
      <c r="F781">
        <v>96.5</v>
      </c>
    </row>
    <row r="782" spans="1:6" x14ac:dyDescent="0.3">
      <c r="A782">
        <v>8</v>
      </c>
      <c r="B782">
        <v>2</v>
      </c>
      <c r="C782">
        <v>0</v>
      </c>
      <c r="D782">
        <v>0</v>
      </c>
      <c r="E782">
        <v>0</v>
      </c>
      <c r="F782">
        <v>84.75</v>
      </c>
    </row>
    <row r="783" spans="1:6" x14ac:dyDescent="0.3">
      <c r="A783">
        <v>3</v>
      </c>
      <c r="B783">
        <v>27</v>
      </c>
      <c r="C783">
        <v>0</v>
      </c>
      <c r="D783">
        <v>0</v>
      </c>
      <c r="E783">
        <v>0</v>
      </c>
      <c r="F783">
        <v>73.25</v>
      </c>
    </row>
    <row r="784" spans="1:6" x14ac:dyDescent="0.3">
      <c r="A784">
        <v>3</v>
      </c>
      <c r="B784">
        <v>28</v>
      </c>
      <c r="C784">
        <v>1</v>
      </c>
      <c r="D784">
        <v>0</v>
      </c>
      <c r="E784">
        <v>0</v>
      </c>
      <c r="F784">
        <v>75.25</v>
      </c>
    </row>
    <row r="785" spans="1:6" x14ac:dyDescent="0.3">
      <c r="A785">
        <v>2</v>
      </c>
      <c r="B785">
        <v>2</v>
      </c>
      <c r="C785">
        <v>1</v>
      </c>
      <c r="D785">
        <v>0</v>
      </c>
      <c r="E785">
        <v>0</v>
      </c>
      <c r="F785">
        <v>71.25</v>
      </c>
    </row>
    <row r="786" spans="1:6" x14ac:dyDescent="0.3">
      <c r="A786">
        <v>3</v>
      </c>
      <c r="B786">
        <v>42</v>
      </c>
      <c r="C786">
        <v>1</v>
      </c>
      <c r="D786">
        <v>0</v>
      </c>
      <c r="E786">
        <v>0</v>
      </c>
      <c r="F786">
        <v>90.5</v>
      </c>
    </row>
    <row r="787" spans="1:6" x14ac:dyDescent="0.3">
      <c r="A787">
        <v>7</v>
      </c>
      <c r="B787">
        <v>31</v>
      </c>
      <c r="C787">
        <v>1</v>
      </c>
      <c r="D787">
        <v>0</v>
      </c>
      <c r="E787">
        <v>0</v>
      </c>
      <c r="F787">
        <v>77.75</v>
      </c>
    </row>
    <row r="788" spans="1:6" x14ac:dyDescent="0.3">
      <c r="A788">
        <v>3</v>
      </c>
      <c r="B788">
        <v>15</v>
      </c>
      <c r="C788">
        <v>1</v>
      </c>
      <c r="D788">
        <v>0</v>
      </c>
      <c r="E788">
        <v>0</v>
      </c>
      <c r="F788">
        <v>87.5</v>
      </c>
    </row>
    <row r="789" spans="1:6" x14ac:dyDescent="0.3">
      <c r="A789">
        <v>7</v>
      </c>
      <c r="B789">
        <v>1</v>
      </c>
      <c r="C789">
        <v>1</v>
      </c>
      <c r="D789">
        <v>0</v>
      </c>
      <c r="E789">
        <v>0</v>
      </c>
      <c r="F789">
        <v>67.25</v>
      </c>
    </row>
    <row r="790" spans="1:6" x14ac:dyDescent="0.3">
      <c r="A790">
        <v>5</v>
      </c>
      <c r="B790">
        <v>10</v>
      </c>
      <c r="C790">
        <v>0</v>
      </c>
      <c r="D790">
        <v>0</v>
      </c>
      <c r="E790">
        <v>0</v>
      </c>
      <c r="F790">
        <v>84.5</v>
      </c>
    </row>
    <row r="791" spans="1:6" x14ac:dyDescent="0.3">
      <c r="A791">
        <v>5</v>
      </c>
      <c r="B791">
        <v>40</v>
      </c>
      <c r="C791">
        <v>0</v>
      </c>
      <c r="D791">
        <v>0</v>
      </c>
      <c r="E791">
        <v>0</v>
      </c>
      <c r="F791">
        <v>89.5</v>
      </c>
    </row>
    <row r="792" spans="1:6" x14ac:dyDescent="0.3">
      <c r="A792">
        <v>8</v>
      </c>
      <c r="B792">
        <v>40</v>
      </c>
      <c r="C792">
        <v>1</v>
      </c>
      <c r="D792">
        <v>0</v>
      </c>
      <c r="E792">
        <v>0</v>
      </c>
      <c r="F792">
        <v>95.75</v>
      </c>
    </row>
    <row r="793" spans="1:6" x14ac:dyDescent="0.3">
      <c r="A793">
        <v>0</v>
      </c>
      <c r="B793">
        <v>8</v>
      </c>
      <c r="C793">
        <v>0</v>
      </c>
      <c r="D793">
        <v>0</v>
      </c>
      <c r="E793">
        <v>0</v>
      </c>
      <c r="F793">
        <v>72.75</v>
      </c>
    </row>
    <row r="794" spans="1:6" x14ac:dyDescent="0.3">
      <c r="A794">
        <v>2</v>
      </c>
      <c r="B794">
        <v>22</v>
      </c>
      <c r="C794">
        <v>0</v>
      </c>
      <c r="D794">
        <v>0</v>
      </c>
      <c r="E794">
        <v>0</v>
      </c>
      <c r="F794">
        <v>85</v>
      </c>
    </row>
    <row r="795" spans="1:6" x14ac:dyDescent="0.3">
      <c r="A795">
        <v>3</v>
      </c>
      <c r="B795">
        <v>21</v>
      </c>
      <c r="C795">
        <v>0</v>
      </c>
      <c r="D795">
        <v>0</v>
      </c>
      <c r="E795">
        <v>0</v>
      </c>
      <c r="F795">
        <v>67.5</v>
      </c>
    </row>
    <row r="796" spans="1:6" x14ac:dyDescent="0.3">
      <c r="A796">
        <v>7</v>
      </c>
      <c r="B796">
        <v>31</v>
      </c>
      <c r="C796">
        <v>1</v>
      </c>
      <c r="D796">
        <v>0</v>
      </c>
      <c r="E796">
        <v>0</v>
      </c>
      <c r="F796">
        <v>92.75</v>
      </c>
    </row>
    <row r="797" spans="1:6" x14ac:dyDescent="0.3">
      <c r="A797">
        <v>1</v>
      </c>
      <c r="B797">
        <v>10</v>
      </c>
      <c r="C797">
        <v>1</v>
      </c>
      <c r="D797">
        <v>0</v>
      </c>
      <c r="E797">
        <v>0</v>
      </c>
      <c r="F797">
        <v>87.25</v>
      </c>
    </row>
    <row r="798" spans="1:6" x14ac:dyDescent="0.3">
      <c r="A798">
        <v>3</v>
      </c>
      <c r="B798">
        <v>35</v>
      </c>
      <c r="C798">
        <v>0</v>
      </c>
      <c r="D798">
        <v>0</v>
      </c>
      <c r="E798">
        <v>1</v>
      </c>
      <c r="F798">
        <v>96</v>
      </c>
    </row>
    <row r="799" spans="1:6" x14ac:dyDescent="0.3">
      <c r="A799">
        <v>3</v>
      </c>
      <c r="B799">
        <v>14</v>
      </c>
      <c r="C799">
        <v>1</v>
      </c>
      <c r="D799">
        <v>0</v>
      </c>
      <c r="E799">
        <v>0</v>
      </c>
      <c r="F799">
        <v>89.5</v>
      </c>
    </row>
    <row r="800" spans="1:6" x14ac:dyDescent="0.3">
      <c r="A800">
        <v>2</v>
      </c>
      <c r="B800">
        <v>7</v>
      </c>
      <c r="C800">
        <v>1</v>
      </c>
      <c r="D800">
        <v>0</v>
      </c>
      <c r="E800">
        <v>0</v>
      </c>
      <c r="F800">
        <v>80.25</v>
      </c>
    </row>
    <row r="801" spans="1:6" x14ac:dyDescent="0.3">
      <c r="A801">
        <v>5</v>
      </c>
      <c r="B801">
        <v>4</v>
      </c>
      <c r="C801">
        <v>1</v>
      </c>
      <c r="D801">
        <v>0</v>
      </c>
      <c r="E801">
        <v>0</v>
      </c>
      <c r="F801">
        <v>87</v>
      </c>
    </row>
    <row r="802" spans="1:6" x14ac:dyDescent="0.3">
      <c r="A802">
        <v>4</v>
      </c>
      <c r="B802">
        <v>14</v>
      </c>
      <c r="C802">
        <v>0</v>
      </c>
      <c r="D802">
        <v>0</v>
      </c>
      <c r="E802">
        <v>1</v>
      </c>
      <c r="F802">
        <v>75.5</v>
      </c>
    </row>
    <row r="803" spans="1:6" x14ac:dyDescent="0.3">
      <c r="A803">
        <v>1</v>
      </c>
      <c r="B803">
        <v>29</v>
      </c>
      <c r="C803">
        <v>0</v>
      </c>
      <c r="D803">
        <v>0</v>
      </c>
      <c r="E803">
        <v>1</v>
      </c>
      <c r="F803">
        <v>87.5</v>
      </c>
    </row>
    <row r="804" spans="1:6" x14ac:dyDescent="0.3">
      <c r="A804">
        <v>3</v>
      </c>
      <c r="B804">
        <v>20</v>
      </c>
      <c r="C804">
        <v>0</v>
      </c>
      <c r="D804">
        <v>1</v>
      </c>
      <c r="E804">
        <v>0</v>
      </c>
      <c r="F804">
        <v>71</v>
      </c>
    </row>
    <row r="805" spans="1:6" x14ac:dyDescent="0.3">
      <c r="A805">
        <v>3</v>
      </c>
      <c r="B805">
        <v>24</v>
      </c>
      <c r="C805">
        <v>0</v>
      </c>
      <c r="D805">
        <v>0</v>
      </c>
      <c r="E805">
        <v>1</v>
      </c>
      <c r="F805">
        <v>81.25</v>
      </c>
    </row>
    <row r="806" spans="1:6" x14ac:dyDescent="0.3">
      <c r="A806">
        <v>3</v>
      </c>
      <c r="B806">
        <v>27</v>
      </c>
      <c r="C806">
        <v>0</v>
      </c>
      <c r="D806">
        <v>0</v>
      </c>
      <c r="E806">
        <v>1</v>
      </c>
      <c r="F806">
        <v>78.75</v>
      </c>
    </row>
    <row r="807" spans="1:6" x14ac:dyDescent="0.3">
      <c r="A807">
        <v>3</v>
      </c>
      <c r="B807">
        <v>31</v>
      </c>
      <c r="C807">
        <v>0</v>
      </c>
      <c r="D807">
        <v>0</v>
      </c>
      <c r="E807">
        <v>0</v>
      </c>
      <c r="F807">
        <v>78.25</v>
      </c>
    </row>
    <row r="808" spans="1:6" x14ac:dyDescent="0.3">
      <c r="A808">
        <v>4</v>
      </c>
      <c r="B808">
        <v>27</v>
      </c>
      <c r="C808">
        <v>0</v>
      </c>
      <c r="D808">
        <v>0</v>
      </c>
      <c r="E808">
        <v>0</v>
      </c>
      <c r="F808">
        <v>75.75</v>
      </c>
    </row>
    <row r="809" spans="1:6" x14ac:dyDescent="0.3">
      <c r="A809">
        <v>2</v>
      </c>
      <c r="B809">
        <v>23</v>
      </c>
      <c r="C809">
        <v>1</v>
      </c>
      <c r="D809">
        <v>0</v>
      </c>
      <c r="E809">
        <v>0</v>
      </c>
      <c r="F809">
        <v>76.25</v>
      </c>
    </row>
    <row r="810" spans="1:6" x14ac:dyDescent="0.3">
      <c r="A810">
        <v>10</v>
      </c>
      <c r="B810">
        <v>0</v>
      </c>
      <c r="C810">
        <v>0</v>
      </c>
      <c r="D810">
        <v>0</v>
      </c>
      <c r="E810">
        <v>0</v>
      </c>
      <c r="F810">
        <v>80.5</v>
      </c>
    </row>
    <row r="811" spans="1:6" x14ac:dyDescent="0.3">
      <c r="A811">
        <v>2</v>
      </c>
      <c r="B811">
        <v>35</v>
      </c>
      <c r="C811">
        <v>0</v>
      </c>
      <c r="D811">
        <v>0</v>
      </c>
      <c r="E811">
        <v>0</v>
      </c>
      <c r="F811">
        <v>96</v>
      </c>
    </row>
    <row r="812" spans="1:6" x14ac:dyDescent="0.3">
      <c r="A812">
        <v>1</v>
      </c>
      <c r="B812">
        <v>33</v>
      </c>
      <c r="C812">
        <v>1</v>
      </c>
      <c r="D812">
        <v>0</v>
      </c>
      <c r="E812">
        <v>1</v>
      </c>
      <c r="F812">
        <v>94.75</v>
      </c>
    </row>
    <row r="813" spans="1:6" x14ac:dyDescent="0.3">
      <c r="A813">
        <v>5</v>
      </c>
      <c r="B813">
        <v>11</v>
      </c>
      <c r="C813">
        <v>1</v>
      </c>
      <c r="D813">
        <v>0</v>
      </c>
      <c r="E813">
        <v>1</v>
      </c>
      <c r="F813">
        <v>87.75</v>
      </c>
    </row>
    <row r="814" spans="1:6" x14ac:dyDescent="0.3">
      <c r="A814">
        <v>9</v>
      </c>
      <c r="B814">
        <v>10</v>
      </c>
      <c r="C814">
        <v>0</v>
      </c>
      <c r="D814">
        <v>0</v>
      </c>
      <c r="E814">
        <v>0</v>
      </c>
      <c r="F814">
        <v>81</v>
      </c>
    </row>
    <row r="815" spans="1:6" x14ac:dyDescent="0.3">
      <c r="A815">
        <v>6</v>
      </c>
      <c r="B815">
        <v>3</v>
      </c>
      <c r="C815">
        <v>1</v>
      </c>
      <c r="D815">
        <v>1</v>
      </c>
      <c r="E815">
        <v>0</v>
      </c>
      <c r="F815">
        <v>67.25</v>
      </c>
    </row>
    <row r="816" spans="1:6" x14ac:dyDescent="0.3">
      <c r="A816">
        <v>3</v>
      </c>
      <c r="B816">
        <v>5</v>
      </c>
      <c r="C816">
        <v>1</v>
      </c>
      <c r="D816">
        <v>0</v>
      </c>
      <c r="E816">
        <v>0</v>
      </c>
      <c r="F816">
        <v>82.5</v>
      </c>
    </row>
    <row r="817" spans="1:6" x14ac:dyDescent="0.3">
      <c r="A817">
        <v>5</v>
      </c>
      <c r="B817">
        <v>34</v>
      </c>
      <c r="C817">
        <v>1</v>
      </c>
      <c r="D817">
        <v>0</v>
      </c>
      <c r="E817">
        <v>0</v>
      </c>
      <c r="F817">
        <v>88.75</v>
      </c>
    </row>
    <row r="818" spans="1:6" x14ac:dyDescent="0.3">
      <c r="A818">
        <v>7</v>
      </c>
      <c r="B818">
        <v>15</v>
      </c>
      <c r="C818">
        <v>0</v>
      </c>
      <c r="D818">
        <v>0</v>
      </c>
      <c r="E818">
        <v>0</v>
      </c>
      <c r="F818">
        <v>78</v>
      </c>
    </row>
    <row r="819" spans="1:6" x14ac:dyDescent="0.3">
      <c r="A819">
        <v>1</v>
      </c>
      <c r="B819">
        <v>20</v>
      </c>
      <c r="C819">
        <v>0</v>
      </c>
      <c r="D819">
        <v>0</v>
      </c>
      <c r="E819">
        <v>0</v>
      </c>
      <c r="F819">
        <v>81.5</v>
      </c>
    </row>
    <row r="820" spans="1:6" x14ac:dyDescent="0.3">
      <c r="A820">
        <v>1</v>
      </c>
      <c r="B820">
        <v>3</v>
      </c>
      <c r="C820">
        <v>1</v>
      </c>
      <c r="D820">
        <v>0</v>
      </c>
      <c r="E820">
        <v>0</v>
      </c>
      <c r="F820">
        <v>85</v>
      </c>
    </row>
    <row r="821" spans="1:6" x14ac:dyDescent="0.3">
      <c r="A821">
        <v>2</v>
      </c>
      <c r="B821">
        <v>2</v>
      </c>
      <c r="C821">
        <v>1</v>
      </c>
      <c r="D821">
        <v>1</v>
      </c>
      <c r="E821">
        <v>1</v>
      </c>
      <c r="F821">
        <v>60.25</v>
      </c>
    </row>
    <row r="822" spans="1:6" x14ac:dyDescent="0.3">
      <c r="A822">
        <v>1</v>
      </c>
      <c r="B822">
        <v>27</v>
      </c>
      <c r="C822">
        <v>0</v>
      </c>
      <c r="D822">
        <v>0</v>
      </c>
      <c r="E822">
        <v>0</v>
      </c>
      <c r="F822">
        <v>92.75</v>
      </c>
    </row>
    <row r="823" spans="1:6" x14ac:dyDescent="0.3">
      <c r="A823">
        <v>0</v>
      </c>
      <c r="B823">
        <v>29</v>
      </c>
      <c r="C823">
        <v>1</v>
      </c>
      <c r="D823">
        <v>1</v>
      </c>
      <c r="E823">
        <v>0</v>
      </c>
      <c r="F823">
        <v>74.5</v>
      </c>
    </row>
    <row r="824" spans="1:6" x14ac:dyDescent="0.3">
      <c r="A824">
        <v>1</v>
      </c>
      <c r="B824">
        <v>2</v>
      </c>
      <c r="C824">
        <v>0</v>
      </c>
      <c r="D824">
        <v>0</v>
      </c>
      <c r="E824">
        <v>1</v>
      </c>
      <c r="F824">
        <v>70.25</v>
      </c>
    </row>
    <row r="825" spans="1:6" x14ac:dyDescent="0.3">
      <c r="A825">
        <v>5</v>
      </c>
      <c r="B825">
        <v>9</v>
      </c>
      <c r="C825">
        <v>0</v>
      </c>
      <c r="D825">
        <v>0</v>
      </c>
      <c r="E825">
        <v>0</v>
      </c>
      <c r="F825">
        <v>89.75</v>
      </c>
    </row>
    <row r="826" spans="1:6" x14ac:dyDescent="0.3">
      <c r="A826">
        <v>7</v>
      </c>
      <c r="B826">
        <v>14</v>
      </c>
      <c r="C826">
        <v>1</v>
      </c>
      <c r="D826">
        <v>0</v>
      </c>
      <c r="E826">
        <v>0</v>
      </c>
      <c r="F826">
        <v>90.25</v>
      </c>
    </row>
    <row r="827" spans="1:6" x14ac:dyDescent="0.3">
      <c r="A827">
        <v>8</v>
      </c>
      <c r="B827">
        <v>25</v>
      </c>
      <c r="C827">
        <v>1</v>
      </c>
      <c r="D827">
        <v>0</v>
      </c>
      <c r="E827">
        <v>0</v>
      </c>
      <c r="F827">
        <v>88</v>
      </c>
    </row>
    <row r="828" spans="1:6" x14ac:dyDescent="0.3">
      <c r="A828">
        <v>1</v>
      </c>
      <c r="B828">
        <v>9</v>
      </c>
      <c r="C828">
        <v>1</v>
      </c>
      <c r="D828">
        <v>0</v>
      </c>
      <c r="E828">
        <v>1</v>
      </c>
      <c r="F828">
        <v>82.75</v>
      </c>
    </row>
    <row r="829" spans="1:6" x14ac:dyDescent="0.3">
      <c r="A829">
        <v>9</v>
      </c>
      <c r="B829">
        <v>2</v>
      </c>
      <c r="C829">
        <v>1</v>
      </c>
      <c r="D829">
        <v>1</v>
      </c>
      <c r="E829">
        <v>0</v>
      </c>
      <c r="F829">
        <v>73.75</v>
      </c>
    </row>
    <row r="830" spans="1:6" x14ac:dyDescent="0.3">
      <c r="A830">
        <v>5</v>
      </c>
      <c r="B830">
        <v>31</v>
      </c>
      <c r="C830">
        <v>1</v>
      </c>
      <c r="D830">
        <v>0</v>
      </c>
      <c r="E830">
        <v>0</v>
      </c>
      <c r="F830">
        <v>69.5</v>
      </c>
    </row>
    <row r="831" spans="1:6" x14ac:dyDescent="0.3">
      <c r="A831">
        <v>5</v>
      </c>
      <c r="B831">
        <v>3</v>
      </c>
      <c r="C831">
        <v>1</v>
      </c>
      <c r="D831">
        <v>0</v>
      </c>
      <c r="E831">
        <v>0</v>
      </c>
      <c r="F831">
        <v>89.25</v>
      </c>
    </row>
    <row r="832" spans="1:6" x14ac:dyDescent="0.3">
      <c r="A832">
        <v>5</v>
      </c>
      <c r="B832">
        <v>12</v>
      </c>
      <c r="C832">
        <v>0</v>
      </c>
      <c r="D832">
        <v>0</v>
      </c>
      <c r="E832">
        <v>0</v>
      </c>
      <c r="F832">
        <v>72.25</v>
      </c>
    </row>
    <row r="833" spans="1:6" x14ac:dyDescent="0.3">
      <c r="A833">
        <v>5</v>
      </c>
      <c r="B833">
        <v>5</v>
      </c>
      <c r="C833">
        <v>1</v>
      </c>
      <c r="D833">
        <v>0</v>
      </c>
      <c r="E833">
        <v>0</v>
      </c>
      <c r="F833">
        <v>69.5</v>
      </c>
    </row>
    <row r="834" spans="1:6" x14ac:dyDescent="0.3">
      <c r="A834">
        <v>10</v>
      </c>
      <c r="B834">
        <v>11</v>
      </c>
      <c r="C834">
        <v>0</v>
      </c>
      <c r="D834">
        <v>0</v>
      </c>
      <c r="E834">
        <v>0</v>
      </c>
      <c r="F834">
        <v>82.75</v>
      </c>
    </row>
    <row r="835" spans="1:6" x14ac:dyDescent="0.3">
      <c r="A835">
        <v>2</v>
      </c>
      <c r="B835">
        <v>4</v>
      </c>
      <c r="C835">
        <v>1</v>
      </c>
      <c r="D835">
        <v>0</v>
      </c>
      <c r="E835">
        <v>0</v>
      </c>
      <c r="F835">
        <v>85</v>
      </c>
    </row>
    <row r="836" spans="1:6" x14ac:dyDescent="0.3">
      <c r="A836">
        <v>2</v>
      </c>
      <c r="B836">
        <v>25</v>
      </c>
      <c r="C836">
        <v>1</v>
      </c>
      <c r="D836">
        <v>0</v>
      </c>
      <c r="E836">
        <v>0</v>
      </c>
      <c r="F836">
        <v>86</v>
      </c>
    </row>
    <row r="837" spans="1:6" x14ac:dyDescent="0.3">
      <c r="A837">
        <v>1</v>
      </c>
      <c r="B837">
        <v>33</v>
      </c>
      <c r="C837">
        <v>1</v>
      </c>
      <c r="D837">
        <v>0</v>
      </c>
      <c r="E837">
        <v>0</v>
      </c>
      <c r="F837">
        <v>82.25</v>
      </c>
    </row>
    <row r="838" spans="1:6" x14ac:dyDescent="0.3">
      <c r="A838">
        <v>1</v>
      </c>
      <c r="B838">
        <v>24</v>
      </c>
      <c r="C838">
        <v>1</v>
      </c>
      <c r="D838">
        <v>1</v>
      </c>
      <c r="E838">
        <v>0</v>
      </c>
      <c r="F838">
        <v>77.5</v>
      </c>
    </row>
    <row r="839" spans="1:6" x14ac:dyDescent="0.3">
      <c r="A839">
        <v>3</v>
      </c>
      <c r="B839">
        <v>0</v>
      </c>
      <c r="C839">
        <v>0</v>
      </c>
      <c r="D839">
        <v>0</v>
      </c>
      <c r="E839">
        <v>0</v>
      </c>
      <c r="F839">
        <v>85</v>
      </c>
    </row>
    <row r="840" spans="1:6" x14ac:dyDescent="0.3">
      <c r="A840">
        <v>6</v>
      </c>
      <c r="B840">
        <v>0</v>
      </c>
      <c r="C840">
        <v>1</v>
      </c>
      <c r="D840">
        <v>1</v>
      </c>
      <c r="E840">
        <v>0</v>
      </c>
      <c r="F840">
        <v>83</v>
      </c>
    </row>
    <row r="841" spans="1:6" x14ac:dyDescent="0.3">
      <c r="A841">
        <v>2</v>
      </c>
      <c r="B841">
        <v>3</v>
      </c>
      <c r="C841">
        <v>0</v>
      </c>
      <c r="D841">
        <v>0</v>
      </c>
      <c r="E841">
        <v>0</v>
      </c>
      <c r="F841">
        <v>87.5</v>
      </c>
    </row>
    <row r="842" spans="1:6" x14ac:dyDescent="0.3">
      <c r="A842">
        <v>2</v>
      </c>
      <c r="B842">
        <v>26</v>
      </c>
      <c r="C842">
        <v>1</v>
      </c>
      <c r="D842">
        <v>0</v>
      </c>
      <c r="E842">
        <v>0</v>
      </c>
      <c r="F842">
        <v>92.5</v>
      </c>
    </row>
    <row r="843" spans="1:6" x14ac:dyDescent="0.3">
      <c r="A843">
        <v>7</v>
      </c>
      <c r="B843">
        <v>31</v>
      </c>
      <c r="C843">
        <v>1</v>
      </c>
      <c r="D843">
        <v>0</v>
      </c>
      <c r="E843">
        <v>0</v>
      </c>
      <c r="F843">
        <v>82.75</v>
      </c>
    </row>
    <row r="844" spans="1:6" x14ac:dyDescent="0.3">
      <c r="A844">
        <v>4</v>
      </c>
      <c r="B844">
        <v>20</v>
      </c>
      <c r="C844">
        <v>0</v>
      </c>
      <c r="D844">
        <v>0</v>
      </c>
      <c r="E844">
        <v>0</v>
      </c>
      <c r="F844">
        <v>89.75</v>
      </c>
    </row>
    <row r="845" spans="1:6" x14ac:dyDescent="0.3">
      <c r="A845">
        <v>1</v>
      </c>
      <c r="B845">
        <v>9</v>
      </c>
      <c r="C845">
        <v>0</v>
      </c>
      <c r="D845">
        <v>0</v>
      </c>
      <c r="E845">
        <v>0</v>
      </c>
      <c r="F845">
        <v>86</v>
      </c>
    </row>
    <row r="846" spans="1:6" x14ac:dyDescent="0.3">
      <c r="A846">
        <v>10</v>
      </c>
      <c r="B846">
        <v>15</v>
      </c>
      <c r="C846">
        <v>0</v>
      </c>
      <c r="D846">
        <v>0</v>
      </c>
      <c r="E846">
        <v>1</v>
      </c>
      <c r="F846">
        <v>81</v>
      </c>
    </row>
    <row r="847" spans="1:6" x14ac:dyDescent="0.3">
      <c r="A847">
        <v>10</v>
      </c>
      <c r="B847">
        <v>1</v>
      </c>
      <c r="C847">
        <v>1</v>
      </c>
      <c r="D847">
        <v>0</v>
      </c>
      <c r="E847">
        <v>0</v>
      </c>
      <c r="F847">
        <v>70</v>
      </c>
    </row>
    <row r="848" spans="1:6" x14ac:dyDescent="0.3">
      <c r="A848">
        <v>1</v>
      </c>
      <c r="B848">
        <v>4</v>
      </c>
      <c r="C848">
        <v>1</v>
      </c>
      <c r="D848">
        <v>1</v>
      </c>
      <c r="E848">
        <v>1</v>
      </c>
      <c r="F848">
        <v>87.5</v>
      </c>
    </row>
    <row r="849" spans="1:6" x14ac:dyDescent="0.3">
      <c r="A849">
        <v>3</v>
      </c>
      <c r="B849">
        <v>2</v>
      </c>
      <c r="C849">
        <v>1</v>
      </c>
      <c r="D849">
        <v>0</v>
      </c>
      <c r="E849">
        <v>1</v>
      </c>
      <c r="F849">
        <v>90.75</v>
      </c>
    </row>
    <row r="850" spans="1:6" x14ac:dyDescent="0.3">
      <c r="A850">
        <v>5</v>
      </c>
      <c r="B850">
        <v>32</v>
      </c>
      <c r="C850">
        <v>0</v>
      </c>
      <c r="D850">
        <v>0</v>
      </c>
      <c r="E850">
        <v>0</v>
      </c>
      <c r="F850">
        <v>89.25</v>
      </c>
    </row>
    <row r="851" spans="1:6" x14ac:dyDescent="0.3">
      <c r="A851">
        <v>7</v>
      </c>
      <c r="B851">
        <v>2</v>
      </c>
      <c r="C851">
        <v>1</v>
      </c>
      <c r="D851">
        <v>1</v>
      </c>
      <c r="E851">
        <v>0</v>
      </c>
      <c r="F851">
        <v>78.75</v>
      </c>
    </row>
    <row r="852" spans="1:6" x14ac:dyDescent="0.3">
      <c r="A852">
        <v>1</v>
      </c>
      <c r="B852">
        <v>2</v>
      </c>
      <c r="C852">
        <v>0</v>
      </c>
      <c r="D852">
        <v>1</v>
      </c>
      <c r="E852">
        <v>0</v>
      </c>
      <c r="F852">
        <v>85</v>
      </c>
    </row>
    <row r="853" spans="1:6" x14ac:dyDescent="0.3">
      <c r="A853">
        <v>6</v>
      </c>
      <c r="B853">
        <v>19</v>
      </c>
      <c r="C853">
        <v>0</v>
      </c>
      <c r="D853">
        <v>0</v>
      </c>
      <c r="E853">
        <v>0</v>
      </c>
      <c r="F853">
        <v>79.5</v>
      </c>
    </row>
    <row r="854" spans="1:6" x14ac:dyDescent="0.3">
      <c r="A854">
        <v>4</v>
      </c>
      <c r="B854">
        <v>12</v>
      </c>
      <c r="C854">
        <v>1</v>
      </c>
      <c r="D854">
        <v>0</v>
      </c>
      <c r="E854">
        <v>0</v>
      </c>
      <c r="F854">
        <v>83.25</v>
      </c>
    </row>
    <row r="855" spans="1:6" x14ac:dyDescent="0.3">
      <c r="A855">
        <v>10</v>
      </c>
      <c r="B855">
        <v>5</v>
      </c>
      <c r="C855">
        <v>1</v>
      </c>
      <c r="D855">
        <v>0</v>
      </c>
      <c r="E855">
        <v>0</v>
      </c>
      <c r="F855">
        <v>82</v>
      </c>
    </row>
    <row r="856" spans="1:6" x14ac:dyDescent="0.3">
      <c r="A856">
        <v>4</v>
      </c>
      <c r="B856">
        <v>22</v>
      </c>
      <c r="C856">
        <v>0</v>
      </c>
      <c r="D856">
        <v>0</v>
      </c>
      <c r="E856">
        <v>0</v>
      </c>
      <c r="F856">
        <v>74</v>
      </c>
    </row>
    <row r="857" spans="1:6" x14ac:dyDescent="0.3">
      <c r="A857">
        <v>7</v>
      </c>
      <c r="B857">
        <v>1</v>
      </c>
      <c r="C857">
        <v>1</v>
      </c>
      <c r="D857">
        <v>1</v>
      </c>
      <c r="E857">
        <v>0</v>
      </c>
      <c r="F857">
        <v>61.25</v>
      </c>
    </row>
    <row r="858" spans="1:6" x14ac:dyDescent="0.3">
      <c r="A858">
        <v>0</v>
      </c>
      <c r="B858">
        <v>21</v>
      </c>
      <c r="C858">
        <v>1</v>
      </c>
      <c r="D858">
        <v>0</v>
      </c>
      <c r="E858">
        <v>0</v>
      </c>
      <c r="F858">
        <v>81.75</v>
      </c>
    </row>
    <row r="859" spans="1:6" x14ac:dyDescent="0.3">
      <c r="A859">
        <v>4</v>
      </c>
      <c r="B859">
        <v>5</v>
      </c>
      <c r="C859">
        <v>0</v>
      </c>
      <c r="D859">
        <v>1</v>
      </c>
      <c r="E859">
        <v>0</v>
      </c>
      <c r="F859">
        <v>73.25</v>
      </c>
    </row>
    <row r="860" spans="1:6" x14ac:dyDescent="0.3">
      <c r="A860">
        <v>3</v>
      </c>
      <c r="B860">
        <v>5</v>
      </c>
      <c r="C860">
        <v>0</v>
      </c>
      <c r="D860">
        <v>0</v>
      </c>
      <c r="E860">
        <v>1</v>
      </c>
      <c r="F860">
        <v>69.25</v>
      </c>
    </row>
    <row r="861" spans="1:6" x14ac:dyDescent="0.3">
      <c r="A861">
        <v>2</v>
      </c>
      <c r="B861">
        <v>8</v>
      </c>
      <c r="C861">
        <v>0</v>
      </c>
      <c r="D861">
        <v>0</v>
      </c>
      <c r="E861">
        <v>0</v>
      </c>
      <c r="F861">
        <v>91</v>
      </c>
    </row>
    <row r="862" spans="1:6" x14ac:dyDescent="0.3">
      <c r="A862">
        <v>4</v>
      </c>
      <c r="B862">
        <v>25</v>
      </c>
      <c r="C862">
        <v>1</v>
      </c>
      <c r="D862">
        <v>0</v>
      </c>
      <c r="E862">
        <v>0</v>
      </c>
      <c r="F862">
        <v>81</v>
      </c>
    </row>
    <row r="863" spans="1:6" x14ac:dyDescent="0.3">
      <c r="A863">
        <v>5</v>
      </c>
      <c r="B863">
        <v>34</v>
      </c>
      <c r="C863">
        <v>1</v>
      </c>
      <c r="D863">
        <v>0</v>
      </c>
      <c r="E863">
        <v>0</v>
      </c>
      <c r="F863">
        <v>86</v>
      </c>
    </row>
    <row r="864" spans="1:6" x14ac:dyDescent="0.3">
      <c r="A864">
        <v>3</v>
      </c>
      <c r="B864">
        <v>0</v>
      </c>
      <c r="C864">
        <v>1</v>
      </c>
      <c r="D864">
        <v>0</v>
      </c>
      <c r="E864">
        <v>0</v>
      </c>
      <c r="F864">
        <v>84.75</v>
      </c>
    </row>
    <row r="865" spans="1:6" x14ac:dyDescent="0.3">
      <c r="A865">
        <v>0</v>
      </c>
      <c r="B865">
        <v>34</v>
      </c>
      <c r="C865">
        <v>0</v>
      </c>
      <c r="D865">
        <v>0</v>
      </c>
      <c r="E865">
        <v>0</v>
      </c>
      <c r="F865">
        <v>79.25</v>
      </c>
    </row>
    <row r="866" spans="1:6" x14ac:dyDescent="0.3">
      <c r="A866">
        <v>2</v>
      </c>
      <c r="B866">
        <v>31</v>
      </c>
      <c r="C866">
        <v>1</v>
      </c>
      <c r="D866">
        <v>0</v>
      </c>
      <c r="E866">
        <v>0</v>
      </c>
      <c r="F866">
        <v>80.25</v>
      </c>
    </row>
    <row r="867" spans="1:6" x14ac:dyDescent="0.3">
      <c r="A867">
        <v>7</v>
      </c>
      <c r="B867">
        <v>1</v>
      </c>
      <c r="C867">
        <v>0</v>
      </c>
      <c r="D867">
        <v>1</v>
      </c>
      <c r="E867">
        <v>0</v>
      </c>
      <c r="F867">
        <v>82.75</v>
      </c>
    </row>
    <row r="868" spans="1:6" x14ac:dyDescent="0.3">
      <c r="A868">
        <v>1</v>
      </c>
      <c r="B868">
        <v>28</v>
      </c>
      <c r="C868">
        <v>0</v>
      </c>
      <c r="D868">
        <v>0</v>
      </c>
      <c r="E868">
        <v>1</v>
      </c>
      <c r="F868">
        <v>84.5</v>
      </c>
    </row>
    <row r="869" spans="1:6" x14ac:dyDescent="0.3">
      <c r="A869">
        <v>4</v>
      </c>
      <c r="B869">
        <v>5</v>
      </c>
      <c r="C869">
        <v>1</v>
      </c>
      <c r="D869">
        <v>1</v>
      </c>
      <c r="E869">
        <v>0</v>
      </c>
      <c r="F869">
        <v>65</v>
      </c>
    </row>
    <row r="870" spans="1:6" x14ac:dyDescent="0.3">
      <c r="A870">
        <v>1</v>
      </c>
      <c r="B870">
        <v>26</v>
      </c>
      <c r="C870">
        <v>0</v>
      </c>
      <c r="D870">
        <v>0</v>
      </c>
      <c r="E870">
        <v>0</v>
      </c>
      <c r="F870">
        <v>80</v>
      </c>
    </row>
    <row r="871" spans="1:6" x14ac:dyDescent="0.3">
      <c r="A871">
        <v>1</v>
      </c>
      <c r="B871">
        <v>21</v>
      </c>
      <c r="C871">
        <v>1</v>
      </c>
      <c r="D871">
        <v>0</v>
      </c>
      <c r="E871">
        <v>0</v>
      </c>
      <c r="F871">
        <v>83</v>
      </c>
    </row>
    <row r="872" spans="1:6" x14ac:dyDescent="0.3">
      <c r="A872">
        <v>4</v>
      </c>
      <c r="B872">
        <v>22</v>
      </c>
      <c r="C872">
        <v>1</v>
      </c>
      <c r="D872">
        <v>0</v>
      </c>
      <c r="E872">
        <v>0</v>
      </c>
      <c r="F872">
        <v>83.5</v>
      </c>
    </row>
    <row r="873" spans="1:6" x14ac:dyDescent="0.3">
      <c r="A873">
        <v>3</v>
      </c>
      <c r="B873">
        <v>30</v>
      </c>
      <c r="C873">
        <v>0</v>
      </c>
      <c r="D873">
        <v>0</v>
      </c>
      <c r="E873">
        <v>0</v>
      </c>
      <c r="F873">
        <v>74.75</v>
      </c>
    </row>
    <row r="874" spans="1:6" x14ac:dyDescent="0.3">
      <c r="A874">
        <v>7</v>
      </c>
      <c r="B874">
        <v>2</v>
      </c>
      <c r="C874">
        <v>0</v>
      </c>
      <c r="D874">
        <v>1</v>
      </c>
      <c r="E874">
        <v>0</v>
      </c>
      <c r="F874">
        <v>68</v>
      </c>
    </row>
    <row r="875" spans="1:6" x14ac:dyDescent="0.3">
      <c r="A875">
        <v>5</v>
      </c>
      <c r="B875">
        <v>24</v>
      </c>
      <c r="C875">
        <v>1</v>
      </c>
      <c r="D875">
        <v>0</v>
      </c>
      <c r="E875">
        <v>0</v>
      </c>
      <c r="F875">
        <v>80.75</v>
      </c>
    </row>
    <row r="876" spans="1:6" x14ac:dyDescent="0.3">
      <c r="A876">
        <v>10</v>
      </c>
      <c r="B876">
        <v>15</v>
      </c>
      <c r="C876">
        <v>1</v>
      </c>
      <c r="D876">
        <v>0</v>
      </c>
      <c r="E876">
        <v>0</v>
      </c>
      <c r="F876">
        <v>77.25</v>
      </c>
    </row>
    <row r="877" spans="1:6" x14ac:dyDescent="0.3">
      <c r="A877">
        <v>1</v>
      </c>
      <c r="B877">
        <v>24</v>
      </c>
      <c r="C877">
        <v>1</v>
      </c>
      <c r="D877">
        <v>0</v>
      </c>
      <c r="E877">
        <v>0</v>
      </c>
      <c r="F877">
        <v>88</v>
      </c>
    </row>
    <row r="878" spans="1:6" x14ac:dyDescent="0.3">
      <c r="A878">
        <v>5</v>
      </c>
      <c r="B878">
        <v>3</v>
      </c>
      <c r="C878">
        <v>1</v>
      </c>
      <c r="D878">
        <v>0</v>
      </c>
      <c r="E878">
        <v>0</v>
      </c>
      <c r="F878">
        <v>84.25</v>
      </c>
    </row>
    <row r="879" spans="1:6" x14ac:dyDescent="0.3">
      <c r="A879">
        <v>6</v>
      </c>
      <c r="B879">
        <v>4</v>
      </c>
      <c r="C879">
        <v>1</v>
      </c>
      <c r="D879">
        <v>1</v>
      </c>
      <c r="E879">
        <v>1</v>
      </c>
      <c r="F879">
        <v>74</v>
      </c>
    </row>
    <row r="880" spans="1:6" x14ac:dyDescent="0.3">
      <c r="A880">
        <v>5</v>
      </c>
      <c r="B880">
        <v>42</v>
      </c>
      <c r="C880">
        <v>0</v>
      </c>
      <c r="D880">
        <v>0</v>
      </c>
      <c r="E880">
        <v>0</v>
      </c>
      <c r="F880">
        <v>93</v>
      </c>
    </row>
    <row r="881" spans="1:6" x14ac:dyDescent="0.3">
      <c r="A881">
        <v>6</v>
      </c>
      <c r="B881">
        <v>24</v>
      </c>
      <c r="C881">
        <v>0</v>
      </c>
      <c r="D881">
        <v>0</v>
      </c>
      <c r="E881">
        <v>0</v>
      </c>
      <c r="F881">
        <v>88.5</v>
      </c>
    </row>
    <row r="882" spans="1:6" x14ac:dyDescent="0.3">
      <c r="A882">
        <v>1</v>
      </c>
      <c r="B882">
        <v>0</v>
      </c>
      <c r="C882">
        <v>0</v>
      </c>
      <c r="D882">
        <v>0</v>
      </c>
      <c r="E882">
        <v>0</v>
      </c>
      <c r="F882">
        <v>80</v>
      </c>
    </row>
    <row r="883" spans="1:6" x14ac:dyDescent="0.3">
      <c r="A883">
        <v>3</v>
      </c>
      <c r="B883">
        <v>4</v>
      </c>
      <c r="C883">
        <v>0</v>
      </c>
      <c r="D883">
        <v>0</v>
      </c>
      <c r="E883">
        <v>0</v>
      </c>
      <c r="F883">
        <v>77.5</v>
      </c>
    </row>
    <row r="884" spans="1:6" x14ac:dyDescent="0.3">
      <c r="A884">
        <v>3</v>
      </c>
      <c r="B884">
        <v>25</v>
      </c>
      <c r="C884">
        <v>0</v>
      </c>
      <c r="D884">
        <v>0</v>
      </c>
      <c r="E884">
        <v>0</v>
      </c>
      <c r="F884">
        <v>89</v>
      </c>
    </row>
    <row r="885" spans="1:6" x14ac:dyDescent="0.3">
      <c r="A885">
        <v>1</v>
      </c>
      <c r="B885">
        <v>1</v>
      </c>
      <c r="C885">
        <v>0</v>
      </c>
      <c r="D885">
        <v>1</v>
      </c>
      <c r="E885">
        <v>1</v>
      </c>
      <c r="F885">
        <v>64.25</v>
      </c>
    </row>
    <row r="886" spans="1:6" x14ac:dyDescent="0.3">
      <c r="A886">
        <v>5</v>
      </c>
      <c r="B886">
        <v>35</v>
      </c>
      <c r="C886">
        <v>1</v>
      </c>
      <c r="D886">
        <v>0</v>
      </c>
      <c r="E886">
        <v>0</v>
      </c>
      <c r="F886">
        <v>93</v>
      </c>
    </row>
    <row r="887" spans="1:6" x14ac:dyDescent="0.3">
      <c r="A887">
        <v>7</v>
      </c>
      <c r="B887">
        <v>20</v>
      </c>
      <c r="C887">
        <v>1</v>
      </c>
      <c r="D887">
        <v>0</v>
      </c>
      <c r="E887">
        <v>0</v>
      </c>
      <c r="F887">
        <v>83</v>
      </c>
    </row>
    <row r="888" spans="1:6" x14ac:dyDescent="0.3">
      <c r="A888">
        <v>7</v>
      </c>
      <c r="B888">
        <v>11</v>
      </c>
      <c r="C888">
        <v>0</v>
      </c>
      <c r="D888">
        <v>0</v>
      </c>
      <c r="E888">
        <v>0</v>
      </c>
      <c r="F888">
        <v>72.25</v>
      </c>
    </row>
    <row r="889" spans="1:6" x14ac:dyDescent="0.3">
      <c r="A889">
        <v>3</v>
      </c>
      <c r="B889">
        <v>21</v>
      </c>
      <c r="C889">
        <v>1</v>
      </c>
      <c r="D889">
        <v>1</v>
      </c>
      <c r="E889">
        <v>0</v>
      </c>
      <c r="F889">
        <v>79</v>
      </c>
    </row>
    <row r="890" spans="1:6" x14ac:dyDescent="0.3">
      <c r="A890">
        <v>9</v>
      </c>
      <c r="B890">
        <v>1</v>
      </c>
      <c r="C890">
        <v>1</v>
      </c>
      <c r="D890">
        <v>1</v>
      </c>
      <c r="E890">
        <v>0</v>
      </c>
      <c r="F890">
        <v>66</v>
      </c>
    </row>
    <row r="891" spans="1:6" x14ac:dyDescent="0.3">
      <c r="A891">
        <v>3</v>
      </c>
      <c r="B891">
        <v>15</v>
      </c>
      <c r="C891">
        <v>0</v>
      </c>
      <c r="D891">
        <v>0</v>
      </c>
      <c r="E891">
        <v>0</v>
      </c>
      <c r="F891">
        <v>73.5</v>
      </c>
    </row>
    <row r="892" spans="1:6" x14ac:dyDescent="0.3">
      <c r="A892">
        <v>1</v>
      </c>
      <c r="B892">
        <v>33</v>
      </c>
      <c r="C892">
        <v>1</v>
      </c>
      <c r="D892">
        <v>0</v>
      </c>
      <c r="E892">
        <v>0</v>
      </c>
      <c r="F892">
        <v>90</v>
      </c>
    </row>
    <row r="893" spans="1:6" x14ac:dyDescent="0.3">
      <c r="A893">
        <v>10</v>
      </c>
      <c r="B893">
        <v>4</v>
      </c>
      <c r="C893">
        <v>0</v>
      </c>
      <c r="D893">
        <v>1</v>
      </c>
      <c r="E893">
        <v>0</v>
      </c>
      <c r="F893">
        <v>74.75</v>
      </c>
    </row>
    <row r="894" spans="1:6" x14ac:dyDescent="0.3">
      <c r="A894">
        <v>2</v>
      </c>
      <c r="B894">
        <v>24</v>
      </c>
      <c r="C894">
        <v>1</v>
      </c>
      <c r="D894">
        <v>0</v>
      </c>
      <c r="E894">
        <v>1</v>
      </c>
      <c r="F894">
        <v>74</v>
      </c>
    </row>
    <row r="895" spans="1:6" x14ac:dyDescent="0.3">
      <c r="A895">
        <v>1</v>
      </c>
      <c r="B895">
        <v>13</v>
      </c>
      <c r="C895">
        <v>0</v>
      </c>
      <c r="D895">
        <v>0</v>
      </c>
      <c r="E895">
        <v>0</v>
      </c>
      <c r="F895">
        <v>81.75</v>
      </c>
    </row>
    <row r="896" spans="1:6" x14ac:dyDescent="0.3">
      <c r="A896">
        <v>6</v>
      </c>
      <c r="B896">
        <v>5</v>
      </c>
      <c r="C896">
        <v>1</v>
      </c>
      <c r="D896">
        <v>1</v>
      </c>
      <c r="E896">
        <v>0</v>
      </c>
      <c r="F896">
        <v>81.25</v>
      </c>
    </row>
    <row r="897" spans="1:6" x14ac:dyDescent="0.3">
      <c r="A897">
        <v>1</v>
      </c>
      <c r="B897">
        <v>12</v>
      </c>
      <c r="C897">
        <v>1</v>
      </c>
      <c r="D897">
        <v>0</v>
      </c>
      <c r="E897">
        <v>1</v>
      </c>
      <c r="F897">
        <v>79.75</v>
      </c>
    </row>
    <row r="898" spans="1:6" x14ac:dyDescent="0.3">
      <c r="A898">
        <v>4</v>
      </c>
      <c r="B898">
        <v>8</v>
      </c>
      <c r="C898">
        <v>1</v>
      </c>
      <c r="D898">
        <v>0</v>
      </c>
      <c r="E898">
        <v>1</v>
      </c>
      <c r="F898">
        <v>82.5</v>
      </c>
    </row>
    <row r="899" spans="1:6" x14ac:dyDescent="0.3">
      <c r="A899">
        <v>2</v>
      </c>
      <c r="B899">
        <v>8</v>
      </c>
      <c r="C899">
        <v>0</v>
      </c>
      <c r="D899">
        <v>0</v>
      </c>
      <c r="E899">
        <v>0</v>
      </c>
      <c r="F899">
        <v>82.25</v>
      </c>
    </row>
    <row r="900" spans="1:6" x14ac:dyDescent="0.3">
      <c r="A900">
        <v>5</v>
      </c>
      <c r="B900">
        <v>8</v>
      </c>
      <c r="C900">
        <v>1</v>
      </c>
      <c r="D900">
        <v>0</v>
      </c>
      <c r="E900">
        <v>0</v>
      </c>
      <c r="F900">
        <v>81.25</v>
      </c>
    </row>
    <row r="901" spans="1:6" x14ac:dyDescent="0.3">
      <c r="A901">
        <v>4</v>
      </c>
      <c r="B901">
        <v>0</v>
      </c>
      <c r="C901">
        <v>0</v>
      </c>
      <c r="D901">
        <v>1</v>
      </c>
      <c r="E901">
        <v>1</v>
      </c>
      <c r="F901">
        <v>68.5</v>
      </c>
    </row>
    <row r="902" spans="1:6" x14ac:dyDescent="0.3">
      <c r="A902">
        <v>5</v>
      </c>
      <c r="B902">
        <v>14</v>
      </c>
      <c r="C902">
        <v>0</v>
      </c>
      <c r="D902">
        <v>0</v>
      </c>
      <c r="E902">
        <v>0</v>
      </c>
      <c r="F902">
        <v>89</v>
      </c>
    </row>
    <row r="903" spans="1:6" x14ac:dyDescent="0.3">
      <c r="A903">
        <v>4</v>
      </c>
      <c r="B903">
        <v>3</v>
      </c>
      <c r="C903">
        <v>0</v>
      </c>
      <c r="D903">
        <v>1</v>
      </c>
      <c r="E903">
        <v>1</v>
      </c>
      <c r="F903">
        <v>55.5</v>
      </c>
    </row>
    <row r="904" spans="1:6" x14ac:dyDescent="0.3">
      <c r="A904">
        <v>2</v>
      </c>
      <c r="B904">
        <v>19</v>
      </c>
      <c r="C904">
        <v>1</v>
      </c>
      <c r="D904">
        <v>0</v>
      </c>
      <c r="E904">
        <v>0</v>
      </c>
      <c r="F904">
        <v>81.75</v>
      </c>
    </row>
    <row r="905" spans="1:6" x14ac:dyDescent="0.3">
      <c r="A905">
        <v>4</v>
      </c>
      <c r="B905">
        <v>29</v>
      </c>
      <c r="C905">
        <v>1</v>
      </c>
      <c r="D905">
        <v>0</v>
      </c>
      <c r="E905">
        <v>0</v>
      </c>
      <c r="F905">
        <v>71.75</v>
      </c>
    </row>
    <row r="906" spans="1:6" x14ac:dyDescent="0.3">
      <c r="A906">
        <v>7</v>
      </c>
      <c r="B906">
        <v>0</v>
      </c>
      <c r="C906">
        <v>0</v>
      </c>
      <c r="D906">
        <v>1</v>
      </c>
      <c r="E906">
        <v>1</v>
      </c>
      <c r="F906">
        <v>72.75</v>
      </c>
    </row>
    <row r="907" spans="1:6" x14ac:dyDescent="0.3">
      <c r="A907">
        <v>7</v>
      </c>
      <c r="B907">
        <v>5</v>
      </c>
      <c r="C907">
        <v>1</v>
      </c>
      <c r="D907">
        <v>0</v>
      </c>
      <c r="E907">
        <v>0</v>
      </c>
      <c r="F907">
        <v>77.75</v>
      </c>
    </row>
    <row r="908" spans="1:6" x14ac:dyDescent="0.3">
      <c r="A908">
        <v>6</v>
      </c>
      <c r="B908">
        <v>4</v>
      </c>
      <c r="C908">
        <v>0</v>
      </c>
      <c r="D908">
        <v>0</v>
      </c>
      <c r="E908">
        <v>0</v>
      </c>
      <c r="F908">
        <v>63.25</v>
      </c>
    </row>
    <row r="909" spans="1:6" x14ac:dyDescent="0.3">
      <c r="A909">
        <v>7</v>
      </c>
      <c r="B909">
        <v>1</v>
      </c>
      <c r="C909">
        <v>0</v>
      </c>
      <c r="D909">
        <v>0</v>
      </c>
      <c r="E909">
        <v>0</v>
      </c>
      <c r="F909">
        <v>86.5</v>
      </c>
    </row>
    <row r="910" spans="1:6" x14ac:dyDescent="0.3">
      <c r="A910">
        <v>8</v>
      </c>
      <c r="B910">
        <v>12</v>
      </c>
      <c r="C910">
        <v>1</v>
      </c>
      <c r="D910">
        <v>0</v>
      </c>
      <c r="E910">
        <v>1</v>
      </c>
      <c r="F910">
        <v>91.5</v>
      </c>
    </row>
    <row r="911" spans="1:6" x14ac:dyDescent="0.3">
      <c r="A911">
        <v>3</v>
      </c>
      <c r="B911">
        <v>27</v>
      </c>
      <c r="C911">
        <v>0</v>
      </c>
      <c r="D911">
        <v>0</v>
      </c>
      <c r="E911">
        <v>0</v>
      </c>
      <c r="F911">
        <v>92.75</v>
      </c>
    </row>
    <row r="912" spans="1:6" x14ac:dyDescent="0.3">
      <c r="A912">
        <v>4</v>
      </c>
      <c r="B912">
        <v>12</v>
      </c>
      <c r="C912">
        <v>0</v>
      </c>
      <c r="D912">
        <v>0</v>
      </c>
      <c r="E912">
        <v>1</v>
      </c>
      <c r="F912">
        <v>88.75</v>
      </c>
    </row>
    <row r="913" spans="1:6" x14ac:dyDescent="0.3">
      <c r="A913">
        <v>3</v>
      </c>
      <c r="B913">
        <v>21</v>
      </c>
      <c r="C913">
        <v>1</v>
      </c>
      <c r="D913">
        <v>0</v>
      </c>
      <c r="E913">
        <v>0</v>
      </c>
      <c r="F913">
        <v>77.25</v>
      </c>
    </row>
    <row r="914" spans="1:6" x14ac:dyDescent="0.3">
      <c r="A914">
        <v>9</v>
      </c>
      <c r="B914">
        <v>15</v>
      </c>
      <c r="C914">
        <v>0</v>
      </c>
      <c r="D914">
        <v>0</v>
      </c>
      <c r="E914">
        <v>0</v>
      </c>
      <c r="F914">
        <v>79.5</v>
      </c>
    </row>
    <row r="915" spans="1:6" x14ac:dyDescent="0.3">
      <c r="A915">
        <v>3</v>
      </c>
      <c r="B915">
        <v>26</v>
      </c>
      <c r="C915">
        <v>0</v>
      </c>
      <c r="D915">
        <v>0</v>
      </c>
      <c r="E915">
        <v>0</v>
      </c>
      <c r="F915">
        <v>82.25</v>
      </c>
    </row>
    <row r="916" spans="1:6" x14ac:dyDescent="0.3">
      <c r="A916">
        <v>10</v>
      </c>
      <c r="B916">
        <v>3</v>
      </c>
      <c r="C916">
        <v>0</v>
      </c>
      <c r="D916">
        <v>1</v>
      </c>
      <c r="E916">
        <v>0</v>
      </c>
      <c r="F916">
        <v>69.25</v>
      </c>
    </row>
    <row r="917" spans="1:6" x14ac:dyDescent="0.3">
      <c r="A917">
        <v>1</v>
      </c>
      <c r="B917">
        <v>31</v>
      </c>
      <c r="C917">
        <v>0</v>
      </c>
      <c r="D917">
        <v>0</v>
      </c>
      <c r="E917">
        <v>0</v>
      </c>
      <c r="F917">
        <v>77</v>
      </c>
    </row>
    <row r="918" spans="1:6" x14ac:dyDescent="0.3">
      <c r="A918">
        <v>9</v>
      </c>
      <c r="B918">
        <v>31</v>
      </c>
      <c r="C918">
        <v>1</v>
      </c>
      <c r="D918">
        <v>0</v>
      </c>
      <c r="E918">
        <v>0</v>
      </c>
      <c r="F918">
        <v>92.75</v>
      </c>
    </row>
    <row r="919" spans="1:6" x14ac:dyDescent="0.3">
      <c r="A919">
        <v>3</v>
      </c>
      <c r="B919">
        <v>3</v>
      </c>
      <c r="C919">
        <v>1</v>
      </c>
      <c r="D919">
        <v>0</v>
      </c>
      <c r="E919">
        <v>0</v>
      </c>
      <c r="F919">
        <v>75.5</v>
      </c>
    </row>
    <row r="920" spans="1:6" x14ac:dyDescent="0.3">
      <c r="A920">
        <v>8</v>
      </c>
      <c r="B920">
        <v>16</v>
      </c>
      <c r="C920">
        <v>0</v>
      </c>
      <c r="D920">
        <v>0</v>
      </c>
      <c r="E920">
        <v>0</v>
      </c>
      <c r="F920">
        <v>89</v>
      </c>
    </row>
    <row r="921" spans="1:6" x14ac:dyDescent="0.3">
      <c r="A921">
        <v>5</v>
      </c>
      <c r="B921">
        <v>29</v>
      </c>
      <c r="C921">
        <v>1</v>
      </c>
      <c r="D921">
        <v>0</v>
      </c>
      <c r="E921">
        <v>0</v>
      </c>
      <c r="F921">
        <v>70</v>
      </c>
    </row>
    <row r="922" spans="1:6" x14ac:dyDescent="0.3">
      <c r="A922">
        <v>4</v>
      </c>
      <c r="B922">
        <v>31</v>
      </c>
      <c r="C922">
        <v>1</v>
      </c>
      <c r="D922">
        <v>0</v>
      </c>
      <c r="E922">
        <v>0</v>
      </c>
      <c r="F922">
        <v>79.25</v>
      </c>
    </row>
    <row r="923" spans="1:6" x14ac:dyDescent="0.3">
      <c r="A923">
        <v>1</v>
      </c>
      <c r="B923">
        <v>46</v>
      </c>
      <c r="C923">
        <v>1</v>
      </c>
      <c r="D923">
        <v>0</v>
      </c>
      <c r="E923">
        <v>0</v>
      </c>
      <c r="F923">
        <v>95.75</v>
      </c>
    </row>
    <row r="924" spans="1:6" x14ac:dyDescent="0.3">
      <c r="A924">
        <v>1</v>
      </c>
      <c r="B924">
        <v>24</v>
      </c>
      <c r="C924">
        <v>0</v>
      </c>
      <c r="D924">
        <v>0</v>
      </c>
      <c r="E924">
        <v>0</v>
      </c>
      <c r="F924">
        <v>88</v>
      </c>
    </row>
    <row r="925" spans="1:6" x14ac:dyDescent="0.3">
      <c r="A925">
        <v>2</v>
      </c>
      <c r="B925">
        <v>2</v>
      </c>
      <c r="C925">
        <v>0</v>
      </c>
      <c r="D925">
        <v>0</v>
      </c>
      <c r="E925">
        <v>0</v>
      </c>
      <c r="F925">
        <v>80.5</v>
      </c>
    </row>
    <row r="926" spans="1:6" x14ac:dyDescent="0.3">
      <c r="A926">
        <v>10</v>
      </c>
      <c r="B926">
        <v>2</v>
      </c>
      <c r="C926">
        <v>1</v>
      </c>
      <c r="D926">
        <v>1</v>
      </c>
      <c r="E926">
        <v>0</v>
      </c>
      <c r="F926">
        <v>85.25</v>
      </c>
    </row>
    <row r="927" spans="1:6" x14ac:dyDescent="0.3">
      <c r="A927">
        <v>3</v>
      </c>
      <c r="B927">
        <v>9</v>
      </c>
      <c r="C927">
        <v>0</v>
      </c>
      <c r="D927">
        <v>0</v>
      </c>
      <c r="E927">
        <v>0</v>
      </c>
      <c r="F927">
        <v>75.5</v>
      </c>
    </row>
    <row r="928" spans="1:6" x14ac:dyDescent="0.3">
      <c r="A928">
        <v>7</v>
      </c>
      <c r="B928">
        <v>0</v>
      </c>
      <c r="C928">
        <v>0</v>
      </c>
      <c r="D928">
        <v>1</v>
      </c>
      <c r="E928">
        <v>0</v>
      </c>
      <c r="F928">
        <v>74</v>
      </c>
    </row>
    <row r="929" spans="1:6" x14ac:dyDescent="0.3">
      <c r="A929">
        <v>8</v>
      </c>
      <c r="B929">
        <v>4</v>
      </c>
      <c r="C929">
        <v>1</v>
      </c>
      <c r="D929">
        <v>0</v>
      </c>
      <c r="E929">
        <v>0</v>
      </c>
      <c r="F929">
        <v>64.75</v>
      </c>
    </row>
    <row r="930" spans="1:6" x14ac:dyDescent="0.3">
      <c r="A930">
        <v>6</v>
      </c>
      <c r="B930">
        <v>4</v>
      </c>
      <c r="C930">
        <v>0</v>
      </c>
      <c r="D930">
        <v>0</v>
      </c>
      <c r="E930">
        <v>0</v>
      </c>
      <c r="F930">
        <v>63</v>
      </c>
    </row>
    <row r="931" spans="1:6" x14ac:dyDescent="0.3">
      <c r="A931">
        <v>4</v>
      </c>
      <c r="B931">
        <v>34</v>
      </c>
      <c r="C931">
        <v>1</v>
      </c>
      <c r="D931">
        <v>0</v>
      </c>
      <c r="E931">
        <v>0</v>
      </c>
      <c r="F931">
        <v>82.5</v>
      </c>
    </row>
    <row r="932" spans="1:6" x14ac:dyDescent="0.3">
      <c r="A932">
        <v>2</v>
      </c>
      <c r="B932">
        <v>34</v>
      </c>
      <c r="C932">
        <v>1</v>
      </c>
      <c r="D932">
        <v>0</v>
      </c>
      <c r="E932">
        <v>0</v>
      </c>
      <c r="F932">
        <v>84.75</v>
      </c>
    </row>
    <row r="933" spans="1:6" x14ac:dyDescent="0.3">
      <c r="A933">
        <v>5</v>
      </c>
      <c r="B933">
        <v>32</v>
      </c>
      <c r="C933">
        <v>1</v>
      </c>
      <c r="D933">
        <v>0</v>
      </c>
      <c r="E933">
        <v>0</v>
      </c>
      <c r="F933">
        <v>82.75</v>
      </c>
    </row>
    <row r="934" spans="1:6" x14ac:dyDescent="0.3">
      <c r="A934">
        <v>4</v>
      </c>
      <c r="B934">
        <v>23</v>
      </c>
      <c r="C934">
        <v>0</v>
      </c>
      <c r="D934">
        <v>1</v>
      </c>
      <c r="E934">
        <v>0</v>
      </c>
      <c r="F934">
        <v>81.25</v>
      </c>
    </row>
    <row r="935" spans="1:6" x14ac:dyDescent="0.3">
      <c r="A935">
        <v>2</v>
      </c>
      <c r="B935">
        <v>20</v>
      </c>
      <c r="C935">
        <v>1</v>
      </c>
      <c r="D935">
        <v>0</v>
      </c>
      <c r="E935">
        <v>1</v>
      </c>
      <c r="F935">
        <v>85.75</v>
      </c>
    </row>
    <row r="936" spans="1:6" x14ac:dyDescent="0.3">
      <c r="A936">
        <v>1</v>
      </c>
      <c r="B936">
        <v>5</v>
      </c>
      <c r="C936">
        <v>0</v>
      </c>
      <c r="D936">
        <v>0</v>
      </c>
      <c r="E936">
        <v>0</v>
      </c>
      <c r="F936">
        <v>66</v>
      </c>
    </row>
    <row r="937" spans="1:6" x14ac:dyDescent="0.3">
      <c r="A937">
        <v>5</v>
      </c>
      <c r="B937">
        <v>15</v>
      </c>
      <c r="C937">
        <v>0</v>
      </c>
      <c r="D937">
        <v>0</v>
      </c>
      <c r="E937">
        <v>1</v>
      </c>
      <c r="F937">
        <v>84.5</v>
      </c>
    </row>
    <row r="938" spans="1:6" x14ac:dyDescent="0.3">
      <c r="A938">
        <v>3</v>
      </c>
      <c r="B938">
        <v>21</v>
      </c>
      <c r="C938">
        <v>1</v>
      </c>
      <c r="D938">
        <v>0</v>
      </c>
      <c r="E938">
        <v>0</v>
      </c>
      <c r="F938">
        <v>82.75</v>
      </c>
    </row>
    <row r="939" spans="1:6" x14ac:dyDescent="0.3">
      <c r="A939">
        <v>1</v>
      </c>
      <c r="B939">
        <v>30</v>
      </c>
      <c r="C939">
        <v>1</v>
      </c>
      <c r="D939">
        <v>0</v>
      </c>
      <c r="E939">
        <v>0</v>
      </c>
      <c r="F939">
        <v>86.5</v>
      </c>
    </row>
    <row r="940" spans="1:6" x14ac:dyDescent="0.3">
      <c r="A940">
        <v>3</v>
      </c>
      <c r="B940">
        <v>15</v>
      </c>
      <c r="C940">
        <v>1</v>
      </c>
      <c r="D940">
        <v>0</v>
      </c>
      <c r="E940">
        <v>1</v>
      </c>
      <c r="F940">
        <v>89.75</v>
      </c>
    </row>
    <row r="941" spans="1:6" x14ac:dyDescent="0.3">
      <c r="A941">
        <v>6</v>
      </c>
      <c r="B941">
        <v>18</v>
      </c>
      <c r="C941">
        <v>1</v>
      </c>
      <c r="D941">
        <v>0</v>
      </c>
      <c r="E941">
        <v>1</v>
      </c>
      <c r="F941">
        <v>79.25</v>
      </c>
    </row>
    <row r="942" spans="1:6" x14ac:dyDescent="0.3">
      <c r="A942">
        <v>10</v>
      </c>
      <c r="B942">
        <v>4</v>
      </c>
      <c r="C942">
        <v>0</v>
      </c>
      <c r="D942">
        <v>1</v>
      </c>
      <c r="E942">
        <v>0</v>
      </c>
      <c r="F942">
        <v>63.5</v>
      </c>
    </row>
    <row r="943" spans="1:6" x14ac:dyDescent="0.3">
      <c r="A943">
        <v>3</v>
      </c>
      <c r="B943">
        <v>24</v>
      </c>
      <c r="C943">
        <v>1</v>
      </c>
      <c r="D943">
        <v>0</v>
      </c>
      <c r="E943">
        <v>0</v>
      </c>
      <c r="F943">
        <v>69.75</v>
      </c>
    </row>
    <row r="944" spans="1:6" x14ac:dyDescent="0.3">
      <c r="A944">
        <v>3</v>
      </c>
      <c r="B944">
        <v>15</v>
      </c>
      <c r="C944">
        <v>1</v>
      </c>
      <c r="D944">
        <v>0</v>
      </c>
      <c r="E944">
        <v>0</v>
      </c>
      <c r="F944">
        <v>82.5</v>
      </c>
    </row>
    <row r="945" spans="1:6" x14ac:dyDescent="0.3">
      <c r="A945">
        <v>3</v>
      </c>
      <c r="B945">
        <v>2</v>
      </c>
      <c r="C945">
        <v>0</v>
      </c>
      <c r="D945">
        <v>0</v>
      </c>
      <c r="E945">
        <v>0</v>
      </c>
      <c r="F945">
        <v>76</v>
      </c>
    </row>
    <row r="946" spans="1:6" x14ac:dyDescent="0.3">
      <c r="A946">
        <v>6</v>
      </c>
      <c r="B946">
        <v>14</v>
      </c>
      <c r="C946">
        <v>0</v>
      </c>
      <c r="D946">
        <v>0</v>
      </c>
      <c r="E946">
        <v>0</v>
      </c>
      <c r="F946">
        <v>88</v>
      </c>
    </row>
    <row r="947" spans="1:6" x14ac:dyDescent="0.3">
      <c r="A947">
        <v>1</v>
      </c>
      <c r="B947">
        <v>5</v>
      </c>
      <c r="C947">
        <v>1</v>
      </c>
      <c r="D947">
        <v>0</v>
      </c>
      <c r="E947">
        <v>0</v>
      </c>
      <c r="F947">
        <v>84.5</v>
      </c>
    </row>
    <row r="948" spans="1:6" x14ac:dyDescent="0.3">
      <c r="A948">
        <v>5</v>
      </c>
      <c r="B948">
        <v>0</v>
      </c>
      <c r="C948">
        <v>0</v>
      </c>
      <c r="D948">
        <v>0</v>
      </c>
      <c r="E948">
        <v>0</v>
      </c>
      <c r="F948">
        <v>77.25</v>
      </c>
    </row>
    <row r="949" spans="1:6" x14ac:dyDescent="0.3">
      <c r="A949">
        <v>1</v>
      </c>
      <c r="B949">
        <v>10</v>
      </c>
      <c r="C949">
        <v>0</v>
      </c>
      <c r="D949">
        <v>0</v>
      </c>
      <c r="E949">
        <v>0</v>
      </c>
      <c r="F949">
        <v>80</v>
      </c>
    </row>
    <row r="950" spans="1:6" x14ac:dyDescent="0.3">
      <c r="A950">
        <v>5</v>
      </c>
      <c r="B950">
        <v>2</v>
      </c>
      <c r="C950">
        <v>0</v>
      </c>
      <c r="D950">
        <v>1</v>
      </c>
      <c r="E950">
        <v>0</v>
      </c>
      <c r="F950">
        <v>69.5</v>
      </c>
    </row>
    <row r="951" spans="1:6" x14ac:dyDescent="0.3">
      <c r="A951">
        <v>3</v>
      </c>
      <c r="B951">
        <v>30</v>
      </c>
      <c r="C951">
        <v>1</v>
      </c>
      <c r="D951">
        <v>0</v>
      </c>
      <c r="E951">
        <v>0</v>
      </c>
      <c r="F951">
        <v>74.5</v>
      </c>
    </row>
    <row r="952" spans="1:6" x14ac:dyDescent="0.3">
      <c r="A952">
        <v>7</v>
      </c>
      <c r="B952">
        <v>28</v>
      </c>
      <c r="C952">
        <v>0</v>
      </c>
      <c r="D952">
        <v>0</v>
      </c>
      <c r="E952">
        <v>0</v>
      </c>
      <c r="F952">
        <v>91.75</v>
      </c>
    </row>
    <row r="953" spans="1:6" x14ac:dyDescent="0.3">
      <c r="A953">
        <v>0</v>
      </c>
      <c r="B953">
        <v>29</v>
      </c>
      <c r="C953">
        <v>0</v>
      </c>
      <c r="D953">
        <v>0</v>
      </c>
      <c r="E953">
        <v>1</v>
      </c>
      <c r="F953">
        <v>70.5</v>
      </c>
    </row>
    <row r="954" spans="1:6" x14ac:dyDescent="0.3">
      <c r="A954">
        <v>0</v>
      </c>
      <c r="B954">
        <v>35</v>
      </c>
      <c r="C954">
        <v>0</v>
      </c>
      <c r="D954">
        <v>0</v>
      </c>
      <c r="E954">
        <v>0</v>
      </c>
      <c r="F954">
        <v>90</v>
      </c>
    </row>
    <row r="955" spans="1:6" x14ac:dyDescent="0.3">
      <c r="A955">
        <v>1</v>
      </c>
      <c r="B955">
        <v>12</v>
      </c>
      <c r="C955">
        <v>0</v>
      </c>
      <c r="D955">
        <v>0</v>
      </c>
      <c r="E955">
        <v>0</v>
      </c>
      <c r="F955">
        <v>83.5</v>
      </c>
    </row>
    <row r="956" spans="1:6" x14ac:dyDescent="0.3">
      <c r="A956">
        <v>3</v>
      </c>
      <c r="B956">
        <v>32</v>
      </c>
      <c r="C956">
        <v>1</v>
      </c>
      <c r="D956">
        <v>1</v>
      </c>
      <c r="E956">
        <v>0</v>
      </c>
      <c r="F956">
        <v>86.25</v>
      </c>
    </row>
    <row r="957" spans="1:6" x14ac:dyDescent="0.3">
      <c r="A957">
        <v>2</v>
      </c>
      <c r="B957">
        <v>27</v>
      </c>
      <c r="C957">
        <v>1</v>
      </c>
      <c r="D957">
        <v>0</v>
      </c>
      <c r="E957">
        <v>0</v>
      </c>
      <c r="F957">
        <v>79</v>
      </c>
    </row>
    <row r="958" spans="1:6" x14ac:dyDescent="0.3">
      <c r="A958">
        <v>4</v>
      </c>
      <c r="B958">
        <v>25</v>
      </c>
      <c r="C958">
        <v>0</v>
      </c>
      <c r="D958">
        <v>0</v>
      </c>
      <c r="E958">
        <v>0</v>
      </c>
      <c r="F958">
        <v>89.75</v>
      </c>
    </row>
    <row r="959" spans="1:6" x14ac:dyDescent="0.3">
      <c r="A959">
        <v>10</v>
      </c>
      <c r="B959">
        <v>11</v>
      </c>
      <c r="C959">
        <v>1</v>
      </c>
      <c r="D959">
        <v>0</v>
      </c>
      <c r="E959">
        <v>0</v>
      </c>
      <c r="F959">
        <v>77.25</v>
      </c>
    </row>
    <row r="960" spans="1:6" x14ac:dyDescent="0.3">
      <c r="A960">
        <v>3</v>
      </c>
      <c r="B960">
        <v>2</v>
      </c>
      <c r="C960">
        <v>1</v>
      </c>
      <c r="D960">
        <v>0</v>
      </c>
      <c r="E960">
        <v>0</v>
      </c>
      <c r="F960">
        <v>85.25</v>
      </c>
    </row>
    <row r="961" spans="1:6" x14ac:dyDescent="0.3">
      <c r="A961">
        <v>2</v>
      </c>
      <c r="B961">
        <v>24</v>
      </c>
      <c r="C961">
        <v>0</v>
      </c>
      <c r="D961">
        <v>0</v>
      </c>
      <c r="E961">
        <v>0</v>
      </c>
      <c r="F961">
        <v>82.75</v>
      </c>
    </row>
    <row r="962" spans="1:6" x14ac:dyDescent="0.3">
      <c r="A962">
        <v>4</v>
      </c>
      <c r="B962">
        <v>16</v>
      </c>
      <c r="C962">
        <v>0</v>
      </c>
      <c r="D962">
        <v>0</v>
      </c>
      <c r="E962">
        <v>0</v>
      </c>
      <c r="F962">
        <v>77.5</v>
      </c>
    </row>
    <row r="963" spans="1:6" x14ac:dyDescent="0.3">
      <c r="A963">
        <v>7</v>
      </c>
      <c r="B963">
        <v>1</v>
      </c>
      <c r="C963">
        <v>1</v>
      </c>
      <c r="D963">
        <v>0</v>
      </c>
      <c r="E963">
        <v>1</v>
      </c>
      <c r="F963">
        <v>78</v>
      </c>
    </row>
    <row r="964" spans="1:6" x14ac:dyDescent="0.3">
      <c r="A964">
        <v>0</v>
      </c>
      <c r="B964">
        <v>2</v>
      </c>
      <c r="C964">
        <v>1</v>
      </c>
      <c r="D964">
        <v>0</v>
      </c>
      <c r="E964">
        <v>0</v>
      </c>
      <c r="F964">
        <v>74.75</v>
      </c>
    </row>
    <row r="965" spans="1:6" x14ac:dyDescent="0.3">
      <c r="A965">
        <v>1</v>
      </c>
      <c r="B965">
        <v>35</v>
      </c>
      <c r="C965">
        <v>0</v>
      </c>
      <c r="D965">
        <v>0</v>
      </c>
      <c r="E965">
        <v>0</v>
      </c>
      <c r="F965">
        <v>95</v>
      </c>
    </row>
    <row r="966" spans="1:6" x14ac:dyDescent="0.3">
      <c r="A966">
        <v>0</v>
      </c>
      <c r="B966">
        <v>5</v>
      </c>
      <c r="C966">
        <v>0</v>
      </c>
      <c r="D966">
        <v>0</v>
      </c>
      <c r="E966">
        <v>0</v>
      </c>
      <c r="F966">
        <v>83.75</v>
      </c>
    </row>
    <row r="967" spans="1:6" x14ac:dyDescent="0.3">
      <c r="A967">
        <v>4</v>
      </c>
      <c r="B967">
        <v>14</v>
      </c>
      <c r="C967">
        <v>0</v>
      </c>
      <c r="D967">
        <v>0</v>
      </c>
      <c r="E967">
        <v>0</v>
      </c>
      <c r="F967">
        <v>71.75</v>
      </c>
    </row>
    <row r="968" spans="1:6" x14ac:dyDescent="0.3">
      <c r="A968">
        <v>2</v>
      </c>
      <c r="B968">
        <v>26</v>
      </c>
      <c r="C968">
        <v>0</v>
      </c>
      <c r="D968">
        <v>0</v>
      </c>
      <c r="E968">
        <v>0</v>
      </c>
      <c r="F968">
        <v>84.25</v>
      </c>
    </row>
    <row r="969" spans="1:6" x14ac:dyDescent="0.3">
      <c r="A969">
        <v>3</v>
      </c>
      <c r="B969">
        <v>41</v>
      </c>
      <c r="C969">
        <v>1</v>
      </c>
      <c r="D969">
        <v>0</v>
      </c>
      <c r="E969">
        <v>0</v>
      </c>
      <c r="F969">
        <v>95.25</v>
      </c>
    </row>
    <row r="970" spans="1:6" x14ac:dyDescent="0.3">
      <c r="A970">
        <v>2</v>
      </c>
      <c r="B970">
        <v>6</v>
      </c>
      <c r="C970">
        <v>0</v>
      </c>
      <c r="D970">
        <v>0</v>
      </c>
      <c r="E970">
        <v>1</v>
      </c>
      <c r="F970">
        <v>88.25</v>
      </c>
    </row>
    <row r="971" spans="1:6" x14ac:dyDescent="0.3">
      <c r="A971">
        <v>3</v>
      </c>
      <c r="B971">
        <v>35</v>
      </c>
      <c r="C971">
        <v>1</v>
      </c>
      <c r="D971">
        <v>0</v>
      </c>
      <c r="E971">
        <v>0</v>
      </c>
      <c r="F971">
        <v>91.25</v>
      </c>
    </row>
    <row r="972" spans="1:6" x14ac:dyDescent="0.3">
      <c r="A972">
        <v>0</v>
      </c>
      <c r="B972">
        <v>30</v>
      </c>
      <c r="C972">
        <v>1</v>
      </c>
      <c r="D972">
        <v>0</v>
      </c>
      <c r="E972">
        <v>1</v>
      </c>
      <c r="F972">
        <v>88.75</v>
      </c>
    </row>
    <row r="973" spans="1:6" x14ac:dyDescent="0.3">
      <c r="A973">
        <v>2</v>
      </c>
      <c r="B973">
        <v>12</v>
      </c>
      <c r="C973">
        <v>1</v>
      </c>
      <c r="D973">
        <v>0</v>
      </c>
      <c r="E973">
        <v>1</v>
      </c>
      <c r="F973">
        <v>88.5</v>
      </c>
    </row>
    <row r="974" spans="1:6" x14ac:dyDescent="0.3">
      <c r="A974">
        <v>2</v>
      </c>
      <c r="B974">
        <v>29</v>
      </c>
      <c r="C974">
        <v>0</v>
      </c>
      <c r="D974">
        <v>0</v>
      </c>
      <c r="E974">
        <v>0</v>
      </c>
      <c r="F974">
        <v>71.5</v>
      </c>
    </row>
    <row r="975" spans="1:6" x14ac:dyDescent="0.3">
      <c r="A975">
        <v>9</v>
      </c>
      <c r="B975">
        <v>4</v>
      </c>
      <c r="C975">
        <v>0</v>
      </c>
      <c r="D975">
        <v>1</v>
      </c>
      <c r="E975">
        <v>1</v>
      </c>
      <c r="F975">
        <v>83</v>
      </c>
    </row>
    <row r="976" spans="1:6" x14ac:dyDescent="0.3">
      <c r="A976">
        <v>2</v>
      </c>
      <c r="B976">
        <v>0</v>
      </c>
      <c r="C976">
        <v>0</v>
      </c>
      <c r="D976">
        <v>1</v>
      </c>
      <c r="E976">
        <v>0</v>
      </c>
      <c r="F976">
        <v>81.5</v>
      </c>
    </row>
    <row r="977" spans="1:6" x14ac:dyDescent="0.3">
      <c r="A977">
        <v>3</v>
      </c>
      <c r="B977">
        <v>17</v>
      </c>
      <c r="C977">
        <v>1</v>
      </c>
      <c r="D977">
        <v>0</v>
      </c>
      <c r="E977">
        <v>0</v>
      </c>
      <c r="F977">
        <v>71.5</v>
      </c>
    </row>
    <row r="978" spans="1:6" x14ac:dyDescent="0.3">
      <c r="A978">
        <v>1</v>
      </c>
      <c r="B978">
        <v>20</v>
      </c>
      <c r="C978">
        <v>0</v>
      </c>
      <c r="D978">
        <v>0</v>
      </c>
      <c r="E978">
        <v>1</v>
      </c>
      <c r="F978">
        <v>90.25</v>
      </c>
    </row>
    <row r="979" spans="1:6" x14ac:dyDescent="0.3">
      <c r="A979">
        <v>2</v>
      </c>
      <c r="B979">
        <v>35</v>
      </c>
      <c r="C979">
        <v>0</v>
      </c>
      <c r="D979">
        <v>0</v>
      </c>
      <c r="E979">
        <v>0</v>
      </c>
      <c r="F979">
        <v>87.5</v>
      </c>
    </row>
    <row r="980" spans="1:6" x14ac:dyDescent="0.3">
      <c r="A980">
        <v>2</v>
      </c>
      <c r="B980">
        <v>26</v>
      </c>
      <c r="C980">
        <v>1</v>
      </c>
      <c r="D980">
        <v>0</v>
      </c>
      <c r="E980">
        <v>0</v>
      </c>
      <c r="F980">
        <v>86</v>
      </c>
    </row>
    <row r="981" spans="1:6" x14ac:dyDescent="0.3">
      <c r="A981">
        <v>3</v>
      </c>
      <c r="B981">
        <v>24</v>
      </c>
      <c r="C981">
        <v>0</v>
      </c>
      <c r="D981">
        <v>0</v>
      </c>
      <c r="E981">
        <v>1</v>
      </c>
      <c r="F981">
        <v>84.25</v>
      </c>
    </row>
    <row r="982" spans="1:6" x14ac:dyDescent="0.3">
      <c r="A982">
        <v>6</v>
      </c>
      <c r="B982">
        <v>0</v>
      </c>
      <c r="C982">
        <v>0</v>
      </c>
      <c r="D982">
        <v>1</v>
      </c>
      <c r="E982">
        <v>0</v>
      </c>
      <c r="F982">
        <v>69.75</v>
      </c>
    </row>
    <row r="983" spans="1:6" x14ac:dyDescent="0.3">
      <c r="A983">
        <v>7</v>
      </c>
      <c r="B983">
        <v>32</v>
      </c>
      <c r="C983">
        <v>1</v>
      </c>
      <c r="D983">
        <v>0</v>
      </c>
      <c r="E983">
        <v>0</v>
      </c>
      <c r="F983">
        <v>84</v>
      </c>
    </row>
    <row r="984" spans="1:6" x14ac:dyDescent="0.3">
      <c r="A984">
        <v>4</v>
      </c>
      <c r="B984">
        <v>4</v>
      </c>
      <c r="C984">
        <v>1</v>
      </c>
      <c r="D984">
        <v>0</v>
      </c>
      <c r="E984">
        <v>1</v>
      </c>
      <c r="F984">
        <v>87.75</v>
      </c>
    </row>
    <row r="985" spans="1:6" x14ac:dyDescent="0.3">
      <c r="A985">
        <v>3</v>
      </c>
      <c r="B985">
        <v>34</v>
      </c>
      <c r="C985">
        <v>1</v>
      </c>
      <c r="D985">
        <v>0</v>
      </c>
      <c r="E985">
        <v>0</v>
      </c>
      <c r="F985">
        <v>89</v>
      </c>
    </row>
    <row r="986" spans="1:6" x14ac:dyDescent="0.3">
      <c r="A986">
        <v>3</v>
      </c>
      <c r="B986">
        <v>29</v>
      </c>
      <c r="C986">
        <v>0</v>
      </c>
      <c r="D986">
        <v>1</v>
      </c>
      <c r="E986">
        <v>0</v>
      </c>
      <c r="F986">
        <v>77.75</v>
      </c>
    </row>
    <row r="987" spans="1:6" x14ac:dyDescent="0.3">
      <c r="A987">
        <v>2</v>
      </c>
      <c r="B987">
        <v>35</v>
      </c>
      <c r="C987">
        <v>1</v>
      </c>
      <c r="D987">
        <v>0</v>
      </c>
      <c r="E987">
        <v>1</v>
      </c>
      <c r="F987">
        <v>96.25</v>
      </c>
    </row>
    <row r="988" spans="1:6" x14ac:dyDescent="0.3">
      <c r="A988">
        <v>5</v>
      </c>
      <c r="B988">
        <v>23</v>
      </c>
      <c r="C988">
        <v>0</v>
      </c>
      <c r="D988">
        <v>0</v>
      </c>
      <c r="E988">
        <v>0</v>
      </c>
      <c r="F988">
        <v>88</v>
      </c>
    </row>
    <row r="989" spans="1:6" x14ac:dyDescent="0.3">
      <c r="A989">
        <v>8</v>
      </c>
      <c r="B989">
        <v>5</v>
      </c>
      <c r="C989">
        <v>1</v>
      </c>
      <c r="D989">
        <v>1</v>
      </c>
      <c r="E989">
        <v>0</v>
      </c>
      <c r="F989">
        <v>71.25</v>
      </c>
    </row>
    <row r="990" spans="1:6" x14ac:dyDescent="0.3">
      <c r="A990">
        <v>0</v>
      </c>
      <c r="B990">
        <v>1</v>
      </c>
      <c r="C990">
        <v>0</v>
      </c>
      <c r="D990">
        <v>0</v>
      </c>
      <c r="E990">
        <v>0</v>
      </c>
      <c r="F990">
        <v>90.25</v>
      </c>
    </row>
    <row r="991" spans="1:6" x14ac:dyDescent="0.3">
      <c r="A991">
        <v>1</v>
      </c>
      <c r="B991">
        <v>31</v>
      </c>
      <c r="C991">
        <v>1</v>
      </c>
      <c r="D991">
        <v>0</v>
      </c>
      <c r="E991">
        <v>0</v>
      </c>
      <c r="F991">
        <v>81.5</v>
      </c>
    </row>
    <row r="992" spans="1:6" x14ac:dyDescent="0.3">
      <c r="A992">
        <v>1</v>
      </c>
      <c r="B992">
        <v>14</v>
      </c>
      <c r="C992">
        <v>0</v>
      </c>
      <c r="D992">
        <v>0</v>
      </c>
      <c r="E992">
        <v>1</v>
      </c>
      <c r="F992">
        <v>75</v>
      </c>
    </row>
    <row r="993" spans="1:6" x14ac:dyDescent="0.3">
      <c r="A993">
        <v>6</v>
      </c>
      <c r="B993">
        <v>3</v>
      </c>
      <c r="C993">
        <v>1</v>
      </c>
      <c r="D993">
        <v>0</v>
      </c>
      <c r="E993">
        <v>0</v>
      </c>
      <c r="F993">
        <v>77.75</v>
      </c>
    </row>
    <row r="994" spans="1:6" x14ac:dyDescent="0.3">
      <c r="A994">
        <v>2</v>
      </c>
      <c r="B994">
        <v>18</v>
      </c>
      <c r="C994">
        <v>1</v>
      </c>
      <c r="D994">
        <v>1</v>
      </c>
      <c r="E994">
        <v>0</v>
      </c>
      <c r="F994">
        <v>77</v>
      </c>
    </row>
    <row r="995" spans="1:6" x14ac:dyDescent="0.3">
      <c r="A995">
        <v>1</v>
      </c>
      <c r="B995">
        <v>47</v>
      </c>
      <c r="C995">
        <v>1</v>
      </c>
      <c r="D995">
        <v>0</v>
      </c>
      <c r="E995">
        <v>1</v>
      </c>
      <c r="F995">
        <v>93</v>
      </c>
    </row>
    <row r="996" spans="1:6" x14ac:dyDescent="0.3">
      <c r="A996">
        <v>2</v>
      </c>
      <c r="B996">
        <v>4</v>
      </c>
      <c r="C996">
        <v>0</v>
      </c>
      <c r="D996">
        <v>0</v>
      </c>
      <c r="E996">
        <v>0</v>
      </c>
      <c r="F996">
        <v>76.75</v>
      </c>
    </row>
    <row r="997" spans="1:6" x14ac:dyDescent="0.3">
      <c r="A997">
        <v>1</v>
      </c>
      <c r="B997">
        <v>32</v>
      </c>
      <c r="C997">
        <v>1</v>
      </c>
      <c r="D997">
        <v>1</v>
      </c>
      <c r="E997">
        <v>1</v>
      </c>
      <c r="F997">
        <v>89.25</v>
      </c>
    </row>
    <row r="998" spans="1:6" x14ac:dyDescent="0.3">
      <c r="A998">
        <v>3</v>
      </c>
      <c r="B998">
        <v>20</v>
      </c>
      <c r="C998">
        <v>1</v>
      </c>
      <c r="D998">
        <v>0</v>
      </c>
      <c r="E998">
        <v>1</v>
      </c>
      <c r="F998">
        <v>89.25</v>
      </c>
    </row>
    <row r="999" spans="1:6" x14ac:dyDescent="0.3">
      <c r="A999">
        <v>6</v>
      </c>
      <c r="B999">
        <v>3</v>
      </c>
      <c r="C999">
        <v>0</v>
      </c>
      <c r="D999">
        <v>1</v>
      </c>
      <c r="E999">
        <v>0</v>
      </c>
      <c r="F999">
        <v>76</v>
      </c>
    </row>
    <row r="1000" spans="1:6" x14ac:dyDescent="0.3">
      <c r="A1000">
        <v>5</v>
      </c>
      <c r="B1000">
        <v>19</v>
      </c>
      <c r="C1000">
        <v>1</v>
      </c>
      <c r="D1000">
        <v>1</v>
      </c>
      <c r="E1000">
        <v>0</v>
      </c>
      <c r="F1000">
        <v>78.5</v>
      </c>
    </row>
    <row r="1001" spans="1:6" x14ac:dyDescent="0.3">
      <c r="A1001">
        <v>1</v>
      </c>
      <c r="B1001">
        <v>5</v>
      </c>
      <c r="C1001">
        <v>1</v>
      </c>
      <c r="D1001">
        <v>0</v>
      </c>
      <c r="E1001">
        <v>1</v>
      </c>
      <c r="F1001">
        <v>76.25</v>
      </c>
    </row>
    <row r="1002" spans="1:6" x14ac:dyDescent="0.3">
      <c r="A1002">
        <v>10</v>
      </c>
      <c r="B1002">
        <v>0</v>
      </c>
      <c r="C1002">
        <v>1</v>
      </c>
      <c r="D1002">
        <v>0</v>
      </c>
      <c r="E1002">
        <v>1</v>
      </c>
      <c r="F1002">
        <v>64.75</v>
      </c>
    </row>
    <row r="1003" spans="1:6" x14ac:dyDescent="0.3">
      <c r="A1003">
        <v>10</v>
      </c>
      <c r="B1003">
        <v>9</v>
      </c>
      <c r="C1003">
        <v>0</v>
      </c>
      <c r="D1003">
        <v>0</v>
      </c>
      <c r="E1003">
        <v>1</v>
      </c>
      <c r="F1003">
        <v>85.5</v>
      </c>
    </row>
    <row r="1004" spans="1:6" x14ac:dyDescent="0.3">
      <c r="A1004">
        <v>10</v>
      </c>
      <c r="B1004">
        <v>4</v>
      </c>
      <c r="C1004">
        <v>0</v>
      </c>
      <c r="D1004">
        <v>0</v>
      </c>
      <c r="E1004">
        <v>0</v>
      </c>
      <c r="F1004">
        <v>69.75</v>
      </c>
    </row>
    <row r="1005" spans="1:6" x14ac:dyDescent="0.3">
      <c r="A1005">
        <v>3</v>
      </c>
      <c r="B1005">
        <v>22</v>
      </c>
      <c r="C1005">
        <v>1</v>
      </c>
      <c r="D1005">
        <v>0</v>
      </c>
      <c r="E1005">
        <v>0</v>
      </c>
      <c r="F1005">
        <v>85.25</v>
      </c>
    </row>
    <row r="1006" spans="1:6" x14ac:dyDescent="0.3">
      <c r="A1006">
        <v>9</v>
      </c>
      <c r="B1006">
        <v>3</v>
      </c>
      <c r="C1006">
        <v>0</v>
      </c>
      <c r="D1006">
        <v>0</v>
      </c>
      <c r="E1006">
        <v>0</v>
      </c>
      <c r="F1006">
        <v>81.5</v>
      </c>
    </row>
    <row r="1007" spans="1:6" x14ac:dyDescent="0.3">
      <c r="A1007">
        <v>3</v>
      </c>
      <c r="B1007">
        <v>33</v>
      </c>
      <c r="C1007">
        <v>0</v>
      </c>
      <c r="D1007">
        <v>0</v>
      </c>
      <c r="E1007">
        <v>0</v>
      </c>
      <c r="F1007">
        <v>92</v>
      </c>
    </row>
    <row r="1008" spans="1:6" x14ac:dyDescent="0.3">
      <c r="A1008">
        <v>0</v>
      </c>
      <c r="B1008">
        <v>13</v>
      </c>
      <c r="C1008">
        <v>1</v>
      </c>
      <c r="D1008">
        <v>0</v>
      </c>
      <c r="E1008">
        <v>0</v>
      </c>
      <c r="F1008">
        <v>78.75</v>
      </c>
    </row>
    <row r="1009" spans="1:6" x14ac:dyDescent="0.3">
      <c r="A1009">
        <v>0</v>
      </c>
      <c r="B1009">
        <v>19</v>
      </c>
      <c r="C1009">
        <v>1</v>
      </c>
      <c r="D1009">
        <v>0</v>
      </c>
      <c r="E1009">
        <v>0</v>
      </c>
      <c r="F1009">
        <v>74.75</v>
      </c>
    </row>
    <row r="1010" spans="1:6" x14ac:dyDescent="0.3">
      <c r="A1010">
        <v>2</v>
      </c>
      <c r="B1010">
        <v>10</v>
      </c>
      <c r="C1010">
        <v>0</v>
      </c>
      <c r="D1010">
        <v>0</v>
      </c>
      <c r="E1010">
        <v>1</v>
      </c>
      <c r="F1010">
        <v>79.5</v>
      </c>
    </row>
    <row r="1011" spans="1:6" x14ac:dyDescent="0.3">
      <c r="A1011">
        <v>2</v>
      </c>
      <c r="B1011">
        <v>29</v>
      </c>
      <c r="C1011">
        <v>0</v>
      </c>
      <c r="D1011">
        <v>1</v>
      </c>
      <c r="E1011">
        <v>0</v>
      </c>
      <c r="F1011">
        <v>75.5</v>
      </c>
    </row>
    <row r="1012" spans="1:6" x14ac:dyDescent="0.3">
      <c r="A1012">
        <v>3</v>
      </c>
      <c r="B1012">
        <v>31</v>
      </c>
      <c r="C1012">
        <v>1</v>
      </c>
      <c r="D1012">
        <v>0</v>
      </c>
      <c r="E1012">
        <v>1</v>
      </c>
      <c r="F1012">
        <v>79.5</v>
      </c>
    </row>
    <row r="1013" spans="1:6" x14ac:dyDescent="0.3">
      <c r="A1013">
        <v>3</v>
      </c>
      <c r="B1013">
        <v>3</v>
      </c>
      <c r="C1013">
        <v>1</v>
      </c>
      <c r="D1013">
        <v>0</v>
      </c>
      <c r="E1013">
        <v>1</v>
      </c>
      <c r="F1013">
        <v>85</v>
      </c>
    </row>
    <row r="1014" spans="1:6" x14ac:dyDescent="0.3">
      <c r="A1014">
        <v>0</v>
      </c>
      <c r="B1014">
        <v>29</v>
      </c>
      <c r="C1014">
        <v>0</v>
      </c>
      <c r="D1014">
        <v>0</v>
      </c>
      <c r="E1014">
        <v>1</v>
      </c>
      <c r="F1014">
        <v>79.25</v>
      </c>
    </row>
    <row r="1015" spans="1:6" x14ac:dyDescent="0.3">
      <c r="A1015">
        <v>3</v>
      </c>
      <c r="B1015">
        <v>34</v>
      </c>
      <c r="C1015">
        <v>1</v>
      </c>
      <c r="D1015">
        <v>1</v>
      </c>
      <c r="E1015">
        <v>0</v>
      </c>
      <c r="F1015">
        <v>78</v>
      </c>
    </row>
    <row r="1016" spans="1:6" x14ac:dyDescent="0.3">
      <c r="A1016">
        <v>10</v>
      </c>
      <c r="B1016">
        <v>4</v>
      </c>
      <c r="C1016">
        <v>1</v>
      </c>
      <c r="D1016">
        <v>1</v>
      </c>
      <c r="E1016">
        <v>0</v>
      </c>
      <c r="F1016">
        <v>76.5</v>
      </c>
    </row>
    <row r="1017" spans="1:6" x14ac:dyDescent="0.3">
      <c r="A1017">
        <v>3</v>
      </c>
      <c r="B1017">
        <v>34</v>
      </c>
      <c r="C1017">
        <v>1</v>
      </c>
      <c r="D1017">
        <v>0</v>
      </c>
      <c r="E1017">
        <v>0</v>
      </c>
      <c r="F1017">
        <v>79.25</v>
      </c>
    </row>
    <row r="1018" spans="1:6" x14ac:dyDescent="0.3">
      <c r="A1018">
        <v>2</v>
      </c>
      <c r="B1018">
        <v>30</v>
      </c>
      <c r="C1018">
        <v>1</v>
      </c>
      <c r="D1018">
        <v>0</v>
      </c>
      <c r="E1018">
        <v>0</v>
      </c>
      <c r="F1018">
        <v>82.5</v>
      </c>
    </row>
    <row r="1019" spans="1:6" x14ac:dyDescent="0.3">
      <c r="A1019">
        <v>3</v>
      </c>
      <c r="B1019">
        <v>18</v>
      </c>
      <c r="C1019">
        <v>0</v>
      </c>
      <c r="D1019">
        <v>0</v>
      </c>
      <c r="E1019">
        <v>0</v>
      </c>
      <c r="F1019">
        <v>79.75</v>
      </c>
    </row>
    <row r="1020" spans="1:6" x14ac:dyDescent="0.3">
      <c r="A1020">
        <v>3</v>
      </c>
      <c r="B1020">
        <v>32</v>
      </c>
      <c r="C1020">
        <v>1</v>
      </c>
      <c r="D1020">
        <v>0</v>
      </c>
      <c r="E1020">
        <v>0</v>
      </c>
      <c r="F1020">
        <v>68.75</v>
      </c>
    </row>
    <row r="1021" spans="1:6" x14ac:dyDescent="0.3">
      <c r="A1021">
        <v>1</v>
      </c>
      <c r="B1021">
        <v>31</v>
      </c>
      <c r="C1021">
        <v>1</v>
      </c>
      <c r="D1021">
        <v>0</v>
      </c>
      <c r="E1021">
        <v>0</v>
      </c>
      <c r="F1021">
        <v>90.25</v>
      </c>
    </row>
    <row r="1022" spans="1:6" x14ac:dyDescent="0.3">
      <c r="A1022">
        <v>10</v>
      </c>
      <c r="B1022">
        <v>0</v>
      </c>
      <c r="C1022">
        <v>1</v>
      </c>
      <c r="D1022">
        <v>0</v>
      </c>
      <c r="E1022">
        <v>0</v>
      </c>
      <c r="F1022">
        <v>78</v>
      </c>
    </row>
    <row r="1023" spans="1:6" x14ac:dyDescent="0.3">
      <c r="A1023">
        <v>7</v>
      </c>
      <c r="B1023">
        <v>3</v>
      </c>
      <c r="C1023">
        <v>1</v>
      </c>
      <c r="D1023">
        <v>0</v>
      </c>
      <c r="E1023">
        <v>0</v>
      </c>
      <c r="F1023">
        <v>89.25</v>
      </c>
    </row>
    <row r="1024" spans="1:6" x14ac:dyDescent="0.3">
      <c r="A1024">
        <v>3</v>
      </c>
      <c r="B1024">
        <v>5</v>
      </c>
      <c r="C1024">
        <v>0</v>
      </c>
      <c r="D1024">
        <v>0</v>
      </c>
      <c r="E1024">
        <v>1</v>
      </c>
      <c r="F1024">
        <v>71.25</v>
      </c>
    </row>
    <row r="1025" spans="1:6" x14ac:dyDescent="0.3">
      <c r="A1025">
        <v>3</v>
      </c>
      <c r="B1025">
        <v>24</v>
      </c>
      <c r="C1025">
        <v>1</v>
      </c>
      <c r="D1025">
        <v>0</v>
      </c>
      <c r="E1025">
        <v>1</v>
      </c>
      <c r="F1025">
        <v>77</v>
      </c>
    </row>
    <row r="1026" spans="1:6" x14ac:dyDescent="0.3">
      <c r="A1026">
        <v>4</v>
      </c>
      <c r="B1026">
        <v>27</v>
      </c>
      <c r="C1026">
        <v>0</v>
      </c>
      <c r="D1026">
        <v>0</v>
      </c>
      <c r="E1026">
        <v>0</v>
      </c>
      <c r="F1026">
        <v>79.5</v>
      </c>
    </row>
    <row r="1027" spans="1:6" x14ac:dyDescent="0.3">
      <c r="A1027">
        <v>1</v>
      </c>
      <c r="B1027">
        <v>21</v>
      </c>
      <c r="C1027">
        <v>1</v>
      </c>
      <c r="D1027">
        <v>0</v>
      </c>
      <c r="E1027">
        <v>1</v>
      </c>
      <c r="F1027">
        <v>87.75</v>
      </c>
    </row>
    <row r="1028" spans="1:6" x14ac:dyDescent="0.3">
      <c r="A1028">
        <v>4</v>
      </c>
      <c r="B1028">
        <v>32</v>
      </c>
      <c r="C1028">
        <v>0</v>
      </c>
      <c r="D1028">
        <v>0</v>
      </c>
      <c r="E1028">
        <v>0</v>
      </c>
      <c r="F1028">
        <v>73.5</v>
      </c>
    </row>
    <row r="1029" spans="1:6" x14ac:dyDescent="0.3">
      <c r="A1029">
        <v>7</v>
      </c>
      <c r="B1029">
        <v>5</v>
      </c>
      <c r="C1029">
        <v>0</v>
      </c>
      <c r="D1029">
        <v>1</v>
      </c>
      <c r="E1029">
        <v>0</v>
      </c>
      <c r="F1029">
        <v>76.5</v>
      </c>
    </row>
    <row r="1030" spans="1:6" x14ac:dyDescent="0.3">
      <c r="A1030">
        <v>7</v>
      </c>
      <c r="B1030">
        <v>7</v>
      </c>
      <c r="C1030">
        <v>0</v>
      </c>
      <c r="D1030">
        <v>0</v>
      </c>
      <c r="E1030">
        <v>0</v>
      </c>
      <c r="F1030">
        <v>87.5</v>
      </c>
    </row>
    <row r="1031" spans="1:6" x14ac:dyDescent="0.3">
      <c r="A1031">
        <v>8</v>
      </c>
      <c r="B1031">
        <v>1</v>
      </c>
      <c r="C1031">
        <v>1</v>
      </c>
      <c r="D1031">
        <v>1</v>
      </c>
      <c r="E1031">
        <v>0</v>
      </c>
      <c r="F1031">
        <v>85.75</v>
      </c>
    </row>
    <row r="1032" spans="1:6" x14ac:dyDescent="0.3">
      <c r="A1032">
        <v>3</v>
      </c>
      <c r="B1032">
        <v>22</v>
      </c>
      <c r="C1032">
        <v>0</v>
      </c>
      <c r="D1032">
        <v>0</v>
      </c>
      <c r="E1032">
        <v>0</v>
      </c>
      <c r="F1032">
        <v>79</v>
      </c>
    </row>
    <row r="1033" spans="1:6" x14ac:dyDescent="0.3">
      <c r="A1033">
        <v>5</v>
      </c>
      <c r="B1033">
        <v>15</v>
      </c>
      <c r="C1033">
        <v>1</v>
      </c>
      <c r="D1033">
        <v>0</v>
      </c>
      <c r="E1033">
        <v>1</v>
      </c>
      <c r="F1033">
        <v>65</v>
      </c>
    </row>
    <row r="1034" spans="1:6" x14ac:dyDescent="0.3">
      <c r="A1034">
        <v>1</v>
      </c>
      <c r="B1034">
        <v>12</v>
      </c>
      <c r="C1034">
        <v>1</v>
      </c>
      <c r="D1034">
        <v>0</v>
      </c>
      <c r="E1034">
        <v>0</v>
      </c>
      <c r="F1034">
        <v>77.25</v>
      </c>
    </row>
    <row r="1035" spans="1:6" x14ac:dyDescent="0.3">
      <c r="A1035">
        <v>3</v>
      </c>
      <c r="B1035">
        <v>21</v>
      </c>
      <c r="C1035">
        <v>1</v>
      </c>
      <c r="D1035">
        <v>0</v>
      </c>
      <c r="E1035">
        <v>1</v>
      </c>
      <c r="F1035">
        <v>83.5</v>
      </c>
    </row>
    <row r="1036" spans="1:6" x14ac:dyDescent="0.3">
      <c r="A1036">
        <v>5</v>
      </c>
      <c r="B1036">
        <v>24</v>
      </c>
      <c r="C1036">
        <v>1</v>
      </c>
      <c r="D1036">
        <v>1</v>
      </c>
      <c r="E1036">
        <v>0</v>
      </c>
      <c r="F1036">
        <v>84.5</v>
      </c>
    </row>
    <row r="1037" spans="1:6" x14ac:dyDescent="0.3">
      <c r="A1037">
        <v>7</v>
      </c>
      <c r="B1037">
        <v>18</v>
      </c>
      <c r="C1037">
        <v>0</v>
      </c>
      <c r="D1037">
        <v>0</v>
      </c>
      <c r="E1037">
        <v>0</v>
      </c>
      <c r="F1037">
        <v>74.75</v>
      </c>
    </row>
    <row r="1038" spans="1:6" x14ac:dyDescent="0.3">
      <c r="A1038">
        <v>6</v>
      </c>
      <c r="B1038">
        <v>4</v>
      </c>
      <c r="C1038">
        <v>0</v>
      </c>
      <c r="D1038">
        <v>0</v>
      </c>
      <c r="E1038">
        <v>0</v>
      </c>
      <c r="F1038">
        <v>90.75</v>
      </c>
    </row>
    <row r="1039" spans="1:6" x14ac:dyDescent="0.3">
      <c r="A1039">
        <v>6</v>
      </c>
      <c r="B1039">
        <v>5</v>
      </c>
      <c r="C1039">
        <v>1</v>
      </c>
      <c r="D1039">
        <v>1</v>
      </c>
      <c r="E1039">
        <v>0</v>
      </c>
      <c r="F1039">
        <v>71.25</v>
      </c>
    </row>
    <row r="1040" spans="1:6" x14ac:dyDescent="0.3">
      <c r="A1040">
        <v>7</v>
      </c>
      <c r="B1040">
        <v>32</v>
      </c>
      <c r="C1040">
        <v>0</v>
      </c>
      <c r="D1040">
        <v>1</v>
      </c>
      <c r="E1040">
        <v>0</v>
      </c>
      <c r="F1040">
        <v>77.25</v>
      </c>
    </row>
    <row r="1041" spans="1:6" x14ac:dyDescent="0.3">
      <c r="A1041">
        <v>8</v>
      </c>
      <c r="B1041">
        <v>0</v>
      </c>
      <c r="C1041">
        <v>1</v>
      </c>
      <c r="D1041">
        <v>0</v>
      </c>
      <c r="E1041">
        <v>1</v>
      </c>
      <c r="F1041">
        <v>88.25</v>
      </c>
    </row>
    <row r="1042" spans="1:6" x14ac:dyDescent="0.3">
      <c r="A1042">
        <v>2</v>
      </c>
      <c r="B1042">
        <v>34</v>
      </c>
      <c r="C1042">
        <v>0</v>
      </c>
      <c r="D1042">
        <v>0</v>
      </c>
      <c r="E1042">
        <v>0</v>
      </c>
      <c r="F1042">
        <v>90.25</v>
      </c>
    </row>
    <row r="1043" spans="1:6" x14ac:dyDescent="0.3">
      <c r="A1043">
        <v>5</v>
      </c>
      <c r="B1043">
        <v>28</v>
      </c>
      <c r="C1043">
        <v>0</v>
      </c>
      <c r="D1043">
        <v>0</v>
      </c>
      <c r="E1043">
        <v>0</v>
      </c>
      <c r="F1043">
        <v>72.5</v>
      </c>
    </row>
    <row r="1044" spans="1:6" x14ac:dyDescent="0.3">
      <c r="A1044">
        <v>1</v>
      </c>
      <c r="B1044">
        <v>30</v>
      </c>
      <c r="C1044">
        <v>1</v>
      </c>
      <c r="D1044">
        <v>1</v>
      </c>
      <c r="E1044">
        <v>1</v>
      </c>
      <c r="F1044">
        <v>86.25</v>
      </c>
    </row>
    <row r="1045" spans="1:6" x14ac:dyDescent="0.3">
      <c r="A1045">
        <v>8</v>
      </c>
      <c r="B1045">
        <v>31</v>
      </c>
      <c r="C1045">
        <v>1</v>
      </c>
      <c r="D1045">
        <v>0</v>
      </c>
      <c r="E1045">
        <v>0</v>
      </c>
      <c r="F1045">
        <v>85.25</v>
      </c>
    </row>
    <row r="1046" spans="1:6" x14ac:dyDescent="0.3">
      <c r="A1046">
        <v>3</v>
      </c>
      <c r="B1046">
        <v>33</v>
      </c>
      <c r="C1046">
        <v>1</v>
      </c>
      <c r="D1046">
        <v>0</v>
      </c>
      <c r="E1046">
        <v>1</v>
      </c>
      <c r="F1046">
        <v>91</v>
      </c>
    </row>
    <row r="1047" spans="1:6" x14ac:dyDescent="0.3">
      <c r="A1047">
        <v>2</v>
      </c>
      <c r="B1047">
        <v>28</v>
      </c>
      <c r="C1047">
        <v>0</v>
      </c>
      <c r="D1047">
        <v>0</v>
      </c>
      <c r="E1047">
        <v>0</v>
      </c>
      <c r="F1047">
        <v>83.25</v>
      </c>
    </row>
    <row r="1048" spans="1:6" x14ac:dyDescent="0.3">
      <c r="A1048">
        <v>2</v>
      </c>
      <c r="B1048">
        <v>31</v>
      </c>
      <c r="C1048">
        <v>1</v>
      </c>
      <c r="D1048">
        <v>0</v>
      </c>
      <c r="E1048">
        <v>0</v>
      </c>
      <c r="F1048">
        <v>78.5</v>
      </c>
    </row>
    <row r="1049" spans="1:6" x14ac:dyDescent="0.3">
      <c r="A1049">
        <v>3</v>
      </c>
      <c r="B1049">
        <v>7</v>
      </c>
      <c r="C1049">
        <v>1</v>
      </c>
      <c r="D1049">
        <v>1</v>
      </c>
      <c r="E1049">
        <v>0</v>
      </c>
      <c r="F1049">
        <v>86.5</v>
      </c>
    </row>
    <row r="1050" spans="1:6" x14ac:dyDescent="0.3">
      <c r="A1050">
        <v>6</v>
      </c>
      <c r="B1050">
        <v>28</v>
      </c>
      <c r="C1050">
        <v>0</v>
      </c>
      <c r="D1050">
        <v>0</v>
      </c>
      <c r="E1050">
        <v>0</v>
      </c>
      <c r="F1050">
        <v>72.75</v>
      </c>
    </row>
    <row r="1051" spans="1:6" x14ac:dyDescent="0.3">
      <c r="A1051">
        <v>4</v>
      </c>
      <c r="B1051">
        <v>44</v>
      </c>
      <c r="C1051">
        <v>0</v>
      </c>
      <c r="D1051">
        <v>0</v>
      </c>
      <c r="E1051">
        <v>1</v>
      </c>
      <c r="F1051">
        <v>92</v>
      </c>
    </row>
    <row r="1052" spans="1:6" x14ac:dyDescent="0.3">
      <c r="A1052">
        <v>0</v>
      </c>
      <c r="B1052">
        <v>13</v>
      </c>
      <c r="C1052">
        <v>0</v>
      </c>
      <c r="D1052">
        <v>1</v>
      </c>
      <c r="E1052">
        <v>0</v>
      </c>
      <c r="F1052">
        <v>80.75</v>
      </c>
    </row>
    <row r="1053" spans="1:6" x14ac:dyDescent="0.3">
      <c r="A1053">
        <v>2</v>
      </c>
      <c r="B1053">
        <v>15</v>
      </c>
      <c r="C1053">
        <v>1</v>
      </c>
      <c r="D1053">
        <v>0</v>
      </c>
      <c r="E1053">
        <v>0</v>
      </c>
      <c r="F1053">
        <v>80.75</v>
      </c>
    </row>
    <row r="1054" spans="1:6" x14ac:dyDescent="0.3">
      <c r="A1054">
        <v>3</v>
      </c>
      <c r="B1054">
        <v>16</v>
      </c>
      <c r="C1054">
        <v>0</v>
      </c>
      <c r="D1054">
        <v>0</v>
      </c>
      <c r="E1054">
        <v>0</v>
      </c>
      <c r="F1054">
        <v>82.25</v>
      </c>
    </row>
    <row r="1055" spans="1:6" x14ac:dyDescent="0.3">
      <c r="A1055">
        <v>1</v>
      </c>
      <c r="B1055">
        <v>18</v>
      </c>
      <c r="C1055">
        <v>0</v>
      </c>
      <c r="D1055">
        <v>0</v>
      </c>
      <c r="E1055">
        <v>0</v>
      </c>
      <c r="F1055">
        <v>68.25</v>
      </c>
    </row>
    <row r="1056" spans="1:6" x14ac:dyDescent="0.3">
      <c r="A1056">
        <v>1</v>
      </c>
      <c r="B1056">
        <v>28</v>
      </c>
      <c r="C1056">
        <v>0</v>
      </c>
      <c r="D1056">
        <v>0</v>
      </c>
      <c r="E1056">
        <v>0</v>
      </c>
      <c r="F1056">
        <v>85</v>
      </c>
    </row>
    <row r="1057" spans="1:6" x14ac:dyDescent="0.3">
      <c r="A1057">
        <v>5</v>
      </c>
      <c r="B1057">
        <v>29</v>
      </c>
      <c r="C1057">
        <v>0</v>
      </c>
      <c r="D1057">
        <v>0</v>
      </c>
      <c r="E1057">
        <v>0</v>
      </c>
      <c r="F1057">
        <v>81.25</v>
      </c>
    </row>
    <row r="1058" spans="1:6" x14ac:dyDescent="0.3">
      <c r="A1058">
        <v>8</v>
      </c>
      <c r="B1058">
        <v>30</v>
      </c>
      <c r="C1058">
        <v>0</v>
      </c>
      <c r="D1058">
        <v>0</v>
      </c>
      <c r="E1058">
        <v>0</v>
      </c>
      <c r="F1058">
        <v>85.25</v>
      </c>
    </row>
    <row r="1059" spans="1:6" x14ac:dyDescent="0.3">
      <c r="A1059">
        <v>1</v>
      </c>
      <c r="B1059">
        <v>32</v>
      </c>
      <c r="C1059">
        <v>0</v>
      </c>
      <c r="D1059">
        <v>0</v>
      </c>
      <c r="E1059">
        <v>1</v>
      </c>
      <c r="F1059">
        <v>86.5</v>
      </c>
    </row>
    <row r="1060" spans="1:6" x14ac:dyDescent="0.3">
      <c r="A1060">
        <v>0</v>
      </c>
      <c r="B1060">
        <v>19</v>
      </c>
      <c r="C1060">
        <v>0</v>
      </c>
      <c r="D1060">
        <v>0</v>
      </c>
      <c r="E1060">
        <v>0</v>
      </c>
      <c r="F1060">
        <v>83.75</v>
      </c>
    </row>
    <row r="1061" spans="1:6" x14ac:dyDescent="0.3">
      <c r="A1061">
        <v>2</v>
      </c>
      <c r="B1061">
        <v>18</v>
      </c>
      <c r="C1061">
        <v>0</v>
      </c>
      <c r="D1061">
        <v>0</v>
      </c>
      <c r="E1061">
        <v>0</v>
      </c>
      <c r="F1061">
        <v>83</v>
      </c>
    </row>
    <row r="1062" spans="1:6" x14ac:dyDescent="0.3">
      <c r="A1062">
        <v>5</v>
      </c>
      <c r="B1062">
        <v>23</v>
      </c>
      <c r="C1062">
        <v>0</v>
      </c>
      <c r="D1062">
        <v>0</v>
      </c>
      <c r="E1062">
        <v>0</v>
      </c>
      <c r="F1062">
        <v>92</v>
      </c>
    </row>
    <row r="1063" spans="1:6" x14ac:dyDescent="0.3">
      <c r="A1063">
        <v>7</v>
      </c>
      <c r="B1063">
        <v>16</v>
      </c>
      <c r="C1063">
        <v>1</v>
      </c>
      <c r="D1063">
        <v>0</v>
      </c>
      <c r="E1063">
        <v>0</v>
      </c>
      <c r="F1063">
        <v>80.75</v>
      </c>
    </row>
    <row r="1064" spans="1:6" x14ac:dyDescent="0.3">
      <c r="A1064">
        <v>8</v>
      </c>
      <c r="B1064">
        <v>1</v>
      </c>
      <c r="C1064">
        <v>0</v>
      </c>
      <c r="D1064">
        <v>1</v>
      </c>
      <c r="E1064">
        <v>0</v>
      </c>
      <c r="F1064">
        <v>72</v>
      </c>
    </row>
    <row r="1065" spans="1:6" x14ac:dyDescent="0.3">
      <c r="A1065">
        <v>1</v>
      </c>
      <c r="B1065">
        <v>35</v>
      </c>
      <c r="C1065">
        <v>1</v>
      </c>
      <c r="D1065">
        <v>1</v>
      </c>
      <c r="E1065">
        <v>0</v>
      </c>
      <c r="F1065">
        <v>91</v>
      </c>
    </row>
    <row r="1066" spans="1:6" x14ac:dyDescent="0.3">
      <c r="A1066">
        <v>3</v>
      </c>
      <c r="B1066">
        <v>32</v>
      </c>
      <c r="C1066">
        <v>1</v>
      </c>
      <c r="D1066">
        <v>0</v>
      </c>
      <c r="E1066">
        <v>0</v>
      </c>
      <c r="F1066">
        <v>75</v>
      </c>
    </row>
    <row r="1067" spans="1:6" x14ac:dyDescent="0.3">
      <c r="A1067">
        <v>0</v>
      </c>
      <c r="B1067">
        <v>31</v>
      </c>
      <c r="C1067">
        <v>1</v>
      </c>
      <c r="D1067">
        <v>0</v>
      </c>
      <c r="E1067">
        <v>0</v>
      </c>
      <c r="F1067">
        <v>79</v>
      </c>
    </row>
    <row r="1068" spans="1:6" x14ac:dyDescent="0.3">
      <c r="A1068">
        <v>10</v>
      </c>
      <c r="B1068">
        <v>0</v>
      </c>
      <c r="C1068">
        <v>1</v>
      </c>
      <c r="D1068">
        <v>0</v>
      </c>
      <c r="E1068">
        <v>0</v>
      </c>
      <c r="F1068">
        <v>76.5</v>
      </c>
    </row>
    <row r="1069" spans="1:6" x14ac:dyDescent="0.3">
      <c r="A1069">
        <v>3</v>
      </c>
      <c r="B1069">
        <v>24</v>
      </c>
      <c r="C1069">
        <v>1</v>
      </c>
      <c r="D1069">
        <v>0</v>
      </c>
      <c r="E1069">
        <v>0</v>
      </c>
      <c r="F1069">
        <v>82.25</v>
      </c>
    </row>
    <row r="1070" spans="1:6" x14ac:dyDescent="0.3">
      <c r="A1070">
        <v>4</v>
      </c>
      <c r="B1070">
        <v>13</v>
      </c>
      <c r="C1070">
        <v>0</v>
      </c>
      <c r="D1070">
        <v>0</v>
      </c>
      <c r="E1070">
        <v>0</v>
      </c>
      <c r="F1070">
        <v>72.25</v>
      </c>
    </row>
    <row r="1071" spans="1:6" x14ac:dyDescent="0.3">
      <c r="A1071">
        <v>1</v>
      </c>
      <c r="B1071">
        <v>4</v>
      </c>
      <c r="C1071">
        <v>1</v>
      </c>
      <c r="D1071">
        <v>0</v>
      </c>
      <c r="E1071">
        <v>0</v>
      </c>
      <c r="F1071">
        <v>80.25</v>
      </c>
    </row>
    <row r="1072" spans="1:6" x14ac:dyDescent="0.3">
      <c r="A1072">
        <v>1</v>
      </c>
      <c r="B1072">
        <v>1</v>
      </c>
      <c r="C1072">
        <v>0</v>
      </c>
      <c r="D1072">
        <v>0</v>
      </c>
      <c r="E1072">
        <v>0</v>
      </c>
      <c r="F1072">
        <v>76.5</v>
      </c>
    </row>
    <row r="1073" spans="1:6" x14ac:dyDescent="0.3">
      <c r="A1073">
        <v>5</v>
      </c>
      <c r="B1073">
        <v>27</v>
      </c>
      <c r="C1073">
        <v>0</v>
      </c>
      <c r="D1073">
        <v>0</v>
      </c>
      <c r="E1073">
        <v>0</v>
      </c>
      <c r="F1073">
        <v>77</v>
      </c>
    </row>
    <row r="1074" spans="1:6" x14ac:dyDescent="0.3">
      <c r="A1074">
        <v>7</v>
      </c>
      <c r="B1074">
        <v>4</v>
      </c>
      <c r="C1074">
        <v>0</v>
      </c>
      <c r="D1074">
        <v>1</v>
      </c>
      <c r="E1074">
        <v>0</v>
      </c>
      <c r="F1074">
        <v>61.75</v>
      </c>
    </row>
    <row r="1075" spans="1:6" x14ac:dyDescent="0.3">
      <c r="A1075">
        <v>7</v>
      </c>
      <c r="B1075">
        <v>8</v>
      </c>
      <c r="C1075">
        <v>1</v>
      </c>
      <c r="D1075">
        <v>0</v>
      </c>
      <c r="E1075">
        <v>0</v>
      </c>
      <c r="F1075">
        <v>72.5</v>
      </c>
    </row>
    <row r="1076" spans="1:6" x14ac:dyDescent="0.3">
      <c r="A1076">
        <v>1</v>
      </c>
      <c r="B1076">
        <v>35</v>
      </c>
      <c r="C1076">
        <v>1</v>
      </c>
      <c r="D1076">
        <v>0</v>
      </c>
      <c r="E1076">
        <v>1</v>
      </c>
      <c r="F1076">
        <v>89</v>
      </c>
    </row>
    <row r="1077" spans="1:6" x14ac:dyDescent="0.3">
      <c r="A1077">
        <v>2</v>
      </c>
      <c r="B1077">
        <v>7</v>
      </c>
      <c r="C1077">
        <v>1</v>
      </c>
      <c r="D1077">
        <v>0</v>
      </c>
      <c r="E1077">
        <v>1</v>
      </c>
      <c r="F1077">
        <v>72.5</v>
      </c>
    </row>
    <row r="1078" spans="1:6" x14ac:dyDescent="0.3">
      <c r="A1078">
        <v>9</v>
      </c>
      <c r="B1078">
        <v>4</v>
      </c>
      <c r="C1078">
        <v>0</v>
      </c>
      <c r="D1078">
        <v>0</v>
      </c>
      <c r="E1078">
        <v>0</v>
      </c>
      <c r="F1078">
        <v>69.75</v>
      </c>
    </row>
    <row r="1079" spans="1:6" x14ac:dyDescent="0.3">
      <c r="A1079">
        <v>2</v>
      </c>
      <c r="B1079">
        <v>25</v>
      </c>
      <c r="C1079">
        <v>1</v>
      </c>
      <c r="D1079">
        <v>0</v>
      </c>
      <c r="E1079">
        <v>0</v>
      </c>
      <c r="F1079">
        <v>79</v>
      </c>
    </row>
    <row r="1080" spans="1:6" x14ac:dyDescent="0.3">
      <c r="A1080">
        <v>2</v>
      </c>
      <c r="B1080">
        <v>28</v>
      </c>
      <c r="C1080">
        <v>1</v>
      </c>
      <c r="D1080">
        <v>0</v>
      </c>
      <c r="E1080">
        <v>0</v>
      </c>
      <c r="F1080">
        <v>86.5</v>
      </c>
    </row>
    <row r="1081" spans="1:6" x14ac:dyDescent="0.3">
      <c r="A1081">
        <v>4</v>
      </c>
      <c r="B1081">
        <v>19</v>
      </c>
      <c r="C1081">
        <v>1</v>
      </c>
      <c r="D1081">
        <v>0</v>
      </c>
      <c r="E1081">
        <v>0</v>
      </c>
      <c r="F1081">
        <v>85</v>
      </c>
    </row>
    <row r="1082" spans="1:6" x14ac:dyDescent="0.3">
      <c r="A1082">
        <v>2</v>
      </c>
      <c r="B1082">
        <v>16</v>
      </c>
      <c r="C1082">
        <v>1</v>
      </c>
      <c r="D1082">
        <v>0</v>
      </c>
      <c r="E1082">
        <v>0</v>
      </c>
      <c r="F1082">
        <v>89.75</v>
      </c>
    </row>
    <row r="1083" spans="1:6" x14ac:dyDescent="0.3">
      <c r="A1083">
        <v>3</v>
      </c>
      <c r="B1083">
        <v>6</v>
      </c>
      <c r="C1083">
        <v>0</v>
      </c>
      <c r="D1083">
        <v>0</v>
      </c>
      <c r="E1083">
        <v>0</v>
      </c>
      <c r="F1083">
        <v>76.25</v>
      </c>
    </row>
    <row r="1084" spans="1:6" x14ac:dyDescent="0.3">
      <c r="A1084">
        <v>5</v>
      </c>
      <c r="B1084">
        <v>4</v>
      </c>
      <c r="C1084">
        <v>0</v>
      </c>
      <c r="D1084">
        <v>1</v>
      </c>
      <c r="E1084">
        <v>0</v>
      </c>
      <c r="F1084">
        <v>87</v>
      </c>
    </row>
    <row r="1085" spans="1:6" x14ac:dyDescent="0.3">
      <c r="A1085">
        <v>9</v>
      </c>
      <c r="B1085">
        <v>34</v>
      </c>
      <c r="C1085">
        <v>1</v>
      </c>
      <c r="D1085">
        <v>0</v>
      </c>
      <c r="E1085">
        <v>0</v>
      </c>
      <c r="F1085">
        <v>78</v>
      </c>
    </row>
    <row r="1086" spans="1:6" x14ac:dyDescent="0.3">
      <c r="A1086">
        <v>3</v>
      </c>
      <c r="B1086">
        <v>31</v>
      </c>
      <c r="C1086">
        <v>1</v>
      </c>
      <c r="D1086">
        <v>1</v>
      </c>
      <c r="E1086">
        <v>0</v>
      </c>
      <c r="F1086">
        <v>79.5</v>
      </c>
    </row>
    <row r="1087" spans="1:6" x14ac:dyDescent="0.3">
      <c r="A1087">
        <v>2</v>
      </c>
      <c r="B1087">
        <v>27</v>
      </c>
      <c r="C1087">
        <v>1</v>
      </c>
      <c r="D1087">
        <v>0</v>
      </c>
      <c r="E1087">
        <v>0</v>
      </c>
      <c r="F1087">
        <v>81.75</v>
      </c>
    </row>
    <row r="1088" spans="1:6" x14ac:dyDescent="0.3">
      <c r="A1088">
        <v>4</v>
      </c>
      <c r="B1088">
        <v>22</v>
      </c>
      <c r="C1088">
        <v>0</v>
      </c>
      <c r="D1088">
        <v>0</v>
      </c>
      <c r="E1088">
        <v>0</v>
      </c>
      <c r="F1088">
        <v>85</v>
      </c>
    </row>
    <row r="1089" spans="1:6" x14ac:dyDescent="0.3">
      <c r="A1089">
        <v>3</v>
      </c>
      <c r="B1089">
        <v>25</v>
      </c>
      <c r="C1089">
        <v>0</v>
      </c>
      <c r="D1089">
        <v>0</v>
      </c>
      <c r="E1089">
        <v>1</v>
      </c>
      <c r="F1089">
        <v>69.75</v>
      </c>
    </row>
    <row r="1090" spans="1:6" x14ac:dyDescent="0.3">
      <c r="A1090">
        <v>3</v>
      </c>
      <c r="B1090">
        <v>19</v>
      </c>
      <c r="C1090">
        <v>0</v>
      </c>
      <c r="D1090">
        <v>0</v>
      </c>
      <c r="E1090">
        <v>0</v>
      </c>
      <c r="F1090">
        <v>75.75</v>
      </c>
    </row>
    <row r="1091" spans="1:6" x14ac:dyDescent="0.3">
      <c r="A1091">
        <v>1</v>
      </c>
      <c r="B1091">
        <v>28</v>
      </c>
      <c r="C1091">
        <v>1</v>
      </c>
      <c r="D1091">
        <v>0</v>
      </c>
      <c r="E1091">
        <v>0</v>
      </c>
      <c r="F1091">
        <v>71.25</v>
      </c>
    </row>
    <row r="1092" spans="1:6" x14ac:dyDescent="0.3">
      <c r="A1092">
        <v>3</v>
      </c>
      <c r="B1092">
        <v>34</v>
      </c>
      <c r="C1092">
        <v>1</v>
      </c>
      <c r="D1092">
        <v>1</v>
      </c>
      <c r="E1092">
        <v>1</v>
      </c>
      <c r="F1092">
        <v>81.75</v>
      </c>
    </row>
    <row r="1093" spans="1:6" x14ac:dyDescent="0.3">
      <c r="A1093">
        <v>10</v>
      </c>
      <c r="B1093">
        <v>5</v>
      </c>
      <c r="C1093">
        <v>1</v>
      </c>
      <c r="D1093">
        <v>0</v>
      </c>
      <c r="E1093">
        <v>0</v>
      </c>
      <c r="F1093">
        <v>77.5</v>
      </c>
    </row>
    <row r="1094" spans="1:6" x14ac:dyDescent="0.3">
      <c r="A1094">
        <v>1</v>
      </c>
      <c r="B1094">
        <v>34</v>
      </c>
      <c r="C1094">
        <v>1</v>
      </c>
      <c r="D1094">
        <v>1</v>
      </c>
      <c r="E1094">
        <v>0</v>
      </c>
      <c r="F1094">
        <v>84</v>
      </c>
    </row>
    <row r="1095" spans="1:6" x14ac:dyDescent="0.3">
      <c r="A1095">
        <v>7</v>
      </c>
      <c r="B1095">
        <v>34</v>
      </c>
      <c r="C1095">
        <v>1</v>
      </c>
      <c r="D1095">
        <v>0</v>
      </c>
      <c r="E1095">
        <v>0</v>
      </c>
      <c r="F1095">
        <v>74.5</v>
      </c>
    </row>
    <row r="1096" spans="1:6" x14ac:dyDescent="0.3">
      <c r="A1096">
        <v>0</v>
      </c>
      <c r="B1096">
        <v>19</v>
      </c>
      <c r="C1096">
        <v>0</v>
      </c>
      <c r="D1096">
        <v>0</v>
      </c>
      <c r="E1096">
        <v>0</v>
      </c>
      <c r="F1096">
        <v>79</v>
      </c>
    </row>
    <row r="1097" spans="1:6" x14ac:dyDescent="0.3">
      <c r="A1097">
        <v>0</v>
      </c>
      <c r="B1097">
        <v>13</v>
      </c>
      <c r="C1097">
        <v>1</v>
      </c>
      <c r="D1097">
        <v>0</v>
      </c>
      <c r="E1097">
        <v>0</v>
      </c>
      <c r="F1097">
        <v>84</v>
      </c>
    </row>
    <row r="1098" spans="1:6" x14ac:dyDescent="0.3">
      <c r="A1098">
        <v>3</v>
      </c>
      <c r="B1098">
        <v>18</v>
      </c>
      <c r="C1098">
        <v>1</v>
      </c>
      <c r="D1098">
        <v>0</v>
      </c>
      <c r="E1098">
        <v>0</v>
      </c>
      <c r="F1098">
        <v>85</v>
      </c>
    </row>
    <row r="1099" spans="1:6" x14ac:dyDescent="0.3">
      <c r="A1099">
        <v>5</v>
      </c>
      <c r="B1099">
        <v>1</v>
      </c>
      <c r="C1099">
        <v>0</v>
      </c>
      <c r="D1099">
        <v>0</v>
      </c>
      <c r="E1099">
        <v>0</v>
      </c>
      <c r="F1099">
        <v>78.25</v>
      </c>
    </row>
    <row r="1100" spans="1:6" x14ac:dyDescent="0.3">
      <c r="A1100">
        <v>1</v>
      </c>
      <c r="B1100">
        <v>29</v>
      </c>
      <c r="C1100">
        <v>1</v>
      </c>
      <c r="D1100">
        <v>0</v>
      </c>
      <c r="E1100">
        <v>0</v>
      </c>
      <c r="F1100">
        <v>91</v>
      </c>
    </row>
    <row r="1101" spans="1:6" x14ac:dyDescent="0.3">
      <c r="A1101">
        <v>5</v>
      </c>
      <c r="B1101">
        <v>34</v>
      </c>
      <c r="C1101">
        <v>1</v>
      </c>
      <c r="D1101">
        <v>0</v>
      </c>
      <c r="E1101">
        <v>0</v>
      </c>
      <c r="F1101">
        <v>71.75</v>
      </c>
    </row>
    <row r="1102" spans="1:6" x14ac:dyDescent="0.3">
      <c r="A1102">
        <v>1</v>
      </c>
      <c r="B1102">
        <v>31</v>
      </c>
      <c r="C1102">
        <v>0</v>
      </c>
      <c r="D1102">
        <v>0</v>
      </c>
      <c r="E1102">
        <v>0</v>
      </c>
      <c r="F1102">
        <v>90.25</v>
      </c>
    </row>
    <row r="1103" spans="1:6" x14ac:dyDescent="0.3">
      <c r="A1103">
        <v>2</v>
      </c>
      <c r="B1103">
        <v>14</v>
      </c>
      <c r="C1103">
        <v>1</v>
      </c>
      <c r="D1103">
        <v>0</v>
      </c>
      <c r="E1103">
        <v>0</v>
      </c>
      <c r="F1103">
        <v>82.25</v>
      </c>
    </row>
    <row r="1104" spans="1:6" x14ac:dyDescent="0.3">
      <c r="A1104">
        <v>6</v>
      </c>
      <c r="B1104">
        <v>32</v>
      </c>
      <c r="C1104">
        <v>0</v>
      </c>
      <c r="D1104">
        <v>0</v>
      </c>
      <c r="E1104">
        <v>1</v>
      </c>
      <c r="F1104">
        <v>79</v>
      </c>
    </row>
    <row r="1105" spans="1:6" x14ac:dyDescent="0.3">
      <c r="A1105">
        <v>10</v>
      </c>
      <c r="B1105">
        <v>5</v>
      </c>
      <c r="C1105">
        <v>1</v>
      </c>
      <c r="D1105">
        <v>0</v>
      </c>
      <c r="E1105">
        <v>0</v>
      </c>
      <c r="F1105">
        <v>80.5</v>
      </c>
    </row>
    <row r="1106" spans="1:6" x14ac:dyDescent="0.3">
      <c r="A1106">
        <v>5</v>
      </c>
      <c r="B1106">
        <v>33</v>
      </c>
      <c r="C1106">
        <v>0</v>
      </c>
      <c r="D1106">
        <v>0</v>
      </c>
      <c r="E1106">
        <v>0</v>
      </c>
      <c r="F1106">
        <v>76.25</v>
      </c>
    </row>
    <row r="1107" spans="1:6" x14ac:dyDescent="0.3">
      <c r="A1107">
        <v>1</v>
      </c>
      <c r="B1107">
        <v>32</v>
      </c>
      <c r="C1107">
        <v>1</v>
      </c>
      <c r="D1107">
        <v>0</v>
      </c>
      <c r="E1107">
        <v>0</v>
      </c>
      <c r="F1107">
        <v>90.75</v>
      </c>
    </row>
    <row r="1108" spans="1:6" x14ac:dyDescent="0.3">
      <c r="A1108">
        <v>0</v>
      </c>
      <c r="B1108">
        <v>11</v>
      </c>
      <c r="C1108">
        <v>0</v>
      </c>
      <c r="D1108">
        <v>0</v>
      </c>
      <c r="E1108">
        <v>0</v>
      </c>
      <c r="F1108">
        <v>71.5</v>
      </c>
    </row>
    <row r="1109" spans="1:6" x14ac:dyDescent="0.3">
      <c r="A1109">
        <v>0</v>
      </c>
      <c r="B1109">
        <v>12</v>
      </c>
      <c r="C1109">
        <v>1</v>
      </c>
      <c r="D1109">
        <v>0</v>
      </c>
      <c r="E1109">
        <v>0</v>
      </c>
      <c r="F1109">
        <v>84.25</v>
      </c>
    </row>
    <row r="1110" spans="1:6" x14ac:dyDescent="0.3">
      <c r="A1110">
        <v>2</v>
      </c>
      <c r="B1110">
        <v>24</v>
      </c>
      <c r="C1110">
        <v>1</v>
      </c>
      <c r="D1110">
        <v>0</v>
      </c>
      <c r="E1110">
        <v>0</v>
      </c>
      <c r="F1110">
        <v>86</v>
      </c>
    </row>
    <row r="1111" spans="1:6" x14ac:dyDescent="0.3">
      <c r="A1111">
        <v>2</v>
      </c>
      <c r="B1111">
        <v>29</v>
      </c>
      <c r="C1111">
        <v>1</v>
      </c>
      <c r="D1111">
        <v>0</v>
      </c>
      <c r="E1111">
        <v>1</v>
      </c>
      <c r="F1111">
        <v>80</v>
      </c>
    </row>
    <row r="1112" spans="1:6" x14ac:dyDescent="0.3">
      <c r="A1112">
        <v>0</v>
      </c>
      <c r="B1112">
        <v>33</v>
      </c>
      <c r="C1112">
        <v>0</v>
      </c>
      <c r="D1112">
        <v>0</v>
      </c>
      <c r="E1112">
        <v>0</v>
      </c>
      <c r="F1112">
        <v>76</v>
      </c>
    </row>
    <row r="1113" spans="1:6" x14ac:dyDescent="0.3">
      <c r="A1113">
        <v>0</v>
      </c>
      <c r="B1113">
        <v>13</v>
      </c>
      <c r="C1113">
        <v>1</v>
      </c>
      <c r="D1113">
        <v>0</v>
      </c>
      <c r="E1113">
        <v>0</v>
      </c>
      <c r="F1113">
        <v>88.75</v>
      </c>
    </row>
    <row r="1114" spans="1:6" x14ac:dyDescent="0.3">
      <c r="A1114">
        <v>3</v>
      </c>
      <c r="B1114">
        <v>10</v>
      </c>
      <c r="C1114">
        <v>0</v>
      </c>
      <c r="D1114">
        <v>0</v>
      </c>
      <c r="E1114">
        <v>0</v>
      </c>
      <c r="F1114">
        <v>86</v>
      </c>
    </row>
    <row r="1115" spans="1:6" x14ac:dyDescent="0.3">
      <c r="A1115">
        <v>3</v>
      </c>
      <c r="B1115">
        <v>38</v>
      </c>
      <c r="C1115">
        <v>0</v>
      </c>
      <c r="D1115">
        <v>0</v>
      </c>
      <c r="E1115">
        <v>0</v>
      </c>
      <c r="F1115">
        <v>91</v>
      </c>
    </row>
    <row r="1116" spans="1:6" x14ac:dyDescent="0.3">
      <c r="A1116">
        <v>2</v>
      </c>
      <c r="B1116">
        <v>5</v>
      </c>
      <c r="C1116">
        <v>1</v>
      </c>
      <c r="D1116">
        <v>0</v>
      </c>
      <c r="E1116">
        <v>0</v>
      </c>
      <c r="F1116">
        <v>87</v>
      </c>
    </row>
    <row r="1117" spans="1:6" x14ac:dyDescent="0.3">
      <c r="A1117">
        <v>3</v>
      </c>
      <c r="B1117">
        <v>35</v>
      </c>
      <c r="C1117">
        <v>0</v>
      </c>
      <c r="D1117">
        <v>0</v>
      </c>
      <c r="E1117">
        <v>1</v>
      </c>
      <c r="F1117">
        <v>94.75</v>
      </c>
    </row>
    <row r="1118" spans="1:6" x14ac:dyDescent="0.3">
      <c r="A1118">
        <v>10</v>
      </c>
      <c r="B1118">
        <v>1</v>
      </c>
      <c r="C1118">
        <v>0</v>
      </c>
      <c r="D1118">
        <v>1</v>
      </c>
      <c r="E1118">
        <v>0</v>
      </c>
      <c r="F1118">
        <v>88.5</v>
      </c>
    </row>
    <row r="1119" spans="1:6" x14ac:dyDescent="0.3">
      <c r="A1119">
        <v>2</v>
      </c>
      <c r="B1119">
        <v>21</v>
      </c>
      <c r="C1119">
        <v>1</v>
      </c>
      <c r="D1119">
        <v>0</v>
      </c>
      <c r="E1119">
        <v>0</v>
      </c>
      <c r="F1119">
        <v>80.5</v>
      </c>
    </row>
    <row r="1120" spans="1:6" x14ac:dyDescent="0.3">
      <c r="A1120">
        <v>6</v>
      </c>
      <c r="B1120">
        <v>5</v>
      </c>
      <c r="C1120">
        <v>0</v>
      </c>
      <c r="D1120">
        <v>0</v>
      </c>
      <c r="E1120">
        <v>0</v>
      </c>
      <c r="F1120">
        <v>81.5</v>
      </c>
    </row>
    <row r="1121" spans="1:6" x14ac:dyDescent="0.3">
      <c r="A1121">
        <v>1</v>
      </c>
      <c r="B1121">
        <v>15</v>
      </c>
      <c r="C1121">
        <v>0</v>
      </c>
      <c r="D1121">
        <v>1</v>
      </c>
      <c r="E1121">
        <v>1</v>
      </c>
      <c r="F1121">
        <v>78</v>
      </c>
    </row>
    <row r="1122" spans="1:6" x14ac:dyDescent="0.3">
      <c r="A1122">
        <v>3</v>
      </c>
      <c r="B1122">
        <v>28</v>
      </c>
      <c r="C1122">
        <v>0</v>
      </c>
      <c r="D1122">
        <v>0</v>
      </c>
      <c r="E1122">
        <v>0</v>
      </c>
      <c r="F1122">
        <v>91.25</v>
      </c>
    </row>
    <row r="1123" spans="1:6" x14ac:dyDescent="0.3">
      <c r="A1123">
        <v>1</v>
      </c>
      <c r="B1123">
        <v>5</v>
      </c>
      <c r="C1123">
        <v>0</v>
      </c>
      <c r="D1123">
        <v>0</v>
      </c>
      <c r="E1123">
        <v>0</v>
      </c>
      <c r="F1123">
        <v>76</v>
      </c>
    </row>
    <row r="1124" spans="1:6" x14ac:dyDescent="0.3">
      <c r="A1124">
        <v>2</v>
      </c>
      <c r="B1124">
        <v>35</v>
      </c>
      <c r="C1124">
        <v>1</v>
      </c>
      <c r="D1124">
        <v>0</v>
      </c>
      <c r="E1124">
        <v>0</v>
      </c>
      <c r="F1124">
        <v>93.5</v>
      </c>
    </row>
    <row r="1125" spans="1:6" x14ac:dyDescent="0.3">
      <c r="A1125">
        <v>8</v>
      </c>
      <c r="B1125">
        <v>28</v>
      </c>
      <c r="C1125">
        <v>0</v>
      </c>
      <c r="D1125">
        <v>0</v>
      </c>
      <c r="E1125">
        <v>1</v>
      </c>
      <c r="F1125">
        <v>76.25</v>
      </c>
    </row>
    <row r="1126" spans="1:6" x14ac:dyDescent="0.3">
      <c r="A1126">
        <v>2</v>
      </c>
      <c r="B1126">
        <v>16</v>
      </c>
      <c r="C1126">
        <v>1</v>
      </c>
      <c r="D1126">
        <v>0</v>
      </c>
      <c r="E1126">
        <v>0</v>
      </c>
      <c r="F1126">
        <v>82.75</v>
      </c>
    </row>
    <row r="1127" spans="1:6" x14ac:dyDescent="0.3">
      <c r="A1127">
        <v>2</v>
      </c>
      <c r="B1127">
        <v>29</v>
      </c>
      <c r="C1127">
        <v>1</v>
      </c>
      <c r="D1127">
        <v>0</v>
      </c>
      <c r="E1127">
        <v>0</v>
      </c>
      <c r="F1127">
        <v>68.25</v>
      </c>
    </row>
    <row r="1128" spans="1:6" x14ac:dyDescent="0.3">
      <c r="A1128">
        <v>10</v>
      </c>
      <c r="B1128">
        <v>3</v>
      </c>
      <c r="C1128">
        <v>1</v>
      </c>
      <c r="D1128">
        <v>0</v>
      </c>
      <c r="E1128">
        <v>0</v>
      </c>
      <c r="F1128">
        <v>71.5</v>
      </c>
    </row>
    <row r="1129" spans="1:6" x14ac:dyDescent="0.3">
      <c r="A1129">
        <v>6</v>
      </c>
      <c r="B1129">
        <v>35</v>
      </c>
      <c r="C1129">
        <v>1</v>
      </c>
      <c r="D1129">
        <v>0</v>
      </c>
      <c r="E1129">
        <v>0</v>
      </c>
      <c r="F1129">
        <v>95.75</v>
      </c>
    </row>
    <row r="1130" spans="1:6" x14ac:dyDescent="0.3">
      <c r="A1130">
        <v>2</v>
      </c>
      <c r="B1130">
        <v>29</v>
      </c>
      <c r="C1130">
        <v>0</v>
      </c>
      <c r="D1130">
        <v>0</v>
      </c>
      <c r="E1130">
        <v>0</v>
      </c>
      <c r="F1130">
        <v>67.25</v>
      </c>
    </row>
    <row r="1131" spans="1:6" x14ac:dyDescent="0.3">
      <c r="A1131">
        <v>3</v>
      </c>
      <c r="B1131">
        <v>14</v>
      </c>
      <c r="C1131">
        <v>0</v>
      </c>
      <c r="D1131">
        <v>0</v>
      </c>
      <c r="E1131">
        <v>1</v>
      </c>
      <c r="F1131">
        <v>90.5</v>
      </c>
    </row>
    <row r="1132" spans="1:6" x14ac:dyDescent="0.3">
      <c r="A1132">
        <v>2</v>
      </c>
      <c r="B1132">
        <v>11</v>
      </c>
      <c r="C1132">
        <v>1</v>
      </c>
      <c r="D1132">
        <v>0</v>
      </c>
      <c r="E1132">
        <v>0</v>
      </c>
      <c r="F1132">
        <v>73</v>
      </c>
    </row>
    <row r="1133" spans="1:6" x14ac:dyDescent="0.3">
      <c r="A1133">
        <v>2</v>
      </c>
      <c r="B1133">
        <v>1</v>
      </c>
      <c r="C1133">
        <v>1</v>
      </c>
      <c r="D1133">
        <v>0</v>
      </c>
      <c r="E1133">
        <v>1</v>
      </c>
      <c r="F1133">
        <v>87.75</v>
      </c>
    </row>
    <row r="1134" spans="1:6" x14ac:dyDescent="0.3">
      <c r="A1134">
        <v>4</v>
      </c>
      <c r="B1134">
        <v>14</v>
      </c>
      <c r="C1134">
        <v>0</v>
      </c>
      <c r="D1134">
        <v>0</v>
      </c>
      <c r="E1134">
        <v>0</v>
      </c>
      <c r="F1134">
        <v>80.5</v>
      </c>
    </row>
    <row r="1135" spans="1:6" x14ac:dyDescent="0.3">
      <c r="A1135">
        <v>4</v>
      </c>
      <c r="B1135">
        <v>11</v>
      </c>
      <c r="C1135">
        <v>0</v>
      </c>
      <c r="D1135">
        <v>0</v>
      </c>
      <c r="E1135">
        <v>1</v>
      </c>
      <c r="F1135">
        <v>87.75</v>
      </c>
    </row>
    <row r="1136" spans="1:6" x14ac:dyDescent="0.3">
      <c r="A1136">
        <v>3</v>
      </c>
      <c r="B1136">
        <v>28</v>
      </c>
      <c r="C1136">
        <v>0</v>
      </c>
      <c r="D1136">
        <v>0</v>
      </c>
      <c r="E1136">
        <v>0</v>
      </c>
      <c r="F1136">
        <v>75</v>
      </c>
    </row>
    <row r="1137" spans="1:6" x14ac:dyDescent="0.3">
      <c r="A1137">
        <v>6</v>
      </c>
      <c r="B1137">
        <v>18</v>
      </c>
      <c r="C1137">
        <v>1</v>
      </c>
      <c r="D1137">
        <v>0</v>
      </c>
      <c r="E1137">
        <v>0</v>
      </c>
      <c r="F1137">
        <v>92.25</v>
      </c>
    </row>
    <row r="1138" spans="1:6" x14ac:dyDescent="0.3">
      <c r="A1138">
        <v>1</v>
      </c>
      <c r="B1138">
        <v>31</v>
      </c>
      <c r="C1138">
        <v>0</v>
      </c>
      <c r="D1138">
        <v>0</v>
      </c>
      <c r="E1138">
        <v>0</v>
      </c>
      <c r="F1138">
        <v>72.75</v>
      </c>
    </row>
    <row r="1139" spans="1:6" x14ac:dyDescent="0.3">
      <c r="A1139">
        <v>6</v>
      </c>
      <c r="B1139">
        <v>2</v>
      </c>
      <c r="C1139">
        <v>0</v>
      </c>
      <c r="D1139">
        <v>1</v>
      </c>
      <c r="E1139">
        <v>0</v>
      </c>
      <c r="F1139">
        <v>62.75</v>
      </c>
    </row>
    <row r="1140" spans="1:6" x14ac:dyDescent="0.3">
      <c r="A1140">
        <v>0</v>
      </c>
      <c r="B1140">
        <v>32</v>
      </c>
      <c r="C1140">
        <v>0</v>
      </c>
      <c r="D1140">
        <v>0</v>
      </c>
      <c r="E1140">
        <v>0</v>
      </c>
      <c r="F1140">
        <v>81</v>
      </c>
    </row>
    <row r="1141" spans="1:6" x14ac:dyDescent="0.3">
      <c r="A1141">
        <v>3</v>
      </c>
      <c r="B1141">
        <v>3</v>
      </c>
      <c r="C1141">
        <v>0</v>
      </c>
      <c r="D1141">
        <v>0</v>
      </c>
      <c r="E1141">
        <v>0</v>
      </c>
      <c r="F1141">
        <v>78.5</v>
      </c>
    </row>
    <row r="1142" spans="1:6" x14ac:dyDescent="0.3">
      <c r="A1142">
        <v>1</v>
      </c>
      <c r="B1142">
        <v>33</v>
      </c>
      <c r="C1142">
        <v>0</v>
      </c>
      <c r="D1142">
        <v>1</v>
      </c>
      <c r="E1142">
        <v>0</v>
      </c>
      <c r="F1142">
        <v>83.25</v>
      </c>
    </row>
    <row r="1143" spans="1:6" x14ac:dyDescent="0.3">
      <c r="A1143">
        <v>3</v>
      </c>
      <c r="B1143">
        <v>4</v>
      </c>
      <c r="C1143">
        <v>0</v>
      </c>
      <c r="D1143">
        <v>0</v>
      </c>
      <c r="E1143">
        <v>0</v>
      </c>
      <c r="F1143">
        <v>62.5</v>
      </c>
    </row>
    <row r="1144" spans="1:6" x14ac:dyDescent="0.3">
      <c r="A1144">
        <v>4</v>
      </c>
      <c r="B1144">
        <v>0</v>
      </c>
      <c r="C1144">
        <v>0</v>
      </c>
      <c r="D1144">
        <v>1</v>
      </c>
      <c r="E1144">
        <v>0</v>
      </c>
      <c r="F1144">
        <v>75.25</v>
      </c>
    </row>
    <row r="1145" spans="1:6" x14ac:dyDescent="0.3">
      <c r="A1145">
        <v>2</v>
      </c>
      <c r="B1145">
        <v>10</v>
      </c>
      <c r="C1145">
        <v>0</v>
      </c>
      <c r="D1145">
        <v>0</v>
      </c>
      <c r="E1145">
        <v>0</v>
      </c>
      <c r="F1145">
        <v>85.5</v>
      </c>
    </row>
    <row r="1146" spans="1:6" x14ac:dyDescent="0.3">
      <c r="A1146">
        <v>8</v>
      </c>
      <c r="B1146">
        <v>11</v>
      </c>
      <c r="C1146">
        <v>0</v>
      </c>
      <c r="D1146">
        <v>0</v>
      </c>
      <c r="E1146">
        <v>0</v>
      </c>
      <c r="F1146">
        <v>83.5</v>
      </c>
    </row>
    <row r="1147" spans="1:6" x14ac:dyDescent="0.3">
      <c r="A1147">
        <v>3</v>
      </c>
      <c r="B1147">
        <v>5</v>
      </c>
      <c r="C1147">
        <v>1</v>
      </c>
      <c r="D1147">
        <v>0</v>
      </c>
      <c r="E1147">
        <v>0</v>
      </c>
      <c r="F1147">
        <v>84.75</v>
      </c>
    </row>
    <row r="1148" spans="1:6" x14ac:dyDescent="0.3">
      <c r="A1148">
        <v>4</v>
      </c>
      <c r="B1148">
        <v>33</v>
      </c>
      <c r="C1148">
        <v>1</v>
      </c>
      <c r="D1148">
        <v>0</v>
      </c>
      <c r="E1148">
        <v>0</v>
      </c>
      <c r="F1148">
        <v>92.75</v>
      </c>
    </row>
    <row r="1149" spans="1:6" x14ac:dyDescent="0.3">
      <c r="A1149">
        <v>2</v>
      </c>
      <c r="B1149">
        <v>29</v>
      </c>
      <c r="C1149">
        <v>0</v>
      </c>
      <c r="D1149">
        <v>0</v>
      </c>
      <c r="E1149">
        <v>1</v>
      </c>
      <c r="F1149">
        <v>89.75</v>
      </c>
    </row>
    <row r="1150" spans="1:6" x14ac:dyDescent="0.3">
      <c r="A1150">
        <v>3</v>
      </c>
      <c r="B1150">
        <v>26</v>
      </c>
      <c r="C1150">
        <v>1</v>
      </c>
      <c r="D1150">
        <v>0</v>
      </c>
      <c r="E1150">
        <v>0</v>
      </c>
      <c r="F1150">
        <v>74.25</v>
      </c>
    </row>
    <row r="1151" spans="1:6" x14ac:dyDescent="0.3">
      <c r="A1151">
        <v>1</v>
      </c>
      <c r="B1151">
        <v>25</v>
      </c>
      <c r="C1151">
        <v>1</v>
      </c>
      <c r="D1151">
        <v>0</v>
      </c>
      <c r="E1151">
        <v>0</v>
      </c>
      <c r="F1151">
        <v>76.5</v>
      </c>
    </row>
    <row r="1152" spans="1:6" x14ac:dyDescent="0.3">
      <c r="A1152">
        <v>2</v>
      </c>
      <c r="B1152">
        <v>30</v>
      </c>
      <c r="C1152">
        <v>1</v>
      </c>
      <c r="D1152">
        <v>0</v>
      </c>
      <c r="E1152">
        <v>1</v>
      </c>
      <c r="F1152">
        <v>78</v>
      </c>
    </row>
    <row r="1153" spans="1:6" x14ac:dyDescent="0.3">
      <c r="A1153">
        <v>2</v>
      </c>
      <c r="B1153">
        <v>13</v>
      </c>
      <c r="C1153">
        <v>1</v>
      </c>
      <c r="D1153">
        <v>0</v>
      </c>
      <c r="E1153">
        <v>0</v>
      </c>
      <c r="F1153">
        <v>80.25</v>
      </c>
    </row>
    <row r="1154" spans="1:6" x14ac:dyDescent="0.3">
      <c r="A1154">
        <v>1</v>
      </c>
      <c r="B1154">
        <v>25</v>
      </c>
      <c r="C1154">
        <v>0</v>
      </c>
      <c r="D1154">
        <v>0</v>
      </c>
      <c r="E1154">
        <v>0</v>
      </c>
      <c r="F1154">
        <v>87.75</v>
      </c>
    </row>
    <row r="1155" spans="1:6" x14ac:dyDescent="0.3">
      <c r="A1155">
        <v>0</v>
      </c>
      <c r="B1155">
        <v>15</v>
      </c>
      <c r="C1155">
        <v>0</v>
      </c>
      <c r="D1155">
        <v>0</v>
      </c>
      <c r="E1155">
        <v>0</v>
      </c>
      <c r="F1155">
        <v>87.5</v>
      </c>
    </row>
    <row r="1156" spans="1:6" x14ac:dyDescent="0.3">
      <c r="A1156">
        <v>6</v>
      </c>
      <c r="B1156">
        <v>10</v>
      </c>
      <c r="C1156">
        <v>1</v>
      </c>
      <c r="D1156">
        <v>0</v>
      </c>
      <c r="E1156">
        <v>0</v>
      </c>
      <c r="F1156">
        <v>81</v>
      </c>
    </row>
    <row r="1157" spans="1:6" x14ac:dyDescent="0.3">
      <c r="A1157">
        <v>3</v>
      </c>
      <c r="B1157">
        <v>0</v>
      </c>
      <c r="C1157">
        <v>0</v>
      </c>
      <c r="D1157">
        <v>1</v>
      </c>
      <c r="E1157">
        <v>1</v>
      </c>
      <c r="F1157">
        <v>90</v>
      </c>
    </row>
    <row r="1158" spans="1:6" x14ac:dyDescent="0.3">
      <c r="A1158">
        <v>1</v>
      </c>
      <c r="B1158">
        <v>17</v>
      </c>
      <c r="C1158">
        <v>1</v>
      </c>
      <c r="D1158">
        <v>1</v>
      </c>
      <c r="E1158">
        <v>0</v>
      </c>
      <c r="F1158">
        <v>89.5</v>
      </c>
    </row>
    <row r="1159" spans="1:6" x14ac:dyDescent="0.3">
      <c r="A1159">
        <v>5</v>
      </c>
      <c r="B1159">
        <v>4</v>
      </c>
      <c r="C1159">
        <v>0</v>
      </c>
      <c r="D1159">
        <v>1</v>
      </c>
      <c r="E1159">
        <v>0</v>
      </c>
      <c r="F1159">
        <v>69.75</v>
      </c>
    </row>
    <row r="1160" spans="1:6" x14ac:dyDescent="0.3">
      <c r="A1160">
        <v>3</v>
      </c>
      <c r="B1160">
        <v>32</v>
      </c>
      <c r="C1160">
        <v>1</v>
      </c>
      <c r="D1160">
        <v>0</v>
      </c>
      <c r="E1160">
        <v>0</v>
      </c>
      <c r="F1160">
        <v>76.5</v>
      </c>
    </row>
    <row r="1161" spans="1:6" x14ac:dyDescent="0.3">
      <c r="A1161">
        <v>5</v>
      </c>
      <c r="B1161">
        <v>34</v>
      </c>
      <c r="C1161">
        <v>0</v>
      </c>
      <c r="D1161">
        <v>0</v>
      </c>
      <c r="E1161">
        <v>0</v>
      </c>
      <c r="F1161">
        <v>74.25</v>
      </c>
    </row>
    <row r="1162" spans="1:6" x14ac:dyDescent="0.3">
      <c r="A1162">
        <v>7</v>
      </c>
      <c r="B1162">
        <v>8</v>
      </c>
      <c r="C1162">
        <v>0</v>
      </c>
      <c r="D1162">
        <v>0</v>
      </c>
      <c r="E1162">
        <v>0</v>
      </c>
      <c r="F1162">
        <v>83.25</v>
      </c>
    </row>
    <row r="1163" spans="1:6" x14ac:dyDescent="0.3">
      <c r="A1163">
        <v>1</v>
      </c>
      <c r="B1163">
        <v>3</v>
      </c>
      <c r="C1163">
        <v>0</v>
      </c>
      <c r="D1163">
        <v>0</v>
      </c>
      <c r="E1163">
        <v>1</v>
      </c>
      <c r="F1163">
        <v>61.25</v>
      </c>
    </row>
    <row r="1164" spans="1:6" x14ac:dyDescent="0.3">
      <c r="A1164">
        <v>1</v>
      </c>
      <c r="B1164">
        <v>3</v>
      </c>
      <c r="C1164">
        <v>1</v>
      </c>
      <c r="D1164">
        <v>0</v>
      </c>
      <c r="E1164">
        <v>1</v>
      </c>
      <c r="F1164">
        <v>82.75</v>
      </c>
    </row>
    <row r="1165" spans="1:6" x14ac:dyDescent="0.3">
      <c r="A1165">
        <v>9</v>
      </c>
      <c r="B1165">
        <v>4</v>
      </c>
      <c r="C1165">
        <v>0</v>
      </c>
      <c r="D1165">
        <v>1</v>
      </c>
      <c r="E1165">
        <v>0</v>
      </c>
      <c r="F1165">
        <v>61.75</v>
      </c>
    </row>
    <row r="1166" spans="1:6" x14ac:dyDescent="0.3">
      <c r="A1166">
        <v>1</v>
      </c>
      <c r="B1166">
        <v>2</v>
      </c>
      <c r="C1166">
        <v>0</v>
      </c>
      <c r="D1166">
        <v>0</v>
      </c>
      <c r="E1166">
        <v>0</v>
      </c>
      <c r="F1166">
        <v>81.75</v>
      </c>
    </row>
    <row r="1167" spans="1:6" x14ac:dyDescent="0.3">
      <c r="A1167">
        <v>0</v>
      </c>
      <c r="B1167">
        <v>0</v>
      </c>
      <c r="C1167">
        <v>1</v>
      </c>
      <c r="D1167">
        <v>0</v>
      </c>
      <c r="E1167">
        <v>0</v>
      </c>
      <c r="F1167">
        <v>86.75</v>
      </c>
    </row>
    <row r="1168" spans="1:6" x14ac:dyDescent="0.3">
      <c r="A1168">
        <v>5</v>
      </c>
      <c r="B1168">
        <v>3</v>
      </c>
      <c r="C1168">
        <v>1</v>
      </c>
      <c r="D1168">
        <v>0</v>
      </c>
      <c r="E1168">
        <v>1</v>
      </c>
      <c r="F1168">
        <v>84.25</v>
      </c>
    </row>
    <row r="1169" spans="1:6" x14ac:dyDescent="0.3">
      <c r="A1169">
        <v>4</v>
      </c>
      <c r="B1169">
        <v>4</v>
      </c>
      <c r="C1169">
        <v>0</v>
      </c>
      <c r="D1169">
        <v>0</v>
      </c>
      <c r="E1169">
        <v>0</v>
      </c>
      <c r="F1169">
        <v>86</v>
      </c>
    </row>
    <row r="1170" spans="1:6" x14ac:dyDescent="0.3">
      <c r="A1170">
        <v>3</v>
      </c>
      <c r="B1170">
        <v>21</v>
      </c>
      <c r="C1170">
        <v>1</v>
      </c>
      <c r="D1170">
        <v>0</v>
      </c>
      <c r="E1170">
        <v>0</v>
      </c>
      <c r="F1170">
        <v>83.5</v>
      </c>
    </row>
    <row r="1171" spans="1:6" x14ac:dyDescent="0.3">
      <c r="A1171">
        <v>3</v>
      </c>
      <c r="B1171">
        <v>4</v>
      </c>
      <c r="C1171">
        <v>1</v>
      </c>
      <c r="D1171">
        <v>0</v>
      </c>
      <c r="E1171">
        <v>0</v>
      </c>
      <c r="F1171">
        <v>82.75</v>
      </c>
    </row>
    <row r="1172" spans="1:6" x14ac:dyDescent="0.3">
      <c r="A1172">
        <v>5</v>
      </c>
      <c r="B1172">
        <v>1</v>
      </c>
      <c r="C1172">
        <v>1</v>
      </c>
      <c r="D1172">
        <v>0</v>
      </c>
      <c r="E1172">
        <v>1</v>
      </c>
      <c r="F1172">
        <v>78.25</v>
      </c>
    </row>
    <row r="1173" spans="1:6" x14ac:dyDescent="0.3">
      <c r="A1173">
        <v>7</v>
      </c>
      <c r="B1173">
        <v>49</v>
      </c>
      <c r="C1173">
        <v>0</v>
      </c>
      <c r="D1173">
        <v>0</v>
      </c>
      <c r="E1173">
        <v>0</v>
      </c>
      <c r="F1173">
        <v>96</v>
      </c>
    </row>
    <row r="1174" spans="1:6" x14ac:dyDescent="0.3">
      <c r="A1174">
        <v>3</v>
      </c>
      <c r="B1174">
        <v>12</v>
      </c>
      <c r="C1174">
        <v>0</v>
      </c>
      <c r="D1174">
        <v>0</v>
      </c>
      <c r="E1174">
        <v>0</v>
      </c>
      <c r="F1174">
        <v>74.5</v>
      </c>
    </row>
    <row r="1175" spans="1:6" x14ac:dyDescent="0.3">
      <c r="A1175">
        <v>6</v>
      </c>
      <c r="B1175">
        <v>9</v>
      </c>
      <c r="C1175">
        <v>0</v>
      </c>
      <c r="D1175">
        <v>0</v>
      </c>
      <c r="E1175">
        <v>0</v>
      </c>
      <c r="F1175">
        <v>79.25</v>
      </c>
    </row>
    <row r="1176" spans="1:6" x14ac:dyDescent="0.3">
      <c r="A1176">
        <v>1</v>
      </c>
      <c r="B1176">
        <v>20</v>
      </c>
      <c r="C1176">
        <v>1</v>
      </c>
      <c r="D1176">
        <v>1</v>
      </c>
      <c r="E1176">
        <v>0</v>
      </c>
      <c r="F1176">
        <v>82.75</v>
      </c>
    </row>
    <row r="1177" spans="1:6" x14ac:dyDescent="0.3">
      <c r="A1177">
        <v>7</v>
      </c>
      <c r="B1177">
        <v>16</v>
      </c>
      <c r="C1177">
        <v>1</v>
      </c>
      <c r="D1177">
        <v>0</v>
      </c>
      <c r="E1177">
        <v>1</v>
      </c>
      <c r="F1177">
        <v>79.75</v>
      </c>
    </row>
    <row r="1178" spans="1:6" x14ac:dyDescent="0.3">
      <c r="A1178">
        <v>1</v>
      </c>
      <c r="B1178">
        <v>13</v>
      </c>
      <c r="C1178">
        <v>1</v>
      </c>
      <c r="D1178">
        <v>0</v>
      </c>
      <c r="E1178">
        <v>0</v>
      </c>
      <c r="F1178">
        <v>75.25</v>
      </c>
    </row>
    <row r="1179" spans="1:6" x14ac:dyDescent="0.3">
      <c r="A1179">
        <v>0</v>
      </c>
      <c r="B1179">
        <v>30</v>
      </c>
      <c r="C1179">
        <v>1</v>
      </c>
      <c r="D1179">
        <v>0</v>
      </c>
      <c r="E1179">
        <v>0</v>
      </c>
      <c r="F1179">
        <v>81.75</v>
      </c>
    </row>
    <row r="1180" spans="1:6" x14ac:dyDescent="0.3">
      <c r="A1180">
        <v>3</v>
      </c>
      <c r="B1180">
        <v>7</v>
      </c>
      <c r="C1180">
        <v>1</v>
      </c>
      <c r="D1180">
        <v>0</v>
      </c>
      <c r="E1180">
        <v>0</v>
      </c>
      <c r="F1180">
        <v>77</v>
      </c>
    </row>
    <row r="1181" spans="1:6" x14ac:dyDescent="0.3">
      <c r="A1181">
        <v>3</v>
      </c>
      <c r="B1181">
        <v>38</v>
      </c>
      <c r="C1181">
        <v>0</v>
      </c>
      <c r="D1181">
        <v>0</v>
      </c>
      <c r="E1181">
        <v>0</v>
      </c>
      <c r="F1181">
        <v>92</v>
      </c>
    </row>
    <row r="1182" spans="1:6" x14ac:dyDescent="0.3">
      <c r="A1182">
        <v>4</v>
      </c>
      <c r="B1182">
        <v>7</v>
      </c>
      <c r="C1182">
        <v>0</v>
      </c>
      <c r="D1182">
        <v>0</v>
      </c>
      <c r="E1182">
        <v>0</v>
      </c>
      <c r="F1182">
        <v>77.25</v>
      </c>
    </row>
    <row r="1183" spans="1:6" x14ac:dyDescent="0.3">
      <c r="A1183">
        <v>1</v>
      </c>
      <c r="B1183">
        <v>8</v>
      </c>
      <c r="C1183">
        <v>1</v>
      </c>
      <c r="D1183">
        <v>0</v>
      </c>
      <c r="E1183">
        <v>0</v>
      </c>
      <c r="F1183">
        <v>80.25</v>
      </c>
    </row>
    <row r="1184" spans="1:6" x14ac:dyDescent="0.3">
      <c r="A1184">
        <v>0</v>
      </c>
      <c r="B1184">
        <v>8</v>
      </c>
      <c r="C1184">
        <v>1</v>
      </c>
      <c r="D1184">
        <v>0</v>
      </c>
      <c r="E1184">
        <v>0</v>
      </c>
      <c r="F1184">
        <v>66.25</v>
      </c>
    </row>
    <row r="1185" spans="1:6" x14ac:dyDescent="0.3">
      <c r="A1185">
        <v>9</v>
      </c>
      <c r="B1185">
        <v>11</v>
      </c>
      <c r="C1185">
        <v>1</v>
      </c>
      <c r="D1185">
        <v>0</v>
      </c>
      <c r="E1185">
        <v>1</v>
      </c>
      <c r="F1185">
        <v>87</v>
      </c>
    </row>
    <row r="1186" spans="1:6" x14ac:dyDescent="0.3">
      <c r="A1186">
        <v>3</v>
      </c>
      <c r="B1186">
        <v>30</v>
      </c>
      <c r="C1186">
        <v>0</v>
      </c>
      <c r="D1186">
        <v>0</v>
      </c>
      <c r="E1186">
        <v>1</v>
      </c>
      <c r="F1186">
        <v>81.25</v>
      </c>
    </row>
    <row r="1187" spans="1:6" x14ac:dyDescent="0.3">
      <c r="A1187">
        <v>3</v>
      </c>
      <c r="B1187">
        <v>11</v>
      </c>
      <c r="C1187">
        <v>0</v>
      </c>
      <c r="D1187">
        <v>0</v>
      </c>
      <c r="E1187">
        <v>1</v>
      </c>
      <c r="F1187">
        <v>82.5</v>
      </c>
    </row>
    <row r="1188" spans="1:6" x14ac:dyDescent="0.3">
      <c r="A1188">
        <v>2</v>
      </c>
      <c r="B1188">
        <v>35</v>
      </c>
      <c r="C1188">
        <v>1</v>
      </c>
      <c r="D1188">
        <v>0</v>
      </c>
      <c r="E1188">
        <v>0</v>
      </c>
      <c r="F1188">
        <v>90.75</v>
      </c>
    </row>
    <row r="1189" spans="1:6" x14ac:dyDescent="0.3">
      <c r="A1189">
        <v>7</v>
      </c>
      <c r="B1189">
        <v>4</v>
      </c>
      <c r="C1189">
        <v>0</v>
      </c>
      <c r="D1189">
        <v>0</v>
      </c>
      <c r="E1189">
        <v>0</v>
      </c>
      <c r="F1189">
        <v>81.25</v>
      </c>
    </row>
    <row r="1190" spans="1:6" x14ac:dyDescent="0.3">
      <c r="A1190">
        <v>9</v>
      </c>
      <c r="B1190">
        <v>6</v>
      </c>
      <c r="C1190">
        <v>0</v>
      </c>
      <c r="D1190">
        <v>0</v>
      </c>
      <c r="E1190">
        <v>1</v>
      </c>
      <c r="F1190">
        <v>84</v>
      </c>
    </row>
    <row r="1191" spans="1:6" x14ac:dyDescent="0.3">
      <c r="A1191">
        <v>1</v>
      </c>
      <c r="B1191">
        <v>33</v>
      </c>
      <c r="C1191">
        <v>1</v>
      </c>
      <c r="D1191">
        <v>0</v>
      </c>
      <c r="E1191">
        <v>0</v>
      </c>
      <c r="F1191">
        <v>91.5</v>
      </c>
    </row>
    <row r="1192" spans="1:6" x14ac:dyDescent="0.3">
      <c r="A1192">
        <v>1</v>
      </c>
      <c r="B1192">
        <v>1</v>
      </c>
      <c r="C1192">
        <v>0</v>
      </c>
      <c r="D1192">
        <v>0</v>
      </c>
      <c r="E1192">
        <v>0</v>
      </c>
      <c r="F1192">
        <v>73.75</v>
      </c>
    </row>
    <row r="1193" spans="1:6" x14ac:dyDescent="0.3">
      <c r="A1193">
        <v>3</v>
      </c>
      <c r="B1193">
        <v>11</v>
      </c>
      <c r="C1193">
        <v>1</v>
      </c>
      <c r="D1193">
        <v>0</v>
      </c>
      <c r="E1193">
        <v>0</v>
      </c>
      <c r="F1193">
        <v>73.5</v>
      </c>
    </row>
    <row r="1194" spans="1:6" x14ac:dyDescent="0.3">
      <c r="A1194">
        <v>7</v>
      </c>
      <c r="B1194">
        <v>21</v>
      </c>
      <c r="C1194">
        <v>0</v>
      </c>
      <c r="D1194">
        <v>0</v>
      </c>
      <c r="E1194">
        <v>0</v>
      </c>
      <c r="F1194">
        <v>80.5</v>
      </c>
    </row>
    <row r="1195" spans="1:6" x14ac:dyDescent="0.3">
      <c r="A1195">
        <v>3</v>
      </c>
      <c r="B1195">
        <v>24</v>
      </c>
      <c r="C1195">
        <v>1</v>
      </c>
      <c r="D1195">
        <v>0</v>
      </c>
      <c r="E1195">
        <v>0</v>
      </c>
      <c r="F1195">
        <v>74.25</v>
      </c>
    </row>
    <row r="1196" spans="1:6" x14ac:dyDescent="0.3">
      <c r="A1196">
        <v>7</v>
      </c>
      <c r="B1196">
        <v>4</v>
      </c>
      <c r="C1196">
        <v>1</v>
      </c>
      <c r="D1196">
        <v>0</v>
      </c>
      <c r="E1196">
        <v>0</v>
      </c>
      <c r="F1196">
        <v>75.25</v>
      </c>
    </row>
    <row r="1197" spans="1:6" x14ac:dyDescent="0.3">
      <c r="A1197">
        <v>1</v>
      </c>
      <c r="B1197">
        <v>1</v>
      </c>
      <c r="C1197">
        <v>1</v>
      </c>
      <c r="D1197">
        <v>0</v>
      </c>
      <c r="E1197">
        <v>0</v>
      </c>
      <c r="F1197">
        <v>86.5</v>
      </c>
    </row>
    <row r="1198" spans="1:6" x14ac:dyDescent="0.3">
      <c r="A1198">
        <v>1</v>
      </c>
      <c r="B1198">
        <v>12</v>
      </c>
      <c r="C1198">
        <v>1</v>
      </c>
      <c r="D1198">
        <v>0</v>
      </c>
      <c r="E1198">
        <v>1</v>
      </c>
      <c r="F1198">
        <v>90</v>
      </c>
    </row>
    <row r="1199" spans="1:6" x14ac:dyDescent="0.3">
      <c r="A1199">
        <v>7</v>
      </c>
      <c r="B1199">
        <v>28</v>
      </c>
      <c r="C1199">
        <v>1</v>
      </c>
      <c r="D1199">
        <v>0</v>
      </c>
      <c r="E1199">
        <v>0</v>
      </c>
      <c r="F1199">
        <v>88.5</v>
      </c>
    </row>
    <row r="1200" spans="1:6" x14ac:dyDescent="0.3">
      <c r="A1200">
        <v>2</v>
      </c>
      <c r="B1200">
        <v>20</v>
      </c>
      <c r="C1200">
        <v>1</v>
      </c>
      <c r="D1200">
        <v>0</v>
      </c>
      <c r="E1200">
        <v>0</v>
      </c>
      <c r="F1200">
        <v>94.75</v>
      </c>
    </row>
    <row r="1201" spans="1:6" x14ac:dyDescent="0.3">
      <c r="A1201">
        <v>3</v>
      </c>
      <c r="B1201">
        <v>35</v>
      </c>
      <c r="C1201">
        <v>0</v>
      </c>
      <c r="D1201">
        <v>0</v>
      </c>
      <c r="E1201">
        <v>0</v>
      </c>
      <c r="F1201">
        <v>91.25</v>
      </c>
    </row>
    <row r="1202" spans="1:6" x14ac:dyDescent="0.3">
      <c r="A1202">
        <v>0</v>
      </c>
      <c r="B1202">
        <v>33</v>
      </c>
      <c r="C1202">
        <v>0</v>
      </c>
      <c r="D1202">
        <v>0</v>
      </c>
      <c r="E1202">
        <v>0</v>
      </c>
      <c r="F1202">
        <v>84.5</v>
      </c>
    </row>
    <row r="1203" spans="1:6" x14ac:dyDescent="0.3">
      <c r="A1203">
        <v>6</v>
      </c>
      <c r="B1203">
        <v>4</v>
      </c>
      <c r="C1203">
        <v>0</v>
      </c>
      <c r="D1203">
        <v>0</v>
      </c>
      <c r="E1203">
        <v>0</v>
      </c>
      <c r="F1203">
        <v>73.5</v>
      </c>
    </row>
    <row r="1204" spans="1:6" x14ac:dyDescent="0.3">
      <c r="A1204">
        <v>4</v>
      </c>
      <c r="B1204">
        <v>1</v>
      </c>
      <c r="C1204">
        <v>1</v>
      </c>
      <c r="D1204">
        <v>1</v>
      </c>
      <c r="E1204">
        <v>0</v>
      </c>
      <c r="F1204">
        <v>72</v>
      </c>
    </row>
    <row r="1205" spans="1:6" x14ac:dyDescent="0.3">
      <c r="A1205">
        <v>5</v>
      </c>
      <c r="B1205">
        <v>7</v>
      </c>
      <c r="C1205">
        <v>0</v>
      </c>
      <c r="D1205">
        <v>0</v>
      </c>
      <c r="E1205">
        <v>0</v>
      </c>
      <c r="F1205">
        <v>79.25</v>
      </c>
    </row>
    <row r="1206" spans="1:6" x14ac:dyDescent="0.3">
      <c r="A1206">
        <v>3</v>
      </c>
      <c r="B1206">
        <v>27</v>
      </c>
      <c r="C1206">
        <v>1</v>
      </c>
      <c r="D1206">
        <v>0</v>
      </c>
      <c r="E1206">
        <v>0</v>
      </c>
      <c r="F1206">
        <v>87</v>
      </c>
    </row>
    <row r="1207" spans="1:6" x14ac:dyDescent="0.3">
      <c r="A1207">
        <v>2</v>
      </c>
      <c r="B1207">
        <v>34</v>
      </c>
      <c r="C1207">
        <v>0</v>
      </c>
      <c r="D1207">
        <v>0</v>
      </c>
      <c r="E1207">
        <v>0</v>
      </c>
      <c r="F1207">
        <v>75.75</v>
      </c>
    </row>
    <row r="1208" spans="1:6" x14ac:dyDescent="0.3">
      <c r="A1208">
        <v>2</v>
      </c>
      <c r="B1208">
        <v>17</v>
      </c>
      <c r="C1208">
        <v>0</v>
      </c>
      <c r="D1208">
        <v>1</v>
      </c>
      <c r="E1208">
        <v>0</v>
      </c>
      <c r="F1208">
        <v>79.75</v>
      </c>
    </row>
    <row r="1209" spans="1:6" x14ac:dyDescent="0.3">
      <c r="A1209">
        <v>1</v>
      </c>
      <c r="B1209">
        <v>18</v>
      </c>
      <c r="C1209">
        <v>1</v>
      </c>
      <c r="D1209">
        <v>0</v>
      </c>
      <c r="E1209">
        <v>0</v>
      </c>
      <c r="F1209">
        <v>71.5</v>
      </c>
    </row>
    <row r="1210" spans="1:6" x14ac:dyDescent="0.3">
      <c r="A1210">
        <v>2</v>
      </c>
      <c r="B1210">
        <v>9</v>
      </c>
      <c r="C1210">
        <v>0</v>
      </c>
      <c r="D1210">
        <v>0</v>
      </c>
      <c r="E1210">
        <v>1</v>
      </c>
      <c r="F1210">
        <v>79</v>
      </c>
    </row>
    <row r="1211" spans="1:6" x14ac:dyDescent="0.3">
      <c r="A1211">
        <v>2</v>
      </c>
      <c r="B1211">
        <v>3</v>
      </c>
      <c r="C1211">
        <v>0</v>
      </c>
      <c r="D1211">
        <v>0</v>
      </c>
      <c r="E1211">
        <v>0</v>
      </c>
      <c r="F1211">
        <v>81</v>
      </c>
    </row>
    <row r="1212" spans="1:6" x14ac:dyDescent="0.3">
      <c r="A1212">
        <v>5</v>
      </c>
      <c r="B1212">
        <v>28</v>
      </c>
      <c r="C1212">
        <v>0</v>
      </c>
      <c r="D1212">
        <v>0</v>
      </c>
      <c r="E1212">
        <v>0</v>
      </c>
      <c r="F1212">
        <v>81.25</v>
      </c>
    </row>
    <row r="1213" spans="1:6" x14ac:dyDescent="0.3">
      <c r="A1213">
        <v>5</v>
      </c>
      <c r="B1213">
        <v>28</v>
      </c>
      <c r="C1213">
        <v>0</v>
      </c>
      <c r="D1213">
        <v>0</v>
      </c>
      <c r="E1213">
        <v>0</v>
      </c>
      <c r="F1213">
        <v>89.25</v>
      </c>
    </row>
    <row r="1214" spans="1:6" x14ac:dyDescent="0.3">
      <c r="A1214">
        <v>2</v>
      </c>
      <c r="B1214">
        <v>26</v>
      </c>
      <c r="C1214">
        <v>0</v>
      </c>
      <c r="D1214">
        <v>0</v>
      </c>
      <c r="E1214">
        <v>0</v>
      </c>
      <c r="F1214">
        <v>89.25</v>
      </c>
    </row>
    <row r="1215" spans="1:6" x14ac:dyDescent="0.3">
      <c r="A1215">
        <v>10</v>
      </c>
      <c r="B1215">
        <v>4</v>
      </c>
      <c r="C1215">
        <v>0</v>
      </c>
      <c r="D1215">
        <v>1</v>
      </c>
      <c r="E1215">
        <v>1</v>
      </c>
      <c r="F1215">
        <v>59.75</v>
      </c>
    </row>
    <row r="1216" spans="1:6" x14ac:dyDescent="0.3">
      <c r="A1216">
        <v>3</v>
      </c>
      <c r="B1216">
        <v>15</v>
      </c>
      <c r="C1216">
        <v>0</v>
      </c>
      <c r="D1216">
        <v>0</v>
      </c>
      <c r="E1216">
        <v>0</v>
      </c>
      <c r="F1216">
        <v>86</v>
      </c>
    </row>
    <row r="1217" spans="1:6" x14ac:dyDescent="0.3">
      <c r="A1217">
        <v>3</v>
      </c>
      <c r="B1217">
        <v>33</v>
      </c>
      <c r="C1217">
        <v>0</v>
      </c>
      <c r="D1217">
        <v>0</v>
      </c>
      <c r="E1217">
        <v>0</v>
      </c>
      <c r="F1217">
        <v>80.25</v>
      </c>
    </row>
    <row r="1218" spans="1:6" x14ac:dyDescent="0.3">
      <c r="A1218">
        <v>3</v>
      </c>
      <c r="B1218">
        <v>31</v>
      </c>
      <c r="C1218">
        <v>0</v>
      </c>
      <c r="D1218">
        <v>0</v>
      </c>
      <c r="E1218">
        <v>1</v>
      </c>
      <c r="F1218">
        <v>84.25</v>
      </c>
    </row>
    <row r="1219" spans="1:6" x14ac:dyDescent="0.3">
      <c r="A1219">
        <v>5</v>
      </c>
      <c r="B1219">
        <v>7</v>
      </c>
      <c r="C1219">
        <v>1</v>
      </c>
      <c r="D1219">
        <v>0</v>
      </c>
      <c r="E1219">
        <v>1</v>
      </c>
      <c r="F1219">
        <v>69</v>
      </c>
    </row>
    <row r="1220" spans="1:6" x14ac:dyDescent="0.3">
      <c r="A1220">
        <v>1</v>
      </c>
      <c r="B1220">
        <v>26</v>
      </c>
      <c r="C1220">
        <v>0</v>
      </c>
      <c r="D1220">
        <v>0</v>
      </c>
      <c r="E1220">
        <v>0</v>
      </c>
      <c r="F1220">
        <v>80.25</v>
      </c>
    </row>
    <row r="1221" spans="1:6" x14ac:dyDescent="0.3">
      <c r="A1221">
        <v>9</v>
      </c>
      <c r="B1221">
        <v>3</v>
      </c>
      <c r="C1221">
        <v>0</v>
      </c>
      <c r="D1221">
        <v>0</v>
      </c>
      <c r="E1221">
        <v>0</v>
      </c>
      <c r="F1221">
        <v>77</v>
      </c>
    </row>
    <row r="1222" spans="1:6" x14ac:dyDescent="0.3">
      <c r="A1222">
        <v>5</v>
      </c>
      <c r="B1222">
        <v>31</v>
      </c>
      <c r="C1222">
        <v>1</v>
      </c>
      <c r="D1222">
        <v>0</v>
      </c>
      <c r="E1222">
        <v>0</v>
      </c>
      <c r="F1222">
        <v>85.75</v>
      </c>
    </row>
    <row r="1223" spans="1:6" x14ac:dyDescent="0.3">
      <c r="A1223">
        <v>4</v>
      </c>
      <c r="B1223">
        <v>1</v>
      </c>
      <c r="C1223">
        <v>1</v>
      </c>
      <c r="D1223">
        <v>0</v>
      </c>
      <c r="E1223">
        <v>0</v>
      </c>
      <c r="F1223">
        <v>84</v>
      </c>
    </row>
    <row r="1224" spans="1:6" x14ac:dyDescent="0.3">
      <c r="A1224">
        <v>4</v>
      </c>
      <c r="B1224">
        <v>30</v>
      </c>
      <c r="C1224">
        <v>1</v>
      </c>
      <c r="D1224">
        <v>0</v>
      </c>
      <c r="E1224">
        <v>1</v>
      </c>
      <c r="F1224">
        <v>80.25</v>
      </c>
    </row>
    <row r="1225" spans="1:6" x14ac:dyDescent="0.3">
      <c r="A1225">
        <v>2</v>
      </c>
      <c r="B1225">
        <v>28</v>
      </c>
      <c r="C1225">
        <v>1</v>
      </c>
      <c r="D1225">
        <v>0</v>
      </c>
      <c r="E1225">
        <v>1</v>
      </c>
      <c r="F1225">
        <v>82.75</v>
      </c>
    </row>
    <row r="1226" spans="1:6" x14ac:dyDescent="0.3">
      <c r="A1226">
        <v>3</v>
      </c>
      <c r="B1226">
        <v>24</v>
      </c>
      <c r="C1226">
        <v>0</v>
      </c>
      <c r="D1226">
        <v>1</v>
      </c>
      <c r="E1226">
        <v>0</v>
      </c>
      <c r="F1226">
        <v>92.5</v>
      </c>
    </row>
    <row r="1227" spans="1:6" x14ac:dyDescent="0.3">
      <c r="A1227">
        <v>1</v>
      </c>
      <c r="B1227">
        <v>28</v>
      </c>
      <c r="C1227">
        <v>0</v>
      </c>
      <c r="D1227">
        <v>0</v>
      </c>
      <c r="E1227">
        <v>1</v>
      </c>
      <c r="F1227">
        <v>79.5</v>
      </c>
    </row>
    <row r="1228" spans="1:6" x14ac:dyDescent="0.3">
      <c r="A1228">
        <v>6</v>
      </c>
      <c r="B1228">
        <v>6</v>
      </c>
      <c r="C1228">
        <v>1</v>
      </c>
      <c r="D1228">
        <v>0</v>
      </c>
      <c r="E1228">
        <v>0</v>
      </c>
      <c r="F1228">
        <v>80</v>
      </c>
    </row>
    <row r="1229" spans="1:6" x14ac:dyDescent="0.3">
      <c r="A1229">
        <v>9</v>
      </c>
      <c r="B1229">
        <v>5</v>
      </c>
      <c r="C1229">
        <v>0</v>
      </c>
      <c r="D1229">
        <v>1</v>
      </c>
      <c r="E1229">
        <v>1</v>
      </c>
      <c r="F1229">
        <v>68.5</v>
      </c>
    </row>
    <row r="1230" spans="1:6" x14ac:dyDescent="0.3">
      <c r="A1230">
        <v>2</v>
      </c>
      <c r="B1230">
        <v>12</v>
      </c>
      <c r="C1230">
        <v>0</v>
      </c>
      <c r="D1230">
        <v>0</v>
      </c>
      <c r="E1230">
        <v>0</v>
      </c>
      <c r="F1230">
        <v>85</v>
      </c>
    </row>
    <row r="1231" spans="1:6" x14ac:dyDescent="0.3">
      <c r="A1231">
        <v>7</v>
      </c>
      <c r="B1231">
        <v>3</v>
      </c>
      <c r="C1231">
        <v>1</v>
      </c>
      <c r="D1231">
        <v>0</v>
      </c>
      <c r="E1231">
        <v>0</v>
      </c>
      <c r="F1231">
        <v>88.25</v>
      </c>
    </row>
    <row r="1232" spans="1:6" x14ac:dyDescent="0.3">
      <c r="A1232">
        <v>4</v>
      </c>
      <c r="B1232">
        <v>26</v>
      </c>
      <c r="C1232">
        <v>0</v>
      </c>
      <c r="D1232">
        <v>0</v>
      </c>
      <c r="E1232">
        <v>0</v>
      </c>
      <c r="F1232">
        <v>93.5</v>
      </c>
    </row>
    <row r="1233" spans="1:6" x14ac:dyDescent="0.3">
      <c r="A1233">
        <v>4</v>
      </c>
      <c r="B1233">
        <v>18</v>
      </c>
      <c r="C1233">
        <v>0</v>
      </c>
      <c r="D1233">
        <v>0</v>
      </c>
      <c r="E1233">
        <v>0</v>
      </c>
      <c r="F1233">
        <v>77.5</v>
      </c>
    </row>
    <row r="1234" spans="1:6" x14ac:dyDescent="0.3">
      <c r="A1234">
        <v>5</v>
      </c>
      <c r="B1234">
        <v>31</v>
      </c>
      <c r="C1234">
        <v>0</v>
      </c>
      <c r="D1234">
        <v>0</v>
      </c>
      <c r="E1234">
        <v>0</v>
      </c>
      <c r="F1234">
        <v>74.25</v>
      </c>
    </row>
    <row r="1235" spans="1:6" x14ac:dyDescent="0.3">
      <c r="A1235">
        <v>1</v>
      </c>
      <c r="B1235">
        <v>17</v>
      </c>
      <c r="C1235">
        <v>0</v>
      </c>
      <c r="D1235">
        <v>0</v>
      </c>
      <c r="E1235">
        <v>0</v>
      </c>
      <c r="F1235">
        <v>79</v>
      </c>
    </row>
    <row r="1236" spans="1:6" x14ac:dyDescent="0.3">
      <c r="A1236">
        <v>2</v>
      </c>
      <c r="B1236">
        <v>23</v>
      </c>
      <c r="C1236">
        <v>0</v>
      </c>
      <c r="D1236">
        <v>0</v>
      </c>
      <c r="E1236">
        <v>1</v>
      </c>
      <c r="F1236">
        <v>82.5</v>
      </c>
    </row>
    <row r="1237" spans="1:6" x14ac:dyDescent="0.3">
      <c r="A1237">
        <v>0</v>
      </c>
      <c r="B1237">
        <v>17</v>
      </c>
      <c r="C1237">
        <v>1</v>
      </c>
      <c r="D1237">
        <v>0</v>
      </c>
      <c r="E1237">
        <v>0</v>
      </c>
      <c r="F1237">
        <v>83</v>
      </c>
    </row>
    <row r="1238" spans="1:6" x14ac:dyDescent="0.3">
      <c r="A1238">
        <v>4</v>
      </c>
      <c r="B1238">
        <v>29</v>
      </c>
      <c r="C1238">
        <v>1</v>
      </c>
      <c r="D1238">
        <v>0</v>
      </c>
      <c r="E1238">
        <v>0</v>
      </c>
      <c r="F1238">
        <v>93</v>
      </c>
    </row>
    <row r="1239" spans="1:6" x14ac:dyDescent="0.3">
      <c r="A1239">
        <v>0</v>
      </c>
      <c r="B1239">
        <v>13</v>
      </c>
      <c r="C1239">
        <v>0</v>
      </c>
      <c r="D1239">
        <v>0</v>
      </c>
      <c r="E1239">
        <v>0</v>
      </c>
      <c r="F1239">
        <v>82</v>
      </c>
    </row>
    <row r="1240" spans="1:6" x14ac:dyDescent="0.3">
      <c r="A1240">
        <v>10</v>
      </c>
      <c r="B1240">
        <v>2</v>
      </c>
      <c r="C1240">
        <v>0</v>
      </c>
      <c r="D1240">
        <v>1</v>
      </c>
      <c r="E1240">
        <v>1</v>
      </c>
      <c r="F1240">
        <v>70.25</v>
      </c>
    </row>
    <row r="1241" spans="1:6" x14ac:dyDescent="0.3">
      <c r="A1241">
        <v>3</v>
      </c>
      <c r="B1241">
        <v>35</v>
      </c>
      <c r="C1241">
        <v>0</v>
      </c>
      <c r="D1241">
        <v>0</v>
      </c>
      <c r="E1241">
        <v>0</v>
      </c>
      <c r="F1241">
        <v>93.5</v>
      </c>
    </row>
    <row r="1242" spans="1:6" x14ac:dyDescent="0.3">
      <c r="A1242">
        <v>5</v>
      </c>
      <c r="B1242">
        <v>35</v>
      </c>
      <c r="C1242">
        <v>0</v>
      </c>
      <c r="D1242">
        <v>0</v>
      </c>
      <c r="E1242">
        <v>0</v>
      </c>
      <c r="F1242">
        <v>95</v>
      </c>
    </row>
    <row r="1243" spans="1:6" x14ac:dyDescent="0.3">
      <c r="A1243">
        <v>3</v>
      </c>
      <c r="B1243">
        <v>28</v>
      </c>
      <c r="C1243">
        <v>1</v>
      </c>
      <c r="D1243">
        <v>0</v>
      </c>
      <c r="E1243">
        <v>0</v>
      </c>
      <c r="F1243">
        <v>82.25</v>
      </c>
    </row>
    <row r="1244" spans="1:6" x14ac:dyDescent="0.3">
      <c r="A1244">
        <v>6</v>
      </c>
      <c r="B1244">
        <v>2</v>
      </c>
      <c r="C1244">
        <v>1</v>
      </c>
      <c r="D1244">
        <v>1</v>
      </c>
      <c r="E1244">
        <v>1</v>
      </c>
      <c r="F1244">
        <v>73.25</v>
      </c>
    </row>
    <row r="1245" spans="1:6" x14ac:dyDescent="0.3">
      <c r="A1245">
        <v>6</v>
      </c>
      <c r="B1245">
        <v>28</v>
      </c>
      <c r="C1245">
        <v>1</v>
      </c>
      <c r="D1245">
        <v>0</v>
      </c>
      <c r="E1245">
        <v>1</v>
      </c>
      <c r="F1245">
        <v>79.75</v>
      </c>
    </row>
    <row r="1246" spans="1:6" x14ac:dyDescent="0.3">
      <c r="A1246">
        <v>3</v>
      </c>
      <c r="B1246">
        <v>26</v>
      </c>
      <c r="C1246">
        <v>1</v>
      </c>
      <c r="D1246">
        <v>0</v>
      </c>
      <c r="E1246">
        <v>1</v>
      </c>
      <c r="F1246">
        <v>61.5</v>
      </c>
    </row>
    <row r="1247" spans="1:6" x14ac:dyDescent="0.3">
      <c r="A1247">
        <v>7</v>
      </c>
      <c r="B1247">
        <v>26</v>
      </c>
      <c r="C1247">
        <v>1</v>
      </c>
      <c r="D1247">
        <v>0</v>
      </c>
      <c r="E1247">
        <v>0</v>
      </c>
      <c r="F1247">
        <v>81.25</v>
      </c>
    </row>
    <row r="1248" spans="1:6" x14ac:dyDescent="0.3">
      <c r="A1248">
        <v>1</v>
      </c>
      <c r="B1248">
        <v>22</v>
      </c>
      <c r="C1248">
        <v>0</v>
      </c>
      <c r="D1248">
        <v>0</v>
      </c>
      <c r="E1248">
        <v>0</v>
      </c>
      <c r="F1248">
        <v>93.5</v>
      </c>
    </row>
    <row r="1249" spans="1:6" x14ac:dyDescent="0.3">
      <c r="A1249">
        <v>1</v>
      </c>
      <c r="B1249">
        <v>26</v>
      </c>
      <c r="C1249">
        <v>1</v>
      </c>
      <c r="D1249">
        <v>1</v>
      </c>
      <c r="E1249">
        <v>0</v>
      </c>
      <c r="F1249">
        <v>86.75</v>
      </c>
    </row>
    <row r="1250" spans="1:6" x14ac:dyDescent="0.3">
      <c r="A1250">
        <v>1</v>
      </c>
      <c r="B1250">
        <v>16</v>
      </c>
      <c r="C1250">
        <v>0</v>
      </c>
      <c r="D1250">
        <v>0</v>
      </c>
      <c r="E1250">
        <v>0</v>
      </c>
      <c r="F1250">
        <v>75</v>
      </c>
    </row>
    <row r="1251" spans="1:6" x14ac:dyDescent="0.3">
      <c r="A1251">
        <v>10</v>
      </c>
      <c r="B1251">
        <v>2</v>
      </c>
      <c r="C1251">
        <v>0</v>
      </c>
      <c r="D1251">
        <v>0</v>
      </c>
      <c r="E1251">
        <v>0</v>
      </c>
      <c r="F1251">
        <v>72</v>
      </c>
    </row>
    <row r="1252" spans="1:6" x14ac:dyDescent="0.3">
      <c r="A1252">
        <v>4</v>
      </c>
      <c r="B1252">
        <v>10</v>
      </c>
      <c r="C1252">
        <v>1</v>
      </c>
      <c r="D1252">
        <v>0</v>
      </c>
      <c r="E1252">
        <v>1</v>
      </c>
      <c r="F1252">
        <v>84</v>
      </c>
    </row>
    <row r="1253" spans="1:6" x14ac:dyDescent="0.3">
      <c r="A1253">
        <v>3</v>
      </c>
      <c r="B1253">
        <v>21</v>
      </c>
      <c r="C1253">
        <v>0</v>
      </c>
      <c r="D1253">
        <v>0</v>
      </c>
      <c r="E1253">
        <v>1</v>
      </c>
      <c r="F1253">
        <v>84</v>
      </c>
    </row>
    <row r="1254" spans="1:6" x14ac:dyDescent="0.3">
      <c r="A1254">
        <v>1</v>
      </c>
      <c r="B1254">
        <v>30</v>
      </c>
      <c r="C1254">
        <v>1</v>
      </c>
      <c r="D1254">
        <v>1</v>
      </c>
      <c r="E1254">
        <v>0</v>
      </c>
      <c r="F1254">
        <v>82.25</v>
      </c>
    </row>
    <row r="1255" spans="1:6" x14ac:dyDescent="0.3">
      <c r="A1255">
        <v>6</v>
      </c>
      <c r="B1255">
        <v>24</v>
      </c>
      <c r="C1255">
        <v>0</v>
      </c>
      <c r="D1255">
        <v>0</v>
      </c>
      <c r="E1255">
        <v>0</v>
      </c>
      <c r="F1255">
        <v>79.75</v>
      </c>
    </row>
    <row r="1256" spans="1:6" x14ac:dyDescent="0.3">
      <c r="A1256">
        <v>1</v>
      </c>
      <c r="B1256">
        <v>33</v>
      </c>
      <c r="C1256">
        <v>1</v>
      </c>
      <c r="D1256">
        <v>1</v>
      </c>
      <c r="E1256">
        <v>0</v>
      </c>
      <c r="F1256">
        <v>80.5</v>
      </c>
    </row>
    <row r="1257" spans="1:6" x14ac:dyDescent="0.3">
      <c r="A1257">
        <v>5</v>
      </c>
      <c r="B1257">
        <v>3</v>
      </c>
      <c r="C1257">
        <v>0</v>
      </c>
      <c r="D1257">
        <v>0</v>
      </c>
      <c r="E1257">
        <v>0</v>
      </c>
      <c r="F1257">
        <v>83.5</v>
      </c>
    </row>
    <row r="1258" spans="1:6" x14ac:dyDescent="0.3">
      <c r="A1258">
        <v>2</v>
      </c>
      <c r="B1258">
        <v>34</v>
      </c>
      <c r="C1258">
        <v>0</v>
      </c>
      <c r="D1258">
        <v>0</v>
      </c>
      <c r="E1258">
        <v>0</v>
      </c>
      <c r="F1258">
        <v>79</v>
      </c>
    </row>
    <row r="1259" spans="1:6" x14ac:dyDescent="0.3">
      <c r="A1259">
        <v>6</v>
      </c>
      <c r="B1259">
        <v>2</v>
      </c>
      <c r="C1259">
        <v>0</v>
      </c>
      <c r="D1259">
        <v>0</v>
      </c>
      <c r="E1259">
        <v>1</v>
      </c>
      <c r="F1259">
        <v>80.5</v>
      </c>
    </row>
    <row r="1260" spans="1:6" x14ac:dyDescent="0.3">
      <c r="A1260">
        <v>2</v>
      </c>
      <c r="B1260">
        <v>17</v>
      </c>
      <c r="C1260">
        <v>0</v>
      </c>
      <c r="D1260">
        <v>0</v>
      </c>
      <c r="E1260">
        <v>0</v>
      </c>
      <c r="F1260">
        <v>82.75</v>
      </c>
    </row>
    <row r="1261" spans="1:6" x14ac:dyDescent="0.3">
      <c r="A1261">
        <v>1</v>
      </c>
      <c r="B1261">
        <v>18</v>
      </c>
      <c r="C1261">
        <v>1</v>
      </c>
      <c r="D1261">
        <v>0</v>
      </c>
      <c r="E1261">
        <v>0</v>
      </c>
      <c r="F1261">
        <v>81.25</v>
      </c>
    </row>
    <row r="1262" spans="1:6" x14ac:dyDescent="0.3">
      <c r="A1262">
        <v>2</v>
      </c>
      <c r="B1262">
        <v>16</v>
      </c>
      <c r="C1262">
        <v>1</v>
      </c>
      <c r="D1262">
        <v>0</v>
      </c>
      <c r="E1262">
        <v>0</v>
      </c>
      <c r="F1262">
        <v>72.75</v>
      </c>
    </row>
    <row r="1263" spans="1:6" x14ac:dyDescent="0.3">
      <c r="A1263">
        <v>3</v>
      </c>
      <c r="B1263">
        <v>21</v>
      </c>
      <c r="C1263">
        <v>1</v>
      </c>
      <c r="D1263">
        <v>0</v>
      </c>
      <c r="E1263">
        <v>1</v>
      </c>
      <c r="F1263">
        <v>92</v>
      </c>
    </row>
    <row r="1264" spans="1:6" x14ac:dyDescent="0.3">
      <c r="A1264">
        <v>1</v>
      </c>
      <c r="B1264">
        <v>24</v>
      </c>
      <c r="C1264">
        <v>1</v>
      </c>
      <c r="D1264">
        <v>0</v>
      </c>
      <c r="E1264">
        <v>0</v>
      </c>
      <c r="F1264">
        <v>82</v>
      </c>
    </row>
    <row r="1265" spans="1:6" x14ac:dyDescent="0.3">
      <c r="A1265">
        <v>3</v>
      </c>
      <c r="B1265">
        <v>27</v>
      </c>
      <c r="C1265">
        <v>0</v>
      </c>
      <c r="D1265">
        <v>0</v>
      </c>
      <c r="E1265">
        <v>1</v>
      </c>
      <c r="F1265">
        <v>81.25</v>
      </c>
    </row>
    <row r="1266" spans="1:6" x14ac:dyDescent="0.3">
      <c r="A1266">
        <v>4</v>
      </c>
      <c r="B1266">
        <v>24</v>
      </c>
      <c r="C1266">
        <v>0</v>
      </c>
      <c r="D1266">
        <v>1</v>
      </c>
      <c r="E1266">
        <v>1</v>
      </c>
      <c r="F1266">
        <v>83</v>
      </c>
    </row>
    <row r="1267" spans="1:6" x14ac:dyDescent="0.3">
      <c r="A1267">
        <v>5</v>
      </c>
      <c r="B1267">
        <v>27</v>
      </c>
      <c r="C1267">
        <v>1</v>
      </c>
      <c r="D1267">
        <v>0</v>
      </c>
      <c r="E1267">
        <v>0</v>
      </c>
      <c r="F1267">
        <v>88</v>
      </c>
    </row>
    <row r="1268" spans="1:6" x14ac:dyDescent="0.3">
      <c r="A1268">
        <v>3</v>
      </c>
      <c r="B1268">
        <v>14</v>
      </c>
      <c r="C1268">
        <v>1</v>
      </c>
      <c r="D1268">
        <v>0</v>
      </c>
      <c r="E1268">
        <v>0</v>
      </c>
      <c r="F1268">
        <v>87.75</v>
      </c>
    </row>
    <row r="1269" spans="1:6" x14ac:dyDescent="0.3">
      <c r="A1269">
        <v>8</v>
      </c>
      <c r="B1269">
        <v>30</v>
      </c>
      <c r="C1269">
        <v>1</v>
      </c>
      <c r="D1269">
        <v>0</v>
      </c>
      <c r="E1269">
        <v>0</v>
      </c>
      <c r="F1269">
        <v>80.25</v>
      </c>
    </row>
    <row r="1270" spans="1:6" x14ac:dyDescent="0.3">
      <c r="A1270">
        <v>1</v>
      </c>
      <c r="B1270">
        <v>24</v>
      </c>
      <c r="C1270">
        <v>0</v>
      </c>
      <c r="D1270">
        <v>0</v>
      </c>
      <c r="E1270">
        <v>0</v>
      </c>
      <c r="F1270">
        <v>85</v>
      </c>
    </row>
    <row r="1271" spans="1:6" x14ac:dyDescent="0.3">
      <c r="A1271">
        <v>4</v>
      </c>
      <c r="B1271">
        <v>0</v>
      </c>
      <c r="C1271">
        <v>0</v>
      </c>
      <c r="D1271">
        <v>0</v>
      </c>
      <c r="E1271">
        <v>0</v>
      </c>
      <c r="F1271">
        <v>80.5</v>
      </c>
    </row>
    <row r="1272" spans="1:6" x14ac:dyDescent="0.3">
      <c r="A1272">
        <v>3</v>
      </c>
      <c r="B1272">
        <v>35</v>
      </c>
      <c r="C1272">
        <v>1</v>
      </c>
      <c r="D1272">
        <v>0</v>
      </c>
      <c r="E1272">
        <v>0</v>
      </c>
      <c r="F1272">
        <v>92.25</v>
      </c>
    </row>
    <row r="1273" spans="1:6" x14ac:dyDescent="0.3">
      <c r="A1273">
        <v>2</v>
      </c>
      <c r="B1273">
        <v>21</v>
      </c>
      <c r="C1273">
        <v>0</v>
      </c>
      <c r="D1273">
        <v>0</v>
      </c>
      <c r="E1273">
        <v>0</v>
      </c>
      <c r="F1273">
        <v>80.5</v>
      </c>
    </row>
    <row r="1274" spans="1:6" x14ac:dyDescent="0.3">
      <c r="A1274">
        <v>1</v>
      </c>
      <c r="B1274">
        <v>15</v>
      </c>
      <c r="C1274">
        <v>1</v>
      </c>
      <c r="D1274">
        <v>1</v>
      </c>
      <c r="E1274">
        <v>0</v>
      </c>
      <c r="F1274">
        <v>79</v>
      </c>
    </row>
    <row r="1275" spans="1:6" x14ac:dyDescent="0.3">
      <c r="A1275">
        <v>1</v>
      </c>
      <c r="B1275">
        <v>5</v>
      </c>
      <c r="C1275">
        <v>0</v>
      </c>
      <c r="D1275">
        <v>0</v>
      </c>
      <c r="E1275">
        <v>0</v>
      </c>
      <c r="F1275">
        <v>90.5</v>
      </c>
    </row>
    <row r="1276" spans="1:6" x14ac:dyDescent="0.3">
      <c r="A1276">
        <v>10</v>
      </c>
      <c r="B1276">
        <v>3</v>
      </c>
      <c r="C1276">
        <v>1</v>
      </c>
      <c r="D1276">
        <v>1</v>
      </c>
      <c r="E1276">
        <v>0</v>
      </c>
      <c r="F1276">
        <v>70</v>
      </c>
    </row>
    <row r="1277" spans="1:6" x14ac:dyDescent="0.3">
      <c r="A1277">
        <v>4</v>
      </c>
      <c r="B1277">
        <v>8</v>
      </c>
      <c r="C1277">
        <v>0</v>
      </c>
      <c r="D1277">
        <v>0</v>
      </c>
      <c r="E1277">
        <v>0</v>
      </c>
      <c r="F1277">
        <v>83.5</v>
      </c>
    </row>
    <row r="1278" spans="1:6" x14ac:dyDescent="0.3">
      <c r="A1278">
        <v>0</v>
      </c>
      <c r="B1278">
        <v>1</v>
      </c>
      <c r="C1278">
        <v>0</v>
      </c>
      <c r="D1278">
        <v>0</v>
      </c>
      <c r="E1278">
        <v>0</v>
      </c>
      <c r="F1278">
        <v>81.5</v>
      </c>
    </row>
    <row r="1279" spans="1:6" x14ac:dyDescent="0.3">
      <c r="A1279">
        <v>9</v>
      </c>
      <c r="B1279">
        <v>5</v>
      </c>
      <c r="C1279">
        <v>0</v>
      </c>
      <c r="D1279">
        <v>1</v>
      </c>
      <c r="E1279">
        <v>1</v>
      </c>
      <c r="F1279">
        <v>76.75</v>
      </c>
    </row>
    <row r="1280" spans="1:6" x14ac:dyDescent="0.3">
      <c r="A1280">
        <v>1</v>
      </c>
      <c r="B1280">
        <v>26</v>
      </c>
      <c r="C1280">
        <v>0</v>
      </c>
      <c r="D1280">
        <v>1</v>
      </c>
      <c r="E1280">
        <v>1</v>
      </c>
      <c r="F1280">
        <v>79.5</v>
      </c>
    </row>
    <row r="1281" spans="1:6" x14ac:dyDescent="0.3">
      <c r="A1281">
        <v>2</v>
      </c>
      <c r="B1281">
        <v>24</v>
      </c>
      <c r="C1281">
        <v>0</v>
      </c>
      <c r="D1281">
        <v>0</v>
      </c>
      <c r="E1281">
        <v>0</v>
      </c>
      <c r="F1281">
        <v>81.5</v>
      </c>
    </row>
    <row r="1282" spans="1:6" x14ac:dyDescent="0.3">
      <c r="A1282">
        <v>5</v>
      </c>
      <c r="B1282">
        <v>24</v>
      </c>
      <c r="C1282">
        <v>0</v>
      </c>
      <c r="D1282">
        <v>0</v>
      </c>
      <c r="E1282">
        <v>0</v>
      </c>
      <c r="F1282">
        <v>86.5</v>
      </c>
    </row>
    <row r="1283" spans="1:6" x14ac:dyDescent="0.3">
      <c r="A1283">
        <v>0</v>
      </c>
      <c r="B1283">
        <v>9</v>
      </c>
      <c r="C1283">
        <v>1</v>
      </c>
      <c r="D1283">
        <v>1</v>
      </c>
      <c r="E1283">
        <v>1</v>
      </c>
      <c r="F1283">
        <v>75.5</v>
      </c>
    </row>
    <row r="1284" spans="1:6" x14ac:dyDescent="0.3">
      <c r="A1284">
        <v>2</v>
      </c>
      <c r="B1284">
        <v>3</v>
      </c>
      <c r="C1284">
        <v>1</v>
      </c>
      <c r="D1284">
        <v>0</v>
      </c>
      <c r="E1284">
        <v>0</v>
      </c>
      <c r="F1284">
        <v>75.5</v>
      </c>
    </row>
    <row r="1285" spans="1:6" x14ac:dyDescent="0.3">
      <c r="A1285">
        <v>2</v>
      </c>
      <c r="B1285">
        <v>1</v>
      </c>
      <c r="C1285">
        <v>1</v>
      </c>
      <c r="D1285">
        <v>0</v>
      </c>
      <c r="E1285">
        <v>0</v>
      </c>
      <c r="F1285">
        <v>89.75</v>
      </c>
    </row>
    <row r="1286" spans="1:6" x14ac:dyDescent="0.3">
      <c r="A1286">
        <v>2</v>
      </c>
      <c r="B1286">
        <v>15</v>
      </c>
      <c r="C1286">
        <v>0</v>
      </c>
      <c r="D1286">
        <v>0</v>
      </c>
      <c r="E1286">
        <v>0</v>
      </c>
      <c r="F1286">
        <v>81.25</v>
      </c>
    </row>
    <row r="1287" spans="1:6" x14ac:dyDescent="0.3">
      <c r="A1287">
        <v>5</v>
      </c>
      <c r="B1287">
        <v>32</v>
      </c>
      <c r="C1287">
        <v>0</v>
      </c>
      <c r="D1287">
        <v>0</v>
      </c>
      <c r="E1287">
        <v>0</v>
      </c>
      <c r="F1287">
        <v>89.5</v>
      </c>
    </row>
    <row r="1288" spans="1:6" x14ac:dyDescent="0.3">
      <c r="A1288">
        <v>3</v>
      </c>
      <c r="B1288">
        <v>26</v>
      </c>
      <c r="C1288">
        <v>0</v>
      </c>
      <c r="D1288">
        <v>0</v>
      </c>
      <c r="E1288">
        <v>0</v>
      </c>
      <c r="F1288">
        <v>67</v>
      </c>
    </row>
    <row r="1289" spans="1:6" x14ac:dyDescent="0.3">
      <c r="A1289">
        <v>5</v>
      </c>
      <c r="B1289">
        <v>32</v>
      </c>
      <c r="C1289">
        <v>1</v>
      </c>
      <c r="D1289">
        <v>0</v>
      </c>
      <c r="E1289">
        <v>1</v>
      </c>
      <c r="F1289">
        <v>75.5</v>
      </c>
    </row>
    <row r="1290" spans="1:6" x14ac:dyDescent="0.3">
      <c r="A1290">
        <v>0</v>
      </c>
      <c r="B1290">
        <v>35</v>
      </c>
      <c r="C1290">
        <v>1</v>
      </c>
      <c r="D1290">
        <v>0</v>
      </c>
      <c r="E1290">
        <v>0</v>
      </c>
      <c r="F1290">
        <v>88</v>
      </c>
    </row>
    <row r="1291" spans="1:6" x14ac:dyDescent="0.3">
      <c r="A1291">
        <v>3</v>
      </c>
      <c r="B1291">
        <v>2</v>
      </c>
      <c r="C1291">
        <v>1</v>
      </c>
      <c r="D1291">
        <v>0</v>
      </c>
      <c r="E1291">
        <v>0</v>
      </c>
      <c r="F1291">
        <v>77.5</v>
      </c>
    </row>
    <row r="1292" spans="1:6" x14ac:dyDescent="0.3">
      <c r="A1292">
        <v>1</v>
      </c>
      <c r="B1292">
        <v>13</v>
      </c>
      <c r="C1292">
        <v>1</v>
      </c>
      <c r="D1292">
        <v>0</v>
      </c>
      <c r="E1292">
        <v>0</v>
      </c>
      <c r="F1292">
        <v>75</v>
      </c>
    </row>
    <row r="1293" spans="1:6" x14ac:dyDescent="0.3">
      <c r="A1293">
        <v>2</v>
      </c>
      <c r="B1293">
        <v>20</v>
      </c>
      <c r="C1293">
        <v>0</v>
      </c>
      <c r="D1293">
        <v>1</v>
      </c>
      <c r="E1293">
        <v>1</v>
      </c>
      <c r="F1293">
        <v>79.5</v>
      </c>
    </row>
    <row r="1294" spans="1:6" x14ac:dyDescent="0.3">
      <c r="A1294">
        <v>5</v>
      </c>
      <c r="B1294">
        <v>5</v>
      </c>
      <c r="C1294">
        <v>0</v>
      </c>
      <c r="D1294">
        <v>0</v>
      </c>
      <c r="E1294">
        <v>0</v>
      </c>
      <c r="F1294">
        <v>83.75</v>
      </c>
    </row>
    <row r="1295" spans="1:6" x14ac:dyDescent="0.3">
      <c r="A1295">
        <v>1</v>
      </c>
      <c r="B1295">
        <v>5</v>
      </c>
      <c r="C1295">
        <v>1</v>
      </c>
      <c r="D1295">
        <v>0</v>
      </c>
      <c r="E1295">
        <v>0</v>
      </c>
      <c r="F1295">
        <v>73</v>
      </c>
    </row>
    <row r="1296" spans="1:6" x14ac:dyDescent="0.3">
      <c r="A1296">
        <v>2</v>
      </c>
      <c r="B1296">
        <v>34</v>
      </c>
      <c r="C1296">
        <v>0</v>
      </c>
      <c r="D1296">
        <v>0</v>
      </c>
      <c r="E1296">
        <v>0</v>
      </c>
      <c r="F1296">
        <v>90.75</v>
      </c>
    </row>
    <row r="1297" spans="1:6" x14ac:dyDescent="0.3">
      <c r="A1297">
        <v>6</v>
      </c>
      <c r="B1297">
        <v>34</v>
      </c>
      <c r="C1297">
        <v>0</v>
      </c>
      <c r="D1297">
        <v>0</v>
      </c>
      <c r="E1297">
        <v>0</v>
      </c>
      <c r="F1297">
        <v>82.25</v>
      </c>
    </row>
    <row r="1298" spans="1:6" x14ac:dyDescent="0.3">
      <c r="A1298">
        <v>2</v>
      </c>
      <c r="B1298">
        <v>21</v>
      </c>
      <c r="C1298">
        <v>1</v>
      </c>
      <c r="D1298">
        <v>0</v>
      </c>
      <c r="E1298">
        <v>0</v>
      </c>
      <c r="F1298">
        <v>76.75</v>
      </c>
    </row>
    <row r="1299" spans="1:6" x14ac:dyDescent="0.3">
      <c r="A1299">
        <v>4</v>
      </c>
      <c r="B1299">
        <v>27</v>
      </c>
      <c r="C1299">
        <v>0</v>
      </c>
      <c r="D1299">
        <v>0</v>
      </c>
      <c r="E1299">
        <v>0</v>
      </c>
      <c r="F1299">
        <v>81.75</v>
      </c>
    </row>
    <row r="1300" spans="1:6" x14ac:dyDescent="0.3">
      <c r="A1300">
        <v>0</v>
      </c>
      <c r="B1300">
        <v>31</v>
      </c>
      <c r="C1300">
        <v>1</v>
      </c>
      <c r="D1300">
        <v>0</v>
      </c>
      <c r="E1300">
        <v>0</v>
      </c>
      <c r="F1300">
        <v>77.5</v>
      </c>
    </row>
    <row r="1301" spans="1:6" x14ac:dyDescent="0.3">
      <c r="A1301">
        <v>4</v>
      </c>
      <c r="B1301">
        <v>31</v>
      </c>
      <c r="C1301">
        <v>1</v>
      </c>
      <c r="D1301">
        <v>0</v>
      </c>
      <c r="E1301">
        <v>0</v>
      </c>
      <c r="F1301">
        <v>85.25</v>
      </c>
    </row>
    <row r="1302" spans="1:6" x14ac:dyDescent="0.3">
      <c r="A1302">
        <v>3</v>
      </c>
      <c r="B1302">
        <v>12</v>
      </c>
      <c r="C1302">
        <v>0</v>
      </c>
      <c r="D1302">
        <v>1</v>
      </c>
      <c r="E1302">
        <v>0</v>
      </c>
      <c r="F1302">
        <v>82</v>
      </c>
    </row>
    <row r="1303" spans="1:6" x14ac:dyDescent="0.3">
      <c r="A1303">
        <v>2</v>
      </c>
      <c r="B1303">
        <v>13</v>
      </c>
      <c r="C1303">
        <v>1</v>
      </c>
      <c r="D1303">
        <v>0</v>
      </c>
      <c r="E1303">
        <v>0</v>
      </c>
      <c r="F1303">
        <v>94</v>
      </c>
    </row>
    <row r="1304" spans="1:6" x14ac:dyDescent="0.3">
      <c r="A1304">
        <v>3</v>
      </c>
      <c r="B1304">
        <v>28</v>
      </c>
      <c r="C1304">
        <v>1</v>
      </c>
      <c r="D1304">
        <v>0</v>
      </c>
      <c r="E1304">
        <v>0</v>
      </c>
      <c r="F1304">
        <v>91</v>
      </c>
    </row>
    <row r="1305" spans="1:6" x14ac:dyDescent="0.3">
      <c r="A1305">
        <v>5</v>
      </c>
      <c r="B1305">
        <v>27</v>
      </c>
      <c r="C1305">
        <v>1</v>
      </c>
      <c r="D1305">
        <v>0</v>
      </c>
      <c r="E1305">
        <v>0</v>
      </c>
      <c r="F1305">
        <v>89.25</v>
      </c>
    </row>
    <row r="1306" spans="1:6" x14ac:dyDescent="0.3">
      <c r="A1306">
        <v>3</v>
      </c>
      <c r="B1306">
        <v>4</v>
      </c>
      <c r="C1306">
        <v>0</v>
      </c>
      <c r="D1306">
        <v>1</v>
      </c>
      <c r="E1306">
        <v>0</v>
      </c>
      <c r="F1306">
        <v>80</v>
      </c>
    </row>
    <row r="1307" spans="1:6" x14ac:dyDescent="0.3">
      <c r="A1307">
        <v>2</v>
      </c>
      <c r="B1307">
        <v>33</v>
      </c>
      <c r="C1307">
        <v>1</v>
      </c>
      <c r="D1307">
        <v>0</v>
      </c>
      <c r="E1307">
        <v>0</v>
      </c>
      <c r="F1307">
        <v>81.75</v>
      </c>
    </row>
    <row r="1308" spans="1:6" x14ac:dyDescent="0.3">
      <c r="A1308">
        <v>4</v>
      </c>
      <c r="B1308">
        <v>18</v>
      </c>
      <c r="C1308">
        <v>0</v>
      </c>
      <c r="D1308">
        <v>0</v>
      </c>
      <c r="E1308">
        <v>0</v>
      </c>
      <c r="F1308">
        <v>69</v>
      </c>
    </row>
    <row r="1309" spans="1:6" x14ac:dyDescent="0.3">
      <c r="A1309">
        <v>0</v>
      </c>
      <c r="B1309">
        <v>29</v>
      </c>
      <c r="C1309">
        <v>0</v>
      </c>
      <c r="D1309">
        <v>0</v>
      </c>
      <c r="E1309">
        <v>0</v>
      </c>
      <c r="F1309">
        <v>86.5</v>
      </c>
    </row>
    <row r="1310" spans="1:6" x14ac:dyDescent="0.3">
      <c r="A1310">
        <v>1</v>
      </c>
      <c r="B1310">
        <v>13</v>
      </c>
      <c r="C1310">
        <v>0</v>
      </c>
      <c r="D1310">
        <v>0</v>
      </c>
      <c r="E1310">
        <v>0</v>
      </c>
      <c r="F1310">
        <v>84.75</v>
      </c>
    </row>
    <row r="1311" spans="1:6" x14ac:dyDescent="0.3">
      <c r="A1311">
        <v>4</v>
      </c>
      <c r="B1311">
        <v>5</v>
      </c>
      <c r="C1311">
        <v>1</v>
      </c>
      <c r="D1311">
        <v>0</v>
      </c>
      <c r="E1311">
        <v>0</v>
      </c>
      <c r="F1311">
        <v>83</v>
      </c>
    </row>
    <row r="1312" spans="1:6" x14ac:dyDescent="0.3">
      <c r="A1312">
        <v>6</v>
      </c>
      <c r="B1312">
        <v>15</v>
      </c>
      <c r="C1312">
        <v>0</v>
      </c>
      <c r="D1312">
        <v>0</v>
      </c>
      <c r="E1312">
        <v>0</v>
      </c>
      <c r="F1312">
        <v>90</v>
      </c>
    </row>
    <row r="1313" spans="1:6" x14ac:dyDescent="0.3">
      <c r="A1313">
        <v>2</v>
      </c>
      <c r="B1313">
        <v>2</v>
      </c>
      <c r="C1313">
        <v>1</v>
      </c>
      <c r="D1313">
        <v>0</v>
      </c>
      <c r="E1313">
        <v>0</v>
      </c>
      <c r="F1313">
        <v>82.25</v>
      </c>
    </row>
    <row r="1314" spans="1:6" x14ac:dyDescent="0.3">
      <c r="A1314">
        <v>3</v>
      </c>
      <c r="B1314">
        <v>27</v>
      </c>
      <c r="C1314">
        <v>0</v>
      </c>
      <c r="D1314">
        <v>0</v>
      </c>
      <c r="E1314">
        <v>0</v>
      </c>
      <c r="F1314">
        <v>85.5</v>
      </c>
    </row>
    <row r="1315" spans="1:6" x14ac:dyDescent="0.3">
      <c r="A1315">
        <v>1</v>
      </c>
      <c r="B1315">
        <v>22</v>
      </c>
      <c r="C1315">
        <v>1</v>
      </c>
      <c r="D1315">
        <v>0</v>
      </c>
      <c r="E1315">
        <v>0</v>
      </c>
      <c r="F1315">
        <v>81.5</v>
      </c>
    </row>
    <row r="1316" spans="1:6" x14ac:dyDescent="0.3">
      <c r="A1316">
        <v>5</v>
      </c>
      <c r="B1316">
        <v>24</v>
      </c>
      <c r="C1316">
        <v>0</v>
      </c>
      <c r="D1316">
        <v>0</v>
      </c>
      <c r="E1316">
        <v>1</v>
      </c>
      <c r="F1316">
        <v>79.5</v>
      </c>
    </row>
    <row r="1317" spans="1:6" x14ac:dyDescent="0.3">
      <c r="A1317">
        <v>6</v>
      </c>
      <c r="B1317">
        <v>27</v>
      </c>
      <c r="C1317">
        <v>0</v>
      </c>
      <c r="D1317">
        <v>0</v>
      </c>
      <c r="E1317">
        <v>0</v>
      </c>
      <c r="F1317">
        <v>78.5</v>
      </c>
    </row>
    <row r="1318" spans="1:6" x14ac:dyDescent="0.3">
      <c r="A1318">
        <v>2</v>
      </c>
      <c r="B1318">
        <v>25</v>
      </c>
      <c r="C1318">
        <v>0</v>
      </c>
      <c r="D1318">
        <v>0</v>
      </c>
      <c r="E1318">
        <v>0</v>
      </c>
      <c r="F1318">
        <v>69</v>
      </c>
    </row>
    <row r="1319" spans="1:6" x14ac:dyDescent="0.3">
      <c r="A1319">
        <v>3</v>
      </c>
      <c r="B1319">
        <v>17</v>
      </c>
      <c r="C1319">
        <v>1</v>
      </c>
      <c r="D1319">
        <v>0</v>
      </c>
      <c r="E1319">
        <v>0</v>
      </c>
      <c r="F1319">
        <v>92</v>
      </c>
    </row>
    <row r="1320" spans="1:6" x14ac:dyDescent="0.3">
      <c r="A1320">
        <v>1</v>
      </c>
      <c r="B1320">
        <v>14</v>
      </c>
      <c r="C1320">
        <v>1</v>
      </c>
      <c r="D1320">
        <v>0</v>
      </c>
      <c r="E1320">
        <v>0</v>
      </c>
      <c r="F1320">
        <v>82.25</v>
      </c>
    </row>
    <row r="1321" spans="1:6" x14ac:dyDescent="0.3">
      <c r="A1321">
        <v>5</v>
      </c>
      <c r="B1321">
        <v>14</v>
      </c>
      <c r="C1321">
        <v>0</v>
      </c>
      <c r="D1321">
        <v>0</v>
      </c>
      <c r="E1321">
        <v>0</v>
      </c>
      <c r="F1321">
        <v>87.75</v>
      </c>
    </row>
    <row r="1322" spans="1:6" x14ac:dyDescent="0.3">
      <c r="A1322">
        <v>1</v>
      </c>
      <c r="B1322">
        <v>3</v>
      </c>
      <c r="C1322">
        <v>1</v>
      </c>
      <c r="D1322">
        <v>0</v>
      </c>
      <c r="E1322">
        <v>0</v>
      </c>
      <c r="F1322">
        <v>76.75</v>
      </c>
    </row>
    <row r="1323" spans="1:6" x14ac:dyDescent="0.3">
      <c r="A1323">
        <v>7</v>
      </c>
      <c r="B1323">
        <v>5</v>
      </c>
      <c r="C1323">
        <v>0</v>
      </c>
      <c r="D1323">
        <v>0</v>
      </c>
      <c r="E1323">
        <v>0</v>
      </c>
      <c r="F1323">
        <v>60.25</v>
      </c>
    </row>
    <row r="1324" spans="1:6" x14ac:dyDescent="0.3">
      <c r="A1324">
        <v>10</v>
      </c>
      <c r="B1324">
        <v>2</v>
      </c>
      <c r="C1324">
        <v>0</v>
      </c>
      <c r="D1324">
        <v>0</v>
      </c>
      <c r="E1324">
        <v>1</v>
      </c>
      <c r="F1324">
        <v>72.25</v>
      </c>
    </row>
    <row r="1325" spans="1:6" x14ac:dyDescent="0.3">
      <c r="A1325">
        <v>3</v>
      </c>
      <c r="B1325">
        <v>4</v>
      </c>
      <c r="C1325">
        <v>1</v>
      </c>
      <c r="D1325">
        <v>0</v>
      </c>
      <c r="E1325">
        <v>0</v>
      </c>
      <c r="F1325">
        <v>95</v>
      </c>
    </row>
    <row r="1326" spans="1:6" x14ac:dyDescent="0.3">
      <c r="A1326">
        <v>10</v>
      </c>
      <c r="B1326">
        <v>33</v>
      </c>
      <c r="C1326">
        <v>0</v>
      </c>
      <c r="D1326">
        <v>0</v>
      </c>
      <c r="E1326">
        <v>0</v>
      </c>
      <c r="F1326">
        <v>87.25</v>
      </c>
    </row>
    <row r="1327" spans="1:6" x14ac:dyDescent="0.3">
      <c r="A1327">
        <v>2</v>
      </c>
      <c r="B1327">
        <v>31</v>
      </c>
      <c r="C1327">
        <v>1</v>
      </c>
      <c r="D1327">
        <v>0</v>
      </c>
      <c r="E1327">
        <v>0</v>
      </c>
      <c r="F1327">
        <v>80.75</v>
      </c>
    </row>
    <row r="1328" spans="1:6" x14ac:dyDescent="0.3">
      <c r="A1328">
        <v>1</v>
      </c>
      <c r="B1328">
        <v>16</v>
      </c>
      <c r="C1328">
        <v>1</v>
      </c>
      <c r="D1328">
        <v>0</v>
      </c>
      <c r="E1328">
        <v>0</v>
      </c>
      <c r="F1328">
        <v>95</v>
      </c>
    </row>
    <row r="1329" spans="1:6" x14ac:dyDescent="0.3">
      <c r="A1329">
        <v>5</v>
      </c>
      <c r="B1329">
        <v>15</v>
      </c>
      <c r="C1329">
        <v>1</v>
      </c>
      <c r="D1329">
        <v>0</v>
      </c>
      <c r="E1329">
        <v>0</v>
      </c>
      <c r="F1329">
        <v>74</v>
      </c>
    </row>
    <row r="1330" spans="1:6" x14ac:dyDescent="0.3">
      <c r="A1330">
        <v>7</v>
      </c>
      <c r="B1330">
        <v>5</v>
      </c>
      <c r="C1330">
        <v>0</v>
      </c>
      <c r="D1330">
        <v>0</v>
      </c>
      <c r="E1330">
        <v>1</v>
      </c>
      <c r="F1330">
        <v>67</v>
      </c>
    </row>
    <row r="1331" spans="1:6" x14ac:dyDescent="0.3">
      <c r="A1331">
        <v>10</v>
      </c>
      <c r="B1331">
        <v>3</v>
      </c>
      <c r="C1331">
        <v>1</v>
      </c>
      <c r="D1331">
        <v>1</v>
      </c>
      <c r="E1331">
        <v>0</v>
      </c>
      <c r="F1331">
        <v>56</v>
      </c>
    </row>
    <row r="1332" spans="1:6" x14ac:dyDescent="0.3">
      <c r="A1332">
        <v>8</v>
      </c>
      <c r="B1332">
        <v>4</v>
      </c>
      <c r="C1332">
        <v>0</v>
      </c>
      <c r="D1332">
        <v>0</v>
      </c>
      <c r="E1332">
        <v>0</v>
      </c>
      <c r="F1332">
        <v>72.75</v>
      </c>
    </row>
    <row r="1333" spans="1:6" x14ac:dyDescent="0.3">
      <c r="A1333">
        <v>1</v>
      </c>
      <c r="B1333">
        <v>29</v>
      </c>
      <c r="C1333">
        <v>0</v>
      </c>
      <c r="D1333">
        <v>0</v>
      </c>
      <c r="E1333">
        <v>1</v>
      </c>
      <c r="F1333">
        <v>78</v>
      </c>
    </row>
    <row r="1334" spans="1:6" x14ac:dyDescent="0.3">
      <c r="A1334">
        <v>7</v>
      </c>
      <c r="B1334">
        <v>18</v>
      </c>
      <c r="C1334">
        <v>1</v>
      </c>
      <c r="D1334">
        <v>0</v>
      </c>
      <c r="E1334">
        <v>1</v>
      </c>
      <c r="F1334">
        <v>79</v>
      </c>
    </row>
    <row r="1335" spans="1:6" x14ac:dyDescent="0.3">
      <c r="A1335">
        <v>2</v>
      </c>
      <c r="B1335">
        <v>16</v>
      </c>
      <c r="C1335">
        <v>0</v>
      </c>
      <c r="D1335">
        <v>0</v>
      </c>
      <c r="E1335">
        <v>0</v>
      </c>
      <c r="F1335">
        <v>77.25</v>
      </c>
    </row>
    <row r="1336" spans="1:6" x14ac:dyDescent="0.3">
      <c r="A1336">
        <v>0</v>
      </c>
      <c r="B1336">
        <v>23</v>
      </c>
      <c r="C1336">
        <v>1</v>
      </c>
      <c r="D1336">
        <v>0</v>
      </c>
      <c r="E1336">
        <v>0</v>
      </c>
      <c r="F1336">
        <v>84.25</v>
      </c>
    </row>
    <row r="1337" spans="1:6" x14ac:dyDescent="0.3">
      <c r="A1337">
        <v>3</v>
      </c>
      <c r="B1337">
        <v>28</v>
      </c>
      <c r="C1337">
        <v>0</v>
      </c>
      <c r="D1337">
        <v>1</v>
      </c>
      <c r="E1337">
        <v>0</v>
      </c>
      <c r="F1337">
        <v>75.5</v>
      </c>
    </row>
    <row r="1338" spans="1:6" x14ac:dyDescent="0.3">
      <c r="A1338">
        <v>7</v>
      </c>
      <c r="B1338">
        <v>31</v>
      </c>
      <c r="C1338">
        <v>0</v>
      </c>
      <c r="D1338">
        <v>0</v>
      </c>
      <c r="E1338">
        <v>0</v>
      </c>
      <c r="F1338">
        <v>86.5</v>
      </c>
    </row>
    <row r="1339" spans="1:6" x14ac:dyDescent="0.3">
      <c r="A1339">
        <v>9</v>
      </c>
      <c r="B1339">
        <v>5</v>
      </c>
      <c r="C1339">
        <v>0</v>
      </c>
      <c r="D1339">
        <v>0</v>
      </c>
      <c r="E1339">
        <v>0</v>
      </c>
      <c r="F1339">
        <v>74.25</v>
      </c>
    </row>
    <row r="1340" spans="1:6" x14ac:dyDescent="0.3">
      <c r="A1340">
        <v>2</v>
      </c>
      <c r="B1340">
        <v>6</v>
      </c>
      <c r="C1340">
        <v>1</v>
      </c>
      <c r="D1340">
        <v>0</v>
      </c>
      <c r="E1340">
        <v>0</v>
      </c>
      <c r="F1340">
        <v>87.5</v>
      </c>
    </row>
    <row r="1341" spans="1:6" x14ac:dyDescent="0.3">
      <c r="A1341">
        <v>1</v>
      </c>
      <c r="B1341">
        <v>33</v>
      </c>
      <c r="C1341">
        <v>1</v>
      </c>
      <c r="D1341">
        <v>0</v>
      </c>
      <c r="E1341">
        <v>0</v>
      </c>
      <c r="F1341">
        <v>77</v>
      </c>
    </row>
    <row r="1342" spans="1:6" x14ac:dyDescent="0.3">
      <c r="A1342">
        <v>7</v>
      </c>
      <c r="B1342">
        <v>0</v>
      </c>
      <c r="C1342">
        <v>0</v>
      </c>
      <c r="D1342">
        <v>0</v>
      </c>
      <c r="E1342">
        <v>0</v>
      </c>
      <c r="F1342">
        <v>69</v>
      </c>
    </row>
    <row r="1343" spans="1:6" x14ac:dyDescent="0.3">
      <c r="A1343">
        <v>6</v>
      </c>
      <c r="B1343">
        <v>19</v>
      </c>
      <c r="C1343">
        <v>0</v>
      </c>
      <c r="D1343">
        <v>0</v>
      </c>
      <c r="E1343">
        <v>1</v>
      </c>
      <c r="F1343">
        <v>74.75</v>
      </c>
    </row>
    <row r="1344" spans="1:6" x14ac:dyDescent="0.3">
      <c r="A1344">
        <v>2</v>
      </c>
      <c r="B1344">
        <v>26</v>
      </c>
      <c r="C1344">
        <v>0</v>
      </c>
      <c r="D1344">
        <v>0</v>
      </c>
      <c r="E1344">
        <v>0</v>
      </c>
      <c r="F1344">
        <v>80.25</v>
      </c>
    </row>
    <row r="1345" spans="1:6" x14ac:dyDescent="0.3">
      <c r="A1345">
        <v>1</v>
      </c>
      <c r="B1345">
        <v>3</v>
      </c>
      <c r="C1345">
        <v>0</v>
      </c>
      <c r="D1345">
        <v>0</v>
      </c>
      <c r="E1345">
        <v>0</v>
      </c>
      <c r="F1345">
        <v>86.75</v>
      </c>
    </row>
    <row r="1346" spans="1:6" x14ac:dyDescent="0.3">
      <c r="A1346">
        <v>2</v>
      </c>
      <c r="B1346">
        <v>10</v>
      </c>
      <c r="C1346">
        <v>1</v>
      </c>
      <c r="D1346">
        <v>0</v>
      </c>
      <c r="E1346">
        <v>0</v>
      </c>
      <c r="F1346">
        <v>81.5</v>
      </c>
    </row>
    <row r="1347" spans="1:6" x14ac:dyDescent="0.3">
      <c r="A1347">
        <v>5</v>
      </c>
      <c r="B1347">
        <v>24</v>
      </c>
      <c r="C1347">
        <v>0</v>
      </c>
      <c r="D1347">
        <v>0</v>
      </c>
      <c r="E1347">
        <v>0</v>
      </c>
      <c r="F1347">
        <v>91</v>
      </c>
    </row>
    <row r="1348" spans="1:6" x14ac:dyDescent="0.3">
      <c r="A1348">
        <v>5</v>
      </c>
      <c r="B1348">
        <v>1</v>
      </c>
      <c r="C1348">
        <v>0</v>
      </c>
      <c r="D1348">
        <v>0</v>
      </c>
      <c r="E1348">
        <v>0</v>
      </c>
      <c r="F1348">
        <v>85.75</v>
      </c>
    </row>
    <row r="1349" spans="1:6" x14ac:dyDescent="0.3">
      <c r="A1349">
        <v>1</v>
      </c>
      <c r="B1349">
        <v>25</v>
      </c>
      <c r="C1349">
        <v>0</v>
      </c>
      <c r="D1349">
        <v>0</v>
      </c>
      <c r="E1349">
        <v>0</v>
      </c>
      <c r="F1349">
        <v>94.25</v>
      </c>
    </row>
    <row r="1350" spans="1:6" x14ac:dyDescent="0.3">
      <c r="A1350">
        <v>10</v>
      </c>
      <c r="B1350">
        <v>15</v>
      </c>
      <c r="C1350">
        <v>0</v>
      </c>
      <c r="D1350">
        <v>0</v>
      </c>
      <c r="E1350">
        <v>0</v>
      </c>
      <c r="F1350">
        <v>76.25</v>
      </c>
    </row>
    <row r="1351" spans="1:6" x14ac:dyDescent="0.3">
      <c r="A1351">
        <v>10</v>
      </c>
      <c r="B1351">
        <v>3</v>
      </c>
      <c r="C1351">
        <v>1</v>
      </c>
      <c r="D1351">
        <v>1</v>
      </c>
      <c r="E1351">
        <v>0</v>
      </c>
      <c r="F1351">
        <v>79.5</v>
      </c>
    </row>
    <row r="1352" spans="1:6" x14ac:dyDescent="0.3">
      <c r="A1352">
        <v>3</v>
      </c>
      <c r="B1352">
        <v>14</v>
      </c>
      <c r="C1352">
        <v>0</v>
      </c>
      <c r="D1352">
        <v>0</v>
      </c>
      <c r="E1352">
        <v>1</v>
      </c>
      <c r="F1352">
        <v>65</v>
      </c>
    </row>
    <row r="1353" spans="1:6" x14ac:dyDescent="0.3">
      <c r="A1353">
        <v>9</v>
      </c>
      <c r="B1353">
        <v>31</v>
      </c>
      <c r="C1353">
        <v>1</v>
      </c>
      <c r="D1353">
        <v>0</v>
      </c>
      <c r="E1353">
        <v>0</v>
      </c>
      <c r="F1353">
        <v>89.5</v>
      </c>
    </row>
    <row r="1354" spans="1:6" x14ac:dyDescent="0.3">
      <c r="A1354">
        <v>2</v>
      </c>
      <c r="B1354">
        <v>9</v>
      </c>
      <c r="C1354">
        <v>0</v>
      </c>
      <c r="D1354">
        <v>0</v>
      </c>
      <c r="E1354">
        <v>1</v>
      </c>
      <c r="F1354">
        <v>82.25</v>
      </c>
    </row>
    <row r="1355" spans="1:6" x14ac:dyDescent="0.3">
      <c r="A1355">
        <v>1</v>
      </c>
      <c r="B1355">
        <v>8</v>
      </c>
      <c r="C1355">
        <v>0</v>
      </c>
      <c r="D1355">
        <v>0</v>
      </c>
      <c r="E1355">
        <v>0</v>
      </c>
      <c r="F1355">
        <v>77.75</v>
      </c>
    </row>
    <row r="1356" spans="1:6" x14ac:dyDescent="0.3">
      <c r="A1356">
        <v>2</v>
      </c>
      <c r="B1356">
        <v>22</v>
      </c>
      <c r="C1356">
        <v>1</v>
      </c>
      <c r="D1356">
        <v>0</v>
      </c>
      <c r="E1356">
        <v>0</v>
      </c>
      <c r="F1356">
        <v>68.75</v>
      </c>
    </row>
    <row r="1357" spans="1:6" x14ac:dyDescent="0.3">
      <c r="A1357">
        <v>3</v>
      </c>
      <c r="B1357">
        <v>11</v>
      </c>
      <c r="C1357">
        <v>0</v>
      </c>
      <c r="D1357">
        <v>0</v>
      </c>
      <c r="E1357">
        <v>0</v>
      </c>
      <c r="F1357">
        <v>77.5</v>
      </c>
    </row>
    <row r="1358" spans="1:6" x14ac:dyDescent="0.3">
      <c r="A1358">
        <v>10</v>
      </c>
      <c r="B1358">
        <v>2</v>
      </c>
      <c r="C1358">
        <v>0</v>
      </c>
      <c r="D1358">
        <v>1</v>
      </c>
      <c r="E1358">
        <v>0</v>
      </c>
      <c r="F1358">
        <v>74.25</v>
      </c>
    </row>
    <row r="1359" spans="1:6" x14ac:dyDescent="0.3">
      <c r="A1359">
        <v>2</v>
      </c>
      <c r="B1359">
        <v>21</v>
      </c>
      <c r="C1359">
        <v>0</v>
      </c>
      <c r="D1359">
        <v>0</v>
      </c>
      <c r="E1359">
        <v>0</v>
      </c>
      <c r="F1359">
        <v>80.5</v>
      </c>
    </row>
    <row r="1360" spans="1:6" x14ac:dyDescent="0.3">
      <c r="A1360">
        <v>1</v>
      </c>
      <c r="B1360">
        <v>28</v>
      </c>
      <c r="C1360">
        <v>0</v>
      </c>
      <c r="D1360">
        <v>0</v>
      </c>
      <c r="E1360">
        <v>0</v>
      </c>
      <c r="F1360">
        <v>68.5</v>
      </c>
    </row>
    <row r="1361" spans="1:6" x14ac:dyDescent="0.3">
      <c r="A1361">
        <v>9</v>
      </c>
      <c r="B1361">
        <v>4</v>
      </c>
      <c r="C1361">
        <v>0</v>
      </c>
      <c r="D1361">
        <v>1</v>
      </c>
      <c r="E1361">
        <v>0</v>
      </c>
      <c r="F1361">
        <v>78</v>
      </c>
    </row>
    <row r="1362" spans="1:6" x14ac:dyDescent="0.3">
      <c r="A1362">
        <v>4</v>
      </c>
      <c r="B1362">
        <v>35</v>
      </c>
      <c r="C1362">
        <v>1</v>
      </c>
      <c r="D1362">
        <v>0</v>
      </c>
      <c r="E1362">
        <v>0</v>
      </c>
      <c r="F1362">
        <v>91.25</v>
      </c>
    </row>
    <row r="1363" spans="1:6" x14ac:dyDescent="0.3">
      <c r="A1363">
        <v>6</v>
      </c>
      <c r="B1363">
        <v>27</v>
      </c>
      <c r="C1363">
        <v>1</v>
      </c>
      <c r="D1363">
        <v>0</v>
      </c>
      <c r="E1363">
        <v>0</v>
      </c>
      <c r="F1363">
        <v>86</v>
      </c>
    </row>
    <row r="1364" spans="1:6" x14ac:dyDescent="0.3">
      <c r="A1364">
        <v>0</v>
      </c>
      <c r="B1364">
        <v>14</v>
      </c>
      <c r="C1364">
        <v>1</v>
      </c>
      <c r="D1364">
        <v>0</v>
      </c>
      <c r="E1364">
        <v>1</v>
      </c>
      <c r="F1364">
        <v>76</v>
      </c>
    </row>
    <row r="1365" spans="1:6" x14ac:dyDescent="0.3">
      <c r="A1365">
        <v>10</v>
      </c>
      <c r="B1365">
        <v>1</v>
      </c>
      <c r="C1365">
        <v>0</v>
      </c>
      <c r="D1365">
        <v>0</v>
      </c>
      <c r="E1365">
        <v>0</v>
      </c>
      <c r="F1365">
        <v>69.75</v>
      </c>
    </row>
    <row r="1366" spans="1:6" x14ac:dyDescent="0.3">
      <c r="A1366">
        <v>4</v>
      </c>
      <c r="B1366">
        <v>29</v>
      </c>
      <c r="C1366">
        <v>1</v>
      </c>
      <c r="D1366">
        <v>0</v>
      </c>
      <c r="E1366">
        <v>0</v>
      </c>
      <c r="F1366">
        <v>91</v>
      </c>
    </row>
    <row r="1367" spans="1:6" x14ac:dyDescent="0.3">
      <c r="A1367">
        <v>1</v>
      </c>
      <c r="B1367">
        <v>33</v>
      </c>
      <c r="C1367">
        <v>0</v>
      </c>
      <c r="D1367">
        <v>0</v>
      </c>
      <c r="E1367">
        <v>0</v>
      </c>
      <c r="F1367">
        <v>83.25</v>
      </c>
    </row>
    <row r="1368" spans="1:6" x14ac:dyDescent="0.3">
      <c r="A1368">
        <v>1</v>
      </c>
      <c r="B1368">
        <v>18</v>
      </c>
      <c r="C1368">
        <v>1</v>
      </c>
      <c r="D1368">
        <v>0</v>
      </c>
      <c r="E1368">
        <v>0</v>
      </c>
      <c r="F1368">
        <v>80.5</v>
      </c>
    </row>
    <row r="1369" spans="1:6" x14ac:dyDescent="0.3">
      <c r="A1369">
        <v>2</v>
      </c>
      <c r="B1369">
        <v>11</v>
      </c>
      <c r="C1369">
        <v>1</v>
      </c>
      <c r="D1369">
        <v>0</v>
      </c>
      <c r="E1369">
        <v>0</v>
      </c>
      <c r="F1369">
        <v>91</v>
      </c>
    </row>
    <row r="1370" spans="1:6" x14ac:dyDescent="0.3">
      <c r="A1370">
        <v>5</v>
      </c>
      <c r="B1370">
        <v>3</v>
      </c>
      <c r="C1370">
        <v>0</v>
      </c>
      <c r="D1370">
        <v>1</v>
      </c>
      <c r="E1370">
        <v>0</v>
      </c>
      <c r="F1370">
        <v>58.25</v>
      </c>
    </row>
    <row r="1371" spans="1:6" x14ac:dyDescent="0.3">
      <c r="A1371">
        <v>2</v>
      </c>
      <c r="B1371">
        <v>19</v>
      </c>
      <c r="C1371">
        <v>1</v>
      </c>
      <c r="D1371">
        <v>0</v>
      </c>
      <c r="E1371">
        <v>0</v>
      </c>
      <c r="F1371">
        <v>83.75</v>
      </c>
    </row>
    <row r="1372" spans="1:6" x14ac:dyDescent="0.3">
      <c r="A1372">
        <v>1</v>
      </c>
      <c r="B1372">
        <v>31</v>
      </c>
      <c r="C1372">
        <v>1</v>
      </c>
      <c r="D1372">
        <v>0</v>
      </c>
      <c r="E1372">
        <v>0</v>
      </c>
      <c r="F1372">
        <v>77.5</v>
      </c>
    </row>
    <row r="1373" spans="1:6" x14ac:dyDescent="0.3">
      <c r="A1373">
        <v>5</v>
      </c>
      <c r="B1373">
        <v>28</v>
      </c>
      <c r="C1373">
        <v>1</v>
      </c>
      <c r="D1373">
        <v>0</v>
      </c>
      <c r="E1373">
        <v>1</v>
      </c>
      <c r="F1373">
        <v>75.75</v>
      </c>
    </row>
    <row r="1374" spans="1:6" x14ac:dyDescent="0.3">
      <c r="A1374">
        <v>10</v>
      </c>
      <c r="B1374">
        <v>11</v>
      </c>
      <c r="C1374">
        <v>1</v>
      </c>
      <c r="D1374">
        <v>0</v>
      </c>
      <c r="E1374">
        <v>0</v>
      </c>
      <c r="F1374">
        <v>83.25</v>
      </c>
    </row>
    <row r="1375" spans="1:6" x14ac:dyDescent="0.3">
      <c r="A1375">
        <v>1</v>
      </c>
      <c r="B1375">
        <v>16</v>
      </c>
      <c r="C1375">
        <v>1</v>
      </c>
      <c r="D1375">
        <v>0</v>
      </c>
      <c r="E1375">
        <v>0</v>
      </c>
      <c r="F1375">
        <v>83.25</v>
      </c>
    </row>
    <row r="1376" spans="1:6" x14ac:dyDescent="0.3">
      <c r="A1376">
        <v>3</v>
      </c>
      <c r="B1376">
        <v>4</v>
      </c>
      <c r="C1376">
        <v>1</v>
      </c>
      <c r="D1376">
        <v>0</v>
      </c>
      <c r="E1376">
        <v>0</v>
      </c>
      <c r="F1376">
        <v>78.5</v>
      </c>
    </row>
    <row r="1377" spans="1:6" x14ac:dyDescent="0.3">
      <c r="A1377">
        <v>1</v>
      </c>
      <c r="B1377">
        <v>15</v>
      </c>
      <c r="C1377">
        <v>0</v>
      </c>
      <c r="D1377">
        <v>0</v>
      </c>
      <c r="E1377">
        <v>0</v>
      </c>
      <c r="F1377">
        <v>79.75</v>
      </c>
    </row>
    <row r="1378" spans="1:6" x14ac:dyDescent="0.3">
      <c r="A1378">
        <v>4</v>
      </c>
      <c r="B1378">
        <v>31</v>
      </c>
      <c r="C1378">
        <v>1</v>
      </c>
      <c r="D1378">
        <v>0</v>
      </c>
      <c r="E1378">
        <v>0</v>
      </c>
      <c r="F1378">
        <v>78.75</v>
      </c>
    </row>
    <row r="1379" spans="1:6" x14ac:dyDescent="0.3">
      <c r="A1379">
        <v>4</v>
      </c>
      <c r="B1379">
        <v>29</v>
      </c>
      <c r="C1379">
        <v>1</v>
      </c>
      <c r="D1379">
        <v>0</v>
      </c>
      <c r="E1379">
        <v>0</v>
      </c>
      <c r="F1379">
        <v>79</v>
      </c>
    </row>
    <row r="1380" spans="1:6" x14ac:dyDescent="0.3">
      <c r="A1380">
        <v>5</v>
      </c>
      <c r="B1380">
        <v>27</v>
      </c>
      <c r="C1380">
        <v>1</v>
      </c>
      <c r="D1380">
        <v>0</v>
      </c>
      <c r="E1380">
        <v>0</v>
      </c>
      <c r="F1380">
        <v>69.75</v>
      </c>
    </row>
    <row r="1381" spans="1:6" x14ac:dyDescent="0.3">
      <c r="A1381">
        <v>1</v>
      </c>
      <c r="B1381">
        <v>29</v>
      </c>
      <c r="C1381">
        <v>1</v>
      </c>
      <c r="D1381">
        <v>0</v>
      </c>
      <c r="E1381">
        <v>0</v>
      </c>
      <c r="F1381">
        <v>83.5</v>
      </c>
    </row>
    <row r="1382" spans="1:6" x14ac:dyDescent="0.3">
      <c r="A1382">
        <v>2</v>
      </c>
      <c r="B1382">
        <v>23</v>
      </c>
      <c r="C1382">
        <v>0</v>
      </c>
      <c r="D1382">
        <v>0</v>
      </c>
      <c r="E1382">
        <v>0</v>
      </c>
      <c r="F1382">
        <v>82</v>
      </c>
    </row>
    <row r="1383" spans="1:6" x14ac:dyDescent="0.3">
      <c r="A1383">
        <v>2</v>
      </c>
      <c r="B1383">
        <v>32</v>
      </c>
      <c r="C1383">
        <v>0</v>
      </c>
      <c r="D1383">
        <v>0</v>
      </c>
      <c r="E1383">
        <v>0</v>
      </c>
      <c r="F1383">
        <v>85.25</v>
      </c>
    </row>
    <row r="1384" spans="1:6" x14ac:dyDescent="0.3">
      <c r="A1384">
        <v>5</v>
      </c>
      <c r="B1384">
        <v>9</v>
      </c>
      <c r="C1384">
        <v>0</v>
      </c>
      <c r="D1384">
        <v>0</v>
      </c>
      <c r="E1384">
        <v>0</v>
      </c>
      <c r="F1384">
        <v>88.25</v>
      </c>
    </row>
    <row r="1385" spans="1:6" x14ac:dyDescent="0.3">
      <c r="A1385">
        <v>3</v>
      </c>
      <c r="B1385">
        <v>16</v>
      </c>
      <c r="C1385">
        <v>0</v>
      </c>
      <c r="D1385">
        <v>0</v>
      </c>
      <c r="E1385">
        <v>0</v>
      </c>
      <c r="F1385">
        <v>92.75</v>
      </c>
    </row>
    <row r="1386" spans="1:6" x14ac:dyDescent="0.3">
      <c r="A1386">
        <v>2</v>
      </c>
      <c r="B1386">
        <v>29</v>
      </c>
      <c r="C1386">
        <v>1</v>
      </c>
      <c r="D1386">
        <v>0</v>
      </c>
      <c r="E1386">
        <v>0</v>
      </c>
      <c r="F1386">
        <v>79.25</v>
      </c>
    </row>
    <row r="1387" spans="1:6" x14ac:dyDescent="0.3">
      <c r="A1387">
        <v>3</v>
      </c>
      <c r="B1387">
        <v>5</v>
      </c>
      <c r="C1387">
        <v>0</v>
      </c>
      <c r="D1387">
        <v>0</v>
      </c>
      <c r="E1387">
        <v>1</v>
      </c>
      <c r="F1387">
        <v>81.75</v>
      </c>
    </row>
    <row r="1388" spans="1:6" x14ac:dyDescent="0.3">
      <c r="A1388">
        <v>3</v>
      </c>
      <c r="B1388">
        <v>14</v>
      </c>
      <c r="C1388">
        <v>1</v>
      </c>
      <c r="D1388">
        <v>0</v>
      </c>
      <c r="E1388">
        <v>0</v>
      </c>
      <c r="F1388">
        <v>76</v>
      </c>
    </row>
    <row r="1389" spans="1:6" x14ac:dyDescent="0.3">
      <c r="A1389">
        <v>2</v>
      </c>
      <c r="B1389">
        <v>20</v>
      </c>
      <c r="C1389">
        <v>1</v>
      </c>
      <c r="D1389">
        <v>0</v>
      </c>
      <c r="E1389">
        <v>0</v>
      </c>
      <c r="F1389">
        <v>84</v>
      </c>
    </row>
    <row r="1390" spans="1:6" x14ac:dyDescent="0.3">
      <c r="A1390">
        <v>2</v>
      </c>
      <c r="B1390">
        <v>28</v>
      </c>
      <c r="C1390">
        <v>0</v>
      </c>
      <c r="D1390">
        <v>0</v>
      </c>
      <c r="E1390">
        <v>0</v>
      </c>
      <c r="F1390">
        <v>82</v>
      </c>
    </row>
    <row r="1391" spans="1:6" x14ac:dyDescent="0.3">
      <c r="A1391">
        <v>2</v>
      </c>
      <c r="B1391">
        <v>13</v>
      </c>
      <c r="C1391">
        <v>0</v>
      </c>
      <c r="D1391">
        <v>1</v>
      </c>
      <c r="E1391">
        <v>0</v>
      </c>
      <c r="F1391">
        <v>77</v>
      </c>
    </row>
    <row r="1392" spans="1:6" x14ac:dyDescent="0.3">
      <c r="A1392">
        <v>9</v>
      </c>
      <c r="B1392">
        <v>3</v>
      </c>
      <c r="C1392">
        <v>1</v>
      </c>
      <c r="D1392">
        <v>1</v>
      </c>
      <c r="E1392">
        <v>1</v>
      </c>
      <c r="F1392">
        <v>71.75</v>
      </c>
    </row>
    <row r="1393" spans="1:6" x14ac:dyDescent="0.3">
      <c r="A1393">
        <v>5</v>
      </c>
      <c r="B1393">
        <v>26</v>
      </c>
      <c r="C1393">
        <v>0</v>
      </c>
      <c r="D1393">
        <v>0</v>
      </c>
      <c r="E1393">
        <v>0</v>
      </c>
      <c r="F1393">
        <v>88.5</v>
      </c>
    </row>
    <row r="1394" spans="1:6" x14ac:dyDescent="0.3">
      <c r="A1394">
        <v>3</v>
      </c>
      <c r="B1394">
        <v>8</v>
      </c>
      <c r="C1394">
        <v>1</v>
      </c>
      <c r="D1394">
        <v>1</v>
      </c>
      <c r="E1394">
        <v>0</v>
      </c>
      <c r="F1394">
        <v>76.5</v>
      </c>
    </row>
    <row r="1395" spans="1:6" x14ac:dyDescent="0.3">
      <c r="A1395">
        <v>3</v>
      </c>
      <c r="B1395">
        <v>4</v>
      </c>
      <c r="C1395">
        <v>0</v>
      </c>
      <c r="D1395">
        <v>0</v>
      </c>
      <c r="E1395">
        <v>0</v>
      </c>
      <c r="F1395">
        <v>61.75</v>
      </c>
    </row>
    <row r="1396" spans="1:6" x14ac:dyDescent="0.3">
      <c r="A1396">
        <v>4</v>
      </c>
      <c r="B1396">
        <v>20</v>
      </c>
      <c r="C1396">
        <v>1</v>
      </c>
      <c r="D1396">
        <v>0</v>
      </c>
      <c r="E1396">
        <v>1</v>
      </c>
      <c r="F1396">
        <v>84.75</v>
      </c>
    </row>
    <row r="1397" spans="1:6" x14ac:dyDescent="0.3">
      <c r="A1397">
        <v>3</v>
      </c>
      <c r="B1397">
        <v>34</v>
      </c>
      <c r="C1397">
        <v>1</v>
      </c>
      <c r="D1397">
        <v>0</v>
      </c>
      <c r="E1397">
        <v>0</v>
      </c>
      <c r="F1397">
        <v>89.5</v>
      </c>
    </row>
    <row r="1398" spans="1:6" x14ac:dyDescent="0.3">
      <c r="A1398">
        <v>2</v>
      </c>
      <c r="B1398">
        <v>42</v>
      </c>
      <c r="C1398">
        <v>1</v>
      </c>
      <c r="D1398">
        <v>0</v>
      </c>
      <c r="E1398">
        <v>0</v>
      </c>
      <c r="F1398">
        <v>90.75</v>
      </c>
    </row>
    <row r="1399" spans="1:6" x14ac:dyDescent="0.3">
      <c r="A1399">
        <v>6</v>
      </c>
      <c r="B1399">
        <v>4</v>
      </c>
      <c r="C1399">
        <v>1</v>
      </c>
      <c r="D1399">
        <v>0</v>
      </c>
      <c r="E1399">
        <v>0</v>
      </c>
      <c r="F1399">
        <v>86.25</v>
      </c>
    </row>
    <row r="1400" spans="1:6" x14ac:dyDescent="0.3">
      <c r="A1400">
        <v>6</v>
      </c>
      <c r="B1400">
        <v>14</v>
      </c>
      <c r="C1400">
        <v>0</v>
      </c>
      <c r="D1400">
        <v>0</v>
      </c>
      <c r="E1400">
        <v>1</v>
      </c>
      <c r="F1400">
        <v>78.5</v>
      </c>
    </row>
    <row r="1401" spans="1:6" x14ac:dyDescent="0.3">
      <c r="A1401">
        <v>1</v>
      </c>
      <c r="B1401">
        <v>29</v>
      </c>
      <c r="C1401">
        <v>1</v>
      </c>
      <c r="D1401">
        <v>0</v>
      </c>
      <c r="E1401">
        <v>0</v>
      </c>
      <c r="F1401">
        <v>85.25</v>
      </c>
    </row>
    <row r="1402" spans="1:6" x14ac:dyDescent="0.3">
      <c r="A1402">
        <v>3</v>
      </c>
      <c r="B1402">
        <v>34</v>
      </c>
      <c r="C1402">
        <v>0</v>
      </c>
      <c r="D1402">
        <v>0</v>
      </c>
      <c r="E1402">
        <v>0</v>
      </c>
      <c r="F1402">
        <v>72.25</v>
      </c>
    </row>
    <row r="1403" spans="1:6" x14ac:dyDescent="0.3">
      <c r="A1403">
        <v>3</v>
      </c>
      <c r="B1403">
        <v>1</v>
      </c>
      <c r="C1403">
        <v>1</v>
      </c>
      <c r="D1403">
        <v>0</v>
      </c>
      <c r="E1403">
        <v>0</v>
      </c>
      <c r="F1403">
        <v>74.75</v>
      </c>
    </row>
    <row r="1404" spans="1:6" x14ac:dyDescent="0.3">
      <c r="A1404">
        <v>5</v>
      </c>
      <c r="B1404">
        <v>27</v>
      </c>
      <c r="C1404">
        <v>1</v>
      </c>
      <c r="D1404">
        <v>0</v>
      </c>
      <c r="E1404">
        <v>0</v>
      </c>
      <c r="F1404">
        <v>86.5</v>
      </c>
    </row>
    <row r="1405" spans="1:6" x14ac:dyDescent="0.3">
      <c r="A1405">
        <v>4</v>
      </c>
      <c r="B1405">
        <v>30</v>
      </c>
      <c r="C1405">
        <v>0</v>
      </c>
      <c r="D1405">
        <v>0</v>
      </c>
      <c r="E1405">
        <v>0</v>
      </c>
      <c r="F1405">
        <v>73</v>
      </c>
    </row>
    <row r="1406" spans="1:6" x14ac:dyDescent="0.3">
      <c r="A1406">
        <v>10</v>
      </c>
      <c r="B1406">
        <v>33</v>
      </c>
      <c r="C1406">
        <v>1</v>
      </c>
      <c r="D1406">
        <v>0</v>
      </c>
      <c r="E1406">
        <v>0</v>
      </c>
      <c r="F1406">
        <v>85.75</v>
      </c>
    </row>
    <row r="1407" spans="1:6" x14ac:dyDescent="0.3">
      <c r="A1407">
        <v>1</v>
      </c>
      <c r="B1407">
        <v>15</v>
      </c>
      <c r="C1407">
        <v>0</v>
      </c>
      <c r="D1407">
        <v>0</v>
      </c>
      <c r="E1407">
        <v>0</v>
      </c>
      <c r="F1407">
        <v>83.75</v>
      </c>
    </row>
    <row r="1408" spans="1:6" x14ac:dyDescent="0.3">
      <c r="A1408">
        <v>2</v>
      </c>
      <c r="B1408">
        <v>5</v>
      </c>
      <c r="C1408">
        <v>0</v>
      </c>
      <c r="D1408">
        <v>0</v>
      </c>
      <c r="E1408">
        <v>0</v>
      </c>
      <c r="F1408">
        <v>64.75</v>
      </c>
    </row>
    <row r="1409" spans="1:6" x14ac:dyDescent="0.3">
      <c r="A1409">
        <v>3</v>
      </c>
      <c r="B1409">
        <v>29</v>
      </c>
      <c r="C1409">
        <v>1</v>
      </c>
      <c r="D1409">
        <v>0</v>
      </c>
      <c r="E1409">
        <v>0</v>
      </c>
      <c r="F1409">
        <v>78.25</v>
      </c>
    </row>
    <row r="1410" spans="1:6" x14ac:dyDescent="0.3">
      <c r="A1410">
        <v>1</v>
      </c>
      <c r="B1410">
        <v>28</v>
      </c>
      <c r="C1410">
        <v>0</v>
      </c>
      <c r="D1410">
        <v>1</v>
      </c>
      <c r="E1410">
        <v>0</v>
      </c>
      <c r="F1410">
        <v>97</v>
      </c>
    </row>
    <row r="1411" spans="1:6" x14ac:dyDescent="0.3">
      <c r="A1411">
        <v>9</v>
      </c>
      <c r="B1411">
        <v>1</v>
      </c>
      <c r="C1411">
        <v>0</v>
      </c>
      <c r="D1411">
        <v>1</v>
      </c>
      <c r="E1411">
        <v>0</v>
      </c>
      <c r="F1411">
        <v>74.75</v>
      </c>
    </row>
    <row r="1412" spans="1:6" x14ac:dyDescent="0.3">
      <c r="A1412">
        <v>2</v>
      </c>
      <c r="B1412">
        <v>22</v>
      </c>
      <c r="C1412">
        <v>0</v>
      </c>
      <c r="D1412">
        <v>0</v>
      </c>
      <c r="E1412">
        <v>0</v>
      </c>
      <c r="F1412">
        <v>91.5</v>
      </c>
    </row>
    <row r="1413" spans="1:6" x14ac:dyDescent="0.3">
      <c r="A1413">
        <v>6</v>
      </c>
      <c r="B1413">
        <v>21</v>
      </c>
      <c r="C1413">
        <v>1</v>
      </c>
      <c r="D1413">
        <v>0</v>
      </c>
      <c r="E1413">
        <v>0</v>
      </c>
      <c r="F1413">
        <v>73.25</v>
      </c>
    </row>
    <row r="1414" spans="1:6" x14ac:dyDescent="0.3">
      <c r="A1414">
        <v>2</v>
      </c>
      <c r="B1414">
        <v>34</v>
      </c>
      <c r="C1414">
        <v>1</v>
      </c>
      <c r="D1414">
        <v>0</v>
      </c>
      <c r="E1414">
        <v>0</v>
      </c>
      <c r="F1414">
        <v>90</v>
      </c>
    </row>
    <row r="1415" spans="1:6" x14ac:dyDescent="0.3">
      <c r="A1415">
        <v>3</v>
      </c>
      <c r="B1415">
        <v>33</v>
      </c>
      <c r="C1415">
        <v>1</v>
      </c>
      <c r="D1415">
        <v>0</v>
      </c>
      <c r="E1415">
        <v>0</v>
      </c>
      <c r="F1415">
        <v>80.75</v>
      </c>
    </row>
    <row r="1416" spans="1:6" x14ac:dyDescent="0.3">
      <c r="A1416">
        <v>10</v>
      </c>
      <c r="B1416">
        <v>3</v>
      </c>
      <c r="C1416">
        <v>0</v>
      </c>
      <c r="D1416">
        <v>0</v>
      </c>
      <c r="E1416">
        <v>1</v>
      </c>
      <c r="F1416">
        <v>71</v>
      </c>
    </row>
    <row r="1417" spans="1:6" x14ac:dyDescent="0.3">
      <c r="A1417">
        <v>1</v>
      </c>
      <c r="B1417">
        <v>0</v>
      </c>
      <c r="C1417">
        <v>0</v>
      </c>
      <c r="D1417">
        <v>1</v>
      </c>
      <c r="E1417">
        <v>0</v>
      </c>
      <c r="F1417">
        <v>80.75</v>
      </c>
    </row>
    <row r="1418" spans="1:6" x14ac:dyDescent="0.3">
      <c r="A1418">
        <v>9</v>
      </c>
      <c r="B1418">
        <v>3</v>
      </c>
      <c r="C1418">
        <v>1</v>
      </c>
      <c r="D1418">
        <v>0</v>
      </c>
      <c r="E1418">
        <v>0</v>
      </c>
      <c r="F1418">
        <v>71</v>
      </c>
    </row>
    <row r="1419" spans="1:6" x14ac:dyDescent="0.3">
      <c r="A1419">
        <v>0</v>
      </c>
      <c r="B1419">
        <v>20</v>
      </c>
      <c r="C1419">
        <v>0</v>
      </c>
      <c r="D1419">
        <v>0</v>
      </c>
      <c r="E1419">
        <v>0</v>
      </c>
      <c r="F1419">
        <v>89.25</v>
      </c>
    </row>
    <row r="1420" spans="1:6" x14ac:dyDescent="0.3">
      <c r="A1420">
        <v>1</v>
      </c>
      <c r="B1420">
        <v>18</v>
      </c>
      <c r="C1420">
        <v>1</v>
      </c>
      <c r="D1420">
        <v>0</v>
      </c>
      <c r="E1420">
        <v>0</v>
      </c>
      <c r="F1420">
        <v>88.75</v>
      </c>
    </row>
    <row r="1421" spans="1:6" x14ac:dyDescent="0.3">
      <c r="A1421">
        <v>1</v>
      </c>
      <c r="B1421">
        <v>35</v>
      </c>
      <c r="C1421">
        <v>0</v>
      </c>
      <c r="D1421">
        <v>0</v>
      </c>
      <c r="E1421">
        <v>0</v>
      </c>
      <c r="F1421">
        <v>95.75</v>
      </c>
    </row>
    <row r="1422" spans="1:6" x14ac:dyDescent="0.3">
      <c r="A1422">
        <v>2</v>
      </c>
      <c r="B1422">
        <v>3</v>
      </c>
      <c r="C1422">
        <v>0</v>
      </c>
      <c r="D1422">
        <v>0</v>
      </c>
      <c r="E1422">
        <v>0</v>
      </c>
      <c r="F1422">
        <v>74.5</v>
      </c>
    </row>
    <row r="1423" spans="1:6" x14ac:dyDescent="0.3">
      <c r="A1423">
        <v>1</v>
      </c>
      <c r="B1423">
        <v>27</v>
      </c>
      <c r="C1423">
        <v>0</v>
      </c>
      <c r="D1423">
        <v>0</v>
      </c>
      <c r="E1423">
        <v>0</v>
      </c>
      <c r="F1423">
        <v>76.75</v>
      </c>
    </row>
    <row r="1424" spans="1:6" x14ac:dyDescent="0.3">
      <c r="A1424">
        <v>4</v>
      </c>
      <c r="B1424">
        <v>32</v>
      </c>
      <c r="C1424">
        <v>1</v>
      </c>
      <c r="D1424">
        <v>0</v>
      </c>
      <c r="E1424">
        <v>0</v>
      </c>
      <c r="F1424">
        <v>88.25</v>
      </c>
    </row>
    <row r="1425" spans="1:6" x14ac:dyDescent="0.3">
      <c r="A1425">
        <v>1</v>
      </c>
      <c r="B1425">
        <v>30</v>
      </c>
      <c r="C1425">
        <v>1</v>
      </c>
      <c r="D1425">
        <v>0</v>
      </c>
      <c r="E1425">
        <v>0</v>
      </c>
      <c r="F1425">
        <v>76.75</v>
      </c>
    </row>
    <row r="1426" spans="1:6" x14ac:dyDescent="0.3">
      <c r="A1426">
        <v>7</v>
      </c>
      <c r="B1426">
        <v>3</v>
      </c>
      <c r="C1426">
        <v>1</v>
      </c>
      <c r="D1426">
        <v>0</v>
      </c>
      <c r="E1426">
        <v>0</v>
      </c>
      <c r="F1426">
        <v>90</v>
      </c>
    </row>
    <row r="1427" spans="1:6" x14ac:dyDescent="0.3">
      <c r="A1427">
        <v>2</v>
      </c>
      <c r="B1427">
        <v>19</v>
      </c>
      <c r="C1427">
        <v>0</v>
      </c>
      <c r="D1427">
        <v>0</v>
      </c>
      <c r="E1427">
        <v>1</v>
      </c>
      <c r="F1427">
        <v>75.75</v>
      </c>
    </row>
    <row r="1428" spans="1:6" x14ac:dyDescent="0.3">
      <c r="A1428">
        <v>2</v>
      </c>
      <c r="B1428">
        <v>9</v>
      </c>
      <c r="C1428">
        <v>0</v>
      </c>
      <c r="D1428">
        <v>0</v>
      </c>
      <c r="E1428">
        <v>0</v>
      </c>
      <c r="F1428">
        <v>82.25</v>
      </c>
    </row>
    <row r="1429" spans="1:6" x14ac:dyDescent="0.3">
      <c r="A1429">
        <v>3</v>
      </c>
      <c r="B1429">
        <v>26</v>
      </c>
      <c r="C1429">
        <v>1</v>
      </c>
      <c r="D1429">
        <v>0</v>
      </c>
      <c r="E1429">
        <v>0</v>
      </c>
      <c r="F1429">
        <v>79.75</v>
      </c>
    </row>
    <row r="1430" spans="1:6" x14ac:dyDescent="0.3">
      <c r="A1430">
        <v>1</v>
      </c>
      <c r="B1430">
        <v>28</v>
      </c>
      <c r="C1430">
        <v>0</v>
      </c>
      <c r="D1430">
        <v>0</v>
      </c>
      <c r="E1430">
        <v>0</v>
      </c>
      <c r="F1430">
        <v>80.75</v>
      </c>
    </row>
    <row r="1431" spans="1:6" x14ac:dyDescent="0.3">
      <c r="A1431">
        <v>1</v>
      </c>
      <c r="B1431">
        <v>35</v>
      </c>
      <c r="C1431">
        <v>0</v>
      </c>
      <c r="D1431">
        <v>1</v>
      </c>
      <c r="E1431">
        <v>0</v>
      </c>
      <c r="F1431">
        <v>92.75</v>
      </c>
    </row>
    <row r="1432" spans="1:6" x14ac:dyDescent="0.3">
      <c r="A1432">
        <v>4</v>
      </c>
      <c r="B1432">
        <v>32</v>
      </c>
      <c r="C1432">
        <v>1</v>
      </c>
      <c r="D1432">
        <v>0</v>
      </c>
      <c r="E1432">
        <v>0</v>
      </c>
      <c r="F1432">
        <v>83.75</v>
      </c>
    </row>
    <row r="1433" spans="1:6" x14ac:dyDescent="0.3">
      <c r="A1433">
        <v>2</v>
      </c>
      <c r="B1433">
        <v>35</v>
      </c>
      <c r="C1433">
        <v>0</v>
      </c>
      <c r="D1433">
        <v>1</v>
      </c>
      <c r="E1433">
        <v>0</v>
      </c>
      <c r="F1433">
        <v>92</v>
      </c>
    </row>
    <row r="1434" spans="1:6" x14ac:dyDescent="0.3">
      <c r="A1434">
        <v>3</v>
      </c>
      <c r="B1434">
        <v>26</v>
      </c>
      <c r="C1434">
        <v>0</v>
      </c>
      <c r="D1434">
        <v>0</v>
      </c>
      <c r="E1434">
        <v>0</v>
      </c>
      <c r="F1434">
        <v>92.75</v>
      </c>
    </row>
    <row r="1435" spans="1:6" x14ac:dyDescent="0.3">
      <c r="A1435">
        <v>3</v>
      </c>
      <c r="B1435">
        <v>14</v>
      </c>
      <c r="C1435">
        <v>1</v>
      </c>
      <c r="D1435">
        <v>0</v>
      </c>
      <c r="E1435">
        <v>0</v>
      </c>
      <c r="F1435">
        <v>83</v>
      </c>
    </row>
    <row r="1436" spans="1:6" x14ac:dyDescent="0.3">
      <c r="A1436">
        <v>4</v>
      </c>
      <c r="B1436">
        <v>26</v>
      </c>
      <c r="C1436">
        <v>0</v>
      </c>
      <c r="D1436">
        <v>0</v>
      </c>
      <c r="E1436">
        <v>0</v>
      </c>
      <c r="F1436">
        <v>74</v>
      </c>
    </row>
    <row r="1437" spans="1:6" x14ac:dyDescent="0.3">
      <c r="A1437">
        <v>5</v>
      </c>
      <c r="B1437">
        <v>3</v>
      </c>
      <c r="C1437">
        <v>0</v>
      </c>
      <c r="D1437">
        <v>0</v>
      </c>
      <c r="E1437">
        <v>1</v>
      </c>
      <c r="F1437">
        <v>77.5</v>
      </c>
    </row>
    <row r="1438" spans="1:6" x14ac:dyDescent="0.3">
      <c r="A1438">
        <v>1</v>
      </c>
      <c r="B1438">
        <v>33</v>
      </c>
      <c r="C1438">
        <v>1</v>
      </c>
      <c r="D1438">
        <v>0</v>
      </c>
      <c r="E1438">
        <v>0</v>
      </c>
      <c r="F1438">
        <v>89</v>
      </c>
    </row>
    <row r="1439" spans="1:6" x14ac:dyDescent="0.3">
      <c r="A1439">
        <v>1</v>
      </c>
      <c r="B1439">
        <v>35</v>
      </c>
      <c r="C1439">
        <v>1</v>
      </c>
      <c r="D1439">
        <v>0</v>
      </c>
      <c r="E1439">
        <v>0</v>
      </c>
      <c r="F1439">
        <v>86.75</v>
      </c>
    </row>
    <row r="1440" spans="1:6" x14ac:dyDescent="0.3">
      <c r="A1440">
        <v>1</v>
      </c>
      <c r="B1440">
        <v>22</v>
      </c>
      <c r="C1440">
        <v>0</v>
      </c>
      <c r="D1440">
        <v>0</v>
      </c>
      <c r="E1440">
        <v>0</v>
      </c>
      <c r="F1440">
        <v>74.25</v>
      </c>
    </row>
    <row r="1441" spans="1:6" x14ac:dyDescent="0.3">
      <c r="A1441">
        <v>2</v>
      </c>
      <c r="B1441">
        <v>23</v>
      </c>
      <c r="C1441">
        <v>0</v>
      </c>
      <c r="D1441">
        <v>0</v>
      </c>
      <c r="E1441">
        <v>0</v>
      </c>
      <c r="F1441">
        <v>83.75</v>
      </c>
    </row>
    <row r="1442" spans="1:6" x14ac:dyDescent="0.3">
      <c r="A1442">
        <v>2</v>
      </c>
      <c r="B1442">
        <v>27</v>
      </c>
      <c r="C1442">
        <v>1</v>
      </c>
      <c r="D1442">
        <v>0</v>
      </c>
      <c r="E1442">
        <v>1</v>
      </c>
      <c r="F1442">
        <v>85.75</v>
      </c>
    </row>
    <row r="1443" spans="1:6" x14ac:dyDescent="0.3">
      <c r="A1443">
        <v>6</v>
      </c>
      <c r="B1443">
        <v>31</v>
      </c>
      <c r="C1443">
        <v>1</v>
      </c>
      <c r="D1443">
        <v>0</v>
      </c>
      <c r="E1443">
        <v>0</v>
      </c>
      <c r="F1443">
        <v>79.75</v>
      </c>
    </row>
    <row r="1444" spans="1:6" x14ac:dyDescent="0.3">
      <c r="A1444">
        <v>1</v>
      </c>
      <c r="B1444">
        <v>26</v>
      </c>
      <c r="C1444">
        <v>0</v>
      </c>
      <c r="D1444">
        <v>0</v>
      </c>
      <c r="E1444">
        <v>0</v>
      </c>
      <c r="F1444">
        <v>80.25</v>
      </c>
    </row>
    <row r="1445" spans="1:6" x14ac:dyDescent="0.3">
      <c r="A1445">
        <v>4</v>
      </c>
      <c r="B1445">
        <v>1</v>
      </c>
      <c r="C1445">
        <v>0</v>
      </c>
      <c r="D1445">
        <v>0</v>
      </c>
      <c r="E1445">
        <v>0</v>
      </c>
      <c r="F1445">
        <v>73.25</v>
      </c>
    </row>
    <row r="1446" spans="1:6" x14ac:dyDescent="0.3">
      <c r="A1446">
        <v>2</v>
      </c>
      <c r="B1446">
        <v>7</v>
      </c>
      <c r="C1446">
        <v>0</v>
      </c>
      <c r="D1446">
        <v>0</v>
      </c>
      <c r="E1446">
        <v>0</v>
      </c>
      <c r="F1446">
        <v>89.5</v>
      </c>
    </row>
    <row r="1447" spans="1:6" x14ac:dyDescent="0.3">
      <c r="A1447">
        <v>1</v>
      </c>
      <c r="B1447">
        <v>4</v>
      </c>
      <c r="C1447">
        <v>0</v>
      </c>
      <c r="D1447">
        <v>0</v>
      </c>
      <c r="E1447">
        <v>1</v>
      </c>
      <c r="F1447">
        <v>69</v>
      </c>
    </row>
    <row r="1448" spans="1:6" x14ac:dyDescent="0.3">
      <c r="A1448">
        <v>0</v>
      </c>
      <c r="B1448">
        <v>31</v>
      </c>
      <c r="C1448">
        <v>1</v>
      </c>
      <c r="D1448">
        <v>0</v>
      </c>
      <c r="E1448">
        <v>0</v>
      </c>
      <c r="F1448">
        <v>91</v>
      </c>
    </row>
    <row r="1449" spans="1:6" x14ac:dyDescent="0.3">
      <c r="A1449">
        <v>7</v>
      </c>
      <c r="B1449">
        <v>23</v>
      </c>
      <c r="C1449">
        <v>1</v>
      </c>
      <c r="D1449">
        <v>0</v>
      </c>
      <c r="E1449">
        <v>1</v>
      </c>
      <c r="F1449">
        <v>72.75</v>
      </c>
    </row>
    <row r="1450" spans="1:6" x14ac:dyDescent="0.3">
      <c r="A1450">
        <v>4</v>
      </c>
      <c r="B1450">
        <v>5</v>
      </c>
      <c r="C1450">
        <v>0</v>
      </c>
      <c r="D1450">
        <v>0</v>
      </c>
      <c r="E1450">
        <v>0</v>
      </c>
      <c r="F1450">
        <v>81</v>
      </c>
    </row>
    <row r="1451" spans="1:6" x14ac:dyDescent="0.3">
      <c r="A1451">
        <v>10</v>
      </c>
      <c r="B1451">
        <v>1</v>
      </c>
      <c r="C1451">
        <v>1</v>
      </c>
      <c r="D1451">
        <v>0</v>
      </c>
      <c r="E1451">
        <v>0</v>
      </c>
      <c r="F1451">
        <v>86.75</v>
      </c>
    </row>
    <row r="1452" spans="1:6" x14ac:dyDescent="0.3">
      <c r="A1452">
        <v>3</v>
      </c>
      <c r="B1452">
        <v>4</v>
      </c>
      <c r="C1452">
        <v>1</v>
      </c>
      <c r="D1452">
        <v>0</v>
      </c>
      <c r="E1452">
        <v>0</v>
      </c>
      <c r="F1452">
        <v>82.5</v>
      </c>
    </row>
    <row r="1453" spans="1:6" x14ac:dyDescent="0.3">
      <c r="A1453">
        <v>0</v>
      </c>
      <c r="B1453">
        <v>23</v>
      </c>
      <c r="C1453">
        <v>1</v>
      </c>
      <c r="D1453">
        <v>0</v>
      </c>
      <c r="E1453">
        <v>1</v>
      </c>
      <c r="F1453">
        <v>78.5</v>
      </c>
    </row>
    <row r="1454" spans="1:6" x14ac:dyDescent="0.3">
      <c r="A1454">
        <v>3</v>
      </c>
      <c r="B1454">
        <v>15</v>
      </c>
      <c r="C1454">
        <v>1</v>
      </c>
      <c r="D1454">
        <v>0</v>
      </c>
      <c r="E1454">
        <v>0</v>
      </c>
      <c r="F1454">
        <v>76.25</v>
      </c>
    </row>
    <row r="1455" spans="1:6" x14ac:dyDescent="0.3">
      <c r="A1455">
        <v>2</v>
      </c>
      <c r="B1455">
        <v>24</v>
      </c>
      <c r="C1455">
        <v>1</v>
      </c>
      <c r="D1455">
        <v>0</v>
      </c>
      <c r="E1455">
        <v>0</v>
      </c>
      <c r="F1455">
        <v>81.5</v>
      </c>
    </row>
    <row r="1456" spans="1:6" x14ac:dyDescent="0.3">
      <c r="A1456">
        <v>2</v>
      </c>
      <c r="B1456">
        <v>31</v>
      </c>
      <c r="C1456">
        <v>1</v>
      </c>
      <c r="D1456">
        <v>0</v>
      </c>
      <c r="E1456">
        <v>0</v>
      </c>
      <c r="F1456">
        <v>81.25</v>
      </c>
    </row>
    <row r="1457" spans="1:6" x14ac:dyDescent="0.3">
      <c r="A1457">
        <v>4</v>
      </c>
      <c r="B1457">
        <v>29</v>
      </c>
      <c r="C1457">
        <v>1</v>
      </c>
      <c r="D1457">
        <v>0</v>
      </c>
      <c r="E1457">
        <v>0</v>
      </c>
      <c r="F1457">
        <v>79.75</v>
      </c>
    </row>
    <row r="1458" spans="1:6" x14ac:dyDescent="0.3">
      <c r="A1458">
        <v>3</v>
      </c>
      <c r="B1458">
        <v>49</v>
      </c>
      <c r="C1458">
        <v>0</v>
      </c>
      <c r="D1458">
        <v>0</v>
      </c>
      <c r="E1458">
        <v>0</v>
      </c>
      <c r="F1458">
        <v>92.25</v>
      </c>
    </row>
    <row r="1459" spans="1:6" x14ac:dyDescent="0.3">
      <c r="A1459">
        <v>4</v>
      </c>
      <c r="B1459">
        <v>6</v>
      </c>
      <c r="C1459">
        <v>1</v>
      </c>
      <c r="D1459">
        <v>0</v>
      </c>
      <c r="E1459">
        <v>0</v>
      </c>
      <c r="F1459">
        <v>77.75</v>
      </c>
    </row>
    <row r="1460" spans="1:6" x14ac:dyDescent="0.3">
      <c r="A1460">
        <v>7</v>
      </c>
      <c r="B1460">
        <v>33</v>
      </c>
      <c r="C1460">
        <v>1</v>
      </c>
      <c r="D1460">
        <v>0</v>
      </c>
      <c r="E1460">
        <v>1</v>
      </c>
      <c r="F1460">
        <v>82.75</v>
      </c>
    </row>
    <row r="1461" spans="1:6" x14ac:dyDescent="0.3">
      <c r="A1461">
        <v>5</v>
      </c>
      <c r="B1461">
        <v>10</v>
      </c>
      <c r="C1461">
        <v>0</v>
      </c>
      <c r="D1461">
        <v>1</v>
      </c>
      <c r="E1461">
        <v>1</v>
      </c>
      <c r="F1461">
        <v>78</v>
      </c>
    </row>
    <row r="1462" spans="1:6" x14ac:dyDescent="0.3">
      <c r="A1462">
        <v>1</v>
      </c>
      <c r="B1462">
        <v>13</v>
      </c>
      <c r="C1462">
        <v>0</v>
      </c>
      <c r="D1462">
        <v>0</v>
      </c>
      <c r="E1462">
        <v>0</v>
      </c>
      <c r="F1462">
        <v>80.5</v>
      </c>
    </row>
    <row r="1463" spans="1:6" x14ac:dyDescent="0.3">
      <c r="A1463">
        <v>6</v>
      </c>
      <c r="B1463">
        <v>25</v>
      </c>
      <c r="C1463">
        <v>0</v>
      </c>
      <c r="D1463">
        <v>0</v>
      </c>
      <c r="E1463">
        <v>1</v>
      </c>
      <c r="F1463">
        <v>75.5</v>
      </c>
    </row>
    <row r="1464" spans="1:6" x14ac:dyDescent="0.3">
      <c r="A1464">
        <v>2</v>
      </c>
      <c r="B1464">
        <v>35</v>
      </c>
      <c r="C1464">
        <v>0</v>
      </c>
      <c r="D1464">
        <v>0</v>
      </c>
      <c r="E1464">
        <v>0</v>
      </c>
      <c r="F1464">
        <v>93.25</v>
      </c>
    </row>
    <row r="1465" spans="1:6" x14ac:dyDescent="0.3">
      <c r="A1465">
        <v>8</v>
      </c>
      <c r="B1465">
        <v>1</v>
      </c>
      <c r="C1465">
        <v>1</v>
      </c>
      <c r="D1465">
        <v>1</v>
      </c>
      <c r="E1465">
        <v>1</v>
      </c>
      <c r="F1465">
        <v>83.25</v>
      </c>
    </row>
    <row r="1466" spans="1:6" x14ac:dyDescent="0.3">
      <c r="A1466">
        <v>1</v>
      </c>
      <c r="B1466">
        <v>29</v>
      </c>
      <c r="C1466">
        <v>1</v>
      </c>
      <c r="D1466">
        <v>0</v>
      </c>
      <c r="E1466">
        <v>0</v>
      </c>
      <c r="F1466">
        <v>82</v>
      </c>
    </row>
    <row r="1467" spans="1:6" x14ac:dyDescent="0.3">
      <c r="A1467">
        <v>3</v>
      </c>
      <c r="B1467">
        <v>20</v>
      </c>
      <c r="C1467">
        <v>1</v>
      </c>
      <c r="D1467">
        <v>0</v>
      </c>
      <c r="E1467">
        <v>0</v>
      </c>
      <c r="F1467">
        <v>84.75</v>
      </c>
    </row>
    <row r="1468" spans="1:6" x14ac:dyDescent="0.3">
      <c r="A1468">
        <v>3</v>
      </c>
      <c r="B1468">
        <v>49</v>
      </c>
      <c r="C1468">
        <v>1</v>
      </c>
      <c r="D1468">
        <v>1</v>
      </c>
      <c r="E1468">
        <v>0</v>
      </c>
      <c r="F1468">
        <v>87.75</v>
      </c>
    </row>
    <row r="1469" spans="1:6" x14ac:dyDescent="0.3">
      <c r="A1469">
        <v>4</v>
      </c>
      <c r="B1469">
        <v>13</v>
      </c>
      <c r="C1469">
        <v>0</v>
      </c>
      <c r="D1469">
        <v>0</v>
      </c>
      <c r="E1469">
        <v>0</v>
      </c>
      <c r="F1469">
        <v>75.25</v>
      </c>
    </row>
    <row r="1470" spans="1:6" x14ac:dyDescent="0.3">
      <c r="A1470">
        <v>2</v>
      </c>
      <c r="B1470">
        <v>20</v>
      </c>
      <c r="C1470">
        <v>0</v>
      </c>
      <c r="D1470">
        <v>0</v>
      </c>
      <c r="E1470">
        <v>0</v>
      </c>
      <c r="F1470">
        <v>90.25</v>
      </c>
    </row>
    <row r="1471" spans="1:6" x14ac:dyDescent="0.3">
      <c r="A1471">
        <v>2</v>
      </c>
      <c r="B1471">
        <v>18</v>
      </c>
      <c r="C1471">
        <v>0</v>
      </c>
      <c r="D1471">
        <v>0</v>
      </c>
      <c r="E1471">
        <v>1</v>
      </c>
      <c r="F1471">
        <v>82</v>
      </c>
    </row>
    <row r="1472" spans="1:6" x14ac:dyDescent="0.3">
      <c r="A1472">
        <v>1</v>
      </c>
      <c r="B1472">
        <v>23</v>
      </c>
      <c r="C1472">
        <v>1</v>
      </c>
      <c r="D1472">
        <v>0</v>
      </c>
      <c r="E1472">
        <v>0</v>
      </c>
      <c r="F1472">
        <v>72.75</v>
      </c>
    </row>
    <row r="1473" spans="1:6" x14ac:dyDescent="0.3">
      <c r="A1473">
        <v>0</v>
      </c>
      <c r="B1473">
        <v>10</v>
      </c>
      <c r="C1473">
        <v>0</v>
      </c>
      <c r="D1473">
        <v>0</v>
      </c>
      <c r="E1473">
        <v>0</v>
      </c>
      <c r="F1473">
        <v>80.25</v>
      </c>
    </row>
    <row r="1474" spans="1:6" x14ac:dyDescent="0.3">
      <c r="A1474">
        <v>4</v>
      </c>
      <c r="B1474">
        <v>4</v>
      </c>
      <c r="C1474">
        <v>0</v>
      </c>
      <c r="D1474">
        <v>0</v>
      </c>
      <c r="E1474">
        <v>1</v>
      </c>
      <c r="F1474">
        <v>84.75</v>
      </c>
    </row>
    <row r="1475" spans="1:6" x14ac:dyDescent="0.3">
      <c r="A1475">
        <v>1</v>
      </c>
      <c r="B1475">
        <v>11</v>
      </c>
      <c r="C1475">
        <v>1</v>
      </c>
      <c r="D1475">
        <v>0</v>
      </c>
      <c r="E1475">
        <v>0</v>
      </c>
      <c r="F1475">
        <v>95.25</v>
      </c>
    </row>
    <row r="1476" spans="1:6" x14ac:dyDescent="0.3">
      <c r="A1476">
        <v>3</v>
      </c>
      <c r="B1476">
        <v>15</v>
      </c>
      <c r="C1476">
        <v>0</v>
      </c>
      <c r="D1476">
        <v>0</v>
      </c>
      <c r="E1476">
        <v>0</v>
      </c>
      <c r="F1476">
        <v>74.75</v>
      </c>
    </row>
    <row r="1477" spans="1:6" x14ac:dyDescent="0.3">
      <c r="A1477">
        <v>1</v>
      </c>
      <c r="B1477">
        <v>16</v>
      </c>
      <c r="C1477">
        <v>0</v>
      </c>
      <c r="D1477">
        <v>0</v>
      </c>
      <c r="E1477">
        <v>1</v>
      </c>
      <c r="F1477">
        <v>81.75</v>
      </c>
    </row>
    <row r="1478" spans="1:6" x14ac:dyDescent="0.3">
      <c r="A1478">
        <v>10</v>
      </c>
      <c r="B1478">
        <v>5</v>
      </c>
      <c r="C1478">
        <v>1</v>
      </c>
      <c r="D1478">
        <v>0</v>
      </c>
      <c r="E1478">
        <v>1</v>
      </c>
      <c r="F1478">
        <v>58.5</v>
      </c>
    </row>
    <row r="1479" spans="1:6" x14ac:dyDescent="0.3">
      <c r="A1479">
        <v>1</v>
      </c>
      <c r="B1479">
        <v>26</v>
      </c>
      <c r="C1479">
        <v>0</v>
      </c>
      <c r="D1479">
        <v>0</v>
      </c>
      <c r="E1479">
        <v>1</v>
      </c>
      <c r="F1479">
        <v>89.75</v>
      </c>
    </row>
    <row r="1480" spans="1:6" x14ac:dyDescent="0.3">
      <c r="A1480">
        <v>2</v>
      </c>
      <c r="B1480">
        <v>29</v>
      </c>
      <c r="C1480">
        <v>1</v>
      </c>
      <c r="D1480">
        <v>0</v>
      </c>
      <c r="E1480">
        <v>0</v>
      </c>
      <c r="F1480">
        <v>73</v>
      </c>
    </row>
    <row r="1481" spans="1:6" x14ac:dyDescent="0.3">
      <c r="A1481">
        <v>10</v>
      </c>
      <c r="B1481">
        <v>3</v>
      </c>
      <c r="C1481">
        <v>0</v>
      </c>
      <c r="D1481">
        <v>0</v>
      </c>
      <c r="E1481">
        <v>0</v>
      </c>
      <c r="F1481">
        <v>54.25</v>
      </c>
    </row>
    <row r="1482" spans="1:6" x14ac:dyDescent="0.3">
      <c r="A1482">
        <v>4</v>
      </c>
      <c r="B1482">
        <v>32</v>
      </c>
      <c r="C1482">
        <v>1</v>
      </c>
      <c r="D1482">
        <v>0</v>
      </c>
      <c r="E1482">
        <v>1</v>
      </c>
      <c r="F1482">
        <v>87.5</v>
      </c>
    </row>
    <row r="1483" spans="1:6" x14ac:dyDescent="0.3">
      <c r="A1483">
        <v>5</v>
      </c>
      <c r="B1483">
        <v>24</v>
      </c>
      <c r="C1483">
        <v>0</v>
      </c>
      <c r="D1483">
        <v>0</v>
      </c>
      <c r="E1483">
        <v>0</v>
      </c>
      <c r="F1483">
        <v>91</v>
      </c>
    </row>
    <row r="1484" spans="1:6" x14ac:dyDescent="0.3">
      <c r="A1484">
        <v>3</v>
      </c>
      <c r="B1484">
        <v>20</v>
      </c>
      <c r="C1484">
        <v>0</v>
      </c>
      <c r="D1484">
        <v>0</v>
      </c>
      <c r="E1484">
        <v>1</v>
      </c>
      <c r="F1484">
        <v>89.5</v>
      </c>
    </row>
    <row r="1485" spans="1:6" x14ac:dyDescent="0.3">
      <c r="A1485">
        <v>5</v>
      </c>
      <c r="B1485">
        <v>1</v>
      </c>
      <c r="C1485">
        <v>0</v>
      </c>
      <c r="D1485">
        <v>1</v>
      </c>
      <c r="E1485">
        <v>1</v>
      </c>
      <c r="F1485">
        <v>69.75</v>
      </c>
    </row>
    <row r="1486" spans="1:6" x14ac:dyDescent="0.3">
      <c r="A1486">
        <v>9</v>
      </c>
      <c r="B1486">
        <v>0</v>
      </c>
      <c r="C1486">
        <v>1</v>
      </c>
      <c r="D1486">
        <v>0</v>
      </c>
      <c r="E1486">
        <v>0</v>
      </c>
      <c r="F1486">
        <v>62.5</v>
      </c>
    </row>
    <row r="1487" spans="1:6" x14ac:dyDescent="0.3">
      <c r="A1487">
        <v>8</v>
      </c>
      <c r="B1487">
        <v>5</v>
      </c>
      <c r="C1487">
        <v>1</v>
      </c>
      <c r="D1487">
        <v>0</v>
      </c>
      <c r="E1487">
        <v>1</v>
      </c>
      <c r="F1487">
        <v>79.25</v>
      </c>
    </row>
    <row r="1488" spans="1:6" x14ac:dyDescent="0.3">
      <c r="A1488">
        <v>2</v>
      </c>
      <c r="B1488">
        <v>5</v>
      </c>
      <c r="C1488">
        <v>0</v>
      </c>
      <c r="D1488">
        <v>0</v>
      </c>
      <c r="E1488">
        <v>0</v>
      </c>
      <c r="F1488">
        <v>65.5</v>
      </c>
    </row>
    <row r="1489" spans="1:6" x14ac:dyDescent="0.3">
      <c r="A1489">
        <v>6</v>
      </c>
      <c r="B1489">
        <v>1</v>
      </c>
      <c r="C1489">
        <v>1</v>
      </c>
      <c r="D1489">
        <v>0</v>
      </c>
      <c r="E1489">
        <v>0</v>
      </c>
      <c r="F1489">
        <v>75.25</v>
      </c>
    </row>
    <row r="1490" spans="1:6" x14ac:dyDescent="0.3">
      <c r="A1490">
        <v>1</v>
      </c>
      <c r="B1490">
        <v>27</v>
      </c>
      <c r="C1490">
        <v>0</v>
      </c>
      <c r="D1490">
        <v>0</v>
      </c>
      <c r="E1490">
        <v>1</v>
      </c>
      <c r="F1490">
        <v>75.75</v>
      </c>
    </row>
    <row r="1491" spans="1:6" x14ac:dyDescent="0.3">
      <c r="A1491">
        <v>1</v>
      </c>
      <c r="B1491">
        <v>29</v>
      </c>
      <c r="C1491">
        <v>1</v>
      </c>
      <c r="D1491">
        <v>1</v>
      </c>
      <c r="E1491">
        <v>0</v>
      </c>
      <c r="F1491">
        <v>88.25</v>
      </c>
    </row>
    <row r="1492" spans="1:6" x14ac:dyDescent="0.3">
      <c r="A1492">
        <v>9</v>
      </c>
      <c r="B1492">
        <v>4</v>
      </c>
      <c r="C1492">
        <v>0</v>
      </c>
      <c r="D1492">
        <v>1</v>
      </c>
      <c r="E1492">
        <v>0</v>
      </c>
      <c r="F1492">
        <v>77</v>
      </c>
    </row>
    <row r="1493" spans="1:6" x14ac:dyDescent="0.3">
      <c r="A1493">
        <v>8</v>
      </c>
      <c r="B1493">
        <v>4</v>
      </c>
      <c r="C1493">
        <v>0</v>
      </c>
      <c r="D1493">
        <v>1</v>
      </c>
      <c r="E1493">
        <v>1</v>
      </c>
      <c r="F1493">
        <v>82.75</v>
      </c>
    </row>
    <row r="1494" spans="1:6" x14ac:dyDescent="0.3">
      <c r="A1494">
        <v>3</v>
      </c>
      <c r="B1494">
        <v>21</v>
      </c>
      <c r="C1494">
        <v>1</v>
      </c>
      <c r="D1494">
        <v>0</v>
      </c>
      <c r="E1494">
        <v>0</v>
      </c>
      <c r="F1494">
        <v>93.5</v>
      </c>
    </row>
    <row r="1495" spans="1:6" x14ac:dyDescent="0.3">
      <c r="A1495">
        <v>3</v>
      </c>
      <c r="B1495">
        <v>31</v>
      </c>
      <c r="C1495">
        <v>0</v>
      </c>
      <c r="D1495">
        <v>0</v>
      </c>
      <c r="E1495">
        <v>0</v>
      </c>
      <c r="F1495">
        <v>82</v>
      </c>
    </row>
    <row r="1496" spans="1:6" x14ac:dyDescent="0.3">
      <c r="A1496">
        <v>3</v>
      </c>
      <c r="B1496">
        <v>15</v>
      </c>
      <c r="C1496">
        <v>0</v>
      </c>
      <c r="D1496">
        <v>0</v>
      </c>
      <c r="E1496">
        <v>0</v>
      </c>
      <c r="F1496">
        <v>88.25</v>
      </c>
    </row>
    <row r="1497" spans="1:6" x14ac:dyDescent="0.3">
      <c r="A1497">
        <v>0</v>
      </c>
      <c r="B1497">
        <v>30</v>
      </c>
      <c r="C1497">
        <v>1</v>
      </c>
      <c r="D1497">
        <v>0</v>
      </c>
      <c r="E1497">
        <v>0</v>
      </c>
      <c r="F1497">
        <v>80.5</v>
      </c>
    </row>
    <row r="1498" spans="1:6" x14ac:dyDescent="0.3">
      <c r="A1498">
        <v>1</v>
      </c>
      <c r="B1498">
        <v>31</v>
      </c>
      <c r="C1498">
        <v>1</v>
      </c>
      <c r="D1498">
        <v>0</v>
      </c>
      <c r="E1498">
        <v>0</v>
      </c>
      <c r="F1498">
        <v>88</v>
      </c>
    </row>
    <row r="1499" spans="1:6" x14ac:dyDescent="0.3">
      <c r="A1499">
        <v>7</v>
      </c>
      <c r="B1499">
        <v>23</v>
      </c>
      <c r="C1499">
        <v>1</v>
      </c>
      <c r="D1499">
        <v>0</v>
      </c>
      <c r="E1499">
        <v>0</v>
      </c>
      <c r="F1499">
        <v>69</v>
      </c>
    </row>
    <row r="1500" spans="1:6" x14ac:dyDescent="0.3">
      <c r="A1500">
        <v>1</v>
      </c>
      <c r="B1500">
        <v>23</v>
      </c>
      <c r="C1500">
        <v>1</v>
      </c>
      <c r="D1500">
        <v>0</v>
      </c>
      <c r="E1500">
        <v>0</v>
      </c>
      <c r="F1500">
        <v>76.5</v>
      </c>
    </row>
    <row r="1501" spans="1:6" x14ac:dyDescent="0.3">
      <c r="A1501">
        <v>0</v>
      </c>
      <c r="B1501">
        <v>27</v>
      </c>
      <c r="C1501">
        <v>0</v>
      </c>
      <c r="D1501">
        <v>1</v>
      </c>
      <c r="E1501">
        <v>0</v>
      </c>
      <c r="F1501">
        <v>82.5</v>
      </c>
    </row>
    <row r="1502" spans="1:6" x14ac:dyDescent="0.3">
      <c r="A1502">
        <v>3</v>
      </c>
      <c r="B1502">
        <v>5</v>
      </c>
      <c r="C1502">
        <v>0</v>
      </c>
      <c r="D1502">
        <v>0</v>
      </c>
      <c r="E1502">
        <v>1</v>
      </c>
      <c r="F1502">
        <v>85</v>
      </c>
    </row>
    <row r="1503" spans="1:6" x14ac:dyDescent="0.3">
      <c r="A1503">
        <v>10</v>
      </c>
      <c r="B1503">
        <v>4</v>
      </c>
      <c r="C1503">
        <v>0</v>
      </c>
      <c r="D1503">
        <v>1</v>
      </c>
      <c r="E1503">
        <v>0</v>
      </c>
      <c r="F1503">
        <v>62.5</v>
      </c>
    </row>
    <row r="1504" spans="1:6" x14ac:dyDescent="0.3">
      <c r="A1504">
        <v>9</v>
      </c>
      <c r="B1504">
        <v>21</v>
      </c>
      <c r="C1504">
        <v>0</v>
      </c>
      <c r="D1504">
        <v>0</v>
      </c>
      <c r="E1504">
        <v>0</v>
      </c>
      <c r="F1504">
        <v>78.5</v>
      </c>
    </row>
    <row r="1505" spans="1:6" x14ac:dyDescent="0.3">
      <c r="A1505">
        <v>5</v>
      </c>
      <c r="B1505">
        <v>26</v>
      </c>
      <c r="C1505">
        <v>1</v>
      </c>
      <c r="D1505">
        <v>0</v>
      </c>
      <c r="E1505">
        <v>0</v>
      </c>
      <c r="F1505">
        <v>83.25</v>
      </c>
    </row>
    <row r="1506" spans="1:6" x14ac:dyDescent="0.3">
      <c r="A1506">
        <v>2</v>
      </c>
      <c r="B1506">
        <v>13</v>
      </c>
      <c r="C1506">
        <v>0</v>
      </c>
      <c r="D1506">
        <v>0</v>
      </c>
      <c r="E1506">
        <v>0</v>
      </c>
      <c r="F1506">
        <v>73.75</v>
      </c>
    </row>
    <row r="1507" spans="1:6" x14ac:dyDescent="0.3">
      <c r="A1507">
        <v>7</v>
      </c>
      <c r="B1507">
        <v>10</v>
      </c>
      <c r="C1507">
        <v>0</v>
      </c>
      <c r="D1507">
        <v>0</v>
      </c>
      <c r="E1507">
        <v>0</v>
      </c>
      <c r="F1507">
        <v>85.5</v>
      </c>
    </row>
    <row r="1508" spans="1:6" x14ac:dyDescent="0.3">
      <c r="A1508">
        <v>4</v>
      </c>
      <c r="B1508">
        <v>25</v>
      </c>
      <c r="C1508">
        <v>0</v>
      </c>
      <c r="D1508">
        <v>0</v>
      </c>
      <c r="E1508">
        <v>0</v>
      </c>
      <c r="F1508">
        <v>77</v>
      </c>
    </row>
    <row r="1509" spans="1:6" x14ac:dyDescent="0.3">
      <c r="A1509">
        <v>4</v>
      </c>
      <c r="B1509">
        <v>13</v>
      </c>
      <c r="C1509">
        <v>0</v>
      </c>
      <c r="D1509">
        <v>0</v>
      </c>
      <c r="E1509">
        <v>0</v>
      </c>
      <c r="F1509">
        <v>88</v>
      </c>
    </row>
    <row r="1510" spans="1:6" x14ac:dyDescent="0.3">
      <c r="A1510">
        <v>2</v>
      </c>
      <c r="B1510">
        <v>29</v>
      </c>
      <c r="C1510">
        <v>1</v>
      </c>
      <c r="D1510">
        <v>0</v>
      </c>
      <c r="E1510">
        <v>0</v>
      </c>
      <c r="F1510">
        <v>91.25</v>
      </c>
    </row>
    <row r="1511" spans="1:6" x14ac:dyDescent="0.3">
      <c r="A1511">
        <v>4</v>
      </c>
      <c r="B1511">
        <v>1</v>
      </c>
      <c r="C1511">
        <v>0</v>
      </c>
      <c r="D1511">
        <v>0</v>
      </c>
      <c r="E1511">
        <v>0</v>
      </c>
      <c r="F1511">
        <v>76.75</v>
      </c>
    </row>
    <row r="1512" spans="1:6" x14ac:dyDescent="0.3">
      <c r="A1512">
        <v>2</v>
      </c>
      <c r="B1512">
        <v>11</v>
      </c>
      <c r="C1512">
        <v>0</v>
      </c>
      <c r="D1512">
        <v>1</v>
      </c>
      <c r="E1512">
        <v>0</v>
      </c>
      <c r="F1512">
        <v>84.5</v>
      </c>
    </row>
    <row r="1513" spans="1:6" x14ac:dyDescent="0.3">
      <c r="A1513">
        <v>1</v>
      </c>
      <c r="B1513">
        <v>26</v>
      </c>
      <c r="C1513">
        <v>0</v>
      </c>
      <c r="D1513">
        <v>0</v>
      </c>
      <c r="E1513">
        <v>0</v>
      </c>
      <c r="F1513">
        <v>87</v>
      </c>
    </row>
    <row r="1514" spans="1:6" x14ac:dyDescent="0.3">
      <c r="A1514">
        <v>0</v>
      </c>
      <c r="B1514">
        <v>12</v>
      </c>
      <c r="C1514">
        <v>0</v>
      </c>
      <c r="D1514">
        <v>0</v>
      </c>
      <c r="E1514">
        <v>0</v>
      </c>
      <c r="F1514">
        <v>88</v>
      </c>
    </row>
    <row r="1515" spans="1:6" x14ac:dyDescent="0.3">
      <c r="A1515">
        <v>0</v>
      </c>
      <c r="B1515">
        <v>32</v>
      </c>
      <c r="C1515">
        <v>1</v>
      </c>
      <c r="D1515">
        <v>1</v>
      </c>
      <c r="E1515">
        <v>0</v>
      </c>
      <c r="F1515">
        <v>85.75</v>
      </c>
    </row>
    <row r="1516" spans="1:6" x14ac:dyDescent="0.3">
      <c r="A1516">
        <v>5</v>
      </c>
      <c r="B1516">
        <v>28</v>
      </c>
      <c r="C1516">
        <v>0</v>
      </c>
      <c r="D1516">
        <v>0</v>
      </c>
      <c r="E1516">
        <v>0</v>
      </c>
      <c r="F1516">
        <v>69</v>
      </c>
    </row>
    <row r="1517" spans="1:6" x14ac:dyDescent="0.3">
      <c r="A1517">
        <v>1</v>
      </c>
      <c r="B1517">
        <v>34</v>
      </c>
      <c r="C1517">
        <v>0</v>
      </c>
      <c r="D1517">
        <v>0</v>
      </c>
      <c r="E1517">
        <v>0</v>
      </c>
      <c r="F1517">
        <v>84</v>
      </c>
    </row>
    <row r="1518" spans="1:6" x14ac:dyDescent="0.3">
      <c r="A1518">
        <v>6</v>
      </c>
      <c r="B1518">
        <v>17</v>
      </c>
      <c r="C1518">
        <v>0</v>
      </c>
      <c r="D1518">
        <v>0</v>
      </c>
      <c r="E1518">
        <v>0</v>
      </c>
      <c r="F1518">
        <v>82.75</v>
      </c>
    </row>
    <row r="1519" spans="1:6" x14ac:dyDescent="0.3">
      <c r="A1519">
        <v>2</v>
      </c>
      <c r="B1519">
        <v>31</v>
      </c>
      <c r="C1519">
        <v>0</v>
      </c>
      <c r="D1519">
        <v>0</v>
      </c>
      <c r="E1519">
        <v>0</v>
      </c>
      <c r="F1519">
        <v>80.5</v>
      </c>
    </row>
    <row r="1520" spans="1:6" x14ac:dyDescent="0.3">
      <c r="A1520">
        <v>2</v>
      </c>
      <c r="B1520">
        <v>25</v>
      </c>
      <c r="C1520">
        <v>1</v>
      </c>
      <c r="D1520">
        <v>0</v>
      </c>
      <c r="E1520">
        <v>1</v>
      </c>
      <c r="F1520">
        <v>82.25</v>
      </c>
    </row>
    <row r="1521" spans="1:6" x14ac:dyDescent="0.3">
      <c r="A1521">
        <v>7</v>
      </c>
      <c r="B1521">
        <v>14</v>
      </c>
      <c r="C1521">
        <v>0</v>
      </c>
      <c r="D1521">
        <v>0</v>
      </c>
      <c r="E1521">
        <v>0</v>
      </c>
      <c r="F1521">
        <v>89.5</v>
      </c>
    </row>
    <row r="1522" spans="1:6" x14ac:dyDescent="0.3">
      <c r="A1522">
        <v>2</v>
      </c>
      <c r="B1522">
        <v>2</v>
      </c>
      <c r="C1522">
        <v>0</v>
      </c>
      <c r="D1522">
        <v>0</v>
      </c>
      <c r="E1522">
        <v>0</v>
      </c>
      <c r="F1522">
        <v>83</v>
      </c>
    </row>
    <row r="1523" spans="1:6" x14ac:dyDescent="0.3">
      <c r="A1523">
        <v>10</v>
      </c>
      <c r="B1523">
        <v>5</v>
      </c>
      <c r="C1523">
        <v>1</v>
      </c>
      <c r="D1523">
        <v>1</v>
      </c>
      <c r="E1523">
        <v>0</v>
      </c>
      <c r="F1523">
        <v>81</v>
      </c>
    </row>
    <row r="1524" spans="1:6" x14ac:dyDescent="0.3">
      <c r="A1524">
        <v>2</v>
      </c>
      <c r="B1524">
        <v>2</v>
      </c>
      <c r="C1524">
        <v>0</v>
      </c>
      <c r="D1524">
        <v>0</v>
      </c>
      <c r="E1524">
        <v>0</v>
      </c>
      <c r="F1524">
        <v>90.5</v>
      </c>
    </row>
    <row r="1525" spans="1:6" x14ac:dyDescent="0.3">
      <c r="A1525">
        <v>3</v>
      </c>
      <c r="B1525">
        <v>33</v>
      </c>
      <c r="C1525">
        <v>1</v>
      </c>
      <c r="D1525">
        <v>0</v>
      </c>
      <c r="E1525">
        <v>0</v>
      </c>
      <c r="F1525">
        <v>85.75</v>
      </c>
    </row>
    <row r="1526" spans="1:6" x14ac:dyDescent="0.3">
      <c r="A1526">
        <v>6</v>
      </c>
      <c r="B1526">
        <v>33</v>
      </c>
      <c r="C1526">
        <v>1</v>
      </c>
      <c r="D1526">
        <v>0</v>
      </c>
      <c r="E1526">
        <v>0</v>
      </c>
      <c r="F1526">
        <v>70.5</v>
      </c>
    </row>
    <row r="1527" spans="1:6" x14ac:dyDescent="0.3">
      <c r="A1527">
        <v>1</v>
      </c>
      <c r="B1527">
        <v>5</v>
      </c>
      <c r="C1527">
        <v>0</v>
      </c>
      <c r="D1527">
        <v>0</v>
      </c>
      <c r="E1527">
        <v>0</v>
      </c>
      <c r="F1527">
        <v>74.25</v>
      </c>
    </row>
    <row r="1528" spans="1:6" x14ac:dyDescent="0.3">
      <c r="A1528">
        <v>3</v>
      </c>
      <c r="B1528">
        <v>23</v>
      </c>
      <c r="C1528">
        <v>1</v>
      </c>
      <c r="D1528">
        <v>1</v>
      </c>
      <c r="E1528">
        <v>0</v>
      </c>
      <c r="F1528">
        <v>80.75</v>
      </c>
    </row>
    <row r="1529" spans="1:6" x14ac:dyDescent="0.3">
      <c r="A1529">
        <v>10</v>
      </c>
      <c r="B1529">
        <v>2</v>
      </c>
      <c r="C1529">
        <v>0</v>
      </c>
      <c r="D1529">
        <v>0</v>
      </c>
      <c r="E1529">
        <v>0</v>
      </c>
      <c r="F1529">
        <v>68.25</v>
      </c>
    </row>
    <row r="1530" spans="1:6" x14ac:dyDescent="0.3">
      <c r="A1530">
        <v>3</v>
      </c>
      <c r="B1530">
        <v>23</v>
      </c>
      <c r="C1530">
        <v>0</v>
      </c>
      <c r="D1530">
        <v>0</v>
      </c>
      <c r="E1530">
        <v>0</v>
      </c>
      <c r="F1530">
        <v>84.25</v>
      </c>
    </row>
    <row r="1531" spans="1:6" x14ac:dyDescent="0.3">
      <c r="A1531">
        <v>6</v>
      </c>
      <c r="B1531">
        <v>3</v>
      </c>
      <c r="C1531">
        <v>0</v>
      </c>
      <c r="D1531">
        <v>0</v>
      </c>
      <c r="E1531">
        <v>0</v>
      </c>
      <c r="F1531">
        <v>66.5</v>
      </c>
    </row>
    <row r="1532" spans="1:6" x14ac:dyDescent="0.3">
      <c r="A1532">
        <v>0</v>
      </c>
      <c r="B1532">
        <v>48</v>
      </c>
      <c r="C1532">
        <v>1</v>
      </c>
      <c r="D1532">
        <v>0</v>
      </c>
      <c r="E1532">
        <v>0</v>
      </c>
      <c r="F1532">
        <v>95.5</v>
      </c>
    </row>
    <row r="1533" spans="1:6" x14ac:dyDescent="0.3">
      <c r="A1533">
        <v>3</v>
      </c>
      <c r="B1533">
        <v>32</v>
      </c>
      <c r="C1533">
        <v>1</v>
      </c>
      <c r="D1533">
        <v>0</v>
      </c>
      <c r="E1533">
        <v>0</v>
      </c>
      <c r="F1533">
        <v>70.5</v>
      </c>
    </row>
    <row r="1534" spans="1:6" x14ac:dyDescent="0.3">
      <c r="A1534">
        <v>4</v>
      </c>
      <c r="B1534">
        <v>3</v>
      </c>
      <c r="C1534">
        <v>1</v>
      </c>
      <c r="D1534">
        <v>1</v>
      </c>
      <c r="E1534">
        <v>1</v>
      </c>
      <c r="F1534">
        <v>77.25</v>
      </c>
    </row>
    <row r="1535" spans="1:6" x14ac:dyDescent="0.3">
      <c r="A1535">
        <v>1</v>
      </c>
      <c r="B1535">
        <v>24</v>
      </c>
      <c r="C1535">
        <v>1</v>
      </c>
      <c r="D1535">
        <v>0</v>
      </c>
      <c r="E1535">
        <v>0</v>
      </c>
      <c r="F1535">
        <v>77.75</v>
      </c>
    </row>
    <row r="1536" spans="1:6" x14ac:dyDescent="0.3">
      <c r="A1536">
        <v>4</v>
      </c>
      <c r="B1536">
        <v>21</v>
      </c>
      <c r="C1536">
        <v>0</v>
      </c>
      <c r="D1536">
        <v>0</v>
      </c>
      <c r="E1536">
        <v>0</v>
      </c>
      <c r="F1536">
        <v>76.75</v>
      </c>
    </row>
    <row r="1537" spans="1:6" x14ac:dyDescent="0.3">
      <c r="A1537">
        <v>10</v>
      </c>
      <c r="B1537">
        <v>0</v>
      </c>
      <c r="C1537">
        <v>1</v>
      </c>
      <c r="D1537">
        <v>0</v>
      </c>
      <c r="E1537">
        <v>0</v>
      </c>
      <c r="F1537">
        <v>70.25</v>
      </c>
    </row>
    <row r="1538" spans="1:6" x14ac:dyDescent="0.3">
      <c r="A1538">
        <v>0</v>
      </c>
      <c r="B1538">
        <v>25</v>
      </c>
      <c r="C1538">
        <v>0</v>
      </c>
      <c r="D1538">
        <v>0</v>
      </c>
      <c r="E1538">
        <v>0</v>
      </c>
      <c r="F1538">
        <v>75.25</v>
      </c>
    </row>
    <row r="1539" spans="1:6" x14ac:dyDescent="0.3">
      <c r="A1539">
        <v>3</v>
      </c>
      <c r="B1539">
        <v>10</v>
      </c>
      <c r="C1539">
        <v>0</v>
      </c>
      <c r="D1539">
        <v>0</v>
      </c>
      <c r="E1539">
        <v>0</v>
      </c>
      <c r="F1539">
        <v>78</v>
      </c>
    </row>
    <row r="1540" spans="1:6" x14ac:dyDescent="0.3">
      <c r="A1540">
        <v>1</v>
      </c>
      <c r="B1540">
        <v>4</v>
      </c>
      <c r="C1540">
        <v>1</v>
      </c>
      <c r="D1540">
        <v>0</v>
      </c>
      <c r="E1540">
        <v>0</v>
      </c>
      <c r="F1540">
        <v>79</v>
      </c>
    </row>
    <row r="1541" spans="1:6" x14ac:dyDescent="0.3">
      <c r="A1541">
        <v>2</v>
      </c>
      <c r="B1541">
        <v>7</v>
      </c>
      <c r="C1541">
        <v>0</v>
      </c>
      <c r="D1541">
        <v>0</v>
      </c>
      <c r="E1541">
        <v>0</v>
      </c>
      <c r="F1541">
        <v>72.75</v>
      </c>
    </row>
    <row r="1542" spans="1:6" x14ac:dyDescent="0.3">
      <c r="A1542">
        <v>8</v>
      </c>
      <c r="B1542">
        <v>0</v>
      </c>
      <c r="C1542">
        <v>1</v>
      </c>
      <c r="D1542">
        <v>1</v>
      </c>
      <c r="E1542">
        <v>0</v>
      </c>
      <c r="F1542">
        <v>73</v>
      </c>
    </row>
    <row r="1543" spans="1:6" x14ac:dyDescent="0.3">
      <c r="A1543">
        <v>4</v>
      </c>
      <c r="B1543">
        <v>2</v>
      </c>
      <c r="C1543">
        <v>0</v>
      </c>
      <c r="D1543">
        <v>0</v>
      </c>
      <c r="E1543">
        <v>0</v>
      </c>
      <c r="F1543">
        <v>72.25</v>
      </c>
    </row>
    <row r="1544" spans="1:6" x14ac:dyDescent="0.3">
      <c r="A1544">
        <v>0</v>
      </c>
      <c r="B1544">
        <v>16</v>
      </c>
      <c r="C1544">
        <v>1</v>
      </c>
      <c r="D1544">
        <v>0</v>
      </c>
      <c r="E1544">
        <v>1</v>
      </c>
      <c r="F1544">
        <v>89.75</v>
      </c>
    </row>
    <row r="1545" spans="1:6" x14ac:dyDescent="0.3">
      <c r="A1545">
        <v>4</v>
      </c>
      <c r="B1545">
        <v>12</v>
      </c>
      <c r="C1545">
        <v>1</v>
      </c>
      <c r="D1545">
        <v>0</v>
      </c>
      <c r="E1545">
        <v>0</v>
      </c>
      <c r="F1545">
        <v>88.5</v>
      </c>
    </row>
    <row r="1546" spans="1:6" x14ac:dyDescent="0.3">
      <c r="A1546">
        <v>9</v>
      </c>
      <c r="B1546">
        <v>4</v>
      </c>
      <c r="C1546">
        <v>1</v>
      </c>
      <c r="D1546">
        <v>1</v>
      </c>
      <c r="E1546">
        <v>0</v>
      </c>
      <c r="F1546">
        <v>77.25</v>
      </c>
    </row>
    <row r="1547" spans="1:6" x14ac:dyDescent="0.3">
      <c r="A1547">
        <v>3</v>
      </c>
      <c r="B1547">
        <v>23</v>
      </c>
      <c r="C1547">
        <v>1</v>
      </c>
      <c r="D1547">
        <v>0</v>
      </c>
      <c r="E1547">
        <v>1</v>
      </c>
      <c r="F1547">
        <v>78.5</v>
      </c>
    </row>
    <row r="1548" spans="1:6" x14ac:dyDescent="0.3">
      <c r="A1548">
        <v>6</v>
      </c>
      <c r="B1548">
        <v>15</v>
      </c>
      <c r="C1548">
        <v>0</v>
      </c>
      <c r="D1548">
        <v>0</v>
      </c>
      <c r="E1548">
        <v>0</v>
      </c>
      <c r="F1548">
        <v>70.75</v>
      </c>
    </row>
    <row r="1549" spans="1:6" x14ac:dyDescent="0.3">
      <c r="A1549">
        <v>2</v>
      </c>
      <c r="B1549">
        <v>31</v>
      </c>
      <c r="C1549">
        <v>1</v>
      </c>
      <c r="D1549">
        <v>0</v>
      </c>
      <c r="E1549">
        <v>0</v>
      </c>
      <c r="F1549">
        <v>91</v>
      </c>
    </row>
    <row r="1550" spans="1:6" x14ac:dyDescent="0.3">
      <c r="A1550">
        <v>8</v>
      </c>
      <c r="B1550">
        <v>3</v>
      </c>
      <c r="C1550">
        <v>1</v>
      </c>
      <c r="D1550">
        <v>1</v>
      </c>
      <c r="E1550">
        <v>0</v>
      </c>
      <c r="F1550">
        <v>67.25</v>
      </c>
    </row>
    <row r="1551" spans="1:6" x14ac:dyDescent="0.3">
      <c r="A1551">
        <v>4</v>
      </c>
      <c r="B1551">
        <v>2</v>
      </c>
      <c r="C1551">
        <v>0</v>
      </c>
      <c r="D1551">
        <v>0</v>
      </c>
      <c r="E1551">
        <v>0</v>
      </c>
      <c r="F1551">
        <v>82</v>
      </c>
    </row>
    <row r="1552" spans="1:6" x14ac:dyDescent="0.3">
      <c r="A1552">
        <v>5</v>
      </c>
      <c r="B1552">
        <v>35</v>
      </c>
      <c r="C1552">
        <v>0</v>
      </c>
      <c r="D1552">
        <v>0</v>
      </c>
      <c r="E1552">
        <v>0</v>
      </c>
      <c r="F1552">
        <v>93.5</v>
      </c>
    </row>
    <row r="1553" spans="1:6" x14ac:dyDescent="0.3">
      <c r="A1553">
        <v>5</v>
      </c>
      <c r="B1553">
        <v>27</v>
      </c>
      <c r="C1553">
        <v>1</v>
      </c>
      <c r="D1553">
        <v>0</v>
      </c>
      <c r="E1553">
        <v>0</v>
      </c>
      <c r="F1553">
        <v>80.25</v>
      </c>
    </row>
    <row r="1554" spans="1:6" x14ac:dyDescent="0.3">
      <c r="A1554">
        <v>5</v>
      </c>
      <c r="B1554">
        <v>32</v>
      </c>
      <c r="C1554">
        <v>0</v>
      </c>
      <c r="D1554">
        <v>0</v>
      </c>
      <c r="E1554">
        <v>0</v>
      </c>
      <c r="F1554">
        <v>82.5</v>
      </c>
    </row>
    <row r="1555" spans="1:6" x14ac:dyDescent="0.3">
      <c r="A1555">
        <v>4</v>
      </c>
      <c r="B1555">
        <v>24</v>
      </c>
      <c r="C1555">
        <v>0</v>
      </c>
      <c r="D1555">
        <v>1</v>
      </c>
      <c r="E1555">
        <v>0</v>
      </c>
      <c r="F1555">
        <v>79.75</v>
      </c>
    </row>
    <row r="1556" spans="1:6" x14ac:dyDescent="0.3">
      <c r="A1556">
        <v>3</v>
      </c>
      <c r="B1556">
        <v>29</v>
      </c>
      <c r="C1556">
        <v>1</v>
      </c>
      <c r="D1556">
        <v>0</v>
      </c>
      <c r="E1556">
        <v>1</v>
      </c>
      <c r="F1556">
        <v>75.25</v>
      </c>
    </row>
    <row r="1557" spans="1:6" x14ac:dyDescent="0.3">
      <c r="A1557">
        <v>10</v>
      </c>
      <c r="B1557">
        <v>4</v>
      </c>
      <c r="C1557">
        <v>1</v>
      </c>
      <c r="D1557">
        <v>0</v>
      </c>
      <c r="E1557">
        <v>1</v>
      </c>
      <c r="F1557">
        <v>74.75</v>
      </c>
    </row>
    <row r="1558" spans="1:6" x14ac:dyDescent="0.3">
      <c r="A1558">
        <v>4</v>
      </c>
      <c r="B1558">
        <v>17</v>
      </c>
      <c r="C1558">
        <v>1</v>
      </c>
      <c r="D1558">
        <v>0</v>
      </c>
      <c r="E1558">
        <v>0</v>
      </c>
      <c r="F1558">
        <v>87.25</v>
      </c>
    </row>
    <row r="1559" spans="1:6" x14ac:dyDescent="0.3">
      <c r="A1559">
        <v>3</v>
      </c>
      <c r="B1559">
        <v>18</v>
      </c>
      <c r="C1559">
        <v>1</v>
      </c>
      <c r="D1559">
        <v>1</v>
      </c>
      <c r="E1559">
        <v>0</v>
      </c>
      <c r="F1559">
        <v>81</v>
      </c>
    </row>
    <row r="1560" spans="1:6" x14ac:dyDescent="0.3">
      <c r="A1560">
        <v>5</v>
      </c>
      <c r="B1560">
        <v>15</v>
      </c>
      <c r="C1560">
        <v>1</v>
      </c>
      <c r="D1560">
        <v>0</v>
      </c>
      <c r="E1560">
        <v>0</v>
      </c>
      <c r="F1560">
        <v>78.5</v>
      </c>
    </row>
    <row r="1561" spans="1:6" x14ac:dyDescent="0.3">
      <c r="A1561">
        <v>1</v>
      </c>
      <c r="B1561">
        <v>32</v>
      </c>
      <c r="C1561">
        <v>1</v>
      </c>
      <c r="D1561">
        <v>0</v>
      </c>
      <c r="E1561">
        <v>0</v>
      </c>
      <c r="F1561">
        <v>70</v>
      </c>
    </row>
    <row r="1562" spans="1:6" x14ac:dyDescent="0.3">
      <c r="A1562">
        <v>7</v>
      </c>
      <c r="B1562">
        <v>3</v>
      </c>
      <c r="C1562">
        <v>0</v>
      </c>
      <c r="D1562">
        <v>0</v>
      </c>
      <c r="E1562">
        <v>0</v>
      </c>
      <c r="F1562">
        <v>86.25</v>
      </c>
    </row>
    <row r="1563" spans="1:6" x14ac:dyDescent="0.3">
      <c r="A1563">
        <v>5</v>
      </c>
      <c r="B1563">
        <v>31</v>
      </c>
      <c r="C1563">
        <v>0</v>
      </c>
      <c r="D1563">
        <v>0</v>
      </c>
      <c r="E1563">
        <v>0</v>
      </c>
      <c r="F1563">
        <v>91</v>
      </c>
    </row>
    <row r="1564" spans="1:6" x14ac:dyDescent="0.3">
      <c r="A1564">
        <v>5</v>
      </c>
      <c r="B1564">
        <v>3</v>
      </c>
      <c r="C1564">
        <v>1</v>
      </c>
      <c r="D1564">
        <v>0</v>
      </c>
      <c r="E1564">
        <v>1</v>
      </c>
      <c r="F1564">
        <v>82</v>
      </c>
    </row>
    <row r="1565" spans="1:6" x14ac:dyDescent="0.3">
      <c r="A1565">
        <v>7</v>
      </c>
      <c r="B1565">
        <v>25</v>
      </c>
      <c r="C1565">
        <v>1</v>
      </c>
      <c r="D1565">
        <v>0</v>
      </c>
      <c r="E1565">
        <v>0</v>
      </c>
      <c r="F1565">
        <v>82</v>
      </c>
    </row>
    <row r="1566" spans="1:6" x14ac:dyDescent="0.3">
      <c r="A1566">
        <v>1</v>
      </c>
      <c r="B1566">
        <v>0</v>
      </c>
      <c r="C1566">
        <v>1</v>
      </c>
      <c r="D1566">
        <v>1</v>
      </c>
      <c r="E1566">
        <v>1</v>
      </c>
      <c r="F1566">
        <v>75.5</v>
      </c>
    </row>
    <row r="1567" spans="1:6" x14ac:dyDescent="0.3">
      <c r="A1567">
        <v>1</v>
      </c>
      <c r="B1567">
        <v>29</v>
      </c>
      <c r="C1567">
        <v>1</v>
      </c>
      <c r="D1567">
        <v>1</v>
      </c>
      <c r="E1567">
        <v>0</v>
      </c>
      <c r="F1567">
        <v>83</v>
      </c>
    </row>
    <row r="1568" spans="1:6" x14ac:dyDescent="0.3">
      <c r="A1568">
        <v>1</v>
      </c>
      <c r="B1568">
        <v>17</v>
      </c>
      <c r="C1568">
        <v>0</v>
      </c>
      <c r="D1568">
        <v>0</v>
      </c>
      <c r="E1568">
        <v>0</v>
      </c>
      <c r="F1568">
        <v>79</v>
      </c>
    </row>
    <row r="1569" spans="1:6" x14ac:dyDescent="0.3">
      <c r="A1569">
        <v>4</v>
      </c>
      <c r="B1569">
        <v>0</v>
      </c>
      <c r="C1569">
        <v>0</v>
      </c>
      <c r="D1569">
        <v>1</v>
      </c>
      <c r="E1569">
        <v>0</v>
      </c>
      <c r="F1569">
        <v>68.75</v>
      </c>
    </row>
    <row r="1570" spans="1:6" x14ac:dyDescent="0.3">
      <c r="A1570">
        <v>5</v>
      </c>
      <c r="B1570">
        <v>25</v>
      </c>
      <c r="C1570">
        <v>1</v>
      </c>
      <c r="D1570">
        <v>0</v>
      </c>
      <c r="E1570">
        <v>0</v>
      </c>
      <c r="F1570">
        <v>74.75</v>
      </c>
    </row>
    <row r="1571" spans="1:6" x14ac:dyDescent="0.3">
      <c r="A1571">
        <v>2</v>
      </c>
      <c r="B1571">
        <v>23</v>
      </c>
      <c r="C1571">
        <v>1</v>
      </c>
      <c r="D1571">
        <v>0</v>
      </c>
      <c r="E1571">
        <v>0</v>
      </c>
      <c r="F1571">
        <v>76.75</v>
      </c>
    </row>
    <row r="1572" spans="1:6" x14ac:dyDescent="0.3">
      <c r="A1572">
        <v>5</v>
      </c>
      <c r="B1572">
        <v>4</v>
      </c>
      <c r="C1572">
        <v>0</v>
      </c>
      <c r="D1572">
        <v>1</v>
      </c>
      <c r="E1572">
        <v>0</v>
      </c>
      <c r="F1572">
        <v>72.75</v>
      </c>
    </row>
    <row r="1573" spans="1:6" x14ac:dyDescent="0.3">
      <c r="A1573">
        <v>7</v>
      </c>
      <c r="B1573">
        <v>11</v>
      </c>
      <c r="C1573">
        <v>1</v>
      </c>
      <c r="D1573">
        <v>0</v>
      </c>
      <c r="E1573">
        <v>1</v>
      </c>
      <c r="F1573">
        <v>79.25</v>
      </c>
    </row>
    <row r="1574" spans="1:6" x14ac:dyDescent="0.3">
      <c r="A1574">
        <v>7</v>
      </c>
      <c r="B1574">
        <v>12</v>
      </c>
      <c r="C1574">
        <v>0</v>
      </c>
      <c r="D1574">
        <v>0</v>
      </c>
      <c r="E1574">
        <v>0</v>
      </c>
      <c r="F1574">
        <v>70.5</v>
      </c>
    </row>
    <row r="1575" spans="1:6" x14ac:dyDescent="0.3">
      <c r="A1575">
        <v>2</v>
      </c>
      <c r="B1575">
        <v>48</v>
      </c>
      <c r="C1575">
        <v>0</v>
      </c>
      <c r="D1575">
        <v>1</v>
      </c>
      <c r="E1575">
        <v>0</v>
      </c>
      <c r="F1575">
        <v>97.25</v>
      </c>
    </row>
    <row r="1576" spans="1:6" x14ac:dyDescent="0.3">
      <c r="A1576">
        <v>4</v>
      </c>
      <c r="B1576">
        <v>0</v>
      </c>
      <c r="C1576">
        <v>1</v>
      </c>
      <c r="D1576">
        <v>0</v>
      </c>
      <c r="E1576">
        <v>1</v>
      </c>
      <c r="F1576">
        <v>64.75</v>
      </c>
    </row>
    <row r="1577" spans="1:6" x14ac:dyDescent="0.3">
      <c r="A1577">
        <v>7</v>
      </c>
      <c r="B1577">
        <v>12</v>
      </c>
      <c r="C1577">
        <v>1</v>
      </c>
      <c r="D1577">
        <v>0</v>
      </c>
      <c r="E1577">
        <v>1</v>
      </c>
      <c r="F1577">
        <v>86</v>
      </c>
    </row>
    <row r="1578" spans="1:6" x14ac:dyDescent="0.3">
      <c r="A1578">
        <v>1</v>
      </c>
      <c r="B1578">
        <v>31</v>
      </c>
      <c r="C1578">
        <v>0</v>
      </c>
      <c r="D1578">
        <v>0</v>
      </c>
      <c r="E1578">
        <v>1</v>
      </c>
      <c r="F1578">
        <v>70.25</v>
      </c>
    </row>
    <row r="1579" spans="1:6" x14ac:dyDescent="0.3">
      <c r="A1579">
        <v>9</v>
      </c>
      <c r="B1579">
        <v>19</v>
      </c>
      <c r="C1579">
        <v>0</v>
      </c>
      <c r="D1579">
        <v>1</v>
      </c>
      <c r="E1579">
        <v>0</v>
      </c>
      <c r="F1579">
        <v>85.25</v>
      </c>
    </row>
    <row r="1580" spans="1:6" x14ac:dyDescent="0.3">
      <c r="A1580">
        <v>0</v>
      </c>
      <c r="B1580">
        <v>17</v>
      </c>
      <c r="C1580">
        <v>0</v>
      </c>
      <c r="D1580">
        <v>0</v>
      </c>
      <c r="E1580">
        <v>0</v>
      </c>
      <c r="F1580">
        <v>76.25</v>
      </c>
    </row>
    <row r="1581" spans="1:6" x14ac:dyDescent="0.3">
      <c r="A1581">
        <v>6</v>
      </c>
      <c r="B1581">
        <v>24</v>
      </c>
      <c r="C1581">
        <v>1</v>
      </c>
      <c r="D1581">
        <v>0</v>
      </c>
      <c r="E1581">
        <v>1</v>
      </c>
      <c r="F1581">
        <v>86.25</v>
      </c>
    </row>
    <row r="1582" spans="1:6" x14ac:dyDescent="0.3">
      <c r="A1582">
        <v>2</v>
      </c>
      <c r="B1582">
        <v>11</v>
      </c>
      <c r="C1582">
        <v>0</v>
      </c>
      <c r="D1582">
        <v>0</v>
      </c>
      <c r="E1582">
        <v>0</v>
      </c>
      <c r="F1582">
        <v>77.75</v>
      </c>
    </row>
    <row r="1583" spans="1:6" x14ac:dyDescent="0.3">
      <c r="A1583">
        <v>6</v>
      </c>
      <c r="B1583">
        <v>2</v>
      </c>
      <c r="C1583">
        <v>1</v>
      </c>
      <c r="D1583">
        <v>1</v>
      </c>
      <c r="E1583">
        <v>0</v>
      </c>
      <c r="F1583">
        <v>77.25</v>
      </c>
    </row>
    <row r="1584" spans="1:6" x14ac:dyDescent="0.3">
      <c r="A1584">
        <v>2</v>
      </c>
      <c r="B1584">
        <v>32</v>
      </c>
      <c r="C1584">
        <v>0</v>
      </c>
      <c r="D1584">
        <v>1</v>
      </c>
      <c r="E1584">
        <v>1</v>
      </c>
      <c r="F1584">
        <v>91.75</v>
      </c>
    </row>
    <row r="1585" spans="1:6" x14ac:dyDescent="0.3">
      <c r="A1585">
        <v>7</v>
      </c>
      <c r="B1585">
        <v>5</v>
      </c>
      <c r="C1585">
        <v>1</v>
      </c>
      <c r="D1585">
        <v>0</v>
      </c>
      <c r="E1585">
        <v>0</v>
      </c>
      <c r="F1585">
        <v>83.75</v>
      </c>
    </row>
    <row r="1586" spans="1:6" x14ac:dyDescent="0.3">
      <c r="A1586">
        <v>5</v>
      </c>
      <c r="B1586">
        <v>23</v>
      </c>
      <c r="C1586">
        <v>1</v>
      </c>
      <c r="D1586">
        <v>0</v>
      </c>
      <c r="E1586">
        <v>1</v>
      </c>
      <c r="F1586">
        <v>85</v>
      </c>
    </row>
    <row r="1587" spans="1:6" x14ac:dyDescent="0.3">
      <c r="A1587">
        <v>8</v>
      </c>
      <c r="B1587">
        <v>14</v>
      </c>
      <c r="C1587">
        <v>0</v>
      </c>
      <c r="D1587">
        <v>0</v>
      </c>
      <c r="E1587">
        <v>0</v>
      </c>
      <c r="F1587">
        <v>84.25</v>
      </c>
    </row>
    <row r="1588" spans="1:6" x14ac:dyDescent="0.3">
      <c r="A1588">
        <v>6</v>
      </c>
      <c r="B1588">
        <v>1</v>
      </c>
      <c r="C1588">
        <v>1</v>
      </c>
      <c r="D1588">
        <v>1</v>
      </c>
      <c r="E1588">
        <v>0</v>
      </c>
      <c r="F1588">
        <v>71.75</v>
      </c>
    </row>
    <row r="1589" spans="1:6" x14ac:dyDescent="0.3">
      <c r="A1589">
        <v>4</v>
      </c>
      <c r="B1589">
        <v>32</v>
      </c>
      <c r="C1589">
        <v>1</v>
      </c>
      <c r="D1589">
        <v>0</v>
      </c>
      <c r="E1589">
        <v>0</v>
      </c>
      <c r="F1589">
        <v>91.75</v>
      </c>
    </row>
    <row r="1590" spans="1:6" x14ac:dyDescent="0.3">
      <c r="A1590">
        <v>1</v>
      </c>
      <c r="B1590">
        <v>34</v>
      </c>
      <c r="C1590">
        <v>1</v>
      </c>
      <c r="D1590">
        <v>0</v>
      </c>
      <c r="E1590">
        <v>0</v>
      </c>
      <c r="F1590">
        <v>87.5</v>
      </c>
    </row>
    <row r="1591" spans="1:6" x14ac:dyDescent="0.3">
      <c r="A1591">
        <v>2</v>
      </c>
      <c r="B1591">
        <v>13</v>
      </c>
      <c r="C1591">
        <v>0</v>
      </c>
      <c r="D1591">
        <v>0</v>
      </c>
      <c r="E1591">
        <v>1</v>
      </c>
      <c r="F1591">
        <v>81.25</v>
      </c>
    </row>
    <row r="1592" spans="1:6" x14ac:dyDescent="0.3">
      <c r="A1592">
        <v>1</v>
      </c>
      <c r="B1592">
        <v>24</v>
      </c>
      <c r="C1592">
        <v>1</v>
      </c>
      <c r="D1592">
        <v>0</v>
      </c>
      <c r="E1592">
        <v>0</v>
      </c>
      <c r="F1592">
        <v>91.75</v>
      </c>
    </row>
    <row r="1593" spans="1:6" x14ac:dyDescent="0.3">
      <c r="A1593">
        <v>5</v>
      </c>
      <c r="B1593">
        <v>32</v>
      </c>
      <c r="C1593">
        <v>0</v>
      </c>
      <c r="D1593">
        <v>0</v>
      </c>
      <c r="E1593">
        <v>0</v>
      </c>
      <c r="F1593">
        <v>85.25</v>
      </c>
    </row>
    <row r="1594" spans="1:6" x14ac:dyDescent="0.3">
      <c r="A1594">
        <v>2</v>
      </c>
      <c r="B1594">
        <v>21</v>
      </c>
      <c r="C1594">
        <v>1</v>
      </c>
      <c r="D1594">
        <v>0</v>
      </c>
      <c r="E1594">
        <v>0</v>
      </c>
      <c r="F1594">
        <v>90.25</v>
      </c>
    </row>
    <row r="1595" spans="1:6" x14ac:dyDescent="0.3">
      <c r="A1595">
        <v>6</v>
      </c>
      <c r="B1595">
        <v>0</v>
      </c>
      <c r="C1595">
        <v>0</v>
      </c>
      <c r="D1595">
        <v>1</v>
      </c>
      <c r="E1595">
        <v>0</v>
      </c>
      <c r="F1595">
        <v>71.25</v>
      </c>
    </row>
    <row r="1596" spans="1:6" x14ac:dyDescent="0.3">
      <c r="A1596">
        <v>6</v>
      </c>
      <c r="B1596">
        <v>34</v>
      </c>
      <c r="C1596">
        <v>0</v>
      </c>
      <c r="D1596">
        <v>0</v>
      </c>
      <c r="E1596">
        <v>0</v>
      </c>
      <c r="F1596">
        <v>89.5</v>
      </c>
    </row>
    <row r="1597" spans="1:6" x14ac:dyDescent="0.3">
      <c r="A1597">
        <v>2</v>
      </c>
      <c r="B1597">
        <v>14</v>
      </c>
      <c r="C1597">
        <v>1</v>
      </c>
      <c r="D1597">
        <v>0</v>
      </c>
      <c r="E1597">
        <v>0</v>
      </c>
      <c r="F1597">
        <v>76</v>
      </c>
    </row>
    <row r="1598" spans="1:6" x14ac:dyDescent="0.3">
      <c r="A1598">
        <v>3</v>
      </c>
      <c r="B1598">
        <v>25</v>
      </c>
      <c r="C1598">
        <v>1</v>
      </c>
      <c r="D1598">
        <v>0</v>
      </c>
      <c r="E1598">
        <v>0</v>
      </c>
      <c r="F1598">
        <v>79.5</v>
      </c>
    </row>
    <row r="1599" spans="1:6" x14ac:dyDescent="0.3">
      <c r="A1599">
        <v>3</v>
      </c>
      <c r="B1599">
        <v>5</v>
      </c>
      <c r="C1599">
        <v>0</v>
      </c>
      <c r="D1599">
        <v>0</v>
      </c>
      <c r="E1599">
        <v>0</v>
      </c>
      <c r="F1599">
        <v>91.5</v>
      </c>
    </row>
    <row r="1600" spans="1:6" x14ac:dyDescent="0.3">
      <c r="A1600">
        <v>10</v>
      </c>
      <c r="B1600">
        <v>3</v>
      </c>
      <c r="C1600">
        <v>0</v>
      </c>
      <c r="D1600">
        <v>1</v>
      </c>
      <c r="E1600">
        <v>0</v>
      </c>
      <c r="F1600">
        <v>87.5</v>
      </c>
    </row>
    <row r="1601" spans="1:6" x14ac:dyDescent="0.3">
      <c r="A1601">
        <v>7</v>
      </c>
      <c r="B1601">
        <v>20</v>
      </c>
      <c r="C1601">
        <v>0</v>
      </c>
      <c r="D1601">
        <v>0</v>
      </c>
      <c r="E1601">
        <v>0</v>
      </c>
      <c r="F1601">
        <v>76.25</v>
      </c>
    </row>
    <row r="1602" spans="1:6" x14ac:dyDescent="0.3">
      <c r="A1602">
        <v>1</v>
      </c>
      <c r="B1602">
        <v>26</v>
      </c>
      <c r="C1602">
        <v>1</v>
      </c>
      <c r="D1602">
        <v>0</v>
      </c>
      <c r="E1602">
        <v>1</v>
      </c>
      <c r="F1602">
        <v>76.5</v>
      </c>
    </row>
    <row r="1603" spans="1:6" x14ac:dyDescent="0.3">
      <c r="A1603">
        <v>9</v>
      </c>
      <c r="B1603">
        <v>2</v>
      </c>
      <c r="C1603">
        <v>0</v>
      </c>
      <c r="D1603">
        <v>0</v>
      </c>
      <c r="E1603">
        <v>0</v>
      </c>
      <c r="F1603">
        <v>84</v>
      </c>
    </row>
    <row r="1604" spans="1:6" x14ac:dyDescent="0.3">
      <c r="A1604">
        <v>3</v>
      </c>
      <c r="B1604">
        <v>1</v>
      </c>
      <c r="C1604">
        <v>0</v>
      </c>
      <c r="D1604">
        <v>0</v>
      </c>
      <c r="E1604">
        <v>1</v>
      </c>
      <c r="F1604">
        <v>90.5</v>
      </c>
    </row>
    <row r="1605" spans="1:6" x14ac:dyDescent="0.3">
      <c r="A1605">
        <v>10</v>
      </c>
      <c r="B1605">
        <v>1</v>
      </c>
      <c r="C1605">
        <v>1</v>
      </c>
      <c r="D1605">
        <v>0</v>
      </c>
      <c r="E1605">
        <v>0</v>
      </c>
      <c r="F1605">
        <v>73.75</v>
      </c>
    </row>
    <row r="1606" spans="1:6" x14ac:dyDescent="0.3">
      <c r="A1606">
        <v>10</v>
      </c>
      <c r="B1606">
        <v>25</v>
      </c>
      <c r="C1606">
        <v>0</v>
      </c>
      <c r="D1606">
        <v>0</v>
      </c>
      <c r="E1606">
        <v>0</v>
      </c>
      <c r="F1606">
        <v>86</v>
      </c>
    </row>
    <row r="1607" spans="1:6" x14ac:dyDescent="0.3">
      <c r="A1607">
        <v>5</v>
      </c>
      <c r="B1607">
        <v>35</v>
      </c>
      <c r="C1607">
        <v>0</v>
      </c>
      <c r="D1607">
        <v>0</v>
      </c>
      <c r="E1607">
        <v>0</v>
      </c>
      <c r="F1607">
        <v>91.5</v>
      </c>
    </row>
    <row r="1608" spans="1:6" x14ac:dyDescent="0.3">
      <c r="A1608">
        <v>3</v>
      </c>
      <c r="B1608">
        <v>2</v>
      </c>
      <c r="C1608">
        <v>0</v>
      </c>
      <c r="D1608">
        <v>1</v>
      </c>
      <c r="E1608">
        <v>0</v>
      </c>
      <c r="F1608">
        <v>73.5</v>
      </c>
    </row>
    <row r="1609" spans="1:6" x14ac:dyDescent="0.3">
      <c r="A1609">
        <v>7</v>
      </c>
      <c r="B1609">
        <v>5</v>
      </c>
      <c r="C1609">
        <v>0</v>
      </c>
      <c r="D1609">
        <v>0</v>
      </c>
      <c r="E1609">
        <v>0</v>
      </c>
      <c r="F1609">
        <v>65</v>
      </c>
    </row>
    <row r="1610" spans="1:6" x14ac:dyDescent="0.3">
      <c r="A1610">
        <v>3</v>
      </c>
      <c r="B1610">
        <v>24</v>
      </c>
      <c r="C1610">
        <v>0</v>
      </c>
      <c r="D1610">
        <v>0</v>
      </c>
      <c r="E1610">
        <v>0</v>
      </c>
      <c r="F1610">
        <v>90</v>
      </c>
    </row>
    <row r="1611" spans="1:6" x14ac:dyDescent="0.3">
      <c r="A1611">
        <v>0</v>
      </c>
      <c r="B1611">
        <v>5</v>
      </c>
      <c r="C1611">
        <v>0</v>
      </c>
      <c r="D1611">
        <v>0</v>
      </c>
      <c r="E1611">
        <v>0</v>
      </c>
      <c r="F1611">
        <v>74.75</v>
      </c>
    </row>
    <row r="1612" spans="1:6" x14ac:dyDescent="0.3">
      <c r="A1612">
        <v>6</v>
      </c>
      <c r="B1612">
        <v>3</v>
      </c>
      <c r="C1612">
        <v>0</v>
      </c>
      <c r="D1612">
        <v>0</v>
      </c>
      <c r="E1612">
        <v>0</v>
      </c>
      <c r="F1612">
        <v>82.75</v>
      </c>
    </row>
    <row r="1613" spans="1:6" x14ac:dyDescent="0.3">
      <c r="A1613">
        <v>6</v>
      </c>
      <c r="B1613">
        <v>5</v>
      </c>
      <c r="C1613">
        <v>1</v>
      </c>
      <c r="D1613">
        <v>0</v>
      </c>
      <c r="E1613">
        <v>0</v>
      </c>
      <c r="F1613">
        <v>83.75</v>
      </c>
    </row>
    <row r="1614" spans="1:6" x14ac:dyDescent="0.3">
      <c r="A1614">
        <v>1</v>
      </c>
      <c r="B1614">
        <v>33</v>
      </c>
      <c r="C1614">
        <v>0</v>
      </c>
      <c r="D1614">
        <v>0</v>
      </c>
      <c r="E1614">
        <v>0</v>
      </c>
      <c r="F1614">
        <v>87.5</v>
      </c>
    </row>
    <row r="1615" spans="1:6" x14ac:dyDescent="0.3">
      <c r="A1615">
        <v>2</v>
      </c>
      <c r="B1615">
        <v>15</v>
      </c>
      <c r="C1615">
        <v>1</v>
      </c>
      <c r="D1615">
        <v>0</v>
      </c>
      <c r="E1615">
        <v>0</v>
      </c>
      <c r="F1615">
        <v>84.5</v>
      </c>
    </row>
    <row r="1616" spans="1:6" x14ac:dyDescent="0.3">
      <c r="A1616">
        <v>5</v>
      </c>
      <c r="B1616">
        <v>32</v>
      </c>
      <c r="C1616">
        <v>0</v>
      </c>
      <c r="D1616">
        <v>1</v>
      </c>
      <c r="E1616">
        <v>0</v>
      </c>
      <c r="F1616">
        <v>87.25</v>
      </c>
    </row>
    <row r="1617" spans="1:6" x14ac:dyDescent="0.3">
      <c r="A1617">
        <v>0</v>
      </c>
      <c r="B1617">
        <v>14</v>
      </c>
      <c r="C1617">
        <v>1</v>
      </c>
      <c r="D1617">
        <v>0</v>
      </c>
      <c r="E1617">
        <v>1</v>
      </c>
      <c r="F1617">
        <v>76.25</v>
      </c>
    </row>
    <row r="1618" spans="1:6" x14ac:dyDescent="0.3">
      <c r="A1618">
        <v>3</v>
      </c>
      <c r="B1618">
        <v>47</v>
      </c>
      <c r="C1618">
        <v>1</v>
      </c>
      <c r="D1618">
        <v>0</v>
      </c>
      <c r="E1618">
        <v>0</v>
      </c>
      <c r="F1618">
        <v>96</v>
      </c>
    </row>
    <row r="1619" spans="1:6" x14ac:dyDescent="0.3">
      <c r="A1619">
        <v>4</v>
      </c>
      <c r="B1619">
        <v>6</v>
      </c>
      <c r="C1619">
        <v>0</v>
      </c>
      <c r="D1619">
        <v>0</v>
      </c>
      <c r="E1619">
        <v>0</v>
      </c>
      <c r="F1619">
        <v>81</v>
      </c>
    </row>
    <row r="1620" spans="1:6" x14ac:dyDescent="0.3">
      <c r="A1620">
        <v>5</v>
      </c>
      <c r="B1620">
        <v>3</v>
      </c>
      <c r="C1620">
        <v>1</v>
      </c>
      <c r="D1620">
        <v>0</v>
      </c>
      <c r="E1620">
        <v>1</v>
      </c>
      <c r="F1620">
        <v>74.75</v>
      </c>
    </row>
    <row r="1621" spans="1:6" x14ac:dyDescent="0.3">
      <c r="A1621">
        <v>1</v>
      </c>
      <c r="B1621">
        <v>42</v>
      </c>
      <c r="C1621">
        <v>1</v>
      </c>
      <c r="D1621">
        <v>0</v>
      </c>
      <c r="E1621">
        <v>1</v>
      </c>
      <c r="F1621">
        <v>91.75</v>
      </c>
    </row>
    <row r="1622" spans="1:6" x14ac:dyDescent="0.3">
      <c r="A1622">
        <v>1</v>
      </c>
      <c r="B1622">
        <v>22</v>
      </c>
      <c r="C1622">
        <v>1</v>
      </c>
      <c r="D1622">
        <v>0</v>
      </c>
      <c r="E1622">
        <v>0</v>
      </c>
      <c r="F1622">
        <v>80.75</v>
      </c>
    </row>
    <row r="1623" spans="1:6" x14ac:dyDescent="0.3">
      <c r="A1623">
        <v>7</v>
      </c>
      <c r="B1623">
        <v>1</v>
      </c>
      <c r="C1623">
        <v>0</v>
      </c>
      <c r="D1623">
        <v>0</v>
      </c>
      <c r="E1623">
        <v>0</v>
      </c>
      <c r="F1623">
        <v>83.5</v>
      </c>
    </row>
    <row r="1624" spans="1:6" x14ac:dyDescent="0.3">
      <c r="A1624">
        <v>1</v>
      </c>
      <c r="B1624">
        <v>21</v>
      </c>
      <c r="C1624">
        <v>0</v>
      </c>
      <c r="D1624">
        <v>0</v>
      </c>
      <c r="E1624">
        <v>1</v>
      </c>
      <c r="F1624">
        <v>68</v>
      </c>
    </row>
    <row r="1625" spans="1:6" x14ac:dyDescent="0.3">
      <c r="A1625">
        <v>4</v>
      </c>
      <c r="B1625">
        <v>50</v>
      </c>
      <c r="C1625">
        <v>1</v>
      </c>
      <c r="D1625">
        <v>0</v>
      </c>
      <c r="E1625">
        <v>0</v>
      </c>
      <c r="F1625">
        <v>90.75</v>
      </c>
    </row>
    <row r="1626" spans="1:6" x14ac:dyDescent="0.3">
      <c r="A1626">
        <v>7</v>
      </c>
      <c r="B1626">
        <v>29</v>
      </c>
      <c r="C1626">
        <v>1</v>
      </c>
      <c r="D1626">
        <v>1</v>
      </c>
      <c r="E1626">
        <v>0</v>
      </c>
      <c r="F1626">
        <v>74</v>
      </c>
    </row>
    <row r="1627" spans="1:6" x14ac:dyDescent="0.3">
      <c r="A1627">
        <v>4</v>
      </c>
      <c r="B1627">
        <v>31</v>
      </c>
      <c r="C1627">
        <v>0</v>
      </c>
      <c r="D1627">
        <v>0</v>
      </c>
      <c r="E1627">
        <v>0</v>
      </c>
      <c r="F1627">
        <v>78.5</v>
      </c>
    </row>
    <row r="1628" spans="1:6" x14ac:dyDescent="0.3">
      <c r="A1628">
        <v>6</v>
      </c>
      <c r="B1628">
        <v>5</v>
      </c>
      <c r="C1628">
        <v>0</v>
      </c>
      <c r="D1628">
        <v>0</v>
      </c>
      <c r="E1628">
        <v>0</v>
      </c>
      <c r="F1628">
        <v>83.25</v>
      </c>
    </row>
    <row r="1629" spans="1:6" x14ac:dyDescent="0.3">
      <c r="A1629">
        <v>1</v>
      </c>
      <c r="B1629">
        <v>25</v>
      </c>
      <c r="C1629">
        <v>1</v>
      </c>
      <c r="D1629">
        <v>0</v>
      </c>
      <c r="E1629">
        <v>1</v>
      </c>
      <c r="F1629">
        <v>89</v>
      </c>
    </row>
    <row r="1630" spans="1:6" x14ac:dyDescent="0.3">
      <c r="A1630">
        <v>2</v>
      </c>
      <c r="B1630">
        <v>22</v>
      </c>
      <c r="C1630">
        <v>0</v>
      </c>
      <c r="D1630">
        <v>0</v>
      </c>
      <c r="E1630">
        <v>0</v>
      </c>
      <c r="F1630">
        <v>87.25</v>
      </c>
    </row>
    <row r="1631" spans="1:6" x14ac:dyDescent="0.3">
      <c r="A1631">
        <v>8</v>
      </c>
      <c r="B1631">
        <v>1</v>
      </c>
      <c r="C1631">
        <v>0</v>
      </c>
      <c r="D1631">
        <v>0</v>
      </c>
      <c r="E1631">
        <v>1</v>
      </c>
      <c r="F1631">
        <v>67</v>
      </c>
    </row>
    <row r="1632" spans="1:6" x14ac:dyDescent="0.3">
      <c r="A1632">
        <v>5</v>
      </c>
      <c r="B1632">
        <v>26</v>
      </c>
      <c r="C1632">
        <v>0</v>
      </c>
      <c r="D1632">
        <v>0</v>
      </c>
      <c r="E1632">
        <v>0</v>
      </c>
      <c r="F1632">
        <v>90.75</v>
      </c>
    </row>
    <row r="1633" spans="1:6" x14ac:dyDescent="0.3">
      <c r="A1633">
        <v>9</v>
      </c>
      <c r="B1633">
        <v>3</v>
      </c>
      <c r="C1633">
        <v>1</v>
      </c>
      <c r="D1633">
        <v>0</v>
      </c>
      <c r="E1633">
        <v>0</v>
      </c>
      <c r="F1633">
        <v>79.75</v>
      </c>
    </row>
    <row r="1634" spans="1:6" x14ac:dyDescent="0.3">
      <c r="A1634">
        <v>7</v>
      </c>
      <c r="B1634">
        <v>12</v>
      </c>
      <c r="C1634">
        <v>1</v>
      </c>
      <c r="D1634">
        <v>1</v>
      </c>
      <c r="E1634">
        <v>0</v>
      </c>
      <c r="F1634">
        <v>81.5</v>
      </c>
    </row>
    <row r="1635" spans="1:6" x14ac:dyDescent="0.3">
      <c r="A1635">
        <v>1</v>
      </c>
      <c r="B1635">
        <v>1</v>
      </c>
      <c r="C1635">
        <v>1</v>
      </c>
      <c r="D1635">
        <v>0</v>
      </c>
      <c r="E1635">
        <v>0</v>
      </c>
      <c r="F1635">
        <v>64</v>
      </c>
    </row>
    <row r="1636" spans="1:6" x14ac:dyDescent="0.3">
      <c r="A1636">
        <v>4</v>
      </c>
      <c r="B1636">
        <v>18</v>
      </c>
      <c r="C1636">
        <v>0</v>
      </c>
      <c r="D1636">
        <v>0</v>
      </c>
      <c r="E1636">
        <v>1</v>
      </c>
      <c r="F1636">
        <v>85</v>
      </c>
    </row>
    <row r="1637" spans="1:6" x14ac:dyDescent="0.3">
      <c r="A1637">
        <v>3</v>
      </c>
      <c r="B1637">
        <v>27</v>
      </c>
      <c r="C1637">
        <v>1</v>
      </c>
      <c r="D1637">
        <v>0</v>
      </c>
      <c r="E1637">
        <v>0</v>
      </c>
      <c r="F1637">
        <v>87.5</v>
      </c>
    </row>
    <row r="1638" spans="1:6" x14ac:dyDescent="0.3">
      <c r="A1638">
        <v>5</v>
      </c>
      <c r="B1638">
        <v>24</v>
      </c>
      <c r="C1638">
        <v>0</v>
      </c>
      <c r="D1638">
        <v>0</v>
      </c>
      <c r="E1638">
        <v>0</v>
      </c>
      <c r="F1638">
        <v>79.25</v>
      </c>
    </row>
    <row r="1639" spans="1:6" x14ac:dyDescent="0.3">
      <c r="A1639">
        <v>1</v>
      </c>
      <c r="B1639">
        <v>19</v>
      </c>
      <c r="C1639">
        <v>0</v>
      </c>
      <c r="D1639">
        <v>0</v>
      </c>
      <c r="E1639">
        <v>1</v>
      </c>
      <c r="F1639">
        <v>77.25</v>
      </c>
    </row>
    <row r="1640" spans="1:6" x14ac:dyDescent="0.3">
      <c r="A1640">
        <v>2</v>
      </c>
      <c r="B1640">
        <v>47</v>
      </c>
      <c r="C1640">
        <v>1</v>
      </c>
      <c r="D1640">
        <v>0</v>
      </c>
      <c r="E1640">
        <v>0</v>
      </c>
      <c r="F1640">
        <v>90.75</v>
      </c>
    </row>
    <row r="1641" spans="1:6" x14ac:dyDescent="0.3">
      <c r="A1641">
        <v>1</v>
      </c>
      <c r="B1641">
        <v>11</v>
      </c>
      <c r="C1641">
        <v>1</v>
      </c>
      <c r="D1641">
        <v>0</v>
      </c>
      <c r="E1641">
        <v>0</v>
      </c>
      <c r="F1641">
        <v>71.25</v>
      </c>
    </row>
    <row r="1642" spans="1:6" x14ac:dyDescent="0.3">
      <c r="A1642">
        <v>2</v>
      </c>
      <c r="B1642">
        <v>29</v>
      </c>
      <c r="C1642">
        <v>0</v>
      </c>
      <c r="D1642">
        <v>0</v>
      </c>
      <c r="E1642">
        <v>0</v>
      </c>
      <c r="F1642">
        <v>88.75</v>
      </c>
    </row>
    <row r="1643" spans="1:6" x14ac:dyDescent="0.3">
      <c r="A1643">
        <v>2</v>
      </c>
      <c r="B1643">
        <v>14</v>
      </c>
      <c r="C1643">
        <v>1</v>
      </c>
      <c r="D1643">
        <v>0</v>
      </c>
      <c r="E1643">
        <v>1</v>
      </c>
      <c r="F1643">
        <v>75.75</v>
      </c>
    </row>
    <row r="1644" spans="1:6" x14ac:dyDescent="0.3">
      <c r="A1644">
        <v>5</v>
      </c>
      <c r="B1644">
        <v>4</v>
      </c>
      <c r="C1644">
        <v>0</v>
      </c>
      <c r="D1644">
        <v>0</v>
      </c>
      <c r="E1644">
        <v>0</v>
      </c>
      <c r="F1644">
        <v>85</v>
      </c>
    </row>
    <row r="1645" spans="1:6" x14ac:dyDescent="0.3">
      <c r="A1645">
        <v>4</v>
      </c>
      <c r="B1645">
        <v>15</v>
      </c>
      <c r="C1645">
        <v>0</v>
      </c>
      <c r="D1645">
        <v>0</v>
      </c>
      <c r="E1645">
        <v>0</v>
      </c>
      <c r="F1645">
        <v>83.25</v>
      </c>
    </row>
    <row r="1646" spans="1:6" x14ac:dyDescent="0.3">
      <c r="A1646">
        <v>5</v>
      </c>
      <c r="B1646">
        <v>32</v>
      </c>
      <c r="C1646">
        <v>0</v>
      </c>
      <c r="D1646">
        <v>0</v>
      </c>
      <c r="E1646">
        <v>0</v>
      </c>
      <c r="F1646">
        <v>83.5</v>
      </c>
    </row>
    <row r="1647" spans="1:6" x14ac:dyDescent="0.3">
      <c r="A1647">
        <v>7</v>
      </c>
      <c r="B1647">
        <v>33</v>
      </c>
      <c r="C1647">
        <v>1</v>
      </c>
      <c r="D1647">
        <v>0</v>
      </c>
      <c r="E1647">
        <v>0</v>
      </c>
      <c r="F1647">
        <v>88.75</v>
      </c>
    </row>
    <row r="1648" spans="1:6" x14ac:dyDescent="0.3">
      <c r="A1648">
        <v>4</v>
      </c>
      <c r="B1648">
        <v>29</v>
      </c>
      <c r="C1648">
        <v>0</v>
      </c>
      <c r="D1648">
        <v>0</v>
      </c>
      <c r="E1648">
        <v>1</v>
      </c>
      <c r="F1648">
        <v>93.25</v>
      </c>
    </row>
    <row r="1649" spans="1:6" x14ac:dyDescent="0.3">
      <c r="A1649">
        <v>2</v>
      </c>
      <c r="B1649">
        <v>31</v>
      </c>
      <c r="C1649">
        <v>1</v>
      </c>
      <c r="D1649">
        <v>0</v>
      </c>
      <c r="E1649">
        <v>0</v>
      </c>
      <c r="F1649">
        <v>94.5</v>
      </c>
    </row>
    <row r="1650" spans="1:6" x14ac:dyDescent="0.3">
      <c r="A1650">
        <v>5</v>
      </c>
      <c r="B1650">
        <v>29</v>
      </c>
      <c r="C1650">
        <v>0</v>
      </c>
      <c r="D1650">
        <v>0</v>
      </c>
      <c r="E1650">
        <v>0</v>
      </c>
      <c r="F1650">
        <v>83.25</v>
      </c>
    </row>
    <row r="1651" spans="1:6" x14ac:dyDescent="0.3">
      <c r="A1651">
        <v>5</v>
      </c>
      <c r="B1651">
        <v>0</v>
      </c>
      <c r="C1651">
        <v>0</v>
      </c>
      <c r="D1651">
        <v>1</v>
      </c>
      <c r="E1651">
        <v>0</v>
      </c>
      <c r="F1651">
        <v>80.25</v>
      </c>
    </row>
    <row r="1652" spans="1:6" x14ac:dyDescent="0.3">
      <c r="A1652">
        <v>6</v>
      </c>
      <c r="B1652">
        <v>1</v>
      </c>
      <c r="C1652">
        <v>0</v>
      </c>
      <c r="D1652">
        <v>1</v>
      </c>
      <c r="E1652">
        <v>0</v>
      </c>
      <c r="F1652">
        <v>81.5</v>
      </c>
    </row>
    <row r="1653" spans="1:6" x14ac:dyDescent="0.3">
      <c r="A1653">
        <v>3</v>
      </c>
      <c r="B1653">
        <v>42</v>
      </c>
      <c r="C1653">
        <v>0</v>
      </c>
      <c r="D1653">
        <v>0</v>
      </c>
      <c r="E1653">
        <v>0</v>
      </c>
      <c r="F1653">
        <v>93.75</v>
      </c>
    </row>
    <row r="1654" spans="1:6" x14ac:dyDescent="0.3">
      <c r="A1654">
        <v>9</v>
      </c>
      <c r="B1654">
        <v>2</v>
      </c>
      <c r="C1654">
        <v>0</v>
      </c>
      <c r="D1654">
        <v>1</v>
      </c>
      <c r="E1654">
        <v>1</v>
      </c>
      <c r="F1654">
        <v>95.75</v>
      </c>
    </row>
    <row r="1655" spans="1:6" x14ac:dyDescent="0.3">
      <c r="A1655">
        <v>3</v>
      </c>
      <c r="B1655">
        <v>1</v>
      </c>
      <c r="C1655">
        <v>1</v>
      </c>
      <c r="D1655">
        <v>0</v>
      </c>
      <c r="E1655">
        <v>0</v>
      </c>
      <c r="F1655">
        <v>78.5</v>
      </c>
    </row>
    <row r="1656" spans="1:6" x14ac:dyDescent="0.3">
      <c r="A1656">
        <v>1</v>
      </c>
      <c r="B1656">
        <v>11</v>
      </c>
      <c r="C1656">
        <v>1</v>
      </c>
      <c r="D1656">
        <v>0</v>
      </c>
      <c r="E1656">
        <v>0</v>
      </c>
      <c r="F1656">
        <v>71</v>
      </c>
    </row>
    <row r="1657" spans="1:6" x14ac:dyDescent="0.3">
      <c r="A1657">
        <v>4</v>
      </c>
      <c r="B1657">
        <v>18</v>
      </c>
      <c r="C1657">
        <v>0</v>
      </c>
      <c r="D1657">
        <v>1</v>
      </c>
      <c r="E1657">
        <v>0</v>
      </c>
      <c r="F1657">
        <v>76.25</v>
      </c>
    </row>
    <row r="1658" spans="1:6" x14ac:dyDescent="0.3">
      <c r="A1658">
        <v>2</v>
      </c>
      <c r="B1658">
        <v>35</v>
      </c>
      <c r="C1658">
        <v>0</v>
      </c>
      <c r="D1658">
        <v>0</v>
      </c>
      <c r="E1658">
        <v>1</v>
      </c>
      <c r="F1658">
        <v>90.5</v>
      </c>
    </row>
    <row r="1659" spans="1:6" x14ac:dyDescent="0.3">
      <c r="A1659">
        <v>1</v>
      </c>
      <c r="B1659">
        <v>1</v>
      </c>
      <c r="C1659">
        <v>1</v>
      </c>
      <c r="D1659">
        <v>0</v>
      </c>
      <c r="E1659">
        <v>0</v>
      </c>
      <c r="F1659">
        <v>82.5</v>
      </c>
    </row>
    <row r="1660" spans="1:6" x14ac:dyDescent="0.3">
      <c r="A1660">
        <v>0</v>
      </c>
      <c r="B1660">
        <v>12</v>
      </c>
      <c r="C1660">
        <v>1</v>
      </c>
      <c r="D1660">
        <v>1</v>
      </c>
      <c r="E1660">
        <v>0</v>
      </c>
      <c r="F1660">
        <v>81.5</v>
      </c>
    </row>
    <row r="1661" spans="1:6" x14ac:dyDescent="0.3">
      <c r="A1661">
        <v>2</v>
      </c>
      <c r="B1661">
        <v>21</v>
      </c>
      <c r="C1661">
        <v>0</v>
      </c>
      <c r="D1661">
        <v>0</v>
      </c>
      <c r="E1661">
        <v>0</v>
      </c>
      <c r="F1661">
        <v>74.5</v>
      </c>
    </row>
    <row r="1662" spans="1:6" x14ac:dyDescent="0.3">
      <c r="A1662">
        <v>2</v>
      </c>
      <c r="B1662">
        <v>18</v>
      </c>
      <c r="C1662">
        <v>1</v>
      </c>
      <c r="D1662">
        <v>0</v>
      </c>
      <c r="E1662">
        <v>1</v>
      </c>
      <c r="F1662">
        <v>83.25</v>
      </c>
    </row>
    <row r="1663" spans="1:6" x14ac:dyDescent="0.3">
      <c r="A1663">
        <v>6</v>
      </c>
      <c r="B1663">
        <v>5</v>
      </c>
      <c r="C1663">
        <v>1</v>
      </c>
      <c r="D1663">
        <v>1</v>
      </c>
      <c r="E1663">
        <v>0</v>
      </c>
      <c r="F1663">
        <v>61.5</v>
      </c>
    </row>
    <row r="1664" spans="1:6" x14ac:dyDescent="0.3">
      <c r="A1664">
        <v>5</v>
      </c>
      <c r="B1664">
        <v>2</v>
      </c>
      <c r="C1664">
        <v>0</v>
      </c>
      <c r="D1664">
        <v>0</v>
      </c>
      <c r="E1664">
        <v>0</v>
      </c>
      <c r="F1664">
        <v>57.25</v>
      </c>
    </row>
    <row r="1665" spans="1:6" x14ac:dyDescent="0.3">
      <c r="A1665">
        <v>5</v>
      </c>
      <c r="B1665">
        <v>27</v>
      </c>
      <c r="C1665">
        <v>1</v>
      </c>
      <c r="D1665">
        <v>0</v>
      </c>
      <c r="E1665">
        <v>1</v>
      </c>
      <c r="F1665">
        <v>75</v>
      </c>
    </row>
    <row r="1666" spans="1:6" x14ac:dyDescent="0.3">
      <c r="A1666">
        <v>6</v>
      </c>
      <c r="B1666">
        <v>18</v>
      </c>
      <c r="C1666">
        <v>0</v>
      </c>
      <c r="D1666">
        <v>1</v>
      </c>
      <c r="E1666">
        <v>0</v>
      </c>
      <c r="F1666">
        <v>79</v>
      </c>
    </row>
    <row r="1667" spans="1:6" x14ac:dyDescent="0.3">
      <c r="A1667">
        <v>2</v>
      </c>
      <c r="B1667">
        <v>28</v>
      </c>
      <c r="C1667">
        <v>1</v>
      </c>
      <c r="D1667">
        <v>0</v>
      </c>
      <c r="E1667">
        <v>0</v>
      </c>
      <c r="F1667">
        <v>81.75</v>
      </c>
    </row>
    <row r="1668" spans="1:6" x14ac:dyDescent="0.3">
      <c r="A1668">
        <v>5</v>
      </c>
      <c r="B1668">
        <v>1</v>
      </c>
      <c r="C1668">
        <v>1</v>
      </c>
      <c r="D1668">
        <v>0</v>
      </c>
      <c r="E1668">
        <v>0</v>
      </c>
      <c r="F1668">
        <v>66.75</v>
      </c>
    </row>
    <row r="1669" spans="1:6" x14ac:dyDescent="0.3">
      <c r="A1669">
        <v>7</v>
      </c>
      <c r="B1669">
        <v>42</v>
      </c>
      <c r="C1669">
        <v>1</v>
      </c>
      <c r="D1669">
        <v>0</v>
      </c>
      <c r="E1669">
        <v>0</v>
      </c>
      <c r="F1669">
        <v>93.5</v>
      </c>
    </row>
    <row r="1670" spans="1:6" x14ac:dyDescent="0.3">
      <c r="A1670">
        <v>8</v>
      </c>
      <c r="B1670">
        <v>21</v>
      </c>
      <c r="C1670">
        <v>0</v>
      </c>
      <c r="D1670">
        <v>0</v>
      </c>
      <c r="E1670">
        <v>0</v>
      </c>
      <c r="F1670">
        <v>80.25</v>
      </c>
    </row>
    <row r="1671" spans="1:6" x14ac:dyDescent="0.3">
      <c r="A1671">
        <v>4</v>
      </c>
      <c r="B1671">
        <v>31</v>
      </c>
      <c r="C1671">
        <v>1</v>
      </c>
      <c r="D1671">
        <v>0</v>
      </c>
      <c r="E1671">
        <v>0</v>
      </c>
      <c r="F1671">
        <v>83</v>
      </c>
    </row>
    <row r="1672" spans="1:6" x14ac:dyDescent="0.3">
      <c r="A1672">
        <v>8</v>
      </c>
      <c r="B1672">
        <v>34</v>
      </c>
      <c r="C1672">
        <v>0</v>
      </c>
      <c r="D1672">
        <v>0</v>
      </c>
      <c r="E1672">
        <v>0</v>
      </c>
      <c r="F1672">
        <v>82.5</v>
      </c>
    </row>
    <row r="1673" spans="1:6" x14ac:dyDescent="0.3">
      <c r="A1673">
        <v>1</v>
      </c>
      <c r="B1673">
        <v>5</v>
      </c>
      <c r="C1673">
        <v>1</v>
      </c>
      <c r="D1673">
        <v>0</v>
      </c>
      <c r="E1673">
        <v>1</v>
      </c>
      <c r="F1673">
        <v>91</v>
      </c>
    </row>
    <row r="1674" spans="1:6" x14ac:dyDescent="0.3">
      <c r="A1674">
        <v>3</v>
      </c>
      <c r="B1674">
        <v>46</v>
      </c>
      <c r="C1674">
        <v>1</v>
      </c>
      <c r="D1674">
        <v>0</v>
      </c>
      <c r="E1674">
        <v>0</v>
      </c>
      <c r="F1674">
        <v>88.75</v>
      </c>
    </row>
    <row r="1675" spans="1:6" x14ac:dyDescent="0.3">
      <c r="A1675">
        <v>3</v>
      </c>
      <c r="B1675">
        <v>9</v>
      </c>
      <c r="C1675">
        <v>0</v>
      </c>
      <c r="D1675">
        <v>0</v>
      </c>
      <c r="E1675">
        <v>0</v>
      </c>
      <c r="F1675">
        <v>88</v>
      </c>
    </row>
    <row r="1676" spans="1:6" x14ac:dyDescent="0.3">
      <c r="A1676">
        <v>5</v>
      </c>
      <c r="B1676">
        <v>26</v>
      </c>
      <c r="C1676">
        <v>1</v>
      </c>
      <c r="D1676">
        <v>0</v>
      </c>
      <c r="E1676">
        <v>0</v>
      </c>
      <c r="F1676">
        <v>74</v>
      </c>
    </row>
    <row r="1677" spans="1:6" x14ac:dyDescent="0.3">
      <c r="A1677">
        <v>3</v>
      </c>
      <c r="B1677">
        <v>31</v>
      </c>
      <c r="C1677">
        <v>0</v>
      </c>
      <c r="D1677">
        <v>0</v>
      </c>
      <c r="E1677">
        <v>0</v>
      </c>
      <c r="F1677">
        <v>79.75</v>
      </c>
    </row>
    <row r="1678" spans="1:6" x14ac:dyDescent="0.3">
      <c r="A1678">
        <v>4</v>
      </c>
      <c r="B1678">
        <v>27</v>
      </c>
      <c r="C1678">
        <v>1</v>
      </c>
      <c r="D1678">
        <v>0</v>
      </c>
      <c r="E1678">
        <v>0</v>
      </c>
      <c r="F1678">
        <v>76.25</v>
      </c>
    </row>
    <row r="1679" spans="1:6" x14ac:dyDescent="0.3">
      <c r="A1679">
        <v>7</v>
      </c>
      <c r="B1679">
        <v>28</v>
      </c>
      <c r="C1679">
        <v>1</v>
      </c>
      <c r="D1679">
        <v>1</v>
      </c>
      <c r="E1679">
        <v>0</v>
      </c>
      <c r="F1679">
        <v>77.75</v>
      </c>
    </row>
    <row r="1680" spans="1:6" x14ac:dyDescent="0.3">
      <c r="A1680">
        <v>3</v>
      </c>
      <c r="B1680">
        <v>5</v>
      </c>
      <c r="C1680">
        <v>0</v>
      </c>
      <c r="D1680">
        <v>0</v>
      </c>
      <c r="E1680">
        <v>1</v>
      </c>
      <c r="F1680">
        <v>82</v>
      </c>
    </row>
    <row r="1681" spans="1:6" x14ac:dyDescent="0.3">
      <c r="A1681">
        <v>2</v>
      </c>
      <c r="B1681">
        <v>4</v>
      </c>
      <c r="C1681">
        <v>0</v>
      </c>
      <c r="D1681">
        <v>0</v>
      </c>
      <c r="E1681">
        <v>0</v>
      </c>
      <c r="F1681">
        <v>66.5</v>
      </c>
    </row>
    <row r="1682" spans="1:6" x14ac:dyDescent="0.3">
      <c r="A1682">
        <v>1</v>
      </c>
      <c r="B1682">
        <v>33</v>
      </c>
      <c r="C1682">
        <v>1</v>
      </c>
      <c r="D1682">
        <v>0</v>
      </c>
      <c r="E1682">
        <v>0</v>
      </c>
      <c r="F1682">
        <v>93.75</v>
      </c>
    </row>
    <row r="1683" spans="1:6" x14ac:dyDescent="0.3">
      <c r="A1683">
        <v>3</v>
      </c>
      <c r="B1683">
        <v>16</v>
      </c>
      <c r="C1683">
        <v>1</v>
      </c>
      <c r="D1683">
        <v>0</v>
      </c>
      <c r="E1683">
        <v>0</v>
      </c>
      <c r="F1683">
        <v>77</v>
      </c>
    </row>
    <row r="1684" spans="1:6" x14ac:dyDescent="0.3">
      <c r="A1684">
        <v>1</v>
      </c>
      <c r="B1684">
        <v>15</v>
      </c>
      <c r="C1684">
        <v>0</v>
      </c>
      <c r="D1684">
        <v>0</v>
      </c>
      <c r="E1684">
        <v>0</v>
      </c>
      <c r="F1684">
        <v>71</v>
      </c>
    </row>
    <row r="1685" spans="1:6" x14ac:dyDescent="0.3">
      <c r="A1685">
        <v>7</v>
      </c>
      <c r="B1685">
        <v>10</v>
      </c>
      <c r="C1685">
        <v>1</v>
      </c>
      <c r="D1685">
        <v>0</v>
      </c>
      <c r="E1685">
        <v>0</v>
      </c>
      <c r="F1685">
        <v>85.25</v>
      </c>
    </row>
    <row r="1686" spans="1:6" x14ac:dyDescent="0.3">
      <c r="A1686">
        <v>0</v>
      </c>
      <c r="B1686">
        <v>18</v>
      </c>
      <c r="C1686">
        <v>0</v>
      </c>
      <c r="D1686">
        <v>0</v>
      </c>
      <c r="E1686">
        <v>1</v>
      </c>
      <c r="F1686">
        <v>79</v>
      </c>
    </row>
    <row r="1687" spans="1:6" x14ac:dyDescent="0.3">
      <c r="A1687">
        <v>1</v>
      </c>
      <c r="B1687">
        <v>12</v>
      </c>
      <c r="C1687">
        <v>1</v>
      </c>
      <c r="D1687">
        <v>0</v>
      </c>
      <c r="E1687">
        <v>0</v>
      </c>
      <c r="F1687">
        <v>80.75</v>
      </c>
    </row>
    <row r="1688" spans="1:6" x14ac:dyDescent="0.3">
      <c r="A1688">
        <v>3</v>
      </c>
      <c r="B1688">
        <v>25</v>
      </c>
      <c r="C1688">
        <v>0</v>
      </c>
      <c r="D1688">
        <v>0</v>
      </c>
      <c r="E1688">
        <v>0</v>
      </c>
      <c r="F1688">
        <v>83.5</v>
      </c>
    </row>
    <row r="1689" spans="1:6" x14ac:dyDescent="0.3">
      <c r="A1689">
        <v>3</v>
      </c>
      <c r="B1689">
        <v>23</v>
      </c>
      <c r="C1689">
        <v>0</v>
      </c>
      <c r="D1689">
        <v>0</v>
      </c>
      <c r="E1689">
        <v>0</v>
      </c>
      <c r="F1689">
        <v>86.75</v>
      </c>
    </row>
    <row r="1690" spans="1:6" x14ac:dyDescent="0.3">
      <c r="A1690">
        <v>6</v>
      </c>
      <c r="B1690">
        <v>8</v>
      </c>
      <c r="C1690">
        <v>0</v>
      </c>
      <c r="D1690">
        <v>0</v>
      </c>
      <c r="E1690">
        <v>0</v>
      </c>
      <c r="F1690">
        <v>81.5</v>
      </c>
    </row>
    <row r="1691" spans="1:6" x14ac:dyDescent="0.3">
      <c r="A1691">
        <v>4</v>
      </c>
      <c r="B1691">
        <v>32</v>
      </c>
      <c r="C1691">
        <v>1</v>
      </c>
      <c r="D1691">
        <v>0</v>
      </c>
      <c r="E1691">
        <v>0</v>
      </c>
      <c r="F1691">
        <v>72.75</v>
      </c>
    </row>
    <row r="1692" spans="1:6" x14ac:dyDescent="0.3">
      <c r="A1692">
        <v>10</v>
      </c>
      <c r="B1692">
        <v>0</v>
      </c>
      <c r="C1692">
        <v>0</v>
      </c>
      <c r="D1692">
        <v>1</v>
      </c>
      <c r="E1692">
        <v>0</v>
      </c>
      <c r="F1692">
        <v>60.5</v>
      </c>
    </row>
    <row r="1693" spans="1:6" x14ac:dyDescent="0.3">
      <c r="A1693">
        <v>8</v>
      </c>
      <c r="B1693">
        <v>0</v>
      </c>
      <c r="C1693">
        <v>1</v>
      </c>
      <c r="D1693">
        <v>0</v>
      </c>
      <c r="E1693">
        <v>0</v>
      </c>
      <c r="F1693">
        <v>67</v>
      </c>
    </row>
    <row r="1694" spans="1:6" x14ac:dyDescent="0.3">
      <c r="A1694">
        <v>1</v>
      </c>
      <c r="B1694">
        <v>6</v>
      </c>
      <c r="C1694">
        <v>1</v>
      </c>
      <c r="D1694">
        <v>0</v>
      </c>
      <c r="E1694">
        <v>0</v>
      </c>
      <c r="F1694">
        <v>71.75</v>
      </c>
    </row>
    <row r="1695" spans="1:6" x14ac:dyDescent="0.3">
      <c r="A1695">
        <v>6</v>
      </c>
      <c r="B1695">
        <v>5</v>
      </c>
      <c r="C1695">
        <v>1</v>
      </c>
      <c r="D1695">
        <v>0</v>
      </c>
      <c r="E1695">
        <v>0</v>
      </c>
      <c r="F1695">
        <v>78.25</v>
      </c>
    </row>
    <row r="1696" spans="1:6" x14ac:dyDescent="0.3">
      <c r="A1696">
        <v>0</v>
      </c>
      <c r="B1696">
        <v>16</v>
      </c>
      <c r="C1696">
        <v>1</v>
      </c>
      <c r="D1696">
        <v>0</v>
      </c>
      <c r="E1696">
        <v>0</v>
      </c>
      <c r="F1696">
        <v>79</v>
      </c>
    </row>
    <row r="1697" spans="1:6" x14ac:dyDescent="0.3">
      <c r="A1697">
        <v>5</v>
      </c>
      <c r="B1697">
        <v>4</v>
      </c>
      <c r="C1697">
        <v>1</v>
      </c>
      <c r="D1697">
        <v>0</v>
      </c>
      <c r="E1697">
        <v>1</v>
      </c>
      <c r="F1697">
        <v>79.75</v>
      </c>
    </row>
    <row r="1698" spans="1:6" x14ac:dyDescent="0.3">
      <c r="A1698">
        <v>8</v>
      </c>
      <c r="B1698">
        <v>2</v>
      </c>
      <c r="C1698">
        <v>0</v>
      </c>
      <c r="D1698">
        <v>1</v>
      </c>
      <c r="E1698">
        <v>0</v>
      </c>
      <c r="F1698">
        <v>93</v>
      </c>
    </row>
    <row r="1699" spans="1:6" x14ac:dyDescent="0.3">
      <c r="A1699">
        <v>2</v>
      </c>
      <c r="B1699">
        <v>35</v>
      </c>
      <c r="C1699">
        <v>1</v>
      </c>
      <c r="D1699">
        <v>0</v>
      </c>
      <c r="E1699">
        <v>0</v>
      </c>
      <c r="F1699">
        <v>93.25</v>
      </c>
    </row>
    <row r="1700" spans="1:6" x14ac:dyDescent="0.3">
      <c r="A1700">
        <v>2</v>
      </c>
      <c r="B1700">
        <v>34</v>
      </c>
      <c r="C1700">
        <v>0</v>
      </c>
      <c r="D1700">
        <v>0</v>
      </c>
      <c r="E1700">
        <v>1</v>
      </c>
      <c r="F1700">
        <v>81.25</v>
      </c>
    </row>
    <row r="1701" spans="1:6" x14ac:dyDescent="0.3">
      <c r="A1701">
        <v>1</v>
      </c>
      <c r="B1701">
        <v>7</v>
      </c>
      <c r="C1701">
        <v>0</v>
      </c>
      <c r="D1701">
        <v>0</v>
      </c>
      <c r="E1701">
        <v>0</v>
      </c>
      <c r="F1701">
        <v>79</v>
      </c>
    </row>
    <row r="1702" spans="1:6" x14ac:dyDescent="0.3">
      <c r="A1702">
        <v>0</v>
      </c>
      <c r="B1702">
        <v>14</v>
      </c>
      <c r="C1702">
        <v>1</v>
      </c>
      <c r="D1702">
        <v>0</v>
      </c>
      <c r="E1702">
        <v>0</v>
      </c>
      <c r="F1702">
        <v>85</v>
      </c>
    </row>
    <row r="1703" spans="1:6" x14ac:dyDescent="0.3">
      <c r="A1703">
        <v>1</v>
      </c>
      <c r="B1703">
        <v>24</v>
      </c>
      <c r="C1703">
        <v>0</v>
      </c>
      <c r="D1703">
        <v>0</v>
      </c>
      <c r="E1703">
        <v>0</v>
      </c>
      <c r="F1703">
        <v>87.25</v>
      </c>
    </row>
    <row r="1704" spans="1:6" x14ac:dyDescent="0.3">
      <c r="A1704">
        <v>4</v>
      </c>
      <c r="B1704">
        <v>25</v>
      </c>
      <c r="C1704">
        <v>0</v>
      </c>
      <c r="D1704">
        <v>0</v>
      </c>
      <c r="E1704">
        <v>0</v>
      </c>
      <c r="F1704">
        <v>78.25</v>
      </c>
    </row>
    <row r="1705" spans="1:6" x14ac:dyDescent="0.3">
      <c r="A1705">
        <v>8</v>
      </c>
      <c r="B1705">
        <v>3</v>
      </c>
      <c r="C1705">
        <v>1</v>
      </c>
      <c r="D1705">
        <v>0</v>
      </c>
      <c r="E1705">
        <v>0</v>
      </c>
      <c r="F1705">
        <v>68</v>
      </c>
    </row>
    <row r="1706" spans="1:6" x14ac:dyDescent="0.3">
      <c r="A1706">
        <v>7</v>
      </c>
      <c r="B1706">
        <v>0</v>
      </c>
      <c r="C1706">
        <v>0</v>
      </c>
      <c r="D1706">
        <v>1</v>
      </c>
      <c r="E1706">
        <v>1</v>
      </c>
      <c r="F1706">
        <v>69</v>
      </c>
    </row>
    <row r="1707" spans="1:6" x14ac:dyDescent="0.3">
      <c r="A1707">
        <v>2</v>
      </c>
      <c r="B1707">
        <v>33</v>
      </c>
      <c r="C1707">
        <v>0</v>
      </c>
      <c r="D1707">
        <v>0</v>
      </c>
      <c r="E1707">
        <v>0</v>
      </c>
      <c r="F1707">
        <v>80.25</v>
      </c>
    </row>
    <row r="1708" spans="1:6" x14ac:dyDescent="0.3">
      <c r="A1708">
        <v>3</v>
      </c>
      <c r="B1708">
        <v>12</v>
      </c>
      <c r="C1708">
        <v>1</v>
      </c>
      <c r="D1708">
        <v>0</v>
      </c>
      <c r="E1708">
        <v>0</v>
      </c>
      <c r="F1708">
        <v>78.75</v>
      </c>
    </row>
    <row r="1709" spans="1:6" x14ac:dyDescent="0.3">
      <c r="A1709">
        <v>3</v>
      </c>
      <c r="B1709">
        <v>1</v>
      </c>
      <c r="C1709">
        <v>0</v>
      </c>
      <c r="D1709">
        <v>0</v>
      </c>
      <c r="E1709">
        <v>1</v>
      </c>
      <c r="F1709">
        <v>90.25</v>
      </c>
    </row>
    <row r="1710" spans="1:6" x14ac:dyDescent="0.3">
      <c r="A1710">
        <v>5</v>
      </c>
      <c r="B1710">
        <v>19</v>
      </c>
      <c r="C1710">
        <v>1</v>
      </c>
      <c r="D1710">
        <v>0</v>
      </c>
      <c r="E1710">
        <v>1</v>
      </c>
      <c r="F1710">
        <v>76.5</v>
      </c>
    </row>
    <row r="1711" spans="1:6" x14ac:dyDescent="0.3">
      <c r="A1711">
        <v>2</v>
      </c>
      <c r="B1711">
        <v>2</v>
      </c>
      <c r="C1711">
        <v>1</v>
      </c>
      <c r="D1711">
        <v>0</v>
      </c>
      <c r="E1711">
        <v>0</v>
      </c>
      <c r="F1711">
        <v>82</v>
      </c>
    </row>
    <row r="1712" spans="1:6" x14ac:dyDescent="0.3">
      <c r="A1712">
        <v>4</v>
      </c>
      <c r="B1712">
        <v>3</v>
      </c>
      <c r="C1712">
        <v>1</v>
      </c>
      <c r="D1712">
        <v>0</v>
      </c>
      <c r="E1712">
        <v>0</v>
      </c>
      <c r="F1712">
        <v>90.25</v>
      </c>
    </row>
    <row r="1713" spans="1:6" x14ac:dyDescent="0.3">
      <c r="A1713">
        <v>10</v>
      </c>
      <c r="B1713">
        <v>1</v>
      </c>
      <c r="C1713">
        <v>0</v>
      </c>
      <c r="D1713">
        <v>0</v>
      </c>
      <c r="E1713">
        <v>1</v>
      </c>
      <c r="F1713">
        <v>66.75</v>
      </c>
    </row>
    <row r="1714" spans="1:6" x14ac:dyDescent="0.3">
      <c r="A1714">
        <v>1</v>
      </c>
      <c r="B1714">
        <v>48</v>
      </c>
      <c r="C1714">
        <v>1</v>
      </c>
      <c r="D1714">
        <v>0</v>
      </c>
      <c r="E1714">
        <v>0</v>
      </c>
      <c r="F1714">
        <v>94.5</v>
      </c>
    </row>
    <row r="1715" spans="1:6" x14ac:dyDescent="0.3">
      <c r="A1715">
        <v>2</v>
      </c>
      <c r="B1715">
        <v>32</v>
      </c>
      <c r="C1715">
        <v>1</v>
      </c>
      <c r="D1715">
        <v>0</v>
      </c>
      <c r="E1715">
        <v>0</v>
      </c>
      <c r="F1715">
        <v>77.75</v>
      </c>
    </row>
    <row r="1716" spans="1:6" x14ac:dyDescent="0.3">
      <c r="A1716">
        <v>6</v>
      </c>
      <c r="B1716">
        <v>1</v>
      </c>
      <c r="C1716">
        <v>0</v>
      </c>
      <c r="D1716">
        <v>0</v>
      </c>
      <c r="E1716">
        <v>0</v>
      </c>
      <c r="F1716">
        <v>82.25</v>
      </c>
    </row>
    <row r="1717" spans="1:6" x14ac:dyDescent="0.3">
      <c r="A1717">
        <v>1</v>
      </c>
      <c r="B1717">
        <v>22</v>
      </c>
      <c r="C1717">
        <v>0</v>
      </c>
      <c r="D1717">
        <v>0</v>
      </c>
      <c r="E1717">
        <v>0</v>
      </c>
      <c r="F1717">
        <v>89.5</v>
      </c>
    </row>
    <row r="1718" spans="1:6" x14ac:dyDescent="0.3">
      <c r="A1718">
        <v>5</v>
      </c>
      <c r="B1718">
        <v>16</v>
      </c>
      <c r="C1718">
        <v>1</v>
      </c>
      <c r="D1718">
        <v>0</v>
      </c>
      <c r="E1718">
        <v>0</v>
      </c>
      <c r="F1718">
        <v>74.75</v>
      </c>
    </row>
    <row r="1719" spans="1:6" x14ac:dyDescent="0.3">
      <c r="A1719">
        <v>6</v>
      </c>
      <c r="B1719">
        <v>15</v>
      </c>
      <c r="C1719">
        <v>1</v>
      </c>
      <c r="D1719">
        <v>1</v>
      </c>
      <c r="E1719">
        <v>0</v>
      </c>
      <c r="F1719">
        <v>84</v>
      </c>
    </row>
    <row r="1720" spans="1:6" x14ac:dyDescent="0.3">
      <c r="A1720">
        <v>3</v>
      </c>
      <c r="B1720">
        <v>26</v>
      </c>
      <c r="C1720">
        <v>1</v>
      </c>
      <c r="D1720">
        <v>0</v>
      </c>
      <c r="E1720">
        <v>1</v>
      </c>
      <c r="F1720">
        <v>85</v>
      </c>
    </row>
    <row r="1721" spans="1:6" x14ac:dyDescent="0.3">
      <c r="A1721">
        <v>5</v>
      </c>
      <c r="B1721">
        <v>46</v>
      </c>
      <c r="C1721">
        <v>1</v>
      </c>
      <c r="D1721">
        <v>0</v>
      </c>
      <c r="E1721">
        <v>0</v>
      </c>
      <c r="F1721">
        <v>92.5</v>
      </c>
    </row>
    <row r="1722" spans="1:6" x14ac:dyDescent="0.3">
      <c r="A1722">
        <v>4</v>
      </c>
      <c r="B1722">
        <v>31</v>
      </c>
      <c r="C1722">
        <v>1</v>
      </c>
      <c r="D1722">
        <v>1</v>
      </c>
      <c r="E1722">
        <v>0</v>
      </c>
      <c r="F1722">
        <v>83</v>
      </c>
    </row>
    <row r="1723" spans="1:6" x14ac:dyDescent="0.3">
      <c r="A1723">
        <v>10</v>
      </c>
      <c r="B1723">
        <v>4</v>
      </c>
      <c r="C1723">
        <v>0</v>
      </c>
      <c r="D1723">
        <v>0</v>
      </c>
      <c r="E1723">
        <v>0</v>
      </c>
      <c r="F1723">
        <v>72.25</v>
      </c>
    </row>
    <row r="1724" spans="1:6" x14ac:dyDescent="0.3">
      <c r="A1724">
        <v>9</v>
      </c>
      <c r="B1724">
        <v>5</v>
      </c>
      <c r="C1724">
        <v>0</v>
      </c>
      <c r="D1724">
        <v>0</v>
      </c>
      <c r="E1724">
        <v>0</v>
      </c>
      <c r="F1724">
        <v>75</v>
      </c>
    </row>
    <row r="1725" spans="1:6" x14ac:dyDescent="0.3">
      <c r="A1725">
        <v>6</v>
      </c>
      <c r="B1725">
        <v>21</v>
      </c>
      <c r="C1725">
        <v>1</v>
      </c>
      <c r="D1725">
        <v>0</v>
      </c>
      <c r="E1725">
        <v>0</v>
      </c>
      <c r="F1725">
        <v>85.25</v>
      </c>
    </row>
    <row r="1726" spans="1:6" x14ac:dyDescent="0.3">
      <c r="A1726">
        <v>2</v>
      </c>
      <c r="B1726">
        <v>26</v>
      </c>
      <c r="C1726">
        <v>0</v>
      </c>
      <c r="D1726">
        <v>0</v>
      </c>
      <c r="E1726">
        <v>0</v>
      </c>
      <c r="F1726">
        <v>84</v>
      </c>
    </row>
    <row r="1727" spans="1:6" x14ac:dyDescent="0.3">
      <c r="A1727">
        <v>1</v>
      </c>
      <c r="B1727">
        <v>3</v>
      </c>
      <c r="C1727">
        <v>0</v>
      </c>
      <c r="D1727">
        <v>0</v>
      </c>
      <c r="E1727">
        <v>0</v>
      </c>
      <c r="F1727">
        <v>78.75</v>
      </c>
    </row>
    <row r="1728" spans="1:6" x14ac:dyDescent="0.3">
      <c r="A1728">
        <v>1</v>
      </c>
      <c r="B1728">
        <v>11</v>
      </c>
      <c r="C1728">
        <v>0</v>
      </c>
      <c r="D1728">
        <v>0</v>
      </c>
      <c r="E1728">
        <v>1</v>
      </c>
      <c r="F1728">
        <v>82.5</v>
      </c>
    </row>
    <row r="1729" spans="1:6" x14ac:dyDescent="0.3">
      <c r="A1729">
        <v>6</v>
      </c>
      <c r="B1729">
        <v>5</v>
      </c>
      <c r="C1729">
        <v>1</v>
      </c>
      <c r="D1729">
        <v>0</v>
      </c>
      <c r="E1729">
        <v>0</v>
      </c>
      <c r="F1729">
        <v>71.75</v>
      </c>
    </row>
    <row r="1730" spans="1:6" x14ac:dyDescent="0.3">
      <c r="A1730">
        <v>8</v>
      </c>
      <c r="B1730">
        <v>19</v>
      </c>
      <c r="C1730">
        <v>0</v>
      </c>
      <c r="D1730">
        <v>0</v>
      </c>
      <c r="E1730">
        <v>1</v>
      </c>
      <c r="F1730">
        <v>73.5</v>
      </c>
    </row>
    <row r="1731" spans="1:6" x14ac:dyDescent="0.3">
      <c r="A1731">
        <v>7</v>
      </c>
      <c r="B1731">
        <v>3</v>
      </c>
      <c r="C1731">
        <v>0</v>
      </c>
      <c r="D1731">
        <v>1</v>
      </c>
      <c r="E1731">
        <v>0</v>
      </c>
      <c r="F1731">
        <v>80.25</v>
      </c>
    </row>
    <row r="1732" spans="1:6" x14ac:dyDescent="0.3">
      <c r="A1732">
        <v>5</v>
      </c>
      <c r="B1732">
        <v>15</v>
      </c>
      <c r="C1732">
        <v>1</v>
      </c>
      <c r="D1732">
        <v>1</v>
      </c>
      <c r="E1732">
        <v>0</v>
      </c>
      <c r="F1732">
        <v>84.25</v>
      </c>
    </row>
    <row r="1733" spans="1:6" x14ac:dyDescent="0.3">
      <c r="A1733">
        <v>4</v>
      </c>
      <c r="B1733">
        <v>32</v>
      </c>
      <c r="C1733">
        <v>1</v>
      </c>
      <c r="D1733">
        <v>0</v>
      </c>
      <c r="E1733">
        <v>0</v>
      </c>
      <c r="F1733">
        <v>84.5</v>
      </c>
    </row>
    <row r="1734" spans="1:6" x14ac:dyDescent="0.3">
      <c r="A1734">
        <v>5</v>
      </c>
      <c r="B1734">
        <v>4</v>
      </c>
      <c r="C1734">
        <v>1</v>
      </c>
      <c r="D1734">
        <v>1</v>
      </c>
      <c r="E1734">
        <v>0</v>
      </c>
      <c r="F1734">
        <v>78.5</v>
      </c>
    </row>
    <row r="1735" spans="1:6" x14ac:dyDescent="0.3">
      <c r="A1735">
        <v>1</v>
      </c>
      <c r="B1735">
        <v>31</v>
      </c>
      <c r="C1735">
        <v>1</v>
      </c>
      <c r="D1735">
        <v>0</v>
      </c>
      <c r="E1735">
        <v>0</v>
      </c>
      <c r="F1735">
        <v>88.5</v>
      </c>
    </row>
    <row r="1736" spans="1:6" x14ac:dyDescent="0.3">
      <c r="A1736">
        <v>2</v>
      </c>
      <c r="B1736">
        <v>19</v>
      </c>
      <c r="C1736">
        <v>1</v>
      </c>
      <c r="D1736">
        <v>0</v>
      </c>
      <c r="E1736">
        <v>0</v>
      </c>
      <c r="F1736">
        <v>84</v>
      </c>
    </row>
    <row r="1737" spans="1:6" x14ac:dyDescent="0.3">
      <c r="A1737">
        <v>1</v>
      </c>
      <c r="B1737">
        <v>16</v>
      </c>
      <c r="C1737">
        <v>0</v>
      </c>
      <c r="D1737">
        <v>0</v>
      </c>
      <c r="E1737">
        <v>0</v>
      </c>
      <c r="F1737">
        <v>79.5</v>
      </c>
    </row>
    <row r="1738" spans="1:6" x14ac:dyDescent="0.3">
      <c r="A1738">
        <v>1</v>
      </c>
      <c r="B1738">
        <v>29</v>
      </c>
      <c r="C1738">
        <v>1</v>
      </c>
      <c r="D1738">
        <v>0</v>
      </c>
      <c r="E1738">
        <v>0</v>
      </c>
      <c r="F1738">
        <v>76.25</v>
      </c>
    </row>
    <row r="1739" spans="1:6" x14ac:dyDescent="0.3">
      <c r="A1739">
        <v>3</v>
      </c>
      <c r="B1739">
        <v>26</v>
      </c>
      <c r="C1739">
        <v>1</v>
      </c>
      <c r="D1739">
        <v>0</v>
      </c>
      <c r="E1739">
        <v>0</v>
      </c>
      <c r="F1739">
        <v>85</v>
      </c>
    </row>
    <row r="1740" spans="1:6" x14ac:dyDescent="0.3">
      <c r="A1740">
        <v>4</v>
      </c>
      <c r="B1740">
        <v>27</v>
      </c>
      <c r="C1740">
        <v>1</v>
      </c>
      <c r="D1740">
        <v>1</v>
      </c>
      <c r="E1740">
        <v>0</v>
      </c>
      <c r="F1740">
        <v>82.75</v>
      </c>
    </row>
    <row r="1741" spans="1:6" x14ac:dyDescent="0.3">
      <c r="A1741">
        <v>3</v>
      </c>
      <c r="B1741">
        <v>35</v>
      </c>
      <c r="C1741">
        <v>1</v>
      </c>
      <c r="D1741">
        <v>0</v>
      </c>
      <c r="E1741">
        <v>0</v>
      </c>
      <c r="F1741">
        <v>91.25</v>
      </c>
    </row>
    <row r="1742" spans="1:6" x14ac:dyDescent="0.3">
      <c r="A1742">
        <v>5</v>
      </c>
      <c r="B1742">
        <v>26</v>
      </c>
      <c r="C1742">
        <v>0</v>
      </c>
      <c r="D1742">
        <v>0</v>
      </c>
      <c r="E1742">
        <v>0</v>
      </c>
      <c r="F1742">
        <v>81</v>
      </c>
    </row>
    <row r="1743" spans="1:6" x14ac:dyDescent="0.3">
      <c r="A1743">
        <v>2</v>
      </c>
      <c r="B1743">
        <v>28</v>
      </c>
      <c r="C1743">
        <v>0</v>
      </c>
      <c r="D1743">
        <v>1</v>
      </c>
      <c r="E1743">
        <v>0</v>
      </c>
      <c r="F1743">
        <v>88.75</v>
      </c>
    </row>
    <row r="1744" spans="1:6" x14ac:dyDescent="0.3">
      <c r="A1744">
        <v>1</v>
      </c>
      <c r="B1744">
        <v>32</v>
      </c>
      <c r="C1744">
        <v>1</v>
      </c>
      <c r="D1744">
        <v>1</v>
      </c>
      <c r="E1744">
        <v>0</v>
      </c>
      <c r="F1744">
        <v>89.25</v>
      </c>
    </row>
    <row r="1745" spans="1:6" x14ac:dyDescent="0.3">
      <c r="A1745">
        <v>0</v>
      </c>
      <c r="B1745">
        <v>33</v>
      </c>
      <c r="C1745">
        <v>1</v>
      </c>
      <c r="D1745">
        <v>0</v>
      </c>
      <c r="E1745">
        <v>0</v>
      </c>
      <c r="F1745">
        <v>83</v>
      </c>
    </row>
    <row r="1746" spans="1:6" x14ac:dyDescent="0.3">
      <c r="A1746">
        <v>2</v>
      </c>
      <c r="B1746">
        <v>18</v>
      </c>
      <c r="C1746">
        <v>0</v>
      </c>
      <c r="D1746">
        <v>0</v>
      </c>
      <c r="E1746">
        <v>1</v>
      </c>
      <c r="F1746">
        <v>89.25</v>
      </c>
    </row>
    <row r="1747" spans="1:6" x14ac:dyDescent="0.3">
      <c r="A1747">
        <v>1</v>
      </c>
      <c r="B1747">
        <v>18</v>
      </c>
      <c r="C1747">
        <v>1</v>
      </c>
      <c r="D1747">
        <v>0</v>
      </c>
      <c r="E1747">
        <v>0</v>
      </c>
      <c r="F1747">
        <v>85.25</v>
      </c>
    </row>
    <row r="1748" spans="1:6" x14ac:dyDescent="0.3">
      <c r="A1748">
        <v>1</v>
      </c>
      <c r="B1748">
        <v>9</v>
      </c>
      <c r="C1748">
        <v>0</v>
      </c>
      <c r="D1748">
        <v>0</v>
      </c>
      <c r="E1748">
        <v>1</v>
      </c>
      <c r="F1748">
        <v>78.5</v>
      </c>
    </row>
    <row r="1749" spans="1:6" x14ac:dyDescent="0.3">
      <c r="A1749">
        <v>5</v>
      </c>
      <c r="B1749">
        <v>25</v>
      </c>
      <c r="C1749">
        <v>1</v>
      </c>
      <c r="D1749">
        <v>1</v>
      </c>
      <c r="E1749">
        <v>0</v>
      </c>
      <c r="F1749">
        <v>87.25</v>
      </c>
    </row>
    <row r="1750" spans="1:6" x14ac:dyDescent="0.3">
      <c r="A1750">
        <v>1</v>
      </c>
      <c r="B1750">
        <v>18</v>
      </c>
      <c r="C1750">
        <v>0</v>
      </c>
      <c r="D1750">
        <v>0</v>
      </c>
      <c r="E1750">
        <v>1</v>
      </c>
      <c r="F1750">
        <v>84.25</v>
      </c>
    </row>
    <row r="1751" spans="1:6" x14ac:dyDescent="0.3">
      <c r="A1751">
        <v>4</v>
      </c>
      <c r="B1751">
        <v>3</v>
      </c>
      <c r="C1751">
        <v>0</v>
      </c>
      <c r="D1751">
        <v>0</v>
      </c>
      <c r="E1751">
        <v>0</v>
      </c>
      <c r="F1751">
        <v>77.75</v>
      </c>
    </row>
    <row r="1752" spans="1:6" x14ac:dyDescent="0.3">
      <c r="A1752">
        <v>4</v>
      </c>
      <c r="B1752">
        <v>34</v>
      </c>
      <c r="C1752">
        <v>0</v>
      </c>
      <c r="D1752">
        <v>0</v>
      </c>
      <c r="E1752">
        <v>1</v>
      </c>
      <c r="F1752">
        <v>89.5</v>
      </c>
    </row>
    <row r="1753" spans="1:6" x14ac:dyDescent="0.3">
      <c r="A1753">
        <v>7</v>
      </c>
      <c r="B1753">
        <v>4</v>
      </c>
      <c r="C1753">
        <v>0</v>
      </c>
      <c r="D1753">
        <v>0</v>
      </c>
      <c r="E1753">
        <v>0</v>
      </c>
      <c r="F1753">
        <v>69.75</v>
      </c>
    </row>
    <row r="1754" spans="1:6" x14ac:dyDescent="0.3">
      <c r="A1754">
        <v>3</v>
      </c>
      <c r="B1754">
        <v>14</v>
      </c>
      <c r="C1754">
        <v>1</v>
      </c>
      <c r="D1754">
        <v>0</v>
      </c>
      <c r="E1754">
        <v>0</v>
      </c>
      <c r="F1754">
        <v>79</v>
      </c>
    </row>
    <row r="1755" spans="1:6" x14ac:dyDescent="0.3">
      <c r="A1755">
        <v>5</v>
      </c>
      <c r="B1755">
        <v>8</v>
      </c>
      <c r="C1755">
        <v>1</v>
      </c>
      <c r="D1755">
        <v>1</v>
      </c>
      <c r="E1755">
        <v>0</v>
      </c>
      <c r="F1755">
        <v>83.75</v>
      </c>
    </row>
    <row r="1756" spans="1:6" x14ac:dyDescent="0.3">
      <c r="A1756">
        <v>3</v>
      </c>
      <c r="B1756">
        <v>35</v>
      </c>
      <c r="C1756">
        <v>0</v>
      </c>
      <c r="D1756">
        <v>0</v>
      </c>
      <c r="E1756">
        <v>0</v>
      </c>
      <c r="F1756">
        <v>95</v>
      </c>
    </row>
    <row r="1757" spans="1:6" x14ac:dyDescent="0.3">
      <c r="A1757">
        <v>3</v>
      </c>
      <c r="B1757">
        <v>2</v>
      </c>
      <c r="C1757">
        <v>1</v>
      </c>
      <c r="D1757">
        <v>0</v>
      </c>
      <c r="E1757">
        <v>0</v>
      </c>
      <c r="F1757">
        <v>75.5</v>
      </c>
    </row>
    <row r="1758" spans="1:6" x14ac:dyDescent="0.3">
      <c r="A1758">
        <v>2</v>
      </c>
      <c r="B1758">
        <v>27</v>
      </c>
      <c r="C1758">
        <v>0</v>
      </c>
      <c r="D1758">
        <v>0</v>
      </c>
      <c r="E1758">
        <v>0</v>
      </c>
      <c r="F1758">
        <v>77.75</v>
      </c>
    </row>
    <row r="1759" spans="1:6" x14ac:dyDescent="0.3">
      <c r="A1759">
        <v>5</v>
      </c>
      <c r="B1759">
        <v>20</v>
      </c>
      <c r="C1759">
        <v>1</v>
      </c>
      <c r="D1759">
        <v>0</v>
      </c>
      <c r="E1759">
        <v>0</v>
      </c>
      <c r="F1759">
        <v>69.75</v>
      </c>
    </row>
    <row r="1760" spans="1:6" x14ac:dyDescent="0.3">
      <c r="A1760">
        <v>4</v>
      </c>
      <c r="B1760">
        <v>21</v>
      </c>
      <c r="C1760">
        <v>1</v>
      </c>
      <c r="D1760">
        <v>0</v>
      </c>
      <c r="E1760">
        <v>0</v>
      </c>
      <c r="F1760">
        <v>80</v>
      </c>
    </row>
    <row r="1761" spans="1:6" x14ac:dyDescent="0.3">
      <c r="A1761">
        <v>5</v>
      </c>
      <c r="B1761">
        <v>6</v>
      </c>
      <c r="C1761">
        <v>0</v>
      </c>
      <c r="D1761">
        <v>0</v>
      </c>
      <c r="E1761">
        <v>0</v>
      </c>
      <c r="F1761">
        <v>83.75</v>
      </c>
    </row>
    <row r="1762" spans="1:6" x14ac:dyDescent="0.3">
      <c r="A1762">
        <v>3</v>
      </c>
      <c r="B1762">
        <v>18</v>
      </c>
      <c r="C1762">
        <v>0</v>
      </c>
      <c r="D1762">
        <v>0</v>
      </c>
      <c r="E1762">
        <v>0</v>
      </c>
      <c r="F1762">
        <v>77</v>
      </c>
    </row>
    <row r="1763" spans="1:6" x14ac:dyDescent="0.3">
      <c r="A1763">
        <v>2</v>
      </c>
      <c r="B1763">
        <v>7</v>
      </c>
      <c r="C1763">
        <v>0</v>
      </c>
      <c r="D1763">
        <v>0</v>
      </c>
      <c r="E1763">
        <v>0</v>
      </c>
      <c r="F1763">
        <v>83</v>
      </c>
    </row>
    <row r="1764" spans="1:6" x14ac:dyDescent="0.3">
      <c r="A1764">
        <v>2</v>
      </c>
      <c r="B1764">
        <v>24</v>
      </c>
      <c r="C1764">
        <v>0</v>
      </c>
      <c r="D1764">
        <v>0</v>
      </c>
      <c r="E1764">
        <v>0</v>
      </c>
      <c r="F1764">
        <v>85.5</v>
      </c>
    </row>
    <row r="1765" spans="1:6" x14ac:dyDescent="0.3">
      <c r="A1765">
        <v>5</v>
      </c>
      <c r="B1765">
        <v>21</v>
      </c>
      <c r="C1765">
        <v>1</v>
      </c>
      <c r="D1765">
        <v>0</v>
      </c>
      <c r="E1765">
        <v>0</v>
      </c>
      <c r="F1765">
        <v>81.75</v>
      </c>
    </row>
    <row r="1766" spans="1:6" x14ac:dyDescent="0.3">
      <c r="A1766">
        <v>10</v>
      </c>
      <c r="B1766">
        <v>2</v>
      </c>
      <c r="C1766">
        <v>1</v>
      </c>
      <c r="D1766">
        <v>0</v>
      </c>
      <c r="E1766">
        <v>0</v>
      </c>
      <c r="F1766">
        <v>63</v>
      </c>
    </row>
    <row r="1767" spans="1:6" x14ac:dyDescent="0.3">
      <c r="A1767">
        <v>0</v>
      </c>
      <c r="B1767">
        <v>34</v>
      </c>
      <c r="C1767">
        <v>0</v>
      </c>
      <c r="D1767">
        <v>1</v>
      </c>
      <c r="E1767">
        <v>0</v>
      </c>
      <c r="F1767">
        <v>91.25</v>
      </c>
    </row>
    <row r="1768" spans="1:6" x14ac:dyDescent="0.3">
      <c r="A1768">
        <v>7</v>
      </c>
      <c r="B1768">
        <v>0</v>
      </c>
      <c r="C1768">
        <v>0</v>
      </c>
      <c r="D1768">
        <v>0</v>
      </c>
      <c r="E1768">
        <v>1</v>
      </c>
      <c r="F1768">
        <v>81.5</v>
      </c>
    </row>
    <row r="1769" spans="1:6" x14ac:dyDescent="0.3">
      <c r="A1769">
        <v>4</v>
      </c>
      <c r="B1769">
        <v>17</v>
      </c>
      <c r="C1769">
        <v>1</v>
      </c>
      <c r="D1769">
        <v>0</v>
      </c>
      <c r="E1769">
        <v>0</v>
      </c>
      <c r="F1769">
        <v>87.5</v>
      </c>
    </row>
    <row r="1770" spans="1:6" x14ac:dyDescent="0.3">
      <c r="A1770">
        <v>5</v>
      </c>
      <c r="B1770">
        <v>10</v>
      </c>
      <c r="C1770">
        <v>0</v>
      </c>
      <c r="D1770">
        <v>0</v>
      </c>
      <c r="E1770">
        <v>0</v>
      </c>
      <c r="F1770">
        <v>81.5</v>
      </c>
    </row>
    <row r="1771" spans="1:6" x14ac:dyDescent="0.3">
      <c r="A1771">
        <v>4</v>
      </c>
      <c r="B1771">
        <v>35</v>
      </c>
      <c r="C1771">
        <v>0</v>
      </c>
      <c r="D1771">
        <v>0</v>
      </c>
      <c r="E1771">
        <v>1</v>
      </c>
      <c r="F1771">
        <v>91.25</v>
      </c>
    </row>
    <row r="1772" spans="1:6" x14ac:dyDescent="0.3">
      <c r="A1772">
        <v>3</v>
      </c>
      <c r="B1772">
        <v>27</v>
      </c>
      <c r="C1772">
        <v>1</v>
      </c>
      <c r="D1772">
        <v>0</v>
      </c>
      <c r="E1772">
        <v>0</v>
      </c>
      <c r="F1772">
        <v>80</v>
      </c>
    </row>
    <row r="1773" spans="1:6" x14ac:dyDescent="0.3">
      <c r="A1773">
        <v>2</v>
      </c>
      <c r="B1773">
        <v>30</v>
      </c>
      <c r="C1773">
        <v>1</v>
      </c>
      <c r="D1773">
        <v>0</v>
      </c>
      <c r="E1773">
        <v>1</v>
      </c>
      <c r="F1773">
        <v>92</v>
      </c>
    </row>
    <row r="1774" spans="1:6" x14ac:dyDescent="0.3">
      <c r="A1774">
        <v>2</v>
      </c>
      <c r="B1774">
        <v>35</v>
      </c>
      <c r="C1774">
        <v>1</v>
      </c>
      <c r="D1774">
        <v>0</v>
      </c>
      <c r="E1774">
        <v>0</v>
      </c>
      <c r="F1774">
        <v>95</v>
      </c>
    </row>
    <row r="1775" spans="1:6" x14ac:dyDescent="0.3">
      <c r="A1775">
        <v>5</v>
      </c>
      <c r="B1775">
        <v>5</v>
      </c>
      <c r="C1775">
        <v>0</v>
      </c>
      <c r="D1775">
        <v>1</v>
      </c>
      <c r="E1775">
        <v>0</v>
      </c>
      <c r="F1775">
        <v>85.5</v>
      </c>
    </row>
    <row r="1776" spans="1:6" x14ac:dyDescent="0.3">
      <c r="A1776">
        <v>6</v>
      </c>
      <c r="B1776">
        <v>10</v>
      </c>
      <c r="C1776">
        <v>0</v>
      </c>
      <c r="D1776">
        <v>0</v>
      </c>
      <c r="E1776">
        <v>1</v>
      </c>
      <c r="F1776">
        <v>80</v>
      </c>
    </row>
    <row r="1777" spans="1:6" x14ac:dyDescent="0.3">
      <c r="A1777">
        <v>8</v>
      </c>
      <c r="B1777">
        <v>1</v>
      </c>
      <c r="C1777">
        <v>0</v>
      </c>
      <c r="D1777">
        <v>1</v>
      </c>
      <c r="E1777">
        <v>0</v>
      </c>
      <c r="F1777">
        <v>71.25</v>
      </c>
    </row>
    <row r="1778" spans="1:6" x14ac:dyDescent="0.3">
      <c r="A1778">
        <v>10</v>
      </c>
      <c r="B1778">
        <v>0</v>
      </c>
      <c r="C1778">
        <v>1</v>
      </c>
      <c r="D1778">
        <v>1</v>
      </c>
      <c r="E1778">
        <v>0</v>
      </c>
      <c r="F1778">
        <v>80.75</v>
      </c>
    </row>
    <row r="1779" spans="1:6" x14ac:dyDescent="0.3">
      <c r="A1779">
        <v>3</v>
      </c>
      <c r="B1779">
        <v>30</v>
      </c>
      <c r="C1779">
        <v>1</v>
      </c>
      <c r="D1779">
        <v>1</v>
      </c>
      <c r="E1779">
        <v>0</v>
      </c>
      <c r="F1779">
        <v>83</v>
      </c>
    </row>
    <row r="1780" spans="1:6" x14ac:dyDescent="0.3">
      <c r="A1780">
        <v>4</v>
      </c>
      <c r="B1780">
        <v>3</v>
      </c>
      <c r="C1780">
        <v>1</v>
      </c>
      <c r="D1780">
        <v>0</v>
      </c>
      <c r="E1780">
        <v>0</v>
      </c>
      <c r="F1780">
        <v>75.25</v>
      </c>
    </row>
    <row r="1781" spans="1:6" x14ac:dyDescent="0.3">
      <c r="A1781">
        <v>3</v>
      </c>
      <c r="B1781">
        <v>18</v>
      </c>
      <c r="C1781">
        <v>1</v>
      </c>
      <c r="D1781">
        <v>0</v>
      </c>
      <c r="E1781">
        <v>1</v>
      </c>
      <c r="F1781">
        <v>81.5</v>
      </c>
    </row>
    <row r="1782" spans="1:6" x14ac:dyDescent="0.3">
      <c r="A1782">
        <v>8</v>
      </c>
      <c r="B1782">
        <v>0</v>
      </c>
      <c r="C1782">
        <v>0</v>
      </c>
      <c r="D1782">
        <v>1</v>
      </c>
      <c r="E1782">
        <v>1</v>
      </c>
      <c r="F1782">
        <v>87.25</v>
      </c>
    </row>
    <row r="1783" spans="1:6" x14ac:dyDescent="0.3">
      <c r="A1783">
        <v>5</v>
      </c>
      <c r="B1783">
        <v>15</v>
      </c>
      <c r="C1783">
        <v>1</v>
      </c>
      <c r="D1783">
        <v>1</v>
      </c>
      <c r="E1783">
        <v>0</v>
      </c>
      <c r="F1783">
        <v>89.25</v>
      </c>
    </row>
    <row r="1784" spans="1:6" x14ac:dyDescent="0.3">
      <c r="A1784">
        <v>3</v>
      </c>
      <c r="B1784">
        <v>43</v>
      </c>
      <c r="C1784">
        <v>0</v>
      </c>
      <c r="D1784">
        <v>1</v>
      </c>
      <c r="E1784">
        <v>0</v>
      </c>
      <c r="F1784">
        <v>90</v>
      </c>
    </row>
    <row r="1785" spans="1:6" x14ac:dyDescent="0.3">
      <c r="A1785">
        <v>5</v>
      </c>
      <c r="B1785">
        <v>16</v>
      </c>
      <c r="C1785">
        <v>1</v>
      </c>
      <c r="D1785">
        <v>0</v>
      </c>
      <c r="E1785">
        <v>0</v>
      </c>
      <c r="F1785">
        <v>90.25</v>
      </c>
    </row>
    <row r="1786" spans="1:6" x14ac:dyDescent="0.3">
      <c r="A1786">
        <v>3</v>
      </c>
      <c r="B1786">
        <v>23</v>
      </c>
      <c r="C1786">
        <v>0</v>
      </c>
      <c r="D1786">
        <v>0</v>
      </c>
      <c r="E1786">
        <v>0</v>
      </c>
      <c r="F1786">
        <v>75.5</v>
      </c>
    </row>
    <row r="1787" spans="1:6" x14ac:dyDescent="0.3">
      <c r="A1787">
        <v>2</v>
      </c>
      <c r="B1787">
        <v>2</v>
      </c>
      <c r="C1787">
        <v>1</v>
      </c>
      <c r="D1787">
        <v>0</v>
      </c>
      <c r="E1787">
        <v>0</v>
      </c>
      <c r="F1787">
        <v>77.75</v>
      </c>
    </row>
    <row r="1788" spans="1:6" x14ac:dyDescent="0.3">
      <c r="A1788">
        <v>1</v>
      </c>
      <c r="B1788">
        <v>34</v>
      </c>
      <c r="C1788">
        <v>0</v>
      </c>
      <c r="D1788">
        <v>0</v>
      </c>
      <c r="E1788">
        <v>0</v>
      </c>
      <c r="F1788">
        <v>85.5</v>
      </c>
    </row>
    <row r="1789" spans="1:6" x14ac:dyDescent="0.3">
      <c r="A1789">
        <v>2</v>
      </c>
      <c r="B1789">
        <v>34</v>
      </c>
      <c r="C1789">
        <v>1</v>
      </c>
      <c r="D1789">
        <v>1</v>
      </c>
      <c r="E1789">
        <v>0</v>
      </c>
      <c r="F1789">
        <v>82.5</v>
      </c>
    </row>
    <row r="1790" spans="1:6" x14ac:dyDescent="0.3">
      <c r="A1790">
        <v>3</v>
      </c>
      <c r="B1790">
        <v>18</v>
      </c>
      <c r="C1790">
        <v>1</v>
      </c>
      <c r="D1790">
        <v>0</v>
      </c>
      <c r="E1790">
        <v>0</v>
      </c>
      <c r="F1790">
        <v>84</v>
      </c>
    </row>
    <row r="1791" spans="1:6" x14ac:dyDescent="0.3">
      <c r="A1791">
        <v>5</v>
      </c>
      <c r="B1791">
        <v>21</v>
      </c>
      <c r="C1791">
        <v>0</v>
      </c>
      <c r="D1791">
        <v>0</v>
      </c>
      <c r="E1791">
        <v>1</v>
      </c>
      <c r="F1791">
        <v>77.5</v>
      </c>
    </row>
    <row r="1792" spans="1:6" x14ac:dyDescent="0.3">
      <c r="A1792">
        <v>3</v>
      </c>
      <c r="B1792">
        <v>3</v>
      </c>
      <c r="C1792">
        <v>1</v>
      </c>
      <c r="D1792">
        <v>1</v>
      </c>
      <c r="E1792">
        <v>1</v>
      </c>
      <c r="F1792">
        <v>91.5</v>
      </c>
    </row>
    <row r="1793" spans="1:6" x14ac:dyDescent="0.3">
      <c r="A1793">
        <v>4</v>
      </c>
      <c r="B1793">
        <v>31</v>
      </c>
      <c r="C1793">
        <v>0</v>
      </c>
      <c r="D1793">
        <v>0</v>
      </c>
      <c r="E1793">
        <v>0</v>
      </c>
      <c r="F1793">
        <v>90</v>
      </c>
    </row>
    <row r="1794" spans="1:6" x14ac:dyDescent="0.3">
      <c r="A1794">
        <v>5</v>
      </c>
      <c r="B1794">
        <v>17</v>
      </c>
      <c r="C1794">
        <v>0</v>
      </c>
      <c r="D1794">
        <v>0</v>
      </c>
      <c r="E1794">
        <v>1</v>
      </c>
      <c r="F1794">
        <v>86.5</v>
      </c>
    </row>
    <row r="1795" spans="1:6" x14ac:dyDescent="0.3">
      <c r="A1795">
        <v>0</v>
      </c>
      <c r="B1795">
        <v>10</v>
      </c>
      <c r="C1795">
        <v>0</v>
      </c>
      <c r="D1795">
        <v>0</v>
      </c>
      <c r="E1795">
        <v>0</v>
      </c>
      <c r="F1795">
        <v>77.75</v>
      </c>
    </row>
    <row r="1796" spans="1:6" x14ac:dyDescent="0.3">
      <c r="A1796">
        <v>1</v>
      </c>
      <c r="B1796">
        <v>5</v>
      </c>
      <c r="C1796">
        <v>0</v>
      </c>
      <c r="D1796">
        <v>0</v>
      </c>
      <c r="E1796">
        <v>0</v>
      </c>
      <c r="F1796">
        <v>71.5</v>
      </c>
    </row>
    <row r="1797" spans="1:6" x14ac:dyDescent="0.3">
      <c r="A1797">
        <v>4</v>
      </c>
      <c r="B1797">
        <v>8</v>
      </c>
      <c r="C1797">
        <v>1</v>
      </c>
      <c r="D1797">
        <v>0</v>
      </c>
      <c r="E1797">
        <v>0</v>
      </c>
      <c r="F1797">
        <v>70.25</v>
      </c>
    </row>
    <row r="1798" spans="1:6" x14ac:dyDescent="0.3">
      <c r="A1798">
        <v>4</v>
      </c>
      <c r="B1798">
        <v>3</v>
      </c>
      <c r="C1798">
        <v>1</v>
      </c>
      <c r="D1798">
        <v>0</v>
      </c>
      <c r="E1798">
        <v>0</v>
      </c>
      <c r="F1798">
        <v>66.25</v>
      </c>
    </row>
    <row r="1799" spans="1:6" x14ac:dyDescent="0.3">
      <c r="A1799">
        <v>3</v>
      </c>
      <c r="B1799">
        <v>30</v>
      </c>
      <c r="C1799">
        <v>0</v>
      </c>
      <c r="D1799">
        <v>0</v>
      </c>
      <c r="E1799">
        <v>0</v>
      </c>
      <c r="F1799">
        <v>89.25</v>
      </c>
    </row>
    <row r="1800" spans="1:6" x14ac:dyDescent="0.3">
      <c r="A1800">
        <v>2</v>
      </c>
      <c r="B1800">
        <v>20</v>
      </c>
      <c r="C1800">
        <v>0</v>
      </c>
      <c r="D1800">
        <v>0</v>
      </c>
      <c r="E1800">
        <v>0</v>
      </c>
      <c r="F1800">
        <v>94</v>
      </c>
    </row>
    <row r="1801" spans="1:6" x14ac:dyDescent="0.3">
      <c r="A1801">
        <v>5</v>
      </c>
      <c r="B1801">
        <v>25</v>
      </c>
      <c r="C1801">
        <v>0</v>
      </c>
      <c r="D1801">
        <v>1</v>
      </c>
      <c r="E1801">
        <v>0</v>
      </c>
      <c r="F1801">
        <v>75.25</v>
      </c>
    </row>
    <row r="1802" spans="1:6" x14ac:dyDescent="0.3">
      <c r="A1802">
        <v>4</v>
      </c>
      <c r="B1802">
        <v>23</v>
      </c>
      <c r="C1802">
        <v>1</v>
      </c>
      <c r="D1802">
        <v>0</v>
      </c>
      <c r="E1802">
        <v>1</v>
      </c>
      <c r="F1802">
        <v>82.5</v>
      </c>
    </row>
    <row r="1803" spans="1:6" x14ac:dyDescent="0.3">
      <c r="A1803">
        <v>7</v>
      </c>
      <c r="B1803">
        <v>3</v>
      </c>
      <c r="C1803">
        <v>1</v>
      </c>
      <c r="D1803">
        <v>0</v>
      </c>
      <c r="E1803">
        <v>0</v>
      </c>
      <c r="F1803">
        <v>87</v>
      </c>
    </row>
    <row r="1804" spans="1:6" x14ac:dyDescent="0.3">
      <c r="A1804">
        <v>1</v>
      </c>
      <c r="B1804">
        <v>24</v>
      </c>
      <c r="C1804">
        <v>1</v>
      </c>
      <c r="D1804">
        <v>1</v>
      </c>
      <c r="E1804">
        <v>0</v>
      </c>
      <c r="F1804">
        <v>88.5</v>
      </c>
    </row>
    <row r="1805" spans="1:6" x14ac:dyDescent="0.3">
      <c r="A1805">
        <v>1</v>
      </c>
      <c r="B1805">
        <v>37</v>
      </c>
      <c r="C1805">
        <v>1</v>
      </c>
      <c r="D1805">
        <v>0</v>
      </c>
      <c r="E1805">
        <v>0</v>
      </c>
      <c r="F1805">
        <v>95.75</v>
      </c>
    </row>
    <row r="1806" spans="1:6" x14ac:dyDescent="0.3">
      <c r="A1806">
        <v>2</v>
      </c>
      <c r="B1806">
        <v>28</v>
      </c>
      <c r="C1806">
        <v>1</v>
      </c>
      <c r="D1806">
        <v>0</v>
      </c>
      <c r="E1806">
        <v>0</v>
      </c>
      <c r="F1806">
        <v>85.75</v>
      </c>
    </row>
    <row r="1807" spans="1:6" x14ac:dyDescent="0.3">
      <c r="A1807">
        <v>2</v>
      </c>
      <c r="B1807">
        <v>5</v>
      </c>
      <c r="C1807">
        <v>0</v>
      </c>
      <c r="D1807">
        <v>0</v>
      </c>
      <c r="E1807">
        <v>0</v>
      </c>
      <c r="F1807">
        <v>78.25</v>
      </c>
    </row>
    <row r="1808" spans="1:6" x14ac:dyDescent="0.3">
      <c r="A1808">
        <v>3</v>
      </c>
      <c r="B1808">
        <v>6</v>
      </c>
      <c r="C1808">
        <v>0</v>
      </c>
      <c r="D1808">
        <v>0</v>
      </c>
      <c r="E1808">
        <v>0</v>
      </c>
      <c r="F1808">
        <v>72.25</v>
      </c>
    </row>
    <row r="1809" spans="1:6" x14ac:dyDescent="0.3">
      <c r="A1809">
        <v>7</v>
      </c>
      <c r="B1809">
        <v>40</v>
      </c>
      <c r="C1809">
        <v>0</v>
      </c>
      <c r="D1809">
        <v>0</v>
      </c>
      <c r="E1809">
        <v>0</v>
      </c>
      <c r="F1809">
        <v>87</v>
      </c>
    </row>
    <row r="1810" spans="1:6" x14ac:dyDescent="0.3">
      <c r="A1810">
        <v>3</v>
      </c>
      <c r="B1810">
        <v>35</v>
      </c>
      <c r="C1810">
        <v>1</v>
      </c>
      <c r="D1810">
        <v>0</v>
      </c>
      <c r="E1810">
        <v>1</v>
      </c>
      <c r="F1810">
        <v>90</v>
      </c>
    </row>
    <row r="1811" spans="1:6" x14ac:dyDescent="0.3">
      <c r="A1811">
        <v>4</v>
      </c>
      <c r="B1811">
        <v>34</v>
      </c>
      <c r="C1811">
        <v>1</v>
      </c>
      <c r="D1811">
        <v>0</v>
      </c>
      <c r="E1811">
        <v>1</v>
      </c>
      <c r="F1811">
        <v>92.75</v>
      </c>
    </row>
    <row r="1812" spans="1:6" x14ac:dyDescent="0.3">
      <c r="A1812">
        <v>2</v>
      </c>
      <c r="B1812">
        <v>24</v>
      </c>
      <c r="C1812">
        <v>1</v>
      </c>
      <c r="D1812">
        <v>0</v>
      </c>
      <c r="E1812">
        <v>0</v>
      </c>
      <c r="F1812">
        <v>88.25</v>
      </c>
    </row>
    <row r="1813" spans="1:6" x14ac:dyDescent="0.3">
      <c r="A1813">
        <v>6</v>
      </c>
      <c r="B1813">
        <v>35</v>
      </c>
      <c r="C1813">
        <v>0</v>
      </c>
      <c r="D1813">
        <v>0</v>
      </c>
      <c r="E1813">
        <v>0</v>
      </c>
      <c r="F1813">
        <v>94</v>
      </c>
    </row>
    <row r="1814" spans="1:6" x14ac:dyDescent="0.3">
      <c r="A1814">
        <v>6</v>
      </c>
      <c r="B1814">
        <v>0</v>
      </c>
      <c r="C1814">
        <v>0</v>
      </c>
      <c r="D1814">
        <v>1</v>
      </c>
      <c r="E1814">
        <v>0</v>
      </c>
      <c r="F1814">
        <v>87.25</v>
      </c>
    </row>
    <row r="1815" spans="1:6" x14ac:dyDescent="0.3">
      <c r="A1815">
        <v>1</v>
      </c>
      <c r="B1815">
        <v>35</v>
      </c>
      <c r="C1815">
        <v>1</v>
      </c>
      <c r="D1815">
        <v>0</v>
      </c>
      <c r="E1815">
        <v>0</v>
      </c>
      <c r="F1815">
        <v>92.25</v>
      </c>
    </row>
    <row r="1816" spans="1:6" x14ac:dyDescent="0.3">
      <c r="A1816">
        <v>5</v>
      </c>
      <c r="B1816">
        <v>18</v>
      </c>
      <c r="C1816">
        <v>1</v>
      </c>
      <c r="D1816">
        <v>0</v>
      </c>
      <c r="E1816">
        <v>1</v>
      </c>
      <c r="F1816">
        <v>86</v>
      </c>
    </row>
    <row r="1817" spans="1:6" x14ac:dyDescent="0.3">
      <c r="A1817">
        <v>1</v>
      </c>
      <c r="B1817">
        <v>1</v>
      </c>
      <c r="C1817">
        <v>0</v>
      </c>
      <c r="D1817">
        <v>1</v>
      </c>
      <c r="E1817">
        <v>1</v>
      </c>
      <c r="F1817">
        <v>70.25</v>
      </c>
    </row>
    <row r="1818" spans="1:6" x14ac:dyDescent="0.3">
      <c r="A1818">
        <v>2</v>
      </c>
      <c r="B1818">
        <v>16</v>
      </c>
      <c r="C1818">
        <v>1</v>
      </c>
      <c r="D1818">
        <v>0</v>
      </c>
      <c r="E1818">
        <v>0</v>
      </c>
      <c r="F1818">
        <v>82</v>
      </c>
    </row>
    <row r="1819" spans="1:6" x14ac:dyDescent="0.3">
      <c r="A1819">
        <v>5</v>
      </c>
      <c r="B1819">
        <v>28</v>
      </c>
      <c r="C1819">
        <v>1</v>
      </c>
      <c r="D1819">
        <v>0</v>
      </c>
      <c r="E1819">
        <v>0</v>
      </c>
      <c r="F1819">
        <v>78</v>
      </c>
    </row>
    <row r="1820" spans="1:6" x14ac:dyDescent="0.3">
      <c r="A1820">
        <v>3</v>
      </c>
      <c r="B1820">
        <v>14</v>
      </c>
      <c r="C1820">
        <v>1</v>
      </c>
      <c r="D1820">
        <v>0</v>
      </c>
      <c r="E1820">
        <v>0</v>
      </c>
      <c r="F1820">
        <v>81.75</v>
      </c>
    </row>
    <row r="1821" spans="1:6" x14ac:dyDescent="0.3">
      <c r="A1821">
        <v>3</v>
      </c>
      <c r="B1821">
        <v>25</v>
      </c>
      <c r="C1821">
        <v>1</v>
      </c>
      <c r="D1821">
        <v>0</v>
      </c>
      <c r="E1821">
        <v>0</v>
      </c>
      <c r="F1821">
        <v>91.5</v>
      </c>
    </row>
    <row r="1822" spans="1:6" x14ac:dyDescent="0.3">
      <c r="A1822">
        <v>2</v>
      </c>
      <c r="B1822">
        <v>16</v>
      </c>
      <c r="C1822">
        <v>0</v>
      </c>
      <c r="D1822">
        <v>0</v>
      </c>
      <c r="E1822">
        <v>0</v>
      </c>
      <c r="F1822">
        <v>78.75</v>
      </c>
    </row>
    <row r="1823" spans="1:6" x14ac:dyDescent="0.3">
      <c r="A1823">
        <v>4</v>
      </c>
      <c r="B1823">
        <v>28</v>
      </c>
      <c r="C1823">
        <v>1</v>
      </c>
      <c r="D1823">
        <v>0</v>
      </c>
      <c r="E1823">
        <v>0</v>
      </c>
      <c r="F1823">
        <v>75</v>
      </c>
    </row>
    <row r="1824" spans="1:6" x14ac:dyDescent="0.3">
      <c r="A1824">
        <v>0</v>
      </c>
      <c r="B1824">
        <v>15</v>
      </c>
      <c r="C1824">
        <v>1</v>
      </c>
      <c r="D1824">
        <v>0</v>
      </c>
      <c r="E1824">
        <v>0</v>
      </c>
      <c r="F1824">
        <v>80.5</v>
      </c>
    </row>
    <row r="1825" spans="1:6" x14ac:dyDescent="0.3">
      <c r="A1825">
        <v>10</v>
      </c>
      <c r="B1825">
        <v>46</v>
      </c>
      <c r="C1825">
        <v>1</v>
      </c>
      <c r="D1825">
        <v>0</v>
      </c>
      <c r="E1825">
        <v>0</v>
      </c>
      <c r="F1825">
        <v>96.25</v>
      </c>
    </row>
    <row r="1826" spans="1:6" x14ac:dyDescent="0.3">
      <c r="A1826">
        <v>2</v>
      </c>
      <c r="B1826">
        <v>34</v>
      </c>
      <c r="C1826">
        <v>1</v>
      </c>
      <c r="D1826">
        <v>0</v>
      </c>
      <c r="E1826">
        <v>0</v>
      </c>
      <c r="F1826">
        <v>87.25</v>
      </c>
    </row>
    <row r="1827" spans="1:6" x14ac:dyDescent="0.3">
      <c r="A1827">
        <v>2</v>
      </c>
      <c r="B1827">
        <v>27</v>
      </c>
      <c r="C1827">
        <v>1</v>
      </c>
      <c r="D1827">
        <v>0</v>
      </c>
      <c r="E1827">
        <v>0</v>
      </c>
      <c r="F1827">
        <v>83.75</v>
      </c>
    </row>
    <row r="1828" spans="1:6" x14ac:dyDescent="0.3">
      <c r="A1828">
        <v>4</v>
      </c>
      <c r="B1828">
        <v>28</v>
      </c>
      <c r="C1828">
        <v>0</v>
      </c>
      <c r="D1828">
        <v>1</v>
      </c>
      <c r="E1828">
        <v>0</v>
      </c>
      <c r="F1828">
        <v>96.25</v>
      </c>
    </row>
    <row r="1829" spans="1:6" x14ac:dyDescent="0.3">
      <c r="A1829">
        <v>3</v>
      </c>
      <c r="B1829">
        <v>33</v>
      </c>
      <c r="C1829">
        <v>1</v>
      </c>
      <c r="D1829">
        <v>0</v>
      </c>
      <c r="E1829">
        <v>0</v>
      </c>
      <c r="F1829">
        <v>95.75</v>
      </c>
    </row>
    <row r="1830" spans="1:6" x14ac:dyDescent="0.3">
      <c r="A1830">
        <v>5</v>
      </c>
      <c r="B1830">
        <v>12</v>
      </c>
      <c r="C1830">
        <v>0</v>
      </c>
      <c r="D1830">
        <v>0</v>
      </c>
      <c r="E1830">
        <v>0</v>
      </c>
      <c r="F1830">
        <v>79.5</v>
      </c>
    </row>
    <row r="1831" spans="1:6" x14ac:dyDescent="0.3">
      <c r="A1831">
        <v>0</v>
      </c>
      <c r="B1831">
        <v>27</v>
      </c>
      <c r="C1831">
        <v>1</v>
      </c>
      <c r="D1831">
        <v>0</v>
      </c>
      <c r="E1831">
        <v>0</v>
      </c>
      <c r="F1831">
        <v>83</v>
      </c>
    </row>
    <row r="1832" spans="1:6" x14ac:dyDescent="0.3">
      <c r="A1832">
        <v>1</v>
      </c>
      <c r="B1832">
        <v>15</v>
      </c>
      <c r="C1832">
        <v>0</v>
      </c>
      <c r="D1832">
        <v>0</v>
      </c>
      <c r="E1832">
        <v>0</v>
      </c>
      <c r="F1832">
        <v>75.75</v>
      </c>
    </row>
    <row r="1833" spans="1:6" x14ac:dyDescent="0.3">
      <c r="A1833">
        <v>1</v>
      </c>
      <c r="B1833">
        <v>3</v>
      </c>
      <c r="C1833">
        <v>0</v>
      </c>
      <c r="D1833">
        <v>0</v>
      </c>
      <c r="E1833">
        <v>1</v>
      </c>
      <c r="F1833">
        <v>81.5</v>
      </c>
    </row>
    <row r="1834" spans="1:6" x14ac:dyDescent="0.3">
      <c r="A1834">
        <v>2</v>
      </c>
      <c r="B1834">
        <v>26</v>
      </c>
      <c r="C1834">
        <v>1</v>
      </c>
      <c r="D1834">
        <v>0</v>
      </c>
      <c r="E1834">
        <v>0</v>
      </c>
      <c r="F1834">
        <v>78.5</v>
      </c>
    </row>
    <row r="1835" spans="1:6" x14ac:dyDescent="0.3">
      <c r="A1835">
        <v>1</v>
      </c>
      <c r="B1835">
        <v>35</v>
      </c>
      <c r="C1835">
        <v>0</v>
      </c>
      <c r="D1835">
        <v>0</v>
      </c>
      <c r="E1835">
        <v>0</v>
      </c>
      <c r="F1835">
        <v>92.75</v>
      </c>
    </row>
    <row r="1836" spans="1:6" x14ac:dyDescent="0.3">
      <c r="A1836">
        <v>1</v>
      </c>
      <c r="B1836">
        <v>20</v>
      </c>
      <c r="C1836">
        <v>1</v>
      </c>
      <c r="D1836">
        <v>0</v>
      </c>
      <c r="E1836">
        <v>0</v>
      </c>
      <c r="F1836">
        <v>78.5</v>
      </c>
    </row>
    <row r="1837" spans="1:6" x14ac:dyDescent="0.3">
      <c r="A1837">
        <v>3</v>
      </c>
      <c r="B1837">
        <v>14</v>
      </c>
      <c r="C1837">
        <v>0</v>
      </c>
      <c r="D1837">
        <v>0</v>
      </c>
      <c r="E1837">
        <v>0</v>
      </c>
      <c r="F1837">
        <v>91.25</v>
      </c>
    </row>
    <row r="1838" spans="1:6" x14ac:dyDescent="0.3">
      <c r="A1838">
        <v>2</v>
      </c>
      <c r="B1838">
        <v>24</v>
      </c>
      <c r="C1838">
        <v>0</v>
      </c>
      <c r="D1838">
        <v>0</v>
      </c>
      <c r="E1838">
        <v>1</v>
      </c>
      <c r="F1838">
        <v>75</v>
      </c>
    </row>
    <row r="1839" spans="1:6" x14ac:dyDescent="0.3">
      <c r="A1839">
        <v>2</v>
      </c>
      <c r="B1839">
        <v>8</v>
      </c>
      <c r="C1839">
        <v>1</v>
      </c>
      <c r="D1839">
        <v>0</v>
      </c>
      <c r="E1839">
        <v>0</v>
      </c>
      <c r="F1839">
        <v>77.25</v>
      </c>
    </row>
    <row r="1840" spans="1:6" x14ac:dyDescent="0.3">
      <c r="A1840">
        <v>3</v>
      </c>
      <c r="B1840">
        <v>19</v>
      </c>
      <c r="C1840">
        <v>0</v>
      </c>
      <c r="D1840">
        <v>0</v>
      </c>
      <c r="E1840">
        <v>0</v>
      </c>
      <c r="F1840">
        <v>80.75</v>
      </c>
    </row>
    <row r="1841" spans="1:6" x14ac:dyDescent="0.3">
      <c r="A1841">
        <v>10</v>
      </c>
      <c r="B1841">
        <v>2</v>
      </c>
      <c r="C1841">
        <v>0</v>
      </c>
      <c r="D1841">
        <v>0</v>
      </c>
      <c r="E1841">
        <v>1</v>
      </c>
      <c r="F1841">
        <v>76</v>
      </c>
    </row>
    <row r="1842" spans="1:6" x14ac:dyDescent="0.3">
      <c r="A1842">
        <v>2</v>
      </c>
      <c r="B1842">
        <v>29</v>
      </c>
      <c r="C1842">
        <v>0</v>
      </c>
      <c r="D1842">
        <v>0</v>
      </c>
      <c r="E1842">
        <v>0</v>
      </c>
      <c r="F1842">
        <v>83.75</v>
      </c>
    </row>
    <row r="1843" spans="1:6" x14ac:dyDescent="0.3">
      <c r="A1843">
        <v>1</v>
      </c>
      <c r="B1843">
        <v>14</v>
      </c>
      <c r="C1843">
        <v>1</v>
      </c>
      <c r="D1843">
        <v>0</v>
      </c>
      <c r="E1843">
        <v>0</v>
      </c>
      <c r="F1843">
        <v>82.25</v>
      </c>
    </row>
    <row r="1844" spans="1:6" x14ac:dyDescent="0.3">
      <c r="A1844">
        <v>4</v>
      </c>
      <c r="B1844">
        <v>19</v>
      </c>
      <c r="C1844">
        <v>1</v>
      </c>
      <c r="D1844">
        <v>0</v>
      </c>
      <c r="E1844">
        <v>0</v>
      </c>
      <c r="F1844">
        <v>69.75</v>
      </c>
    </row>
    <row r="1845" spans="1:6" x14ac:dyDescent="0.3">
      <c r="A1845">
        <v>0</v>
      </c>
      <c r="B1845">
        <v>29</v>
      </c>
      <c r="C1845">
        <v>1</v>
      </c>
      <c r="D1845">
        <v>0</v>
      </c>
      <c r="E1845">
        <v>0</v>
      </c>
      <c r="F1845">
        <v>83</v>
      </c>
    </row>
    <row r="1846" spans="1:6" x14ac:dyDescent="0.3">
      <c r="A1846">
        <v>1</v>
      </c>
      <c r="B1846">
        <v>2</v>
      </c>
      <c r="C1846">
        <v>0</v>
      </c>
      <c r="D1846">
        <v>0</v>
      </c>
      <c r="E1846">
        <v>0</v>
      </c>
      <c r="F1846">
        <v>82.75</v>
      </c>
    </row>
    <row r="1847" spans="1:6" x14ac:dyDescent="0.3">
      <c r="A1847">
        <v>6</v>
      </c>
      <c r="B1847">
        <v>25</v>
      </c>
      <c r="C1847">
        <v>0</v>
      </c>
      <c r="D1847">
        <v>0</v>
      </c>
      <c r="E1847">
        <v>0</v>
      </c>
      <c r="F1847">
        <v>83</v>
      </c>
    </row>
    <row r="1848" spans="1:6" x14ac:dyDescent="0.3">
      <c r="A1848">
        <v>0</v>
      </c>
      <c r="B1848">
        <v>6</v>
      </c>
      <c r="C1848">
        <v>0</v>
      </c>
      <c r="D1848">
        <v>0</v>
      </c>
      <c r="E1848">
        <v>0</v>
      </c>
      <c r="F1848">
        <v>81.25</v>
      </c>
    </row>
    <row r="1849" spans="1:6" x14ac:dyDescent="0.3">
      <c r="A1849">
        <v>2</v>
      </c>
      <c r="B1849">
        <v>11</v>
      </c>
      <c r="C1849">
        <v>1</v>
      </c>
      <c r="D1849">
        <v>0</v>
      </c>
      <c r="E1849">
        <v>1</v>
      </c>
      <c r="F1849">
        <v>90.75</v>
      </c>
    </row>
    <row r="1850" spans="1:6" x14ac:dyDescent="0.3">
      <c r="A1850">
        <v>1</v>
      </c>
      <c r="B1850">
        <v>4</v>
      </c>
      <c r="C1850">
        <v>1</v>
      </c>
      <c r="D1850">
        <v>0</v>
      </c>
      <c r="E1850">
        <v>1</v>
      </c>
      <c r="F1850">
        <v>82</v>
      </c>
    </row>
    <row r="1851" spans="1:6" x14ac:dyDescent="0.3">
      <c r="A1851">
        <v>2</v>
      </c>
      <c r="B1851">
        <v>33</v>
      </c>
      <c r="C1851">
        <v>1</v>
      </c>
      <c r="D1851">
        <v>0</v>
      </c>
      <c r="E1851">
        <v>0</v>
      </c>
      <c r="F1851">
        <v>78</v>
      </c>
    </row>
    <row r="1852" spans="1:6" x14ac:dyDescent="0.3">
      <c r="A1852">
        <v>3</v>
      </c>
      <c r="B1852">
        <v>22</v>
      </c>
      <c r="C1852">
        <v>0</v>
      </c>
      <c r="D1852">
        <v>0</v>
      </c>
      <c r="E1852">
        <v>1</v>
      </c>
      <c r="F1852">
        <v>92.25</v>
      </c>
    </row>
    <row r="1853" spans="1:6" x14ac:dyDescent="0.3">
      <c r="A1853">
        <v>0</v>
      </c>
      <c r="B1853">
        <v>34</v>
      </c>
      <c r="C1853">
        <v>0</v>
      </c>
      <c r="D1853">
        <v>0</v>
      </c>
      <c r="E1853">
        <v>0</v>
      </c>
      <c r="F1853">
        <v>85.75</v>
      </c>
    </row>
    <row r="1854" spans="1:6" x14ac:dyDescent="0.3">
      <c r="A1854">
        <v>1</v>
      </c>
      <c r="B1854">
        <v>22</v>
      </c>
      <c r="C1854">
        <v>1</v>
      </c>
      <c r="D1854">
        <v>0</v>
      </c>
      <c r="E1854">
        <v>0</v>
      </c>
      <c r="F1854">
        <v>84</v>
      </c>
    </row>
    <row r="1855" spans="1:6" x14ac:dyDescent="0.3">
      <c r="A1855">
        <v>10</v>
      </c>
      <c r="B1855">
        <v>5</v>
      </c>
      <c r="C1855">
        <v>0</v>
      </c>
      <c r="D1855">
        <v>0</v>
      </c>
      <c r="E1855">
        <v>0</v>
      </c>
      <c r="F1855">
        <v>76</v>
      </c>
    </row>
    <row r="1856" spans="1:6" x14ac:dyDescent="0.3">
      <c r="A1856">
        <v>1</v>
      </c>
      <c r="B1856">
        <v>11</v>
      </c>
      <c r="C1856">
        <v>1</v>
      </c>
      <c r="D1856">
        <v>0</v>
      </c>
      <c r="E1856">
        <v>0</v>
      </c>
      <c r="F1856">
        <v>73.5</v>
      </c>
    </row>
    <row r="1857" spans="1:6" x14ac:dyDescent="0.3">
      <c r="A1857">
        <v>1</v>
      </c>
      <c r="B1857">
        <v>12</v>
      </c>
      <c r="C1857">
        <v>1</v>
      </c>
      <c r="D1857">
        <v>0</v>
      </c>
      <c r="E1857">
        <v>0</v>
      </c>
      <c r="F1857">
        <v>82.75</v>
      </c>
    </row>
    <row r="1858" spans="1:6" x14ac:dyDescent="0.3">
      <c r="A1858">
        <v>2</v>
      </c>
      <c r="B1858">
        <v>35</v>
      </c>
      <c r="C1858">
        <v>0</v>
      </c>
      <c r="D1858">
        <v>0</v>
      </c>
      <c r="E1858">
        <v>0</v>
      </c>
      <c r="F1858">
        <v>94.5</v>
      </c>
    </row>
    <row r="1859" spans="1:6" x14ac:dyDescent="0.3">
      <c r="A1859">
        <v>0</v>
      </c>
      <c r="B1859">
        <v>6</v>
      </c>
      <c r="C1859">
        <v>0</v>
      </c>
      <c r="D1859">
        <v>0</v>
      </c>
      <c r="E1859">
        <v>0</v>
      </c>
      <c r="F1859">
        <v>78.5</v>
      </c>
    </row>
    <row r="1860" spans="1:6" x14ac:dyDescent="0.3">
      <c r="A1860">
        <v>9</v>
      </c>
      <c r="B1860">
        <v>0</v>
      </c>
      <c r="C1860">
        <v>1</v>
      </c>
      <c r="D1860">
        <v>0</v>
      </c>
      <c r="E1860">
        <v>1</v>
      </c>
      <c r="F1860">
        <v>67</v>
      </c>
    </row>
    <row r="1861" spans="1:6" x14ac:dyDescent="0.3">
      <c r="A1861">
        <v>2</v>
      </c>
      <c r="B1861">
        <v>26</v>
      </c>
      <c r="C1861">
        <v>1</v>
      </c>
      <c r="D1861">
        <v>0</v>
      </c>
      <c r="E1861">
        <v>1</v>
      </c>
      <c r="F1861">
        <v>71.5</v>
      </c>
    </row>
    <row r="1862" spans="1:6" x14ac:dyDescent="0.3">
      <c r="A1862">
        <v>0</v>
      </c>
      <c r="B1862">
        <v>19</v>
      </c>
      <c r="C1862">
        <v>1</v>
      </c>
      <c r="D1862">
        <v>0</v>
      </c>
      <c r="E1862">
        <v>0</v>
      </c>
      <c r="F1862">
        <v>95.25</v>
      </c>
    </row>
    <row r="1863" spans="1:6" x14ac:dyDescent="0.3">
      <c r="A1863">
        <v>0</v>
      </c>
      <c r="B1863">
        <v>3</v>
      </c>
      <c r="C1863">
        <v>0</v>
      </c>
      <c r="D1863">
        <v>0</v>
      </c>
      <c r="E1863">
        <v>0</v>
      </c>
      <c r="F1863">
        <v>77.75</v>
      </c>
    </row>
    <row r="1864" spans="1:6" x14ac:dyDescent="0.3">
      <c r="A1864">
        <v>1</v>
      </c>
      <c r="B1864">
        <v>14</v>
      </c>
      <c r="C1864">
        <v>1</v>
      </c>
      <c r="D1864">
        <v>0</v>
      </c>
      <c r="E1864">
        <v>0</v>
      </c>
      <c r="F1864">
        <v>79.75</v>
      </c>
    </row>
    <row r="1865" spans="1:6" x14ac:dyDescent="0.3">
      <c r="A1865">
        <v>9</v>
      </c>
      <c r="B1865">
        <v>12</v>
      </c>
      <c r="C1865">
        <v>1</v>
      </c>
      <c r="D1865">
        <v>0</v>
      </c>
      <c r="E1865">
        <v>0</v>
      </c>
      <c r="F1865">
        <v>87.25</v>
      </c>
    </row>
    <row r="1866" spans="1:6" x14ac:dyDescent="0.3">
      <c r="A1866">
        <v>1</v>
      </c>
      <c r="B1866">
        <v>18</v>
      </c>
      <c r="C1866">
        <v>1</v>
      </c>
      <c r="D1866">
        <v>0</v>
      </c>
      <c r="E1866">
        <v>0</v>
      </c>
      <c r="F1866">
        <v>89</v>
      </c>
    </row>
    <row r="1867" spans="1:6" x14ac:dyDescent="0.3">
      <c r="A1867">
        <v>5</v>
      </c>
      <c r="B1867">
        <v>4</v>
      </c>
      <c r="C1867">
        <v>1</v>
      </c>
      <c r="D1867">
        <v>0</v>
      </c>
      <c r="E1867">
        <v>0</v>
      </c>
      <c r="F1867">
        <v>79.25</v>
      </c>
    </row>
    <row r="1868" spans="1:6" x14ac:dyDescent="0.3">
      <c r="A1868">
        <v>1</v>
      </c>
      <c r="B1868">
        <v>34</v>
      </c>
      <c r="C1868">
        <v>1</v>
      </c>
      <c r="D1868">
        <v>0</v>
      </c>
      <c r="E1868">
        <v>0</v>
      </c>
      <c r="F1868">
        <v>84.75</v>
      </c>
    </row>
    <row r="1869" spans="1:6" x14ac:dyDescent="0.3">
      <c r="A1869">
        <v>2</v>
      </c>
      <c r="B1869">
        <v>21</v>
      </c>
      <c r="C1869">
        <v>1</v>
      </c>
      <c r="D1869">
        <v>0</v>
      </c>
      <c r="E1869">
        <v>0</v>
      </c>
      <c r="F1869">
        <v>80.25</v>
      </c>
    </row>
    <row r="1870" spans="1:6" x14ac:dyDescent="0.3">
      <c r="A1870">
        <v>3</v>
      </c>
      <c r="B1870">
        <v>5</v>
      </c>
      <c r="C1870">
        <v>0</v>
      </c>
      <c r="D1870">
        <v>0</v>
      </c>
      <c r="E1870">
        <v>1</v>
      </c>
      <c r="F1870">
        <v>74.75</v>
      </c>
    </row>
    <row r="1871" spans="1:6" x14ac:dyDescent="0.3">
      <c r="A1871">
        <v>1</v>
      </c>
      <c r="B1871">
        <v>16</v>
      </c>
      <c r="C1871">
        <v>1</v>
      </c>
      <c r="D1871">
        <v>0</v>
      </c>
      <c r="E1871">
        <v>1</v>
      </c>
      <c r="F1871">
        <v>77</v>
      </c>
    </row>
    <row r="1872" spans="1:6" x14ac:dyDescent="0.3">
      <c r="A1872">
        <v>0</v>
      </c>
      <c r="B1872">
        <v>31</v>
      </c>
      <c r="C1872">
        <v>0</v>
      </c>
      <c r="D1872">
        <v>0</v>
      </c>
      <c r="E1872">
        <v>0</v>
      </c>
      <c r="F1872">
        <v>93.25</v>
      </c>
    </row>
    <row r="1873" spans="1:6" x14ac:dyDescent="0.3">
      <c r="A1873">
        <v>6</v>
      </c>
      <c r="B1873">
        <v>1</v>
      </c>
      <c r="C1873">
        <v>0</v>
      </c>
      <c r="D1873">
        <v>1</v>
      </c>
      <c r="E1873">
        <v>0</v>
      </c>
      <c r="F1873">
        <v>69.75</v>
      </c>
    </row>
    <row r="1874" spans="1:6" x14ac:dyDescent="0.3">
      <c r="A1874">
        <v>3</v>
      </c>
      <c r="B1874">
        <v>35</v>
      </c>
      <c r="C1874">
        <v>1</v>
      </c>
      <c r="D1874">
        <v>0</v>
      </c>
      <c r="E1874">
        <v>0</v>
      </c>
      <c r="F1874">
        <v>90.75</v>
      </c>
    </row>
    <row r="1875" spans="1:6" x14ac:dyDescent="0.3">
      <c r="A1875">
        <v>1</v>
      </c>
      <c r="B1875">
        <v>41</v>
      </c>
      <c r="C1875">
        <v>1</v>
      </c>
      <c r="D1875">
        <v>0</v>
      </c>
      <c r="E1875">
        <v>1</v>
      </c>
      <c r="F1875">
        <v>93</v>
      </c>
    </row>
    <row r="1876" spans="1:6" x14ac:dyDescent="0.3">
      <c r="A1876">
        <v>5</v>
      </c>
      <c r="B1876">
        <v>1</v>
      </c>
      <c r="C1876">
        <v>1</v>
      </c>
      <c r="D1876">
        <v>1</v>
      </c>
      <c r="E1876">
        <v>1</v>
      </c>
      <c r="F1876">
        <v>84.5</v>
      </c>
    </row>
    <row r="1877" spans="1:6" x14ac:dyDescent="0.3">
      <c r="A1877">
        <v>2</v>
      </c>
      <c r="B1877">
        <v>6</v>
      </c>
      <c r="C1877">
        <v>1</v>
      </c>
      <c r="D1877">
        <v>0</v>
      </c>
      <c r="E1877">
        <v>0</v>
      </c>
      <c r="F1877">
        <v>72.75</v>
      </c>
    </row>
    <row r="1878" spans="1:6" x14ac:dyDescent="0.3">
      <c r="A1878">
        <v>3</v>
      </c>
      <c r="B1878">
        <v>30</v>
      </c>
      <c r="C1878">
        <v>0</v>
      </c>
      <c r="D1878">
        <v>0</v>
      </c>
      <c r="E1878">
        <v>0</v>
      </c>
      <c r="F1878">
        <v>93</v>
      </c>
    </row>
    <row r="1879" spans="1:6" x14ac:dyDescent="0.3">
      <c r="A1879">
        <v>3</v>
      </c>
      <c r="B1879">
        <v>32</v>
      </c>
      <c r="C1879">
        <v>0</v>
      </c>
      <c r="D1879">
        <v>0</v>
      </c>
      <c r="E1879">
        <v>0</v>
      </c>
      <c r="F1879">
        <v>73.75</v>
      </c>
    </row>
    <row r="1880" spans="1:6" x14ac:dyDescent="0.3">
      <c r="A1880">
        <v>2</v>
      </c>
      <c r="B1880">
        <v>18</v>
      </c>
      <c r="C1880">
        <v>1</v>
      </c>
      <c r="D1880">
        <v>0</v>
      </c>
      <c r="E1880">
        <v>0</v>
      </c>
      <c r="F1880">
        <v>82.5</v>
      </c>
    </row>
    <row r="1881" spans="1:6" x14ac:dyDescent="0.3">
      <c r="A1881">
        <v>1</v>
      </c>
      <c r="B1881">
        <v>2</v>
      </c>
      <c r="C1881">
        <v>1</v>
      </c>
      <c r="D1881">
        <v>0</v>
      </c>
      <c r="E1881">
        <v>0</v>
      </c>
      <c r="F1881">
        <v>76.75</v>
      </c>
    </row>
    <row r="1882" spans="1:6" x14ac:dyDescent="0.3">
      <c r="A1882">
        <v>5</v>
      </c>
      <c r="B1882">
        <v>5</v>
      </c>
      <c r="C1882">
        <v>0</v>
      </c>
      <c r="D1882">
        <v>0</v>
      </c>
      <c r="E1882">
        <v>0</v>
      </c>
      <c r="F1882">
        <v>70</v>
      </c>
    </row>
    <row r="1883" spans="1:6" x14ac:dyDescent="0.3">
      <c r="A1883">
        <v>2</v>
      </c>
      <c r="B1883">
        <v>32</v>
      </c>
      <c r="C1883">
        <v>0</v>
      </c>
      <c r="D1883">
        <v>0</v>
      </c>
      <c r="E1883">
        <v>0</v>
      </c>
      <c r="F1883">
        <v>89.5</v>
      </c>
    </row>
    <row r="1884" spans="1:6" x14ac:dyDescent="0.3">
      <c r="A1884">
        <v>2</v>
      </c>
      <c r="B1884">
        <v>18</v>
      </c>
      <c r="C1884">
        <v>0</v>
      </c>
      <c r="D1884">
        <v>1</v>
      </c>
      <c r="E1884">
        <v>0</v>
      </c>
      <c r="F1884">
        <v>82.25</v>
      </c>
    </row>
    <row r="1885" spans="1:6" x14ac:dyDescent="0.3">
      <c r="A1885">
        <v>7</v>
      </c>
      <c r="B1885">
        <v>27</v>
      </c>
      <c r="C1885">
        <v>0</v>
      </c>
      <c r="D1885">
        <v>0</v>
      </c>
      <c r="E1885">
        <v>0</v>
      </c>
      <c r="F1885">
        <v>72.75</v>
      </c>
    </row>
    <row r="1886" spans="1:6" x14ac:dyDescent="0.3">
      <c r="A1886">
        <v>3</v>
      </c>
      <c r="B1886">
        <v>9</v>
      </c>
      <c r="C1886">
        <v>1</v>
      </c>
      <c r="D1886">
        <v>0</v>
      </c>
      <c r="E1886">
        <v>0</v>
      </c>
      <c r="F1886">
        <v>71</v>
      </c>
    </row>
    <row r="1887" spans="1:6" x14ac:dyDescent="0.3">
      <c r="A1887">
        <v>2</v>
      </c>
      <c r="B1887">
        <v>15</v>
      </c>
      <c r="C1887">
        <v>0</v>
      </c>
      <c r="D1887">
        <v>0</v>
      </c>
      <c r="E1887">
        <v>0</v>
      </c>
      <c r="F1887">
        <v>81.25</v>
      </c>
    </row>
    <row r="1888" spans="1:6" x14ac:dyDescent="0.3">
      <c r="A1888">
        <v>9</v>
      </c>
      <c r="B1888">
        <v>1</v>
      </c>
      <c r="C1888">
        <v>1</v>
      </c>
      <c r="D1888">
        <v>0</v>
      </c>
      <c r="E1888">
        <v>0</v>
      </c>
      <c r="F1888">
        <v>72</v>
      </c>
    </row>
    <row r="1889" spans="1:6" x14ac:dyDescent="0.3">
      <c r="A1889">
        <v>10</v>
      </c>
      <c r="B1889">
        <v>2</v>
      </c>
      <c r="C1889">
        <v>0</v>
      </c>
      <c r="D1889">
        <v>0</v>
      </c>
      <c r="E1889">
        <v>0</v>
      </c>
      <c r="F1889">
        <v>70</v>
      </c>
    </row>
    <row r="1890" spans="1:6" x14ac:dyDescent="0.3">
      <c r="A1890">
        <v>2</v>
      </c>
      <c r="B1890">
        <v>31</v>
      </c>
      <c r="C1890">
        <v>1</v>
      </c>
      <c r="D1890">
        <v>0</v>
      </c>
      <c r="E1890">
        <v>0</v>
      </c>
      <c r="F1890">
        <v>80.25</v>
      </c>
    </row>
    <row r="1891" spans="1:6" x14ac:dyDescent="0.3">
      <c r="A1891">
        <v>3</v>
      </c>
      <c r="B1891">
        <v>2</v>
      </c>
      <c r="C1891">
        <v>0</v>
      </c>
      <c r="D1891">
        <v>0</v>
      </c>
      <c r="E1891">
        <v>0</v>
      </c>
      <c r="F1891">
        <v>76</v>
      </c>
    </row>
    <row r="1892" spans="1:6" x14ac:dyDescent="0.3">
      <c r="A1892">
        <v>4</v>
      </c>
      <c r="B1892">
        <v>2</v>
      </c>
      <c r="C1892">
        <v>0</v>
      </c>
      <c r="D1892">
        <v>1</v>
      </c>
      <c r="E1892">
        <v>0</v>
      </c>
      <c r="F1892">
        <v>89.5</v>
      </c>
    </row>
    <row r="1893" spans="1:6" x14ac:dyDescent="0.3">
      <c r="A1893">
        <v>6</v>
      </c>
      <c r="B1893">
        <v>5</v>
      </c>
      <c r="C1893">
        <v>0</v>
      </c>
      <c r="D1893">
        <v>1</v>
      </c>
      <c r="E1893">
        <v>0</v>
      </c>
      <c r="F1893">
        <v>74.75</v>
      </c>
    </row>
    <row r="1894" spans="1:6" x14ac:dyDescent="0.3">
      <c r="A1894">
        <v>1</v>
      </c>
      <c r="B1894">
        <v>21</v>
      </c>
      <c r="C1894">
        <v>1</v>
      </c>
      <c r="D1894">
        <v>0</v>
      </c>
      <c r="E1894">
        <v>0</v>
      </c>
      <c r="F1894">
        <v>82.5</v>
      </c>
    </row>
    <row r="1895" spans="1:6" x14ac:dyDescent="0.3">
      <c r="A1895">
        <v>6</v>
      </c>
      <c r="B1895">
        <v>12</v>
      </c>
      <c r="C1895">
        <v>0</v>
      </c>
      <c r="D1895">
        <v>0</v>
      </c>
      <c r="E1895">
        <v>0</v>
      </c>
      <c r="F1895">
        <v>78.5</v>
      </c>
    </row>
    <row r="1896" spans="1:6" x14ac:dyDescent="0.3">
      <c r="A1896">
        <v>5</v>
      </c>
      <c r="B1896">
        <v>0</v>
      </c>
      <c r="C1896">
        <v>0</v>
      </c>
      <c r="D1896">
        <v>1</v>
      </c>
      <c r="E1896">
        <v>0</v>
      </c>
      <c r="F1896">
        <v>66.5</v>
      </c>
    </row>
    <row r="1897" spans="1:6" x14ac:dyDescent="0.3">
      <c r="A1897">
        <v>5</v>
      </c>
      <c r="B1897">
        <v>26</v>
      </c>
      <c r="C1897">
        <v>1</v>
      </c>
      <c r="D1897">
        <v>0</v>
      </c>
      <c r="E1897">
        <v>0</v>
      </c>
      <c r="F1897">
        <v>80.75</v>
      </c>
    </row>
    <row r="1898" spans="1:6" x14ac:dyDescent="0.3">
      <c r="A1898">
        <v>3</v>
      </c>
      <c r="B1898">
        <v>15</v>
      </c>
      <c r="C1898">
        <v>1</v>
      </c>
      <c r="D1898">
        <v>0</v>
      </c>
      <c r="E1898">
        <v>0</v>
      </c>
      <c r="F1898">
        <v>81.75</v>
      </c>
    </row>
    <row r="1899" spans="1:6" x14ac:dyDescent="0.3">
      <c r="A1899">
        <v>1</v>
      </c>
      <c r="B1899">
        <v>14</v>
      </c>
      <c r="C1899">
        <v>0</v>
      </c>
      <c r="D1899">
        <v>1</v>
      </c>
      <c r="E1899">
        <v>0</v>
      </c>
      <c r="F1899">
        <v>83</v>
      </c>
    </row>
    <row r="1900" spans="1:6" x14ac:dyDescent="0.3">
      <c r="A1900">
        <v>6</v>
      </c>
      <c r="B1900">
        <v>9</v>
      </c>
      <c r="C1900">
        <v>0</v>
      </c>
      <c r="D1900">
        <v>0</v>
      </c>
      <c r="E1900">
        <v>0</v>
      </c>
      <c r="F1900">
        <v>70</v>
      </c>
    </row>
    <row r="1901" spans="1:6" x14ac:dyDescent="0.3">
      <c r="A1901">
        <v>2</v>
      </c>
      <c r="B1901">
        <v>19</v>
      </c>
      <c r="C1901">
        <v>1</v>
      </c>
      <c r="D1901">
        <v>0</v>
      </c>
      <c r="E1901">
        <v>0</v>
      </c>
      <c r="F1901">
        <v>83.5</v>
      </c>
    </row>
    <row r="1902" spans="1:6" x14ac:dyDescent="0.3">
      <c r="A1902">
        <v>7</v>
      </c>
      <c r="B1902">
        <v>17</v>
      </c>
      <c r="C1902">
        <v>0</v>
      </c>
      <c r="D1902">
        <v>0</v>
      </c>
      <c r="E1902">
        <v>0</v>
      </c>
      <c r="F1902">
        <v>83.5</v>
      </c>
    </row>
    <row r="1903" spans="1:6" x14ac:dyDescent="0.3">
      <c r="A1903">
        <v>3</v>
      </c>
      <c r="B1903">
        <v>9</v>
      </c>
      <c r="C1903">
        <v>0</v>
      </c>
      <c r="D1903">
        <v>0</v>
      </c>
      <c r="E1903">
        <v>1</v>
      </c>
      <c r="F1903">
        <v>80</v>
      </c>
    </row>
    <row r="1904" spans="1:6" x14ac:dyDescent="0.3">
      <c r="A1904">
        <v>5</v>
      </c>
      <c r="B1904">
        <v>14</v>
      </c>
      <c r="C1904">
        <v>0</v>
      </c>
      <c r="D1904">
        <v>0</v>
      </c>
      <c r="E1904">
        <v>1</v>
      </c>
      <c r="F1904">
        <v>74</v>
      </c>
    </row>
    <row r="1905" spans="1:6" x14ac:dyDescent="0.3">
      <c r="A1905">
        <v>1</v>
      </c>
      <c r="B1905">
        <v>3</v>
      </c>
      <c r="C1905">
        <v>1</v>
      </c>
      <c r="D1905">
        <v>0</v>
      </c>
      <c r="E1905">
        <v>1</v>
      </c>
      <c r="F1905">
        <v>82.75</v>
      </c>
    </row>
    <row r="1906" spans="1:6" x14ac:dyDescent="0.3">
      <c r="A1906">
        <v>9</v>
      </c>
      <c r="B1906">
        <v>22</v>
      </c>
      <c r="C1906">
        <v>1</v>
      </c>
      <c r="D1906">
        <v>1</v>
      </c>
      <c r="E1906">
        <v>1</v>
      </c>
      <c r="F1906">
        <v>79</v>
      </c>
    </row>
    <row r="1907" spans="1:6" x14ac:dyDescent="0.3">
      <c r="A1907">
        <v>3</v>
      </c>
      <c r="B1907">
        <v>10</v>
      </c>
      <c r="C1907">
        <v>0</v>
      </c>
      <c r="D1907">
        <v>0</v>
      </c>
      <c r="E1907">
        <v>0</v>
      </c>
      <c r="F1907">
        <v>82.25</v>
      </c>
    </row>
    <row r="1908" spans="1:6" x14ac:dyDescent="0.3">
      <c r="A1908">
        <v>1</v>
      </c>
      <c r="B1908">
        <v>1</v>
      </c>
      <c r="C1908">
        <v>1</v>
      </c>
      <c r="D1908">
        <v>1</v>
      </c>
      <c r="E1908">
        <v>0</v>
      </c>
      <c r="F1908">
        <v>65</v>
      </c>
    </row>
    <row r="1909" spans="1:6" x14ac:dyDescent="0.3">
      <c r="A1909">
        <v>0</v>
      </c>
      <c r="B1909">
        <v>10</v>
      </c>
      <c r="C1909">
        <v>0</v>
      </c>
      <c r="D1909">
        <v>0</v>
      </c>
      <c r="E1909">
        <v>0</v>
      </c>
      <c r="F1909">
        <v>76</v>
      </c>
    </row>
    <row r="1910" spans="1:6" x14ac:dyDescent="0.3">
      <c r="A1910">
        <v>2</v>
      </c>
      <c r="B1910">
        <v>36</v>
      </c>
      <c r="C1910">
        <v>0</v>
      </c>
      <c r="D1910">
        <v>0</v>
      </c>
      <c r="E1910">
        <v>0</v>
      </c>
      <c r="F1910">
        <v>94</v>
      </c>
    </row>
    <row r="1911" spans="1:6" x14ac:dyDescent="0.3">
      <c r="A1911">
        <v>3</v>
      </c>
      <c r="B1911">
        <v>34</v>
      </c>
      <c r="C1911">
        <v>0</v>
      </c>
      <c r="D1911">
        <v>0</v>
      </c>
      <c r="E1911">
        <v>0</v>
      </c>
      <c r="F1911">
        <v>89.25</v>
      </c>
    </row>
    <row r="1912" spans="1:6" x14ac:dyDescent="0.3">
      <c r="A1912">
        <v>3</v>
      </c>
      <c r="B1912">
        <v>32</v>
      </c>
      <c r="C1912">
        <v>1</v>
      </c>
      <c r="D1912">
        <v>0</v>
      </c>
      <c r="E1912">
        <v>0</v>
      </c>
      <c r="F1912">
        <v>95.5</v>
      </c>
    </row>
    <row r="1913" spans="1:6" x14ac:dyDescent="0.3">
      <c r="A1913">
        <v>2</v>
      </c>
      <c r="B1913">
        <v>28</v>
      </c>
      <c r="C1913">
        <v>0</v>
      </c>
      <c r="D1913">
        <v>0</v>
      </c>
      <c r="E1913">
        <v>0</v>
      </c>
      <c r="F1913">
        <v>83</v>
      </c>
    </row>
    <row r="1914" spans="1:6" x14ac:dyDescent="0.3">
      <c r="A1914">
        <v>10</v>
      </c>
      <c r="B1914">
        <v>3</v>
      </c>
      <c r="C1914">
        <v>0</v>
      </c>
      <c r="D1914">
        <v>1</v>
      </c>
      <c r="E1914">
        <v>0</v>
      </c>
      <c r="F1914">
        <v>63.25</v>
      </c>
    </row>
    <row r="1915" spans="1:6" x14ac:dyDescent="0.3">
      <c r="A1915">
        <v>2</v>
      </c>
      <c r="B1915">
        <v>32</v>
      </c>
      <c r="C1915">
        <v>1</v>
      </c>
      <c r="D1915">
        <v>0</v>
      </c>
      <c r="E1915">
        <v>0</v>
      </c>
      <c r="F1915">
        <v>77.75</v>
      </c>
    </row>
    <row r="1916" spans="1:6" x14ac:dyDescent="0.3">
      <c r="A1916">
        <v>2</v>
      </c>
      <c r="B1916">
        <v>4</v>
      </c>
      <c r="C1916">
        <v>1</v>
      </c>
      <c r="D1916">
        <v>0</v>
      </c>
      <c r="E1916">
        <v>0</v>
      </c>
      <c r="F1916">
        <v>70</v>
      </c>
    </row>
    <row r="1917" spans="1:6" x14ac:dyDescent="0.3">
      <c r="A1917">
        <v>2</v>
      </c>
      <c r="B1917">
        <v>21</v>
      </c>
      <c r="C1917">
        <v>1</v>
      </c>
      <c r="D1917">
        <v>0</v>
      </c>
      <c r="E1917">
        <v>0</v>
      </c>
      <c r="F1917">
        <v>87.75</v>
      </c>
    </row>
    <row r="1918" spans="1:6" x14ac:dyDescent="0.3">
      <c r="A1918">
        <v>1</v>
      </c>
      <c r="B1918">
        <v>22</v>
      </c>
      <c r="C1918">
        <v>0</v>
      </c>
      <c r="D1918">
        <v>0</v>
      </c>
      <c r="E1918">
        <v>1</v>
      </c>
      <c r="F1918">
        <v>87</v>
      </c>
    </row>
    <row r="1919" spans="1:6" x14ac:dyDescent="0.3">
      <c r="A1919">
        <v>4</v>
      </c>
      <c r="B1919">
        <v>28</v>
      </c>
      <c r="C1919">
        <v>0</v>
      </c>
      <c r="D1919">
        <v>0</v>
      </c>
      <c r="E1919">
        <v>0</v>
      </c>
      <c r="F1919">
        <v>90.75</v>
      </c>
    </row>
    <row r="1920" spans="1:6" x14ac:dyDescent="0.3">
      <c r="A1920">
        <v>3</v>
      </c>
      <c r="B1920">
        <v>35</v>
      </c>
      <c r="C1920">
        <v>1</v>
      </c>
      <c r="D1920">
        <v>0</v>
      </c>
      <c r="E1920">
        <v>0</v>
      </c>
      <c r="F1920">
        <v>92.75</v>
      </c>
    </row>
    <row r="1921" spans="1:6" x14ac:dyDescent="0.3">
      <c r="A1921">
        <v>1</v>
      </c>
      <c r="B1921">
        <v>35</v>
      </c>
      <c r="C1921">
        <v>1</v>
      </c>
      <c r="D1921">
        <v>0</v>
      </c>
      <c r="E1921">
        <v>0</v>
      </c>
      <c r="F1921">
        <v>91.75</v>
      </c>
    </row>
    <row r="1922" spans="1:6" x14ac:dyDescent="0.3">
      <c r="A1922">
        <v>4</v>
      </c>
      <c r="B1922">
        <v>16</v>
      </c>
      <c r="C1922">
        <v>0</v>
      </c>
      <c r="D1922">
        <v>0</v>
      </c>
      <c r="E1922">
        <v>1</v>
      </c>
      <c r="F1922">
        <v>80.25</v>
      </c>
    </row>
    <row r="1923" spans="1:6" x14ac:dyDescent="0.3">
      <c r="A1923">
        <v>1</v>
      </c>
      <c r="B1923">
        <v>20</v>
      </c>
      <c r="C1923">
        <v>1</v>
      </c>
      <c r="D1923">
        <v>0</v>
      </c>
      <c r="E1923">
        <v>1</v>
      </c>
      <c r="F1923">
        <v>80.25</v>
      </c>
    </row>
    <row r="1924" spans="1:6" x14ac:dyDescent="0.3">
      <c r="A1924">
        <v>4</v>
      </c>
      <c r="B1924">
        <v>27</v>
      </c>
      <c r="C1924">
        <v>0</v>
      </c>
      <c r="D1924">
        <v>0</v>
      </c>
      <c r="E1924">
        <v>0</v>
      </c>
      <c r="F1924">
        <v>85.25</v>
      </c>
    </row>
    <row r="1925" spans="1:6" x14ac:dyDescent="0.3">
      <c r="A1925">
        <v>6</v>
      </c>
      <c r="B1925">
        <v>14</v>
      </c>
      <c r="C1925">
        <v>0</v>
      </c>
      <c r="D1925">
        <v>0</v>
      </c>
      <c r="E1925">
        <v>0</v>
      </c>
      <c r="F1925">
        <v>88.5</v>
      </c>
    </row>
    <row r="1926" spans="1:6" x14ac:dyDescent="0.3">
      <c r="A1926">
        <v>1</v>
      </c>
      <c r="B1926">
        <v>35</v>
      </c>
      <c r="C1926">
        <v>1</v>
      </c>
      <c r="D1926">
        <v>0</v>
      </c>
      <c r="E1926">
        <v>0</v>
      </c>
      <c r="F1926">
        <v>96.25</v>
      </c>
    </row>
    <row r="1927" spans="1:6" x14ac:dyDescent="0.3">
      <c r="A1927">
        <v>6</v>
      </c>
      <c r="B1927">
        <v>2</v>
      </c>
      <c r="C1927">
        <v>1</v>
      </c>
      <c r="D1927">
        <v>1</v>
      </c>
      <c r="E1927">
        <v>0</v>
      </c>
      <c r="F1927">
        <v>68.25</v>
      </c>
    </row>
    <row r="1928" spans="1:6" x14ac:dyDescent="0.3">
      <c r="A1928">
        <v>4</v>
      </c>
      <c r="B1928">
        <v>3</v>
      </c>
      <c r="C1928">
        <v>1</v>
      </c>
      <c r="D1928">
        <v>0</v>
      </c>
      <c r="E1928">
        <v>0</v>
      </c>
      <c r="F1928">
        <v>79.25</v>
      </c>
    </row>
    <row r="1929" spans="1:6" x14ac:dyDescent="0.3">
      <c r="A1929">
        <v>2</v>
      </c>
      <c r="B1929">
        <v>32</v>
      </c>
      <c r="C1929">
        <v>0</v>
      </c>
      <c r="D1929">
        <v>0</v>
      </c>
      <c r="E1929">
        <v>0</v>
      </c>
      <c r="F1929">
        <v>75.25</v>
      </c>
    </row>
    <row r="1930" spans="1:6" x14ac:dyDescent="0.3">
      <c r="A1930">
        <v>6</v>
      </c>
      <c r="B1930">
        <v>33</v>
      </c>
      <c r="C1930">
        <v>0</v>
      </c>
      <c r="D1930">
        <v>1</v>
      </c>
      <c r="E1930">
        <v>1</v>
      </c>
      <c r="F1930">
        <v>85.5</v>
      </c>
    </row>
    <row r="1931" spans="1:6" x14ac:dyDescent="0.3">
      <c r="A1931">
        <v>2</v>
      </c>
      <c r="B1931">
        <v>24</v>
      </c>
      <c r="C1931">
        <v>0</v>
      </c>
      <c r="D1931">
        <v>0</v>
      </c>
      <c r="E1931">
        <v>1</v>
      </c>
      <c r="F1931">
        <v>82.75</v>
      </c>
    </row>
    <row r="1932" spans="1:6" x14ac:dyDescent="0.3">
      <c r="A1932">
        <v>2</v>
      </c>
      <c r="B1932">
        <v>5</v>
      </c>
      <c r="C1932">
        <v>1</v>
      </c>
      <c r="D1932">
        <v>0</v>
      </c>
      <c r="E1932">
        <v>0</v>
      </c>
      <c r="F1932">
        <v>78</v>
      </c>
    </row>
    <row r="1933" spans="1:6" x14ac:dyDescent="0.3">
      <c r="A1933">
        <v>5</v>
      </c>
      <c r="B1933">
        <v>8</v>
      </c>
      <c r="C1933">
        <v>0</v>
      </c>
      <c r="D1933">
        <v>0</v>
      </c>
      <c r="E1933">
        <v>0</v>
      </c>
      <c r="F1933">
        <v>77.5</v>
      </c>
    </row>
    <row r="1934" spans="1:6" x14ac:dyDescent="0.3">
      <c r="A1934">
        <v>2</v>
      </c>
      <c r="B1934">
        <v>8</v>
      </c>
      <c r="C1934">
        <v>0</v>
      </c>
      <c r="D1934">
        <v>0</v>
      </c>
      <c r="E1934">
        <v>1</v>
      </c>
      <c r="F1934">
        <v>83</v>
      </c>
    </row>
    <row r="1935" spans="1:6" x14ac:dyDescent="0.3">
      <c r="A1935">
        <v>0</v>
      </c>
      <c r="B1935">
        <v>21</v>
      </c>
      <c r="C1935">
        <v>1</v>
      </c>
      <c r="D1935">
        <v>0</v>
      </c>
      <c r="E1935">
        <v>0</v>
      </c>
      <c r="F1935">
        <v>72.25</v>
      </c>
    </row>
    <row r="1936" spans="1:6" x14ac:dyDescent="0.3">
      <c r="A1936">
        <v>1</v>
      </c>
      <c r="B1936">
        <v>6</v>
      </c>
      <c r="C1936">
        <v>0</v>
      </c>
      <c r="D1936">
        <v>0</v>
      </c>
      <c r="E1936">
        <v>1</v>
      </c>
      <c r="F1936">
        <v>69</v>
      </c>
    </row>
    <row r="1937" spans="1:6" x14ac:dyDescent="0.3">
      <c r="A1937">
        <v>0</v>
      </c>
      <c r="B1937">
        <v>15</v>
      </c>
      <c r="C1937">
        <v>0</v>
      </c>
      <c r="D1937">
        <v>1</v>
      </c>
      <c r="E1937">
        <v>0</v>
      </c>
      <c r="F1937">
        <v>78.75</v>
      </c>
    </row>
    <row r="1938" spans="1:6" x14ac:dyDescent="0.3">
      <c r="A1938">
        <v>1</v>
      </c>
      <c r="B1938">
        <v>12</v>
      </c>
      <c r="C1938">
        <v>0</v>
      </c>
      <c r="D1938">
        <v>1</v>
      </c>
      <c r="E1938">
        <v>0</v>
      </c>
      <c r="F1938">
        <v>77.25</v>
      </c>
    </row>
    <row r="1939" spans="1:6" x14ac:dyDescent="0.3">
      <c r="A1939">
        <v>6</v>
      </c>
      <c r="B1939">
        <v>1</v>
      </c>
      <c r="C1939">
        <v>0</v>
      </c>
      <c r="D1939">
        <v>0</v>
      </c>
      <c r="E1939">
        <v>0</v>
      </c>
      <c r="F1939">
        <v>84.25</v>
      </c>
    </row>
    <row r="1940" spans="1:6" x14ac:dyDescent="0.3">
      <c r="A1940">
        <v>2</v>
      </c>
      <c r="B1940">
        <v>14</v>
      </c>
      <c r="C1940">
        <v>1</v>
      </c>
      <c r="D1940">
        <v>0</v>
      </c>
      <c r="E1940">
        <v>0</v>
      </c>
      <c r="F1940">
        <v>90.25</v>
      </c>
    </row>
    <row r="1941" spans="1:6" x14ac:dyDescent="0.3">
      <c r="A1941">
        <v>3</v>
      </c>
      <c r="B1941">
        <v>26</v>
      </c>
      <c r="C1941">
        <v>1</v>
      </c>
      <c r="D1941">
        <v>0</v>
      </c>
      <c r="E1941">
        <v>0</v>
      </c>
      <c r="F1941">
        <v>71.75</v>
      </c>
    </row>
    <row r="1942" spans="1:6" x14ac:dyDescent="0.3">
      <c r="A1942">
        <v>1</v>
      </c>
      <c r="B1942">
        <v>31</v>
      </c>
      <c r="C1942">
        <v>1</v>
      </c>
      <c r="D1942">
        <v>1</v>
      </c>
      <c r="E1942">
        <v>0</v>
      </c>
      <c r="F1942">
        <v>95.5</v>
      </c>
    </row>
    <row r="1943" spans="1:6" x14ac:dyDescent="0.3">
      <c r="A1943">
        <v>4</v>
      </c>
      <c r="B1943">
        <v>5</v>
      </c>
      <c r="C1943">
        <v>0</v>
      </c>
      <c r="D1943">
        <v>0</v>
      </c>
      <c r="E1943">
        <v>0</v>
      </c>
      <c r="F1943">
        <v>81.5</v>
      </c>
    </row>
    <row r="1944" spans="1:6" x14ac:dyDescent="0.3">
      <c r="A1944">
        <v>2</v>
      </c>
      <c r="B1944">
        <v>28</v>
      </c>
      <c r="C1944">
        <v>1</v>
      </c>
      <c r="D1944">
        <v>0</v>
      </c>
      <c r="E1944">
        <v>0</v>
      </c>
      <c r="F1944">
        <v>75.75</v>
      </c>
    </row>
    <row r="1945" spans="1:6" x14ac:dyDescent="0.3">
      <c r="A1945">
        <v>1</v>
      </c>
      <c r="B1945">
        <v>11</v>
      </c>
      <c r="C1945">
        <v>0</v>
      </c>
      <c r="D1945">
        <v>0</v>
      </c>
      <c r="E1945">
        <v>1</v>
      </c>
      <c r="F1945">
        <v>70.5</v>
      </c>
    </row>
    <row r="1946" spans="1:6" x14ac:dyDescent="0.3">
      <c r="A1946">
        <v>1</v>
      </c>
      <c r="B1946">
        <v>19</v>
      </c>
      <c r="C1946">
        <v>1</v>
      </c>
      <c r="D1946">
        <v>0</v>
      </c>
      <c r="E1946">
        <v>1</v>
      </c>
      <c r="F1946">
        <v>87.75</v>
      </c>
    </row>
    <row r="1947" spans="1:6" x14ac:dyDescent="0.3">
      <c r="A1947">
        <v>3</v>
      </c>
      <c r="B1947">
        <v>17</v>
      </c>
      <c r="C1947">
        <v>1</v>
      </c>
      <c r="D1947">
        <v>0</v>
      </c>
      <c r="E1947">
        <v>0</v>
      </c>
      <c r="F1947">
        <v>83.25</v>
      </c>
    </row>
    <row r="1948" spans="1:6" x14ac:dyDescent="0.3">
      <c r="A1948">
        <v>0</v>
      </c>
      <c r="B1948">
        <v>30</v>
      </c>
      <c r="C1948">
        <v>0</v>
      </c>
      <c r="D1948">
        <v>0</v>
      </c>
      <c r="E1948">
        <v>1</v>
      </c>
      <c r="F1948">
        <v>83.25</v>
      </c>
    </row>
    <row r="1949" spans="1:6" x14ac:dyDescent="0.3">
      <c r="A1949">
        <v>2</v>
      </c>
      <c r="B1949">
        <v>23</v>
      </c>
      <c r="C1949">
        <v>1</v>
      </c>
      <c r="D1949">
        <v>0</v>
      </c>
      <c r="E1949">
        <v>0</v>
      </c>
      <c r="F1949">
        <v>83</v>
      </c>
    </row>
    <row r="1950" spans="1:6" x14ac:dyDescent="0.3">
      <c r="A1950">
        <v>6</v>
      </c>
      <c r="B1950">
        <v>0</v>
      </c>
      <c r="C1950">
        <v>1</v>
      </c>
      <c r="D1950">
        <v>0</v>
      </c>
      <c r="E1950">
        <v>0</v>
      </c>
      <c r="F1950">
        <v>72.25</v>
      </c>
    </row>
    <row r="1951" spans="1:6" x14ac:dyDescent="0.3">
      <c r="A1951">
        <v>0</v>
      </c>
      <c r="B1951">
        <v>19</v>
      </c>
      <c r="C1951">
        <v>0</v>
      </c>
      <c r="D1951">
        <v>0</v>
      </c>
      <c r="E1951">
        <v>1</v>
      </c>
      <c r="F1951">
        <v>70.75</v>
      </c>
    </row>
    <row r="1952" spans="1:6" x14ac:dyDescent="0.3">
      <c r="A1952">
        <v>2</v>
      </c>
      <c r="B1952">
        <v>33</v>
      </c>
      <c r="C1952">
        <v>0</v>
      </c>
      <c r="D1952">
        <v>0</v>
      </c>
      <c r="E1952">
        <v>1</v>
      </c>
      <c r="F1952">
        <v>78.5</v>
      </c>
    </row>
    <row r="1953" spans="1:6" x14ac:dyDescent="0.3">
      <c r="A1953">
        <v>2</v>
      </c>
      <c r="B1953">
        <v>1</v>
      </c>
      <c r="C1953">
        <v>0</v>
      </c>
      <c r="D1953">
        <v>1</v>
      </c>
      <c r="E1953">
        <v>1</v>
      </c>
      <c r="F1953">
        <v>88</v>
      </c>
    </row>
    <row r="1954" spans="1:6" x14ac:dyDescent="0.3">
      <c r="A1954">
        <v>2</v>
      </c>
      <c r="B1954">
        <v>35</v>
      </c>
      <c r="C1954">
        <v>0</v>
      </c>
      <c r="D1954">
        <v>0</v>
      </c>
      <c r="E1954">
        <v>0</v>
      </c>
      <c r="F1954">
        <v>94.5</v>
      </c>
    </row>
    <row r="1955" spans="1:6" x14ac:dyDescent="0.3">
      <c r="A1955">
        <v>1</v>
      </c>
      <c r="B1955">
        <v>3</v>
      </c>
      <c r="C1955">
        <v>1</v>
      </c>
      <c r="D1955">
        <v>0</v>
      </c>
      <c r="E1955">
        <v>0</v>
      </c>
      <c r="F1955">
        <v>76.25</v>
      </c>
    </row>
    <row r="1956" spans="1:6" x14ac:dyDescent="0.3">
      <c r="A1956">
        <v>2</v>
      </c>
      <c r="B1956">
        <v>2</v>
      </c>
      <c r="C1956">
        <v>0</v>
      </c>
      <c r="D1956">
        <v>0</v>
      </c>
      <c r="E1956">
        <v>0</v>
      </c>
      <c r="F1956">
        <v>82.75</v>
      </c>
    </row>
    <row r="1957" spans="1:6" x14ac:dyDescent="0.3">
      <c r="A1957">
        <v>5</v>
      </c>
      <c r="B1957">
        <v>16</v>
      </c>
      <c r="C1957">
        <v>0</v>
      </c>
      <c r="D1957">
        <v>0</v>
      </c>
      <c r="E1957">
        <v>1</v>
      </c>
      <c r="F1957">
        <v>76.25</v>
      </c>
    </row>
    <row r="1958" spans="1:6" x14ac:dyDescent="0.3">
      <c r="A1958">
        <v>3</v>
      </c>
      <c r="B1958">
        <v>38</v>
      </c>
      <c r="C1958">
        <v>0</v>
      </c>
      <c r="D1958">
        <v>0</v>
      </c>
      <c r="E1958">
        <v>0</v>
      </c>
      <c r="F1958">
        <v>91.5</v>
      </c>
    </row>
    <row r="1959" spans="1:6" x14ac:dyDescent="0.3">
      <c r="A1959">
        <v>2</v>
      </c>
      <c r="B1959">
        <v>3</v>
      </c>
      <c r="C1959">
        <v>0</v>
      </c>
      <c r="D1959">
        <v>0</v>
      </c>
      <c r="E1959">
        <v>0</v>
      </c>
      <c r="F1959">
        <v>85.5</v>
      </c>
    </row>
    <row r="1960" spans="1:6" x14ac:dyDescent="0.3">
      <c r="A1960">
        <v>10</v>
      </c>
      <c r="B1960">
        <v>3</v>
      </c>
      <c r="C1960">
        <v>1</v>
      </c>
      <c r="D1960">
        <v>1</v>
      </c>
      <c r="E1960">
        <v>1</v>
      </c>
      <c r="F1960">
        <v>84.25</v>
      </c>
    </row>
    <row r="1961" spans="1:6" x14ac:dyDescent="0.3">
      <c r="A1961">
        <v>5</v>
      </c>
      <c r="B1961">
        <v>11</v>
      </c>
      <c r="C1961">
        <v>0</v>
      </c>
      <c r="D1961">
        <v>1</v>
      </c>
      <c r="E1961">
        <v>0</v>
      </c>
      <c r="F1961">
        <v>80</v>
      </c>
    </row>
    <row r="1962" spans="1:6" x14ac:dyDescent="0.3">
      <c r="A1962">
        <v>1</v>
      </c>
      <c r="B1962">
        <v>1</v>
      </c>
      <c r="C1962">
        <v>1</v>
      </c>
      <c r="D1962">
        <v>0</v>
      </c>
      <c r="E1962">
        <v>0</v>
      </c>
      <c r="F1962">
        <v>86.25</v>
      </c>
    </row>
    <row r="1963" spans="1:6" x14ac:dyDescent="0.3">
      <c r="A1963">
        <v>4</v>
      </c>
      <c r="B1963">
        <v>4</v>
      </c>
      <c r="C1963">
        <v>0</v>
      </c>
      <c r="D1963">
        <v>0</v>
      </c>
      <c r="E1963">
        <v>0</v>
      </c>
      <c r="F1963">
        <v>76</v>
      </c>
    </row>
    <row r="1964" spans="1:6" x14ac:dyDescent="0.3">
      <c r="A1964">
        <v>3</v>
      </c>
      <c r="B1964">
        <v>43</v>
      </c>
      <c r="C1964">
        <v>1</v>
      </c>
      <c r="D1964">
        <v>0</v>
      </c>
      <c r="E1964">
        <v>0</v>
      </c>
      <c r="F1964">
        <v>93.5</v>
      </c>
    </row>
    <row r="1965" spans="1:6" x14ac:dyDescent="0.3">
      <c r="A1965">
        <v>1</v>
      </c>
      <c r="B1965">
        <v>47</v>
      </c>
      <c r="C1965">
        <v>1</v>
      </c>
      <c r="D1965">
        <v>0</v>
      </c>
      <c r="E1965">
        <v>0</v>
      </c>
      <c r="F1965">
        <v>91</v>
      </c>
    </row>
    <row r="1966" spans="1:6" x14ac:dyDescent="0.3">
      <c r="A1966">
        <v>1</v>
      </c>
      <c r="B1966">
        <v>9</v>
      </c>
      <c r="C1966">
        <v>1</v>
      </c>
      <c r="D1966">
        <v>0</v>
      </c>
      <c r="E1966">
        <v>0</v>
      </c>
      <c r="F1966">
        <v>78.25</v>
      </c>
    </row>
    <row r="1967" spans="1:6" x14ac:dyDescent="0.3">
      <c r="A1967">
        <v>6</v>
      </c>
      <c r="B1967">
        <v>2</v>
      </c>
      <c r="C1967">
        <v>0</v>
      </c>
      <c r="D1967">
        <v>0</v>
      </c>
      <c r="E1967">
        <v>0</v>
      </c>
      <c r="F1967">
        <v>60.75</v>
      </c>
    </row>
    <row r="1968" spans="1:6" x14ac:dyDescent="0.3">
      <c r="A1968">
        <v>4</v>
      </c>
      <c r="B1968">
        <v>5</v>
      </c>
      <c r="C1968">
        <v>1</v>
      </c>
      <c r="D1968">
        <v>1</v>
      </c>
      <c r="E1968">
        <v>0</v>
      </c>
      <c r="F1968">
        <v>79.5</v>
      </c>
    </row>
    <row r="1969" spans="1:6" x14ac:dyDescent="0.3">
      <c r="A1969">
        <v>2</v>
      </c>
      <c r="B1969">
        <v>26</v>
      </c>
      <c r="C1969">
        <v>0</v>
      </c>
      <c r="D1969">
        <v>0</v>
      </c>
      <c r="E1969">
        <v>0</v>
      </c>
      <c r="F1969">
        <v>77</v>
      </c>
    </row>
    <row r="1970" spans="1:6" x14ac:dyDescent="0.3">
      <c r="A1970">
        <v>3</v>
      </c>
      <c r="B1970">
        <v>25</v>
      </c>
      <c r="C1970">
        <v>0</v>
      </c>
      <c r="D1970">
        <v>1</v>
      </c>
      <c r="E1970">
        <v>0</v>
      </c>
      <c r="F1970">
        <v>71</v>
      </c>
    </row>
    <row r="1971" spans="1:6" x14ac:dyDescent="0.3">
      <c r="A1971">
        <v>5</v>
      </c>
      <c r="B1971">
        <v>9</v>
      </c>
      <c r="C1971">
        <v>1</v>
      </c>
      <c r="D1971">
        <v>0</v>
      </c>
      <c r="E1971">
        <v>0</v>
      </c>
      <c r="F1971">
        <v>71</v>
      </c>
    </row>
    <row r="1972" spans="1:6" x14ac:dyDescent="0.3">
      <c r="A1972">
        <v>1</v>
      </c>
      <c r="B1972">
        <v>27</v>
      </c>
      <c r="C1972">
        <v>1</v>
      </c>
      <c r="D1972">
        <v>0</v>
      </c>
      <c r="E1972">
        <v>0</v>
      </c>
      <c r="F1972">
        <v>73.25</v>
      </c>
    </row>
    <row r="1973" spans="1:6" x14ac:dyDescent="0.3">
      <c r="A1973">
        <v>2</v>
      </c>
      <c r="B1973">
        <v>19</v>
      </c>
      <c r="C1973">
        <v>0</v>
      </c>
      <c r="D1973">
        <v>0</v>
      </c>
      <c r="E1973">
        <v>1</v>
      </c>
      <c r="F1973">
        <v>72.75</v>
      </c>
    </row>
    <row r="1974" spans="1:6" x14ac:dyDescent="0.3">
      <c r="A1974">
        <v>1</v>
      </c>
      <c r="B1974">
        <v>31</v>
      </c>
      <c r="C1974">
        <v>0</v>
      </c>
      <c r="D1974">
        <v>1</v>
      </c>
      <c r="E1974">
        <v>0</v>
      </c>
      <c r="F1974">
        <v>87</v>
      </c>
    </row>
    <row r="1975" spans="1:6" x14ac:dyDescent="0.3">
      <c r="A1975">
        <v>4</v>
      </c>
      <c r="B1975">
        <v>26</v>
      </c>
      <c r="C1975">
        <v>0</v>
      </c>
      <c r="D1975">
        <v>0</v>
      </c>
      <c r="E1975">
        <v>1</v>
      </c>
      <c r="F1975">
        <v>87.75</v>
      </c>
    </row>
    <row r="1976" spans="1:6" x14ac:dyDescent="0.3">
      <c r="A1976">
        <v>6</v>
      </c>
      <c r="B1976">
        <v>11</v>
      </c>
      <c r="C1976">
        <v>1</v>
      </c>
      <c r="D1976">
        <v>0</v>
      </c>
      <c r="E1976">
        <v>1</v>
      </c>
      <c r="F1976">
        <v>82</v>
      </c>
    </row>
    <row r="1977" spans="1:6" x14ac:dyDescent="0.3">
      <c r="A1977">
        <v>6</v>
      </c>
      <c r="B1977">
        <v>6</v>
      </c>
      <c r="C1977">
        <v>0</v>
      </c>
      <c r="D1977">
        <v>1</v>
      </c>
      <c r="E1977">
        <v>0</v>
      </c>
      <c r="F1977">
        <v>83</v>
      </c>
    </row>
    <row r="1978" spans="1:6" x14ac:dyDescent="0.3">
      <c r="A1978">
        <v>8</v>
      </c>
      <c r="B1978">
        <v>2</v>
      </c>
      <c r="C1978">
        <v>0</v>
      </c>
      <c r="D1978">
        <v>0</v>
      </c>
      <c r="E1978">
        <v>0</v>
      </c>
      <c r="F1978">
        <v>74.5</v>
      </c>
    </row>
    <row r="1979" spans="1:6" x14ac:dyDescent="0.3">
      <c r="A1979">
        <v>10</v>
      </c>
      <c r="B1979">
        <v>5</v>
      </c>
      <c r="C1979">
        <v>0</v>
      </c>
      <c r="D1979">
        <v>0</v>
      </c>
      <c r="E1979">
        <v>1</v>
      </c>
      <c r="F1979">
        <v>75.5</v>
      </c>
    </row>
    <row r="1980" spans="1:6" x14ac:dyDescent="0.3">
      <c r="A1980">
        <v>7</v>
      </c>
      <c r="B1980">
        <v>5</v>
      </c>
      <c r="C1980">
        <v>1</v>
      </c>
      <c r="D1980">
        <v>0</v>
      </c>
      <c r="E1980">
        <v>0</v>
      </c>
      <c r="F1980">
        <v>71.25</v>
      </c>
    </row>
    <row r="1981" spans="1:6" x14ac:dyDescent="0.3">
      <c r="A1981">
        <v>3</v>
      </c>
      <c r="B1981">
        <v>27</v>
      </c>
      <c r="C1981">
        <v>0</v>
      </c>
      <c r="D1981">
        <v>0</v>
      </c>
      <c r="E1981">
        <v>0</v>
      </c>
      <c r="F1981">
        <v>85</v>
      </c>
    </row>
    <row r="1982" spans="1:6" x14ac:dyDescent="0.3">
      <c r="A1982">
        <v>2</v>
      </c>
      <c r="B1982">
        <v>30</v>
      </c>
      <c r="C1982">
        <v>0</v>
      </c>
      <c r="D1982">
        <v>0</v>
      </c>
      <c r="E1982">
        <v>0</v>
      </c>
      <c r="F1982">
        <v>92</v>
      </c>
    </row>
    <row r="1983" spans="1:6" x14ac:dyDescent="0.3">
      <c r="A1983">
        <v>5</v>
      </c>
      <c r="B1983">
        <v>21</v>
      </c>
      <c r="C1983">
        <v>1</v>
      </c>
      <c r="D1983">
        <v>0</v>
      </c>
      <c r="E1983">
        <v>0</v>
      </c>
      <c r="F1983">
        <v>76.5</v>
      </c>
    </row>
    <row r="1984" spans="1:6" x14ac:dyDescent="0.3">
      <c r="A1984">
        <v>0</v>
      </c>
      <c r="B1984">
        <v>8</v>
      </c>
      <c r="C1984">
        <v>0</v>
      </c>
      <c r="D1984">
        <v>0</v>
      </c>
      <c r="E1984">
        <v>0</v>
      </c>
      <c r="F1984">
        <v>81</v>
      </c>
    </row>
    <row r="1985" spans="1:6" x14ac:dyDescent="0.3">
      <c r="A1985">
        <v>2</v>
      </c>
      <c r="B1985">
        <v>21</v>
      </c>
      <c r="C1985">
        <v>0</v>
      </c>
      <c r="D1985">
        <v>0</v>
      </c>
      <c r="E1985">
        <v>0</v>
      </c>
      <c r="F1985">
        <v>90</v>
      </c>
    </row>
    <row r="1986" spans="1:6" x14ac:dyDescent="0.3">
      <c r="A1986">
        <v>3</v>
      </c>
      <c r="B1986">
        <v>18</v>
      </c>
      <c r="C1986">
        <v>1</v>
      </c>
      <c r="D1986">
        <v>1</v>
      </c>
      <c r="E1986">
        <v>0</v>
      </c>
      <c r="F1986">
        <v>77</v>
      </c>
    </row>
    <row r="1987" spans="1:6" x14ac:dyDescent="0.3">
      <c r="A1987">
        <v>4</v>
      </c>
      <c r="B1987">
        <v>3</v>
      </c>
      <c r="C1987">
        <v>1</v>
      </c>
      <c r="D1987">
        <v>0</v>
      </c>
      <c r="E1987">
        <v>0</v>
      </c>
      <c r="F1987">
        <v>85.25</v>
      </c>
    </row>
    <row r="1988" spans="1:6" x14ac:dyDescent="0.3">
      <c r="A1988">
        <v>1</v>
      </c>
      <c r="B1988">
        <v>32</v>
      </c>
      <c r="C1988">
        <v>1</v>
      </c>
      <c r="D1988">
        <v>0</v>
      </c>
      <c r="E1988">
        <v>0</v>
      </c>
      <c r="F1988">
        <v>90.5</v>
      </c>
    </row>
    <row r="1989" spans="1:6" x14ac:dyDescent="0.3">
      <c r="A1989">
        <v>6</v>
      </c>
      <c r="B1989">
        <v>8</v>
      </c>
      <c r="C1989">
        <v>0</v>
      </c>
      <c r="D1989">
        <v>0</v>
      </c>
      <c r="E1989">
        <v>0</v>
      </c>
      <c r="F1989">
        <v>82</v>
      </c>
    </row>
    <row r="1990" spans="1:6" x14ac:dyDescent="0.3">
      <c r="A1990">
        <v>2</v>
      </c>
      <c r="B1990">
        <v>3</v>
      </c>
      <c r="C1990">
        <v>1</v>
      </c>
      <c r="D1990">
        <v>0</v>
      </c>
      <c r="E1990">
        <v>0</v>
      </c>
      <c r="F1990">
        <v>77</v>
      </c>
    </row>
    <row r="1991" spans="1:6" x14ac:dyDescent="0.3">
      <c r="A1991">
        <v>2</v>
      </c>
      <c r="B1991">
        <v>17</v>
      </c>
      <c r="C1991">
        <v>1</v>
      </c>
      <c r="D1991">
        <v>0</v>
      </c>
      <c r="E1991">
        <v>0</v>
      </c>
      <c r="F1991">
        <v>84</v>
      </c>
    </row>
    <row r="1992" spans="1:6" x14ac:dyDescent="0.3">
      <c r="A1992">
        <v>0</v>
      </c>
      <c r="B1992">
        <v>17</v>
      </c>
      <c r="C1992">
        <v>1</v>
      </c>
      <c r="D1992">
        <v>0</v>
      </c>
      <c r="E1992">
        <v>0</v>
      </c>
      <c r="F1992">
        <v>77</v>
      </c>
    </row>
    <row r="1993" spans="1:6" x14ac:dyDescent="0.3">
      <c r="A1993">
        <v>4</v>
      </c>
      <c r="B1993">
        <v>27</v>
      </c>
      <c r="C1993">
        <v>0</v>
      </c>
      <c r="D1993">
        <v>0</v>
      </c>
      <c r="E1993">
        <v>0</v>
      </c>
      <c r="F1993">
        <v>83</v>
      </c>
    </row>
    <row r="1994" spans="1:6" x14ac:dyDescent="0.3">
      <c r="A1994">
        <v>2</v>
      </c>
      <c r="B1994">
        <v>12</v>
      </c>
      <c r="C1994">
        <v>1</v>
      </c>
      <c r="D1994">
        <v>0</v>
      </c>
      <c r="E1994">
        <v>1</v>
      </c>
      <c r="F1994">
        <v>88.5</v>
      </c>
    </row>
    <row r="1995" spans="1:6" x14ac:dyDescent="0.3">
      <c r="A1995">
        <v>3</v>
      </c>
      <c r="B1995">
        <v>46</v>
      </c>
      <c r="C1995">
        <v>1</v>
      </c>
      <c r="D1995">
        <v>0</v>
      </c>
      <c r="E1995">
        <v>0</v>
      </c>
      <c r="F1995">
        <v>91.5</v>
      </c>
    </row>
    <row r="1996" spans="1:6" x14ac:dyDescent="0.3">
      <c r="A1996">
        <v>1</v>
      </c>
      <c r="B1996">
        <v>19</v>
      </c>
      <c r="C1996">
        <v>1</v>
      </c>
      <c r="D1996">
        <v>0</v>
      </c>
      <c r="E1996">
        <v>0</v>
      </c>
      <c r="F1996">
        <v>85.25</v>
      </c>
    </row>
    <row r="1997" spans="1:6" x14ac:dyDescent="0.3">
      <c r="A1997">
        <v>2</v>
      </c>
      <c r="B1997">
        <v>30</v>
      </c>
      <c r="C1997">
        <v>1</v>
      </c>
      <c r="D1997">
        <v>0</v>
      </c>
      <c r="E1997">
        <v>0</v>
      </c>
      <c r="F1997">
        <v>78.75</v>
      </c>
    </row>
    <row r="1998" spans="1:6" x14ac:dyDescent="0.3">
      <c r="A1998">
        <v>2</v>
      </c>
      <c r="B1998">
        <v>20</v>
      </c>
      <c r="C1998">
        <v>1</v>
      </c>
      <c r="D1998">
        <v>0</v>
      </c>
      <c r="E1998">
        <v>0</v>
      </c>
      <c r="F1998">
        <v>82.25</v>
      </c>
    </row>
    <row r="1999" spans="1:6" x14ac:dyDescent="0.3">
      <c r="A1999">
        <v>5</v>
      </c>
      <c r="B1999">
        <v>14</v>
      </c>
      <c r="C1999">
        <v>0</v>
      </c>
      <c r="D1999">
        <v>0</v>
      </c>
      <c r="E1999">
        <v>0</v>
      </c>
      <c r="F1999">
        <v>80.25</v>
      </c>
    </row>
    <row r="2000" spans="1:6" x14ac:dyDescent="0.3">
      <c r="A2000">
        <v>10</v>
      </c>
      <c r="B2000">
        <v>5</v>
      </c>
      <c r="C2000">
        <v>0</v>
      </c>
      <c r="D2000">
        <v>1</v>
      </c>
      <c r="E2000">
        <v>1</v>
      </c>
      <c r="F2000">
        <v>76.75</v>
      </c>
    </row>
    <row r="2001" spans="1:6" x14ac:dyDescent="0.3">
      <c r="A2001">
        <v>5</v>
      </c>
      <c r="B2001">
        <v>27</v>
      </c>
      <c r="C2001">
        <v>0</v>
      </c>
      <c r="D2001">
        <v>0</v>
      </c>
      <c r="E2001">
        <v>0</v>
      </c>
      <c r="F2001">
        <v>81.25</v>
      </c>
    </row>
    <row r="2006" spans="1:6" x14ac:dyDescent="0.3">
      <c r="A2006" t="s">
        <v>3231</v>
      </c>
    </row>
    <row r="2007" spans="1:6" ht="15" thickBot="1" x14ac:dyDescent="0.35"/>
    <row r="2008" spans="1:6" x14ac:dyDescent="0.3">
      <c r="A2008" s="7" t="s">
        <v>3232</v>
      </c>
      <c r="B2008" s="7"/>
    </row>
    <row r="2009" spans="1:6" x14ac:dyDescent="0.3">
      <c r="A2009" t="s">
        <v>3233</v>
      </c>
      <c r="B2009">
        <v>0.44676839966549403</v>
      </c>
    </row>
    <row r="2010" spans="1:6" x14ac:dyDescent="0.3">
      <c r="A2010" t="s">
        <v>3234</v>
      </c>
      <c r="B2010">
        <v>0.1996020029396666</v>
      </c>
    </row>
    <row r="2011" spans="1:6" x14ac:dyDescent="0.3">
      <c r="A2011" t="s">
        <v>3235</v>
      </c>
      <c r="B2011">
        <v>0.19759498689889343</v>
      </c>
    </row>
    <row r="2012" spans="1:6" x14ac:dyDescent="0.3">
      <c r="A2012" t="s">
        <v>3236</v>
      </c>
      <c r="B2012">
        <v>6.8020865753599047</v>
      </c>
    </row>
    <row r="2013" spans="1:6" ht="15" thickBot="1" x14ac:dyDescent="0.35">
      <c r="A2013" s="5" t="s">
        <v>3213</v>
      </c>
      <c r="B2013" s="5">
        <v>2000</v>
      </c>
    </row>
    <row r="2015" spans="1:6" ht="15" thickBot="1" x14ac:dyDescent="0.35">
      <c r="A2015" t="s">
        <v>3237</v>
      </c>
    </row>
    <row r="2016" spans="1:6" x14ac:dyDescent="0.3">
      <c r="A2016" s="6"/>
      <c r="B2016" s="6" t="s">
        <v>3214</v>
      </c>
      <c r="C2016" s="6" t="s">
        <v>3241</v>
      </c>
      <c r="D2016" s="6" t="s">
        <v>3242</v>
      </c>
      <c r="E2016" s="6" t="s">
        <v>3243</v>
      </c>
      <c r="F2016" s="6" t="s">
        <v>3244</v>
      </c>
    </row>
    <row r="2017" spans="1:9" x14ac:dyDescent="0.3">
      <c r="A2017" t="s">
        <v>3238</v>
      </c>
      <c r="B2017">
        <v>5</v>
      </c>
      <c r="C2017">
        <v>23007.443608289075</v>
      </c>
      <c r="D2017">
        <v>4601.4887216578154</v>
      </c>
      <c r="E2017">
        <v>99.45212140047218</v>
      </c>
      <c r="F2017">
        <v>8.3976956975093933E-94</v>
      </c>
    </row>
    <row r="2018" spans="1:9" x14ac:dyDescent="0.3">
      <c r="A2018" t="s">
        <v>3239</v>
      </c>
      <c r="B2018">
        <v>1994</v>
      </c>
      <c r="C2018">
        <v>92259.153266710724</v>
      </c>
      <c r="D2018">
        <v>46.268381778691435</v>
      </c>
    </row>
    <row r="2019" spans="1:9" ht="15" thickBot="1" x14ac:dyDescent="0.35">
      <c r="A2019" s="5" t="s">
        <v>3170</v>
      </c>
      <c r="B2019" s="5">
        <v>1999</v>
      </c>
      <c r="C2019" s="5">
        <v>115266.5968749998</v>
      </c>
      <c r="D2019" s="5"/>
      <c r="E2019" s="5"/>
      <c r="F2019" s="5"/>
    </row>
    <row r="2020" spans="1:9" ht="15" thickBot="1" x14ac:dyDescent="0.35"/>
    <row r="2021" spans="1:9" x14ac:dyDescent="0.3">
      <c r="A2021" s="6"/>
      <c r="B2021" s="6" t="s">
        <v>3245</v>
      </c>
      <c r="C2021" s="6" t="s">
        <v>3236</v>
      </c>
      <c r="D2021" s="6" t="s">
        <v>3215</v>
      </c>
      <c r="E2021" s="6" t="s">
        <v>3246</v>
      </c>
      <c r="F2021" s="6" t="s">
        <v>3247</v>
      </c>
      <c r="G2021" s="6" t="s">
        <v>3248</v>
      </c>
      <c r="H2021" s="6" t="s">
        <v>3249</v>
      </c>
      <c r="I2021" s="6" t="s">
        <v>3250</v>
      </c>
    </row>
    <row r="2022" spans="1:9" x14ac:dyDescent="0.3">
      <c r="A2022" t="s">
        <v>3240</v>
      </c>
      <c r="B2022">
        <v>78.288653595518909</v>
      </c>
      <c r="C2022">
        <v>0.43277592070906457</v>
      </c>
      <c r="D2022">
        <v>180.89882049641292</v>
      </c>
      <c r="E2022">
        <v>0</v>
      </c>
      <c r="F2022">
        <v>77.439913194635906</v>
      </c>
      <c r="G2022">
        <v>79.137393996401912</v>
      </c>
      <c r="H2022">
        <v>77.439913194635906</v>
      </c>
      <c r="I2022">
        <v>79.137393996401912</v>
      </c>
    </row>
    <row r="2023" spans="1:9" x14ac:dyDescent="0.3">
      <c r="A2023" t="s">
        <v>6</v>
      </c>
      <c r="B2023">
        <v>-0.32751263012993548</v>
      </c>
      <c r="C2023">
        <v>6.1137443456976477E-2</v>
      </c>
      <c r="D2023">
        <v>-5.3569892951184981</v>
      </c>
      <c r="E2023">
        <v>9.439525908932683E-8</v>
      </c>
      <c r="F2023">
        <v>-0.44741259633789687</v>
      </c>
      <c r="G2023">
        <v>-0.20761266392197408</v>
      </c>
      <c r="H2023">
        <v>-0.44741259633789687</v>
      </c>
      <c r="I2023">
        <v>-0.20761266392197408</v>
      </c>
    </row>
    <row r="2024" spans="1:9" x14ac:dyDescent="0.3">
      <c r="A2024" t="s">
        <v>8</v>
      </c>
      <c r="B2024">
        <v>0.23637548716354587</v>
      </c>
      <c r="C2024">
        <v>1.3320542568866603E-2</v>
      </c>
      <c r="D2024">
        <v>17.745184623035833</v>
      </c>
      <c r="E2024">
        <v>1.5700984778856043E-65</v>
      </c>
      <c r="F2024">
        <v>0.21025184650129364</v>
      </c>
      <c r="G2024">
        <v>0.2624991278257981</v>
      </c>
      <c r="H2024">
        <v>0.21025184650129364</v>
      </c>
      <c r="I2024">
        <v>0.2624991278257981</v>
      </c>
    </row>
    <row r="2025" spans="1:9" x14ac:dyDescent="0.3">
      <c r="A2025" t="s">
        <v>3151</v>
      </c>
      <c r="B2025">
        <v>0.13107440169076301</v>
      </c>
      <c r="C2025">
        <v>0.30512351965038914</v>
      </c>
      <c r="D2025">
        <v>0.42957816506884883</v>
      </c>
      <c r="E2025">
        <v>0.66754893650665803</v>
      </c>
      <c r="F2025">
        <v>-0.46731993125318705</v>
      </c>
      <c r="G2025">
        <v>0.72946873463471307</v>
      </c>
      <c r="H2025">
        <v>-0.46731993125318705</v>
      </c>
      <c r="I2025">
        <v>0.72946873463471307</v>
      </c>
    </row>
    <row r="2026" spans="1:9" x14ac:dyDescent="0.3">
      <c r="A2026" t="s">
        <v>3152</v>
      </c>
      <c r="B2026">
        <v>-1.3950055764182632</v>
      </c>
      <c r="C2026">
        <v>0.43223947151476544</v>
      </c>
      <c r="D2026">
        <v>-3.2273905285177302</v>
      </c>
      <c r="E2026">
        <v>1.2695134570965612E-3</v>
      </c>
      <c r="F2026">
        <v>-2.2426939176037761</v>
      </c>
      <c r="G2026">
        <v>-0.54731723523275044</v>
      </c>
      <c r="H2026">
        <v>-2.2426939176037761</v>
      </c>
      <c r="I2026">
        <v>-0.54731723523275044</v>
      </c>
    </row>
    <row r="2027" spans="1:9" ht="15" thickBot="1" x14ac:dyDescent="0.35">
      <c r="A2027" s="5" t="s">
        <v>3153</v>
      </c>
      <c r="B2027" s="5">
        <v>-0.19052086999789858</v>
      </c>
      <c r="C2027" s="5">
        <v>0.37810676113019381</v>
      </c>
      <c r="D2027" s="5">
        <v>-0.50388115099665298</v>
      </c>
      <c r="E2027" s="5">
        <v>0.61440056129066334</v>
      </c>
      <c r="F2027" s="5">
        <v>-0.93204660805750561</v>
      </c>
      <c r="G2027" s="5">
        <v>0.55100486806170834</v>
      </c>
      <c r="H2027" s="5">
        <v>-0.93204660805750561</v>
      </c>
      <c r="I2027" s="5">
        <v>0.55100486806170834</v>
      </c>
    </row>
    <row r="2031" spans="1:9" x14ac:dyDescent="0.3">
      <c r="A2031" t="s">
        <v>3251</v>
      </c>
      <c r="E2031" t="s">
        <v>3255</v>
      </c>
    </row>
    <row r="2032" spans="1:9" ht="15" thickBot="1" x14ac:dyDescent="0.35"/>
    <row r="2033" spans="1:17" x14ac:dyDescent="0.3">
      <c r="A2033" s="6" t="s">
        <v>3252</v>
      </c>
      <c r="B2033" s="6" t="s">
        <v>3253</v>
      </c>
      <c r="C2033" s="6" t="s">
        <v>3254</v>
      </c>
      <c r="E2033" s="6" t="s">
        <v>3256</v>
      </c>
      <c r="F2033" s="6" t="s">
        <v>3150</v>
      </c>
    </row>
    <row r="2034" spans="1:17" x14ac:dyDescent="0.3">
      <c r="A2034">
        <v>1</v>
      </c>
      <c r="B2034">
        <v>83.819328260235608</v>
      </c>
      <c r="C2034">
        <v>-2.3193282602356078</v>
      </c>
      <c r="E2034">
        <v>2.5000000000000001E-2</v>
      </c>
      <c r="F2034">
        <v>51.5</v>
      </c>
    </row>
    <row r="2035" spans="1:17" x14ac:dyDescent="0.3">
      <c r="A2035">
        <v>2</v>
      </c>
      <c r="B2035">
        <v>88.743276231945686</v>
      </c>
      <c r="C2035">
        <v>5.2567237680543144</v>
      </c>
      <c r="E2035">
        <v>7.5000000000000011E-2</v>
      </c>
      <c r="F2035">
        <v>54.25</v>
      </c>
    </row>
    <row r="2036" spans="1:17" x14ac:dyDescent="0.3">
      <c r="A2036">
        <v>3</v>
      </c>
      <c r="B2036">
        <v>78.223400387477682</v>
      </c>
      <c r="C2036">
        <v>6.0265996125223182</v>
      </c>
      <c r="E2036">
        <v>0.125</v>
      </c>
      <c r="F2036">
        <v>55.5</v>
      </c>
    </row>
    <row r="2037" spans="1:17" x14ac:dyDescent="0.3">
      <c r="A2037">
        <v>4</v>
      </c>
      <c r="B2037">
        <v>77.360216906359867</v>
      </c>
      <c r="C2037">
        <v>4.6397830936401334</v>
      </c>
      <c r="E2037">
        <v>0.17500000000000002</v>
      </c>
      <c r="F2037">
        <v>56</v>
      </c>
    </row>
    <row r="2038" spans="1:17" x14ac:dyDescent="0.3">
      <c r="A2038">
        <v>5</v>
      </c>
      <c r="B2038">
        <v>79.145919718195458</v>
      </c>
      <c r="C2038">
        <v>-5.6459197181954579</v>
      </c>
      <c r="E2038">
        <v>0.22500000000000001</v>
      </c>
      <c r="F2038">
        <v>57.25</v>
      </c>
    </row>
    <row r="2039" spans="1:17" x14ac:dyDescent="0.3">
      <c r="A2039">
        <v>6</v>
      </c>
      <c r="B2039">
        <v>83.779391001511229</v>
      </c>
      <c r="C2039">
        <v>-6.2793910015112289</v>
      </c>
      <c r="E2039">
        <v>0.27500000000000002</v>
      </c>
      <c r="F2039">
        <v>58.25</v>
      </c>
    </row>
    <row r="2040" spans="1:17" x14ac:dyDescent="0.3">
      <c r="A2040">
        <v>7</v>
      </c>
      <c r="B2040">
        <v>82.683305441583528</v>
      </c>
      <c r="C2040">
        <v>6.5666945584164722</v>
      </c>
      <c r="E2040">
        <v>0.32500000000000007</v>
      </c>
      <c r="F2040">
        <v>58.5</v>
      </c>
    </row>
    <row r="2041" spans="1:17" x14ac:dyDescent="0.3">
      <c r="A2041">
        <v>8</v>
      </c>
      <c r="B2041">
        <v>84.215942854094209</v>
      </c>
      <c r="C2041">
        <v>-3.2159428540942088</v>
      </c>
      <c r="E2041">
        <v>0.37500000000000006</v>
      </c>
      <c r="F2041">
        <v>59</v>
      </c>
    </row>
    <row r="2042" spans="1:17" x14ac:dyDescent="0.3">
      <c r="A2042">
        <v>9</v>
      </c>
      <c r="B2042">
        <v>82.364039395518716</v>
      </c>
      <c r="C2042">
        <v>6.1359606044812836</v>
      </c>
      <c r="E2042">
        <v>0.42500000000000004</v>
      </c>
      <c r="F2042">
        <v>59.25</v>
      </c>
    </row>
    <row r="2043" spans="1:17" x14ac:dyDescent="0.3">
      <c r="A2043">
        <v>10</v>
      </c>
      <c r="B2043">
        <v>81.370353604075035</v>
      </c>
      <c r="C2043">
        <v>-0.37035360407503504</v>
      </c>
      <c r="E2043">
        <v>0.47500000000000003</v>
      </c>
      <c r="F2043">
        <v>59.25</v>
      </c>
    </row>
    <row r="2044" spans="1:17" x14ac:dyDescent="0.3">
      <c r="A2044">
        <v>11</v>
      </c>
      <c r="B2044">
        <v>79.288256745403856</v>
      </c>
      <c r="C2044">
        <v>2.4617432545961435</v>
      </c>
      <c r="E2044">
        <v>0.52500000000000002</v>
      </c>
      <c r="F2044">
        <v>59.75</v>
      </c>
      <c r="P2044" t="s">
        <v>3264</v>
      </c>
      <c r="Q2044" t="s">
        <v>3265</v>
      </c>
    </row>
    <row r="2045" spans="1:17" x14ac:dyDescent="0.3">
      <c r="A2045">
        <v>12</v>
      </c>
      <c r="B2045">
        <v>79.746843777224569</v>
      </c>
      <c r="C2045">
        <v>3.2531562227754307</v>
      </c>
      <c r="E2045">
        <v>0.57500000000000007</v>
      </c>
      <c r="F2045">
        <v>59.75</v>
      </c>
      <c r="P2045" t="s">
        <v>3262</v>
      </c>
      <c r="Q2045">
        <v>1.0035009938408748</v>
      </c>
    </row>
    <row r="2046" spans="1:17" x14ac:dyDescent="0.3">
      <c r="A2046">
        <v>13</v>
      </c>
      <c r="B2046">
        <v>75.54656155684529</v>
      </c>
      <c r="C2046">
        <v>4.2034384431547096</v>
      </c>
      <c r="E2046">
        <v>0.62500000000000011</v>
      </c>
      <c r="F2046">
        <v>60.25</v>
      </c>
      <c r="P2046" t="s">
        <v>3261</v>
      </c>
      <c r="Q2046">
        <v>1.074394337423644</v>
      </c>
    </row>
    <row r="2047" spans="1:17" x14ac:dyDescent="0.3">
      <c r="A2047">
        <v>14</v>
      </c>
      <c r="B2047">
        <v>75.486278268546656</v>
      </c>
      <c r="C2047">
        <v>1.7637217314533444</v>
      </c>
      <c r="E2047">
        <v>0.67500000000000004</v>
      </c>
      <c r="F2047">
        <v>60.25</v>
      </c>
      <c r="P2047" t="s">
        <v>3260</v>
      </c>
      <c r="Q2047">
        <v>1.0060865137633599</v>
      </c>
    </row>
    <row r="2048" spans="1:17" x14ac:dyDescent="0.3">
      <c r="A2048">
        <v>15</v>
      </c>
      <c r="B2048">
        <v>86.524759704507389</v>
      </c>
      <c r="C2048">
        <v>4.9752402954926112</v>
      </c>
      <c r="E2048">
        <v>0.72500000000000009</v>
      </c>
      <c r="F2048">
        <v>60.25</v>
      </c>
      <c r="P2048" t="s">
        <v>3259</v>
      </c>
      <c r="Q2048">
        <v>1.127886839640158</v>
      </c>
    </row>
    <row r="2049" spans="1:17" x14ac:dyDescent="0.3">
      <c r="A2049">
        <v>16</v>
      </c>
      <c r="B2049">
        <v>76.454652216430063</v>
      </c>
      <c r="C2049">
        <v>2.2953477835699374</v>
      </c>
      <c r="E2049">
        <v>0.77500000000000002</v>
      </c>
      <c r="F2049">
        <v>60.5</v>
      </c>
      <c r="P2049" t="s">
        <v>3258</v>
      </c>
      <c r="Q2049">
        <v>1.1163843840497121</v>
      </c>
    </row>
    <row r="2050" spans="1:17" x14ac:dyDescent="0.3">
      <c r="A2050">
        <v>17</v>
      </c>
      <c r="B2050">
        <v>84.206859450037584</v>
      </c>
      <c r="C2050">
        <v>4.7931405499624162</v>
      </c>
      <c r="E2050">
        <v>0.82500000000000007</v>
      </c>
      <c r="F2050">
        <v>60.5</v>
      </c>
    </row>
    <row r="2051" spans="1:17" x14ac:dyDescent="0.3">
      <c r="A2051">
        <v>18</v>
      </c>
      <c r="B2051">
        <v>84.192695507531184</v>
      </c>
      <c r="C2051">
        <v>1.5573044924688162</v>
      </c>
      <c r="E2051">
        <v>0.87500000000000011</v>
      </c>
      <c r="F2051">
        <v>60.75</v>
      </c>
    </row>
    <row r="2052" spans="1:17" x14ac:dyDescent="0.3">
      <c r="A2052">
        <v>19</v>
      </c>
      <c r="B2052">
        <v>86.838108392130948</v>
      </c>
      <c r="C2052">
        <v>8.1618916078690518</v>
      </c>
      <c r="E2052">
        <v>0.92500000000000004</v>
      </c>
      <c r="F2052">
        <v>60.75</v>
      </c>
    </row>
    <row r="2053" spans="1:17" x14ac:dyDescent="0.3">
      <c r="A2053">
        <v>20</v>
      </c>
      <c r="B2053">
        <v>84.015766488674771</v>
      </c>
      <c r="C2053">
        <v>0.48423351132522896</v>
      </c>
      <c r="E2053">
        <v>0.97500000000000009</v>
      </c>
      <c r="F2053">
        <v>61</v>
      </c>
    </row>
    <row r="2054" spans="1:17" x14ac:dyDescent="0.3">
      <c r="A2054">
        <v>21</v>
      </c>
      <c r="B2054">
        <v>79.587816837854803</v>
      </c>
      <c r="C2054">
        <v>6.1621831621451975</v>
      </c>
      <c r="E2054">
        <v>1.0249999999999999</v>
      </c>
      <c r="F2054">
        <v>61.25</v>
      </c>
    </row>
    <row r="2055" spans="1:17" x14ac:dyDescent="0.3">
      <c r="A2055">
        <v>22</v>
      </c>
      <c r="B2055">
        <v>76.745128904824369</v>
      </c>
      <c r="C2055">
        <v>1.2548710951756306</v>
      </c>
      <c r="E2055">
        <v>1.075</v>
      </c>
      <c r="F2055">
        <v>61.25</v>
      </c>
    </row>
    <row r="2056" spans="1:17" x14ac:dyDescent="0.3">
      <c r="A2056">
        <v>23</v>
      </c>
      <c r="B2056">
        <v>75.813790898676586</v>
      </c>
      <c r="C2056">
        <v>-0.81379089867658649</v>
      </c>
      <c r="E2056">
        <v>1.125</v>
      </c>
      <c r="F2056">
        <v>61.5</v>
      </c>
    </row>
    <row r="2057" spans="1:17" x14ac:dyDescent="0.3">
      <c r="A2057">
        <v>24</v>
      </c>
      <c r="B2057">
        <v>75.708489813203798</v>
      </c>
      <c r="C2057">
        <v>-15.208489813203798</v>
      </c>
      <c r="E2057">
        <v>1.175</v>
      </c>
      <c r="F2057">
        <v>61.5</v>
      </c>
    </row>
    <row r="2058" spans="1:17" x14ac:dyDescent="0.3">
      <c r="A2058">
        <v>25</v>
      </c>
      <c r="B2058">
        <v>85.251745125723275</v>
      </c>
      <c r="C2058">
        <v>4.748254874276725</v>
      </c>
      <c r="E2058">
        <v>1.2250000000000001</v>
      </c>
      <c r="F2058">
        <v>61.75</v>
      </c>
    </row>
    <row r="2059" spans="1:17" x14ac:dyDescent="0.3">
      <c r="A2059">
        <v>26</v>
      </c>
      <c r="B2059">
        <v>81.851351162467239</v>
      </c>
      <c r="C2059">
        <v>6.398648837532761</v>
      </c>
      <c r="E2059">
        <v>1.2749999999999999</v>
      </c>
      <c r="F2059">
        <v>61.75</v>
      </c>
    </row>
    <row r="2060" spans="1:17" x14ac:dyDescent="0.3">
      <c r="A2060">
        <v>27</v>
      </c>
      <c r="B2060">
        <v>85.473956670380431</v>
      </c>
      <c r="C2060">
        <v>-1.2239566703804314</v>
      </c>
      <c r="E2060">
        <v>1.325</v>
      </c>
      <c r="F2060">
        <v>61.75</v>
      </c>
    </row>
    <row r="2061" spans="1:17" x14ac:dyDescent="0.3">
      <c r="A2061">
        <v>28</v>
      </c>
      <c r="B2061">
        <v>83.856364201971232</v>
      </c>
      <c r="C2061">
        <v>-4.6063642019712319</v>
      </c>
      <c r="E2061">
        <v>1.375</v>
      </c>
      <c r="F2061">
        <v>62.5</v>
      </c>
    </row>
    <row r="2062" spans="1:17" x14ac:dyDescent="0.3">
      <c r="A2062">
        <v>29</v>
      </c>
      <c r="B2062">
        <v>81.920077778862122</v>
      </c>
      <c r="C2062">
        <v>-0.67007777886212239</v>
      </c>
      <c r="E2062">
        <v>1.425</v>
      </c>
      <c r="F2062">
        <v>62.5</v>
      </c>
    </row>
    <row r="2063" spans="1:17" x14ac:dyDescent="0.3">
      <c r="A2063">
        <v>30</v>
      </c>
      <c r="B2063">
        <v>81.797249961236474</v>
      </c>
      <c r="C2063">
        <v>-14.297249961236474</v>
      </c>
      <c r="E2063">
        <v>1.4750000000000001</v>
      </c>
      <c r="F2063">
        <v>62.5</v>
      </c>
    </row>
    <row r="2064" spans="1:17" x14ac:dyDescent="0.3">
      <c r="A2064">
        <v>31</v>
      </c>
      <c r="B2064">
        <v>81.597910415808556</v>
      </c>
      <c r="C2064">
        <v>9.1520895841914438</v>
      </c>
      <c r="E2064">
        <v>1.5249999999999999</v>
      </c>
      <c r="F2064">
        <v>62.75</v>
      </c>
    </row>
    <row r="2065" spans="1:6" x14ac:dyDescent="0.3">
      <c r="A2065">
        <v>32</v>
      </c>
      <c r="B2065">
        <v>84.06986768990555</v>
      </c>
      <c r="C2065">
        <v>-4.5698676899055499</v>
      </c>
      <c r="E2065">
        <v>1.575</v>
      </c>
      <c r="F2065">
        <v>62.75</v>
      </c>
    </row>
    <row r="2066" spans="1:6" x14ac:dyDescent="0.3">
      <c r="A2066">
        <v>33</v>
      </c>
      <c r="B2066">
        <v>84.200942091596318</v>
      </c>
      <c r="C2066">
        <v>3.0490579084036824</v>
      </c>
      <c r="E2066">
        <v>1.625</v>
      </c>
      <c r="F2066">
        <v>63</v>
      </c>
    </row>
    <row r="2067" spans="1:6" x14ac:dyDescent="0.3">
      <c r="A2067">
        <v>34</v>
      </c>
      <c r="B2067">
        <v>83.634152657314075</v>
      </c>
      <c r="C2067">
        <v>1.1158473426859246</v>
      </c>
      <c r="E2067">
        <v>1.675</v>
      </c>
      <c r="F2067">
        <v>63</v>
      </c>
    </row>
    <row r="2068" spans="1:6" x14ac:dyDescent="0.3">
      <c r="A2068">
        <v>35</v>
      </c>
      <c r="B2068">
        <v>84.443234937201126</v>
      </c>
      <c r="C2068">
        <v>2.3067650627988741</v>
      </c>
      <c r="E2068">
        <v>1.7250000000000001</v>
      </c>
      <c r="F2068">
        <v>63.25</v>
      </c>
    </row>
    <row r="2069" spans="1:6" x14ac:dyDescent="0.3">
      <c r="A2069">
        <v>36</v>
      </c>
      <c r="B2069">
        <v>82.925026195823435</v>
      </c>
      <c r="C2069">
        <v>-2.6750261958234347</v>
      </c>
      <c r="E2069">
        <v>1.7749999999999999</v>
      </c>
      <c r="F2069">
        <v>63.25</v>
      </c>
    </row>
    <row r="2070" spans="1:6" x14ac:dyDescent="0.3">
      <c r="A2070">
        <v>37</v>
      </c>
      <c r="B2070">
        <v>82.065316123059276</v>
      </c>
      <c r="C2070">
        <v>4.4346838769407242</v>
      </c>
      <c r="E2070">
        <v>1.825</v>
      </c>
      <c r="F2070">
        <v>63.25</v>
      </c>
    </row>
    <row r="2071" spans="1:6" x14ac:dyDescent="0.3">
      <c r="A2071">
        <v>38</v>
      </c>
      <c r="B2071">
        <v>84.947104494822582</v>
      </c>
      <c r="C2071">
        <v>1.8028955051774176</v>
      </c>
      <c r="E2071">
        <v>1.875</v>
      </c>
      <c r="F2071">
        <v>63.5</v>
      </c>
    </row>
    <row r="2072" spans="1:6" x14ac:dyDescent="0.3">
      <c r="A2072">
        <v>39</v>
      </c>
      <c r="B2072">
        <v>82.073562707124395</v>
      </c>
      <c r="C2072">
        <v>-1.3235627071243954</v>
      </c>
      <c r="E2072">
        <v>1.925</v>
      </c>
      <c r="F2072">
        <v>63.75</v>
      </c>
    </row>
    <row r="2073" spans="1:6" x14ac:dyDescent="0.3">
      <c r="A2073">
        <v>40</v>
      </c>
      <c r="B2073">
        <v>81.364436245633769</v>
      </c>
      <c r="C2073">
        <v>-5.1144362456337689</v>
      </c>
      <c r="E2073">
        <v>1.9750000000000001</v>
      </c>
      <c r="F2073">
        <v>63.75</v>
      </c>
    </row>
    <row r="2074" spans="1:6" x14ac:dyDescent="0.3">
      <c r="A2074">
        <v>41</v>
      </c>
      <c r="B2074">
        <v>84.306243177069092</v>
      </c>
      <c r="C2074">
        <v>-4.8062431770690921</v>
      </c>
      <c r="E2074">
        <v>2.0249999999999999</v>
      </c>
      <c r="F2074">
        <v>64</v>
      </c>
    </row>
    <row r="2075" spans="1:6" x14ac:dyDescent="0.3">
      <c r="A2075">
        <v>42</v>
      </c>
      <c r="B2075">
        <v>75.677635958536058</v>
      </c>
      <c r="C2075">
        <v>-8.4276359585360581</v>
      </c>
      <c r="E2075">
        <v>2.0750000000000002</v>
      </c>
      <c r="F2075">
        <v>64.25</v>
      </c>
    </row>
    <row r="2076" spans="1:6" x14ac:dyDescent="0.3">
      <c r="A2076">
        <v>43</v>
      </c>
      <c r="B2076">
        <v>75.637698699811679</v>
      </c>
      <c r="C2076">
        <v>11.612301300188321</v>
      </c>
      <c r="E2076">
        <v>2.125</v>
      </c>
      <c r="F2076">
        <v>64.25</v>
      </c>
    </row>
    <row r="2077" spans="1:6" x14ac:dyDescent="0.3">
      <c r="A2077">
        <v>44</v>
      </c>
      <c r="B2077">
        <v>77.687729536489812</v>
      </c>
      <c r="C2077">
        <v>14.562270463510188</v>
      </c>
      <c r="E2077">
        <v>2.1749999999999998</v>
      </c>
      <c r="F2077">
        <v>64.5</v>
      </c>
    </row>
    <row r="2078" spans="1:6" x14ac:dyDescent="0.3">
      <c r="A2078">
        <v>45</v>
      </c>
      <c r="B2078">
        <v>76.423798361762323</v>
      </c>
      <c r="C2078">
        <v>-15.673798361762323</v>
      </c>
      <c r="E2078">
        <v>2.2250000000000001</v>
      </c>
      <c r="F2078">
        <v>64.75</v>
      </c>
    </row>
    <row r="2079" spans="1:6" x14ac:dyDescent="0.3">
      <c r="A2079">
        <v>46</v>
      </c>
      <c r="B2079">
        <v>76.378515835961565</v>
      </c>
      <c r="C2079">
        <v>-6.378515835961565</v>
      </c>
      <c r="E2079">
        <v>2.2749999999999999</v>
      </c>
      <c r="F2079">
        <v>64.75</v>
      </c>
    </row>
    <row r="2080" spans="1:6" x14ac:dyDescent="0.3">
      <c r="A2080">
        <v>47</v>
      </c>
      <c r="B2080">
        <v>82.842707728287067</v>
      </c>
      <c r="C2080">
        <v>0.15729227171293303</v>
      </c>
      <c r="E2080">
        <v>2.3250000000000002</v>
      </c>
      <c r="F2080">
        <v>64.75</v>
      </c>
    </row>
    <row r="2081" spans="1:6" x14ac:dyDescent="0.3">
      <c r="A2081">
        <v>48</v>
      </c>
      <c r="B2081">
        <v>84.84772076779106</v>
      </c>
      <c r="C2081">
        <v>-4.3477207677910599</v>
      </c>
      <c r="E2081">
        <v>2.375</v>
      </c>
      <c r="F2081">
        <v>64.75</v>
      </c>
    </row>
    <row r="2082" spans="1:6" x14ac:dyDescent="0.3">
      <c r="A2082">
        <v>49</v>
      </c>
      <c r="B2082">
        <v>84.542618664232634</v>
      </c>
      <c r="C2082">
        <v>-7.0426186642326343</v>
      </c>
      <c r="E2082">
        <v>2.4250000000000003</v>
      </c>
      <c r="F2082">
        <v>64.75</v>
      </c>
    </row>
    <row r="2083" spans="1:6" x14ac:dyDescent="0.3">
      <c r="A2083">
        <v>50</v>
      </c>
      <c r="B2083">
        <v>81.597910415808556</v>
      </c>
      <c r="C2083">
        <v>-3.3479104158085562</v>
      </c>
      <c r="E2083">
        <v>2.4750000000000001</v>
      </c>
      <c r="F2083">
        <v>65</v>
      </c>
    </row>
    <row r="2084" spans="1:6" x14ac:dyDescent="0.3">
      <c r="A2084">
        <v>51</v>
      </c>
      <c r="B2084">
        <v>80.046139141048897</v>
      </c>
      <c r="C2084">
        <v>1.4538608589511028</v>
      </c>
      <c r="E2084">
        <v>2.5249999999999999</v>
      </c>
      <c r="F2084">
        <v>65</v>
      </c>
    </row>
    <row r="2085" spans="1:6" x14ac:dyDescent="0.3">
      <c r="A2085">
        <v>52</v>
      </c>
      <c r="B2085">
        <v>83.30664002718413</v>
      </c>
      <c r="C2085">
        <v>-1.5566400271841303</v>
      </c>
      <c r="E2085">
        <v>2.5750000000000002</v>
      </c>
      <c r="F2085">
        <v>65</v>
      </c>
    </row>
    <row r="2086" spans="1:6" x14ac:dyDescent="0.3">
      <c r="A2086">
        <v>53</v>
      </c>
      <c r="B2086">
        <v>75.472114326040256</v>
      </c>
      <c r="C2086">
        <v>-3.4721143260402556</v>
      </c>
      <c r="E2086">
        <v>2.625</v>
      </c>
      <c r="F2086">
        <v>65</v>
      </c>
    </row>
    <row r="2087" spans="1:6" x14ac:dyDescent="0.3">
      <c r="A2087">
        <v>54</v>
      </c>
      <c r="B2087">
        <v>84.870131294362565</v>
      </c>
      <c r="C2087">
        <v>-3.3701312943625652</v>
      </c>
      <c r="E2087">
        <v>2.6750000000000003</v>
      </c>
      <c r="F2087">
        <v>65</v>
      </c>
    </row>
    <row r="2088" spans="1:6" x14ac:dyDescent="0.3">
      <c r="A2088">
        <v>55</v>
      </c>
      <c r="B2088">
        <v>78.473829198440441</v>
      </c>
      <c r="C2088">
        <v>-2.2238291984404412</v>
      </c>
      <c r="E2088">
        <v>2.7250000000000001</v>
      </c>
      <c r="F2088">
        <v>65</v>
      </c>
    </row>
    <row r="2089" spans="1:6" x14ac:dyDescent="0.3">
      <c r="A2089">
        <v>56</v>
      </c>
      <c r="B2089">
        <v>83.651217916809216</v>
      </c>
      <c r="C2089">
        <v>1.098782083190784</v>
      </c>
      <c r="E2089">
        <v>2.7749999999999999</v>
      </c>
      <c r="F2089">
        <v>65</v>
      </c>
    </row>
    <row r="2090" spans="1:6" x14ac:dyDescent="0.3">
      <c r="A2090">
        <v>57</v>
      </c>
      <c r="B2090">
        <v>82.270000935563559</v>
      </c>
      <c r="C2090">
        <v>4.4799990644364414</v>
      </c>
      <c r="E2090">
        <v>2.8250000000000002</v>
      </c>
      <c r="F2090">
        <v>65.5</v>
      </c>
    </row>
    <row r="2091" spans="1:6" x14ac:dyDescent="0.3">
      <c r="A2091">
        <v>58</v>
      </c>
      <c r="B2091">
        <v>80.624455929475374</v>
      </c>
      <c r="C2091">
        <v>2.1255440705246258</v>
      </c>
      <c r="E2091">
        <v>2.875</v>
      </c>
      <c r="F2091">
        <v>65.75</v>
      </c>
    </row>
    <row r="2092" spans="1:6" x14ac:dyDescent="0.3">
      <c r="A2092">
        <v>59</v>
      </c>
      <c r="B2092">
        <v>82.272902252552328</v>
      </c>
      <c r="C2092">
        <v>3.9770977474476723</v>
      </c>
      <c r="E2092">
        <v>2.9250000000000003</v>
      </c>
      <c r="F2092">
        <v>65.75</v>
      </c>
    </row>
    <row r="2093" spans="1:6" x14ac:dyDescent="0.3">
      <c r="A2093">
        <v>60</v>
      </c>
      <c r="B2093">
        <v>82.546313681451494</v>
      </c>
      <c r="C2093">
        <v>3.2036863185485061</v>
      </c>
      <c r="E2093">
        <v>2.9750000000000001</v>
      </c>
      <c r="F2093">
        <v>66</v>
      </c>
    </row>
    <row r="2094" spans="1:6" x14ac:dyDescent="0.3">
      <c r="A2094">
        <v>61</v>
      </c>
      <c r="B2094">
        <v>77.870003822422575</v>
      </c>
      <c r="C2094">
        <v>4.129996177577425</v>
      </c>
      <c r="E2094">
        <v>3.0249999999999999</v>
      </c>
      <c r="F2094">
        <v>66</v>
      </c>
    </row>
    <row r="2095" spans="1:6" x14ac:dyDescent="0.3">
      <c r="A2095">
        <v>62</v>
      </c>
      <c r="B2095">
        <v>84.451481521266246</v>
      </c>
      <c r="C2095">
        <v>1.0485184787337545</v>
      </c>
      <c r="E2095">
        <v>3.0750000000000002</v>
      </c>
      <c r="F2095">
        <v>66</v>
      </c>
    </row>
    <row r="2096" spans="1:6" x14ac:dyDescent="0.3">
      <c r="A2096">
        <v>63</v>
      </c>
      <c r="B2096">
        <v>76.59989056062723</v>
      </c>
      <c r="C2096">
        <v>-9.8498905606272302</v>
      </c>
      <c r="E2096">
        <v>3.125</v>
      </c>
      <c r="F2096">
        <v>66</v>
      </c>
    </row>
    <row r="2097" spans="1:6" x14ac:dyDescent="0.3">
      <c r="A2097">
        <v>64</v>
      </c>
      <c r="B2097">
        <v>85.99790752894954</v>
      </c>
      <c r="C2097">
        <v>-10.24790752894954</v>
      </c>
      <c r="E2097">
        <v>3.1750000000000003</v>
      </c>
      <c r="F2097">
        <v>66.25</v>
      </c>
    </row>
    <row r="2098" spans="1:6" x14ac:dyDescent="0.3">
      <c r="A2098">
        <v>65</v>
      </c>
      <c r="B2098">
        <v>82.019461505893631</v>
      </c>
      <c r="C2098">
        <v>-1.2694615058936307</v>
      </c>
      <c r="E2098">
        <v>3.2250000000000001</v>
      </c>
      <c r="F2098">
        <v>66.25</v>
      </c>
    </row>
    <row r="2099" spans="1:6" x14ac:dyDescent="0.3">
      <c r="A2099">
        <v>66</v>
      </c>
      <c r="B2099">
        <v>75.401323212648137</v>
      </c>
      <c r="C2099">
        <v>3.848676787351863</v>
      </c>
      <c r="E2099">
        <v>3.2749999999999999</v>
      </c>
      <c r="F2099">
        <v>66.25</v>
      </c>
    </row>
    <row r="2100" spans="1:6" x14ac:dyDescent="0.3">
      <c r="A2100">
        <v>67</v>
      </c>
      <c r="B2100">
        <v>83.819328260235608</v>
      </c>
      <c r="C2100">
        <v>-2.0693282602356078</v>
      </c>
      <c r="E2100">
        <v>3.3250000000000002</v>
      </c>
      <c r="F2100">
        <v>66.5</v>
      </c>
    </row>
    <row r="2101" spans="1:6" x14ac:dyDescent="0.3">
      <c r="A2101">
        <v>68</v>
      </c>
      <c r="B2101">
        <v>79.655706634258166</v>
      </c>
      <c r="C2101">
        <v>-8.4057066342581663</v>
      </c>
      <c r="E2101">
        <v>3.375</v>
      </c>
      <c r="F2101">
        <v>66.5</v>
      </c>
    </row>
    <row r="2102" spans="1:6" x14ac:dyDescent="0.3">
      <c r="A2102">
        <v>69</v>
      </c>
      <c r="B2102">
        <v>80.418934296979586</v>
      </c>
      <c r="C2102">
        <v>-1.418934296979586</v>
      </c>
      <c r="E2102">
        <v>3.4250000000000003</v>
      </c>
      <c r="F2102">
        <v>66.5</v>
      </c>
    </row>
    <row r="2103" spans="1:6" x14ac:dyDescent="0.3">
      <c r="A2103">
        <v>70</v>
      </c>
      <c r="B2103">
        <v>80.154341543510441</v>
      </c>
      <c r="C2103">
        <v>8.5956584564895593</v>
      </c>
      <c r="E2103">
        <v>3.4750000000000001</v>
      </c>
      <c r="F2103">
        <v>66.5</v>
      </c>
    </row>
    <row r="2104" spans="1:6" x14ac:dyDescent="0.3">
      <c r="A2104">
        <v>71</v>
      </c>
      <c r="B2104">
        <v>81.506773272842167</v>
      </c>
      <c r="C2104">
        <v>5.7432267271578326</v>
      </c>
      <c r="E2104">
        <v>3.5249999999999999</v>
      </c>
      <c r="F2104">
        <v>66.75</v>
      </c>
    </row>
    <row r="2105" spans="1:6" x14ac:dyDescent="0.3">
      <c r="A2105">
        <v>72</v>
      </c>
      <c r="B2105">
        <v>81.111370846308859</v>
      </c>
      <c r="C2105">
        <v>1.6386291536911415</v>
      </c>
      <c r="E2105">
        <v>3.5750000000000002</v>
      </c>
      <c r="F2105">
        <v>66.75</v>
      </c>
    </row>
    <row r="2106" spans="1:6" x14ac:dyDescent="0.3">
      <c r="A2106">
        <v>73</v>
      </c>
      <c r="B2106">
        <v>73.98597160665561</v>
      </c>
      <c r="C2106">
        <v>-10.73597160665561</v>
      </c>
      <c r="E2106">
        <v>3.625</v>
      </c>
      <c r="F2106">
        <v>66.75</v>
      </c>
    </row>
    <row r="2107" spans="1:6" x14ac:dyDescent="0.3">
      <c r="A2107">
        <v>74</v>
      </c>
      <c r="B2107">
        <v>75.113747841242571</v>
      </c>
      <c r="C2107">
        <v>0.63625215875742924</v>
      </c>
      <c r="E2107">
        <v>3.6750000000000003</v>
      </c>
      <c r="F2107">
        <v>66.75</v>
      </c>
    </row>
    <row r="2108" spans="1:6" x14ac:dyDescent="0.3">
      <c r="A2108">
        <v>75</v>
      </c>
      <c r="B2108">
        <v>82.361138078529947</v>
      </c>
      <c r="C2108">
        <v>-9.8611380785299474</v>
      </c>
      <c r="E2108">
        <v>3.7250000000000001</v>
      </c>
      <c r="F2108">
        <v>67</v>
      </c>
    </row>
    <row r="2109" spans="1:6" x14ac:dyDescent="0.3">
      <c r="A2109">
        <v>76</v>
      </c>
      <c r="B2109">
        <v>82.187682468027205</v>
      </c>
      <c r="C2109">
        <v>14.562317531972795</v>
      </c>
      <c r="E2109">
        <v>3.7749999999999999</v>
      </c>
      <c r="F2109">
        <v>67</v>
      </c>
    </row>
    <row r="2110" spans="1:6" x14ac:dyDescent="0.3">
      <c r="A2110">
        <v>77</v>
      </c>
      <c r="B2110">
        <v>82.979127397054199</v>
      </c>
      <c r="C2110">
        <v>-1.4791273970541994</v>
      </c>
      <c r="E2110">
        <v>3.8250000000000002</v>
      </c>
      <c r="F2110">
        <v>67</v>
      </c>
    </row>
    <row r="2111" spans="1:6" x14ac:dyDescent="0.3">
      <c r="A2111">
        <v>78</v>
      </c>
      <c r="B2111">
        <v>78.952497531208806</v>
      </c>
      <c r="C2111">
        <v>1.547502468791194</v>
      </c>
      <c r="E2111">
        <v>3.875</v>
      </c>
      <c r="F2111">
        <v>67</v>
      </c>
    </row>
    <row r="2112" spans="1:6" x14ac:dyDescent="0.3">
      <c r="A2112">
        <v>79</v>
      </c>
      <c r="B2112">
        <v>84.032831748169926</v>
      </c>
      <c r="C2112">
        <v>-9.2828317481699258</v>
      </c>
      <c r="E2112">
        <v>3.9250000000000003</v>
      </c>
      <c r="F2112">
        <v>67</v>
      </c>
    </row>
    <row r="2113" spans="1:6" x14ac:dyDescent="0.3">
      <c r="A2113">
        <v>80</v>
      </c>
      <c r="B2113">
        <v>81.219197901436601</v>
      </c>
      <c r="C2113">
        <v>3.0308020985633988</v>
      </c>
      <c r="E2113">
        <v>3.9750000000000001</v>
      </c>
      <c r="F2113">
        <v>67</v>
      </c>
    </row>
    <row r="2114" spans="1:6" x14ac:dyDescent="0.3">
      <c r="A2114">
        <v>81</v>
      </c>
      <c r="B2114">
        <v>76.620236590201486</v>
      </c>
      <c r="C2114">
        <v>7.1297634097985139</v>
      </c>
      <c r="E2114">
        <v>4.0250000000000004</v>
      </c>
      <c r="F2114">
        <v>67</v>
      </c>
    </row>
    <row r="2115" spans="1:6" x14ac:dyDescent="0.3">
      <c r="A2115">
        <v>82</v>
      </c>
      <c r="B2115">
        <v>81.506773272842167</v>
      </c>
      <c r="C2115">
        <v>2.2432267271578326</v>
      </c>
      <c r="E2115">
        <v>4.0750000000000002</v>
      </c>
      <c r="F2115">
        <v>67.25</v>
      </c>
    </row>
    <row r="2116" spans="1:6" x14ac:dyDescent="0.3">
      <c r="A2116">
        <v>83</v>
      </c>
      <c r="B2116">
        <v>78.596195543408371</v>
      </c>
      <c r="C2116">
        <v>-8.8461955434083706</v>
      </c>
      <c r="E2116">
        <v>4.1250000000000009</v>
      </c>
      <c r="F2116">
        <v>67.25</v>
      </c>
    </row>
    <row r="2117" spans="1:6" x14ac:dyDescent="0.3">
      <c r="A2117">
        <v>84</v>
      </c>
      <c r="B2117">
        <v>83.691155175533595</v>
      </c>
      <c r="C2117">
        <v>9.308844824466405</v>
      </c>
      <c r="E2117">
        <v>4.1750000000000007</v>
      </c>
      <c r="F2117">
        <v>67.25</v>
      </c>
    </row>
    <row r="2118" spans="1:6" x14ac:dyDescent="0.3">
      <c r="A2118">
        <v>85</v>
      </c>
      <c r="B2118">
        <v>84.05570374739915</v>
      </c>
      <c r="C2118">
        <v>-14.30570374739915</v>
      </c>
      <c r="E2118">
        <v>4.2250000000000005</v>
      </c>
      <c r="F2118">
        <v>67.25</v>
      </c>
    </row>
    <row r="2119" spans="1:6" x14ac:dyDescent="0.3">
      <c r="A2119">
        <v>86</v>
      </c>
      <c r="B2119">
        <v>83.765227059004843</v>
      </c>
      <c r="C2119">
        <v>-7.7652270590048431</v>
      </c>
      <c r="E2119">
        <v>4.2750000000000004</v>
      </c>
      <c r="F2119">
        <v>67.25</v>
      </c>
    </row>
    <row r="2120" spans="1:6" x14ac:dyDescent="0.3">
      <c r="A2120">
        <v>87</v>
      </c>
      <c r="B2120">
        <v>79.761007719730941</v>
      </c>
      <c r="C2120">
        <v>1.7389922802690592</v>
      </c>
      <c r="E2120">
        <v>4.3250000000000002</v>
      </c>
      <c r="F2120">
        <v>67.25</v>
      </c>
    </row>
    <row r="2121" spans="1:6" x14ac:dyDescent="0.3">
      <c r="A2121">
        <v>88</v>
      </c>
      <c r="B2121">
        <v>80.424851655420852</v>
      </c>
      <c r="C2121">
        <v>7.5751483445791479</v>
      </c>
      <c r="E2121">
        <v>4.3750000000000009</v>
      </c>
      <c r="F2121">
        <v>67.25</v>
      </c>
    </row>
    <row r="2122" spans="1:6" x14ac:dyDescent="0.3">
      <c r="A2122">
        <v>89</v>
      </c>
      <c r="B2122">
        <v>81.219197901436601</v>
      </c>
      <c r="C2122">
        <v>-1.9691979014366012</v>
      </c>
      <c r="E2122">
        <v>4.4250000000000007</v>
      </c>
      <c r="F2122">
        <v>67.5</v>
      </c>
    </row>
    <row r="2123" spans="1:6" x14ac:dyDescent="0.3">
      <c r="A2123">
        <v>90</v>
      </c>
      <c r="B2123">
        <v>84.292079234562706</v>
      </c>
      <c r="C2123">
        <v>-11.542079234562706</v>
      </c>
      <c r="E2123">
        <v>4.4750000000000005</v>
      </c>
      <c r="F2123">
        <v>67.5</v>
      </c>
    </row>
    <row r="2124" spans="1:6" x14ac:dyDescent="0.3">
      <c r="A2124">
        <v>91</v>
      </c>
      <c r="B2124">
        <v>81.728984817499324</v>
      </c>
      <c r="C2124">
        <v>-7.9789848174993239</v>
      </c>
      <c r="E2124">
        <v>4.5250000000000004</v>
      </c>
      <c r="F2124">
        <v>68</v>
      </c>
    </row>
    <row r="2125" spans="1:6" x14ac:dyDescent="0.3">
      <c r="A2125">
        <v>92</v>
      </c>
      <c r="B2125">
        <v>79.473432348325403</v>
      </c>
      <c r="C2125">
        <v>-7.473432348325403</v>
      </c>
      <c r="E2125">
        <v>4.5750000000000002</v>
      </c>
      <c r="F2125">
        <v>68</v>
      </c>
    </row>
    <row r="2126" spans="1:6" x14ac:dyDescent="0.3">
      <c r="A2126">
        <v>93</v>
      </c>
      <c r="B2126">
        <v>84.109804948629915</v>
      </c>
      <c r="C2126">
        <v>-0.35980494862991463</v>
      </c>
      <c r="E2126">
        <v>4.6250000000000009</v>
      </c>
      <c r="F2126">
        <v>68</v>
      </c>
    </row>
    <row r="2127" spans="1:6" x14ac:dyDescent="0.3">
      <c r="A2127">
        <v>94</v>
      </c>
      <c r="B2127">
        <v>85.146444040250501</v>
      </c>
      <c r="C2127">
        <v>-5.6464440402505005</v>
      </c>
      <c r="E2127">
        <v>4.6750000000000007</v>
      </c>
      <c r="F2127">
        <v>68</v>
      </c>
    </row>
    <row r="2128" spans="1:6" x14ac:dyDescent="0.3">
      <c r="A2128">
        <v>95</v>
      </c>
      <c r="B2128">
        <v>77.360216906359867</v>
      </c>
      <c r="C2128">
        <v>0.38978309364013342</v>
      </c>
      <c r="E2128">
        <v>4.7250000000000005</v>
      </c>
      <c r="F2128">
        <v>68</v>
      </c>
    </row>
    <row r="2129" spans="1:6" x14ac:dyDescent="0.3">
      <c r="A2129">
        <v>96</v>
      </c>
      <c r="B2129">
        <v>85.479874028821698</v>
      </c>
      <c r="C2129">
        <v>3.2701259711783024</v>
      </c>
      <c r="E2129">
        <v>4.7750000000000004</v>
      </c>
      <c r="F2129">
        <v>68.25</v>
      </c>
    </row>
    <row r="2130" spans="1:6" x14ac:dyDescent="0.3">
      <c r="A2130">
        <v>97</v>
      </c>
      <c r="B2130">
        <v>77.588345809458303</v>
      </c>
      <c r="C2130">
        <v>7.1616541905416966</v>
      </c>
      <c r="E2130">
        <v>4.8250000000000011</v>
      </c>
      <c r="F2130">
        <v>68.25</v>
      </c>
    </row>
    <row r="2131" spans="1:6" x14ac:dyDescent="0.3">
      <c r="A2131">
        <v>98</v>
      </c>
      <c r="B2131">
        <v>78.382692055474052</v>
      </c>
      <c r="C2131">
        <v>10.867307944525948</v>
      </c>
      <c r="E2131">
        <v>4.8750000000000009</v>
      </c>
      <c r="F2131">
        <v>68.25</v>
      </c>
    </row>
    <row r="2132" spans="1:6" x14ac:dyDescent="0.3">
      <c r="A2132">
        <v>99</v>
      </c>
      <c r="B2132">
        <v>83.6432360613707</v>
      </c>
      <c r="C2132">
        <v>1.8567639386292996</v>
      </c>
      <c r="E2132">
        <v>4.9250000000000007</v>
      </c>
      <c r="F2132">
        <v>68.25</v>
      </c>
    </row>
    <row r="2133" spans="1:6" x14ac:dyDescent="0.3">
      <c r="A2133">
        <v>100</v>
      </c>
      <c r="B2133">
        <v>79.470531031336634</v>
      </c>
      <c r="C2133">
        <v>7.279468968663366</v>
      </c>
      <c r="E2133">
        <v>4.9750000000000005</v>
      </c>
      <c r="F2133">
        <v>68.25</v>
      </c>
    </row>
    <row r="2134" spans="1:6" x14ac:dyDescent="0.3">
      <c r="A2134">
        <v>101</v>
      </c>
      <c r="B2134">
        <v>78.579130283913216</v>
      </c>
      <c r="C2134">
        <v>10.170869716086784</v>
      </c>
      <c r="E2134">
        <v>5.0250000000000004</v>
      </c>
      <c r="F2134">
        <v>68.25</v>
      </c>
    </row>
    <row r="2135" spans="1:6" x14ac:dyDescent="0.3">
      <c r="A2135">
        <v>102</v>
      </c>
      <c r="B2135">
        <v>83.543015514347672</v>
      </c>
      <c r="C2135">
        <v>0.95698448565232752</v>
      </c>
      <c r="E2135">
        <v>5.0750000000000011</v>
      </c>
      <c r="F2135">
        <v>68.25</v>
      </c>
    </row>
    <row r="2136" spans="1:6" x14ac:dyDescent="0.3">
      <c r="A2136">
        <v>103</v>
      </c>
      <c r="B2136">
        <v>83.63705397430283</v>
      </c>
      <c r="C2136">
        <v>-11.88705397430283</v>
      </c>
      <c r="E2136">
        <v>5.1250000000000009</v>
      </c>
      <c r="F2136">
        <v>68.5</v>
      </c>
    </row>
    <row r="2137" spans="1:6" x14ac:dyDescent="0.3">
      <c r="A2137">
        <v>104</v>
      </c>
      <c r="B2137">
        <v>75.296022127175348</v>
      </c>
      <c r="C2137">
        <v>2.4539778728246517</v>
      </c>
      <c r="E2137">
        <v>5.1750000000000007</v>
      </c>
      <c r="F2137">
        <v>68.5</v>
      </c>
    </row>
    <row r="2138" spans="1:6" x14ac:dyDescent="0.3">
      <c r="A2138">
        <v>105</v>
      </c>
      <c r="B2138">
        <v>76.468816158936463</v>
      </c>
      <c r="C2138">
        <v>9.2811838410635374</v>
      </c>
      <c r="E2138">
        <v>5.2250000000000005</v>
      </c>
      <c r="F2138">
        <v>68.5</v>
      </c>
    </row>
    <row r="2139" spans="1:6" x14ac:dyDescent="0.3">
      <c r="A2139">
        <v>106</v>
      </c>
      <c r="B2139">
        <v>77.633628335259033</v>
      </c>
      <c r="C2139">
        <v>0.11637166474096716</v>
      </c>
      <c r="E2139">
        <v>5.2750000000000004</v>
      </c>
      <c r="F2139">
        <v>68.5</v>
      </c>
    </row>
    <row r="2140" spans="1:6" x14ac:dyDescent="0.3">
      <c r="A2140">
        <v>107</v>
      </c>
      <c r="B2140">
        <v>81.088123499745834</v>
      </c>
      <c r="C2140">
        <v>11.661876500254166</v>
      </c>
      <c r="E2140">
        <v>5.3250000000000011</v>
      </c>
      <c r="F2140">
        <v>68.75</v>
      </c>
    </row>
    <row r="2141" spans="1:6" x14ac:dyDescent="0.3">
      <c r="A2141">
        <v>108</v>
      </c>
      <c r="B2141">
        <v>84.574309338891894</v>
      </c>
      <c r="C2141">
        <v>-1.8243093388918936</v>
      </c>
      <c r="E2141">
        <v>5.3750000000000009</v>
      </c>
      <c r="F2141">
        <v>68.75</v>
      </c>
    </row>
    <row r="2142" spans="1:6" x14ac:dyDescent="0.3">
      <c r="A2142">
        <v>109</v>
      </c>
      <c r="B2142">
        <v>78.906642914043161</v>
      </c>
      <c r="C2142">
        <v>-7.6566429140431609</v>
      </c>
      <c r="E2142">
        <v>5.4250000000000007</v>
      </c>
      <c r="F2142">
        <v>68.75</v>
      </c>
    </row>
    <row r="2143" spans="1:6" x14ac:dyDescent="0.3">
      <c r="A2143">
        <v>110</v>
      </c>
      <c r="B2143">
        <v>79.664525309688187</v>
      </c>
      <c r="C2143">
        <v>-8.6645253096881873</v>
      </c>
      <c r="E2143">
        <v>5.4750000000000005</v>
      </c>
      <c r="F2143">
        <v>68.75</v>
      </c>
    </row>
    <row r="2144" spans="1:6" x14ac:dyDescent="0.3">
      <c r="A2144">
        <v>111</v>
      </c>
      <c r="B2144">
        <v>82.782689168615036</v>
      </c>
      <c r="C2144">
        <v>1.4673108313849639</v>
      </c>
      <c r="E2144">
        <v>5.5250000000000004</v>
      </c>
      <c r="F2144">
        <v>68.75</v>
      </c>
    </row>
    <row r="2145" spans="1:6" x14ac:dyDescent="0.3">
      <c r="A2145">
        <v>112</v>
      </c>
      <c r="B2145">
        <v>74.41878532225833</v>
      </c>
      <c r="C2145">
        <v>-5.91878532225833</v>
      </c>
      <c r="E2145">
        <v>5.5750000000000011</v>
      </c>
      <c r="F2145">
        <v>68.75</v>
      </c>
    </row>
    <row r="2146" spans="1:6" x14ac:dyDescent="0.3">
      <c r="A2146">
        <v>113</v>
      </c>
      <c r="B2146">
        <v>77.12467823918783</v>
      </c>
      <c r="C2146">
        <v>-9.1246782391878298</v>
      </c>
      <c r="E2146">
        <v>5.6250000000000009</v>
      </c>
      <c r="F2146">
        <v>69</v>
      </c>
    </row>
    <row r="2147" spans="1:6" x14ac:dyDescent="0.3">
      <c r="A2147">
        <v>114</v>
      </c>
      <c r="B2147">
        <v>83.161401682986991</v>
      </c>
      <c r="C2147">
        <v>-4.4114016829869911</v>
      </c>
      <c r="E2147">
        <v>5.6750000000000007</v>
      </c>
      <c r="F2147">
        <v>69</v>
      </c>
    </row>
    <row r="2148" spans="1:6" x14ac:dyDescent="0.3">
      <c r="A2148">
        <v>115</v>
      </c>
      <c r="B2148">
        <v>76.264131346432166</v>
      </c>
      <c r="C2148">
        <v>-8.0141313464321655</v>
      </c>
      <c r="E2148">
        <v>5.7250000000000005</v>
      </c>
      <c r="F2148">
        <v>69</v>
      </c>
    </row>
    <row r="2149" spans="1:6" x14ac:dyDescent="0.3">
      <c r="A2149">
        <v>116</v>
      </c>
      <c r="B2149">
        <v>83.437714428874898</v>
      </c>
      <c r="C2149">
        <v>-7.937714428874898</v>
      </c>
      <c r="E2149">
        <v>5.7750000000000004</v>
      </c>
      <c r="F2149">
        <v>69</v>
      </c>
    </row>
    <row r="2150" spans="1:6" x14ac:dyDescent="0.3">
      <c r="A2150">
        <v>117</v>
      </c>
      <c r="B2150">
        <v>76.559953301902837</v>
      </c>
      <c r="C2150">
        <v>-17.309953301902837</v>
      </c>
      <c r="E2150">
        <v>5.8250000000000011</v>
      </c>
      <c r="F2150">
        <v>69</v>
      </c>
    </row>
    <row r="2151" spans="1:6" x14ac:dyDescent="0.3">
      <c r="A2151">
        <v>118</v>
      </c>
      <c r="B2151">
        <v>82.45227522149635</v>
      </c>
      <c r="C2151">
        <v>-13.45227522149635</v>
      </c>
      <c r="E2151">
        <v>5.8750000000000009</v>
      </c>
      <c r="F2151">
        <v>69</v>
      </c>
    </row>
    <row r="2152" spans="1:6" x14ac:dyDescent="0.3">
      <c r="A2152">
        <v>119</v>
      </c>
      <c r="B2152">
        <v>82.392828753189221</v>
      </c>
      <c r="C2152">
        <v>-4.3928287531892209</v>
      </c>
      <c r="E2152">
        <v>5.9250000000000007</v>
      </c>
      <c r="F2152">
        <v>69</v>
      </c>
    </row>
    <row r="2153" spans="1:6" x14ac:dyDescent="0.3">
      <c r="A2153">
        <v>120</v>
      </c>
      <c r="B2153">
        <v>77.50545525055702</v>
      </c>
      <c r="C2153">
        <v>-14.75545525055702</v>
      </c>
      <c r="E2153">
        <v>5.9750000000000005</v>
      </c>
      <c r="F2153">
        <v>69</v>
      </c>
    </row>
    <row r="2154" spans="1:6" x14ac:dyDescent="0.3">
      <c r="A2154">
        <v>121</v>
      </c>
      <c r="B2154">
        <v>79.966529352226743</v>
      </c>
      <c r="C2154">
        <v>-3.7165293522267433</v>
      </c>
      <c r="E2154">
        <v>6.0250000000000004</v>
      </c>
      <c r="F2154">
        <v>69</v>
      </c>
    </row>
    <row r="2155" spans="1:6" x14ac:dyDescent="0.3">
      <c r="A2155">
        <v>122</v>
      </c>
      <c r="B2155">
        <v>83.255440142942135</v>
      </c>
      <c r="C2155">
        <v>12.994559857057865</v>
      </c>
      <c r="E2155">
        <v>6.0750000000000011</v>
      </c>
      <c r="F2155">
        <v>69</v>
      </c>
    </row>
    <row r="2156" spans="1:6" x14ac:dyDescent="0.3">
      <c r="A2156">
        <v>123</v>
      </c>
      <c r="B2156">
        <v>86.801072450395324</v>
      </c>
      <c r="C2156">
        <v>3.6989275496046758</v>
      </c>
      <c r="E2156">
        <v>6.1250000000000009</v>
      </c>
      <c r="F2156">
        <v>69</v>
      </c>
    </row>
    <row r="2157" spans="1:6" x14ac:dyDescent="0.3">
      <c r="A2157">
        <v>124</v>
      </c>
      <c r="B2157">
        <v>88.415763601815755</v>
      </c>
      <c r="C2157">
        <v>5.0842363981842453</v>
      </c>
      <c r="E2157">
        <v>6.1750000000000007</v>
      </c>
      <c r="F2157">
        <v>69.25</v>
      </c>
    </row>
    <row r="2158" spans="1:6" x14ac:dyDescent="0.3">
      <c r="A2158">
        <v>125</v>
      </c>
      <c r="B2158">
        <v>79.761007719730941</v>
      </c>
      <c r="C2158">
        <v>0.48899228026905917</v>
      </c>
      <c r="E2158">
        <v>6.2250000000000005</v>
      </c>
      <c r="F2158">
        <v>69.25</v>
      </c>
    </row>
    <row r="2159" spans="1:6" x14ac:dyDescent="0.3">
      <c r="A2159">
        <v>126</v>
      </c>
      <c r="B2159">
        <v>78.633231485143995</v>
      </c>
      <c r="C2159">
        <v>-2.6332314851439946</v>
      </c>
      <c r="E2159">
        <v>6.2750000000000004</v>
      </c>
      <c r="F2159">
        <v>69.25</v>
      </c>
    </row>
    <row r="2160" spans="1:6" x14ac:dyDescent="0.3">
      <c r="A2160">
        <v>127</v>
      </c>
      <c r="B2160">
        <v>78.801341828570386</v>
      </c>
      <c r="C2160">
        <v>8.4486581714296136</v>
      </c>
      <c r="E2160">
        <v>6.3250000000000011</v>
      </c>
      <c r="F2160">
        <v>69.25</v>
      </c>
    </row>
    <row r="2161" spans="1:6" x14ac:dyDescent="0.3">
      <c r="A2161">
        <v>128</v>
      </c>
      <c r="B2161">
        <v>80.228413426981689</v>
      </c>
      <c r="C2161">
        <v>6.0215865730183111</v>
      </c>
      <c r="E2161">
        <v>6.3750000000000009</v>
      </c>
      <c r="F2161">
        <v>69.25</v>
      </c>
    </row>
    <row r="2162" spans="1:6" x14ac:dyDescent="0.3">
      <c r="A2162">
        <v>129</v>
      </c>
      <c r="B2162">
        <v>83.124365741251367</v>
      </c>
      <c r="C2162">
        <v>-1.124365741251367</v>
      </c>
      <c r="E2162">
        <v>6.4250000000000007</v>
      </c>
      <c r="F2162">
        <v>69.5</v>
      </c>
    </row>
    <row r="2163" spans="1:6" x14ac:dyDescent="0.3">
      <c r="A2163">
        <v>130</v>
      </c>
      <c r="B2163">
        <v>82.646269499847904</v>
      </c>
      <c r="C2163">
        <v>2.3537305001520963</v>
      </c>
      <c r="E2163">
        <v>6.4750000000000005</v>
      </c>
      <c r="F2163">
        <v>69.5</v>
      </c>
    </row>
    <row r="2164" spans="1:6" x14ac:dyDescent="0.3">
      <c r="A2164">
        <v>131</v>
      </c>
      <c r="B2164">
        <v>81.165472047539609</v>
      </c>
      <c r="C2164">
        <v>2.334527952460391</v>
      </c>
      <c r="E2164">
        <v>6.5250000000000004</v>
      </c>
      <c r="F2164">
        <v>69.5</v>
      </c>
    </row>
    <row r="2165" spans="1:6" x14ac:dyDescent="0.3">
      <c r="A2165">
        <v>132</v>
      </c>
      <c r="B2165">
        <v>79.365605293197646</v>
      </c>
      <c r="C2165">
        <v>-6.6156052931976461</v>
      </c>
      <c r="E2165">
        <v>6.5750000000000011</v>
      </c>
      <c r="F2165">
        <v>69.5</v>
      </c>
    </row>
    <row r="2166" spans="1:6" x14ac:dyDescent="0.3">
      <c r="A2166">
        <v>133</v>
      </c>
      <c r="B2166">
        <v>83.360741228414909</v>
      </c>
      <c r="C2166">
        <v>1.1392587715850908</v>
      </c>
      <c r="E2166">
        <v>6.6250000000000009</v>
      </c>
      <c r="F2166">
        <v>69.5</v>
      </c>
    </row>
    <row r="2167" spans="1:6" x14ac:dyDescent="0.3">
      <c r="A2167">
        <v>134</v>
      </c>
      <c r="B2167">
        <v>75.059646640011806</v>
      </c>
      <c r="C2167">
        <v>-4.5596466400118061</v>
      </c>
      <c r="E2167">
        <v>6.6750000000000007</v>
      </c>
      <c r="F2167">
        <v>69.75</v>
      </c>
    </row>
    <row r="2168" spans="1:6" x14ac:dyDescent="0.3">
      <c r="A2168">
        <v>135</v>
      </c>
      <c r="B2168">
        <v>78.801341828570386</v>
      </c>
      <c r="C2168">
        <v>9.9486581714296136</v>
      </c>
      <c r="E2168">
        <v>6.7250000000000005</v>
      </c>
      <c r="F2168">
        <v>69.75</v>
      </c>
    </row>
    <row r="2169" spans="1:6" x14ac:dyDescent="0.3">
      <c r="A2169">
        <v>136</v>
      </c>
      <c r="B2169">
        <v>79.051881258240314</v>
      </c>
      <c r="C2169">
        <v>-3.0518812582403143</v>
      </c>
      <c r="E2169">
        <v>6.7750000000000004</v>
      </c>
      <c r="F2169">
        <v>69.75</v>
      </c>
    </row>
    <row r="2170" spans="1:6" x14ac:dyDescent="0.3">
      <c r="A2170">
        <v>137</v>
      </c>
      <c r="B2170">
        <v>80.601208582912349</v>
      </c>
      <c r="C2170">
        <v>-4.6012085829123492</v>
      </c>
      <c r="E2170">
        <v>6.8250000000000011</v>
      </c>
      <c r="F2170">
        <v>69.75</v>
      </c>
    </row>
    <row r="2171" spans="1:6" x14ac:dyDescent="0.3">
      <c r="A2171">
        <v>138</v>
      </c>
      <c r="B2171">
        <v>80.370750454190087</v>
      </c>
      <c r="C2171">
        <v>-9.6207504541900875</v>
      </c>
      <c r="E2171">
        <v>6.8750000000000009</v>
      </c>
      <c r="F2171">
        <v>69.75</v>
      </c>
    </row>
    <row r="2172" spans="1:6" x14ac:dyDescent="0.3">
      <c r="A2172">
        <v>139</v>
      </c>
      <c r="B2172">
        <v>82.415239279760726</v>
      </c>
      <c r="C2172">
        <v>5.5847607202392737</v>
      </c>
      <c r="E2172">
        <v>6.9250000000000007</v>
      </c>
      <c r="F2172">
        <v>69.75</v>
      </c>
    </row>
    <row r="2173" spans="1:6" x14ac:dyDescent="0.3">
      <c r="A2173">
        <v>140</v>
      </c>
      <c r="B2173">
        <v>83.201338941711356</v>
      </c>
      <c r="C2173">
        <v>5.7986610582886442</v>
      </c>
      <c r="E2173">
        <v>6.9750000000000005</v>
      </c>
      <c r="F2173">
        <v>69.75</v>
      </c>
    </row>
    <row r="2174" spans="1:6" x14ac:dyDescent="0.3">
      <c r="A2174">
        <v>141</v>
      </c>
      <c r="B2174">
        <v>82.201735791826408</v>
      </c>
      <c r="C2174">
        <v>1.0482642081735918</v>
      </c>
      <c r="E2174">
        <v>7.0250000000000004</v>
      </c>
      <c r="F2174">
        <v>69.75</v>
      </c>
    </row>
    <row r="2175" spans="1:6" x14ac:dyDescent="0.3">
      <c r="A2175">
        <v>142</v>
      </c>
      <c r="B2175">
        <v>76.888302752024288</v>
      </c>
      <c r="C2175">
        <v>6.8616972479757123</v>
      </c>
      <c r="E2175">
        <v>7.0750000000000011</v>
      </c>
      <c r="F2175">
        <v>69.75</v>
      </c>
    </row>
    <row r="2176" spans="1:6" x14ac:dyDescent="0.3">
      <c r="A2176">
        <v>143</v>
      </c>
      <c r="B2176">
        <v>84.816030093131815</v>
      </c>
      <c r="C2176">
        <v>-8.5660300931318147</v>
      </c>
      <c r="E2176">
        <v>7.1250000000000009</v>
      </c>
      <c r="F2176">
        <v>69.75</v>
      </c>
    </row>
    <row r="2177" spans="1:6" x14ac:dyDescent="0.3">
      <c r="A2177">
        <v>144</v>
      </c>
      <c r="B2177">
        <v>81.501428005765803</v>
      </c>
      <c r="C2177">
        <v>5.4985719942341973</v>
      </c>
      <c r="E2177">
        <v>7.1750000000000007</v>
      </c>
      <c r="F2177">
        <v>69.75</v>
      </c>
    </row>
    <row r="2178" spans="1:6" x14ac:dyDescent="0.3">
      <c r="A2178">
        <v>145</v>
      </c>
      <c r="B2178">
        <v>78.99778005700955</v>
      </c>
      <c r="C2178">
        <v>1.0022199429904504</v>
      </c>
      <c r="E2178">
        <v>7.2250000000000005</v>
      </c>
      <c r="F2178">
        <v>69.75</v>
      </c>
    </row>
    <row r="2179" spans="1:6" x14ac:dyDescent="0.3">
      <c r="A2179">
        <v>146</v>
      </c>
      <c r="B2179">
        <v>78.855443029801151</v>
      </c>
      <c r="C2179">
        <v>7.3945569701988489</v>
      </c>
      <c r="E2179">
        <v>7.2750000000000004</v>
      </c>
      <c r="F2179">
        <v>69.75</v>
      </c>
    </row>
    <row r="2180" spans="1:6" x14ac:dyDescent="0.3">
      <c r="A2180">
        <v>147</v>
      </c>
      <c r="B2180">
        <v>76.272377930497285</v>
      </c>
      <c r="C2180">
        <v>-6.2723779304972851</v>
      </c>
      <c r="E2180">
        <v>7.3250000000000011</v>
      </c>
      <c r="F2180">
        <v>69.75</v>
      </c>
    </row>
    <row r="2181" spans="1:6" x14ac:dyDescent="0.3">
      <c r="A2181">
        <v>148</v>
      </c>
      <c r="B2181">
        <v>86.456494560770238</v>
      </c>
      <c r="C2181">
        <v>-3.4564945607702384</v>
      </c>
      <c r="E2181">
        <v>7.3750000000000009</v>
      </c>
      <c r="F2181">
        <v>69.75</v>
      </c>
    </row>
    <row r="2182" spans="1:6" x14ac:dyDescent="0.3">
      <c r="A2182">
        <v>149</v>
      </c>
      <c r="B2182">
        <v>81.988342922599287</v>
      </c>
      <c r="C2182">
        <v>4.011657077400713</v>
      </c>
      <c r="E2182">
        <v>7.4250000000000007</v>
      </c>
      <c r="F2182">
        <v>70</v>
      </c>
    </row>
    <row r="2183" spans="1:6" x14ac:dyDescent="0.3">
      <c r="A2183">
        <v>150</v>
      </c>
      <c r="B2183">
        <v>76.201586817105152</v>
      </c>
      <c r="C2183">
        <v>-2.4515868171051522</v>
      </c>
      <c r="E2183">
        <v>7.4750000000000005</v>
      </c>
      <c r="F2183">
        <v>70</v>
      </c>
    </row>
    <row r="2184" spans="1:6" x14ac:dyDescent="0.3">
      <c r="A2184">
        <v>151</v>
      </c>
      <c r="B2184">
        <v>78.015242166619743</v>
      </c>
      <c r="C2184">
        <v>-0.26524216661974265</v>
      </c>
      <c r="E2184">
        <v>7.5250000000000004</v>
      </c>
      <c r="F2184">
        <v>70</v>
      </c>
    </row>
    <row r="2185" spans="1:6" x14ac:dyDescent="0.3">
      <c r="A2185">
        <v>152</v>
      </c>
      <c r="B2185">
        <v>74.222347093819167</v>
      </c>
      <c r="C2185">
        <v>-13.222347093819167</v>
      </c>
      <c r="E2185">
        <v>7.5750000000000011</v>
      </c>
      <c r="F2185">
        <v>70</v>
      </c>
    </row>
    <row r="2186" spans="1:6" x14ac:dyDescent="0.3">
      <c r="A2186">
        <v>153</v>
      </c>
      <c r="B2186">
        <v>80.905849213813056</v>
      </c>
      <c r="C2186">
        <v>1.8441507861869439</v>
      </c>
      <c r="E2186">
        <v>7.6250000000000009</v>
      </c>
      <c r="F2186">
        <v>70</v>
      </c>
    </row>
    <row r="2187" spans="1:6" x14ac:dyDescent="0.3">
      <c r="A2187">
        <v>154</v>
      </c>
      <c r="B2187">
        <v>80.310731894518042</v>
      </c>
      <c r="C2187">
        <v>-6.5607318945180424</v>
      </c>
      <c r="E2187">
        <v>7.6750000000000007</v>
      </c>
      <c r="F2187">
        <v>70</v>
      </c>
    </row>
    <row r="2188" spans="1:6" x14ac:dyDescent="0.3">
      <c r="A2188">
        <v>155</v>
      </c>
      <c r="B2188">
        <v>85.761532041785998</v>
      </c>
      <c r="C2188">
        <v>-3.0115320417859976</v>
      </c>
      <c r="E2188">
        <v>7.7250000000000005</v>
      </c>
      <c r="F2188">
        <v>70</v>
      </c>
    </row>
    <row r="2189" spans="1:6" x14ac:dyDescent="0.3">
      <c r="A2189">
        <v>156</v>
      </c>
      <c r="B2189">
        <v>81.30208846033787</v>
      </c>
      <c r="C2189">
        <v>3.1979115396621296</v>
      </c>
      <c r="E2189">
        <v>7.7750000000000004</v>
      </c>
      <c r="F2189">
        <v>70</v>
      </c>
    </row>
    <row r="2190" spans="1:6" x14ac:dyDescent="0.3">
      <c r="A2190">
        <v>157</v>
      </c>
      <c r="B2190">
        <v>82.116516007301286</v>
      </c>
      <c r="C2190">
        <v>-2.8665160073012856</v>
      </c>
      <c r="E2190">
        <v>7.8250000000000011</v>
      </c>
      <c r="F2190">
        <v>70</v>
      </c>
    </row>
    <row r="2191" spans="1:6" x14ac:dyDescent="0.3">
      <c r="A2191">
        <v>158</v>
      </c>
      <c r="B2191">
        <v>74.640996866915472</v>
      </c>
      <c r="C2191">
        <v>-3.8909968669154722</v>
      </c>
      <c r="E2191">
        <v>7.8750000000000009</v>
      </c>
      <c r="F2191">
        <v>70</v>
      </c>
    </row>
    <row r="2192" spans="1:6" x14ac:dyDescent="0.3">
      <c r="A2192">
        <v>159</v>
      </c>
      <c r="B2192">
        <v>75.250739601374619</v>
      </c>
      <c r="C2192">
        <v>-8.0007396013746188</v>
      </c>
      <c r="E2192">
        <v>7.9250000000000007</v>
      </c>
      <c r="F2192">
        <v>70</v>
      </c>
    </row>
    <row r="2193" spans="1:6" x14ac:dyDescent="0.3">
      <c r="A2193">
        <v>160</v>
      </c>
      <c r="B2193">
        <v>83.324542106670805</v>
      </c>
      <c r="C2193">
        <v>-0.57454210667080474</v>
      </c>
      <c r="E2193">
        <v>7.9750000000000005</v>
      </c>
      <c r="F2193">
        <v>70</v>
      </c>
    </row>
    <row r="2194" spans="1:6" x14ac:dyDescent="0.3">
      <c r="A2194">
        <v>161</v>
      </c>
      <c r="B2194">
        <v>80.928721213042294</v>
      </c>
      <c r="C2194">
        <v>-4.4287212130422944</v>
      </c>
      <c r="E2194">
        <v>8.0250000000000004</v>
      </c>
      <c r="F2194">
        <v>70</v>
      </c>
    </row>
    <row r="2195" spans="1:6" x14ac:dyDescent="0.3">
      <c r="A2195">
        <v>162</v>
      </c>
      <c r="B2195">
        <v>81.715196222326711</v>
      </c>
      <c r="C2195">
        <v>3.5348037776732895</v>
      </c>
      <c r="E2195">
        <v>8.0750000000000011</v>
      </c>
      <c r="F2195">
        <v>70.25</v>
      </c>
    </row>
    <row r="2196" spans="1:6" x14ac:dyDescent="0.3">
      <c r="A2196">
        <v>163</v>
      </c>
      <c r="B2196">
        <v>84.910068553086958</v>
      </c>
      <c r="C2196">
        <v>4.3399314469130417</v>
      </c>
      <c r="E2196">
        <v>8.125</v>
      </c>
      <c r="F2196">
        <v>70.25</v>
      </c>
    </row>
    <row r="2197" spans="1:6" x14ac:dyDescent="0.3">
      <c r="A2197">
        <v>164</v>
      </c>
      <c r="B2197">
        <v>88.302215932277861</v>
      </c>
      <c r="C2197">
        <v>5.9477840677221394</v>
      </c>
      <c r="E2197">
        <v>8.1750000000000007</v>
      </c>
      <c r="F2197">
        <v>70.25</v>
      </c>
    </row>
    <row r="2198" spans="1:6" x14ac:dyDescent="0.3">
      <c r="A2198">
        <v>165</v>
      </c>
      <c r="B2198">
        <v>81.506773272842167</v>
      </c>
      <c r="C2198">
        <v>1.9932267271578326</v>
      </c>
      <c r="E2198">
        <v>8.2250000000000014</v>
      </c>
      <c r="F2198">
        <v>70.25</v>
      </c>
    </row>
    <row r="2199" spans="1:6" x14ac:dyDescent="0.3">
      <c r="A2199">
        <v>166</v>
      </c>
      <c r="B2199">
        <v>78.815505771076758</v>
      </c>
      <c r="C2199">
        <v>12.684494228923242</v>
      </c>
      <c r="E2199">
        <v>8.2750000000000004</v>
      </c>
      <c r="F2199">
        <v>70.25</v>
      </c>
    </row>
    <row r="2200" spans="1:6" x14ac:dyDescent="0.3">
      <c r="A2200">
        <v>167</v>
      </c>
      <c r="B2200">
        <v>75.782937044008833</v>
      </c>
      <c r="C2200">
        <v>-4.0329370440088326</v>
      </c>
      <c r="E2200">
        <v>8.3250000000000011</v>
      </c>
      <c r="F2200">
        <v>70.25</v>
      </c>
    </row>
    <row r="2201" spans="1:6" x14ac:dyDescent="0.3">
      <c r="A2201">
        <v>168</v>
      </c>
      <c r="B2201">
        <v>81.851351162467239</v>
      </c>
      <c r="C2201">
        <v>-8.601351162467239</v>
      </c>
      <c r="E2201">
        <v>8.375</v>
      </c>
      <c r="F2201">
        <v>70.25</v>
      </c>
    </row>
    <row r="2202" spans="1:6" x14ac:dyDescent="0.3">
      <c r="A2202">
        <v>169</v>
      </c>
      <c r="B2202">
        <v>80.219594751551654</v>
      </c>
      <c r="C2202">
        <v>2.2804052484483464</v>
      </c>
      <c r="E2202">
        <v>8.4250000000000007</v>
      </c>
      <c r="F2202">
        <v>70.5</v>
      </c>
    </row>
    <row r="2203" spans="1:6" x14ac:dyDescent="0.3">
      <c r="A2203">
        <v>170</v>
      </c>
      <c r="B2203">
        <v>84.955923170252603</v>
      </c>
      <c r="C2203">
        <v>-0.70592317025260343</v>
      </c>
      <c r="E2203">
        <v>8.4750000000000014</v>
      </c>
      <c r="F2203">
        <v>70.5</v>
      </c>
    </row>
    <row r="2204" spans="1:6" x14ac:dyDescent="0.3">
      <c r="A2204">
        <v>171</v>
      </c>
      <c r="B2204">
        <v>85.99790752894954</v>
      </c>
      <c r="C2204">
        <v>-3.2479075289495398</v>
      </c>
      <c r="E2204">
        <v>8.5250000000000004</v>
      </c>
      <c r="F2204">
        <v>70.5</v>
      </c>
    </row>
    <row r="2205" spans="1:6" x14ac:dyDescent="0.3">
      <c r="A2205">
        <v>172</v>
      </c>
      <c r="B2205">
        <v>82.887990254087811</v>
      </c>
      <c r="C2205">
        <v>-6.6379902540878106</v>
      </c>
      <c r="E2205">
        <v>8.5750000000000011</v>
      </c>
      <c r="F2205">
        <v>70.5</v>
      </c>
    </row>
    <row r="2206" spans="1:6" x14ac:dyDescent="0.3">
      <c r="A2206">
        <v>173</v>
      </c>
      <c r="B2206">
        <v>83.78820967694125</v>
      </c>
      <c r="C2206">
        <v>-5.0382096769412499</v>
      </c>
      <c r="E2206">
        <v>8.625</v>
      </c>
      <c r="F2206">
        <v>70.5</v>
      </c>
    </row>
    <row r="2207" spans="1:6" x14ac:dyDescent="0.3">
      <c r="A2207">
        <v>174</v>
      </c>
      <c r="B2207">
        <v>85.892606443476765</v>
      </c>
      <c r="C2207">
        <v>-5.8926064434767653</v>
      </c>
      <c r="E2207">
        <v>8.6750000000000007</v>
      </c>
      <c r="F2207">
        <v>70.5</v>
      </c>
    </row>
    <row r="2208" spans="1:6" x14ac:dyDescent="0.3">
      <c r="A2208">
        <v>175</v>
      </c>
      <c r="B2208">
        <v>75.532132885712301</v>
      </c>
      <c r="C2208">
        <v>-4.2821328857123007</v>
      </c>
      <c r="E2208">
        <v>8.7250000000000014</v>
      </c>
      <c r="F2208">
        <v>70.5</v>
      </c>
    </row>
    <row r="2209" spans="1:6" x14ac:dyDescent="0.3">
      <c r="A2209">
        <v>176</v>
      </c>
      <c r="B2209">
        <v>82.492212480220715</v>
      </c>
      <c r="C2209">
        <v>-3.4922124802207151</v>
      </c>
      <c r="E2209">
        <v>8.7750000000000004</v>
      </c>
      <c r="F2209">
        <v>70.5</v>
      </c>
    </row>
    <row r="2210" spans="1:6" x14ac:dyDescent="0.3">
      <c r="A2210">
        <v>177</v>
      </c>
      <c r="B2210">
        <v>80.982822414273059</v>
      </c>
      <c r="C2210">
        <v>9.5171775857269409</v>
      </c>
      <c r="E2210">
        <v>8.8250000000000011</v>
      </c>
      <c r="F2210">
        <v>70.5</v>
      </c>
    </row>
    <row r="2211" spans="1:6" x14ac:dyDescent="0.3">
      <c r="A2211">
        <v>178</v>
      </c>
      <c r="B2211">
        <v>83.451878371381298</v>
      </c>
      <c r="C2211">
        <v>-1.9518783713812979</v>
      </c>
      <c r="E2211">
        <v>8.875</v>
      </c>
      <c r="F2211">
        <v>70.5</v>
      </c>
    </row>
    <row r="2212" spans="1:6" x14ac:dyDescent="0.3">
      <c r="A2212">
        <v>179</v>
      </c>
      <c r="B2212">
        <v>84.92423249559333</v>
      </c>
      <c r="C2212">
        <v>8.5757675044066701</v>
      </c>
      <c r="E2212">
        <v>8.9250000000000007</v>
      </c>
      <c r="F2212">
        <v>70.75</v>
      </c>
    </row>
    <row r="2213" spans="1:6" x14ac:dyDescent="0.3">
      <c r="A2213">
        <v>180</v>
      </c>
      <c r="B2213">
        <v>79.946183322652487</v>
      </c>
      <c r="C2213">
        <v>6.0538166773475126</v>
      </c>
      <c r="E2213">
        <v>8.9750000000000014</v>
      </c>
      <c r="F2213">
        <v>70.75</v>
      </c>
    </row>
    <row r="2214" spans="1:6" x14ac:dyDescent="0.3">
      <c r="A2214">
        <v>181</v>
      </c>
      <c r="B2214">
        <v>78.756059302769629</v>
      </c>
      <c r="C2214">
        <v>-0.50605930276962852</v>
      </c>
      <c r="E2214">
        <v>9.0250000000000004</v>
      </c>
      <c r="F2214">
        <v>70.75</v>
      </c>
    </row>
    <row r="2215" spans="1:6" x14ac:dyDescent="0.3">
      <c r="A2215">
        <v>182</v>
      </c>
      <c r="B2215">
        <v>85.419855469149667</v>
      </c>
      <c r="C2215">
        <v>-5.9198554691496668</v>
      </c>
      <c r="E2215">
        <v>9.0750000000000011</v>
      </c>
      <c r="F2215">
        <v>70.75</v>
      </c>
    </row>
    <row r="2216" spans="1:6" x14ac:dyDescent="0.3">
      <c r="A2216">
        <v>183</v>
      </c>
      <c r="B2216">
        <v>83.734108475710485</v>
      </c>
      <c r="C2216">
        <v>-1.9841084757104852</v>
      </c>
      <c r="E2216">
        <v>9.125</v>
      </c>
      <c r="F2216">
        <v>70.75</v>
      </c>
    </row>
    <row r="2217" spans="1:6" x14ac:dyDescent="0.3">
      <c r="A2217">
        <v>184</v>
      </c>
      <c r="B2217">
        <v>76.790983521990015</v>
      </c>
      <c r="C2217">
        <v>-2.2909835219900145</v>
      </c>
      <c r="E2217">
        <v>9.1750000000000007</v>
      </c>
      <c r="F2217">
        <v>71</v>
      </c>
    </row>
    <row r="2218" spans="1:6" x14ac:dyDescent="0.3">
      <c r="A2218">
        <v>185</v>
      </c>
      <c r="B2218">
        <v>85.761532041785998</v>
      </c>
      <c r="C2218">
        <v>-2.0115320417859976</v>
      </c>
      <c r="E2218">
        <v>9.2250000000000014</v>
      </c>
      <c r="F2218">
        <v>71</v>
      </c>
    </row>
    <row r="2219" spans="1:6" x14ac:dyDescent="0.3">
      <c r="A2219">
        <v>186</v>
      </c>
      <c r="B2219">
        <v>77.7788666794562</v>
      </c>
      <c r="C2219">
        <v>-0.77886667945620047</v>
      </c>
      <c r="E2219">
        <v>9.2750000000000004</v>
      </c>
      <c r="F2219">
        <v>71</v>
      </c>
    </row>
    <row r="2220" spans="1:6" x14ac:dyDescent="0.3">
      <c r="A2220">
        <v>187</v>
      </c>
      <c r="B2220">
        <v>78.587948959343237</v>
      </c>
      <c r="C2220">
        <v>-2.0879489593432368</v>
      </c>
      <c r="E2220">
        <v>9.3250000000000011</v>
      </c>
      <c r="F2220">
        <v>71</v>
      </c>
    </row>
    <row r="2221" spans="1:6" x14ac:dyDescent="0.3">
      <c r="A2221">
        <v>188</v>
      </c>
      <c r="B2221">
        <v>76.048101888842879</v>
      </c>
      <c r="C2221">
        <v>6.2018981111571208</v>
      </c>
      <c r="E2221">
        <v>9.375</v>
      </c>
      <c r="F2221">
        <v>71</v>
      </c>
    </row>
    <row r="2222" spans="1:6" x14ac:dyDescent="0.3">
      <c r="A2222">
        <v>189</v>
      </c>
      <c r="B2222">
        <v>82.92792751281219</v>
      </c>
      <c r="C2222">
        <v>6.3220724871878105</v>
      </c>
      <c r="E2222">
        <v>9.4250000000000007</v>
      </c>
      <c r="F2222">
        <v>71</v>
      </c>
    </row>
    <row r="2223" spans="1:6" x14ac:dyDescent="0.3">
      <c r="A2223">
        <v>190</v>
      </c>
      <c r="B2223">
        <v>83.742355059775605</v>
      </c>
      <c r="C2223">
        <v>10.507644940224395</v>
      </c>
      <c r="E2223">
        <v>9.4750000000000014</v>
      </c>
      <c r="F2223">
        <v>71</v>
      </c>
    </row>
    <row r="2224" spans="1:6" x14ac:dyDescent="0.3">
      <c r="A2224">
        <v>191</v>
      </c>
      <c r="B2224">
        <v>76.232440671772906</v>
      </c>
      <c r="C2224">
        <v>15.517559328227094</v>
      </c>
      <c r="E2224">
        <v>9.5250000000000004</v>
      </c>
      <c r="F2224">
        <v>71</v>
      </c>
    </row>
    <row r="2225" spans="1:6" x14ac:dyDescent="0.3">
      <c r="A2225">
        <v>192</v>
      </c>
      <c r="B2225">
        <v>84.047457163334045</v>
      </c>
      <c r="C2225">
        <v>1.7025428366659554</v>
      </c>
      <c r="E2225">
        <v>9.5750000000000011</v>
      </c>
      <c r="F2225">
        <v>71</v>
      </c>
    </row>
    <row r="2226" spans="1:6" x14ac:dyDescent="0.3">
      <c r="A2226">
        <v>193</v>
      </c>
      <c r="B2226">
        <v>78.106379309586131</v>
      </c>
      <c r="C2226">
        <v>6.8936206904138686</v>
      </c>
      <c r="E2226">
        <v>9.6250000000000018</v>
      </c>
      <c r="F2226">
        <v>71</v>
      </c>
    </row>
    <row r="2227" spans="1:6" x14ac:dyDescent="0.3">
      <c r="A2227">
        <v>194</v>
      </c>
      <c r="B2227">
        <v>78.909544231031902</v>
      </c>
      <c r="C2227">
        <v>6.3404557689680985</v>
      </c>
      <c r="E2227">
        <v>9.6750000000000007</v>
      </c>
      <c r="F2227">
        <v>71.25</v>
      </c>
    </row>
    <row r="2228" spans="1:6" x14ac:dyDescent="0.3">
      <c r="A2228">
        <v>195</v>
      </c>
      <c r="B2228">
        <v>84.724892950165412</v>
      </c>
      <c r="C2228">
        <v>0.27510704983458822</v>
      </c>
      <c r="E2228">
        <v>9.7250000000000014</v>
      </c>
      <c r="F2228">
        <v>71.25</v>
      </c>
    </row>
    <row r="2229" spans="1:6" x14ac:dyDescent="0.3">
      <c r="A2229">
        <v>196</v>
      </c>
      <c r="B2229">
        <v>82.979127397054199</v>
      </c>
      <c r="C2229">
        <v>-10.979127397054199</v>
      </c>
      <c r="E2229">
        <v>9.7750000000000004</v>
      </c>
      <c r="F2229">
        <v>71.25</v>
      </c>
    </row>
    <row r="2230" spans="1:6" x14ac:dyDescent="0.3">
      <c r="A2230">
        <v>197</v>
      </c>
      <c r="B2230">
        <v>82.073562707124395</v>
      </c>
      <c r="C2230">
        <v>-7.3562707124395388E-2</v>
      </c>
      <c r="E2230">
        <v>9.8250000000000011</v>
      </c>
      <c r="F2230">
        <v>71.25</v>
      </c>
    </row>
    <row r="2231" spans="1:6" x14ac:dyDescent="0.3">
      <c r="A2231">
        <v>198</v>
      </c>
      <c r="B2231">
        <v>80.94288515554868</v>
      </c>
      <c r="C2231">
        <v>-4.6928851555486801</v>
      </c>
      <c r="E2231">
        <v>9.8750000000000018</v>
      </c>
      <c r="F2231">
        <v>71.25</v>
      </c>
    </row>
    <row r="2232" spans="1:6" x14ac:dyDescent="0.3">
      <c r="A2232">
        <v>199</v>
      </c>
      <c r="B2232">
        <v>83.634152657314075</v>
      </c>
      <c r="C2232">
        <v>10.365847342685925</v>
      </c>
      <c r="E2232">
        <v>9.9250000000000007</v>
      </c>
      <c r="F2232">
        <v>71.25</v>
      </c>
    </row>
    <row r="2233" spans="1:6" x14ac:dyDescent="0.3">
      <c r="A2233">
        <v>200</v>
      </c>
      <c r="B2233">
        <v>85.342882268689664</v>
      </c>
      <c r="C2233">
        <v>-8.5928822686896638</v>
      </c>
      <c r="E2233">
        <v>9.9750000000000014</v>
      </c>
      <c r="F2233">
        <v>71.25</v>
      </c>
    </row>
    <row r="2234" spans="1:6" x14ac:dyDescent="0.3">
      <c r="A2234">
        <v>201</v>
      </c>
      <c r="B2234">
        <v>85.93846106064241</v>
      </c>
      <c r="C2234">
        <v>-5.1884610606424104</v>
      </c>
      <c r="E2234">
        <v>10.025</v>
      </c>
      <c r="F2234">
        <v>71.25</v>
      </c>
    </row>
    <row r="2235" spans="1:6" x14ac:dyDescent="0.3">
      <c r="A2235">
        <v>202</v>
      </c>
      <c r="B2235">
        <v>82.646269499847904</v>
      </c>
      <c r="C2235">
        <v>10.853730500152096</v>
      </c>
      <c r="E2235">
        <v>10.075000000000001</v>
      </c>
      <c r="F2235">
        <v>71.25</v>
      </c>
    </row>
    <row r="2236" spans="1:6" x14ac:dyDescent="0.3">
      <c r="A2236">
        <v>203</v>
      </c>
      <c r="B2236">
        <v>81.088123499745834</v>
      </c>
      <c r="C2236">
        <v>-9.5881234997458336</v>
      </c>
      <c r="E2236">
        <v>10.125000000000002</v>
      </c>
      <c r="F2236">
        <v>71.25</v>
      </c>
    </row>
    <row r="2237" spans="1:6" x14ac:dyDescent="0.3">
      <c r="A2237">
        <v>204</v>
      </c>
      <c r="B2237">
        <v>82.734505325825538</v>
      </c>
      <c r="C2237">
        <v>-8.2345053258255376</v>
      </c>
      <c r="E2237">
        <v>10.175000000000001</v>
      </c>
      <c r="F2237">
        <v>71.25</v>
      </c>
    </row>
    <row r="2238" spans="1:6" x14ac:dyDescent="0.3">
      <c r="A2238">
        <v>205</v>
      </c>
      <c r="B2238">
        <v>78.19751645255252</v>
      </c>
      <c r="C2238">
        <v>9.5524835474474799</v>
      </c>
      <c r="E2238">
        <v>10.225000000000001</v>
      </c>
      <c r="F2238">
        <v>71.25</v>
      </c>
    </row>
    <row r="2239" spans="1:6" x14ac:dyDescent="0.3">
      <c r="A2239">
        <v>206</v>
      </c>
      <c r="B2239">
        <v>81.455573388600143</v>
      </c>
      <c r="C2239">
        <v>2.2944266113998566</v>
      </c>
      <c r="E2239">
        <v>10.275</v>
      </c>
      <c r="F2239">
        <v>71.25</v>
      </c>
    </row>
    <row r="2240" spans="1:6" x14ac:dyDescent="0.3">
      <c r="A2240">
        <v>207</v>
      </c>
      <c r="B2240">
        <v>76.782164846559994</v>
      </c>
      <c r="C2240">
        <v>12.717835153440006</v>
      </c>
      <c r="E2240">
        <v>10.325000000000001</v>
      </c>
      <c r="F2240">
        <v>71.5</v>
      </c>
    </row>
    <row r="2241" spans="1:6" x14ac:dyDescent="0.3">
      <c r="A2241">
        <v>208</v>
      </c>
      <c r="B2241">
        <v>80.083175082784521</v>
      </c>
      <c r="C2241">
        <v>-2.0831750827845212</v>
      </c>
      <c r="E2241">
        <v>10.375000000000002</v>
      </c>
      <c r="F2241">
        <v>71.5</v>
      </c>
    </row>
    <row r="2242" spans="1:6" x14ac:dyDescent="0.3">
      <c r="A2242">
        <v>209</v>
      </c>
      <c r="B2242">
        <v>82.833889052857046</v>
      </c>
      <c r="C2242">
        <v>-7.333889052857046</v>
      </c>
      <c r="E2242">
        <v>10.425000000000001</v>
      </c>
      <c r="F2242">
        <v>71.5</v>
      </c>
    </row>
    <row r="2243" spans="1:6" x14ac:dyDescent="0.3">
      <c r="A2243">
        <v>210</v>
      </c>
      <c r="B2243">
        <v>81.079876915680728</v>
      </c>
      <c r="C2243">
        <v>-6.0798769156807282</v>
      </c>
      <c r="E2243">
        <v>10.475000000000001</v>
      </c>
      <c r="F2243">
        <v>71.5</v>
      </c>
    </row>
    <row r="2244" spans="1:6" x14ac:dyDescent="0.3">
      <c r="A2244">
        <v>211</v>
      </c>
      <c r="B2244">
        <v>88.111122970915062</v>
      </c>
      <c r="C2244">
        <v>6.8888770290849379</v>
      </c>
      <c r="E2244">
        <v>10.525</v>
      </c>
      <c r="F2244">
        <v>71.5</v>
      </c>
    </row>
    <row r="2245" spans="1:6" x14ac:dyDescent="0.3">
      <c r="A2245">
        <v>212</v>
      </c>
      <c r="B2245">
        <v>84.673693065923402</v>
      </c>
      <c r="C2245">
        <v>-1.1736930659234019</v>
      </c>
      <c r="E2245">
        <v>10.575000000000001</v>
      </c>
      <c r="F2245">
        <v>71.5</v>
      </c>
    </row>
    <row r="2246" spans="1:6" x14ac:dyDescent="0.3">
      <c r="A2246">
        <v>213</v>
      </c>
      <c r="B2246">
        <v>77.642711739315672</v>
      </c>
      <c r="C2246">
        <v>-2.142711739315672</v>
      </c>
      <c r="E2246">
        <v>10.625000000000002</v>
      </c>
      <c r="F2246">
        <v>71.5</v>
      </c>
    </row>
    <row r="2247" spans="1:6" x14ac:dyDescent="0.3">
      <c r="A2247">
        <v>214</v>
      </c>
      <c r="B2247">
        <v>83.161401682986991</v>
      </c>
      <c r="C2247">
        <v>5.8385983170130089</v>
      </c>
      <c r="E2247">
        <v>10.675000000000001</v>
      </c>
      <c r="F2247">
        <v>71.5</v>
      </c>
    </row>
    <row r="2248" spans="1:6" x14ac:dyDescent="0.3">
      <c r="A2248">
        <v>215</v>
      </c>
      <c r="B2248">
        <v>81.324498986909376</v>
      </c>
      <c r="C2248">
        <v>-0.57449898690937573</v>
      </c>
      <c r="E2248">
        <v>10.725000000000001</v>
      </c>
      <c r="F2248">
        <v>71.5</v>
      </c>
    </row>
    <row r="2249" spans="1:6" x14ac:dyDescent="0.3">
      <c r="A2249">
        <v>216</v>
      </c>
      <c r="B2249">
        <v>78.237453711276899</v>
      </c>
      <c r="C2249">
        <v>10.512546288723101</v>
      </c>
      <c r="E2249">
        <v>10.775</v>
      </c>
      <c r="F2249">
        <v>71.5</v>
      </c>
    </row>
    <row r="2250" spans="1:6" x14ac:dyDescent="0.3">
      <c r="A2250">
        <v>217</v>
      </c>
      <c r="B2250">
        <v>84.778994151396191</v>
      </c>
      <c r="C2250">
        <v>3.9710058486038093</v>
      </c>
      <c r="E2250">
        <v>10.825000000000001</v>
      </c>
      <c r="F2250">
        <v>71.5</v>
      </c>
    </row>
    <row r="2251" spans="1:6" x14ac:dyDescent="0.3">
      <c r="A2251">
        <v>218</v>
      </c>
      <c r="B2251">
        <v>83.505979572612063</v>
      </c>
      <c r="C2251">
        <v>-9.5059795726120626</v>
      </c>
      <c r="E2251">
        <v>10.875000000000002</v>
      </c>
      <c r="F2251">
        <v>71.5</v>
      </c>
    </row>
    <row r="2252" spans="1:6" x14ac:dyDescent="0.3">
      <c r="A2252">
        <v>219</v>
      </c>
      <c r="B2252">
        <v>82.94827354238646</v>
      </c>
      <c r="C2252">
        <v>-0.94827354238645967</v>
      </c>
      <c r="E2252">
        <v>10.925000000000001</v>
      </c>
      <c r="F2252">
        <v>71.5</v>
      </c>
    </row>
    <row r="2253" spans="1:6" x14ac:dyDescent="0.3">
      <c r="A2253">
        <v>220</v>
      </c>
      <c r="B2253">
        <v>84.300897909992727</v>
      </c>
      <c r="C2253">
        <v>-5.5508979099927274</v>
      </c>
      <c r="E2253">
        <v>10.975000000000001</v>
      </c>
      <c r="F2253">
        <v>71.75</v>
      </c>
    </row>
    <row r="2254" spans="1:6" x14ac:dyDescent="0.3">
      <c r="A2254">
        <v>221</v>
      </c>
      <c r="B2254">
        <v>77.909941081146968</v>
      </c>
      <c r="C2254">
        <v>11.090058918853032</v>
      </c>
      <c r="E2254">
        <v>11.025</v>
      </c>
      <c r="F2254">
        <v>71.75</v>
      </c>
    </row>
    <row r="2255" spans="1:6" x14ac:dyDescent="0.3">
      <c r="A2255">
        <v>222</v>
      </c>
      <c r="B2255">
        <v>82.506376422727115</v>
      </c>
      <c r="C2255">
        <v>5.743623577272885</v>
      </c>
      <c r="E2255">
        <v>11.075000000000001</v>
      </c>
      <c r="F2255">
        <v>71.75</v>
      </c>
    </row>
    <row r="2256" spans="1:6" x14ac:dyDescent="0.3">
      <c r="A2256">
        <v>223</v>
      </c>
      <c r="B2256">
        <v>83.927530662697151</v>
      </c>
      <c r="C2256">
        <v>-6.9275306626971513</v>
      </c>
      <c r="E2256">
        <v>11.125000000000002</v>
      </c>
      <c r="F2256">
        <v>71.75</v>
      </c>
    </row>
    <row r="2257" spans="1:6" x14ac:dyDescent="0.3">
      <c r="A2257">
        <v>224</v>
      </c>
      <c r="B2257">
        <v>80.800548128340267</v>
      </c>
      <c r="C2257">
        <v>-3.8005481283402673</v>
      </c>
      <c r="E2257">
        <v>11.175000000000001</v>
      </c>
      <c r="F2257">
        <v>71.75</v>
      </c>
    </row>
    <row r="2258" spans="1:6" x14ac:dyDescent="0.3">
      <c r="A2258">
        <v>225</v>
      </c>
      <c r="B2258">
        <v>77.072641534954315</v>
      </c>
      <c r="C2258">
        <v>-3.0726415349543146</v>
      </c>
      <c r="E2258">
        <v>11.225000000000001</v>
      </c>
      <c r="F2258">
        <v>71.75</v>
      </c>
    </row>
    <row r="2259" spans="1:6" x14ac:dyDescent="0.3">
      <c r="A2259">
        <v>226</v>
      </c>
      <c r="B2259">
        <v>76.514670776102108</v>
      </c>
      <c r="C2259">
        <v>-9.2646707761021077</v>
      </c>
      <c r="E2259">
        <v>11.275</v>
      </c>
      <c r="F2259">
        <v>71.75</v>
      </c>
    </row>
    <row r="2260" spans="1:6" x14ac:dyDescent="0.3">
      <c r="A2260">
        <v>227</v>
      </c>
      <c r="B2260">
        <v>76.705191646100005</v>
      </c>
      <c r="C2260">
        <v>4.5448083538999953</v>
      </c>
      <c r="E2260">
        <v>11.325000000000001</v>
      </c>
      <c r="F2260">
        <v>71.75</v>
      </c>
    </row>
    <row r="2261" spans="1:6" x14ac:dyDescent="0.3">
      <c r="A2261">
        <v>228</v>
      </c>
      <c r="B2261">
        <v>79.823927596391741</v>
      </c>
      <c r="C2261">
        <v>-2.5739275963917407</v>
      </c>
      <c r="E2261">
        <v>11.375000000000002</v>
      </c>
      <c r="F2261">
        <v>71.75</v>
      </c>
    </row>
    <row r="2262" spans="1:6" x14ac:dyDescent="0.3">
      <c r="A2262">
        <v>229</v>
      </c>
      <c r="B2262">
        <v>78.855443029801151</v>
      </c>
      <c r="C2262">
        <v>6.1445569701988489</v>
      </c>
      <c r="E2262">
        <v>11.425000000000001</v>
      </c>
      <c r="F2262">
        <v>71.75</v>
      </c>
    </row>
    <row r="2263" spans="1:6" x14ac:dyDescent="0.3">
      <c r="A2263">
        <v>230</v>
      </c>
      <c r="B2263">
        <v>78.25451897077204</v>
      </c>
      <c r="C2263">
        <v>-8.2545189707720397</v>
      </c>
      <c r="E2263">
        <v>11.475000000000001</v>
      </c>
      <c r="F2263">
        <v>71.75</v>
      </c>
    </row>
    <row r="2264" spans="1:6" x14ac:dyDescent="0.3">
      <c r="A2264">
        <v>231</v>
      </c>
      <c r="B2264">
        <v>84.642839211255648</v>
      </c>
      <c r="C2264">
        <v>10.107160788744352</v>
      </c>
      <c r="E2264">
        <v>11.525</v>
      </c>
      <c r="F2264">
        <v>71.75</v>
      </c>
    </row>
    <row r="2265" spans="1:6" x14ac:dyDescent="0.3">
      <c r="A2265">
        <v>232</v>
      </c>
      <c r="B2265">
        <v>81.324498986909376</v>
      </c>
      <c r="C2265">
        <v>1.4255010130906243</v>
      </c>
      <c r="E2265">
        <v>11.575000000000001</v>
      </c>
      <c r="F2265">
        <v>72</v>
      </c>
    </row>
    <row r="2266" spans="1:6" x14ac:dyDescent="0.3">
      <c r="A2266">
        <v>233</v>
      </c>
      <c r="B2266">
        <v>79.615769375533802</v>
      </c>
      <c r="C2266">
        <v>9.3842306244661984</v>
      </c>
      <c r="E2266">
        <v>11.625000000000002</v>
      </c>
      <c r="F2266">
        <v>72</v>
      </c>
    </row>
    <row r="2267" spans="1:6" x14ac:dyDescent="0.3">
      <c r="A2267">
        <v>234</v>
      </c>
      <c r="B2267">
        <v>80.564172641176725</v>
      </c>
      <c r="C2267">
        <v>10.435827358823275</v>
      </c>
      <c r="E2267">
        <v>11.675000000000001</v>
      </c>
      <c r="F2267">
        <v>72</v>
      </c>
    </row>
    <row r="2268" spans="1:6" x14ac:dyDescent="0.3">
      <c r="A2268">
        <v>235</v>
      </c>
      <c r="B2268">
        <v>82.688650708659893</v>
      </c>
      <c r="C2268">
        <v>7.5613492913401075</v>
      </c>
      <c r="E2268">
        <v>11.725000000000001</v>
      </c>
      <c r="F2268">
        <v>72</v>
      </c>
    </row>
    <row r="2269" spans="1:6" x14ac:dyDescent="0.3">
      <c r="A2269">
        <v>236</v>
      </c>
      <c r="B2269">
        <v>74.732134009881875</v>
      </c>
      <c r="C2269">
        <v>2.0178659901181248</v>
      </c>
      <c r="E2269">
        <v>11.775</v>
      </c>
      <c r="F2269">
        <v>72</v>
      </c>
    </row>
    <row r="2270" spans="1:6" x14ac:dyDescent="0.3">
      <c r="A2270">
        <v>237</v>
      </c>
      <c r="B2270">
        <v>84.146840890365539</v>
      </c>
      <c r="C2270">
        <v>2.8531591096344613</v>
      </c>
      <c r="E2270">
        <v>11.825000000000001</v>
      </c>
      <c r="F2270">
        <v>72</v>
      </c>
    </row>
    <row r="2271" spans="1:6" x14ac:dyDescent="0.3">
      <c r="A2271">
        <v>238</v>
      </c>
      <c r="B2271">
        <v>84.092739689134774</v>
      </c>
      <c r="C2271">
        <v>0.65726031086522596</v>
      </c>
      <c r="E2271">
        <v>11.875000000000002</v>
      </c>
      <c r="F2271">
        <v>72</v>
      </c>
    </row>
    <row r="2272" spans="1:6" x14ac:dyDescent="0.3">
      <c r="A2272">
        <v>239</v>
      </c>
      <c r="B2272">
        <v>84.855967351856179</v>
      </c>
      <c r="C2272">
        <v>-1.1059673518561794</v>
      </c>
      <c r="E2272">
        <v>11.925000000000001</v>
      </c>
      <c r="F2272">
        <v>72</v>
      </c>
    </row>
    <row r="2273" spans="1:6" x14ac:dyDescent="0.3">
      <c r="A2273">
        <v>240</v>
      </c>
      <c r="B2273">
        <v>81.182161959700977</v>
      </c>
      <c r="C2273">
        <v>2.0678380402990229</v>
      </c>
      <c r="E2273">
        <v>11.975000000000001</v>
      </c>
      <c r="F2273">
        <v>72</v>
      </c>
    </row>
    <row r="2274" spans="1:6" x14ac:dyDescent="0.3">
      <c r="A2274">
        <v>241</v>
      </c>
      <c r="B2274">
        <v>84.801866150625415</v>
      </c>
      <c r="C2274">
        <v>4.6981338493745852</v>
      </c>
      <c r="E2274">
        <v>12.025</v>
      </c>
      <c r="F2274">
        <v>72.25</v>
      </c>
    </row>
    <row r="2275" spans="1:6" x14ac:dyDescent="0.3">
      <c r="A2275">
        <v>242</v>
      </c>
      <c r="B2275">
        <v>76.927403190757161</v>
      </c>
      <c r="C2275">
        <v>-2.1774031907571612</v>
      </c>
      <c r="E2275">
        <v>12.075000000000001</v>
      </c>
      <c r="F2275">
        <v>72.25</v>
      </c>
    </row>
    <row r="2276" spans="1:6" x14ac:dyDescent="0.3">
      <c r="A2276">
        <v>243</v>
      </c>
      <c r="B2276">
        <v>80.105585609356027</v>
      </c>
      <c r="C2276">
        <v>0.89441439064397343</v>
      </c>
      <c r="E2276">
        <v>12.125000000000002</v>
      </c>
      <c r="F2276">
        <v>72.25</v>
      </c>
    </row>
    <row r="2277" spans="1:6" x14ac:dyDescent="0.3">
      <c r="A2277">
        <v>244</v>
      </c>
      <c r="B2277">
        <v>83.079347944077227</v>
      </c>
      <c r="C2277">
        <v>-5.0793479440772273</v>
      </c>
      <c r="E2277">
        <v>12.175000000000001</v>
      </c>
      <c r="F2277">
        <v>72.25</v>
      </c>
    </row>
    <row r="2278" spans="1:6" x14ac:dyDescent="0.3">
      <c r="A2278">
        <v>245</v>
      </c>
      <c r="B2278">
        <v>82.592168298617139</v>
      </c>
      <c r="C2278">
        <v>7.657831701382861</v>
      </c>
      <c r="E2278">
        <v>12.225000000000001</v>
      </c>
      <c r="F2278">
        <v>72.25</v>
      </c>
    </row>
    <row r="2279" spans="1:6" x14ac:dyDescent="0.3">
      <c r="A2279">
        <v>246</v>
      </c>
      <c r="B2279">
        <v>82.546313681451494</v>
      </c>
      <c r="C2279">
        <v>-7.7963136814514939</v>
      </c>
      <c r="E2279">
        <v>12.275</v>
      </c>
      <c r="F2279">
        <v>72.25</v>
      </c>
    </row>
    <row r="2280" spans="1:6" x14ac:dyDescent="0.3">
      <c r="A2280">
        <v>247</v>
      </c>
      <c r="B2280">
        <v>81.637847674532935</v>
      </c>
      <c r="C2280">
        <v>-1.1378476745329351</v>
      </c>
      <c r="E2280">
        <v>12.325000000000001</v>
      </c>
      <c r="F2280">
        <v>72.25</v>
      </c>
    </row>
    <row r="2281" spans="1:6" x14ac:dyDescent="0.3">
      <c r="A2281">
        <v>248</v>
      </c>
      <c r="B2281">
        <v>83.346577285908523</v>
      </c>
      <c r="C2281">
        <v>5.4034227140914766</v>
      </c>
      <c r="E2281">
        <v>12.375000000000002</v>
      </c>
      <c r="F2281">
        <v>72.25</v>
      </c>
    </row>
    <row r="2282" spans="1:6" x14ac:dyDescent="0.3">
      <c r="A2282">
        <v>249</v>
      </c>
      <c r="B2282">
        <v>85.197643924492496</v>
      </c>
      <c r="C2282">
        <v>-4.1976439244924961</v>
      </c>
      <c r="E2282">
        <v>12.425000000000001</v>
      </c>
      <c r="F2282">
        <v>72.25</v>
      </c>
    </row>
    <row r="2283" spans="1:6" x14ac:dyDescent="0.3">
      <c r="A2283">
        <v>250</v>
      </c>
      <c r="B2283">
        <v>85.710332157543974</v>
      </c>
      <c r="C2283">
        <v>8.0396678424560264</v>
      </c>
      <c r="E2283">
        <v>12.475000000000001</v>
      </c>
      <c r="F2283">
        <v>72.25</v>
      </c>
    </row>
    <row r="2284" spans="1:6" x14ac:dyDescent="0.3">
      <c r="A2284">
        <v>251</v>
      </c>
      <c r="B2284">
        <v>78.015242166619743</v>
      </c>
      <c r="C2284">
        <v>4.7347578333802574</v>
      </c>
      <c r="E2284">
        <v>12.525</v>
      </c>
      <c r="F2284">
        <v>72.25</v>
      </c>
    </row>
    <row r="2285" spans="1:6" x14ac:dyDescent="0.3">
      <c r="A2285">
        <v>252</v>
      </c>
      <c r="B2285">
        <v>84.579654605968258</v>
      </c>
      <c r="C2285">
        <v>-6.3296546059682584</v>
      </c>
      <c r="E2285">
        <v>12.575000000000001</v>
      </c>
      <c r="F2285">
        <v>72.25</v>
      </c>
    </row>
    <row r="2286" spans="1:6" x14ac:dyDescent="0.3">
      <c r="A2286">
        <v>253</v>
      </c>
      <c r="B2286">
        <v>78.801341828570386</v>
      </c>
      <c r="C2286">
        <v>4.4486581714296136</v>
      </c>
      <c r="E2286">
        <v>12.625000000000002</v>
      </c>
      <c r="F2286">
        <v>72.25</v>
      </c>
    </row>
    <row r="2287" spans="1:6" x14ac:dyDescent="0.3">
      <c r="A2287">
        <v>254</v>
      </c>
      <c r="B2287">
        <v>83.252538825953366</v>
      </c>
      <c r="C2287">
        <v>-11.002538825953366</v>
      </c>
      <c r="E2287">
        <v>12.675000000000001</v>
      </c>
      <c r="F2287">
        <v>72.25</v>
      </c>
    </row>
    <row r="2288" spans="1:6" x14ac:dyDescent="0.3">
      <c r="A2288">
        <v>255</v>
      </c>
      <c r="B2288">
        <v>85.710332157543974</v>
      </c>
      <c r="C2288">
        <v>4.7896678424560264</v>
      </c>
      <c r="E2288">
        <v>12.725000000000001</v>
      </c>
      <c r="F2288">
        <v>72.25</v>
      </c>
    </row>
    <row r="2289" spans="1:6" x14ac:dyDescent="0.3">
      <c r="A2289">
        <v>256</v>
      </c>
      <c r="B2289">
        <v>84.078686365335571</v>
      </c>
      <c r="C2289">
        <v>8.4213136346644291</v>
      </c>
      <c r="E2289">
        <v>12.775</v>
      </c>
      <c r="F2289">
        <v>72.25</v>
      </c>
    </row>
    <row r="2290" spans="1:6" x14ac:dyDescent="0.3">
      <c r="A2290">
        <v>257</v>
      </c>
      <c r="B2290">
        <v>79.114801134901114</v>
      </c>
      <c r="C2290">
        <v>-1.8648011349011142</v>
      </c>
      <c r="E2290">
        <v>12.825000000000001</v>
      </c>
      <c r="F2290">
        <v>72.5</v>
      </c>
    </row>
    <row r="2291" spans="1:6" x14ac:dyDescent="0.3">
      <c r="A2291">
        <v>258</v>
      </c>
      <c r="B2291">
        <v>74.83743509535465</v>
      </c>
      <c r="C2291">
        <v>1.4125649046453503</v>
      </c>
      <c r="E2291">
        <v>12.875000000000002</v>
      </c>
      <c r="F2291">
        <v>72.5</v>
      </c>
    </row>
    <row r="2292" spans="1:6" x14ac:dyDescent="0.3">
      <c r="A2292">
        <v>259</v>
      </c>
      <c r="B2292">
        <v>75.150519054351591</v>
      </c>
      <c r="C2292">
        <v>-4.6505190543515909</v>
      </c>
      <c r="E2292">
        <v>12.925000000000001</v>
      </c>
      <c r="F2292">
        <v>72.5</v>
      </c>
    </row>
    <row r="2293" spans="1:6" x14ac:dyDescent="0.3">
      <c r="A2293">
        <v>260</v>
      </c>
      <c r="B2293">
        <v>80.601208582912349</v>
      </c>
      <c r="C2293">
        <v>-2.6012085829123492</v>
      </c>
      <c r="E2293">
        <v>12.975000000000001</v>
      </c>
      <c r="F2293">
        <v>72.5</v>
      </c>
    </row>
    <row r="2294" spans="1:6" x14ac:dyDescent="0.3">
      <c r="A2294">
        <v>261</v>
      </c>
      <c r="B2294">
        <v>85.579257755853206</v>
      </c>
      <c r="C2294">
        <v>5.4207422441467941</v>
      </c>
      <c r="E2294">
        <v>13.025</v>
      </c>
      <c r="F2294">
        <v>72.5</v>
      </c>
    </row>
    <row r="2295" spans="1:6" x14ac:dyDescent="0.3">
      <c r="A2295">
        <v>262</v>
      </c>
      <c r="B2295">
        <v>77.582428451017037</v>
      </c>
      <c r="C2295">
        <v>0.41757154898296278</v>
      </c>
      <c r="E2295">
        <v>13.075000000000001</v>
      </c>
      <c r="F2295">
        <v>72.5</v>
      </c>
    </row>
    <row r="2296" spans="1:6" x14ac:dyDescent="0.3">
      <c r="A2296">
        <v>263</v>
      </c>
      <c r="B2296">
        <v>80.151704955148276</v>
      </c>
      <c r="C2296">
        <v>-6.4017049551482756</v>
      </c>
      <c r="E2296">
        <v>13.125000000000002</v>
      </c>
      <c r="F2296">
        <v>72.5</v>
      </c>
    </row>
    <row r="2297" spans="1:6" x14ac:dyDescent="0.3">
      <c r="A2297">
        <v>264</v>
      </c>
      <c r="B2297">
        <v>84.633755807199023</v>
      </c>
      <c r="C2297">
        <v>-3.633755807199023</v>
      </c>
      <c r="E2297">
        <v>13.175000000000001</v>
      </c>
      <c r="F2297">
        <v>72.5</v>
      </c>
    </row>
    <row r="2298" spans="1:6" x14ac:dyDescent="0.3">
      <c r="A2298">
        <v>265</v>
      </c>
      <c r="B2298">
        <v>77.727666795214176</v>
      </c>
      <c r="C2298">
        <v>-1.2276667952141764</v>
      </c>
      <c r="E2298">
        <v>13.225000000000001</v>
      </c>
      <c r="F2298">
        <v>72.75</v>
      </c>
    </row>
    <row r="2299" spans="1:6" x14ac:dyDescent="0.3">
      <c r="A2299">
        <v>266</v>
      </c>
      <c r="B2299">
        <v>81.928324362927242</v>
      </c>
      <c r="C2299">
        <v>6.571675637072758</v>
      </c>
      <c r="E2299">
        <v>13.275</v>
      </c>
      <c r="F2299">
        <v>72.75</v>
      </c>
    </row>
    <row r="2300" spans="1:6" x14ac:dyDescent="0.3">
      <c r="A2300">
        <v>267</v>
      </c>
      <c r="B2300">
        <v>80.661227142584394</v>
      </c>
      <c r="C2300">
        <v>6.8387728574156057</v>
      </c>
      <c r="E2300">
        <v>13.325000000000001</v>
      </c>
      <c r="F2300">
        <v>72.75</v>
      </c>
    </row>
    <row r="2301" spans="1:6" x14ac:dyDescent="0.3">
      <c r="A2301">
        <v>268</v>
      </c>
      <c r="B2301">
        <v>85.052405580295357</v>
      </c>
      <c r="C2301">
        <v>7.4475944197046431</v>
      </c>
      <c r="E2301">
        <v>13.375000000000002</v>
      </c>
      <c r="F2301">
        <v>72.75</v>
      </c>
    </row>
    <row r="2302" spans="1:6" x14ac:dyDescent="0.3">
      <c r="A2302">
        <v>269</v>
      </c>
      <c r="B2302">
        <v>80.014448466389638</v>
      </c>
      <c r="C2302">
        <v>7.2355515336103622</v>
      </c>
      <c r="E2302">
        <v>13.425000000000001</v>
      </c>
      <c r="F2302">
        <v>72.75</v>
      </c>
    </row>
    <row r="2303" spans="1:6" x14ac:dyDescent="0.3">
      <c r="A2303">
        <v>270</v>
      </c>
      <c r="B2303">
        <v>83.070264540020588</v>
      </c>
      <c r="C2303">
        <v>0.17973545997941187</v>
      </c>
      <c r="E2303">
        <v>13.475000000000001</v>
      </c>
      <c r="F2303">
        <v>72.75</v>
      </c>
    </row>
    <row r="2304" spans="1:6" x14ac:dyDescent="0.3">
      <c r="A2304">
        <v>271</v>
      </c>
      <c r="B2304">
        <v>78.801341828570386</v>
      </c>
      <c r="C2304">
        <v>6.1986581714296136</v>
      </c>
      <c r="E2304">
        <v>13.525</v>
      </c>
      <c r="F2304">
        <v>72.75</v>
      </c>
    </row>
    <row r="2305" spans="1:6" x14ac:dyDescent="0.3">
      <c r="A2305">
        <v>272</v>
      </c>
      <c r="B2305">
        <v>76.941567133263547</v>
      </c>
      <c r="C2305">
        <v>-13.191567133263547</v>
      </c>
      <c r="E2305">
        <v>13.575000000000001</v>
      </c>
      <c r="F2305">
        <v>72.75</v>
      </c>
    </row>
    <row r="2306" spans="1:6" x14ac:dyDescent="0.3">
      <c r="A2306">
        <v>273</v>
      </c>
      <c r="B2306">
        <v>84.32911517629833</v>
      </c>
      <c r="C2306">
        <v>3.9208848237016696</v>
      </c>
      <c r="E2306">
        <v>13.625000000000002</v>
      </c>
      <c r="F2306">
        <v>72.75</v>
      </c>
    </row>
    <row r="2307" spans="1:6" x14ac:dyDescent="0.3">
      <c r="A2307">
        <v>274</v>
      </c>
      <c r="B2307">
        <v>73.98597160665561</v>
      </c>
      <c r="C2307">
        <v>-10.23597160665561</v>
      </c>
      <c r="E2307">
        <v>13.675000000000001</v>
      </c>
      <c r="F2307">
        <v>72.75</v>
      </c>
    </row>
    <row r="2308" spans="1:6" x14ac:dyDescent="0.3">
      <c r="A2308">
        <v>275</v>
      </c>
      <c r="B2308">
        <v>83.765227059004843</v>
      </c>
      <c r="C2308">
        <v>-5.5152270590048431</v>
      </c>
      <c r="E2308">
        <v>13.725000000000001</v>
      </c>
      <c r="F2308">
        <v>72.75</v>
      </c>
    </row>
    <row r="2309" spans="1:6" x14ac:dyDescent="0.3">
      <c r="A2309">
        <v>276</v>
      </c>
      <c r="B2309">
        <v>81.637847674532935</v>
      </c>
      <c r="C2309">
        <v>0.61215232546706488</v>
      </c>
      <c r="E2309">
        <v>13.775</v>
      </c>
      <c r="F2309">
        <v>72.75</v>
      </c>
    </row>
    <row r="2310" spans="1:6" x14ac:dyDescent="0.3">
      <c r="A2310">
        <v>277</v>
      </c>
      <c r="B2310">
        <v>74.83743509535465</v>
      </c>
      <c r="C2310">
        <v>7.9125649046453503</v>
      </c>
      <c r="E2310">
        <v>13.825000000000001</v>
      </c>
      <c r="F2310">
        <v>72.75</v>
      </c>
    </row>
    <row r="2311" spans="1:6" x14ac:dyDescent="0.3">
      <c r="A2311">
        <v>278</v>
      </c>
      <c r="B2311">
        <v>85.702085573478868</v>
      </c>
      <c r="C2311">
        <v>-5.4520855734788682</v>
      </c>
      <c r="E2311">
        <v>13.875000000000002</v>
      </c>
      <c r="F2311">
        <v>72.75</v>
      </c>
    </row>
    <row r="2312" spans="1:6" x14ac:dyDescent="0.3">
      <c r="A2312">
        <v>279</v>
      </c>
      <c r="B2312">
        <v>80.561271324187985</v>
      </c>
      <c r="C2312">
        <v>-1.3112713241879845</v>
      </c>
      <c r="E2312">
        <v>13.925000000000001</v>
      </c>
      <c r="F2312">
        <v>72.75</v>
      </c>
    </row>
    <row r="2313" spans="1:6" x14ac:dyDescent="0.3">
      <c r="A2313">
        <v>280</v>
      </c>
      <c r="B2313">
        <v>79.800944978455334</v>
      </c>
      <c r="C2313">
        <v>6.199055021544666</v>
      </c>
      <c r="E2313">
        <v>13.975000000000001</v>
      </c>
      <c r="F2313">
        <v>72.75</v>
      </c>
    </row>
    <row r="2314" spans="1:6" x14ac:dyDescent="0.3">
      <c r="A2314">
        <v>281</v>
      </c>
      <c r="B2314">
        <v>79.351176622064656</v>
      </c>
      <c r="C2314">
        <v>3.1488233779353436</v>
      </c>
      <c r="E2314">
        <v>14.025</v>
      </c>
      <c r="F2314">
        <v>72.75</v>
      </c>
    </row>
    <row r="2315" spans="1:6" x14ac:dyDescent="0.3">
      <c r="A2315">
        <v>282</v>
      </c>
      <c r="B2315">
        <v>84.818931410120555</v>
      </c>
      <c r="C2315">
        <v>6.9310685898794446</v>
      </c>
      <c r="E2315">
        <v>14.075000000000001</v>
      </c>
      <c r="F2315">
        <v>72.75</v>
      </c>
    </row>
    <row r="2316" spans="1:6" x14ac:dyDescent="0.3">
      <c r="A2316">
        <v>283</v>
      </c>
      <c r="B2316">
        <v>84.528454721726249</v>
      </c>
      <c r="C2316">
        <v>-4.2784547217262485</v>
      </c>
      <c r="E2316">
        <v>14.125000000000002</v>
      </c>
      <c r="F2316">
        <v>72.75</v>
      </c>
    </row>
    <row r="2317" spans="1:6" x14ac:dyDescent="0.3">
      <c r="A2317">
        <v>284</v>
      </c>
      <c r="B2317">
        <v>76.3385785772372</v>
      </c>
      <c r="C2317">
        <v>4.9114214227627997</v>
      </c>
      <c r="E2317">
        <v>14.175000000000001</v>
      </c>
      <c r="F2317">
        <v>72.75</v>
      </c>
    </row>
    <row r="2318" spans="1:6" x14ac:dyDescent="0.3">
      <c r="A2318">
        <v>285</v>
      </c>
      <c r="B2318">
        <v>84.252141975838313</v>
      </c>
      <c r="C2318">
        <v>-3.2521419758383132</v>
      </c>
      <c r="E2318">
        <v>14.225000000000001</v>
      </c>
      <c r="F2318">
        <v>73</v>
      </c>
    </row>
    <row r="2319" spans="1:6" x14ac:dyDescent="0.3">
      <c r="A2319">
        <v>286</v>
      </c>
      <c r="B2319">
        <v>83.446533104304933</v>
      </c>
      <c r="C2319">
        <v>7.0534668956950668</v>
      </c>
      <c r="E2319">
        <v>14.275</v>
      </c>
      <c r="F2319">
        <v>73</v>
      </c>
    </row>
    <row r="2320" spans="1:6" x14ac:dyDescent="0.3">
      <c r="A2320">
        <v>287</v>
      </c>
      <c r="B2320">
        <v>82.896808929517846</v>
      </c>
      <c r="C2320">
        <v>-1.1468089295178459</v>
      </c>
      <c r="E2320">
        <v>14.325000000000001</v>
      </c>
      <c r="F2320">
        <v>73</v>
      </c>
    </row>
    <row r="2321" spans="1:6" x14ac:dyDescent="0.3">
      <c r="A2321">
        <v>288</v>
      </c>
      <c r="B2321">
        <v>84.43731757875986</v>
      </c>
      <c r="C2321">
        <v>-14.93731757875986</v>
      </c>
      <c r="E2321">
        <v>14.375000000000002</v>
      </c>
      <c r="F2321">
        <v>73</v>
      </c>
    </row>
    <row r="2322" spans="1:6" x14ac:dyDescent="0.3">
      <c r="A2322">
        <v>289</v>
      </c>
      <c r="B2322">
        <v>75.904928041642961</v>
      </c>
      <c r="C2322">
        <v>-3.154928041642961</v>
      </c>
      <c r="E2322">
        <v>14.425000000000001</v>
      </c>
      <c r="F2322">
        <v>73</v>
      </c>
    </row>
    <row r="2323" spans="1:6" x14ac:dyDescent="0.3">
      <c r="A2323">
        <v>290</v>
      </c>
      <c r="B2323">
        <v>80.105585609356027</v>
      </c>
      <c r="C2323">
        <v>3.1444143906439734</v>
      </c>
      <c r="E2323">
        <v>14.475000000000001</v>
      </c>
      <c r="F2323">
        <v>73</v>
      </c>
    </row>
    <row r="2324" spans="1:6" x14ac:dyDescent="0.3">
      <c r="A2324">
        <v>291</v>
      </c>
      <c r="B2324">
        <v>81.697866234204966</v>
      </c>
      <c r="C2324">
        <v>-16.697866234204966</v>
      </c>
      <c r="E2324">
        <v>14.525</v>
      </c>
      <c r="F2324">
        <v>73</v>
      </c>
    </row>
    <row r="2325" spans="1:6" x14ac:dyDescent="0.3">
      <c r="A2325">
        <v>292</v>
      </c>
      <c r="B2325">
        <v>77.511637337624904</v>
      </c>
      <c r="C2325">
        <v>4.4883626623750956</v>
      </c>
      <c r="E2325">
        <v>14.575000000000001</v>
      </c>
      <c r="F2325">
        <v>73</v>
      </c>
    </row>
    <row r="2326" spans="1:6" x14ac:dyDescent="0.3">
      <c r="A2326">
        <v>293</v>
      </c>
      <c r="B2326">
        <v>83.232568143712882</v>
      </c>
      <c r="C2326">
        <v>-6.7325681437128821</v>
      </c>
      <c r="E2326">
        <v>14.625000000000002</v>
      </c>
      <c r="F2326">
        <v>73</v>
      </c>
    </row>
    <row r="2327" spans="1:6" x14ac:dyDescent="0.3">
      <c r="A2327">
        <v>294</v>
      </c>
      <c r="B2327">
        <v>80.470134181221582</v>
      </c>
      <c r="C2327">
        <v>7.7798658187784184</v>
      </c>
      <c r="E2327">
        <v>14.675000000000001</v>
      </c>
      <c r="F2327">
        <v>73.25</v>
      </c>
    </row>
    <row r="2328" spans="1:6" x14ac:dyDescent="0.3">
      <c r="A2328">
        <v>295</v>
      </c>
      <c r="B2328">
        <v>76.110449674138763</v>
      </c>
      <c r="C2328">
        <v>1.1395503258612365</v>
      </c>
      <c r="E2328">
        <v>14.725000000000001</v>
      </c>
      <c r="F2328">
        <v>73.25</v>
      </c>
    </row>
    <row r="2329" spans="1:6" x14ac:dyDescent="0.3">
      <c r="A2329">
        <v>296</v>
      </c>
      <c r="B2329">
        <v>80.988739772714325</v>
      </c>
      <c r="C2329">
        <v>-7.4887397727143252</v>
      </c>
      <c r="E2329">
        <v>14.775</v>
      </c>
      <c r="F2329">
        <v>73.25</v>
      </c>
    </row>
    <row r="2330" spans="1:6" x14ac:dyDescent="0.3">
      <c r="A2330">
        <v>297</v>
      </c>
      <c r="B2330">
        <v>84.633755807199023</v>
      </c>
      <c r="C2330">
        <v>-7.633755807199023</v>
      </c>
      <c r="E2330">
        <v>14.825000000000001</v>
      </c>
      <c r="F2330">
        <v>73.25</v>
      </c>
    </row>
    <row r="2331" spans="1:6" x14ac:dyDescent="0.3">
      <c r="A2331">
        <v>298</v>
      </c>
      <c r="B2331">
        <v>78.237453711276899</v>
      </c>
      <c r="C2331">
        <v>1.5125462887231009</v>
      </c>
      <c r="E2331">
        <v>14.875000000000002</v>
      </c>
      <c r="F2331">
        <v>73.25</v>
      </c>
    </row>
    <row r="2332" spans="1:6" x14ac:dyDescent="0.3">
      <c r="A2332">
        <v>299</v>
      </c>
      <c r="B2332">
        <v>78.433891939716077</v>
      </c>
      <c r="C2332">
        <v>5.5661080602839235</v>
      </c>
      <c r="E2332">
        <v>14.925000000000001</v>
      </c>
      <c r="F2332">
        <v>73.25</v>
      </c>
    </row>
    <row r="2333" spans="1:6" x14ac:dyDescent="0.3">
      <c r="A2333">
        <v>300</v>
      </c>
      <c r="B2333">
        <v>82.164699850090784</v>
      </c>
      <c r="C2333">
        <v>3.0853001499092159</v>
      </c>
      <c r="E2333">
        <v>14.975000000000001</v>
      </c>
      <c r="F2333">
        <v>73.25</v>
      </c>
    </row>
    <row r="2334" spans="1:6" x14ac:dyDescent="0.3">
      <c r="A2334">
        <v>301</v>
      </c>
      <c r="B2334">
        <v>80.501824855880855</v>
      </c>
      <c r="C2334">
        <v>-6.5018248558808551</v>
      </c>
      <c r="E2334">
        <v>15.025</v>
      </c>
      <c r="F2334">
        <v>73.25</v>
      </c>
    </row>
    <row r="2335" spans="1:6" x14ac:dyDescent="0.3">
      <c r="A2335">
        <v>302</v>
      </c>
      <c r="B2335">
        <v>81.159289960471753</v>
      </c>
      <c r="C2335">
        <v>1.340710039528247</v>
      </c>
      <c r="E2335">
        <v>15.075000000000001</v>
      </c>
      <c r="F2335">
        <v>73.25</v>
      </c>
    </row>
    <row r="2336" spans="1:6" x14ac:dyDescent="0.3">
      <c r="A2336">
        <v>303</v>
      </c>
      <c r="B2336">
        <v>82.506376422727115</v>
      </c>
      <c r="C2336">
        <v>-1.006376422727115</v>
      </c>
      <c r="E2336">
        <v>15.125000000000002</v>
      </c>
      <c r="F2336">
        <v>73.25</v>
      </c>
    </row>
    <row r="2337" spans="1:6" x14ac:dyDescent="0.3">
      <c r="A2337">
        <v>304</v>
      </c>
      <c r="B2337">
        <v>80.60712594135363</v>
      </c>
      <c r="C2337">
        <v>-9.1071259413536296</v>
      </c>
      <c r="E2337">
        <v>15.175000000000001</v>
      </c>
      <c r="F2337">
        <v>73.25</v>
      </c>
    </row>
    <row r="2338" spans="1:6" x14ac:dyDescent="0.3">
      <c r="A2338">
        <v>305</v>
      </c>
      <c r="B2338">
        <v>74.564023666455483</v>
      </c>
      <c r="C2338">
        <v>-1.8140236664554834</v>
      </c>
      <c r="E2338">
        <v>15.225000000000001</v>
      </c>
      <c r="F2338">
        <v>73.5</v>
      </c>
    </row>
    <row r="2339" spans="1:6" x14ac:dyDescent="0.3">
      <c r="A2339">
        <v>306</v>
      </c>
      <c r="B2339">
        <v>85.342882268689664</v>
      </c>
      <c r="C2339">
        <v>-12.592882268689664</v>
      </c>
      <c r="E2339">
        <v>15.275</v>
      </c>
      <c r="F2339">
        <v>73.5</v>
      </c>
    </row>
    <row r="2340" spans="1:6" x14ac:dyDescent="0.3">
      <c r="A2340">
        <v>307</v>
      </c>
      <c r="B2340">
        <v>80.416032979990817</v>
      </c>
      <c r="C2340">
        <v>-8.9160329799908169</v>
      </c>
      <c r="E2340">
        <v>15.325000000000001</v>
      </c>
      <c r="F2340">
        <v>73.5</v>
      </c>
    </row>
    <row r="2341" spans="1:6" x14ac:dyDescent="0.3">
      <c r="A2341">
        <v>308</v>
      </c>
      <c r="B2341">
        <v>86.815236392901696</v>
      </c>
      <c r="C2341">
        <v>7.4347636070983043</v>
      </c>
      <c r="E2341">
        <v>15.375000000000002</v>
      </c>
      <c r="F2341">
        <v>73.5</v>
      </c>
    </row>
    <row r="2342" spans="1:6" x14ac:dyDescent="0.3">
      <c r="A2342">
        <v>309</v>
      </c>
      <c r="B2342">
        <v>77.870003822422575</v>
      </c>
      <c r="C2342">
        <v>2.129996177577425</v>
      </c>
      <c r="E2342">
        <v>15.425000000000001</v>
      </c>
      <c r="F2342">
        <v>73.5</v>
      </c>
    </row>
    <row r="2343" spans="1:6" x14ac:dyDescent="0.3">
      <c r="A2343">
        <v>310</v>
      </c>
      <c r="B2343">
        <v>82.124762591366405</v>
      </c>
      <c r="C2343">
        <v>6.6252374086335948</v>
      </c>
      <c r="E2343">
        <v>15.475000000000001</v>
      </c>
      <c r="F2343">
        <v>73.5</v>
      </c>
    </row>
    <row r="2344" spans="1:6" x14ac:dyDescent="0.3">
      <c r="A2344">
        <v>311</v>
      </c>
      <c r="B2344">
        <v>76.056348472908013</v>
      </c>
      <c r="C2344">
        <v>-10.306348472908013</v>
      </c>
      <c r="E2344">
        <v>15.525</v>
      </c>
      <c r="F2344">
        <v>73.5</v>
      </c>
    </row>
    <row r="2345" spans="1:6" x14ac:dyDescent="0.3">
      <c r="A2345">
        <v>312</v>
      </c>
      <c r="B2345">
        <v>86.128981930640307</v>
      </c>
      <c r="C2345">
        <v>3.1210180693596925</v>
      </c>
      <c r="E2345">
        <v>15.575000000000001</v>
      </c>
      <c r="F2345">
        <v>73.5</v>
      </c>
    </row>
    <row r="2346" spans="1:6" x14ac:dyDescent="0.3">
      <c r="A2346">
        <v>313</v>
      </c>
      <c r="B2346">
        <v>84.115722307071195</v>
      </c>
      <c r="C2346">
        <v>0.13427769292880498</v>
      </c>
      <c r="E2346">
        <v>15.625000000000002</v>
      </c>
      <c r="F2346">
        <v>73.5</v>
      </c>
    </row>
    <row r="2347" spans="1:6" x14ac:dyDescent="0.3">
      <c r="A2347">
        <v>314</v>
      </c>
      <c r="B2347">
        <v>79.578733433798178</v>
      </c>
      <c r="C2347">
        <v>12.671266566201822</v>
      </c>
      <c r="E2347">
        <v>15.675000000000001</v>
      </c>
      <c r="F2347">
        <v>73.5</v>
      </c>
    </row>
    <row r="2348" spans="1:6" x14ac:dyDescent="0.3">
      <c r="A2348">
        <v>315</v>
      </c>
      <c r="B2348">
        <v>86.037844787673905</v>
      </c>
      <c r="C2348">
        <v>2.2121552123260955</v>
      </c>
      <c r="E2348">
        <v>15.725000000000001</v>
      </c>
      <c r="F2348">
        <v>73.5</v>
      </c>
    </row>
    <row r="2349" spans="1:6" x14ac:dyDescent="0.3">
      <c r="A2349">
        <v>316</v>
      </c>
      <c r="B2349">
        <v>81.837187219960853</v>
      </c>
      <c r="C2349">
        <v>-1.5871872199608532</v>
      </c>
      <c r="E2349">
        <v>15.775</v>
      </c>
      <c r="F2349">
        <v>73.75</v>
      </c>
    </row>
    <row r="2350" spans="1:6" x14ac:dyDescent="0.3">
      <c r="A2350">
        <v>317</v>
      </c>
      <c r="B2350">
        <v>82.093908736698666</v>
      </c>
      <c r="C2350">
        <v>1.1560912633013345</v>
      </c>
      <c r="E2350">
        <v>15.825000000000001</v>
      </c>
      <c r="F2350">
        <v>73.75</v>
      </c>
    </row>
    <row r="2351" spans="1:6" x14ac:dyDescent="0.3">
      <c r="A2351">
        <v>318</v>
      </c>
      <c r="B2351">
        <v>77.7788666794562</v>
      </c>
      <c r="C2351">
        <v>10.9711333205438</v>
      </c>
      <c r="E2351">
        <v>15.875000000000002</v>
      </c>
      <c r="F2351">
        <v>73.75</v>
      </c>
    </row>
    <row r="2352" spans="1:6" x14ac:dyDescent="0.3">
      <c r="A2352">
        <v>319</v>
      </c>
      <c r="B2352">
        <v>76.363515073463674</v>
      </c>
      <c r="C2352">
        <v>1.3864849265363262</v>
      </c>
      <c r="E2352">
        <v>15.925000000000001</v>
      </c>
      <c r="F2352">
        <v>73.75</v>
      </c>
    </row>
    <row r="2353" spans="1:6" x14ac:dyDescent="0.3">
      <c r="A2353">
        <v>320</v>
      </c>
      <c r="B2353">
        <v>85.015369638559733</v>
      </c>
      <c r="C2353">
        <v>-6.5153696385597328</v>
      </c>
      <c r="E2353">
        <v>15.975000000000001</v>
      </c>
      <c r="F2353">
        <v>73.75</v>
      </c>
    </row>
    <row r="2354" spans="1:6" x14ac:dyDescent="0.3">
      <c r="A2354">
        <v>321</v>
      </c>
      <c r="B2354">
        <v>79.07802992179208</v>
      </c>
      <c r="C2354">
        <v>1.4219700782079201</v>
      </c>
      <c r="E2354">
        <v>16.024999999999999</v>
      </c>
      <c r="F2354">
        <v>73.75</v>
      </c>
    </row>
    <row r="2355" spans="1:6" x14ac:dyDescent="0.3">
      <c r="A2355">
        <v>322</v>
      </c>
      <c r="B2355">
        <v>84.491418779990624</v>
      </c>
      <c r="C2355">
        <v>12.258581220009376</v>
      </c>
      <c r="E2355">
        <v>16.074999999999999</v>
      </c>
      <c r="F2355">
        <v>73.75</v>
      </c>
    </row>
    <row r="2356" spans="1:6" x14ac:dyDescent="0.3">
      <c r="A2356">
        <v>323</v>
      </c>
      <c r="B2356">
        <v>81.165472047539609</v>
      </c>
      <c r="C2356">
        <v>1.584527952460391</v>
      </c>
      <c r="E2356">
        <v>16.125</v>
      </c>
      <c r="F2356">
        <v>73.75</v>
      </c>
    </row>
    <row r="2357" spans="1:6" x14ac:dyDescent="0.3">
      <c r="A2357">
        <v>324</v>
      </c>
      <c r="B2357">
        <v>79.328194004128235</v>
      </c>
      <c r="C2357">
        <v>7.6718059958717646</v>
      </c>
      <c r="E2357">
        <v>16.175000000000001</v>
      </c>
      <c r="F2357">
        <v>73.75</v>
      </c>
    </row>
    <row r="2358" spans="1:6" x14ac:dyDescent="0.3">
      <c r="A2358">
        <v>325</v>
      </c>
      <c r="B2358">
        <v>78.382692055474052</v>
      </c>
      <c r="C2358">
        <v>-0.38269205547405249</v>
      </c>
      <c r="E2358">
        <v>16.224999999999998</v>
      </c>
      <c r="F2358">
        <v>73.75</v>
      </c>
    </row>
    <row r="2359" spans="1:6" x14ac:dyDescent="0.3">
      <c r="A2359">
        <v>326</v>
      </c>
      <c r="B2359">
        <v>83.916382761643277</v>
      </c>
      <c r="C2359">
        <v>-6.9163827616432769</v>
      </c>
      <c r="E2359">
        <v>16.274999999999999</v>
      </c>
      <c r="F2359">
        <v>73.75</v>
      </c>
    </row>
    <row r="2360" spans="1:6" x14ac:dyDescent="0.3">
      <c r="A2360">
        <v>327</v>
      </c>
      <c r="B2360">
        <v>81.165096700205837</v>
      </c>
      <c r="C2360">
        <v>1.5849032997941634</v>
      </c>
      <c r="E2360">
        <v>16.324999999999999</v>
      </c>
      <c r="F2360">
        <v>73.75</v>
      </c>
    </row>
    <row r="2361" spans="1:6" x14ac:dyDescent="0.3">
      <c r="A2361">
        <v>328</v>
      </c>
      <c r="B2361">
        <v>78.716122044045264</v>
      </c>
      <c r="C2361">
        <v>3.3877955954736194E-2</v>
      </c>
      <c r="E2361">
        <v>16.375</v>
      </c>
      <c r="F2361">
        <v>74</v>
      </c>
    </row>
    <row r="2362" spans="1:6" x14ac:dyDescent="0.3">
      <c r="A2362">
        <v>329</v>
      </c>
      <c r="B2362">
        <v>84.146840890365539</v>
      </c>
      <c r="C2362">
        <v>-18.146840890365539</v>
      </c>
      <c r="E2362">
        <v>16.425000000000001</v>
      </c>
      <c r="F2362">
        <v>74</v>
      </c>
    </row>
    <row r="2363" spans="1:6" x14ac:dyDescent="0.3">
      <c r="A2363">
        <v>330</v>
      </c>
      <c r="B2363">
        <v>84.346180435793457</v>
      </c>
      <c r="C2363">
        <v>-7.3461804357934568</v>
      </c>
      <c r="E2363">
        <v>16.474999999999998</v>
      </c>
      <c r="F2363">
        <v>74</v>
      </c>
    </row>
    <row r="2364" spans="1:6" x14ac:dyDescent="0.3">
      <c r="A2364">
        <v>331</v>
      </c>
      <c r="B2364">
        <v>83.870528144477618</v>
      </c>
      <c r="C2364">
        <v>-1.1205281444776176</v>
      </c>
      <c r="E2364">
        <v>16.524999999999999</v>
      </c>
      <c r="F2364">
        <v>74</v>
      </c>
    </row>
    <row r="2365" spans="1:6" x14ac:dyDescent="0.3">
      <c r="A2365">
        <v>332</v>
      </c>
      <c r="B2365">
        <v>81.034022298515069</v>
      </c>
      <c r="C2365">
        <v>-4.2840222985150689</v>
      </c>
      <c r="E2365">
        <v>16.574999999999999</v>
      </c>
      <c r="F2365">
        <v>74</v>
      </c>
    </row>
    <row r="2366" spans="1:6" x14ac:dyDescent="0.3">
      <c r="A2366">
        <v>333</v>
      </c>
      <c r="B2366">
        <v>85.419855469149667</v>
      </c>
      <c r="C2366">
        <v>-7.1698554691496668</v>
      </c>
      <c r="E2366">
        <v>16.625</v>
      </c>
      <c r="F2366">
        <v>74</v>
      </c>
    </row>
    <row r="2367" spans="1:6" x14ac:dyDescent="0.3">
      <c r="A2367">
        <v>334</v>
      </c>
      <c r="B2367">
        <v>79.197119602437468</v>
      </c>
      <c r="C2367">
        <v>3.3028803975625323</v>
      </c>
      <c r="E2367">
        <v>16.675000000000001</v>
      </c>
      <c r="F2367">
        <v>74</v>
      </c>
    </row>
    <row r="2368" spans="1:6" x14ac:dyDescent="0.3">
      <c r="A2368">
        <v>335</v>
      </c>
      <c r="B2368">
        <v>74.077108749621999</v>
      </c>
      <c r="C2368">
        <v>-5.3271087496219991</v>
      </c>
      <c r="E2368">
        <v>16.724999999999998</v>
      </c>
      <c r="F2368">
        <v>74</v>
      </c>
    </row>
    <row r="2369" spans="1:6" x14ac:dyDescent="0.3">
      <c r="A2369">
        <v>336</v>
      </c>
      <c r="B2369">
        <v>77.545392509281413</v>
      </c>
      <c r="C2369">
        <v>-7.0453925092814131</v>
      </c>
      <c r="E2369">
        <v>16.774999999999999</v>
      </c>
      <c r="F2369">
        <v>74</v>
      </c>
    </row>
    <row r="2370" spans="1:6" x14ac:dyDescent="0.3">
      <c r="A2370">
        <v>337</v>
      </c>
      <c r="B2370">
        <v>79.419331147094624</v>
      </c>
      <c r="C2370">
        <v>8.0806688529053758</v>
      </c>
      <c r="E2370">
        <v>16.824999999999999</v>
      </c>
      <c r="F2370">
        <v>74</v>
      </c>
    </row>
    <row r="2371" spans="1:6" x14ac:dyDescent="0.3">
      <c r="A2371">
        <v>338</v>
      </c>
      <c r="B2371">
        <v>85.656230956313209</v>
      </c>
      <c r="C2371">
        <v>-4.4062309563132089</v>
      </c>
      <c r="E2371">
        <v>16.875</v>
      </c>
      <c r="F2371">
        <v>74</v>
      </c>
    </row>
    <row r="2372" spans="1:6" x14ac:dyDescent="0.3">
      <c r="A2372">
        <v>339</v>
      </c>
      <c r="B2372">
        <v>83.682908591468475</v>
      </c>
      <c r="C2372">
        <v>-9.1829085914684754</v>
      </c>
      <c r="E2372">
        <v>16.925000000000001</v>
      </c>
      <c r="F2372">
        <v>74</v>
      </c>
    </row>
    <row r="2373" spans="1:6" x14ac:dyDescent="0.3">
      <c r="A2373">
        <v>340</v>
      </c>
      <c r="B2373">
        <v>76.417616274694439</v>
      </c>
      <c r="C2373">
        <v>-3.9176162746944385</v>
      </c>
      <c r="E2373">
        <v>16.974999999999998</v>
      </c>
      <c r="F2373">
        <v>74</v>
      </c>
    </row>
    <row r="2374" spans="1:6" x14ac:dyDescent="0.3">
      <c r="A2374">
        <v>341</v>
      </c>
      <c r="B2374">
        <v>80.196722752322415</v>
      </c>
      <c r="C2374">
        <v>-0.19672275232241532</v>
      </c>
      <c r="E2374">
        <v>17.024999999999999</v>
      </c>
      <c r="F2374">
        <v>74</v>
      </c>
    </row>
    <row r="2375" spans="1:6" x14ac:dyDescent="0.3">
      <c r="A2375">
        <v>342</v>
      </c>
      <c r="B2375">
        <v>78.237453711276899</v>
      </c>
      <c r="C2375">
        <v>11.762546288723101</v>
      </c>
      <c r="E2375">
        <v>17.074999999999999</v>
      </c>
      <c r="F2375">
        <v>74</v>
      </c>
    </row>
    <row r="2376" spans="1:6" x14ac:dyDescent="0.3">
      <c r="A2376">
        <v>343</v>
      </c>
      <c r="B2376">
        <v>83.173121675405753</v>
      </c>
      <c r="C2376">
        <v>-8.1731216754057527</v>
      </c>
      <c r="E2376">
        <v>17.125</v>
      </c>
      <c r="F2376">
        <v>74</v>
      </c>
    </row>
    <row r="2377" spans="1:6" x14ac:dyDescent="0.3">
      <c r="A2377">
        <v>344</v>
      </c>
      <c r="B2377">
        <v>83.437714428874898</v>
      </c>
      <c r="C2377">
        <v>10.562285571125102</v>
      </c>
      <c r="E2377">
        <v>17.175000000000001</v>
      </c>
      <c r="F2377">
        <v>74</v>
      </c>
    </row>
    <row r="2378" spans="1:6" x14ac:dyDescent="0.3">
      <c r="A2378">
        <v>345</v>
      </c>
      <c r="B2378">
        <v>82.215899734332808</v>
      </c>
      <c r="C2378">
        <v>-4.4658997343328082</v>
      </c>
      <c r="E2378">
        <v>17.224999999999998</v>
      </c>
      <c r="F2378">
        <v>74.25</v>
      </c>
    </row>
    <row r="2379" spans="1:6" x14ac:dyDescent="0.3">
      <c r="A2379">
        <v>346</v>
      </c>
      <c r="B2379">
        <v>74.931473555309793</v>
      </c>
      <c r="C2379">
        <v>-4.6814735553097933</v>
      </c>
      <c r="E2379">
        <v>17.274999999999999</v>
      </c>
      <c r="F2379">
        <v>74.25</v>
      </c>
    </row>
    <row r="2380" spans="1:6" x14ac:dyDescent="0.3">
      <c r="A2380">
        <v>347</v>
      </c>
      <c r="B2380">
        <v>81.584121820635943</v>
      </c>
      <c r="C2380">
        <v>-8.4121820635942868E-2</v>
      </c>
      <c r="E2380">
        <v>17.324999999999999</v>
      </c>
      <c r="F2380">
        <v>74.25</v>
      </c>
    </row>
    <row r="2381" spans="1:6" x14ac:dyDescent="0.3">
      <c r="A2381">
        <v>348</v>
      </c>
      <c r="B2381">
        <v>81.874223161696477</v>
      </c>
      <c r="C2381">
        <v>-5.3742231616964773</v>
      </c>
      <c r="E2381">
        <v>17.375</v>
      </c>
      <c r="F2381">
        <v>74.25</v>
      </c>
    </row>
    <row r="2382" spans="1:6" x14ac:dyDescent="0.3">
      <c r="A2382">
        <v>349</v>
      </c>
      <c r="B2382">
        <v>81.637847674532935</v>
      </c>
      <c r="C2382">
        <v>1.3621523254670649</v>
      </c>
      <c r="E2382">
        <v>17.425000000000001</v>
      </c>
      <c r="F2382">
        <v>74.25</v>
      </c>
    </row>
    <row r="2383" spans="1:6" x14ac:dyDescent="0.3">
      <c r="A2383">
        <v>350</v>
      </c>
      <c r="B2383">
        <v>83.582952773072066</v>
      </c>
      <c r="C2383">
        <v>-2.8329527730720656</v>
      </c>
      <c r="E2383">
        <v>17.474999999999998</v>
      </c>
      <c r="F2383">
        <v>74.25</v>
      </c>
    </row>
    <row r="2384" spans="1:6" x14ac:dyDescent="0.3">
      <c r="A2384">
        <v>351</v>
      </c>
      <c r="B2384">
        <v>80.851748012582291</v>
      </c>
      <c r="C2384">
        <v>-12.101748012582291</v>
      </c>
      <c r="E2384">
        <v>17.524999999999999</v>
      </c>
      <c r="F2384">
        <v>74.25</v>
      </c>
    </row>
    <row r="2385" spans="1:6" x14ac:dyDescent="0.3">
      <c r="A2385">
        <v>352</v>
      </c>
      <c r="B2385">
        <v>79.143018401206703</v>
      </c>
      <c r="C2385">
        <v>9.1069815987932969</v>
      </c>
      <c r="E2385">
        <v>17.574999999999999</v>
      </c>
      <c r="F2385">
        <v>74.25</v>
      </c>
    </row>
    <row r="2386" spans="1:6" x14ac:dyDescent="0.3">
      <c r="A2386">
        <v>353</v>
      </c>
      <c r="B2386">
        <v>81.210951317371496</v>
      </c>
      <c r="C2386">
        <v>7.0390486826285041</v>
      </c>
      <c r="E2386">
        <v>17.625</v>
      </c>
      <c r="F2386">
        <v>74.25</v>
      </c>
    </row>
    <row r="2387" spans="1:6" x14ac:dyDescent="0.3">
      <c r="A2387">
        <v>354</v>
      </c>
      <c r="B2387">
        <v>77.346052963853481</v>
      </c>
      <c r="C2387">
        <v>6.9039470361465192</v>
      </c>
      <c r="E2387">
        <v>17.675000000000001</v>
      </c>
      <c r="F2387">
        <v>74.25</v>
      </c>
    </row>
    <row r="2388" spans="1:6" x14ac:dyDescent="0.3">
      <c r="A2388">
        <v>355</v>
      </c>
      <c r="B2388">
        <v>79.145919718195458</v>
      </c>
      <c r="C2388">
        <v>4.1040802818045421</v>
      </c>
      <c r="E2388">
        <v>17.724999999999998</v>
      </c>
      <c r="F2388">
        <v>74.25</v>
      </c>
    </row>
    <row r="2389" spans="1:6" x14ac:dyDescent="0.3">
      <c r="A2389">
        <v>356</v>
      </c>
      <c r="B2389">
        <v>77.50545525055702</v>
      </c>
      <c r="C2389">
        <v>1.99454474944298</v>
      </c>
      <c r="E2389">
        <v>17.774999999999999</v>
      </c>
      <c r="F2389">
        <v>74.25</v>
      </c>
    </row>
    <row r="2390" spans="1:6" x14ac:dyDescent="0.3">
      <c r="A2390">
        <v>357</v>
      </c>
      <c r="B2390">
        <v>83.910465403201997</v>
      </c>
      <c r="C2390">
        <v>-4.1604654032019965</v>
      </c>
      <c r="E2390">
        <v>17.824999999999999</v>
      </c>
      <c r="F2390">
        <v>74.25</v>
      </c>
    </row>
    <row r="2391" spans="1:6" x14ac:dyDescent="0.3">
      <c r="A2391">
        <v>358</v>
      </c>
      <c r="B2391">
        <v>83.588870131513332</v>
      </c>
      <c r="C2391">
        <v>-4.0888701315133318</v>
      </c>
      <c r="E2391">
        <v>17.875</v>
      </c>
      <c r="F2391">
        <v>74.25</v>
      </c>
    </row>
    <row r="2392" spans="1:6" x14ac:dyDescent="0.3">
      <c r="A2392">
        <v>359</v>
      </c>
      <c r="B2392">
        <v>80.94288515554868</v>
      </c>
      <c r="C2392">
        <v>5.0571148444513199</v>
      </c>
      <c r="E2392">
        <v>17.925000000000001</v>
      </c>
      <c r="F2392">
        <v>74.25</v>
      </c>
    </row>
    <row r="2393" spans="1:6" x14ac:dyDescent="0.3">
      <c r="A2393">
        <v>360</v>
      </c>
      <c r="B2393">
        <v>80.900503946736691</v>
      </c>
      <c r="C2393">
        <v>9.8494960532633087</v>
      </c>
      <c r="E2393">
        <v>17.974999999999998</v>
      </c>
      <c r="F2393">
        <v>74.5</v>
      </c>
    </row>
    <row r="2394" spans="1:6" x14ac:dyDescent="0.3">
      <c r="A2394">
        <v>361</v>
      </c>
      <c r="B2394">
        <v>85.197643924492496</v>
      </c>
      <c r="C2394">
        <v>3.8023560755075039</v>
      </c>
      <c r="E2394">
        <v>18.024999999999999</v>
      </c>
      <c r="F2394">
        <v>74.5</v>
      </c>
    </row>
    <row r="2395" spans="1:6" x14ac:dyDescent="0.3">
      <c r="A2395">
        <v>362</v>
      </c>
      <c r="B2395">
        <v>85.510992612116056</v>
      </c>
      <c r="C2395">
        <v>1.2390073878839445</v>
      </c>
      <c r="E2395">
        <v>18.074999999999999</v>
      </c>
      <c r="F2395">
        <v>74.5</v>
      </c>
    </row>
    <row r="2396" spans="1:6" x14ac:dyDescent="0.3">
      <c r="A2396">
        <v>363</v>
      </c>
      <c r="B2396">
        <v>80.378997038255193</v>
      </c>
      <c r="C2396">
        <v>1.3710029617448072</v>
      </c>
      <c r="E2396">
        <v>18.125</v>
      </c>
      <c r="F2396">
        <v>74.5</v>
      </c>
    </row>
    <row r="2397" spans="1:6" x14ac:dyDescent="0.3">
      <c r="A2397">
        <v>364</v>
      </c>
      <c r="B2397">
        <v>83.796456261006384</v>
      </c>
      <c r="C2397">
        <v>3.9535437389936163</v>
      </c>
      <c r="E2397">
        <v>18.175000000000001</v>
      </c>
      <c r="F2397">
        <v>74.5</v>
      </c>
    </row>
    <row r="2398" spans="1:6" x14ac:dyDescent="0.3">
      <c r="A2398">
        <v>365</v>
      </c>
      <c r="B2398">
        <v>80.851748012582291</v>
      </c>
      <c r="C2398">
        <v>-3.3517480125822914</v>
      </c>
      <c r="E2398">
        <v>18.224999999999998</v>
      </c>
      <c r="F2398">
        <v>74.5</v>
      </c>
    </row>
    <row r="2399" spans="1:6" x14ac:dyDescent="0.3">
      <c r="A2399">
        <v>366</v>
      </c>
      <c r="B2399">
        <v>82.944992772307344</v>
      </c>
      <c r="C2399">
        <v>-11.194992772307344</v>
      </c>
      <c r="E2399">
        <v>18.274999999999999</v>
      </c>
      <c r="F2399">
        <v>74.5</v>
      </c>
    </row>
    <row r="2400" spans="1:6" x14ac:dyDescent="0.3">
      <c r="A2400">
        <v>367</v>
      </c>
      <c r="B2400">
        <v>80.364833095748807</v>
      </c>
      <c r="C2400">
        <v>-4.6148330957488071</v>
      </c>
      <c r="E2400">
        <v>18.324999999999999</v>
      </c>
      <c r="F2400">
        <v>74.5</v>
      </c>
    </row>
    <row r="2401" spans="1:6" x14ac:dyDescent="0.3">
      <c r="A2401">
        <v>368</v>
      </c>
      <c r="B2401">
        <v>84.724892950165412</v>
      </c>
      <c r="C2401">
        <v>-7.9748929501654118</v>
      </c>
      <c r="E2401">
        <v>18.375</v>
      </c>
      <c r="F2401">
        <v>74.5</v>
      </c>
    </row>
    <row r="2402" spans="1:6" x14ac:dyDescent="0.3">
      <c r="A2402">
        <v>369</v>
      </c>
      <c r="B2402">
        <v>76.468816158936463</v>
      </c>
      <c r="C2402">
        <v>-7.4688161589364626</v>
      </c>
      <c r="E2402">
        <v>18.425000000000001</v>
      </c>
      <c r="F2402">
        <v>74.5</v>
      </c>
    </row>
    <row r="2403" spans="1:6" x14ac:dyDescent="0.3">
      <c r="A2403">
        <v>370</v>
      </c>
      <c r="B2403">
        <v>78.382692055474052</v>
      </c>
      <c r="C2403">
        <v>3.3673079445259475</v>
      </c>
      <c r="E2403">
        <v>18.474999999999998</v>
      </c>
      <c r="F2403">
        <v>74.5</v>
      </c>
    </row>
    <row r="2404" spans="1:6" x14ac:dyDescent="0.3">
      <c r="A2404">
        <v>371</v>
      </c>
      <c r="B2404">
        <v>85.001205696053333</v>
      </c>
      <c r="C2404">
        <v>-9.0012056960533329</v>
      </c>
      <c r="E2404">
        <v>18.524999999999999</v>
      </c>
      <c r="F2404">
        <v>74.5</v>
      </c>
    </row>
    <row r="2405" spans="1:6" x14ac:dyDescent="0.3">
      <c r="A2405">
        <v>372</v>
      </c>
      <c r="B2405">
        <v>74.601059608191107</v>
      </c>
      <c r="C2405">
        <v>4.6489403918088925</v>
      </c>
      <c r="E2405">
        <v>18.574999999999999</v>
      </c>
      <c r="F2405">
        <v>74.5</v>
      </c>
    </row>
    <row r="2406" spans="1:6" x14ac:dyDescent="0.3">
      <c r="A2406">
        <v>373</v>
      </c>
      <c r="B2406">
        <v>78.579130283913216</v>
      </c>
      <c r="C2406">
        <v>1.4208697160867843</v>
      </c>
      <c r="E2406">
        <v>18.625</v>
      </c>
      <c r="F2406">
        <v>74.5</v>
      </c>
    </row>
    <row r="2407" spans="1:6" x14ac:dyDescent="0.3">
      <c r="A2407">
        <v>374</v>
      </c>
      <c r="B2407">
        <v>73.559075249494171</v>
      </c>
      <c r="C2407">
        <v>-1.3090752494941711</v>
      </c>
      <c r="E2407">
        <v>18.675000000000001</v>
      </c>
      <c r="F2407">
        <v>74.5</v>
      </c>
    </row>
    <row r="2408" spans="1:6" x14ac:dyDescent="0.3">
      <c r="A2408">
        <v>375</v>
      </c>
      <c r="B2408">
        <v>81.424454805305785</v>
      </c>
      <c r="C2408">
        <v>-8.9244548053057855</v>
      </c>
      <c r="E2408">
        <v>18.724999999999998</v>
      </c>
      <c r="F2408">
        <v>74.75</v>
      </c>
    </row>
    <row r="2409" spans="1:6" x14ac:dyDescent="0.3">
      <c r="A2409">
        <v>376</v>
      </c>
      <c r="B2409">
        <v>84.48851746300187</v>
      </c>
      <c r="C2409">
        <v>-8.4885174630018696</v>
      </c>
      <c r="E2409">
        <v>18.774999999999999</v>
      </c>
      <c r="F2409">
        <v>74.75</v>
      </c>
    </row>
    <row r="2410" spans="1:6" x14ac:dyDescent="0.3">
      <c r="A2410">
        <v>377</v>
      </c>
      <c r="B2410">
        <v>85.001205696053333</v>
      </c>
      <c r="C2410">
        <v>-4.2512056960533329</v>
      </c>
      <c r="E2410">
        <v>18.824999999999999</v>
      </c>
      <c r="F2410">
        <v>74.75</v>
      </c>
    </row>
    <row r="2411" spans="1:6" x14ac:dyDescent="0.3">
      <c r="A2411">
        <v>378</v>
      </c>
      <c r="B2411">
        <v>79.305322004899011</v>
      </c>
      <c r="C2411">
        <v>0.94467799510098871</v>
      </c>
      <c r="E2411">
        <v>18.875</v>
      </c>
      <c r="F2411">
        <v>74.75</v>
      </c>
    </row>
    <row r="2412" spans="1:6" x14ac:dyDescent="0.3">
      <c r="A2412">
        <v>379</v>
      </c>
      <c r="B2412">
        <v>84.001602546168385</v>
      </c>
      <c r="C2412">
        <v>0.99839745383161471</v>
      </c>
      <c r="E2412">
        <v>18.925000000000001</v>
      </c>
      <c r="F2412">
        <v>74.75</v>
      </c>
    </row>
    <row r="2413" spans="1:6" x14ac:dyDescent="0.3">
      <c r="A2413">
        <v>380</v>
      </c>
      <c r="B2413">
        <v>76.882120664956417</v>
      </c>
      <c r="C2413">
        <v>17.867879335043583</v>
      </c>
      <c r="E2413">
        <v>18.974999999999998</v>
      </c>
      <c r="F2413">
        <v>74.75</v>
      </c>
    </row>
    <row r="2414" spans="1:6" x14ac:dyDescent="0.3">
      <c r="A2414">
        <v>381</v>
      </c>
      <c r="B2414">
        <v>85.007123054494599</v>
      </c>
      <c r="C2414">
        <v>-9.757123054494599</v>
      </c>
      <c r="E2414">
        <v>19.024999999999999</v>
      </c>
      <c r="F2414">
        <v>74.75</v>
      </c>
    </row>
    <row r="2415" spans="1:6" x14ac:dyDescent="0.3">
      <c r="A2415">
        <v>382</v>
      </c>
      <c r="B2415">
        <v>79.419331147094624</v>
      </c>
      <c r="C2415">
        <v>8.0668852905375843E-2</v>
      </c>
      <c r="E2415">
        <v>19.074999999999999</v>
      </c>
      <c r="F2415">
        <v>74.75</v>
      </c>
    </row>
    <row r="2416" spans="1:6" x14ac:dyDescent="0.3">
      <c r="A2416">
        <v>383</v>
      </c>
      <c r="B2416">
        <v>81.766396106568735</v>
      </c>
      <c r="C2416">
        <v>1.4836038934312654</v>
      </c>
      <c r="E2416">
        <v>19.125</v>
      </c>
      <c r="F2416">
        <v>74.75</v>
      </c>
    </row>
    <row r="2417" spans="1:6" x14ac:dyDescent="0.3">
      <c r="A2417">
        <v>384</v>
      </c>
      <c r="B2417">
        <v>77.491291308050634</v>
      </c>
      <c r="C2417">
        <v>0.25870869194936574</v>
      </c>
      <c r="E2417">
        <v>19.175000000000001</v>
      </c>
      <c r="F2417">
        <v>74.75</v>
      </c>
    </row>
    <row r="2418" spans="1:6" x14ac:dyDescent="0.3">
      <c r="A2418">
        <v>385</v>
      </c>
      <c r="B2418">
        <v>74.640996866915472</v>
      </c>
      <c r="C2418">
        <v>-5.3909968669154722</v>
      </c>
      <c r="E2418">
        <v>19.225000000000001</v>
      </c>
      <c r="F2418">
        <v>74.75</v>
      </c>
    </row>
    <row r="2419" spans="1:6" x14ac:dyDescent="0.3">
      <c r="A2419">
        <v>386</v>
      </c>
      <c r="B2419">
        <v>82.355792811453597</v>
      </c>
      <c r="C2419">
        <v>-3.8557928114535969</v>
      </c>
      <c r="E2419">
        <v>19.274999999999999</v>
      </c>
      <c r="F2419">
        <v>74.75</v>
      </c>
    </row>
    <row r="2420" spans="1:6" x14ac:dyDescent="0.3">
      <c r="A2420">
        <v>387</v>
      </c>
      <c r="B2420">
        <v>88.216424056387837</v>
      </c>
      <c r="C2420">
        <v>3.5335759436121634</v>
      </c>
      <c r="E2420">
        <v>19.324999999999999</v>
      </c>
      <c r="F2420">
        <v>74.75</v>
      </c>
    </row>
    <row r="2421" spans="1:6" x14ac:dyDescent="0.3">
      <c r="A2421">
        <v>388</v>
      </c>
      <c r="B2421">
        <v>85.183479981986125</v>
      </c>
      <c r="C2421">
        <v>8.8165200180138754</v>
      </c>
      <c r="E2421">
        <v>19.375</v>
      </c>
      <c r="F2421">
        <v>74.75</v>
      </c>
    </row>
    <row r="2422" spans="1:6" x14ac:dyDescent="0.3">
      <c r="A2422">
        <v>389</v>
      </c>
      <c r="B2422">
        <v>78.19751645255252</v>
      </c>
      <c r="C2422">
        <v>-4.4475164525525201</v>
      </c>
      <c r="E2422">
        <v>19.425000000000001</v>
      </c>
      <c r="F2422">
        <v>74.75</v>
      </c>
    </row>
    <row r="2423" spans="1:6" x14ac:dyDescent="0.3">
      <c r="A2423">
        <v>390</v>
      </c>
      <c r="B2423">
        <v>79.738972540493222</v>
      </c>
      <c r="C2423">
        <v>-1.9889725404932221</v>
      </c>
      <c r="E2423">
        <v>19.475000000000001</v>
      </c>
      <c r="F2423">
        <v>74.75</v>
      </c>
    </row>
    <row r="2424" spans="1:6" x14ac:dyDescent="0.3">
      <c r="A2424">
        <v>391</v>
      </c>
      <c r="B2424">
        <v>89.110726120799995</v>
      </c>
      <c r="C2424">
        <v>1.3892738792000046</v>
      </c>
      <c r="E2424">
        <v>19.524999999999999</v>
      </c>
      <c r="F2424">
        <v>74.75</v>
      </c>
    </row>
    <row r="2425" spans="1:6" x14ac:dyDescent="0.3">
      <c r="A2425">
        <v>392</v>
      </c>
      <c r="B2425">
        <v>82.592168298617139</v>
      </c>
      <c r="C2425">
        <v>-6.592168298617139</v>
      </c>
      <c r="E2425">
        <v>19.574999999999999</v>
      </c>
      <c r="F2425">
        <v>74.75</v>
      </c>
    </row>
    <row r="2426" spans="1:6" x14ac:dyDescent="0.3">
      <c r="A2426">
        <v>393</v>
      </c>
      <c r="B2426">
        <v>83.651217916809216</v>
      </c>
      <c r="C2426">
        <v>-6.651217916809216</v>
      </c>
      <c r="E2426">
        <v>19.625</v>
      </c>
      <c r="F2426">
        <v>74.75</v>
      </c>
    </row>
    <row r="2427" spans="1:6" x14ac:dyDescent="0.3">
      <c r="A2427">
        <v>394</v>
      </c>
      <c r="B2427">
        <v>74.732134009881875</v>
      </c>
      <c r="C2427">
        <v>1.2678659901181248</v>
      </c>
      <c r="E2427">
        <v>19.675000000000001</v>
      </c>
      <c r="F2427">
        <v>74.75</v>
      </c>
    </row>
    <row r="2428" spans="1:6" x14ac:dyDescent="0.3">
      <c r="A2428">
        <v>395</v>
      </c>
      <c r="B2428">
        <v>75.944865300367354</v>
      </c>
      <c r="C2428">
        <v>-0.44486530036735417</v>
      </c>
      <c r="E2428">
        <v>19.725000000000001</v>
      </c>
      <c r="F2428">
        <v>74.75</v>
      </c>
    </row>
    <row r="2429" spans="1:6" x14ac:dyDescent="0.3">
      <c r="A2429">
        <v>396</v>
      </c>
      <c r="B2429">
        <v>83.634152657314075</v>
      </c>
      <c r="C2429">
        <v>0.86584734268592456</v>
      </c>
      <c r="E2429">
        <v>19.774999999999999</v>
      </c>
      <c r="F2429">
        <v>74.75</v>
      </c>
    </row>
    <row r="2430" spans="1:6" x14ac:dyDescent="0.3">
      <c r="A2430">
        <v>397</v>
      </c>
      <c r="B2430">
        <v>76.468816158936463</v>
      </c>
      <c r="C2430">
        <v>-1.7188161589364626</v>
      </c>
      <c r="E2430">
        <v>19.824999999999999</v>
      </c>
      <c r="F2430">
        <v>74.75</v>
      </c>
    </row>
    <row r="2431" spans="1:6" x14ac:dyDescent="0.3">
      <c r="A2431">
        <v>398</v>
      </c>
      <c r="B2431">
        <v>85.98374358644314</v>
      </c>
      <c r="C2431">
        <v>-7.4837435864431399</v>
      </c>
      <c r="E2431">
        <v>19.875</v>
      </c>
      <c r="F2431">
        <v>75</v>
      </c>
    </row>
    <row r="2432" spans="1:6" x14ac:dyDescent="0.3">
      <c r="A2432">
        <v>399</v>
      </c>
      <c r="B2432">
        <v>78.579130283913216</v>
      </c>
      <c r="C2432">
        <v>0.67086971608678425</v>
      </c>
      <c r="E2432">
        <v>19.925000000000001</v>
      </c>
      <c r="F2432">
        <v>75</v>
      </c>
    </row>
    <row r="2433" spans="1:6" x14ac:dyDescent="0.3">
      <c r="A2433">
        <v>400</v>
      </c>
      <c r="B2433">
        <v>84.673693065923402</v>
      </c>
      <c r="C2433">
        <v>-1.1736930659234019</v>
      </c>
      <c r="E2433">
        <v>19.975000000000001</v>
      </c>
      <c r="F2433">
        <v>75</v>
      </c>
    </row>
    <row r="2434" spans="1:6" x14ac:dyDescent="0.3">
      <c r="A2434">
        <v>401</v>
      </c>
      <c r="B2434">
        <v>81.219197901436601</v>
      </c>
      <c r="C2434">
        <v>15.030802098563399</v>
      </c>
      <c r="E2434">
        <v>20.024999999999999</v>
      </c>
      <c r="F2434">
        <v>75</v>
      </c>
    </row>
    <row r="2435" spans="1:6" x14ac:dyDescent="0.3">
      <c r="A2435">
        <v>402</v>
      </c>
      <c r="B2435">
        <v>82.688650708659893</v>
      </c>
      <c r="C2435">
        <v>-0.93865070865989253</v>
      </c>
      <c r="E2435">
        <v>20.074999999999999</v>
      </c>
      <c r="F2435">
        <v>75</v>
      </c>
    </row>
    <row r="2436" spans="1:6" x14ac:dyDescent="0.3">
      <c r="A2436">
        <v>403</v>
      </c>
      <c r="B2436">
        <v>83.728191117269219</v>
      </c>
      <c r="C2436">
        <v>-5.728191117269219</v>
      </c>
      <c r="E2436">
        <v>20.125</v>
      </c>
      <c r="F2436">
        <v>75</v>
      </c>
    </row>
    <row r="2437" spans="1:6" x14ac:dyDescent="0.3">
      <c r="A2437">
        <v>404</v>
      </c>
      <c r="B2437">
        <v>83.218404201206511</v>
      </c>
      <c r="C2437">
        <v>4.5315957987934894</v>
      </c>
      <c r="E2437">
        <v>20.175000000000001</v>
      </c>
      <c r="F2437">
        <v>75</v>
      </c>
    </row>
    <row r="2438" spans="1:6" x14ac:dyDescent="0.3">
      <c r="A2438">
        <v>405</v>
      </c>
      <c r="B2438">
        <v>81.324498986909376</v>
      </c>
      <c r="C2438">
        <v>-5.0744989869093757</v>
      </c>
      <c r="E2438">
        <v>20.225000000000001</v>
      </c>
      <c r="F2438">
        <v>75</v>
      </c>
    </row>
    <row r="2439" spans="1:6" x14ac:dyDescent="0.3">
      <c r="A2439">
        <v>406</v>
      </c>
      <c r="B2439">
        <v>82.560477623957865</v>
      </c>
      <c r="C2439">
        <v>-1.5604776239578655</v>
      </c>
      <c r="E2439">
        <v>20.274999999999999</v>
      </c>
      <c r="F2439">
        <v>75</v>
      </c>
    </row>
    <row r="2440" spans="1:6" x14ac:dyDescent="0.3">
      <c r="A2440">
        <v>407</v>
      </c>
      <c r="B2440">
        <v>81.036923615503824</v>
      </c>
      <c r="C2440">
        <v>-7.7869236155038237</v>
      </c>
      <c r="E2440">
        <v>20.324999999999999</v>
      </c>
      <c r="F2440">
        <v>75</v>
      </c>
    </row>
    <row r="2441" spans="1:6" x14ac:dyDescent="0.3">
      <c r="A2441">
        <v>408</v>
      </c>
      <c r="B2441">
        <v>82.133845995423044</v>
      </c>
      <c r="C2441">
        <v>-6.8838459954230444</v>
      </c>
      <c r="E2441">
        <v>20.375</v>
      </c>
      <c r="F2441">
        <v>75</v>
      </c>
    </row>
    <row r="2442" spans="1:6" x14ac:dyDescent="0.3">
      <c r="A2442">
        <v>409</v>
      </c>
      <c r="B2442">
        <v>82.355792811453597</v>
      </c>
      <c r="C2442">
        <v>-0.10579281145359687</v>
      </c>
      <c r="E2442">
        <v>20.425000000000001</v>
      </c>
      <c r="F2442">
        <v>75</v>
      </c>
    </row>
    <row r="2443" spans="1:6" x14ac:dyDescent="0.3">
      <c r="A2443">
        <v>410</v>
      </c>
      <c r="B2443">
        <v>81.287463045173752</v>
      </c>
      <c r="C2443">
        <v>10.212536954826248</v>
      </c>
      <c r="E2443">
        <v>20.475000000000001</v>
      </c>
      <c r="F2443">
        <v>75</v>
      </c>
    </row>
    <row r="2444" spans="1:6" x14ac:dyDescent="0.3">
      <c r="A2444">
        <v>411</v>
      </c>
      <c r="B2444">
        <v>83.68825385854484</v>
      </c>
      <c r="C2444">
        <v>10.31174614145516</v>
      </c>
      <c r="E2444">
        <v>20.524999999999999</v>
      </c>
      <c r="F2444">
        <v>75</v>
      </c>
    </row>
    <row r="2445" spans="1:6" x14ac:dyDescent="0.3">
      <c r="A2445">
        <v>412</v>
      </c>
      <c r="B2445">
        <v>79.960347265158873</v>
      </c>
      <c r="C2445">
        <v>6.5396527348411269</v>
      </c>
      <c r="E2445">
        <v>20.574999999999999</v>
      </c>
      <c r="F2445">
        <v>75</v>
      </c>
    </row>
    <row r="2446" spans="1:6" x14ac:dyDescent="0.3">
      <c r="A2446">
        <v>413</v>
      </c>
      <c r="B2446">
        <v>86.320074892003106</v>
      </c>
      <c r="C2446">
        <v>9.429925107996894</v>
      </c>
      <c r="E2446">
        <v>20.625</v>
      </c>
      <c r="F2446">
        <v>75</v>
      </c>
    </row>
    <row r="2447" spans="1:6" x14ac:dyDescent="0.3">
      <c r="A2447">
        <v>414</v>
      </c>
      <c r="B2447">
        <v>84.292079234562706</v>
      </c>
      <c r="C2447">
        <v>-11.292079234562706</v>
      </c>
      <c r="E2447">
        <v>20.675000000000001</v>
      </c>
      <c r="F2447">
        <v>75</v>
      </c>
    </row>
    <row r="2448" spans="1:6" x14ac:dyDescent="0.3">
      <c r="A2448">
        <v>415</v>
      </c>
      <c r="B2448">
        <v>76.005148588665989</v>
      </c>
      <c r="C2448">
        <v>-16.755148588665989</v>
      </c>
      <c r="E2448">
        <v>20.725000000000001</v>
      </c>
      <c r="F2448">
        <v>75</v>
      </c>
    </row>
    <row r="2449" spans="1:6" x14ac:dyDescent="0.3">
      <c r="A2449">
        <v>416</v>
      </c>
      <c r="B2449">
        <v>81.088123499745834</v>
      </c>
      <c r="C2449">
        <v>-8.5881234997458336</v>
      </c>
      <c r="E2449">
        <v>20.774999999999999</v>
      </c>
      <c r="F2449">
        <v>75</v>
      </c>
    </row>
    <row r="2450" spans="1:6" x14ac:dyDescent="0.3">
      <c r="A2450">
        <v>417</v>
      </c>
      <c r="B2450">
        <v>84.06986768990555</v>
      </c>
      <c r="C2450">
        <v>-3.8198676899055499</v>
      </c>
      <c r="E2450">
        <v>20.824999999999999</v>
      </c>
      <c r="F2450">
        <v>75.25</v>
      </c>
    </row>
    <row r="2451" spans="1:6" x14ac:dyDescent="0.3">
      <c r="A2451">
        <v>418</v>
      </c>
      <c r="B2451">
        <v>74.968509497045417</v>
      </c>
      <c r="C2451">
        <v>-4.2185094970454173</v>
      </c>
      <c r="E2451">
        <v>20.875</v>
      </c>
      <c r="F2451">
        <v>75.25</v>
      </c>
    </row>
    <row r="2452" spans="1:6" x14ac:dyDescent="0.3">
      <c r="A2452">
        <v>419</v>
      </c>
      <c r="B2452">
        <v>82.91968092874707</v>
      </c>
      <c r="C2452">
        <v>8.83031907125293</v>
      </c>
      <c r="E2452">
        <v>20.925000000000001</v>
      </c>
      <c r="F2452">
        <v>75.25</v>
      </c>
    </row>
    <row r="2453" spans="1:6" x14ac:dyDescent="0.3">
      <c r="A2453">
        <v>420</v>
      </c>
      <c r="B2453">
        <v>85.906770385983137</v>
      </c>
      <c r="C2453">
        <v>8.5932296140168631</v>
      </c>
      <c r="E2453">
        <v>20.975000000000001</v>
      </c>
      <c r="F2453">
        <v>75.25</v>
      </c>
    </row>
    <row r="2454" spans="1:6" x14ac:dyDescent="0.3">
      <c r="A2454">
        <v>421</v>
      </c>
      <c r="B2454">
        <v>81.270397785678625</v>
      </c>
      <c r="C2454">
        <v>-0.77039778567862527</v>
      </c>
      <c r="E2454">
        <v>21.024999999999999</v>
      </c>
      <c r="F2454">
        <v>75.25</v>
      </c>
    </row>
    <row r="2455" spans="1:6" x14ac:dyDescent="0.3">
      <c r="A2455">
        <v>422</v>
      </c>
      <c r="B2455">
        <v>78.670267426879619</v>
      </c>
      <c r="C2455">
        <v>-1.6702674268796187</v>
      </c>
      <c r="E2455">
        <v>21.074999999999999</v>
      </c>
      <c r="F2455">
        <v>75.25</v>
      </c>
    </row>
    <row r="2456" spans="1:6" x14ac:dyDescent="0.3">
      <c r="A2456">
        <v>423</v>
      </c>
      <c r="B2456">
        <v>80.52423538245236</v>
      </c>
      <c r="C2456">
        <v>-9.2742353824523605</v>
      </c>
      <c r="E2456">
        <v>21.125</v>
      </c>
      <c r="F2456">
        <v>75.25</v>
      </c>
    </row>
    <row r="2457" spans="1:6" x14ac:dyDescent="0.3">
      <c r="A2457">
        <v>424</v>
      </c>
      <c r="B2457">
        <v>82.218801051321549</v>
      </c>
      <c r="C2457">
        <v>-0.21880105132154881</v>
      </c>
      <c r="E2457">
        <v>21.175000000000001</v>
      </c>
      <c r="F2457">
        <v>75.25</v>
      </c>
    </row>
    <row r="2458" spans="1:6" x14ac:dyDescent="0.3">
      <c r="A2458">
        <v>425</v>
      </c>
      <c r="B2458">
        <v>80.945786472537435</v>
      </c>
      <c r="C2458">
        <v>1.304213527462565</v>
      </c>
      <c r="E2458">
        <v>21.225000000000001</v>
      </c>
      <c r="F2458">
        <v>75.25</v>
      </c>
    </row>
    <row r="2459" spans="1:6" x14ac:dyDescent="0.3">
      <c r="A2459">
        <v>426</v>
      </c>
      <c r="B2459">
        <v>85.237581183216889</v>
      </c>
      <c r="C2459">
        <v>12.012418816783111</v>
      </c>
      <c r="E2459">
        <v>21.274999999999999</v>
      </c>
      <c r="F2459">
        <v>75.25</v>
      </c>
    </row>
    <row r="2460" spans="1:6" x14ac:dyDescent="0.3">
      <c r="A2460">
        <v>427</v>
      </c>
      <c r="B2460">
        <v>81.597910415808556</v>
      </c>
      <c r="C2460">
        <v>0.40208958419144381</v>
      </c>
      <c r="E2460">
        <v>21.324999999999999</v>
      </c>
      <c r="F2460">
        <v>75.25</v>
      </c>
    </row>
    <row r="2461" spans="1:6" x14ac:dyDescent="0.3">
      <c r="A2461">
        <v>428</v>
      </c>
      <c r="B2461">
        <v>77.770620095391081</v>
      </c>
      <c r="C2461">
        <v>-1.5206200953910809</v>
      </c>
      <c r="E2461">
        <v>21.375</v>
      </c>
      <c r="F2461">
        <v>75.25</v>
      </c>
    </row>
    <row r="2462" spans="1:6" x14ac:dyDescent="0.3">
      <c r="A2462">
        <v>429</v>
      </c>
      <c r="B2462">
        <v>85.99790752894954</v>
      </c>
      <c r="C2462">
        <v>-5.9979075289495398</v>
      </c>
      <c r="E2462">
        <v>21.425000000000001</v>
      </c>
      <c r="F2462">
        <v>75.25</v>
      </c>
    </row>
    <row r="2463" spans="1:6" x14ac:dyDescent="0.3">
      <c r="A2463">
        <v>430</v>
      </c>
      <c r="B2463">
        <v>84.582555922957013</v>
      </c>
      <c r="C2463">
        <v>6.4174440770429868</v>
      </c>
      <c r="E2463">
        <v>21.475000000000001</v>
      </c>
      <c r="F2463">
        <v>75.25</v>
      </c>
    </row>
    <row r="2464" spans="1:6" x14ac:dyDescent="0.3">
      <c r="A2464">
        <v>431</v>
      </c>
      <c r="B2464">
        <v>77.650693594754188</v>
      </c>
      <c r="C2464">
        <v>5.5993064052458124</v>
      </c>
      <c r="E2464">
        <v>21.524999999999999</v>
      </c>
      <c r="F2464">
        <v>75.25</v>
      </c>
    </row>
    <row r="2465" spans="1:6" x14ac:dyDescent="0.3">
      <c r="A2465">
        <v>432</v>
      </c>
      <c r="B2465">
        <v>82.019461505893631</v>
      </c>
      <c r="C2465">
        <v>-1.5194615058936307</v>
      </c>
      <c r="E2465">
        <v>21.574999999999999</v>
      </c>
      <c r="F2465">
        <v>75.25</v>
      </c>
    </row>
    <row r="2466" spans="1:6" x14ac:dyDescent="0.3">
      <c r="A2466">
        <v>433</v>
      </c>
      <c r="B2466">
        <v>76.417616274694439</v>
      </c>
      <c r="C2466">
        <v>-16.667616274694439</v>
      </c>
      <c r="E2466">
        <v>21.625</v>
      </c>
      <c r="F2466">
        <v>75.25</v>
      </c>
    </row>
    <row r="2467" spans="1:6" x14ac:dyDescent="0.3">
      <c r="A2467">
        <v>434</v>
      </c>
      <c r="B2467">
        <v>78.818407088065527</v>
      </c>
      <c r="C2467">
        <v>-11.818407088065527</v>
      </c>
      <c r="E2467">
        <v>21.675000000000001</v>
      </c>
      <c r="F2467">
        <v>75.5</v>
      </c>
    </row>
    <row r="2468" spans="1:6" x14ac:dyDescent="0.3">
      <c r="A2468">
        <v>435</v>
      </c>
      <c r="B2468">
        <v>81.569957878129557</v>
      </c>
      <c r="C2468">
        <v>9.1800421218704429</v>
      </c>
      <c r="E2468">
        <v>21.725000000000001</v>
      </c>
      <c r="F2468">
        <v>75.5</v>
      </c>
    </row>
    <row r="2469" spans="1:6" x14ac:dyDescent="0.3">
      <c r="A2469">
        <v>436</v>
      </c>
      <c r="B2469">
        <v>83.269604085448506</v>
      </c>
      <c r="C2469">
        <v>4.2303959145514938</v>
      </c>
      <c r="E2469">
        <v>21.774999999999999</v>
      </c>
      <c r="F2469">
        <v>75.5</v>
      </c>
    </row>
    <row r="2470" spans="1:6" x14ac:dyDescent="0.3">
      <c r="A2470">
        <v>437</v>
      </c>
      <c r="B2470">
        <v>78.237453711276899</v>
      </c>
      <c r="C2470">
        <v>2.7625462887231009</v>
      </c>
      <c r="E2470">
        <v>21.824999999999999</v>
      </c>
      <c r="F2470">
        <v>75.5</v>
      </c>
    </row>
    <row r="2471" spans="1:6" x14ac:dyDescent="0.3">
      <c r="A2471">
        <v>438</v>
      </c>
      <c r="B2471">
        <v>77.961140965388978</v>
      </c>
      <c r="C2471">
        <v>0.78885903461102203</v>
      </c>
      <c r="E2471">
        <v>21.875</v>
      </c>
      <c r="F2471">
        <v>75.5</v>
      </c>
    </row>
    <row r="2472" spans="1:6" x14ac:dyDescent="0.3">
      <c r="A2472">
        <v>439</v>
      </c>
      <c r="B2472">
        <v>83.110201798744967</v>
      </c>
      <c r="C2472">
        <v>11.139798201255033</v>
      </c>
      <c r="E2472">
        <v>21.925000000000001</v>
      </c>
      <c r="F2472">
        <v>75.5</v>
      </c>
    </row>
    <row r="2473" spans="1:6" x14ac:dyDescent="0.3">
      <c r="A2473">
        <v>440</v>
      </c>
      <c r="B2473">
        <v>81.31033504440299</v>
      </c>
      <c r="C2473">
        <v>-2.06033504440299</v>
      </c>
      <c r="E2473">
        <v>21.975000000000001</v>
      </c>
      <c r="F2473">
        <v>75.5</v>
      </c>
    </row>
    <row r="2474" spans="1:6" x14ac:dyDescent="0.3">
      <c r="A2474">
        <v>441</v>
      </c>
      <c r="B2474">
        <v>76.474998246004319</v>
      </c>
      <c r="C2474">
        <v>1.2750017539956815</v>
      </c>
      <c r="E2474">
        <v>22.024999999999999</v>
      </c>
      <c r="F2474">
        <v>75.5</v>
      </c>
    </row>
    <row r="2475" spans="1:6" x14ac:dyDescent="0.3">
      <c r="A2475">
        <v>442</v>
      </c>
      <c r="B2475">
        <v>79.983219264388111</v>
      </c>
      <c r="C2475">
        <v>3.0167807356118885</v>
      </c>
      <c r="E2475">
        <v>22.074999999999999</v>
      </c>
      <c r="F2475">
        <v>75.5</v>
      </c>
    </row>
    <row r="2476" spans="1:6" x14ac:dyDescent="0.3">
      <c r="A2476">
        <v>443</v>
      </c>
      <c r="B2476">
        <v>78.123444569081272</v>
      </c>
      <c r="C2476">
        <v>-6.623444569081272</v>
      </c>
      <c r="E2476">
        <v>22.125</v>
      </c>
      <c r="F2476">
        <v>75.5</v>
      </c>
    </row>
    <row r="2477" spans="1:6" x14ac:dyDescent="0.3">
      <c r="A2477">
        <v>444</v>
      </c>
      <c r="B2477">
        <v>84.910068553086958</v>
      </c>
      <c r="C2477">
        <v>-0.41006855308695833</v>
      </c>
      <c r="E2477">
        <v>22.175000000000001</v>
      </c>
      <c r="F2477">
        <v>75.5</v>
      </c>
    </row>
    <row r="2478" spans="1:6" x14ac:dyDescent="0.3">
      <c r="A2478">
        <v>445</v>
      </c>
      <c r="B2478">
        <v>84.870131294362565</v>
      </c>
      <c r="C2478">
        <v>-12.370131294362565</v>
      </c>
      <c r="E2478">
        <v>22.225000000000001</v>
      </c>
      <c r="F2478">
        <v>75.5</v>
      </c>
    </row>
    <row r="2479" spans="1:6" x14ac:dyDescent="0.3">
      <c r="A2479">
        <v>446</v>
      </c>
      <c r="B2479">
        <v>74.891536296585414</v>
      </c>
      <c r="C2479">
        <v>0.35846370341458567</v>
      </c>
      <c r="E2479">
        <v>22.274999999999999</v>
      </c>
      <c r="F2479">
        <v>75.5</v>
      </c>
    </row>
    <row r="2480" spans="1:6" x14ac:dyDescent="0.3">
      <c r="A2480">
        <v>447</v>
      </c>
      <c r="B2480">
        <v>78.237453711276899</v>
      </c>
      <c r="C2480">
        <v>-19.237453711276899</v>
      </c>
      <c r="E2480">
        <v>22.324999999999999</v>
      </c>
      <c r="F2480">
        <v>75.5</v>
      </c>
    </row>
    <row r="2481" spans="1:6" x14ac:dyDescent="0.3">
      <c r="A2481">
        <v>448</v>
      </c>
      <c r="B2481">
        <v>82.164699850090784</v>
      </c>
      <c r="C2481">
        <v>-1.4146998500907841</v>
      </c>
      <c r="E2481">
        <v>22.375</v>
      </c>
      <c r="F2481">
        <v>75.5</v>
      </c>
    </row>
    <row r="2482" spans="1:6" x14ac:dyDescent="0.3">
      <c r="A2482">
        <v>449</v>
      </c>
      <c r="B2482">
        <v>82.925026195823435</v>
      </c>
      <c r="C2482">
        <v>3.3249738041765653</v>
      </c>
      <c r="E2482">
        <v>22.425000000000001</v>
      </c>
      <c r="F2482">
        <v>75.5</v>
      </c>
    </row>
    <row r="2483" spans="1:6" x14ac:dyDescent="0.3">
      <c r="A2483">
        <v>450</v>
      </c>
      <c r="B2483">
        <v>84.161004832871939</v>
      </c>
      <c r="C2483">
        <v>1.0889951671280613</v>
      </c>
      <c r="E2483">
        <v>22.475000000000001</v>
      </c>
      <c r="F2483">
        <v>75.5</v>
      </c>
    </row>
    <row r="2484" spans="1:6" x14ac:dyDescent="0.3">
      <c r="A2484">
        <v>451</v>
      </c>
      <c r="B2484">
        <v>80.378997038255193</v>
      </c>
      <c r="C2484">
        <v>-5.6289970382551928</v>
      </c>
      <c r="E2484">
        <v>22.524999999999999</v>
      </c>
      <c r="F2484">
        <v>75.5</v>
      </c>
    </row>
    <row r="2485" spans="1:6" x14ac:dyDescent="0.3">
      <c r="A2485">
        <v>452</v>
      </c>
      <c r="B2485">
        <v>83.765227059004843</v>
      </c>
      <c r="C2485">
        <v>3.2347729409951569</v>
      </c>
      <c r="E2485">
        <v>22.574999999999999</v>
      </c>
      <c r="F2485">
        <v>75.5</v>
      </c>
    </row>
    <row r="2486" spans="1:6" x14ac:dyDescent="0.3">
      <c r="A2486">
        <v>453</v>
      </c>
      <c r="B2486">
        <v>83.218404201206511</v>
      </c>
      <c r="C2486">
        <v>5.7815957987934894</v>
      </c>
      <c r="E2486">
        <v>22.625</v>
      </c>
      <c r="F2486">
        <v>75.75</v>
      </c>
    </row>
    <row r="2487" spans="1:6" x14ac:dyDescent="0.3">
      <c r="A2487">
        <v>454</v>
      </c>
      <c r="B2487">
        <v>84.001602546168385</v>
      </c>
      <c r="C2487">
        <v>-0.75160254616838529</v>
      </c>
      <c r="E2487">
        <v>22.675000000000001</v>
      </c>
      <c r="F2487">
        <v>75.75</v>
      </c>
    </row>
    <row r="2488" spans="1:6" x14ac:dyDescent="0.3">
      <c r="A2488">
        <v>455</v>
      </c>
      <c r="B2488">
        <v>78.328590854243288</v>
      </c>
      <c r="C2488">
        <v>11.671409145756712</v>
      </c>
      <c r="E2488">
        <v>22.725000000000001</v>
      </c>
      <c r="F2488">
        <v>75.75</v>
      </c>
    </row>
    <row r="2489" spans="1:6" x14ac:dyDescent="0.3">
      <c r="A2489">
        <v>456</v>
      </c>
      <c r="B2489">
        <v>83.491815630105677</v>
      </c>
      <c r="C2489">
        <v>1.5081843698943231</v>
      </c>
      <c r="E2489">
        <v>22.774999999999999</v>
      </c>
      <c r="F2489">
        <v>75.75</v>
      </c>
    </row>
    <row r="2490" spans="1:6" x14ac:dyDescent="0.3">
      <c r="A2490">
        <v>457</v>
      </c>
      <c r="B2490">
        <v>79.174709075865962</v>
      </c>
      <c r="C2490">
        <v>-4.9247090758659624</v>
      </c>
      <c r="E2490">
        <v>22.824999999999999</v>
      </c>
      <c r="F2490">
        <v>75.75</v>
      </c>
    </row>
    <row r="2491" spans="1:6" x14ac:dyDescent="0.3">
      <c r="A2491">
        <v>458</v>
      </c>
      <c r="B2491">
        <v>85.007123054494599</v>
      </c>
      <c r="C2491">
        <v>-10.507123054494599</v>
      </c>
      <c r="E2491">
        <v>22.875</v>
      </c>
      <c r="F2491">
        <v>75.75</v>
      </c>
    </row>
    <row r="2492" spans="1:6" x14ac:dyDescent="0.3">
      <c r="A2492">
        <v>459</v>
      </c>
      <c r="B2492">
        <v>78.19751645255252</v>
      </c>
      <c r="C2492">
        <v>6.0524835474474799</v>
      </c>
      <c r="E2492">
        <v>22.925000000000001</v>
      </c>
      <c r="F2492">
        <v>75.75</v>
      </c>
    </row>
    <row r="2493" spans="1:6" x14ac:dyDescent="0.3">
      <c r="A2493">
        <v>460</v>
      </c>
      <c r="B2493">
        <v>85.197643924492496</v>
      </c>
      <c r="C2493">
        <v>-6.1976439244924961</v>
      </c>
      <c r="E2493">
        <v>22.975000000000001</v>
      </c>
      <c r="F2493">
        <v>75.75</v>
      </c>
    </row>
    <row r="2494" spans="1:6" x14ac:dyDescent="0.3">
      <c r="A2494">
        <v>461</v>
      </c>
      <c r="B2494">
        <v>78.716122044045264</v>
      </c>
      <c r="C2494">
        <v>6.7838779559547362</v>
      </c>
      <c r="E2494">
        <v>23.024999999999999</v>
      </c>
      <c r="F2494">
        <v>75.75</v>
      </c>
    </row>
    <row r="2495" spans="1:6" x14ac:dyDescent="0.3">
      <c r="A2495">
        <v>462</v>
      </c>
      <c r="B2495">
        <v>83.728191117269219</v>
      </c>
      <c r="C2495">
        <v>0.52180888273078097</v>
      </c>
      <c r="E2495">
        <v>23.074999999999999</v>
      </c>
      <c r="F2495">
        <v>75.75</v>
      </c>
    </row>
    <row r="2496" spans="1:6" x14ac:dyDescent="0.3">
      <c r="A2496">
        <v>463</v>
      </c>
      <c r="B2496">
        <v>84.679610424364668</v>
      </c>
      <c r="C2496">
        <v>-5.4296104243646681</v>
      </c>
      <c r="E2496">
        <v>23.125</v>
      </c>
      <c r="F2496">
        <v>75.75</v>
      </c>
    </row>
    <row r="2497" spans="1:6" x14ac:dyDescent="0.3">
      <c r="A2497">
        <v>464</v>
      </c>
      <c r="B2497">
        <v>85.761532041785998</v>
      </c>
      <c r="C2497">
        <v>3.7384679582140024</v>
      </c>
      <c r="E2497">
        <v>23.175000000000001</v>
      </c>
      <c r="F2497">
        <v>75.75</v>
      </c>
    </row>
    <row r="2498" spans="1:6" x14ac:dyDescent="0.3">
      <c r="A2498">
        <v>465</v>
      </c>
      <c r="B2498">
        <v>77.315199109185727</v>
      </c>
      <c r="C2498">
        <v>-3.0651991091857269</v>
      </c>
      <c r="E2498">
        <v>23.225000000000001</v>
      </c>
      <c r="F2498">
        <v>75.75</v>
      </c>
    </row>
    <row r="2499" spans="1:6" x14ac:dyDescent="0.3">
      <c r="A2499">
        <v>466</v>
      </c>
      <c r="B2499">
        <v>85.419855469149667</v>
      </c>
      <c r="C2499">
        <v>-4.9198554691496668</v>
      </c>
      <c r="E2499">
        <v>23.274999999999999</v>
      </c>
      <c r="F2499">
        <v>75.75</v>
      </c>
    </row>
    <row r="2500" spans="1:6" x14ac:dyDescent="0.3">
      <c r="A2500">
        <v>467</v>
      </c>
      <c r="B2500">
        <v>80.800548128340267</v>
      </c>
      <c r="C2500">
        <v>-2.5505481283402673</v>
      </c>
      <c r="E2500">
        <v>23.324999999999999</v>
      </c>
      <c r="F2500">
        <v>75.75</v>
      </c>
    </row>
    <row r="2501" spans="1:6" x14ac:dyDescent="0.3">
      <c r="A2501">
        <v>468</v>
      </c>
      <c r="B2501">
        <v>83.201338941711356</v>
      </c>
      <c r="C2501">
        <v>3.7986610582886442</v>
      </c>
      <c r="E2501">
        <v>23.375</v>
      </c>
      <c r="F2501">
        <v>75.75</v>
      </c>
    </row>
    <row r="2502" spans="1:6" x14ac:dyDescent="0.3">
      <c r="A2502">
        <v>469</v>
      </c>
      <c r="B2502">
        <v>85.143542723261746</v>
      </c>
      <c r="C2502">
        <v>-4.3935427232617457</v>
      </c>
      <c r="E2502">
        <v>23.425000000000001</v>
      </c>
      <c r="F2502">
        <v>75.75</v>
      </c>
    </row>
    <row r="2503" spans="1:6" x14ac:dyDescent="0.3">
      <c r="A2503">
        <v>470</v>
      </c>
      <c r="B2503">
        <v>82.255836993057173</v>
      </c>
      <c r="C2503">
        <v>3.7441630069428271</v>
      </c>
      <c r="E2503">
        <v>23.475000000000001</v>
      </c>
      <c r="F2503">
        <v>76</v>
      </c>
    </row>
    <row r="2504" spans="1:6" x14ac:dyDescent="0.3">
      <c r="A2504">
        <v>471</v>
      </c>
      <c r="B2504">
        <v>81.669913696525981</v>
      </c>
      <c r="C2504">
        <v>-6.6699136965259811</v>
      </c>
      <c r="E2504">
        <v>23.524999999999999</v>
      </c>
      <c r="F2504">
        <v>76</v>
      </c>
    </row>
    <row r="2505" spans="1:6" x14ac:dyDescent="0.3">
      <c r="A2505">
        <v>472</v>
      </c>
      <c r="B2505">
        <v>77.650693594754188</v>
      </c>
      <c r="C2505">
        <v>19.849306405245812</v>
      </c>
      <c r="E2505">
        <v>23.574999999999999</v>
      </c>
      <c r="F2505">
        <v>76</v>
      </c>
    </row>
    <row r="2506" spans="1:6" x14ac:dyDescent="0.3">
      <c r="A2506">
        <v>473</v>
      </c>
      <c r="B2506">
        <v>77.269079763393478</v>
      </c>
      <c r="C2506">
        <v>-3.7690797633934778</v>
      </c>
      <c r="E2506">
        <v>23.625</v>
      </c>
      <c r="F2506">
        <v>76</v>
      </c>
    </row>
    <row r="2507" spans="1:6" x14ac:dyDescent="0.3">
      <c r="A2507">
        <v>474</v>
      </c>
      <c r="B2507">
        <v>81.654912934028076</v>
      </c>
      <c r="C2507">
        <v>5.8450870659719243</v>
      </c>
      <c r="E2507">
        <v>23.675000000000001</v>
      </c>
      <c r="F2507">
        <v>76</v>
      </c>
    </row>
    <row r="2508" spans="1:6" x14ac:dyDescent="0.3">
      <c r="A2508">
        <v>475</v>
      </c>
      <c r="B2508">
        <v>75.814627718668092</v>
      </c>
      <c r="C2508">
        <v>2.9353722813319081</v>
      </c>
      <c r="E2508">
        <v>23.725000000000001</v>
      </c>
      <c r="F2508">
        <v>76</v>
      </c>
    </row>
    <row r="2509" spans="1:6" x14ac:dyDescent="0.3">
      <c r="A2509">
        <v>476</v>
      </c>
      <c r="B2509">
        <v>84.161004832871939</v>
      </c>
      <c r="C2509">
        <v>8.8995167128061325E-2</v>
      </c>
      <c r="E2509">
        <v>23.774999999999999</v>
      </c>
      <c r="F2509">
        <v>76</v>
      </c>
    </row>
    <row r="2510" spans="1:6" x14ac:dyDescent="0.3">
      <c r="A2510">
        <v>477</v>
      </c>
      <c r="B2510">
        <v>80.572991316606746</v>
      </c>
      <c r="C2510">
        <v>2.6770086833932538</v>
      </c>
      <c r="E2510">
        <v>23.824999999999999</v>
      </c>
      <c r="F2510">
        <v>76</v>
      </c>
    </row>
    <row r="2511" spans="1:6" x14ac:dyDescent="0.3">
      <c r="A2511">
        <v>478</v>
      </c>
      <c r="B2511">
        <v>78.487993140946827</v>
      </c>
      <c r="C2511">
        <v>-3.487993140946827</v>
      </c>
      <c r="E2511">
        <v>23.875</v>
      </c>
      <c r="F2511">
        <v>76</v>
      </c>
    </row>
    <row r="2512" spans="1:6" x14ac:dyDescent="0.3">
      <c r="A2512">
        <v>479</v>
      </c>
      <c r="B2512">
        <v>80.327797154013183</v>
      </c>
      <c r="C2512">
        <v>-5.577797154013183</v>
      </c>
      <c r="E2512">
        <v>23.925000000000001</v>
      </c>
      <c r="F2512">
        <v>76</v>
      </c>
    </row>
    <row r="2513" spans="1:6" x14ac:dyDescent="0.3">
      <c r="A2513">
        <v>480</v>
      </c>
      <c r="B2513">
        <v>79.610424108457437</v>
      </c>
      <c r="C2513">
        <v>5.8895758915425631</v>
      </c>
      <c r="E2513">
        <v>23.975000000000001</v>
      </c>
      <c r="F2513">
        <v>76</v>
      </c>
    </row>
    <row r="2514" spans="1:6" x14ac:dyDescent="0.3">
      <c r="A2514">
        <v>481</v>
      </c>
      <c r="B2514">
        <v>75.073810582518206</v>
      </c>
      <c r="C2514">
        <v>3.426189417481794</v>
      </c>
      <c r="E2514">
        <v>24.024999999999999</v>
      </c>
      <c r="F2514">
        <v>76</v>
      </c>
    </row>
    <row r="2515" spans="1:6" x14ac:dyDescent="0.3">
      <c r="A2515">
        <v>482</v>
      </c>
      <c r="B2515">
        <v>76.788082205001274</v>
      </c>
      <c r="C2515">
        <v>3.2119177949987261</v>
      </c>
      <c r="E2515">
        <v>24.074999999999999</v>
      </c>
      <c r="F2515">
        <v>76</v>
      </c>
    </row>
    <row r="2516" spans="1:6" x14ac:dyDescent="0.3">
      <c r="A2516">
        <v>483</v>
      </c>
      <c r="B2516">
        <v>77.300770438052737</v>
      </c>
      <c r="C2516">
        <v>2.4492295619472628</v>
      </c>
      <c r="E2516">
        <v>24.125</v>
      </c>
      <c r="F2516">
        <v>76</v>
      </c>
    </row>
    <row r="2517" spans="1:6" x14ac:dyDescent="0.3">
      <c r="A2517">
        <v>484</v>
      </c>
      <c r="B2517">
        <v>76.36943243190494</v>
      </c>
      <c r="C2517">
        <v>14.88056756809506</v>
      </c>
      <c r="E2517">
        <v>24.175000000000001</v>
      </c>
      <c r="F2517">
        <v>76</v>
      </c>
    </row>
    <row r="2518" spans="1:6" x14ac:dyDescent="0.3">
      <c r="A2518">
        <v>485</v>
      </c>
      <c r="B2518">
        <v>83.261357501383401</v>
      </c>
      <c r="C2518">
        <v>2.4886424986165991</v>
      </c>
      <c r="E2518">
        <v>24.225000000000001</v>
      </c>
      <c r="F2518">
        <v>76</v>
      </c>
    </row>
    <row r="2519" spans="1:6" x14ac:dyDescent="0.3">
      <c r="A2519">
        <v>486</v>
      </c>
      <c r="B2519">
        <v>75.728835842778068</v>
      </c>
      <c r="C2519">
        <v>-10.728835842778068</v>
      </c>
      <c r="E2519">
        <v>24.274999999999999</v>
      </c>
      <c r="F2519">
        <v>76</v>
      </c>
    </row>
    <row r="2520" spans="1:6" x14ac:dyDescent="0.3">
      <c r="A2520">
        <v>487</v>
      </c>
      <c r="B2520">
        <v>82.270000935563559</v>
      </c>
      <c r="C2520">
        <v>11.979999064436441</v>
      </c>
      <c r="E2520">
        <v>24.324999999999999</v>
      </c>
      <c r="F2520">
        <v>76</v>
      </c>
    </row>
    <row r="2521" spans="1:6" x14ac:dyDescent="0.3">
      <c r="A2521">
        <v>488</v>
      </c>
      <c r="B2521">
        <v>76.195404730037282</v>
      </c>
      <c r="C2521">
        <v>1.3045952699627179</v>
      </c>
      <c r="E2521">
        <v>24.375</v>
      </c>
      <c r="F2521">
        <v>76</v>
      </c>
    </row>
    <row r="2522" spans="1:6" x14ac:dyDescent="0.3">
      <c r="A2522">
        <v>489</v>
      </c>
      <c r="B2522">
        <v>74.800399153619026</v>
      </c>
      <c r="C2522">
        <v>7.4496008463809744</v>
      </c>
      <c r="E2522">
        <v>24.425000000000001</v>
      </c>
      <c r="F2522">
        <v>76</v>
      </c>
    </row>
    <row r="2523" spans="1:6" x14ac:dyDescent="0.3">
      <c r="A2523">
        <v>490</v>
      </c>
      <c r="B2523">
        <v>76.651090444869226</v>
      </c>
      <c r="C2523">
        <v>-1.4010904448692258</v>
      </c>
      <c r="E2523">
        <v>24.475000000000001</v>
      </c>
      <c r="F2523">
        <v>76</v>
      </c>
    </row>
    <row r="2524" spans="1:6" x14ac:dyDescent="0.3">
      <c r="A2524">
        <v>491</v>
      </c>
      <c r="B2524">
        <v>78.824324446506793</v>
      </c>
      <c r="C2524">
        <v>-4.8243244465067932</v>
      </c>
      <c r="E2524">
        <v>24.524999999999999</v>
      </c>
      <c r="F2524">
        <v>76.25</v>
      </c>
    </row>
    <row r="2525" spans="1:6" x14ac:dyDescent="0.3">
      <c r="A2525">
        <v>492</v>
      </c>
      <c r="B2525">
        <v>77.254915820887092</v>
      </c>
      <c r="C2525">
        <v>2.7450841791129079</v>
      </c>
      <c r="E2525">
        <v>24.574999999999999</v>
      </c>
      <c r="F2525">
        <v>76.25</v>
      </c>
    </row>
    <row r="2526" spans="1:6" x14ac:dyDescent="0.3">
      <c r="A2526">
        <v>493</v>
      </c>
      <c r="B2526">
        <v>82.133581266796426</v>
      </c>
      <c r="C2526">
        <v>2.1164187332035738</v>
      </c>
      <c r="E2526">
        <v>24.625</v>
      </c>
      <c r="F2526">
        <v>76.25</v>
      </c>
    </row>
    <row r="2527" spans="1:6" x14ac:dyDescent="0.3">
      <c r="A2527">
        <v>494</v>
      </c>
      <c r="B2527">
        <v>87.982949886213049</v>
      </c>
      <c r="C2527">
        <v>6.2670501137869508</v>
      </c>
      <c r="E2527">
        <v>24.675000000000001</v>
      </c>
      <c r="F2527">
        <v>76.25</v>
      </c>
    </row>
    <row r="2528" spans="1:6" x14ac:dyDescent="0.3">
      <c r="A2528">
        <v>495</v>
      </c>
      <c r="B2528">
        <v>84.764830208889791</v>
      </c>
      <c r="C2528">
        <v>-4.7648302088897907</v>
      </c>
      <c r="E2528">
        <v>24.725000000000001</v>
      </c>
      <c r="F2528">
        <v>76.25</v>
      </c>
    </row>
    <row r="2529" spans="1:6" x14ac:dyDescent="0.3">
      <c r="A2529">
        <v>496</v>
      </c>
      <c r="B2529">
        <v>85.892606443476765</v>
      </c>
      <c r="C2529">
        <v>-11.642606443476765</v>
      </c>
      <c r="E2529">
        <v>24.774999999999999</v>
      </c>
      <c r="F2529">
        <v>76.25</v>
      </c>
    </row>
    <row r="2530" spans="1:6" x14ac:dyDescent="0.3">
      <c r="A2530">
        <v>497</v>
      </c>
      <c r="B2530">
        <v>82.796853111121422</v>
      </c>
      <c r="C2530">
        <v>-2.7968531111214219</v>
      </c>
      <c r="E2530">
        <v>24.824999999999999</v>
      </c>
      <c r="F2530">
        <v>76.25</v>
      </c>
    </row>
    <row r="2531" spans="1:6" x14ac:dyDescent="0.3">
      <c r="A2531">
        <v>498</v>
      </c>
      <c r="B2531">
        <v>82.255836993057173</v>
      </c>
      <c r="C2531">
        <v>-3.0058369930571729</v>
      </c>
      <c r="E2531">
        <v>24.875</v>
      </c>
      <c r="F2531">
        <v>76.25</v>
      </c>
    </row>
    <row r="2532" spans="1:6" x14ac:dyDescent="0.3">
      <c r="A2532">
        <v>499</v>
      </c>
      <c r="B2532">
        <v>83.346577285908523</v>
      </c>
      <c r="C2532">
        <v>-4.3465772859085234</v>
      </c>
      <c r="E2532">
        <v>24.925000000000001</v>
      </c>
      <c r="F2532">
        <v>76.25</v>
      </c>
    </row>
    <row r="2533" spans="1:6" x14ac:dyDescent="0.3">
      <c r="A2533">
        <v>500</v>
      </c>
      <c r="B2533">
        <v>82.979127397054199</v>
      </c>
      <c r="C2533">
        <v>2.2708726029458006</v>
      </c>
      <c r="E2533">
        <v>24.975000000000001</v>
      </c>
      <c r="F2533">
        <v>76.25</v>
      </c>
    </row>
    <row r="2534" spans="1:6" x14ac:dyDescent="0.3">
      <c r="A2534">
        <v>501</v>
      </c>
      <c r="B2534">
        <v>83.056100597514202</v>
      </c>
      <c r="C2534">
        <v>7.9438994024857976</v>
      </c>
      <c r="E2534">
        <v>25.024999999999999</v>
      </c>
      <c r="F2534">
        <v>76.25</v>
      </c>
    </row>
    <row r="2535" spans="1:6" x14ac:dyDescent="0.3">
      <c r="A2535">
        <v>502</v>
      </c>
      <c r="B2535">
        <v>74.083026108063265</v>
      </c>
      <c r="C2535">
        <v>7.9169738919367347</v>
      </c>
      <c r="E2535">
        <v>25.074999999999999</v>
      </c>
      <c r="F2535">
        <v>76.25</v>
      </c>
    </row>
    <row r="2536" spans="1:6" x14ac:dyDescent="0.3">
      <c r="A2536">
        <v>503</v>
      </c>
      <c r="B2536">
        <v>84.200942091596318</v>
      </c>
      <c r="C2536">
        <v>3.2990579084036824</v>
      </c>
      <c r="E2536">
        <v>25.125</v>
      </c>
      <c r="F2536">
        <v>76.25</v>
      </c>
    </row>
    <row r="2537" spans="1:6" x14ac:dyDescent="0.3">
      <c r="A2537">
        <v>504</v>
      </c>
      <c r="B2537">
        <v>84.542618664232634</v>
      </c>
      <c r="C2537">
        <v>-10.542618664232634</v>
      </c>
      <c r="E2537">
        <v>25.175000000000001</v>
      </c>
      <c r="F2537">
        <v>76.25</v>
      </c>
    </row>
    <row r="2538" spans="1:6" x14ac:dyDescent="0.3">
      <c r="A2538">
        <v>505</v>
      </c>
      <c r="B2538">
        <v>79.214184861932608</v>
      </c>
      <c r="C2538">
        <v>2.5358151380673917</v>
      </c>
      <c r="E2538">
        <v>25.225000000000001</v>
      </c>
      <c r="F2538">
        <v>76.25</v>
      </c>
    </row>
    <row r="2539" spans="1:6" x14ac:dyDescent="0.3">
      <c r="A2539">
        <v>506</v>
      </c>
      <c r="B2539">
        <v>79.869210122192484</v>
      </c>
      <c r="C2539">
        <v>11.380789877807516</v>
      </c>
      <c r="E2539">
        <v>25.274999999999999</v>
      </c>
      <c r="F2539">
        <v>76.25</v>
      </c>
    </row>
    <row r="2540" spans="1:6" x14ac:dyDescent="0.3">
      <c r="A2540">
        <v>507</v>
      </c>
      <c r="B2540">
        <v>78.061096783785388</v>
      </c>
      <c r="C2540">
        <v>12.938903216214612</v>
      </c>
      <c r="E2540">
        <v>25.324999999999999</v>
      </c>
      <c r="F2540">
        <v>76.25</v>
      </c>
    </row>
    <row r="2541" spans="1:6" x14ac:dyDescent="0.3">
      <c r="A2541">
        <v>508</v>
      </c>
      <c r="B2541">
        <v>84.283832650497587</v>
      </c>
      <c r="C2541">
        <v>-6.7838326504975868</v>
      </c>
      <c r="E2541">
        <v>25.375</v>
      </c>
      <c r="F2541">
        <v>76.25</v>
      </c>
    </row>
    <row r="2542" spans="1:6" x14ac:dyDescent="0.3">
      <c r="A2542">
        <v>509</v>
      </c>
      <c r="B2542">
        <v>84.582555922957013</v>
      </c>
      <c r="C2542">
        <v>-4.0825559229570132</v>
      </c>
      <c r="E2542">
        <v>25.425000000000001</v>
      </c>
      <c r="F2542">
        <v>76.25</v>
      </c>
    </row>
    <row r="2543" spans="1:6" x14ac:dyDescent="0.3">
      <c r="A2543">
        <v>510</v>
      </c>
      <c r="B2543">
        <v>82.036526765388771</v>
      </c>
      <c r="C2543">
        <v>-3.5365267653887713</v>
      </c>
      <c r="E2543">
        <v>25.475000000000001</v>
      </c>
      <c r="F2543">
        <v>76.25</v>
      </c>
    </row>
    <row r="2544" spans="1:6" x14ac:dyDescent="0.3">
      <c r="A2544">
        <v>511</v>
      </c>
      <c r="B2544">
        <v>85.143542723261746</v>
      </c>
      <c r="C2544">
        <v>-11.393542723261746</v>
      </c>
      <c r="E2544">
        <v>25.524999999999999</v>
      </c>
      <c r="F2544">
        <v>76.25</v>
      </c>
    </row>
    <row r="2545" spans="1:6" x14ac:dyDescent="0.3">
      <c r="A2545">
        <v>512</v>
      </c>
      <c r="B2545">
        <v>80.706509668385124</v>
      </c>
      <c r="C2545">
        <v>-8.4565096683851237</v>
      </c>
      <c r="E2545">
        <v>25.574999999999999</v>
      </c>
      <c r="F2545">
        <v>76.25</v>
      </c>
    </row>
    <row r="2546" spans="1:6" x14ac:dyDescent="0.3">
      <c r="A2546">
        <v>513</v>
      </c>
      <c r="B2546">
        <v>88.888514576142853</v>
      </c>
      <c r="C2546">
        <v>4.3614854238571468</v>
      </c>
      <c r="E2546">
        <v>25.625</v>
      </c>
      <c r="F2546">
        <v>76.25</v>
      </c>
    </row>
    <row r="2547" spans="1:6" x14ac:dyDescent="0.3">
      <c r="A2547">
        <v>514</v>
      </c>
      <c r="B2547">
        <v>84.491418779990624</v>
      </c>
      <c r="C2547">
        <v>-12.991418779990624</v>
      </c>
      <c r="E2547">
        <v>25.675000000000001</v>
      </c>
      <c r="F2547">
        <v>76.25</v>
      </c>
    </row>
    <row r="2548" spans="1:6" x14ac:dyDescent="0.3">
      <c r="A2548">
        <v>515</v>
      </c>
      <c r="B2548">
        <v>82.333185540850963</v>
      </c>
      <c r="C2548">
        <v>-8.3185540850962525E-2</v>
      </c>
      <c r="E2548">
        <v>25.725000000000001</v>
      </c>
      <c r="F2548">
        <v>76.25</v>
      </c>
    </row>
    <row r="2549" spans="1:6" x14ac:dyDescent="0.3">
      <c r="A2549">
        <v>516</v>
      </c>
      <c r="B2549">
        <v>88.034149770455045</v>
      </c>
      <c r="C2549">
        <v>5.9658502295449551</v>
      </c>
      <c r="E2549">
        <v>25.774999999999999</v>
      </c>
      <c r="F2549">
        <v>76.5</v>
      </c>
    </row>
    <row r="2550" spans="1:6" x14ac:dyDescent="0.3">
      <c r="A2550">
        <v>517</v>
      </c>
      <c r="B2550">
        <v>81.270397785678625</v>
      </c>
      <c r="C2550">
        <v>0.22960221432137473</v>
      </c>
      <c r="E2550">
        <v>25.824999999999999</v>
      </c>
      <c r="F2550">
        <v>76.5</v>
      </c>
    </row>
    <row r="2551" spans="1:6" x14ac:dyDescent="0.3">
      <c r="A2551">
        <v>518</v>
      </c>
      <c r="B2551">
        <v>77.214978562162713</v>
      </c>
      <c r="C2551">
        <v>7.7850214378372868</v>
      </c>
      <c r="E2551">
        <v>25.875</v>
      </c>
      <c r="F2551">
        <v>76.5</v>
      </c>
    </row>
    <row r="2552" spans="1:6" x14ac:dyDescent="0.3">
      <c r="A2552">
        <v>519</v>
      </c>
      <c r="B2552">
        <v>81.654912934028076</v>
      </c>
      <c r="C2552">
        <v>-1.6549129340280757</v>
      </c>
      <c r="E2552">
        <v>25.925000000000001</v>
      </c>
      <c r="F2552">
        <v>76.5</v>
      </c>
    </row>
    <row r="2553" spans="1:6" x14ac:dyDescent="0.3">
      <c r="A2553">
        <v>520</v>
      </c>
      <c r="B2553">
        <v>80.233758694058039</v>
      </c>
      <c r="C2553">
        <v>12.766241305941961</v>
      </c>
      <c r="E2553">
        <v>25.975000000000001</v>
      </c>
      <c r="F2553">
        <v>76.5</v>
      </c>
    </row>
    <row r="2554" spans="1:6" x14ac:dyDescent="0.3">
      <c r="A2554">
        <v>521</v>
      </c>
      <c r="B2554">
        <v>77.7788666794562</v>
      </c>
      <c r="C2554">
        <v>-3.5288666794562005</v>
      </c>
      <c r="E2554">
        <v>26.024999999999999</v>
      </c>
      <c r="F2554">
        <v>76.5</v>
      </c>
    </row>
    <row r="2555" spans="1:6" x14ac:dyDescent="0.3">
      <c r="A2555">
        <v>522</v>
      </c>
      <c r="B2555">
        <v>76.050166385840129</v>
      </c>
      <c r="C2555">
        <v>-9.3001663858401287</v>
      </c>
      <c r="E2555">
        <v>26.074999999999999</v>
      </c>
      <c r="F2555">
        <v>76.5</v>
      </c>
    </row>
    <row r="2556" spans="1:6" x14ac:dyDescent="0.3">
      <c r="A2556">
        <v>523</v>
      </c>
      <c r="B2556">
        <v>83.269604085448506</v>
      </c>
      <c r="C2556">
        <v>9.9803959145514938</v>
      </c>
      <c r="E2556">
        <v>26.125</v>
      </c>
      <c r="F2556">
        <v>76.5</v>
      </c>
    </row>
    <row r="2557" spans="1:6" x14ac:dyDescent="0.3">
      <c r="A2557">
        <v>524</v>
      </c>
      <c r="B2557">
        <v>76.369697160531544</v>
      </c>
      <c r="C2557">
        <v>-1.369697160531544</v>
      </c>
      <c r="E2557">
        <v>26.175000000000001</v>
      </c>
      <c r="F2557">
        <v>76.5</v>
      </c>
    </row>
    <row r="2558" spans="1:6" x14ac:dyDescent="0.3">
      <c r="A2558">
        <v>525</v>
      </c>
      <c r="B2558">
        <v>81.982425564158007</v>
      </c>
      <c r="C2558">
        <v>6.2675744358419934</v>
      </c>
      <c r="E2558">
        <v>26.225000000000001</v>
      </c>
      <c r="F2558">
        <v>76.5</v>
      </c>
    </row>
    <row r="2559" spans="1:6" x14ac:dyDescent="0.3">
      <c r="A2559">
        <v>526</v>
      </c>
      <c r="B2559">
        <v>74.982673439551803</v>
      </c>
      <c r="C2559">
        <v>6.7673265604481969</v>
      </c>
      <c r="E2559">
        <v>26.274999999999999</v>
      </c>
      <c r="F2559">
        <v>76.5</v>
      </c>
    </row>
    <row r="2560" spans="1:6" x14ac:dyDescent="0.3">
      <c r="A2560">
        <v>527</v>
      </c>
      <c r="B2560">
        <v>83.67408991603844</v>
      </c>
      <c r="C2560">
        <v>-4.4240899160384402</v>
      </c>
      <c r="E2560">
        <v>26.324999999999999</v>
      </c>
      <c r="F2560">
        <v>76.5</v>
      </c>
    </row>
    <row r="2561" spans="1:6" x14ac:dyDescent="0.3">
      <c r="A2561">
        <v>528</v>
      </c>
      <c r="B2561">
        <v>77.351970322294747</v>
      </c>
      <c r="C2561">
        <v>-9.101970322294747</v>
      </c>
      <c r="E2561">
        <v>26.375</v>
      </c>
      <c r="F2561">
        <v>76.5</v>
      </c>
    </row>
    <row r="2562" spans="1:6" x14ac:dyDescent="0.3">
      <c r="A2562">
        <v>529</v>
      </c>
      <c r="B2562">
        <v>84.741958209660567</v>
      </c>
      <c r="C2562">
        <v>9.0080417903394334</v>
      </c>
      <c r="E2562">
        <v>26.425000000000001</v>
      </c>
      <c r="F2562">
        <v>76.5</v>
      </c>
    </row>
    <row r="2563" spans="1:6" x14ac:dyDescent="0.3">
      <c r="A2563">
        <v>530</v>
      </c>
      <c r="B2563">
        <v>83.734108475710485</v>
      </c>
      <c r="C2563">
        <v>-10.484108475710485</v>
      </c>
      <c r="E2563">
        <v>26.475000000000001</v>
      </c>
      <c r="F2563">
        <v>76.5</v>
      </c>
    </row>
    <row r="2564" spans="1:6" x14ac:dyDescent="0.3">
      <c r="A2564">
        <v>531</v>
      </c>
      <c r="B2564">
        <v>84.397380320035481</v>
      </c>
      <c r="C2564">
        <v>4.6026196799645192</v>
      </c>
      <c r="E2564">
        <v>26.524999999999999</v>
      </c>
      <c r="F2564">
        <v>76.5</v>
      </c>
    </row>
    <row r="2565" spans="1:6" x14ac:dyDescent="0.3">
      <c r="A2565">
        <v>532</v>
      </c>
      <c r="B2565">
        <v>82.583349623187118</v>
      </c>
      <c r="C2565">
        <v>-1.083349623187118</v>
      </c>
      <c r="E2565">
        <v>26.574999999999999</v>
      </c>
      <c r="F2565">
        <v>76.5</v>
      </c>
    </row>
    <row r="2566" spans="1:6" x14ac:dyDescent="0.3">
      <c r="A2566">
        <v>533</v>
      </c>
      <c r="B2566">
        <v>75.204884984208974</v>
      </c>
      <c r="C2566">
        <v>-0.20488498420897372</v>
      </c>
      <c r="E2566">
        <v>26.625</v>
      </c>
      <c r="F2566">
        <v>76.5</v>
      </c>
    </row>
    <row r="2567" spans="1:6" x14ac:dyDescent="0.3">
      <c r="A2567">
        <v>534</v>
      </c>
      <c r="B2567">
        <v>81.729360164833111</v>
      </c>
      <c r="C2567">
        <v>-7.7293601648331105</v>
      </c>
      <c r="E2567">
        <v>26.675000000000001</v>
      </c>
      <c r="F2567">
        <v>76.5</v>
      </c>
    </row>
    <row r="2568" spans="1:6" x14ac:dyDescent="0.3">
      <c r="A2568">
        <v>535</v>
      </c>
      <c r="B2568">
        <v>74.954080825912428</v>
      </c>
      <c r="C2568">
        <v>-2.9540808259124276</v>
      </c>
      <c r="E2568">
        <v>26.725000000000001</v>
      </c>
      <c r="F2568">
        <v>76.75</v>
      </c>
    </row>
    <row r="2569" spans="1:6" x14ac:dyDescent="0.3">
      <c r="A2569">
        <v>536</v>
      </c>
      <c r="B2569">
        <v>78.291554912507664</v>
      </c>
      <c r="C2569">
        <v>0.20844508749233626</v>
      </c>
      <c r="E2569">
        <v>26.774999999999999</v>
      </c>
      <c r="F2569">
        <v>76.75</v>
      </c>
    </row>
    <row r="2570" spans="1:6" x14ac:dyDescent="0.3">
      <c r="A2570">
        <v>537</v>
      </c>
      <c r="B2570">
        <v>82.307036877299183</v>
      </c>
      <c r="C2570">
        <v>5.6929631227008173</v>
      </c>
      <c r="E2570">
        <v>26.824999999999999</v>
      </c>
      <c r="F2570">
        <v>76.75</v>
      </c>
    </row>
    <row r="2571" spans="1:6" x14ac:dyDescent="0.3">
      <c r="A2571">
        <v>538</v>
      </c>
      <c r="B2571">
        <v>83.910465403201997</v>
      </c>
      <c r="C2571">
        <v>0.58953459679800346</v>
      </c>
      <c r="E2571">
        <v>26.875</v>
      </c>
      <c r="F2571">
        <v>76.75</v>
      </c>
    </row>
    <row r="2572" spans="1:6" x14ac:dyDescent="0.3">
      <c r="A2572">
        <v>539</v>
      </c>
      <c r="B2572">
        <v>85.328718326183264</v>
      </c>
      <c r="C2572">
        <v>-9.5787183261832638</v>
      </c>
      <c r="E2572">
        <v>26.925000000000001</v>
      </c>
      <c r="F2572">
        <v>76.75</v>
      </c>
    </row>
    <row r="2573" spans="1:6" x14ac:dyDescent="0.3">
      <c r="A2573">
        <v>540</v>
      </c>
      <c r="B2573">
        <v>79.915064739358129</v>
      </c>
      <c r="C2573">
        <v>4.5849352606418705</v>
      </c>
      <c r="E2573">
        <v>26.975000000000001</v>
      </c>
      <c r="F2573">
        <v>76.75</v>
      </c>
    </row>
    <row r="2574" spans="1:6" x14ac:dyDescent="0.3">
      <c r="A2574">
        <v>541</v>
      </c>
      <c r="B2574">
        <v>74.746297952388261</v>
      </c>
      <c r="C2574">
        <v>-5.4962979523882609</v>
      </c>
      <c r="E2574">
        <v>27.024999999999999</v>
      </c>
      <c r="F2574">
        <v>76.75</v>
      </c>
    </row>
    <row r="2575" spans="1:6" x14ac:dyDescent="0.3">
      <c r="A2575">
        <v>542</v>
      </c>
      <c r="B2575">
        <v>86.037844787673905</v>
      </c>
      <c r="C2575">
        <v>9.2121552123260955</v>
      </c>
      <c r="E2575">
        <v>27.074999999999999</v>
      </c>
      <c r="F2575">
        <v>76.75</v>
      </c>
    </row>
    <row r="2576" spans="1:6" x14ac:dyDescent="0.3">
      <c r="A2576">
        <v>543</v>
      </c>
      <c r="B2576">
        <v>82.307036877299183</v>
      </c>
      <c r="C2576">
        <v>-7.0570368772991827</v>
      </c>
      <c r="E2576">
        <v>27.125</v>
      </c>
      <c r="F2576">
        <v>76.75</v>
      </c>
    </row>
    <row r="2577" spans="1:6" x14ac:dyDescent="0.3">
      <c r="A2577">
        <v>544</v>
      </c>
      <c r="B2577">
        <v>76.050166385840129</v>
      </c>
      <c r="C2577">
        <v>3.9498336141598713</v>
      </c>
      <c r="E2577">
        <v>27.175000000000001</v>
      </c>
      <c r="F2577">
        <v>76.75</v>
      </c>
    </row>
    <row r="2578" spans="1:6" x14ac:dyDescent="0.3">
      <c r="A2578">
        <v>545</v>
      </c>
      <c r="B2578">
        <v>87.020758025397498</v>
      </c>
      <c r="C2578">
        <v>6.4792419746025018</v>
      </c>
      <c r="E2578">
        <v>27.225000000000001</v>
      </c>
      <c r="F2578">
        <v>76.75</v>
      </c>
    </row>
    <row r="2579" spans="1:6" x14ac:dyDescent="0.3">
      <c r="A2579">
        <v>546</v>
      </c>
      <c r="B2579">
        <v>85.274617124952513</v>
      </c>
      <c r="C2579">
        <v>-5.0246171249525133</v>
      </c>
      <c r="E2579">
        <v>27.274999999999999</v>
      </c>
      <c r="F2579">
        <v>76.75</v>
      </c>
    </row>
    <row r="2580" spans="1:6" x14ac:dyDescent="0.3">
      <c r="A2580">
        <v>547</v>
      </c>
      <c r="B2580">
        <v>76.195404730037282</v>
      </c>
      <c r="C2580">
        <v>1.0545952699627179</v>
      </c>
      <c r="E2580">
        <v>27.324999999999999</v>
      </c>
      <c r="F2580">
        <v>76.75</v>
      </c>
    </row>
    <row r="2581" spans="1:6" x14ac:dyDescent="0.3">
      <c r="A2581">
        <v>548</v>
      </c>
      <c r="B2581">
        <v>80.083175082784521</v>
      </c>
      <c r="C2581">
        <v>-1.5831750827845212</v>
      </c>
      <c r="E2581">
        <v>27.375</v>
      </c>
      <c r="F2581">
        <v>76.75</v>
      </c>
    </row>
    <row r="2582" spans="1:6" x14ac:dyDescent="0.3">
      <c r="A2582">
        <v>549</v>
      </c>
      <c r="B2582">
        <v>86.037844787673905</v>
      </c>
      <c r="C2582">
        <v>6.4621552123260955</v>
      </c>
      <c r="E2582">
        <v>27.425000000000001</v>
      </c>
      <c r="F2582">
        <v>76.75</v>
      </c>
    </row>
    <row r="2583" spans="1:6" x14ac:dyDescent="0.3">
      <c r="A2583">
        <v>550</v>
      </c>
      <c r="B2583">
        <v>77.602774480591293</v>
      </c>
      <c r="C2583">
        <v>4.6472255194087069</v>
      </c>
      <c r="E2583">
        <v>27.475000000000001</v>
      </c>
      <c r="F2583">
        <v>76.75</v>
      </c>
    </row>
    <row r="2584" spans="1:6" x14ac:dyDescent="0.3">
      <c r="A2584">
        <v>551</v>
      </c>
      <c r="B2584">
        <v>74.877372354079029</v>
      </c>
      <c r="C2584">
        <v>5.1226276459209714</v>
      </c>
      <c r="E2584">
        <v>27.524999999999999</v>
      </c>
      <c r="F2584">
        <v>76.75</v>
      </c>
    </row>
    <row r="2585" spans="1:6" x14ac:dyDescent="0.3">
      <c r="A2585">
        <v>552</v>
      </c>
      <c r="B2585">
        <v>83.417743746634429</v>
      </c>
      <c r="C2585">
        <v>10.082256253365571</v>
      </c>
      <c r="E2585">
        <v>27.574999999999999</v>
      </c>
      <c r="F2585">
        <v>76.75</v>
      </c>
    </row>
    <row r="2586" spans="1:6" x14ac:dyDescent="0.3">
      <c r="A2586">
        <v>553</v>
      </c>
      <c r="B2586">
        <v>78.351838200806313</v>
      </c>
      <c r="C2586">
        <v>8.8981617991936872</v>
      </c>
      <c r="E2586">
        <v>27.625</v>
      </c>
      <c r="F2586">
        <v>77</v>
      </c>
    </row>
    <row r="2587" spans="1:6" x14ac:dyDescent="0.3">
      <c r="A2587">
        <v>554</v>
      </c>
      <c r="B2587">
        <v>80.52423538245236</v>
      </c>
      <c r="C2587">
        <v>-6.5242353824523605</v>
      </c>
      <c r="E2587">
        <v>27.675000000000001</v>
      </c>
      <c r="F2587">
        <v>77</v>
      </c>
    </row>
    <row r="2588" spans="1:6" x14ac:dyDescent="0.3">
      <c r="A2588">
        <v>555</v>
      </c>
      <c r="B2588">
        <v>78.670267426879619</v>
      </c>
      <c r="C2588">
        <v>9.3297325731203813</v>
      </c>
      <c r="E2588">
        <v>27.725000000000001</v>
      </c>
      <c r="F2588">
        <v>77</v>
      </c>
    </row>
    <row r="2589" spans="1:6" x14ac:dyDescent="0.3">
      <c r="A2589">
        <v>556</v>
      </c>
      <c r="B2589">
        <v>86.037844787673905</v>
      </c>
      <c r="C2589">
        <v>10.962155212326095</v>
      </c>
      <c r="E2589">
        <v>27.774999999999999</v>
      </c>
      <c r="F2589">
        <v>77</v>
      </c>
    </row>
    <row r="2590" spans="1:6" x14ac:dyDescent="0.3">
      <c r="A2590">
        <v>557</v>
      </c>
      <c r="B2590">
        <v>83.865182877401253</v>
      </c>
      <c r="C2590">
        <v>-0.61518287740125288</v>
      </c>
      <c r="E2590">
        <v>27.824999999999999</v>
      </c>
      <c r="F2590">
        <v>77</v>
      </c>
    </row>
    <row r="2591" spans="1:6" x14ac:dyDescent="0.3">
      <c r="A2591">
        <v>558</v>
      </c>
      <c r="B2591">
        <v>76.286541873003671</v>
      </c>
      <c r="C2591">
        <v>1.9634581269963292</v>
      </c>
      <c r="E2591">
        <v>27.875</v>
      </c>
      <c r="F2591">
        <v>77</v>
      </c>
    </row>
    <row r="2592" spans="1:6" x14ac:dyDescent="0.3">
      <c r="A2592">
        <v>559</v>
      </c>
      <c r="B2592">
        <v>78.847196445736031</v>
      </c>
      <c r="C2592">
        <v>-5.8471964457360315</v>
      </c>
      <c r="E2592">
        <v>27.925000000000001</v>
      </c>
      <c r="F2592">
        <v>77</v>
      </c>
    </row>
    <row r="2593" spans="1:6" x14ac:dyDescent="0.3">
      <c r="A2593">
        <v>560</v>
      </c>
      <c r="B2593">
        <v>81.028677031438704</v>
      </c>
      <c r="C2593">
        <v>-5.5286770314387041</v>
      </c>
      <c r="E2593">
        <v>27.975000000000001</v>
      </c>
      <c r="F2593">
        <v>77</v>
      </c>
    </row>
    <row r="2594" spans="1:6" x14ac:dyDescent="0.3">
      <c r="A2594">
        <v>561</v>
      </c>
      <c r="B2594">
        <v>84.237978033331942</v>
      </c>
      <c r="C2594">
        <v>-0.73797803333194167</v>
      </c>
      <c r="E2594">
        <v>28.024999999999999</v>
      </c>
      <c r="F2594">
        <v>77</v>
      </c>
    </row>
    <row r="2595" spans="1:6" x14ac:dyDescent="0.3">
      <c r="A2595">
        <v>562</v>
      </c>
      <c r="B2595">
        <v>84.528454721726249</v>
      </c>
      <c r="C2595">
        <v>1.2215452782737515</v>
      </c>
      <c r="E2595">
        <v>28.074999999999999</v>
      </c>
      <c r="F2595">
        <v>77</v>
      </c>
    </row>
    <row r="2596" spans="1:6" x14ac:dyDescent="0.3">
      <c r="A2596">
        <v>563</v>
      </c>
      <c r="B2596">
        <v>75.401323212648137</v>
      </c>
      <c r="C2596">
        <v>3.598676787351863</v>
      </c>
      <c r="E2596">
        <v>28.125</v>
      </c>
      <c r="F2596">
        <v>77</v>
      </c>
    </row>
    <row r="2597" spans="1:6" x14ac:dyDescent="0.3">
      <c r="A2597">
        <v>564</v>
      </c>
      <c r="B2597">
        <v>85.670394898819595</v>
      </c>
      <c r="C2597">
        <v>-3.9203948988195947</v>
      </c>
      <c r="E2597">
        <v>28.175000000000001</v>
      </c>
      <c r="F2597">
        <v>77</v>
      </c>
    </row>
    <row r="2598" spans="1:6" x14ac:dyDescent="0.3">
      <c r="A2598">
        <v>565</v>
      </c>
      <c r="B2598">
        <v>75.144601695910325</v>
      </c>
      <c r="C2598">
        <v>3.8553983040896753</v>
      </c>
      <c r="E2598">
        <v>28.225000000000001</v>
      </c>
      <c r="F2598">
        <v>77</v>
      </c>
    </row>
    <row r="2599" spans="1:6" x14ac:dyDescent="0.3">
      <c r="A2599">
        <v>566</v>
      </c>
      <c r="B2599">
        <v>75.532132885712301</v>
      </c>
      <c r="C2599">
        <v>11.467867114287699</v>
      </c>
      <c r="E2599">
        <v>28.274999999999999</v>
      </c>
      <c r="F2599">
        <v>77</v>
      </c>
    </row>
    <row r="2600" spans="1:6" x14ac:dyDescent="0.3">
      <c r="A2600">
        <v>567</v>
      </c>
      <c r="B2600">
        <v>84.855967351856179</v>
      </c>
      <c r="C2600">
        <v>4.1440326481438206</v>
      </c>
      <c r="E2600">
        <v>28.324999999999999</v>
      </c>
      <c r="F2600">
        <v>77</v>
      </c>
    </row>
    <row r="2601" spans="1:6" x14ac:dyDescent="0.3">
      <c r="A2601">
        <v>568</v>
      </c>
      <c r="B2601">
        <v>79.397295967856905</v>
      </c>
      <c r="C2601">
        <v>-1.1472959678569055</v>
      </c>
      <c r="E2601">
        <v>28.375</v>
      </c>
      <c r="F2601">
        <v>77</v>
      </c>
    </row>
    <row r="2602" spans="1:6" x14ac:dyDescent="0.3">
      <c r="A2602">
        <v>569</v>
      </c>
      <c r="B2602">
        <v>75.845481573335832</v>
      </c>
      <c r="C2602">
        <v>1.6545184266641684</v>
      </c>
      <c r="E2602">
        <v>28.425000000000001</v>
      </c>
      <c r="F2602">
        <v>77</v>
      </c>
    </row>
    <row r="2603" spans="1:6" x14ac:dyDescent="0.3">
      <c r="A2603">
        <v>570</v>
      </c>
      <c r="B2603">
        <v>78.664922159803254</v>
      </c>
      <c r="C2603">
        <v>7.085077840196746</v>
      </c>
      <c r="E2603">
        <v>28.475000000000001</v>
      </c>
      <c r="F2603">
        <v>77</v>
      </c>
    </row>
    <row r="2604" spans="1:6" x14ac:dyDescent="0.3">
      <c r="A2604">
        <v>571</v>
      </c>
      <c r="B2604">
        <v>76.041919801775009</v>
      </c>
      <c r="C2604">
        <v>9.9580801982249909</v>
      </c>
      <c r="E2604">
        <v>28.524999999999999</v>
      </c>
      <c r="F2604">
        <v>77</v>
      </c>
    </row>
    <row r="2605" spans="1:6" x14ac:dyDescent="0.3">
      <c r="A2605">
        <v>572</v>
      </c>
      <c r="B2605">
        <v>75.068465315441827</v>
      </c>
      <c r="C2605">
        <v>-9.3184653154418271</v>
      </c>
      <c r="E2605">
        <v>28.574999999999999</v>
      </c>
      <c r="F2605">
        <v>77</v>
      </c>
    </row>
    <row r="2606" spans="1:6" x14ac:dyDescent="0.3">
      <c r="A2606">
        <v>573</v>
      </c>
      <c r="B2606">
        <v>85.183479981986125</v>
      </c>
      <c r="C2606">
        <v>-3.4334799819861246</v>
      </c>
      <c r="E2606">
        <v>28.625</v>
      </c>
      <c r="F2606">
        <v>77</v>
      </c>
    </row>
    <row r="2607" spans="1:6" x14ac:dyDescent="0.3">
      <c r="A2607">
        <v>574</v>
      </c>
      <c r="B2607">
        <v>79.137673134130338</v>
      </c>
      <c r="C2607">
        <v>-6.3876731341303383</v>
      </c>
      <c r="E2607">
        <v>28.675000000000001</v>
      </c>
      <c r="F2607">
        <v>77</v>
      </c>
    </row>
    <row r="2608" spans="1:6" x14ac:dyDescent="0.3">
      <c r="A2608">
        <v>575</v>
      </c>
      <c r="B2608">
        <v>75.258986185439724</v>
      </c>
      <c r="C2608">
        <v>-9.0089861854397242</v>
      </c>
      <c r="E2608">
        <v>28.725000000000001</v>
      </c>
      <c r="F2608">
        <v>77</v>
      </c>
    </row>
    <row r="2609" spans="1:6" x14ac:dyDescent="0.3">
      <c r="A2609">
        <v>576</v>
      </c>
      <c r="B2609">
        <v>79.143018401206703</v>
      </c>
      <c r="C2609">
        <v>4.1069815987932969</v>
      </c>
      <c r="E2609">
        <v>28.774999999999999</v>
      </c>
      <c r="F2609">
        <v>77</v>
      </c>
    </row>
    <row r="2610" spans="1:6" x14ac:dyDescent="0.3">
      <c r="A2610">
        <v>577</v>
      </c>
      <c r="B2610">
        <v>78.055179425344122</v>
      </c>
      <c r="C2610">
        <v>-1.0551794253441216</v>
      </c>
      <c r="E2610">
        <v>28.824999999999999</v>
      </c>
      <c r="F2610">
        <v>77</v>
      </c>
    </row>
    <row r="2611" spans="1:6" x14ac:dyDescent="0.3">
      <c r="A2611">
        <v>578</v>
      </c>
      <c r="B2611">
        <v>89.070788862075631</v>
      </c>
      <c r="C2611">
        <v>2.1792111379243693</v>
      </c>
      <c r="E2611">
        <v>28.875</v>
      </c>
      <c r="F2611">
        <v>77</v>
      </c>
    </row>
    <row r="2612" spans="1:6" x14ac:dyDescent="0.3">
      <c r="A2612">
        <v>579</v>
      </c>
      <c r="B2612">
        <v>80.897602629747936</v>
      </c>
      <c r="C2612">
        <v>1.6023973702520635</v>
      </c>
      <c r="E2612">
        <v>28.925000000000001</v>
      </c>
      <c r="F2612">
        <v>77</v>
      </c>
    </row>
    <row r="2613" spans="1:6" x14ac:dyDescent="0.3">
      <c r="A2613">
        <v>580</v>
      </c>
      <c r="B2613">
        <v>76.096285731632378</v>
      </c>
      <c r="C2613">
        <v>-3.0962857316323777</v>
      </c>
      <c r="E2613">
        <v>28.975000000000001</v>
      </c>
      <c r="F2613">
        <v>77.25</v>
      </c>
    </row>
    <row r="2614" spans="1:6" x14ac:dyDescent="0.3">
      <c r="A2614">
        <v>581</v>
      </c>
      <c r="B2614">
        <v>84.024585164104792</v>
      </c>
      <c r="C2614">
        <v>9.7254148358952079</v>
      </c>
      <c r="E2614">
        <v>29.024999999999999</v>
      </c>
      <c r="F2614">
        <v>77.25</v>
      </c>
    </row>
    <row r="2615" spans="1:6" x14ac:dyDescent="0.3">
      <c r="A2615">
        <v>582</v>
      </c>
      <c r="B2615">
        <v>84.961268437328954</v>
      </c>
      <c r="C2615">
        <v>-5.211268437328954</v>
      </c>
      <c r="E2615">
        <v>29.074999999999999</v>
      </c>
      <c r="F2615">
        <v>77.25</v>
      </c>
    </row>
    <row r="2616" spans="1:6" x14ac:dyDescent="0.3">
      <c r="A2616">
        <v>583</v>
      </c>
      <c r="B2616">
        <v>78.855443029801151</v>
      </c>
      <c r="C2616">
        <v>-4.6054430298011511</v>
      </c>
      <c r="E2616">
        <v>29.125</v>
      </c>
      <c r="F2616">
        <v>77.25</v>
      </c>
    </row>
    <row r="2617" spans="1:6" x14ac:dyDescent="0.3">
      <c r="A2617">
        <v>584</v>
      </c>
      <c r="B2617">
        <v>81.088123499745834</v>
      </c>
      <c r="C2617">
        <v>3.1618765002541664</v>
      </c>
      <c r="E2617">
        <v>29.175000000000001</v>
      </c>
      <c r="F2617">
        <v>77.25</v>
      </c>
    </row>
    <row r="2618" spans="1:6" x14ac:dyDescent="0.3">
      <c r="A2618">
        <v>585</v>
      </c>
      <c r="B2618">
        <v>84.491418779990624</v>
      </c>
      <c r="C2618">
        <v>-2.9914187799906244</v>
      </c>
      <c r="E2618">
        <v>29.225000000000001</v>
      </c>
      <c r="F2618">
        <v>77.25</v>
      </c>
    </row>
    <row r="2619" spans="1:6" x14ac:dyDescent="0.3">
      <c r="A2619">
        <v>586</v>
      </c>
      <c r="B2619">
        <v>83.582952773072066</v>
      </c>
      <c r="C2619">
        <v>-3.0829527730720656</v>
      </c>
      <c r="E2619">
        <v>29.274999999999999</v>
      </c>
      <c r="F2619">
        <v>77.25</v>
      </c>
    </row>
    <row r="2620" spans="1:6" x14ac:dyDescent="0.3">
      <c r="A2620">
        <v>587</v>
      </c>
      <c r="B2620">
        <v>81.287463045173752</v>
      </c>
      <c r="C2620">
        <v>-7.2874630451737517</v>
      </c>
      <c r="E2620">
        <v>29.324999999999999</v>
      </c>
      <c r="F2620">
        <v>77.25</v>
      </c>
    </row>
    <row r="2621" spans="1:6" x14ac:dyDescent="0.3">
      <c r="A2621">
        <v>588</v>
      </c>
      <c r="B2621">
        <v>88.31046251634298</v>
      </c>
      <c r="C2621">
        <v>3.4395374836570198</v>
      </c>
      <c r="E2621">
        <v>29.375</v>
      </c>
      <c r="F2621">
        <v>77.25</v>
      </c>
    </row>
    <row r="2622" spans="1:6" x14ac:dyDescent="0.3">
      <c r="A2622">
        <v>589</v>
      </c>
      <c r="B2622">
        <v>87.669601198589504</v>
      </c>
      <c r="C2622">
        <v>3.8303988014104959</v>
      </c>
      <c r="E2622">
        <v>29.425000000000001</v>
      </c>
      <c r="F2622">
        <v>77.25</v>
      </c>
    </row>
    <row r="2623" spans="1:6" x14ac:dyDescent="0.3">
      <c r="A2623">
        <v>590</v>
      </c>
      <c r="B2623">
        <v>87.5704822001846</v>
      </c>
      <c r="C2623">
        <v>7.6795177998154003</v>
      </c>
      <c r="E2623">
        <v>29.475000000000001</v>
      </c>
      <c r="F2623">
        <v>77.25</v>
      </c>
    </row>
    <row r="2624" spans="1:6" x14ac:dyDescent="0.3">
      <c r="A2624">
        <v>591</v>
      </c>
      <c r="B2624">
        <v>82.529623769290126</v>
      </c>
      <c r="C2624">
        <v>2.7203762307098742</v>
      </c>
      <c r="E2624">
        <v>29.524999999999999</v>
      </c>
      <c r="F2624">
        <v>77.25</v>
      </c>
    </row>
    <row r="2625" spans="1:6" x14ac:dyDescent="0.3">
      <c r="A2625">
        <v>592</v>
      </c>
      <c r="B2625">
        <v>76.187422874598781</v>
      </c>
      <c r="C2625">
        <v>6.3125771254012193</v>
      </c>
      <c r="E2625">
        <v>29.574999999999999</v>
      </c>
      <c r="F2625">
        <v>77.25</v>
      </c>
    </row>
    <row r="2626" spans="1:6" x14ac:dyDescent="0.3">
      <c r="A2626">
        <v>593</v>
      </c>
      <c r="B2626">
        <v>84.588738010024883</v>
      </c>
      <c r="C2626">
        <v>-6.8387380100248834</v>
      </c>
      <c r="E2626">
        <v>29.625</v>
      </c>
      <c r="F2626">
        <v>77.25</v>
      </c>
    </row>
    <row r="2627" spans="1:6" x14ac:dyDescent="0.3">
      <c r="A2627">
        <v>594</v>
      </c>
      <c r="B2627">
        <v>74.931473555309793</v>
      </c>
      <c r="C2627">
        <v>-8.9314735553097933</v>
      </c>
      <c r="E2627">
        <v>29.675000000000001</v>
      </c>
      <c r="F2627">
        <v>77.25</v>
      </c>
    </row>
    <row r="2628" spans="1:6" x14ac:dyDescent="0.3">
      <c r="A2628">
        <v>595</v>
      </c>
      <c r="B2628">
        <v>84.306243177069092</v>
      </c>
      <c r="C2628">
        <v>2.6937568229309079</v>
      </c>
      <c r="E2628">
        <v>29.725000000000001</v>
      </c>
      <c r="F2628">
        <v>77.25</v>
      </c>
    </row>
    <row r="2629" spans="1:6" x14ac:dyDescent="0.3">
      <c r="A2629">
        <v>596</v>
      </c>
      <c r="B2629">
        <v>77.155532093855584</v>
      </c>
      <c r="C2629">
        <v>7.3444679061444162</v>
      </c>
      <c r="E2629">
        <v>29.774999999999999</v>
      </c>
      <c r="F2629">
        <v>77.25</v>
      </c>
    </row>
    <row r="2630" spans="1:6" x14ac:dyDescent="0.3">
      <c r="A2630">
        <v>597</v>
      </c>
      <c r="B2630">
        <v>74.701015426587517</v>
      </c>
      <c r="C2630">
        <v>-5.9510154265875173</v>
      </c>
      <c r="E2630">
        <v>29.824999999999999</v>
      </c>
      <c r="F2630">
        <v>77.25</v>
      </c>
    </row>
    <row r="2631" spans="1:6" x14ac:dyDescent="0.3">
      <c r="A2631">
        <v>598</v>
      </c>
      <c r="B2631">
        <v>79.465185764260269</v>
      </c>
      <c r="C2631">
        <v>3.4814235739730748E-2</v>
      </c>
      <c r="E2631">
        <v>29.875</v>
      </c>
      <c r="F2631">
        <v>77.25</v>
      </c>
    </row>
    <row r="2632" spans="1:6" x14ac:dyDescent="0.3">
      <c r="A2632">
        <v>599</v>
      </c>
      <c r="B2632">
        <v>82.55223103989276</v>
      </c>
      <c r="C2632">
        <v>-5.5522310398927601</v>
      </c>
      <c r="E2632">
        <v>29.925000000000001</v>
      </c>
      <c r="F2632">
        <v>77.25</v>
      </c>
    </row>
    <row r="2633" spans="1:6" x14ac:dyDescent="0.3">
      <c r="A2633">
        <v>600</v>
      </c>
      <c r="B2633">
        <v>83.397777170150533</v>
      </c>
      <c r="C2633">
        <v>8.1022228298494667</v>
      </c>
      <c r="E2633">
        <v>29.975000000000001</v>
      </c>
      <c r="F2633">
        <v>77.25</v>
      </c>
    </row>
    <row r="2634" spans="1:6" x14ac:dyDescent="0.3">
      <c r="A2634">
        <v>601</v>
      </c>
      <c r="B2634">
        <v>84.710729007659026</v>
      </c>
      <c r="C2634">
        <v>3.539270992340974</v>
      </c>
      <c r="E2634">
        <v>30.024999999999999</v>
      </c>
      <c r="F2634">
        <v>77.5</v>
      </c>
    </row>
    <row r="2635" spans="1:6" x14ac:dyDescent="0.3">
      <c r="A2635">
        <v>602</v>
      </c>
      <c r="B2635">
        <v>79.615769375533802</v>
      </c>
      <c r="C2635">
        <v>-3.6157693755338016</v>
      </c>
      <c r="E2635">
        <v>30.074999999999999</v>
      </c>
      <c r="F2635">
        <v>77.5</v>
      </c>
    </row>
    <row r="2636" spans="1:6" x14ac:dyDescent="0.3">
      <c r="A2636">
        <v>603</v>
      </c>
      <c r="B2636">
        <v>79.470531031336634</v>
      </c>
      <c r="C2636">
        <v>12.779468968663366</v>
      </c>
      <c r="E2636">
        <v>30.125</v>
      </c>
      <c r="F2636">
        <v>77.5</v>
      </c>
    </row>
    <row r="2637" spans="1:6" x14ac:dyDescent="0.3">
      <c r="A2637">
        <v>604</v>
      </c>
      <c r="B2637">
        <v>78.579130283913216</v>
      </c>
      <c r="C2637">
        <v>-1.0791302839132157</v>
      </c>
      <c r="E2637">
        <v>30.175000000000001</v>
      </c>
      <c r="F2637">
        <v>77.5</v>
      </c>
    </row>
    <row r="2638" spans="1:6" x14ac:dyDescent="0.3">
      <c r="A2638">
        <v>605</v>
      </c>
      <c r="B2638">
        <v>83.779391001511229</v>
      </c>
      <c r="C2638">
        <v>-8.0293910015112289</v>
      </c>
      <c r="E2638">
        <v>30.225000000000001</v>
      </c>
      <c r="F2638">
        <v>77.5</v>
      </c>
    </row>
    <row r="2639" spans="1:6" x14ac:dyDescent="0.3">
      <c r="A2639">
        <v>606</v>
      </c>
      <c r="B2639">
        <v>84.588473281398294</v>
      </c>
      <c r="C2639">
        <v>-3.8384732813982936</v>
      </c>
      <c r="E2639">
        <v>30.274999999999999</v>
      </c>
      <c r="F2639">
        <v>77.5</v>
      </c>
    </row>
    <row r="2640" spans="1:6" x14ac:dyDescent="0.3">
      <c r="A2640">
        <v>607</v>
      </c>
      <c r="B2640">
        <v>84.824848768561836</v>
      </c>
      <c r="C2640">
        <v>-4.3248487685618358</v>
      </c>
      <c r="E2640">
        <v>30.324999999999999</v>
      </c>
      <c r="F2640">
        <v>77.5</v>
      </c>
    </row>
    <row r="2641" spans="1:6" x14ac:dyDescent="0.3">
      <c r="A2641">
        <v>608</v>
      </c>
      <c r="B2641">
        <v>79.365605293197646</v>
      </c>
      <c r="C2641">
        <v>-0.86560529319764612</v>
      </c>
      <c r="E2641">
        <v>30.375</v>
      </c>
      <c r="F2641">
        <v>77.5</v>
      </c>
    </row>
    <row r="2642" spans="1:6" x14ac:dyDescent="0.3">
      <c r="A2642">
        <v>609</v>
      </c>
      <c r="B2642">
        <v>77.818803938180579</v>
      </c>
      <c r="C2642">
        <v>-4.3188039381805794</v>
      </c>
      <c r="E2642">
        <v>30.425000000000001</v>
      </c>
      <c r="F2642">
        <v>77.5</v>
      </c>
    </row>
    <row r="2643" spans="1:6" x14ac:dyDescent="0.3">
      <c r="A2643">
        <v>610</v>
      </c>
      <c r="B2643">
        <v>83.346577285908523</v>
      </c>
      <c r="C2643">
        <v>-9.6577285908523436E-2</v>
      </c>
      <c r="E2643">
        <v>30.475000000000001</v>
      </c>
      <c r="F2643">
        <v>77.5</v>
      </c>
    </row>
    <row r="2644" spans="1:6" x14ac:dyDescent="0.3">
      <c r="A2644">
        <v>611</v>
      </c>
      <c r="B2644">
        <v>79.234155544173092</v>
      </c>
      <c r="C2644">
        <v>-1.4841555441730918</v>
      </c>
      <c r="E2644">
        <v>30.524999999999999</v>
      </c>
      <c r="F2644">
        <v>77.5</v>
      </c>
    </row>
    <row r="2645" spans="1:6" x14ac:dyDescent="0.3">
      <c r="A2645">
        <v>612</v>
      </c>
      <c r="B2645">
        <v>79.365229945863859</v>
      </c>
      <c r="C2645">
        <v>2.8847700541361405</v>
      </c>
      <c r="E2645">
        <v>30.574999999999999</v>
      </c>
      <c r="F2645">
        <v>77.5</v>
      </c>
    </row>
    <row r="2646" spans="1:6" x14ac:dyDescent="0.3">
      <c r="A2646">
        <v>613</v>
      </c>
      <c r="B2646">
        <v>82.270000935563559</v>
      </c>
      <c r="C2646">
        <v>-0.27000093556355864</v>
      </c>
      <c r="E2646">
        <v>30.625</v>
      </c>
      <c r="F2646">
        <v>77.5</v>
      </c>
    </row>
    <row r="2647" spans="1:6" x14ac:dyDescent="0.3">
      <c r="A2647">
        <v>614</v>
      </c>
      <c r="B2647">
        <v>76.941567133263547</v>
      </c>
      <c r="C2647">
        <v>-3.1915671332635469</v>
      </c>
      <c r="E2647">
        <v>30.675000000000001</v>
      </c>
      <c r="F2647">
        <v>77.5</v>
      </c>
    </row>
    <row r="2648" spans="1:6" x14ac:dyDescent="0.3">
      <c r="A2648">
        <v>615</v>
      </c>
      <c r="B2648">
        <v>82.979127397054199</v>
      </c>
      <c r="C2648">
        <v>-0.97912739705419938</v>
      </c>
      <c r="E2648">
        <v>30.725000000000001</v>
      </c>
      <c r="F2648">
        <v>77.5</v>
      </c>
    </row>
    <row r="2649" spans="1:6" x14ac:dyDescent="0.3">
      <c r="A2649">
        <v>616</v>
      </c>
      <c r="B2649">
        <v>81.546710531566532</v>
      </c>
      <c r="C2649">
        <v>2.7032894684334678</v>
      </c>
      <c r="E2649">
        <v>30.774999999999999</v>
      </c>
      <c r="F2649">
        <v>77.5</v>
      </c>
    </row>
    <row r="2650" spans="1:6" x14ac:dyDescent="0.3">
      <c r="A2650">
        <v>617</v>
      </c>
      <c r="B2650">
        <v>75.617352670237423</v>
      </c>
      <c r="C2650">
        <v>-7.6173526702374232</v>
      </c>
      <c r="E2650">
        <v>30.824999999999999</v>
      </c>
      <c r="F2650">
        <v>77.5</v>
      </c>
    </row>
    <row r="2651" spans="1:6" x14ac:dyDescent="0.3">
      <c r="A2651">
        <v>618</v>
      </c>
      <c r="B2651">
        <v>85.710332157543974</v>
      </c>
      <c r="C2651">
        <v>5.5396678424560264</v>
      </c>
      <c r="E2651">
        <v>30.875</v>
      </c>
      <c r="F2651">
        <v>77.5</v>
      </c>
    </row>
    <row r="2652" spans="1:6" x14ac:dyDescent="0.3">
      <c r="A2652">
        <v>619</v>
      </c>
      <c r="B2652">
        <v>83.437714428874898</v>
      </c>
      <c r="C2652">
        <v>9.062285571125102</v>
      </c>
      <c r="E2652">
        <v>30.925000000000001</v>
      </c>
      <c r="F2652">
        <v>77.5</v>
      </c>
    </row>
    <row r="2653" spans="1:6" x14ac:dyDescent="0.3">
      <c r="A2653">
        <v>620</v>
      </c>
      <c r="B2653">
        <v>88.447454276475014</v>
      </c>
      <c r="C2653">
        <v>2.802545723524986</v>
      </c>
      <c r="E2653">
        <v>30.975000000000001</v>
      </c>
      <c r="F2653">
        <v>77.5</v>
      </c>
    </row>
    <row r="2654" spans="1:6" x14ac:dyDescent="0.3">
      <c r="A2654">
        <v>621</v>
      </c>
      <c r="B2654">
        <v>76.559953301902837</v>
      </c>
      <c r="C2654">
        <v>-1.5599533019028371</v>
      </c>
      <c r="E2654">
        <v>31.024999999999999</v>
      </c>
      <c r="F2654">
        <v>77.5</v>
      </c>
    </row>
    <row r="2655" spans="1:6" x14ac:dyDescent="0.3">
      <c r="A2655">
        <v>622</v>
      </c>
      <c r="B2655">
        <v>82.92792751281219</v>
      </c>
      <c r="C2655">
        <v>-6.4279275128121895</v>
      </c>
      <c r="E2655">
        <v>31.074999999999999</v>
      </c>
      <c r="F2655">
        <v>77.5</v>
      </c>
    </row>
    <row r="2656" spans="1:6" x14ac:dyDescent="0.3">
      <c r="A2656">
        <v>623</v>
      </c>
      <c r="B2656">
        <v>79.274092802897471</v>
      </c>
      <c r="C2656">
        <v>-6.0240928028974707</v>
      </c>
      <c r="E2656">
        <v>31.125</v>
      </c>
      <c r="F2656">
        <v>77.5</v>
      </c>
    </row>
    <row r="2657" spans="1:6" x14ac:dyDescent="0.3">
      <c r="A2657">
        <v>624</v>
      </c>
      <c r="B2657">
        <v>79.274468150231243</v>
      </c>
      <c r="C2657">
        <v>-1.2744681502312432</v>
      </c>
      <c r="E2657">
        <v>31.175000000000001</v>
      </c>
      <c r="F2657">
        <v>77.75</v>
      </c>
    </row>
    <row r="2658" spans="1:6" x14ac:dyDescent="0.3">
      <c r="A2658">
        <v>625</v>
      </c>
      <c r="B2658">
        <v>78.382692055474052</v>
      </c>
      <c r="C2658">
        <v>-3.3826920554740525</v>
      </c>
      <c r="E2658">
        <v>31.225000000000001</v>
      </c>
      <c r="F2658">
        <v>77.75</v>
      </c>
    </row>
    <row r="2659" spans="1:6" x14ac:dyDescent="0.3">
      <c r="A2659">
        <v>626</v>
      </c>
      <c r="B2659">
        <v>82.836790369845801</v>
      </c>
      <c r="C2659">
        <v>-6.0867903698458008</v>
      </c>
      <c r="E2659">
        <v>31.274999999999999</v>
      </c>
      <c r="F2659">
        <v>77.75</v>
      </c>
    </row>
    <row r="2660" spans="1:6" x14ac:dyDescent="0.3">
      <c r="A2660">
        <v>627</v>
      </c>
      <c r="B2660">
        <v>77.43719010681987</v>
      </c>
      <c r="C2660">
        <v>-1.6871901068198696</v>
      </c>
      <c r="E2660">
        <v>31.324999999999999</v>
      </c>
      <c r="F2660">
        <v>77.75</v>
      </c>
    </row>
    <row r="2661" spans="1:6" x14ac:dyDescent="0.3">
      <c r="A2661">
        <v>628</v>
      </c>
      <c r="B2661">
        <v>80.046139141048897</v>
      </c>
      <c r="C2661">
        <v>-15.546139141048897</v>
      </c>
      <c r="E2661">
        <v>31.375</v>
      </c>
      <c r="F2661">
        <v>77.75</v>
      </c>
    </row>
    <row r="2662" spans="1:6" x14ac:dyDescent="0.3">
      <c r="A2662">
        <v>629</v>
      </c>
      <c r="B2662">
        <v>79.573388166721813</v>
      </c>
      <c r="C2662">
        <v>-2.0733881667218128</v>
      </c>
      <c r="E2662">
        <v>31.425000000000001</v>
      </c>
      <c r="F2662">
        <v>77.75</v>
      </c>
    </row>
    <row r="2663" spans="1:6" x14ac:dyDescent="0.3">
      <c r="A2663">
        <v>630</v>
      </c>
      <c r="B2663">
        <v>77.420500194658501</v>
      </c>
      <c r="C2663">
        <v>3.8294998053414986</v>
      </c>
      <c r="E2663">
        <v>31.475000000000001</v>
      </c>
      <c r="F2663">
        <v>77.75</v>
      </c>
    </row>
    <row r="2664" spans="1:6" x14ac:dyDescent="0.3">
      <c r="A2664">
        <v>631</v>
      </c>
      <c r="B2664">
        <v>84.443234937201126</v>
      </c>
      <c r="C2664">
        <v>-7.1932349372011259</v>
      </c>
      <c r="E2664">
        <v>31.524999999999999</v>
      </c>
      <c r="F2664">
        <v>77.75</v>
      </c>
    </row>
    <row r="2665" spans="1:6" x14ac:dyDescent="0.3">
      <c r="A2665">
        <v>632</v>
      </c>
      <c r="B2665">
        <v>78.388609413915319</v>
      </c>
      <c r="C2665">
        <v>10.361390586084681</v>
      </c>
      <c r="E2665">
        <v>31.574999999999999</v>
      </c>
      <c r="F2665">
        <v>77.75</v>
      </c>
    </row>
    <row r="2666" spans="1:6" x14ac:dyDescent="0.3">
      <c r="A2666">
        <v>633</v>
      </c>
      <c r="B2666">
        <v>79.274092802897471</v>
      </c>
      <c r="C2666">
        <v>-7.5240928028974707</v>
      </c>
      <c r="E2666">
        <v>31.625</v>
      </c>
      <c r="F2666">
        <v>77.75</v>
      </c>
    </row>
    <row r="2667" spans="1:6" x14ac:dyDescent="0.3">
      <c r="A2667">
        <v>634</v>
      </c>
      <c r="B2667">
        <v>80.561271324187985</v>
      </c>
      <c r="C2667">
        <v>4.6887286758120155</v>
      </c>
      <c r="E2667">
        <v>31.675000000000001</v>
      </c>
      <c r="F2667">
        <v>77.75</v>
      </c>
    </row>
    <row r="2668" spans="1:6" x14ac:dyDescent="0.3">
      <c r="A2668">
        <v>635</v>
      </c>
      <c r="B2668">
        <v>78.445611932134838</v>
      </c>
      <c r="C2668">
        <v>-5.1956119321348382</v>
      </c>
      <c r="E2668">
        <v>31.725000000000001</v>
      </c>
      <c r="F2668">
        <v>77.75</v>
      </c>
    </row>
    <row r="2669" spans="1:6" x14ac:dyDescent="0.3">
      <c r="A2669">
        <v>636</v>
      </c>
      <c r="B2669">
        <v>79.470531031336634</v>
      </c>
      <c r="C2669">
        <v>3.529468968663366</v>
      </c>
      <c r="E2669">
        <v>31.774999999999999</v>
      </c>
      <c r="F2669">
        <v>77.75</v>
      </c>
    </row>
    <row r="2670" spans="1:6" x14ac:dyDescent="0.3">
      <c r="A2670">
        <v>637</v>
      </c>
      <c r="B2670">
        <v>75.164947725484581</v>
      </c>
      <c r="C2670">
        <v>10.835052274515419</v>
      </c>
      <c r="E2670">
        <v>31.824999999999999</v>
      </c>
      <c r="F2670">
        <v>77.75</v>
      </c>
    </row>
    <row r="2671" spans="1:6" x14ac:dyDescent="0.3">
      <c r="A2671">
        <v>638</v>
      </c>
      <c r="B2671">
        <v>77.254915820887092</v>
      </c>
      <c r="C2671">
        <v>3.2450841791129079</v>
      </c>
      <c r="E2671">
        <v>31.875</v>
      </c>
      <c r="F2671">
        <v>77.75</v>
      </c>
    </row>
    <row r="2672" spans="1:6" x14ac:dyDescent="0.3">
      <c r="A2672">
        <v>639</v>
      </c>
      <c r="B2672">
        <v>73.854897204964843</v>
      </c>
      <c r="C2672">
        <v>3.8951027950351573</v>
      </c>
      <c r="E2672">
        <v>31.925000000000001</v>
      </c>
      <c r="F2672">
        <v>77.75</v>
      </c>
    </row>
    <row r="2673" spans="1:6" x14ac:dyDescent="0.3">
      <c r="A2673">
        <v>640</v>
      </c>
      <c r="B2673">
        <v>84.534372080167515</v>
      </c>
      <c r="C2673">
        <v>-0.7843720801675147</v>
      </c>
      <c r="E2673">
        <v>31.975000000000001</v>
      </c>
      <c r="F2673">
        <v>77.75</v>
      </c>
    </row>
    <row r="2674" spans="1:6" x14ac:dyDescent="0.3">
      <c r="A2674">
        <v>641</v>
      </c>
      <c r="B2674">
        <v>76.454652216430063</v>
      </c>
      <c r="C2674">
        <v>4.5347783569937405E-2</v>
      </c>
      <c r="E2674">
        <v>32.024999999999999</v>
      </c>
      <c r="F2674">
        <v>77.75</v>
      </c>
    </row>
    <row r="2675" spans="1:6" x14ac:dyDescent="0.3">
      <c r="A2675">
        <v>642</v>
      </c>
      <c r="B2675">
        <v>78.861360388242417</v>
      </c>
      <c r="C2675">
        <v>6.1386396117575828</v>
      </c>
      <c r="E2675">
        <v>32.075000000000003</v>
      </c>
      <c r="F2675">
        <v>77.75</v>
      </c>
    </row>
    <row r="2676" spans="1:6" x14ac:dyDescent="0.3">
      <c r="A2676">
        <v>643</v>
      </c>
      <c r="B2676">
        <v>81.937143038357263</v>
      </c>
      <c r="C2676">
        <v>-9.687143038357263</v>
      </c>
      <c r="E2676">
        <v>32.125</v>
      </c>
      <c r="F2676">
        <v>77.75</v>
      </c>
    </row>
    <row r="2677" spans="1:6" x14ac:dyDescent="0.3">
      <c r="A2677">
        <v>644</v>
      </c>
      <c r="B2677">
        <v>82.14182785086156</v>
      </c>
      <c r="C2677">
        <v>2.60817214913844</v>
      </c>
      <c r="E2677">
        <v>32.174999999999997</v>
      </c>
      <c r="F2677">
        <v>77.75</v>
      </c>
    </row>
    <row r="2678" spans="1:6" x14ac:dyDescent="0.3">
      <c r="A2678">
        <v>645</v>
      </c>
      <c r="B2678">
        <v>76.127139586300132</v>
      </c>
      <c r="C2678">
        <v>-0.87713958630013167</v>
      </c>
      <c r="E2678">
        <v>32.225000000000001</v>
      </c>
      <c r="F2678">
        <v>77.75</v>
      </c>
    </row>
    <row r="2679" spans="1:6" x14ac:dyDescent="0.3">
      <c r="A2679">
        <v>646</v>
      </c>
      <c r="B2679">
        <v>82.346974136023576</v>
      </c>
      <c r="C2679">
        <v>-8.0969741360235759</v>
      </c>
      <c r="E2679">
        <v>32.274999999999999</v>
      </c>
      <c r="F2679">
        <v>77.75</v>
      </c>
    </row>
    <row r="2680" spans="1:6" x14ac:dyDescent="0.3">
      <c r="A2680">
        <v>647</v>
      </c>
      <c r="B2680">
        <v>81.837187219960853</v>
      </c>
      <c r="C2680">
        <v>3.4128127800391468</v>
      </c>
      <c r="E2680">
        <v>32.325000000000003</v>
      </c>
      <c r="F2680">
        <v>77.75</v>
      </c>
    </row>
    <row r="2681" spans="1:6" x14ac:dyDescent="0.3">
      <c r="A2681">
        <v>648</v>
      </c>
      <c r="B2681">
        <v>83.725289800280464</v>
      </c>
      <c r="C2681">
        <v>2.4710199719535808E-2</v>
      </c>
      <c r="E2681">
        <v>32.375</v>
      </c>
      <c r="F2681">
        <v>77.75</v>
      </c>
    </row>
    <row r="2682" spans="1:6" x14ac:dyDescent="0.3">
      <c r="A2682">
        <v>649</v>
      </c>
      <c r="B2682">
        <v>76.660173848925865</v>
      </c>
      <c r="C2682">
        <v>7.3398261510741349</v>
      </c>
      <c r="E2682">
        <v>32.424999999999997</v>
      </c>
      <c r="F2682">
        <v>77.75</v>
      </c>
    </row>
    <row r="2683" spans="1:6" x14ac:dyDescent="0.3">
      <c r="A2683">
        <v>650</v>
      </c>
      <c r="B2683">
        <v>84.06986768990555</v>
      </c>
      <c r="C2683">
        <v>-9.5698676899055499</v>
      </c>
      <c r="E2683">
        <v>32.475000000000001</v>
      </c>
      <c r="F2683">
        <v>77.75</v>
      </c>
    </row>
    <row r="2684" spans="1:6" x14ac:dyDescent="0.3">
      <c r="A2684">
        <v>651</v>
      </c>
      <c r="B2684">
        <v>85.015369638559733</v>
      </c>
      <c r="C2684">
        <v>-14.515369638559733</v>
      </c>
      <c r="E2684">
        <v>32.524999999999999</v>
      </c>
      <c r="F2684">
        <v>77.75</v>
      </c>
    </row>
    <row r="2685" spans="1:6" x14ac:dyDescent="0.3">
      <c r="A2685">
        <v>652</v>
      </c>
      <c r="B2685">
        <v>84.106903631641174</v>
      </c>
      <c r="C2685">
        <v>-3.356903631641174</v>
      </c>
      <c r="E2685">
        <v>32.575000000000003</v>
      </c>
      <c r="F2685">
        <v>77.75</v>
      </c>
    </row>
    <row r="2686" spans="1:6" x14ac:dyDescent="0.3">
      <c r="A2686">
        <v>653</v>
      </c>
      <c r="B2686">
        <v>83.164302999975732</v>
      </c>
      <c r="C2686">
        <v>-1.6643029999757317</v>
      </c>
      <c r="E2686">
        <v>32.625</v>
      </c>
      <c r="F2686">
        <v>78</v>
      </c>
    </row>
    <row r="2687" spans="1:6" x14ac:dyDescent="0.3">
      <c r="A2687">
        <v>654</v>
      </c>
      <c r="B2687">
        <v>82.025378864334911</v>
      </c>
      <c r="C2687">
        <v>-4.5253788643349111</v>
      </c>
      <c r="E2687">
        <v>32.674999999999997</v>
      </c>
      <c r="F2687">
        <v>78</v>
      </c>
    </row>
    <row r="2688" spans="1:6" x14ac:dyDescent="0.3">
      <c r="A2688">
        <v>655</v>
      </c>
      <c r="B2688">
        <v>86.197247074377458</v>
      </c>
      <c r="C2688">
        <v>5.5527529256225421</v>
      </c>
      <c r="E2688">
        <v>32.725000000000001</v>
      </c>
      <c r="F2688">
        <v>78</v>
      </c>
    </row>
    <row r="2689" spans="1:6" x14ac:dyDescent="0.3">
      <c r="A2689">
        <v>656</v>
      </c>
      <c r="B2689">
        <v>82.660433442354304</v>
      </c>
      <c r="C2689">
        <v>-8.1604334423543037</v>
      </c>
      <c r="E2689">
        <v>32.774999999999999</v>
      </c>
      <c r="F2689">
        <v>78</v>
      </c>
    </row>
    <row r="2690" spans="1:6" x14ac:dyDescent="0.3">
      <c r="A2690">
        <v>657</v>
      </c>
      <c r="B2690">
        <v>84.611345280627518</v>
      </c>
      <c r="C2690">
        <v>11.888654719372482</v>
      </c>
      <c r="E2690">
        <v>32.825000000000003</v>
      </c>
      <c r="F2690">
        <v>78</v>
      </c>
    </row>
    <row r="2691" spans="1:6" x14ac:dyDescent="0.3">
      <c r="A2691">
        <v>658</v>
      </c>
      <c r="B2691">
        <v>79.87004694218399</v>
      </c>
      <c r="C2691">
        <v>-0.62004694218398981</v>
      </c>
      <c r="E2691">
        <v>32.875</v>
      </c>
      <c r="F2691">
        <v>78</v>
      </c>
    </row>
    <row r="2692" spans="1:6" x14ac:dyDescent="0.3">
      <c r="A2692">
        <v>659</v>
      </c>
      <c r="B2692">
        <v>82.393204100522993</v>
      </c>
      <c r="C2692">
        <v>-3.8932041005229934</v>
      </c>
      <c r="E2692">
        <v>32.924999999999997</v>
      </c>
      <c r="F2692">
        <v>78</v>
      </c>
    </row>
    <row r="2693" spans="1:6" x14ac:dyDescent="0.3">
      <c r="A2693">
        <v>660</v>
      </c>
      <c r="B2693">
        <v>78.656478831707005</v>
      </c>
      <c r="C2693">
        <v>0.34352116829299462</v>
      </c>
      <c r="E2693">
        <v>32.975000000000001</v>
      </c>
      <c r="F2693">
        <v>78</v>
      </c>
    </row>
    <row r="2694" spans="1:6" x14ac:dyDescent="0.3">
      <c r="A2694">
        <v>661</v>
      </c>
      <c r="B2694">
        <v>79.624588050963823</v>
      </c>
      <c r="C2694">
        <v>2.3754119490361774</v>
      </c>
      <c r="E2694">
        <v>33.024999999999999</v>
      </c>
      <c r="F2694">
        <v>78</v>
      </c>
    </row>
    <row r="2695" spans="1:6" x14ac:dyDescent="0.3">
      <c r="A2695">
        <v>662</v>
      </c>
      <c r="B2695">
        <v>73.749596119492068</v>
      </c>
      <c r="C2695">
        <v>11.250403880507932</v>
      </c>
      <c r="E2695">
        <v>33.075000000000003</v>
      </c>
      <c r="F2695">
        <v>78</v>
      </c>
    </row>
    <row r="2696" spans="1:6" x14ac:dyDescent="0.3">
      <c r="A2696">
        <v>663</v>
      </c>
      <c r="B2696">
        <v>82.53806709738636</v>
      </c>
      <c r="C2696">
        <v>-3.806709738636016E-2</v>
      </c>
      <c r="E2696">
        <v>33.125</v>
      </c>
      <c r="F2696">
        <v>78</v>
      </c>
    </row>
    <row r="2697" spans="1:6" x14ac:dyDescent="0.3">
      <c r="A2697">
        <v>664</v>
      </c>
      <c r="B2697">
        <v>82.529623769290126</v>
      </c>
      <c r="C2697">
        <v>14.720376230709874</v>
      </c>
      <c r="E2697">
        <v>33.174999999999997</v>
      </c>
      <c r="F2697">
        <v>78</v>
      </c>
    </row>
    <row r="2698" spans="1:6" x14ac:dyDescent="0.3">
      <c r="A2698">
        <v>665</v>
      </c>
      <c r="B2698">
        <v>82.546689028785266</v>
      </c>
      <c r="C2698">
        <v>8.4533109712147336</v>
      </c>
      <c r="E2698">
        <v>33.225000000000001</v>
      </c>
      <c r="F2698">
        <v>78</v>
      </c>
    </row>
    <row r="2699" spans="1:6" x14ac:dyDescent="0.3">
      <c r="A2699">
        <v>666</v>
      </c>
      <c r="B2699">
        <v>80.954605147967456</v>
      </c>
      <c r="C2699">
        <v>-3.204605147967456</v>
      </c>
      <c r="E2699">
        <v>33.274999999999999</v>
      </c>
      <c r="F2699">
        <v>78</v>
      </c>
    </row>
    <row r="2700" spans="1:6" x14ac:dyDescent="0.3">
      <c r="A2700">
        <v>667</v>
      </c>
      <c r="B2700">
        <v>84.710729007659026</v>
      </c>
      <c r="C2700">
        <v>-3.960729007659026</v>
      </c>
      <c r="E2700">
        <v>33.325000000000003</v>
      </c>
      <c r="F2700">
        <v>78</v>
      </c>
    </row>
    <row r="2701" spans="1:6" x14ac:dyDescent="0.3">
      <c r="A2701">
        <v>668</v>
      </c>
      <c r="B2701">
        <v>75.472114326040256</v>
      </c>
      <c r="C2701">
        <v>-8.4721143260402556</v>
      </c>
      <c r="E2701">
        <v>33.375</v>
      </c>
      <c r="F2701">
        <v>78</v>
      </c>
    </row>
    <row r="2702" spans="1:6" x14ac:dyDescent="0.3">
      <c r="A2702">
        <v>669</v>
      </c>
      <c r="B2702">
        <v>74.928572238321038</v>
      </c>
      <c r="C2702">
        <v>-5.4285722383210384</v>
      </c>
      <c r="E2702">
        <v>33.424999999999997</v>
      </c>
      <c r="F2702">
        <v>78</v>
      </c>
    </row>
    <row r="2703" spans="1:6" x14ac:dyDescent="0.3">
      <c r="A2703">
        <v>670</v>
      </c>
      <c r="B2703">
        <v>78.473829198440441</v>
      </c>
      <c r="C2703">
        <v>7.5261708015595588</v>
      </c>
      <c r="E2703">
        <v>33.475000000000001</v>
      </c>
      <c r="F2703">
        <v>78</v>
      </c>
    </row>
    <row r="2704" spans="1:6" x14ac:dyDescent="0.3">
      <c r="A2704">
        <v>671</v>
      </c>
      <c r="B2704">
        <v>81.088123499745834</v>
      </c>
      <c r="C2704">
        <v>-3.5881234997458336</v>
      </c>
      <c r="E2704">
        <v>33.524999999999999</v>
      </c>
      <c r="F2704">
        <v>78</v>
      </c>
    </row>
    <row r="2705" spans="1:6" x14ac:dyDescent="0.3">
      <c r="A2705">
        <v>672</v>
      </c>
      <c r="B2705">
        <v>83.779391001511229</v>
      </c>
      <c r="C2705">
        <v>0.47060899848877114</v>
      </c>
      <c r="E2705">
        <v>33.575000000000003</v>
      </c>
      <c r="F2705">
        <v>78</v>
      </c>
    </row>
    <row r="2706" spans="1:6" x14ac:dyDescent="0.3">
      <c r="A2706">
        <v>673</v>
      </c>
      <c r="B2706">
        <v>74.373502796457586</v>
      </c>
      <c r="C2706">
        <v>-22.873502796457586</v>
      </c>
      <c r="E2706">
        <v>33.625</v>
      </c>
      <c r="F2706">
        <v>78</v>
      </c>
    </row>
    <row r="2707" spans="1:6" x14ac:dyDescent="0.3">
      <c r="A2707">
        <v>674</v>
      </c>
      <c r="B2707">
        <v>83.437714428874898</v>
      </c>
      <c r="C2707">
        <v>6.062285571125102</v>
      </c>
      <c r="E2707">
        <v>33.674999999999997</v>
      </c>
      <c r="F2707">
        <v>78</v>
      </c>
    </row>
    <row r="2708" spans="1:6" x14ac:dyDescent="0.3">
      <c r="A2708">
        <v>675</v>
      </c>
      <c r="B2708">
        <v>81.79190469416011</v>
      </c>
      <c r="C2708">
        <v>4.2080953058398904</v>
      </c>
      <c r="E2708">
        <v>33.725000000000001</v>
      </c>
      <c r="F2708">
        <v>78</v>
      </c>
    </row>
    <row r="2709" spans="1:6" x14ac:dyDescent="0.3">
      <c r="A2709">
        <v>676</v>
      </c>
      <c r="B2709">
        <v>79.547879579130424</v>
      </c>
      <c r="C2709">
        <v>-2.7978795791304236</v>
      </c>
      <c r="E2709">
        <v>33.774999999999999</v>
      </c>
      <c r="F2709">
        <v>78.25</v>
      </c>
    </row>
    <row r="2710" spans="1:6" x14ac:dyDescent="0.3">
      <c r="A2710">
        <v>677</v>
      </c>
      <c r="B2710">
        <v>82.728587967384257</v>
      </c>
      <c r="C2710">
        <v>-3.7285879673842572</v>
      </c>
      <c r="E2710">
        <v>33.825000000000003</v>
      </c>
      <c r="F2710">
        <v>78.25</v>
      </c>
    </row>
    <row r="2711" spans="1:6" x14ac:dyDescent="0.3">
      <c r="A2711">
        <v>678</v>
      </c>
      <c r="B2711">
        <v>83.964566604432775</v>
      </c>
      <c r="C2711">
        <v>3.5433395567224579E-2</v>
      </c>
      <c r="E2711">
        <v>33.875</v>
      </c>
      <c r="F2711">
        <v>78.25</v>
      </c>
    </row>
    <row r="2712" spans="1:6" x14ac:dyDescent="0.3">
      <c r="A2712">
        <v>679</v>
      </c>
      <c r="B2712">
        <v>77.032704276229936</v>
      </c>
      <c r="C2712">
        <v>-5.5327042762299357</v>
      </c>
      <c r="E2712">
        <v>33.924999999999997</v>
      </c>
      <c r="F2712">
        <v>78.25</v>
      </c>
    </row>
    <row r="2713" spans="1:6" x14ac:dyDescent="0.3">
      <c r="A2713">
        <v>680</v>
      </c>
      <c r="B2713">
        <v>78.710204685603983</v>
      </c>
      <c r="C2713">
        <v>4.5397953143960166</v>
      </c>
      <c r="E2713">
        <v>33.975000000000001</v>
      </c>
      <c r="F2713">
        <v>78.25</v>
      </c>
    </row>
    <row r="2714" spans="1:6" x14ac:dyDescent="0.3">
      <c r="A2714">
        <v>681</v>
      </c>
      <c r="B2714">
        <v>81.273299102667366</v>
      </c>
      <c r="C2714">
        <v>-0.2732991026673659</v>
      </c>
      <c r="E2714">
        <v>34.024999999999999</v>
      </c>
      <c r="F2714">
        <v>78.25</v>
      </c>
    </row>
    <row r="2715" spans="1:6" x14ac:dyDescent="0.3">
      <c r="A2715">
        <v>682</v>
      </c>
      <c r="B2715">
        <v>85.237581183216889</v>
      </c>
      <c r="C2715">
        <v>7.5124188167831107</v>
      </c>
      <c r="E2715">
        <v>34.075000000000003</v>
      </c>
      <c r="F2715">
        <v>78.25</v>
      </c>
    </row>
    <row r="2716" spans="1:6" x14ac:dyDescent="0.3">
      <c r="A2716">
        <v>683</v>
      </c>
      <c r="B2716">
        <v>83.634152657314075</v>
      </c>
      <c r="C2716">
        <v>-12.634152657314075</v>
      </c>
      <c r="E2716">
        <v>34.125</v>
      </c>
      <c r="F2716">
        <v>78.25</v>
      </c>
    </row>
    <row r="2717" spans="1:6" x14ac:dyDescent="0.3">
      <c r="A2717">
        <v>684</v>
      </c>
      <c r="B2717">
        <v>83.964566604432775</v>
      </c>
      <c r="C2717">
        <v>-6.4645666044327754</v>
      </c>
      <c r="E2717">
        <v>34.174999999999997</v>
      </c>
      <c r="F2717">
        <v>78.25</v>
      </c>
    </row>
    <row r="2718" spans="1:6" x14ac:dyDescent="0.3">
      <c r="A2718">
        <v>685</v>
      </c>
      <c r="B2718">
        <v>84.283832650497587</v>
      </c>
      <c r="C2718">
        <v>1.4661673495024132</v>
      </c>
      <c r="E2718">
        <v>34.225000000000001</v>
      </c>
      <c r="F2718">
        <v>78.25</v>
      </c>
    </row>
    <row r="2719" spans="1:6" x14ac:dyDescent="0.3">
      <c r="A2719">
        <v>686</v>
      </c>
      <c r="B2719">
        <v>82.361138078529947</v>
      </c>
      <c r="C2719">
        <v>-0.36113807852994739</v>
      </c>
      <c r="E2719">
        <v>34.274999999999999</v>
      </c>
      <c r="F2719">
        <v>78.25</v>
      </c>
    </row>
    <row r="2720" spans="1:6" x14ac:dyDescent="0.3">
      <c r="A2720">
        <v>687</v>
      </c>
      <c r="B2720">
        <v>86.561795646243013</v>
      </c>
      <c r="C2720">
        <v>5.9382043537569871</v>
      </c>
      <c r="E2720">
        <v>34.325000000000003</v>
      </c>
      <c r="F2720">
        <v>78.25</v>
      </c>
    </row>
    <row r="2721" spans="1:6" x14ac:dyDescent="0.3">
      <c r="A2721">
        <v>688</v>
      </c>
      <c r="B2721">
        <v>85.143542723261746</v>
      </c>
      <c r="C2721">
        <v>4.8564572767382543</v>
      </c>
      <c r="E2721">
        <v>34.375</v>
      </c>
      <c r="F2721">
        <v>78.25</v>
      </c>
    </row>
    <row r="2722" spans="1:6" x14ac:dyDescent="0.3">
      <c r="A2722">
        <v>689</v>
      </c>
      <c r="B2722">
        <v>77.574181866951903</v>
      </c>
      <c r="C2722">
        <v>1.9258181330480966</v>
      </c>
      <c r="E2722">
        <v>34.424999999999997</v>
      </c>
      <c r="F2722">
        <v>78.25</v>
      </c>
    </row>
    <row r="2723" spans="1:6" x14ac:dyDescent="0.3">
      <c r="A2723">
        <v>690</v>
      </c>
      <c r="B2723">
        <v>79.800944978455334</v>
      </c>
      <c r="C2723">
        <v>-0.30094497845533397</v>
      </c>
      <c r="E2723">
        <v>34.475000000000001</v>
      </c>
      <c r="F2723">
        <v>78.25</v>
      </c>
    </row>
    <row r="2724" spans="1:6" x14ac:dyDescent="0.3">
      <c r="A2724">
        <v>691</v>
      </c>
      <c r="B2724">
        <v>84.756583624824685</v>
      </c>
      <c r="C2724">
        <v>-1.2565836248246853</v>
      </c>
      <c r="E2724">
        <v>34.524999999999999</v>
      </c>
      <c r="F2724">
        <v>78.25</v>
      </c>
    </row>
    <row r="2725" spans="1:6" x14ac:dyDescent="0.3">
      <c r="A2725">
        <v>692</v>
      </c>
      <c r="B2725">
        <v>82.247590408992053</v>
      </c>
      <c r="C2725">
        <v>3.0024095910079467</v>
      </c>
      <c r="E2725">
        <v>34.575000000000003</v>
      </c>
      <c r="F2725">
        <v>78.5</v>
      </c>
    </row>
    <row r="2726" spans="1:6" x14ac:dyDescent="0.3">
      <c r="A2726">
        <v>693</v>
      </c>
      <c r="B2726">
        <v>73.98597160665561</v>
      </c>
      <c r="C2726">
        <v>-9.2359716066556103</v>
      </c>
      <c r="E2726">
        <v>34.625</v>
      </c>
      <c r="F2726">
        <v>78.5</v>
      </c>
    </row>
    <row r="2727" spans="1:6" x14ac:dyDescent="0.3">
      <c r="A2727">
        <v>694</v>
      </c>
      <c r="B2727">
        <v>81.270397785678625</v>
      </c>
      <c r="C2727">
        <v>-4.7703977856786253</v>
      </c>
      <c r="E2727">
        <v>34.674999999999997</v>
      </c>
      <c r="F2727">
        <v>78.5</v>
      </c>
    </row>
    <row r="2728" spans="1:6" x14ac:dyDescent="0.3">
      <c r="A2728">
        <v>695</v>
      </c>
      <c r="B2728">
        <v>83.765227059004843</v>
      </c>
      <c r="C2728">
        <v>-11.515227059004843</v>
      </c>
      <c r="E2728">
        <v>34.725000000000001</v>
      </c>
      <c r="F2728">
        <v>78.5</v>
      </c>
    </row>
    <row r="2729" spans="1:6" x14ac:dyDescent="0.3">
      <c r="A2729">
        <v>696</v>
      </c>
      <c r="B2729">
        <v>86.037844787673905</v>
      </c>
      <c r="C2729">
        <v>6.4621552123260955</v>
      </c>
      <c r="E2729">
        <v>34.774999999999999</v>
      </c>
      <c r="F2729">
        <v>78.5</v>
      </c>
    </row>
    <row r="2730" spans="1:6" x14ac:dyDescent="0.3">
      <c r="A2730">
        <v>697</v>
      </c>
      <c r="B2730">
        <v>81.928324362927242</v>
      </c>
      <c r="C2730">
        <v>10.071675637072758</v>
      </c>
      <c r="E2730">
        <v>34.825000000000003</v>
      </c>
      <c r="F2730">
        <v>78.5</v>
      </c>
    </row>
    <row r="2731" spans="1:6" x14ac:dyDescent="0.3">
      <c r="A2731">
        <v>698</v>
      </c>
      <c r="B2731">
        <v>81.891288421191618</v>
      </c>
      <c r="C2731">
        <v>-6.1412884211916179</v>
      </c>
      <c r="E2731">
        <v>34.875</v>
      </c>
      <c r="F2731">
        <v>78.5</v>
      </c>
    </row>
    <row r="2732" spans="1:6" x14ac:dyDescent="0.3">
      <c r="A2732">
        <v>699</v>
      </c>
      <c r="B2732">
        <v>78.781371146329903</v>
      </c>
      <c r="C2732">
        <v>4.9686288536700971</v>
      </c>
      <c r="E2732">
        <v>34.924999999999997</v>
      </c>
      <c r="F2732">
        <v>78.5</v>
      </c>
    </row>
    <row r="2733" spans="1:6" x14ac:dyDescent="0.3">
      <c r="A2733">
        <v>700</v>
      </c>
      <c r="B2733">
        <v>82.728587967384257</v>
      </c>
      <c r="C2733">
        <v>-7.9785879673842572</v>
      </c>
      <c r="E2733">
        <v>34.975000000000001</v>
      </c>
      <c r="F2733">
        <v>78.5</v>
      </c>
    </row>
    <row r="2734" spans="1:6" x14ac:dyDescent="0.3">
      <c r="A2734">
        <v>701</v>
      </c>
      <c r="B2734">
        <v>80.709410985373893</v>
      </c>
      <c r="C2734">
        <v>5.5405890146261072</v>
      </c>
      <c r="E2734">
        <v>35.024999999999999</v>
      </c>
      <c r="F2734">
        <v>78.5</v>
      </c>
    </row>
    <row r="2735" spans="1:6" x14ac:dyDescent="0.3">
      <c r="A2735">
        <v>702</v>
      </c>
      <c r="B2735">
        <v>81.225115259877867</v>
      </c>
      <c r="C2735">
        <v>7.7748847401221326</v>
      </c>
      <c r="E2735">
        <v>35.075000000000003</v>
      </c>
      <c r="F2735">
        <v>78.5</v>
      </c>
    </row>
    <row r="2736" spans="1:6" x14ac:dyDescent="0.3">
      <c r="A2736">
        <v>703</v>
      </c>
      <c r="B2736">
        <v>77.45135404932627</v>
      </c>
      <c r="C2736">
        <v>-3.2013540493262695</v>
      </c>
      <c r="E2736">
        <v>35.125</v>
      </c>
      <c r="F2736">
        <v>78.5</v>
      </c>
    </row>
    <row r="2737" spans="1:6" x14ac:dyDescent="0.3">
      <c r="A2737">
        <v>704</v>
      </c>
      <c r="B2737">
        <v>80.373651771178828</v>
      </c>
      <c r="C2737">
        <v>-7.3736517711788281</v>
      </c>
      <c r="E2737">
        <v>35.174999999999997</v>
      </c>
      <c r="F2737">
        <v>78.5</v>
      </c>
    </row>
    <row r="2738" spans="1:6" x14ac:dyDescent="0.3">
      <c r="A2738">
        <v>705</v>
      </c>
      <c r="B2738">
        <v>85.143542723261746</v>
      </c>
      <c r="C2738">
        <v>-3.3935427232617457</v>
      </c>
      <c r="E2738">
        <v>35.225000000000001</v>
      </c>
      <c r="F2738">
        <v>78.5</v>
      </c>
    </row>
    <row r="2739" spans="1:6" x14ac:dyDescent="0.3">
      <c r="A2739">
        <v>706</v>
      </c>
      <c r="B2739">
        <v>85.055306897284098</v>
      </c>
      <c r="C2739">
        <v>8.1946931027159025</v>
      </c>
      <c r="E2739">
        <v>35.274999999999999</v>
      </c>
      <c r="F2739">
        <v>78.5</v>
      </c>
    </row>
    <row r="2740" spans="1:6" x14ac:dyDescent="0.3">
      <c r="A2740">
        <v>707</v>
      </c>
      <c r="B2740">
        <v>80.364833095748807</v>
      </c>
      <c r="C2740">
        <v>9.1351669042511929</v>
      </c>
      <c r="E2740">
        <v>35.325000000000003</v>
      </c>
      <c r="F2740">
        <v>78.5</v>
      </c>
    </row>
    <row r="2741" spans="1:6" x14ac:dyDescent="0.3">
      <c r="A2741">
        <v>708</v>
      </c>
      <c r="B2741">
        <v>78.382692055474052</v>
      </c>
      <c r="C2741">
        <v>0.11730794452594751</v>
      </c>
      <c r="E2741">
        <v>35.375</v>
      </c>
      <c r="F2741">
        <v>78.5</v>
      </c>
    </row>
    <row r="2742" spans="1:6" x14ac:dyDescent="0.3">
      <c r="A2742">
        <v>709</v>
      </c>
      <c r="B2742">
        <v>81.834285902972098</v>
      </c>
      <c r="C2742">
        <v>0.41571409702790163</v>
      </c>
      <c r="E2742">
        <v>35.424999999999997</v>
      </c>
      <c r="F2742">
        <v>78.5</v>
      </c>
    </row>
    <row r="2743" spans="1:6" x14ac:dyDescent="0.3">
      <c r="A2743">
        <v>710</v>
      </c>
      <c r="B2743">
        <v>79.658983298580708</v>
      </c>
      <c r="C2743">
        <v>1.8410167014192922</v>
      </c>
      <c r="E2743">
        <v>35.475000000000001</v>
      </c>
      <c r="F2743">
        <v>78.5</v>
      </c>
    </row>
    <row r="2744" spans="1:6" x14ac:dyDescent="0.3">
      <c r="A2744">
        <v>711</v>
      </c>
      <c r="B2744">
        <v>85.288781067458899</v>
      </c>
      <c r="C2744">
        <v>-21.038781067458899</v>
      </c>
      <c r="E2744">
        <v>35.524999999999999</v>
      </c>
      <c r="F2744">
        <v>78.5</v>
      </c>
    </row>
    <row r="2745" spans="1:6" x14ac:dyDescent="0.3">
      <c r="A2745">
        <v>712</v>
      </c>
      <c r="B2745">
        <v>83.087329799515743</v>
      </c>
      <c r="C2745">
        <v>8.6626702004842571</v>
      </c>
      <c r="E2745">
        <v>35.575000000000003</v>
      </c>
      <c r="F2745">
        <v>78.5</v>
      </c>
    </row>
    <row r="2746" spans="1:6" x14ac:dyDescent="0.3">
      <c r="A2746">
        <v>713</v>
      </c>
      <c r="B2746">
        <v>81.324498986909376</v>
      </c>
      <c r="C2746">
        <v>10.925501013090624</v>
      </c>
      <c r="E2746">
        <v>35.625</v>
      </c>
      <c r="F2746">
        <v>78.5</v>
      </c>
    </row>
    <row r="2747" spans="1:6" x14ac:dyDescent="0.3">
      <c r="A2747">
        <v>714</v>
      </c>
      <c r="B2747">
        <v>75.013527294219557</v>
      </c>
      <c r="C2747">
        <v>-2.763527294219557</v>
      </c>
      <c r="E2747">
        <v>35.674999999999997</v>
      </c>
      <c r="F2747">
        <v>78.5</v>
      </c>
    </row>
    <row r="2748" spans="1:6" x14ac:dyDescent="0.3">
      <c r="A2748">
        <v>715</v>
      </c>
      <c r="B2748">
        <v>78.602377630476241</v>
      </c>
      <c r="C2748">
        <v>9.3976223695237593</v>
      </c>
      <c r="E2748">
        <v>35.725000000000001</v>
      </c>
      <c r="F2748">
        <v>78.5</v>
      </c>
    </row>
    <row r="2749" spans="1:6" x14ac:dyDescent="0.3">
      <c r="A2749">
        <v>716</v>
      </c>
      <c r="B2749">
        <v>82.833889052857046</v>
      </c>
      <c r="C2749">
        <v>-2.333889052857046</v>
      </c>
      <c r="E2749">
        <v>35.774999999999999</v>
      </c>
      <c r="F2749">
        <v>78.5</v>
      </c>
    </row>
    <row r="2750" spans="1:6" x14ac:dyDescent="0.3">
      <c r="A2750">
        <v>717</v>
      </c>
      <c r="B2750">
        <v>81.219197901436601</v>
      </c>
      <c r="C2750">
        <v>0.78080209856339877</v>
      </c>
      <c r="E2750">
        <v>35.825000000000003</v>
      </c>
      <c r="F2750">
        <v>78.5</v>
      </c>
    </row>
    <row r="2751" spans="1:6" x14ac:dyDescent="0.3">
      <c r="A2751">
        <v>718</v>
      </c>
      <c r="B2751">
        <v>80.233758694058039</v>
      </c>
      <c r="C2751">
        <v>-10.233758694058039</v>
      </c>
      <c r="E2751">
        <v>35.875</v>
      </c>
      <c r="F2751">
        <v>78.5</v>
      </c>
    </row>
    <row r="2752" spans="1:6" x14ac:dyDescent="0.3">
      <c r="A2752">
        <v>719</v>
      </c>
      <c r="B2752">
        <v>85.579257755853206</v>
      </c>
      <c r="C2752">
        <v>7.6707422441467941</v>
      </c>
      <c r="E2752">
        <v>35.924999999999997</v>
      </c>
      <c r="F2752">
        <v>78.5</v>
      </c>
    </row>
    <row r="2753" spans="1:6" x14ac:dyDescent="0.3">
      <c r="A2753">
        <v>720</v>
      </c>
      <c r="B2753">
        <v>84.001602546168385</v>
      </c>
      <c r="C2753">
        <v>1.7483974538316147</v>
      </c>
      <c r="E2753">
        <v>35.975000000000001</v>
      </c>
      <c r="F2753">
        <v>78.5</v>
      </c>
    </row>
    <row r="2754" spans="1:6" x14ac:dyDescent="0.3">
      <c r="A2754">
        <v>721</v>
      </c>
      <c r="B2754">
        <v>76.522917360167213</v>
      </c>
      <c r="C2754">
        <v>14.977082639832787</v>
      </c>
      <c r="E2754">
        <v>36.024999999999999</v>
      </c>
      <c r="F2754">
        <v>78.5</v>
      </c>
    </row>
    <row r="2755" spans="1:6" x14ac:dyDescent="0.3">
      <c r="A2755">
        <v>722</v>
      </c>
      <c r="B2755">
        <v>85.847323917676007</v>
      </c>
      <c r="C2755">
        <v>9.4026760823239925</v>
      </c>
      <c r="E2755">
        <v>36.075000000000003</v>
      </c>
      <c r="F2755">
        <v>78.5</v>
      </c>
    </row>
    <row r="2756" spans="1:6" x14ac:dyDescent="0.3">
      <c r="A2756">
        <v>723</v>
      </c>
      <c r="B2756">
        <v>80.655309784143128</v>
      </c>
      <c r="C2756">
        <v>-0.90530978414312813</v>
      </c>
      <c r="E2756">
        <v>36.125</v>
      </c>
      <c r="F2756">
        <v>78.5</v>
      </c>
    </row>
    <row r="2757" spans="1:6" x14ac:dyDescent="0.3">
      <c r="A2757">
        <v>724</v>
      </c>
      <c r="B2757">
        <v>81.883041837126498</v>
      </c>
      <c r="C2757">
        <v>-0.88304183712649831</v>
      </c>
      <c r="E2757">
        <v>36.174999999999997</v>
      </c>
      <c r="F2757">
        <v>78.75</v>
      </c>
    </row>
    <row r="2758" spans="1:6" x14ac:dyDescent="0.3">
      <c r="A2758">
        <v>725</v>
      </c>
      <c r="B2758">
        <v>78.342754796749674</v>
      </c>
      <c r="C2758">
        <v>6.6572452032503264</v>
      </c>
      <c r="E2758">
        <v>36.225000000000001</v>
      </c>
      <c r="F2758">
        <v>78.75</v>
      </c>
    </row>
    <row r="2759" spans="1:6" x14ac:dyDescent="0.3">
      <c r="A2759">
        <v>726</v>
      </c>
      <c r="B2759">
        <v>78.19751645255252</v>
      </c>
      <c r="C2759">
        <v>2.3024835474474799</v>
      </c>
      <c r="E2759">
        <v>36.274999999999999</v>
      </c>
      <c r="F2759">
        <v>78.75</v>
      </c>
    </row>
    <row r="2760" spans="1:6" x14ac:dyDescent="0.3">
      <c r="A2760">
        <v>727</v>
      </c>
      <c r="B2760">
        <v>85.525156554622441</v>
      </c>
      <c r="C2760">
        <v>-2.5156554622441263E-2</v>
      </c>
      <c r="E2760">
        <v>36.325000000000003</v>
      </c>
      <c r="F2760">
        <v>78.75</v>
      </c>
    </row>
    <row r="2761" spans="1:6" x14ac:dyDescent="0.3">
      <c r="A2761">
        <v>728</v>
      </c>
      <c r="B2761">
        <v>82.173518525520819</v>
      </c>
      <c r="C2761">
        <v>-3.1735185255208194</v>
      </c>
      <c r="E2761">
        <v>36.375</v>
      </c>
      <c r="F2761">
        <v>78.75</v>
      </c>
    </row>
    <row r="2762" spans="1:6" x14ac:dyDescent="0.3">
      <c r="A2762">
        <v>729</v>
      </c>
      <c r="B2762">
        <v>81.486802590601684</v>
      </c>
      <c r="C2762">
        <v>1.013197409398316</v>
      </c>
      <c r="E2762">
        <v>36.424999999999997</v>
      </c>
      <c r="F2762">
        <v>78.75</v>
      </c>
    </row>
    <row r="2763" spans="1:6" x14ac:dyDescent="0.3">
      <c r="A2763">
        <v>730</v>
      </c>
      <c r="B2763">
        <v>82.637826171751669</v>
      </c>
      <c r="C2763">
        <v>-4.1378261717516693</v>
      </c>
      <c r="E2763">
        <v>36.475000000000001</v>
      </c>
      <c r="F2763">
        <v>78.75</v>
      </c>
    </row>
    <row r="2764" spans="1:6" x14ac:dyDescent="0.3">
      <c r="A2764">
        <v>731</v>
      </c>
      <c r="B2764">
        <v>83.483569046040543</v>
      </c>
      <c r="C2764">
        <v>8.2664309539594569</v>
      </c>
      <c r="E2764">
        <v>36.524999999999999</v>
      </c>
      <c r="F2764">
        <v>78.75</v>
      </c>
    </row>
    <row r="2765" spans="1:6" x14ac:dyDescent="0.3">
      <c r="A2765">
        <v>732</v>
      </c>
      <c r="B2765">
        <v>74.458722580982709</v>
      </c>
      <c r="C2765">
        <v>1.0412774190172911</v>
      </c>
      <c r="E2765">
        <v>36.575000000000003</v>
      </c>
      <c r="F2765">
        <v>78.75</v>
      </c>
    </row>
    <row r="2766" spans="1:6" x14ac:dyDescent="0.3">
      <c r="A2766">
        <v>733</v>
      </c>
      <c r="B2766">
        <v>78.878690376364162</v>
      </c>
      <c r="C2766">
        <v>3.6213096236358382</v>
      </c>
      <c r="E2766">
        <v>36.625</v>
      </c>
      <c r="F2766">
        <v>78.75</v>
      </c>
    </row>
    <row r="2767" spans="1:6" x14ac:dyDescent="0.3">
      <c r="A2767">
        <v>734</v>
      </c>
      <c r="B2767">
        <v>84.001602546168385</v>
      </c>
      <c r="C2767">
        <v>-5.2516025461683853</v>
      </c>
      <c r="E2767">
        <v>36.674999999999997</v>
      </c>
      <c r="F2767">
        <v>78.75</v>
      </c>
    </row>
    <row r="2768" spans="1:6" x14ac:dyDescent="0.3">
      <c r="A2768">
        <v>735</v>
      </c>
      <c r="B2768">
        <v>88.273426574607356</v>
      </c>
      <c r="C2768">
        <v>6.2265734253926439</v>
      </c>
      <c r="E2768">
        <v>36.725000000000001</v>
      </c>
      <c r="F2768">
        <v>78.75</v>
      </c>
    </row>
    <row r="2769" spans="1:6" x14ac:dyDescent="0.3">
      <c r="A2769">
        <v>736</v>
      </c>
      <c r="B2769">
        <v>79.541697492062553</v>
      </c>
      <c r="C2769">
        <v>8.9583025079374465</v>
      </c>
      <c r="E2769">
        <v>36.774999999999999</v>
      </c>
      <c r="F2769">
        <v>78.75</v>
      </c>
    </row>
    <row r="2770" spans="1:6" x14ac:dyDescent="0.3">
      <c r="A2770">
        <v>737</v>
      </c>
      <c r="B2770">
        <v>86.325420159079471</v>
      </c>
      <c r="C2770">
        <v>-7.542015907947075E-2</v>
      </c>
      <c r="E2770">
        <v>36.825000000000003</v>
      </c>
      <c r="F2770">
        <v>78.75</v>
      </c>
    </row>
    <row r="2771" spans="1:6" x14ac:dyDescent="0.3">
      <c r="A2771">
        <v>738</v>
      </c>
      <c r="B2771">
        <v>82.705715968155033</v>
      </c>
      <c r="C2771">
        <v>10.044284031844967</v>
      </c>
      <c r="E2771">
        <v>36.875</v>
      </c>
      <c r="F2771">
        <v>78.75</v>
      </c>
    </row>
    <row r="2772" spans="1:6" x14ac:dyDescent="0.3">
      <c r="A2772">
        <v>739</v>
      </c>
      <c r="B2772">
        <v>79.143018401206703</v>
      </c>
      <c r="C2772">
        <v>-0.14301840120670306</v>
      </c>
      <c r="E2772">
        <v>36.924999999999997</v>
      </c>
      <c r="F2772">
        <v>78.75</v>
      </c>
    </row>
    <row r="2773" spans="1:6" x14ac:dyDescent="0.3">
      <c r="A2773">
        <v>740</v>
      </c>
      <c r="B2773">
        <v>74.954080825912428</v>
      </c>
      <c r="C2773">
        <v>3.5459191740875724</v>
      </c>
      <c r="E2773">
        <v>36.975000000000001</v>
      </c>
      <c r="F2773">
        <v>78.75</v>
      </c>
    </row>
    <row r="2774" spans="1:6" x14ac:dyDescent="0.3">
      <c r="A2774">
        <v>741</v>
      </c>
      <c r="B2774">
        <v>80.327797154013183</v>
      </c>
      <c r="C2774">
        <v>2.172202845986817</v>
      </c>
      <c r="E2774">
        <v>37.024999999999999</v>
      </c>
      <c r="F2774">
        <v>79</v>
      </c>
    </row>
    <row r="2775" spans="1:6" x14ac:dyDescent="0.3">
      <c r="A2775">
        <v>742</v>
      </c>
      <c r="B2775">
        <v>84.770747567331057</v>
      </c>
      <c r="C2775">
        <v>6.7292524326689431</v>
      </c>
      <c r="E2775">
        <v>37.075000000000003</v>
      </c>
      <c r="F2775">
        <v>79</v>
      </c>
    </row>
    <row r="2776" spans="1:6" x14ac:dyDescent="0.3">
      <c r="A2776">
        <v>743</v>
      </c>
      <c r="B2776">
        <v>76.323577814739295</v>
      </c>
      <c r="C2776">
        <v>-8.0735778147392949</v>
      </c>
      <c r="E2776">
        <v>37.125</v>
      </c>
      <c r="F2776">
        <v>79</v>
      </c>
    </row>
    <row r="2777" spans="1:6" x14ac:dyDescent="0.3">
      <c r="A2777">
        <v>744</v>
      </c>
      <c r="B2777">
        <v>77.879087226479214</v>
      </c>
      <c r="C2777">
        <v>8.6209127735207858</v>
      </c>
      <c r="E2777">
        <v>37.174999999999997</v>
      </c>
      <c r="F2777">
        <v>79</v>
      </c>
    </row>
    <row r="2778" spans="1:6" x14ac:dyDescent="0.3">
      <c r="A2778">
        <v>745</v>
      </c>
      <c r="B2778">
        <v>85.710332157543974</v>
      </c>
      <c r="C2778">
        <v>4.7896678424560264</v>
      </c>
      <c r="E2778">
        <v>37.225000000000001</v>
      </c>
      <c r="F2778">
        <v>79</v>
      </c>
    </row>
    <row r="2779" spans="1:6" x14ac:dyDescent="0.3">
      <c r="A2779">
        <v>746</v>
      </c>
      <c r="B2779">
        <v>84.801866150625415</v>
      </c>
      <c r="C2779">
        <v>-12.801866150625415</v>
      </c>
      <c r="E2779">
        <v>37.274999999999999</v>
      </c>
      <c r="F2779">
        <v>79</v>
      </c>
    </row>
    <row r="2780" spans="1:6" x14ac:dyDescent="0.3">
      <c r="A2780">
        <v>747</v>
      </c>
      <c r="B2780">
        <v>74.83743509535465</v>
      </c>
      <c r="C2780">
        <v>5.9125649046453503</v>
      </c>
      <c r="E2780">
        <v>37.325000000000003</v>
      </c>
      <c r="F2780">
        <v>79</v>
      </c>
    </row>
    <row r="2781" spans="1:6" x14ac:dyDescent="0.3">
      <c r="A2781">
        <v>748</v>
      </c>
      <c r="B2781">
        <v>75.532397614338905</v>
      </c>
      <c r="C2781">
        <v>-1.0323976143389046</v>
      </c>
      <c r="E2781">
        <v>37.375</v>
      </c>
      <c r="F2781">
        <v>79</v>
      </c>
    </row>
    <row r="2782" spans="1:6" x14ac:dyDescent="0.3">
      <c r="A2782">
        <v>749</v>
      </c>
      <c r="B2782">
        <v>83.050293857780119</v>
      </c>
      <c r="C2782">
        <v>5.6997061422198811</v>
      </c>
      <c r="E2782">
        <v>37.424999999999997</v>
      </c>
      <c r="F2782">
        <v>79</v>
      </c>
    </row>
    <row r="2783" spans="1:6" x14ac:dyDescent="0.3">
      <c r="A2783">
        <v>750</v>
      </c>
      <c r="B2783">
        <v>80.433935059477477</v>
      </c>
      <c r="C2783">
        <v>-10.433935059477477</v>
      </c>
      <c r="E2783">
        <v>37.475000000000001</v>
      </c>
      <c r="F2783">
        <v>79</v>
      </c>
    </row>
    <row r="2784" spans="1:6" x14ac:dyDescent="0.3">
      <c r="A2784">
        <v>751</v>
      </c>
      <c r="B2784">
        <v>81.401472187369393</v>
      </c>
      <c r="C2784">
        <v>-2.4014721873693929</v>
      </c>
      <c r="E2784">
        <v>37.524999999999999</v>
      </c>
      <c r="F2784">
        <v>79</v>
      </c>
    </row>
    <row r="2785" spans="1:6" x14ac:dyDescent="0.3">
      <c r="A2785">
        <v>752</v>
      </c>
      <c r="B2785">
        <v>79.379393888370259</v>
      </c>
      <c r="C2785">
        <v>7.8706061116297406</v>
      </c>
      <c r="E2785">
        <v>37.575000000000003</v>
      </c>
      <c r="F2785">
        <v>79</v>
      </c>
    </row>
    <row r="2786" spans="1:6" x14ac:dyDescent="0.3">
      <c r="A2786">
        <v>753</v>
      </c>
      <c r="B2786">
        <v>77.064394950889195</v>
      </c>
      <c r="C2786">
        <v>13.185605049110805</v>
      </c>
      <c r="E2786">
        <v>37.625</v>
      </c>
      <c r="F2786">
        <v>79</v>
      </c>
    </row>
    <row r="2787" spans="1:6" x14ac:dyDescent="0.3">
      <c r="A2787">
        <v>754</v>
      </c>
      <c r="B2787">
        <v>82.255836993057173</v>
      </c>
      <c r="C2787">
        <v>5.2441630069428271</v>
      </c>
      <c r="E2787">
        <v>37.674999999999997</v>
      </c>
      <c r="F2787">
        <v>79</v>
      </c>
    </row>
    <row r="2788" spans="1:6" x14ac:dyDescent="0.3">
      <c r="A2788">
        <v>755</v>
      </c>
      <c r="B2788">
        <v>78.19751645255252</v>
      </c>
      <c r="C2788">
        <v>-2.4475164525525201</v>
      </c>
      <c r="E2788">
        <v>37.725000000000001</v>
      </c>
      <c r="F2788">
        <v>79</v>
      </c>
    </row>
    <row r="2789" spans="1:6" x14ac:dyDescent="0.3">
      <c r="A2789">
        <v>756</v>
      </c>
      <c r="B2789">
        <v>80.706509668385124</v>
      </c>
      <c r="C2789">
        <v>6.7934903316148763</v>
      </c>
      <c r="E2789">
        <v>37.774999999999999</v>
      </c>
      <c r="F2789">
        <v>79</v>
      </c>
    </row>
    <row r="2790" spans="1:6" x14ac:dyDescent="0.3">
      <c r="A2790">
        <v>757</v>
      </c>
      <c r="B2790">
        <v>74.982673439551803</v>
      </c>
      <c r="C2790">
        <v>1.7673265604481969</v>
      </c>
      <c r="E2790">
        <v>37.825000000000003</v>
      </c>
      <c r="F2790">
        <v>79</v>
      </c>
    </row>
    <row r="2791" spans="1:6" x14ac:dyDescent="0.3">
      <c r="A2791">
        <v>758</v>
      </c>
      <c r="B2791">
        <v>82.728587967384257</v>
      </c>
      <c r="C2791">
        <v>-1.7285879673842572</v>
      </c>
      <c r="E2791">
        <v>37.875</v>
      </c>
      <c r="F2791">
        <v>79</v>
      </c>
    </row>
    <row r="2792" spans="1:6" x14ac:dyDescent="0.3">
      <c r="A2792">
        <v>759</v>
      </c>
      <c r="B2792">
        <v>83.093511886583613</v>
      </c>
      <c r="C2792">
        <v>0.40648811341638691</v>
      </c>
      <c r="E2792">
        <v>37.924999999999997</v>
      </c>
      <c r="F2792">
        <v>79</v>
      </c>
    </row>
    <row r="2793" spans="1:6" x14ac:dyDescent="0.3">
      <c r="A2793">
        <v>760</v>
      </c>
      <c r="B2793">
        <v>80.698263084320018</v>
      </c>
      <c r="C2793">
        <v>-5.6982630843200184</v>
      </c>
      <c r="E2793">
        <v>37.975000000000001</v>
      </c>
      <c r="F2793">
        <v>79</v>
      </c>
    </row>
    <row r="2794" spans="1:6" x14ac:dyDescent="0.3">
      <c r="A2794">
        <v>761</v>
      </c>
      <c r="B2794">
        <v>82.873826311581425</v>
      </c>
      <c r="C2794">
        <v>8.6261736884185751</v>
      </c>
      <c r="E2794">
        <v>38.024999999999999</v>
      </c>
      <c r="F2794">
        <v>79</v>
      </c>
    </row>
    <row r="2795" spans="1:6" x14ac:dyDescent="0.3">
      <c r="A2795">
        <v>762</v>
      </c>
      <c r="B2795">
        <v>83.460961775437923</v>
      </c>
      <c r="C2795">
        <v>9.7890382245620771</v>
      </c>
      <c r="E2795">
        <v>38.075000000000003</v>
      </c>
      <c r="F2795">
        <v>79</v>
      </c>
    </row>
    <row r="2796" spans="1:6" x14ac:dyDescent="0.3">
      <c r="A2796">
        <v>763</v>
      </c>
      <c r="B2796">
        <v>81.034022298515069</v>
      </c>
      <c r="C2796">
        <v>-1.2840222985150689</v>
      </c>
      <c r="E2796">
        <v>38.125</v>
      </c>
      <c r="F2796">
        <v>79</v>
      </c>
    </row>
    <row r="2797" spans="1:6" x14ac:dyDescent="0.3">
      <c r="A2797">
        <v>764</v>
      </c>
      <c r="B2797">
        <v>81.600811732797311</v>
      </c>
      <c r="C2797">
        <v>6.399188267202689</v>
      </c>
      <c r="E2797">
        <v>38.174999999999997</v>
      </c>
      <c r="F2797">
        <v>79</v>
      </c>
    </row>
    <row r="2798" spans="1:6" x14ac:dyDescent="0.3">
      <c r="A2798">
        <v>765</v>
      </c>
      <c r="B2798">
        <v>84.451481521266246</v>
      </c>
      <c r="C2798">
        <v>-0.95148152126624552</v>
      </c>
      <c r="E2798">
        <v>38.225000000000001</v>
      </c>
      <c r="F2798">
        <v>79</v>
      </c>
    </row>
    <row r="2799" spans="1:6" x14ac:dyDescent="0.3">
      <c r="A2799">
        <v>766</v>
      </c>
      <c r="B2799">
        <v>82.728587967384257</v>
      </c>
      <c r="C2799">
        <v>-6.4785879673842572</v>
      </c>
      <c r="E2799">
        <v>38.274999999999999</v>
      </c>
      <c r="F2799">
        <v>79</v>
      </c>
    </row>
    <row r="2800" spans="1:6" x14ac:dyDescent="0.3">
      <c r="A2800">
        <v>767</v>
      </c>
      <c r="B2800">
        <v>83.323705286679285</v>
      </c>
      <c r="C2800">
        <v>5.9262947133207149</v>
      </c>
      <c r="E2800">
        <v>38.325000000000003</v>
      </c>
      <c r="F2800">
        <v>79</v>
      </c>
    </row>
    <row r="2801" spans="1:6" x14ac:dyDescent="0.3">
      <c r="A2801">
        <v>768</v>
      </c>
      <c r="B2801">
        <v>77.163778677920703</v>
      </c>
      <c r="C2801">
        <v>-16.913778677920703</v>
      </c>
      <c r="E2801">
        <v>38.375</v>
      </c>
      <c r="F2801">
        <v>79</v>
      </c>
    </row>
    <row r="2802" spans="1:6" x14ac:dyDescent="0.3">
      <c r="A2802">
        <v>769</v>
      </c>
      <c r="B2802">
        <v>75.310186069681748</v>
      </c>
      <c r="C2802">
        <v>-4.8101860696817482</v>
      </c>
      <c r="E2802">
        <v>38.425000000000004</v>
      </c>
      <c r="F2802">
        <v>79</v>
      </c>
    </row>
    <row r="2803" spans="1:6" x14ac:dyDescent="0.3">
      <c r="A2803">
        <v>770</v>
      </c>
      <c r="B2803">
        <v>84.115987035697799</v>
      </c>
      <c r="C2803">
        <v>0.384012964302201</v>
      </c>
      <c r="E2803">
        <v>38.475000000000001</v>
      </c>
      <c r="F2803">
        <v>79</v>
      </c>
    </row>
    <row r="2804" spans="1:6" x14ac:dyDescent="0.3">
      <c r="A2804">
        <v>771</v>
      </c>
      <c r="B2804">
        <v>75.301939485616614</v>
      </c>
      <c r="C2804">
        <v>1.9480605143833856</v>
      </c>
      <c r="E2804">
        <v>38.524999999999999</v>
      </c>
      <c r="F2804">
        <v>79</v>
      </c>
    </row>
    <row r="2805" spans="1:6" x14ac:dyDescent="0.3">
      <c r="A2805">
        <v>772</v>
      </c>
      <c r="B2805">
        <v>79.989136622829378</v>
      </c>
      <c r="C2805">
        <v>-0.23913662282937764</v>
      </c>
      <c r="E2805">
        <v>38.575000000000003</v>
      </c>
      <c r="F2805">
        <v>79</v>
      </c>
    </row>
    <row r="2806" spans="1:6" x14ac:dyDescent="0.3">
      <c r="A2806">
        <v>773</v>
      </c>
      <c r="B2806">
        <v>84.619591864692637</v>
      </c>
      <c r="C2806">
        <v>2.6304081353073627</v>
      </c>
      <c r="E2806">
        <v>38.625</v>
      </c>
      <c r="F2806">
        <v>79.25</v>
      </c>
    </row>
    <row r="2807" spans="1:6" x14ac:dyDescent="0.3">
      <c r="A2807">
        <v>774</v>
      </c>
      <c r="B2807">
        <v>81.888387104202863</v>
      </c>
      <c r="C2807">
        <v>-12.638387104202863</v>
      </c>
      <c r="E2807">
        <v>38.675000000000004</v>
      </c>
      <c r="F2807">
        <v>79.25</v>
      </c>
    </row>
    <row r="2808" spans="1:6" x14ac:dyDescent="0.3">
      <c r="A2808">
        <v>775</v>
      </c>
      <c r="B2808">
        <v>77.078558893395581</v>
      </c>
      <c r="C2808">
        <v>7.6714411066044192</v>
      </c>
      <c r="E2808">
        <v>38.725000000000001</v>
      </c>
      <c r="F2808">
        <v>79.25</v>
      </c>
    </row>
    <row r="2809" spans="1:6" x14ac:dyDescent="0.3">
      <c r="A2809">
        <v>776</v>
      </c>
      <c r="B2809">
        <v>80.324895837024442</v>
      </c>
      <c r="C2809">
        <v>-13.824895837024442</v>
      </c>
      <c r="E2809">
        <v>38.774999999999999</v>
      </c>
      <c r="F2809">
        <v>79.25</v>
      </c>
    </row>
    <row r="2810" spans="1:6" x14ac:dyDescent="0.3">
      <c r="A2810">
        <v>777</v>
      </c>
      <c r="B2810">
        <v>85.197643924492496</v>
      </c>
      <c r="C2810">
        <v>-10.697643924492496</v>
      </c>
      <c r="E2810">
        <v>38.825000000000003</v>
      </c>
      <c r="F2810">
        <v>79.25</v>
      </c>
    </row>
    <row r="2811" spans="1:6" x14ac:dyDescent="0.3">
      <c r="A2811">
        <v>778</v>
      </c>
      <c r="B2811">
        <v>85.525156554622441</v>
      </c>
      <c r="C2811">
        <v>2.9748434453775587</v>
      </c>
      <c r="E2811">
        <v>38.875</v>
      </c>
      <c r="F2811">
        <v>79.25</v>
      </c>
    </row>
    <row r="2812" spans="1:6" x14ac:dyDescent="0.3">
      <c r="A2812">
        <v>779</v>
      </c>
      <c r="B2812">
        <v>81.356189661568635</v>
      </c>
      <c r="C2812">
        <v>-2.8561896615686351</v>
      </c>
      <c r="E2812">
        <v>38.925000000000004</v>
      </c>
      <c r="F2812">
        <v>79.25</v>
      </c>
    </row>
    <row r="2813" spans="1:6" x14ac:dyDescent="0.3">
      <c r="A2813">
        <v>780</v>
      </c>
      <c r="B2813">
        <v>84.727794267154167</v>
      </c>
      <c r="C2813">
        <v>11.772205732845833</v>
      </c>
      <c r="E2813">
        <v>38.975000000000001</v>
      </c>
      <c r="F2813">
        <v>79.25</v>
      </c>
    </row>
    <row r="2814" spans="1:6" x14ac:dyDescent="0.3">
      <c r="A2814">
        <v>781</v>
      </c>
      <c r="B2814">
        <v>76.141303528806517</v>
      </c>
      <c r="C2814">
        <v>8.6086964711934826</v>
      </c>
      <c r="E2814">
        <v>39.024999999999999</v>
      </c>
      <c r="F2814">
        <v>79.25</v>
      </c>
    </row>
    <row r="2815" spans="1:6" x14ac:dyDescent="0.3">
      <c r="A2815">
        <v>782</v>
      </c>
      <c r="B2815">
        <v>83.68825385854484</v>
      </c>
      <c r="C2815">
        <v>-10.43825385854484</v>
      </c>
      <c r="E2815">
        <v>39.075000000000003</v>
      </c>
      <c r="F2815">
        <v>79.25</v>
      </c>
    </row>
    <row r="2816" spans="1:6" x14ac:dyDescent="0.3">
      <c r="A2816">
        <v>783</v>
      </c>
      <c r="B2816">
        <v>84.05570374739915</v>
      </c>
      <c r="C2816">
        <v>-8.80570374739915</v>
      </c>
      <c r="E2816">
        <v>39.125</v>
      </c>
      <c r="F2816">
        <v>79.25</v>
      </c>
    </row>
    <row r="2817" spans="1:6" x14ac:dyDescent="0.3">
      <c r="A2817">
        <v>784</v>
      </c>
      <c r="B2817">
        <v>78.237453711276899</v>
      </c>
      <c r="C2817">
        <v>-6.9874537112768991</v>
      </c>
      <c r="E2817">
        <v>39.175000000000004</v>
      </c>
      <c r="F2817">
        <v>79.25</v>
      </c>
    </row>
    <row r="2818" spans="1:6" x14ac:dyDescent="0.3">
      <c r="A2818">
        <v>785</v>
      </c>
      <c r="B2818">
        <v>87.364960567688797</v>
      </c>
      <c r="C2818">
        <v>3.1350394323112027</v>
      </c>
      <c r="E2818">
        <v>39.225000000000001</v>
      </c>
      <c r="F2818">
        <v>79.25</v>
      </c>
    </row>
    <row r="2819" spans="1:6" x14ac:dyDescent="0.3">
      <c r="A2819">
        <v>786</v>
      </c>
      <c r="B2819">
        <v>83.454779688370053</v>
      </c>
      <c r="C2819">
        <v>-5.7047796883700528</v>
      </c>
      <c r="E2819">
        <v>39.274999999999999</v>
      </c>
      <c r="F2819">
        <v>79.25</v>
      </c>
    </row>
    <row r="2820" spans="1:6" x14ac:dyDescent="0.3">
      <c r="A2820">
        <v>787</v>
      </c>
      <c r="B2820">
        <v>80.982822414273059</v>
      </c>
      <c r="C2820">
        <v>6.5171775857269409</v>
      </c>
      <c r="E2820">
        <v>39.325000000000003</v>
      </c>
      <c r="F2820">
        <v>79.25</v>
      </c>
    </row>
    <row r="2821" spans="1:6" x14ac:dyDescent="0.3">
      <c r="A2821">
        <v>788</v>
      </c>
      <c r="B2821">
        <v>76.363515073463674</v>
      </c>
      <c r="C2821">
        <v>-9.1135150734636738</v>
      </c>
      <c r="E2821">
        <v>39.375</v>
      </c>
      <c r="F2821">
        <v>79.25</v>
      </c>
    </row>
    <row r="2822" spans="1:6" x14ac:dyDescent="0.3">
      <c r="A2822">
        <v>789</v>
      </c>
      <c r="B2822">
        <v>79.01484531650469</v>
      </c>
      <c r="C2822">
        <v>5.4851546834953098</v>
      </c>
      <c r="E2822">
        <v>39.425000000000004</v>
      </c>
      <c r="F2822">
        <v>79.25</v>
      </c>
    </row>
    <row r="2823" spans="1:6" x14ac:dyDescent="0.3">
      <c r="A2823">
        <v>790</v>
      </c>
      <c r="B2823">
        <v>86.106109931411055</v>
      </c>
      <c r="C2823">
        <v>3.393890068588945</v>
      </c>
      <c r="E2823">
        <v>39.475000000000001</v>
      </c>
      <c r="F2823">
        <v>79.25</v>
      </c>
    </row>
    <row r="2824" spans="1:6" x14ac:dyDescent="0.3">
      <c r="A2824">
        <v>791</v>
      </c>
      <c r="B2824">
        <v>85.254646442712016</v>
      </c>
      <c r="C2824">
        <v>10.495353557287984</v>
      </c>
      <c r="E2824">
        <v>39.524999999999999</v>
      </c>
      <c r="F2824">
        <v>79.25</v>
      </c>
    </row>
    <row r="2825" spans="1:6" x14ac:dyDescent="0.3">
      <c r="A2825">
        <v>792</v>
      </c>
      <c r="B2825">
        <v>80.179657492827275</v>
      </c>
      <c r="C2825">
        <v>-7.4296574928272747</v>
      </c>
      <c r="E2825">
        <v>39.575000000000003</v>
      </c>
      <c r="F2825">
        <v>79.25</v>
      </c>
    </row>
    <row r="2826" spans="1:6" x14ac:dyDescent="0.3">
      <c r="A2826">
        <v>793</v>
      </c>
      <c r="B2826">
        <v>82.833889052857046</v>
      </c>
      <c r="C2826">
        <v>2.166110947142954</v>
      </c>
      <c r="E2826">
        <v>39.625</v>
      </c>
      <c r="F2826">
        <v>79.25</v>
      </c>
    </row>
    <row r="2827" spans="1:6" x14ac:dyDescent="0.3">
      <c r="A2827">
        <v>794</v>
      </c>
      <c r="B2827">
        <v>82.270000935563559</v>
      </c>
      <c r="C2827">
        <v>-14.770000935563559</v>
      </c>
      <c r="E2827">
        <v>39.675000000000004</v>
      </c>
      <c r="F2827">
        <v>79.25</v>
      </c>
    </row>
    <row r="2828" spans="1:6" x14ac:dyDescent="0.3">
      <c r="A2828">
        <v>795</v>
      </c>
      <c r="B2828">
        <v>83.454779688370053</v>
      </c>
      <c r="C2828">
        <v>9.2952203116299472</v>
      </c>
      <c r="E2828">
        <v>39.725000000000001</v>
      </c>
      <c r="F2828">
        <v>79.25</v>
      </c>
    </row>
    <row r="2829" spans="1:6" x14ac:dyDescent="0.3">
      <c r="A2829">
        <v>796</v>
      </c>
      <c r="B2829">
        <v>80.45597023871521</v>
      </c>
      <c r="C2829">
        <v>6.79402976128479</v>
      </c>
      <c r="E2829">
        <v>39.774999999999999</v>
      </c>
      <c r="F2829">
        <v>79.25</v>
      </c>
    </row>
    <row r="2830" spans="1:6" x14ac:dyDescent="0.3">
      <c r="A2830">
        <v>797</v>
      </c>
      <c r="B2830">
        <v>85.388736885855309</v>
      </c>
      <c r="C2830">
        <v>10.611263114144691</v>
      </c>
      <c r="E2830">
        <v>39.825000000000003</v>
      </c>
      <c r="F2830">
        <v>79.25</v>
      </c>
    </row>
    <row r="2831" spans="1:6" x14ac:dyDescent="0.3">
      <c r="A2831">
        <v>798</v>
      </c>
      <c r="B2831">
        <v>80.746446927109517</v>
      </c>
      <c r="C2831">
        <v>8.7535530728904831</v>
      </c>
      <c r="E2831">
        <v>39.875</v>
      </c>
      <c r="F2831">
        <v>79.5</v>
      </c>
    </row>
    <row r="2832" spans="1:6" x14ac:dyDescent="0.3">
      <c r="A2832">
        <v>799</v>
      </c>
      <c r="B2832">
        <v>79.419331147094624</v>
      </c>
      <c r="C2832">
        <v>0.83066885290537584</v>
      </c>
      <c r="E2832">
        <v>39.925000000000004</v>
      </c>
      <c r="F2832">
        <v>79.5</v>
      </c>
    </row>
    <row r="2833" spans="1:6" x14ac:dyDescent="0.3">
      <c r="A2833">
        <v>800</v>
      </c>
      <c r="B2833">
        <v>77.727666795214176</v>
      </c>
      <c r="C2833">
        <v>9.2723332047858236</v>
      </c>
      <c r="E2833">
        <v>39.975000000000001</v>
      </c>
      <c r="F2833">
        <v>79.5</v>
      </c>
    </row>
    <row r="2834" spans="1:6" x14ac:dyDescent="0.3">
      <c r="A2834">
        <v>801</v>
      </c>
      <c r="B2834">
        <v>80.097339025290921</v>
      </c>
      <c r="C2834">
        <v>-4.5973390252909212</v>
      </c>
      <c r="E2834">
        <v>40.024999999999999</v>
      </c>
      <c r="F2834">
        <v>79.5</v>
      </c>
    </row>
    <row r="2835" spans="1:6" x14ac:dyDescent="0.3">
      <c r="A2835">
        <v>802</v>
      </c>
      <c r="B2835">
        <v>84.625509223133918</v>
      </c>
      <c r="C2835">
        <v>2.8744907768660823</v>
      </c>
      <c r="E2835">
        <v>40.075000000000003</v>
      </c>
      <c r="F2835">
        <v>79.5</v>
      </c>
    </row>
    <row r="2836" spans="1:6" x14ac:dyDescent="0.3">
      <c r="A2836">
        <v>803</v>
      </c>
      <c r="B2836">
        <v>80.63861987198176</v>
      </c>
      <c r="C2836">
        <v>-9.63861987198176</v>
      </c>
      <c r="E2836">
        <v>40.125</v>
      </c>
      <c r="F2836">
        <v>79.5</v>
      </c>
    </row>
    <row r="2837" spans="1:6" x14ac:dyDescent="0.3">
      <c r="A2837">
        <v>804</v>
      </c>
      <c r="B2837">
        <v>82.788606527056302</v>
      </c>
      <c r="C2837">
        <v>-1.5386065270563023</v>
      </c>
      <c r="E2837">
        <v>40.175000000000004</v>
      </c>
      <c r="F2837">
        <v>79.5</v>
      </c>
    </row>
    <row r="2838" spans="1:6" x14ac:dyDescent="0.3">
      <c r="A2838">
        <v>805</v>
      </c>
      <c r="B2838">
        <v>83.497732988546943</v>
      </c>
      <c r="C2838">
        <v>-4.747732988546943</v>
      </c>
      <c r="E2838">
        <v>40.225000000000001</v>
      </c>
      <c r="F2838">
        <v>79.5</v>
      </c>
    </row>
    <row r="2839" spans="1:6" x14ac:dyDescent="0.3">
      <c r="A2839">
        <v>806</v>
      </c>
      <c r="B2839">
        <v>84.633755807199023</v>
      </c>
      <c r="C2839">
        <v>-6.383755807199023</v>
      </c>
      <c r="E2839">
        <v>40.274999999999999</v>
      </c>
      <c r="F2839">
        <v>79.5</v>
      </c>
    </row>
    <row r="2840" spans="1:6" x14ac:dyDescent="0.3">
      <c r="A2840">
        <v>807</v>
      </c>
      <c r="B2840">
        <v>83.360741228414909</v>
      </c>
      <c r="C2840">
        <v>-7.6107412284149092</v>
      </c>
      <c r="E2840">
        <v>40.325000000000003</v>
      </c>
      <c r="F2840">
        <v>79.5</v>
      </c>
    </row>
    <row r="2841" spans="1:6" x14ac:dyDescent="0.3">
      <c r="A2841">
        <v>808</v>
      </c>
      <c r="B2841">
        <v>83.201338941711356</v>
      </c>
      <c r="C2841">
        <v>-6.9513389417113558</v>
      </c>
      <c r="E2841">
        <v>40.375</v>
      </c>
      <c r="F2841">
        <v>79.5</v>
      </c>
    </row>
    <row r="2842" spans="1:6" x14ac:dyDescent="0.3">
      <c r="A2842">
        <v>809</v>
      </c>
      <c r="B2842">
        <v>75.013527294219557</v>
      </c>
      <c r="C2842">
        <v>5.486472705780443</v>
      </c>
      <c r="E2842">
        <v>40.425000000000004</v>
      </c>
      <c r="F2842">
        <v>79.5</v>
      </c>
    </row>
    <row r="2843" spans="1:6" x14ac:dyDescent="0.3">
      <c r="A2843">
        <v>810</v>
      </c>
      <c r="B2843">
        <v>85.906770385983137</v>
      </c>
      <c r="C2843">
        <v>10.093229614016863</v>
      </c>
      <c r="E2843">
        <v>40.475000000000001</v>
      </c>
      <c r="F2843">
        <v>79.5</v>
      </c>
    </row>
    <row r="2844" spans="1:6" x14ac:dyDescent="0.3">
      <c r="A2844">
        <v>811</v>
      </c>
      <c r="B2844">
        <v>85.702085573478868</v>
      </c>
      <c r="C2844">
        <v>9.0479144265211318</v>
      </c>
      <c r="E2844">
        <v>40.524999999999999</v>
      </c>
      <c r="F2844">
        <v>79.5</v>
      </c>
    </row>
    <row r="2845" spans="1:6" x14ac:dyDescent="0.3">
      <c r="A2845">
        <v>812</v>
      </c>
      <c r="B2845">
        <v>79.191774335361103</v>
      </c>
      <c r="C2845">
        <v>8.558225664638897</v>
      </c>
      <c r="E2845">
        <v>40.575000000000003</v>
      </c>
      <c r="F2845">
        <v>79.5</v>
      </c>
    </row>
    <row r="2846" spans="1:6" x14ac:dyDescent="0.3">
      <c r="A2846">
        <v>813</v>
      </c>
      <c r="B2846">
        <v>77.704794795984952</v>
      </c>
      <c r="C2846">
        <v>3.2952052040150477</v>
      </c>
      <c r="E2846">
        <v>40.625</v>
      </c>
      <c r="F2846">
        <v>79.5</v>
      </c>
    </row>
    <row r="2847" spans="1:6" x14ac:dyDescent="0.3">
      <c r="A2847">
        <v>814</v>
      </c>
      <c r="B2847">
        <v>75.768773101502447</v>
      </c>
      <c r="C2847">
        <v>-8.5187731015024468</v>
      </c>
      <c r="E2847">
        <v>40.675000000000004</v>
      </c>
      <c r="F2847">
        <v>79.5</v>
      </c>
    </row>
    <row r="2848" spans="1:6" x14ac:dyDescent="0.3">
      <c r="A2848">
        <v>815</v>
      </c>
      <c r="B2848">
        <v>78.619067542637595</v>
      </c>
      <c r="C2848">
        <v>3.8809324573624053</v>
      </c>
      <c r="E2848">
        <v>40.725000000000001</v>
      </c>
      <c r="F2848">
        <v>79.5</v>
      </c>
    </row>
    <row r="2849" spans="1:6" x14ac:dyDescent="0.3">
      <c r="A2849">
        <v>816</v>
      </c>
      <c r="B2849">
        <v>84.818931410120555</v>
      </c>
      <c r="C2849">
        <v>3.9310685898794446</v>
      </c>
      <c r="E2849">
        <v>40.774999999999999</v>
      </c>
      <c r="F2849">
        <v>79.5</v>
      </c>
    </row>
    <row r="2850" spans="1:6" x14ac:dyDescent="0.3">
      <c r="A2850">
        <v>817</v>
      </c>
      <c r="B2850">
        <v>79.541697492062553</v>
      </c>
      <c r="C2850">
        <v>-1.5416974920625535</v>
      </c>
      <c r="E2850">
        <v>40.825000000000003</v>
      </c>
      <c r="F2850">
        <v>79.5</v>
      </c>
    </row>
    <row r="2851" spans="1:6" x14ac:dyDescent="0.3">
      <c r="A2851">
        <v>818</v>
      </c>
      <c r="B2851">
        <v>82.688650708659893</v>
      </c>
      <c r="C2851">
        <v>-1.1886507086598925</v>
      </c>
      <c r="E2851">
        <v>40.875</v>
      </c>
      <c r="F2851">
        <v>79.5</v>
      </c>
    </row>
    <row r="2852" spans="1:6" x14ac:dyDescent="0.3">
      <c r="A2852">
        <v>819</v>
      </c>
      <c r="B2852">
        <v>78.801341828570386</v>
      </c>
      <c r="C2852">
        <v>6.1986581714296136</v>
      </c>
      <c r="E2852">
        <v>40.925000000000004</v>
      </c>
      <c r="F2852">
        <v>79.5</v>
      </c>
    </row>
    <row r="2853" spans="1:6" x14ac:dyDescent="0.3">
      <c r="A2853">
        <v>820</v>
      </c>
      <c r="B2853">
        <v>76.651927264860745</v>
      </c>
      <c r="C2853">
        <v>-16.401927264860745</v>
      </c>
      <c r="E2853">
        <v>40.975000000000001</v>
      </c>
      <c r="F2853">
        <v>79.5</v>
      </c>
    </row>
    <row r="2854" spans="1:6" x14ac:dyDescent="0.3">
      <c r="A2854">
        <v>821</v>
      </c>
      <c r="B2854">
        <v>84.343279118804716</v>
      </c>
      <c r="C2854">
        <v>8.4067208811952838</v>
      </c>
      <c r="E2854">
        <v>41.024999999999999</v>
      </c>
      <c r="F2854">
        <v>79.5</v>
      </c>
    </row>
    <row r="2855" spans="1:6" x14ac:dyDescent="0.3">
      <c r="A2855">
        <v>822</v>
      </c>
      <c r="B2855">
        <v>83.879611548534257</v>
      </c>
      <c r="C2855">
        <v>-9.3796115485342568</v>
      </c>
      <c r="E2855">
        <v>41.075000000000003</v>
      </c>
      <c r="F2855">
        <v>79.5</v>
      </c>
    </row>
    <row r="2856" spans="1:6" x14ac:dyDescent="0.3">
      <c r="A2856">
        <v>823</v>
      </c>
      <c r="B2856">
        <v>78.243371069718179</v>
      </c>
      <c r="C2856">
        <v>-7.9933710697181795</v>
      </c>
      <c r="E2856">
        <v>41.125</v>
      </c>
      <c r="F2856">
        <v>79.75</v>
      </c>
    </row>
    <row r="2857" spans="1:6" x14ac:dyDescent="0.3">
      <c r="A2857">
        <v>824</v>
      </c>
      <c r="B2857">
        <v>78.778469829341134</v>
      </c>
      <c r="C2857">
        <v>10.971530170658866</v>
      </c>
      <c r="E2857">
        <v>41.175000000000004</v>
      </c>
      <c r="F2857">
        <v>79.75</v>
      </c>
    </row>
    <row r="2858" spans="1:6" x14ac:dyDescent="0.3">
      <c r="A2858">
        <v>825</v>
      </c>
      <c r="B2858">
        <v>79.436396406589779</v>
      </c>
      <c r="C2858">
        <v>10.813603593410221</v>
      </c>
      <c r="E2858">
        <v>41.225000000000001</v>
      </c>
      <c r="F2858">
        <v>79.75</v>
      </c>
    </row>
    <row r="2859" spans="1:6" x14ac:dyDescent="0.3">
      <c r="A2859">
        <v>826</v>
      </c>
      <c r="B2859">
        <v>81.709014135258826</v>
      </c>
      <c r="C2859">
        <v>6.2909858647411738</v>
      </c>
      <c r="E2859">
        <v>41.274999999999999</v>
      </c>
      <c r="F2859">
        <v>79.75</v>
      </c>
    </row>
    <row r="2860" spans="1:6" x14ac:dyDescent="0.3">
      <c r="A2860">
        <v>827</v>
      </c>
      <c r="B2860">
        <v>80.029073881553757</v>
      </c>
      <c r="C2860">
        <v>2.7209261184462434</v>
      </c>
      <c r="E2860">
        <v>41.325000000000003</v>
      </c>
      <c r="F2860">
        <v>79.75</v>
      </c>
    </row>
    <row r="2861" spans="1:6" x14ac:dyDescent="0.3">
      <c r="A2861">
        <v>828</v>
      </c>
      <c r="B2861">
        <v>74.549859723949098</v>
      </c>
      <c r="C2861">
        <v>-0.79985972394909766</v>
      </c>
      <c r="E2861">
        <v>41.375</v>
      </c>
      <c r="F2861">
        <v>79.75</v>
      </c>
    </row>
    <row r="2862" spans="1:6" x14ac:dyDescent="0.3">
      <c r="A2862">
        <v>829</v>
      </c>
      <c r="B2862">
        <v>84.109804948629915</v>
      </c>
      <c r="C2862">
        <v>-14.609804948629915</v>
      </c>
      <c r="E2862">
        <v>41.425000000000004</v>
      </c>
      <c r="F2862">
        <v>79.75</v>
      </c>
    </row>
    <row r="2863" spans="1:6" x14ac:dyDescent="0.3">
      <c r="A2863">
        <v>830</v>
      </c>
      <c r="B2863">
        <v>77.491291308050634</v>
      </c>
      <c r="C2863">
        <v>11.758708691949366</v>
      </c>
      <c r="E2863">
        <v>41.475000000000001</v>
      </c>
      <c r="F2863">
        <v>79.75</v>
      </c>
    </row>
    <row r="2864" spans="1:6" x14ac:dyDescent="0.3">
      <c r="A2864">
        <v>831</v>
      </c>
      <c r="B2864">
        <v>79.487596290831775</v>
      </c>
      <c r="C2864">
        <v>-7.2375962908317746</v>
      </c>
      <c r="E2864">
        <v>41.524999999999999</v>
      </c>
      <c r="F2864">
        <v>79.75</v>
      </c>
    </row>
    <row r="2865" spans="1:6" x14ac:dyDescent="0.3">
      <c r="A2865">
        <v>832</v>
      </c>
      <c r="B2865">
        <v>77.964042282377719</v>
      </c>
      <c r="C2865">
        <v>-8.4640422823777186</v>
      </c>
      <c r="E2865">
        <v>41.575000000000003</v>
      </c>
      <c r="F2865">
        <v>79.75</v>
      </c>
    </row>
    <row r="2866" spans="1:6" x14ac:dyDescent="0.3">
      <c r="A2866">
        <v>833</v>
      </c>
      <c r="B2866">
        <v>77.613657653018564</v>
      </c>
      <c r="C2866">
        <v>5.1363423469814364</v>
      </c>
      <c r="E2866">
        <v>41.625</v>
      </c>
      <c r="F2866">
        <v>79.75</v>
      </c>
    </row>
    <row r="2867" spans="1:6" x14ac:dyDescent="0.3">
      <c r="A2867">
        <v>834</v>
      </c>
      <c r="B2867">
        <v>78.710204685603983</v>
      </c>
      <c r="C2867">
        <v>6.2897953143960166</v>
      </c>
      <c r="E2867">
        <v>41.675000000000004</v>
      </c>
      <c r="F2867">
        <v>79.75</v>
      </c>
    </row>
    <row r="2868" spans="1:6" x14ac:dyDescent="0.3">
      <c r="A2868">
        <v>835</v>
      </c>
      <c r="B2868">
        <v>83.67408991603844</v>
      </c>
      <c r="C2868">
        <v>2.3259100839615598</v>
      </c>
      <c r="E2868">
        <v>41.725000000000001</v>
      </c>
      <c r="F2868">
        <v>79.75</v>
      </c>
    </row>
    <row r="2869" spans="1:6" x14ac:dyDescent="0.3">
      <c r="A2869">
        <v>836</v>
      </c>
      <c r="B2869">
        <v>85.892606443476765</v>
      </c>
      <c r="C2869">
        <v>-3.6426064434767653</v>
      </c>
      <c r="E2869">
        <v>41.774999999999999</v>
      </c>
      <c r="F2869">
        <v>79.75</v>
      </c>
    </row>
    <row r="2870" spans="1:6" x14ac:dyDescent="0.3">
      <c r="A2870">
        <v>837</v>
      </c>
      <c r="B2870">
        <v>82.370221482586587</v>
      </c>
      <c r="C2870">
        <v>-4.8702214825865866</v>
      </c>
      <c r="E2870">
        <v>41.825000000000003</v>
      </c>
      <c r="F2870">
        <v>79.75</v>
      </c>
    </row>
    <row r="2871" spans="1:6" x14ac:dyDescent="0.3">
      <c r="A2871">
        <v>838</v>
      </c>
      <c r="B2871">
        <v>77.306115705129102</v>
      </c>
      <c r="C2871">
        <v>7.6938842948708981</v>
      </c>
      <c r="E2871">
        <v>41.875</v>
      </c>
      <c r="F2871">
        <v>79.75</v>
      </c>
    </row>
    <row r="2872" spans="1:6" x14ac:dyDescent="0.3">
      <c r="A2872">
        <v>839</v>
      </c>
      <c r="B2872">
        <v>75.059646640011806</v>
      </c>
      <c r="C2872">
        <v>7.9403533599881939</v>
      </c>
      <c r="E2872">
        <v>41.925000000000004</v>
      </c>
      <c r="F2872">
        <v>79.75</v>
      </c>
    </row>
    <row r="2873" spans="1:6" x14ac:dyDescent="0.3">
      <c r="A2873">
        <v>840</v>
      </c>
      <c r="B2873">
        <v>78.342754796749674</v>
      </c>
      <c r="C2873">
        <v>9.1572452032503264</v>
      </c>
      <c r="E2873">
        <v>41.975000000000001</v>
      </c>
      <c r="F2873">
        <v>79.75</v>
      </c>
    </row>
    <row r="2874" spans="1:6" x14ac:dyDescent="0.3">
      <c r="A2874">
        <v>841</v>
      </c>
      <c r="B2874">
        <v>83.910465403201997</v>
      </c>
      <c r="C2874">
        <v>8.5895345967980035</v>
      </c>
      <c r="E2874">
        <v>42.024999999999999</v>
      </c>
      <c r="F2874">
        <v>79.75</v>
      </c>
    </row>
    <row r="2875" spans="1:6" x14ac:dyDescent="0.3">
      <c r="A2875">
        <v>842</v>
      </c>
      <c r="B2875">
        <v>83.454779688370053</v>
      </c>
      <c r="C2875">
        <v>-0.70477968837005278</v>
      </c>
      <c r="E2875">
        <v>42.075000000000003</v>
      </c>
      <c r="F2875">
        <v>79.75</v>
      </c>
    </row>
    <row r="2876" spans="1:6" x14ac:dyDescent="0.3">
      <c r="A2876">
        <v>843</v>
      </c>
      <c r="B2876">
        <v>81.706112818270086</v>
      </c>
      <c r="C2876">
        <v>8.0438871817299145</v>
      </c>
      <c r="E2876">
        <v>42.125</v>
      </c>
      <c r="F2876">
        <v>79.75</v>
      </c>
    </row>
    <row r="2877" spans="1:6" x14ac:dyDescent="0.3">
      <c r="A2877">
        <v>844</v>
      </c>
      <c r="B2877">
        <v>80.088520349860886</v>
      </c>
      <c r="C2877">
        <v>5.911479650139114</v>
      </c>
      <c r="E2877">
        <v>42.175000000000004</v>
      </c>
      <c r="F2877">
        <v>79.75</v>
      </c>
    </row>
    <row r="2878" spans="1:6" x14ac:dyDescent="0.3">
      <c r="A2878">
        <v>845</v>
      </c>
      <c r="B2878">
        <v>78.368638731674849</v>
      </c>
      <c r="C2878">
        <v>2.6313612683251506</v>
      </c>
      <c r="E2878">
        <v>42.225000000000001</v>
      </c>
      <c r="F2878">
        <v>79.75</v>
      </c>
    </row>
    <row r="2879" spans="1:6" x14ac:dyDescent="0.3">
      <c r="A2879">
        <v>846</v>
      </c>
      <c r="B2879">
        <v>75.380977183073867</v>
      </c>
      <c r="C2879">
        <v>-5.3809771830738669</v>
      </c>
      <c r="E2879">
        <v>42.274999999999999</v>
      </c>
      <c r="F2879">
        <v>80</v>
      </c>
    </row>
    <row r="2880" spans="1:6" x14ac:dyDescent="0.3">
      <c r="A2880">
        <v>847</v>
      </c>
      <c r="B2880">
        <v>77.452190869317775</v>
      </c>
      <c r="C2880">
        <v>10.047809130682225</v>
      </c>
      <c r="E2880">
        <v>42.325000000000003</v>
      </c>
      <c r="F2880">
        <v>80</v>
      </c>
    </row>
    <row r="2881" spans="1:6" x14ac:dyDescent="0.3">
      <c r="A2881">
        <v>848</v>
      </c>
      <c r="B2881">
        <v>77.719420211149071</v>
      </c>
      <c r="C2881">
        <v>13.030579788850929</v>
      </c>
      <c r="E2881">
        <v>42.375</v>
      </c>
      <c r="F2881">
        <v>80</v>
      </c>
    </row>
    <row r="2882" spans="1:6" x14ac:dyDescent="0.3">
      <c r="A2882">
        <v>849</v>
      </c>
      <c r="B2882">
        <v>84.215106034102689</v>
      </c>
      <c r="C2882">
        <v>5.0348939658973109</v>
      </c>
      <c r="E2882">
        <v>42.425000000000004</v>
      </c>
      <c r="F2882">
        <v>80</v>
      </c>
    </row>
    <row r="2883" spans="1:6" x14ac:dyDescent="0.3">
      <c r="A2883">
        <v>850</v>
      </c>
      <c r="B2883">
        <v>75.204884984208974</v>
      </c>
      <c r="C2883">
        <v>3.5451150157910263</v>
      </c>
      <c r="E2883">
        <v>42.475000000000001</v>
      </c>
      <c r="F2883">
        <v>80</v>
      </c>
    </row>
    <row r="2884" spans="1:6" x14ac:dyDescent="0.3">
      <c r="A2884">
        <v>851</v>
      </c>
      <c r="B2884">
        <v>77.03888636329782</v>
      </c>
      <c r="C2884">
        <v>7.96111363670218</v>
      </c>
      <c r="E2884">
        <v>42.524999999999999</v>
      </c>
      <c r="F2884">
        <v>80</v>
      </c>
    </row>
    <row r="2885" spans="1:6" x14ac:dyDescent="0.3">
      <c r="A2885">
        <v>852</v>
      </c>
      <c r="B2885">
        <v>80.814712070846667</v>
      </c>
      <c r="C2885">
        <v>-1.3147120708466673</v>
      </c>
      <c r="E2885">
        <v>42.575000000000003</v>
      </c>
      <c r="F2885">
        <v>80</v>
      </c>
    </row>
    <row r="2886" spans="1:6" x14ac:dyDescent="0.3">
      <c r="A2886">
        <v>853</v>
      </c>
      <c r="B2886">
        <v>79.946183322652487</v>
      </c>
      <c r="C2886">
        <v>3.3038166773475126</v>
      </c>
      <c r="E2886">
        <v>42.625</v>
      </c>
      <c r="F2886">
        <v>80</v>
      </c>
    </row>
    <row r="2887" spans="1:6" x14ac:dyDescent="0.3">
      <c r="A2887">
        <v>854</v>
      </c>
      <c r="B2887">
        <v>76.32647913172805</v>
      </c>
      <c r="C2887">
        <v>5.6735208682719502</v>
      </c>
      <c r="E2887">
        <v>42.675000000000004</v>
      </c>
      <c r="F2887">
        <v>80</v>
      </c>
    </row>
    <row r="2888" spans="1:6" x14ac:dyDescent="0.3">
      <c r="A2888">
        <v>855</v>
      </c>
      <c r="B2888">
        <v>82.178863792597184</v>
      </c>
      <c r="C2888">
        <v>-8.1788637925971841</v>
      </c>
      <c r="E2888">
        <v>42.725000000000001</v>
      </c>
      <c r="F2888">
        <v>80</v>
      </c>
    </row>
    <row r="2889" spans="1:6" x14ac:dyDescent="0.3">
      <c r="A2889">
        <v>856</v>
      </c>
      <c r="B2889">
        <v>74.968509497045417</v>
      </c>
      <c r="C2889">
        <v>-13.718509497045417</v>
      </c>
      <c r="E2889">
        <v>42.774999999999999</v>
      </c>
      <c r="F2889">
        <v>80</v>
      </c>
    </row>
    <row r="2890" spans="1:6" x14ac:dyDescent="0.3">
      <c r="A2890">
        <v>857</v>
      </c>
      <c r="B2890">
        <v>83.383613227644133</v>
      </c>
      <c r="C2890">
        <v>-1.6336132276441333</v>
      </c>
      <c r="E2890">
        <v>42.825000000000003</v>
      </c>
      <c r="F2890">
        <v>80</v>
      </c>
    </row>
    <row r="2891" spans="1:6" x14ac:dyDescent="0.3">
      <c r="A2891">
        <v>858</v>
      </c>
      <c r="B2891">
        <v>76.76547493439864</v>
      </c>
      <c r="C2891">
        <v>-3.5154749343986396</v>
      </c>
      <c r="E2891">
        <v>42.875</v>
      </c>
      <c r="F2891">
        <v>80</v>
      </c>
    </row>
    <row r="2892" spans="1:6" x14ac:dyDescent="0.3">
      <c r="A2892">
        <v>859</v>
      </c>
      <c r="B2892">
        <v>78.29747227094893</v>
      </c>
      <c r="C2892">
        <v>-9.0474722709489299</v>
      </c>
      <c r="E2892">
        <v>42.925000000000004</v>
      </c>
      <c r="F2892">
        <v>80</v>
      </c>
    </row>
    <row r="2893" spans="1:6" x14ac:dyDescent="0.3">
      <c r="A2893">
        <v>860</v>
      </c>
      <c r="B2893">
        <v>79.524632232567399</v>
      </c>
      <c r="C2893">
        <v>11.475367767432601</v>
      </c>
      <c r="E2893">
        <v>42.975000000000001</v>
      </c>
      <c r="F2893">
        <v>80</v>
      </c>
    </row>
    <row r="2894" spans="1:6" x14ac:dyDescent="0.3">
      <c r="A2894">
        <v>861</v>
      </c>
      <c r="B2894">
        <v>83.019064655778578</v>
      </c>
      <c r="C2894">
        <v>-2.0190646557785783</v>
      </c>
      <c r="E2894">
        <v>43.024999999999999</v>
      </c>
      <c r="F2894">
        <v>80</v>
      </c>
    </row>
    <row r="2895" spans="1:6" x14ac:dyDescent="0.3">
      <c r="A2895">
        <v>862</v>
      </c>
      <c r="B2895">
        <v>84.818931410120555</v>
      </c>
      <c r="C2895">
        <v>1.1810685898794446</v>
      </c>
      <c r="E2895">
        <v>43.075000000000003</v>
      </c>
      <c r="F2895">
        <v>80</v>
      </c>
    </row>
    <row r="2896" spans="1:6" x14ac:dyDescent="0.3">
      <c r="A2896">
        <v>863</v>
      </c>
      <c r="B2896">
        <v>77.43719010681987</v>
      </c>
      <c r="C2896">
        <v>7.3128098931801304</v>
      </c>
      <c r="E2896">
        <v>43.125</v>
      </c>
      <c r="F2896">
        <v>80</v>
      </c>
    </row>
    <row r="2897" spans="1:6" x14ac:dyDescent="0.3">
      <c r="A2897">
        <v>864</v>
      </c>
      <c r="B2897">
        <v>86.325420159079471</v>
      </c>
      <c r="C2897">
        <v>-7.0754201590794707</v>
      </c>
      <c r="E2897">
        <v>43.175000000000004</v>
      </c>
      <c r="F2897">
        <v>80</v>
      </c>
    </row>
    <row r="2898" spans="1:6" x14ac:dyDescent="0.3">
      <c r="A2898">
        <v>865</v>
      </c>
      <c r="B2898">
        <v>85.092342839019722</v>
      </c>
      <c r="C2898">
        <v>-4.8423428390197216</v>
      </c>
      <c r="E2898">
        <v>43.225000000000001</v>
      </c>
      <c r="F2898">
        <v>80</v>
      </c>
    </row>
    <row r="2899" spans="1:6" x14ac:dyDescent="0.3">
      <c r="A2899">
        <v>866</v>
      </c>
      <c r="B2899">
        <v>74.83743509535465</v>
      </c>
      <c r="C2899">
        <v>7.9125649046453503</v>
      </c>
      <c r="E2899">
        <v>43.274999999999999</v>
      </c>
      <c r="F2899">
        <v>80</v>
      </c>
    </row>
    <row r="2900" spans="1:6" x14ac:dyDescent="0.3">
      <c r="A2900">
        <v>867</v>
      </c>
      <c r="B2900">
        <v>84.389133735970361</v>
      </c>
      <c r="C2900">
        <v>0.11086626402963873</v>
      </c>
      <c r="E2900">
        <v>43.325000000000003</v>
      </c>
      <c r="F2900">
        <v>80</v>
      </c>
    </row>
    <row r="2901" spans="1:6" x14ac:dyDescent="0.3">
      <c r="A2901">
        <v>868</v>
      </c>
      <c r="B2901">
        <v>76.896549336089407</v>
      </c>
      <c r="C2901">
        <v>-11.896549336089407</v>
      </c>
      <c r="E2901">
        <v>43.375</v>
      </c>
      <c r="F2901">
        <v>80</v>
      </c>
    </row>
    <row r="2902" spans="1:6" x14ac:dyDescent="0.3">
      <c r="A2902">
        <v>869</v>
      </c>
      <c r="B2902">
        <v>84.106903631641174</v>
      </c>
      <c r="C2902">
        <v>-4.106903631641174</v>
      </c>
      <c r="E2902">
        <v>43.425000000000004</v>
      </c>
      <c r="F2902">
        <v>80</v>
      </c>
    </row>
    <row r="2903" spans="1:6" x14ac:dyDescent="0.3">
      <c r="A2903">
        <v>870</v>
      </c>
      <c r="B2903">
        <v>83.056100597514202</v>
      </c>
      <c r="C2903">
        <v>-5.6100597514202377E-2</v>
      </c>
      <c r="E2903">
        <v>43.475000000000001</v>
      </c>
      <c r="F2903">
        <v>80.25</v>
      </c>
    </row>
    <row r="2904" spans="1:6" x14ac:dyDescent="0.3">
      <c r="A2904">
        <v>871</v>
      </c>
      <c r="B2904">
        <v>82.309938194287952</v>
      </c>
      <c r="C2904">
        <v>1.1900618057120482</v>
      </c>
      <c r="E2904">
        <v>43.524999999999999</v>
      </c>
      <c r="F2904">
        <v>80.25</v>
      </c>
    </row>
    <row r="2905" spans="1:6" x14ac:dyDescent="0.3">
      <c r="A2905">
        <v>872</v>
      </c>
      <c r="B2905">
        <v>84.397380320035481</v>
      </c>
      <c r="C2905">
        <v>-9.6473803200354808</v>
      </c>
      <c r="E2905">
        <v>43.575000000000003</v>
      </c>
      <c r="F2905">
        <v>80.25</v>
      </c>
    </row>
    <row r="2906" spans="1:6" x14ac:dyDescent="0.3">
      <c r="A2906">
        <v>873</v>
      </c>
      <c r="B2906">
        <v>75.073810582518206</v>
      </c>
      <c r="C2906">
        <v>-7.073810582518206</v>
      </c>
      <c r="E2906">
        <v>43.625</v>
      </c>
      <c r="F2906">
        <v>80.25</v>
      </c>
    </row>
    <row r="2907" spans="1:6" x14ac:dyDescent="0.3">
      <c r="A2907">
        <v>874</v>
      </c>
      <c r="B2907">
        <v>82.455176538485091</v>
      </c>
      <c r="C2907">
        <v>-1.705176538485091</v>
      </c>
      <c r="E2907">
        <v>43.675000000000004</v>
      </c>
      <c r="F2907">
        <v>80.25</v>
      </c>
    </row>
    <row r="2908" spans="1:6" x14ac:dyDescent="0.3">
      <c r="A2908">
        <v>875</v>
      </c>
      <c r="B2908">
        <v>78.690234003363514</v>
      </c>
      <c r="C2908">
        <v>-1.4402340033635141</v>
      </c>
      <c r="E2908">
        <v>43.725000000000001</v>
      </c>
      <c r="F2908">
        <v>80.25</v>
      </c>
    </row>
    <row r="2909" spans="1:6" x14ac:dyDescent="0.3">
      <c r="A2909">
        <v>876</v>
      </c>
      <c r="B2909">
        <v>83.765227059004843</v>
      </c>
      <c r="C2909">
        <v>4.2347729409951569</v>
      </c>
      <c r="E2909">
        <v>43.774999999999999</v>
      </c>
      <c r="F2909">
        <v>80.25</v>
      </c>
    </row>
    <row r="2910" spans="1:6" x14ac:dyDescent="0.3">
      <c r="A2910">
        <v>877</v>
      </c>
      <c r="B2910">
        <v>77.491291308050634</v>
      </c>
      <c r="C2910">
        <v>6.7587086919493657</v>
      </c>
      <c r="E2910">
        <v>43.825000000000003</v>
      </c>
      <c r="F2910">
        <v>80.25</v>
      </c>
    </row>
    <row r="2911" spans="1:6" x14ac:dyDescent="0.3">
      <c r="A2911">
        <v>878</v>
      </c>
      <c r="B2911">
        <v>75.814627718668092</v>
      </c>
      <c r="C2911">
        <v>-1.8146277186680919</v>
      </c>
      <c r="E2911">
        <v>43.875</v>
      </c>
      <c r="F2911">
        <v>80.25</v>
      </c>
    </row>
    <row r="2912" spans="1:6" x14ac:dyDescent="0.3">
      <c r="A2912">
        <v>879</v>
      </c>
      <c r="B2912">
        <v>86.578860905738154</v>
      </c>
      <c r="C2912">
        <v>6.4211390942618465</v>
      </c>
      <c r="E2912">
        <v>43.925000000000004</v>
      </c>
      <c r="F2912">
        <v>80.25</v>
      </c>
    </row>
    <row r="2913" spans="1:6" x14ac:dyDescent="0.3">
      <c r="A2913">
        <v>880</v>
      </c>
      <c r="B2913">
        <v>81.996589506664392</v>
      </c>
      <c r="C2913">
        <v>6.5034104933356076</v>
      </c>
      <c r="E2913">
        <v>43.975000000000001</v>
      </c>
      <c r="F2913">
        <v>80.25</v>
      </c>
    </row>
    <row r="2914" spans="1:6" x14ac:dyDescent="0.3">
      <c r="A2914">
        <v>881</v>
      </c>
      <c r="B2914">
        <v>77.961140965388978</v>
      </c>
      <c r="C2914">
        <v>2.038859034611022</v>
      </c>
      <c r="E2914">
        <v>44.024999999999999</v>
      </c>
      <c r="F2914">
        <v>80.25</v>
      </c>
    </row>
    <row r="2915" spans="1:6" x14ac:dyDescent="0.3">
      <c r="A2915">
        <v>882</v>
      </c>
      <c r="B2915">
        <v>78.251617653783285</v>
      </c>
      <c r="C2915">
        <v>-0.75161765378328482</v>
      </c>
      <c r="E2915">
        <v>44.075000000000003</v>
      </c>
      <c r="F2915">
        <v>80.25</v>
      </c>
    </row>
    <row r="2916" spans="1:6" x14ac:dyDescent="0.3">
      <c r="A2916">
        <v>883</v>
      </c>
      <c r="B2916">
        <v>83.215502884217756</v>
      </c>
      <c r="C2916">
        <v>5.7844971157822442</v>
      </c>
      <c r="E2916">
        <v>44.125</v>
      </c>
      <c r="F2916">
        <v>80.25</v>
      </c>
    </row>
    <row r="2917" spans="1:6" x14ac:dyDescent="0.3">
      <c r="A2917">
        <v>884</v>
      </c>
      <c r="B2917">
        <v>76.611990006136367</v>
      </c>
      <c r="C2917">
        <v>-12.361990006136367</v>
      </c>
      <c r="E2917">
        <v>44.175000000000004</v>
      </c>
      <c r="F2917">
        <v>80.25</v>
      </c>
    </row>
    <row r="2918" spans="1:6" x14ac:dyDescent="0.3">
      <c r="A2918">
        <v>885</v>
      </c>
      <c r="B2918">
        <v>85.055306897284098</v>
      </c>
      <c r="C2918">
        <v>7.9446931027159025</v>
      </c>
      <c r="E2918">
        <v>44.225000000000001</v>
      </c>
      <c r="F2918">
        <v>80.25</v>
      </c>
    </row>
    <row r="2919" spans="1:6" x14ac:dyDescent="0.3">
      <c r="A2919">
        <v>886</v>
      </c>
      <c r="B2919">
        <v>80.854649329571046</v>
      </c>
      <c r="C2919">
        <v>2.1453506704289538</v>
      </c>
      <c r="E2919">
        <v>44.274999999999999</v>
      </c>
      <c r="F2919">
        <v>80.25</v>
      </c>
    </row>
    <row r="2920" spans="1:6" x14ac:dyDescent="0.3">
      <c r="A2920">
        <v>887</v>
      </c>
      <c r="B2920">
        <v>78.596195543408371</v>
      </c>
      <c r="C2920">
        <v>-6.3461955434083706</v>
      </c>
      <c r="E2920">
        <v>44.325000000000003</v>
      </c>
      <c r="F2920">
        <v>80.25</v>
      </c>
    </row>
    <row r="2921" spans="1:6" x14ac:dyDescent="0.3">
      <c r="A2921">
        <v>888</v>
      </c>
      <c r="B2921">
        <v>81.00606976083607</v>
      </c>
      <c r="C2921">
        <v>-2.0060697608360698</v>
      </c>
      <c r="E2921">
        <v>44.375</v>
      </c>
      <c r="F2921">
        <v>80.25</v>
      </c>
    </row>
    <row r="2922" spans="1:6" x14ac:dyDescent="0.3">
      <c r="A2922">
        <v>889</v>
      </c>
      <c r="B2922">
        <v>74.313484236785541</v>
      </c>
      <c r="C2922">
        <v>-8.3134842367855413</v>
      </c>
      <c r="E2922">
        <v>44.425000000000004</v>
      </c>
      <c r="F2922">
        <v>80.25</v>
      </c>
    </row>
    <row r="2923" spans="1:6" x14ac:dyDescent="0.3">
      <c r="A2923">
        <v>890</v>
      </c>
      <c r="B2923">
        <v>80.851748012582291</v>
      </c>
      <c r="C2923">
        <v>-7.3517480125822914</v>
      </c>
      <c r="E2923">
        <v>44.475000000000001</v>
      </c>
      <c r="F2923">
        <v>80.25</v>
      </c>
    </row>
    <row r="2924" spans="1:6" x14ac:dyDescent="0.3">
      <c r="A2924">
        <v>891</v>
      </c>
      <c r="B2924">
        <v>85.892606443476765</v>
      </c>
      <c r="C2924">
        <v>4.1073935565232347</v>
      </c>
      <c r="E2924">
        <v>44.524999999999999</v>
      </c>
      <c r="F2924">
        <v>80.25</v>
      </c>
    </row>
    <row r="2925" spans="1:6" x14ac:dyDescent="0.3">
      <c r="A2925">
        <v>892</v>
      </c>
      <c r="B2925">
        <v>74.564023666455483</v>
      </c>
      <c r="C2925">
        <v>0.18597633354451659</v>
      </c>
      <c r="E2925">
        <v>44.575000000000003</v>
      </c>
      <c r="F2925">
        <v>80.25</v>
      </c>
    </row>
    <row r="2926" spans="1:6" x14ac:dyDescent="0.3">
      <c r="A2926">
        <v>893</v>
      </c>
      <c r="B2926">
        <v>83.247193558877001</v>
      </c>
      <c r="C2926">
        <v>-9.2471935588770009</v>
      </c>
      <c r="E2926">
        <v>44.625</v>
      </c>
      <c r="F2926">
        <v>80.25</v>
      </c>
    </row>
    <row r="2927" spans="1:6" x14ac:dyDescent="0.3">
      <c r="A2927">
        <v>894</v>
      </c>
      <c r="B2927">
        <v>81.034022298515069</v>
      </c>
      <c r="C2927">
        <v>0.71597770148493112</v>
      </c>
      <c r="E2927">
        <v>44.675000000000004</v>
      </c>
      <c r="F2927">
        <v>80.25</v>
      </c>
    </row>
    <row r="2928" spans="1:6" x14ac:dyDescent="0.3">
      <c r="A2928">
        <v>895</v>
      </c>
      <c r="B2928">
        <v>76.241524075829531</v>
      </c>
      <c r="C2928">
        <v>5.0084759241704688</v>
      </c>
      <c r="E2928">
        <v>44.725000000000001</v>
      </c>
      <c r="F2928">
        <v>80.25</v>
      </c>
    </row>
    <row r="2929" spans="1:6" x14ac:dyDescent="0.3">
      <c r="A2929">
        <v>896</v>
      </c>
      <c r="B2929">
        <v>80.738200343044397</v>
      </c>
      <c r="C2929">
        <v>-0.9882003430443973</v>
      </c>
      <c r="E2929">
        <v>44.774999999999999</v>
      </c>
      <c r="F2929">
        <v>80.25</v>
      </c>
    </row>
    <row r="2930" spans="1:6" x14ac:dyDescent="0.3">
      <c r="A2930">
        <v>897</v>
      </c>
      <c r="B2930">
        <v>78.810160504000407</v>
      </c>
      <c r="C2930">
        <v>3.6898394959995926</v>
      </c>
      <c r="E2930">
        <v>44.825000000000003</v>
      </c>
      <c r="F2930">
        <v>80.25</v>
      </c>
    </row>
    <row r="2931" spans="1:6" x14ac:dyDescent="0.3">
      <c r="A2931">
        <v>898</v>
      </c>
      <c r="B2931">
        <v>79.524632232567399</v>
      </c>
      <c r="C2931">
        <v>2.7253677674326013</v>
      </c>
      <c r="E2931">
        <v>44.875</v>
      </c>
      <c r="F2931">
        <v>80.25</v>
      </c>
    </row>
    <row r="2932" spans="1:6" x14ac:dyDescent="0.3">
      <c r="A2932">
        <v>899</v>
      </c>
      <c r="B2932">
        <v>78.673168743868359</v>
      </c>
      <c r="C2932">
        <v>2.5768312561316407</v>
      </c>
      <c r="E2932">
        <v>44.925000000000004</v>
      </c>
      <c r="F2932">
        <v>80.25</v>
      </c>
    </row>
    <row r="2933" spans="1:6" x14ac:dyDescent="0.3">
      <c r="A2933">
        <v>900</v>
      </c>
      <c r="B2933">
        <v>75.393076628583017</v>
      </c>
      <c r="C2933">
        <v>-6.8930766285830174</v>
      </c>
      <c r="E2933">
        <v>44.975000000000001</v>
      </c>
      <c r="F2933">
        <v>80.5</v>
      </c>
    </row>
    <row r="2934" spans="1:6" x14ac:dyDescent="0.3">
      <c r="A2934">
        <v>901</v>
      </c>
      <c r="B2934">
        <v>79.960347265158873</v>
      </c>
      <c r="C2934">
        <v>9.0396527348411269</v>
      </c>
      <c r="E2934">
        <v>45.024999999999999</v>
      </c>
      <c r="F2934">
        <v>80.5</v>
      </c>
    </row>
    <row r="2935" spans="1:6" x14ac:dyDescent="0.3">
      <c r="A2935">
        <v>902</v>
      </c>
      <c r="B2935">
        <v>76.102203090073658</v>
      </c>
      <c r="C2935">
        <v>-20.602203090073658</v>
      </c>
      <c r="E2935">
        <v>45.075000000000003</v>
      </c>
      <c r="F2935">
        <v>80.5</v>
      </c>
    </row>
    <row r="2936" spans="1:6" x14ac:dyDescent="0.3">
      <c r="A2936">
        <v>903</v>
      </c>
      <c r="B2936">
        <v>82.255836993057173</v>
      </c>
      <c r="C2936">
        <v>-0.50583699305717289</v>
      </c>
      <c r="E2936">
        <v>45.125</v>
      </c>
      <c r="F2936">
        <v>80.5</v>
      </c>
    </row>
    <row r="2937" spans="1:6" x14ac:dyDescent="0.3">
      <c r="A2937">
        <v>904</v>
      </c>
      <c r="B2937">
        <v>83.964566604432775</v>
      </c>
      <c r="C2937">
        <v>-12.214566604432775</v>
      </c>
      <c r="E2937">
        <v>45.175000000000004</v>
      </c>
      <c r="F2937">
        <v>80.5</v>
      </c>
    </row>
    <row r="2938" spans="1:6" x14ac:dyDescent="0.3">
      <c r="A2938">
        <v>905</v>
      </c>
      <c r="B2938">
        <v>74.41053873819321</v>
      </c>
      <c r="C2938">
        <v>-1.6605387381932104</v>
      </c>
      <c r="E2938">
        <v>45.225000000000001</v>
      </c>
      <c r="F2938">
        <v>80.5</v>
      </c>
    </row>
    <row r="2939" spans="1:6" x14ac:dyDescent="0.3">
      <c r="A2939">
        <v>906</v>
      </c>
      <c r="B2939">
        <v>77.309017022117857</v>
      </c>
      <c r="C2939">
        <v>0.44098297788214325</v>
      </c>
      <c r="E2939">
        <v>45.274999999999999</v>
      </c>
      <c r="F2939">
        <v>80.5</v>
      </c>
    </row>
    <row r="2940" spans="1:6" x14ac:dyDescent="0.3">
      <c r="A2940">
        <v>907</v>
      </c>
      <c r="B2940">
        <v>77.269079763393478</v>
      </c>
      <c r="C2940">
        <v>-14.019079763393478</v>
      </c>
      <c r="E2940">
        <v>45.325000000000003</v>
      </c>
      <c r="F2940">
        <v>80.5</v>
      </c>
    </row>
    <row r="2941" spans="1:6" x14ac:dyDescent="0.3">
      <c r="A2941">
        <v>908</v>
      </c>
      <c r="B2941">
        <v>76.232440671772906</v>
      </c>
      <c r="C2941">
        <v>10.267559328227094</v>
      </c>
      <c r="E2941">
        <v>45.375</v>
      </c>
      <c r="F2941">
        <v>80.5</v>
      </c>
    </row>
    <row r="2942" spans="1:6" x14ac:dyDescent="0.3">
      <c r="A2942">
        <v>909</v>
      </c>
      <c r="B2942">
        <v>78.445611932134838</v>
      </c>
      <c r="C2942">
        <v>13.054388067865162</v>
      </c>
      <c r="E2942">
        <v>45.425000000000004</v>
      </c>
      <c r="F2942">
        <v>80.5</v>
      </c>
    </row>
    <row r="2943" spans="1:6" x14ac:dyDescent="0.3">
      <c r="A2943">
        <v>910</v>
      </c>
      <c r="B2943">
        <v>83.68825385854484</v>
      </c>
      <c r="C2943">
        <v>9.0617461414551599</v>
      </c>
      <c r="E2943">
        <v>45.475000000000001</v>
      </c>
      <c r="F2943">
        <v>80.5</v>
      </c>
    </row>
    <row r="2944" spans="1:6" x14ac:dyDescent="0.3">
      <c r="A2944">
        <v>911</v>
      </c>
      <c r="B2944">
        <v>79.624588050963823</v>
      </c>
      <c r="C2944">
        <v>9.1254119490361774</v>
      </c>
      <c r="E2944">
        <v>45.524999999999999</v>
      </c>
      <c r="F2944">
        <v>80.5</v>
      </c>
    </row>
    <row r="2945" spans="1:6" x14ac:dyDescent="0.3">
      <c r="A2945">
        <v>912</v>
      </c>
      <c r="B2945">
        <v>82.401075337254326</v>
      </c>
      <c r="C2945">
        <v>-5.1510753372543263</v>
      </c>
      <c r="E2945">
        <v>45.575000000000003</v>
      </c>
      <c r="F2945">
        <v>80.5</v>
      </c>
    </row>
    <row r="2946" spans="1:6" x14ac:dyDescent="0.3">
      <c r="A2946">
        <v>913</v>
      </c>
      <c r="B2946">
        <v>78.886672231802677</v>
      </c>
      <c r="C2946">
        <v>0.6133277681973226</v>
      </c>
      <c r="E2946">
        <v>45.625</v>
      </c>
      <c r="F2946">
        <v>80.5</v>
      </c>
    </row>
    <row r="2947" spans="1:6" x14ac:dyDescent="0.3">
      <c r="A2947">
        <v>914</v>
      </c>
      <c r="B2947">
        <v>83.451878371381298</v>
      </c>
      <c r="C2947">
        <v>-1.2018783713812979</v>
      </c>
      <c r="E2947">
        <v>45.675000000000004</v>
      </c>
      <c r="F2947">
        <v>80.5</v>
      </c>
    </row>
    <row r="2948" spans="1:6" x14ac:dyDescent="0.3">
      <c r="A2948">
        <v>915</v>
      </c>
      <c r="B2948">
        <v>74.327648179291941</v>
      </c>
      <c r="C2948">
        <v>-5.0776481792919412</v>
      </c>
      <c r="E2948">
        <v>45.725000000000001</v>
      </c>
      <c r="F2948">
        <v>80.5</v>
      </c>
    </row>
    <row r="2949" spans="1:6" x14ac:dyDescent="0.3">
      <c r="A2949">
        <v>916</v>
      </c>
      <c r="B2949">
        <v>85.288781067458899</v>
      </c>
      <c r="C2949">
        <v>-8.2887810674588991</v>
      </c>
      <c r="E2949">
        <v>45.774999999999999</v>
      </c>
      <c r="F2949">
        <v>80.5</v>
      </c>
    </row>
    <row r="2950" spans="1:6" x14ac:dyDescent="0.3">
      <c r="A2950">
        <v>917</v>
      </c>
      <c r="B2950">
        <v>82.799754428110177</v>
      </c>
      <c r="C2950">
        <v>9.9502455718898233</v>
      </c>
      <c r="E2950">
        <v>45.825000000000003</v>
      </c>
      <c r="F2950">
        <v>80.5</v>
      </c>
    </row>
    <row r="2951" spans="1:6" x14ac:dyDescent="0.3">
      <c r="A2951">
        <v>918</v>
      </c>
      <c r="B2951">
        <v>78.14631656831051</v>
      </c>
      <c r="C2951">
        <v>-2.6463165683105103</v>
      </c>
      <c r="E2951">
        <v>45.875</v>
      </c>
      <c r="F2951">
        <v>80.5</v>
      </c>
    </row>
    <row r="2952" spans="1:6" x14ac:dyDescent="0.3">
      <c r="A2952">
        <v>919</v>
      </c>
      <c r="B2952">
        <v>79.450560349096151</v>
      </c>
      <c r="C2952">
        <v>9.5494396509038495</v>
      </c>
      <c r="E2952">
        <v>45.925000000000004</v>
      </c>
      <c r="F2952">
        <v>80.5</v>
      </c>
    </row>
    <row r="2953" spans="1:6" x14ac:dyDescent="0.3">
      <c r="A2953">
        <v>920</v>
      </c>
      <c r="B2953">
        <v>83.63705397430283</v>
      </c>
      <c r="C2953">
        <v>-13.63705397430283</v>
      </c>
      <c r="E2953">
        <v>45.975000000000001</v>
      </c>
      <c r="F2953">
        <v>80.5</v>
      </c>
    </row>
    <row r="2954" spans="1:6" x14ac:dyDescent="0.3">
      <c r="A2954">
        <v>921</v>
      </c>
      <c r="B2954">
        <v>84.43731757875986</v>
      </c>
      <c r="C2954">
        <v>-5.1873175787598598</v>
      </c>
      <c r="E2954">
        <v>46.024999999999999</v>
      </c>
      <c r="F2954">
        <v>80.5</v>
      </c>
    </row>
    <row r="2955" spans="1:6" x14ac:dyDescent="0.3">
      <c r="A2955">
        <v>922</v>
      </c>
      <c r="B2955">
        <v>88.965487776602856</v>
      </c>
      <c r="C2955">
        <v>6.7845122233971438</v>
      </c>
      <c r="E2955">
        <v>46.075000000000003</v>
      </c>
      <c r="F2955">
        <v>80.5</v>
      </c>
    </row>
    <row r="2956" spans="1:6" x14ac:dyDescent="0.3">
      <c r="A2956">
        <v>923</v>
      </c>
      <c r="B2956">
        <v>83.634152657314075</v>
      </c>
      <c r="C2956">
        <v>4.3658473426859246</v>
      </c>
      <c r="E2956">
        <v>46.125</v>
      </c>
      <c r="F2956">
        <v>80.5</v>
      </c>
    </row>
    <row r="2957" spans="1:6" x14ac:dyDescent="0.3">
      <c r="A2957">
        <v>924</v>
      </c>
      <c r="B2957">
        <v>78.106379309586131</v>
      </c>
      <c r="C2957">
        <v>2.3936206904138686</v>
      </c>
      <c r="E2957">
        <v>46.175000000000004</v>
      </c>
      <c r="F2957">
        <v>80.5</v>
      </c>
    </row>
    <row r="2958" spans="1:6" x14ac:dyDescent="0.3">
      <c r="A2958">
        <v>925</v>
      </c>
      <c r="B2958">
        <v>74.222347093819167</v>
      </c>
      <c r="C2958">
        <v>11.027652906180833</v>
      </c>
      <c r="E2958">
        <v>46.225000000000001</v>
      </c>
      <c r="F2958">
        <v>80.5</v>
      </c>
    </row>
    <row r="2959" spans="1:6" x14ac:dyDescent="0.3">
      <c r="A2959">
        <v>926</v>
      </c>
      <c r="B2959">
        <v>79.43349508960101</v>
      </c>
      <c r="C2959">
        <v>-3.9334950896010099</v>
      </c>
      <c r="E2959">
        <v>46.274999999999999</v>
      </c>
      <c r="F2959">
        <v>80.5</v>
      </c>
    </row>
    <row r="2960" spans="1:6" x14ac:dyDescent="0.3">
      <c r="A2960">
        <v>927</v>
      </c>
      <c r="B2960">
        <v>74.601059608191107</v>
      </c>
      <c r="C2960">
        <v>-0.60105960819110749</v>
      </c>
      <c r="E2960">
        <v>46.325000000000003</v>
      </c>
      <c r="F2960">
        <v>80.5</v>
      </c>
    </row>
    <row r="2961" spans="1:6" x14ac:dyDescent="0.3">
      <c r="A2961">
        <v>928</v>
      </c>
      <c r="B2961">
        <v>76.745128904824369</v>
      </c>
      <c r="C2961">
        <v>-11.995128904824369</v>
      </c>
      <c r="E2961">
        <v>46.375</v>
      </c>
      <c r="F2961">
        <v>80.5</v>
      </c>
    </row>
    <row r="2962" spans="1:6" x14ac:dyDescent="0.3">
      <c r="A2962">
        <v>929</v>
      </c>
      <c r="B2962">
        <v>77.269079763393478</v>
      </c>
      <c r="C2962">
        <v>-14.269079763393478</v>
      </c>
      <c r="E2962">
        <v>46.425000000000004</v>
      </c>
      <c r="F2962">
        <v>80.75</v>
      </c>
    </row>
    <row r="2963" spans="1:6" x14ac:dyDescent="0.3">
      <c r="A2963">
        <v>930</v>
      </c>
      <c r="B2963">
        <v>85.146444040250501</v>
      </c>
      <c r="C2963">
        <v>-2.6464440402505005</v>
      </c>
      <c r="E2963">
        <v>46.475000000000001</v>
      </c>
      <c r="F2963">
        <v>80.75</v>
      </c>
    </row>
    <row r="2964" spans="1:6" x14ac:dyDescent="0.3">
      <c r="A2964">
        <v>931</v>
      </c>
      <c r="B2964">
        <v>85.801469300510362</v>
      </c>
      <c r="C2964">
        <v>-1.0514693005103624</v>
      </c>
      <c r="E2964">
        <v>46.524999999999999</v>
      </c>
      <c r="F2964">
        <v>80.75</v>
      </c>
    </row>
    <row r="2965" spans="1:6" x14ac:dyDescent="0.3">
      <c r="A2965">
        <v>932</v>
      </c>
      <c r="B2965">
        <v>84.346180435793457</v>
      </c>
      <c r="C2965">
        <v>-1.5961804357934568</v>
      </c>
      <c r="E2965">
        <v>46.575000000000003</v>
      </c>
      <c r="F2965">
        <v>80.75</v>
      </c>
    </row>
    <row r="2966" spans="1:6" x14ac:dyDescent="0.3">
      <c r="A2966">
        <v>933</v>
      </c>
      <c r="B2966">
        <v>81.02023370334247</v>
      </c>
      <c r="C2966">
        <v>0.22976629665753023</v>
      </c>
      <c r="E2966">
        <v>46.625</v>
      </c>
      <c r="F2966">
        <v>80.75</v>
      </c>
    </row>
    <row r="2967" spans="1:6" x14ac:dyDescent="0.3">
      <c r="A2967">
        <v>934</v>
      </c>
      <c r="B2967">
        <v>82.301691610222818</v>
      </c>
      <c r="C2967">
        <v>3.448308389777182</v>
      </c>
      <c r="E2967">
        <v>46.675000000000004</v>
      </c>
      <c r="F2967">
        <v>80.75</v>
      </c>
    </row>
    <row r="2968" spans="1:6" x14ac:dyDescent="0.3">
      <c r="A2968">
        <v>935</v>
      </c>
      <c r="B2968">
        <v>79.143018401206703</v>
      </c>
      <c r="C2968">
        <v>-13.143018401206703</v>
      </c>
      <c r="E2968">
        <v>46.725000000000001</v>
      </c>
      <c r="F2968">
        <v>80.75</v>
      </c>
    </row>
    <row r="2969" spans="1:6" x14ac:dyDescent="0.3">
      <c r="A2969">
        <v>936</v>
      </c>
      <c r="B2969">
        <v>80.006201882324518</v>
      </c>
      <c r="C2969">
        <v>4.4937981176754818</v>
      </c>
      <c r="E2969">
        <v>46.774999999999999</v>
      </c>
      <c r="F2969">
        <v>80.75</v>
      </c>
    </row>
    <row r="2970" spans="1:6" x14ac:dyDescent="0.3">
      <c r="A2970">
        <v>937</v>
      </c>
      <c r="B2970">
        <v>82.401075337254326</v>
      </c>
      <c r="C2970">
        <v>0.34892466274567369</v>
      </c>
      <c r="E2970">
        <v>46.825000000000003</v>
      </c>
      <c r="F2970">
        <v>80.75</v>
      </c>
    </row>
    <row r="2971" spans="1:6" x14ac:dyDescent="0.3">
      <c r="A2971">
        <v>938</v>
      </c>
      <c r="B2971">
        <v>85.183479981986125</v>
      </c>
      <c r="C2971">
        <v>1.3165200180138754</v>
      </c>
      <c r="E2971">
        <v>46.875</v>
      </c>
      <c r="F2971">
        <v>80.75</v>
      </c>
    </row>
    <row r="2972" spans="1:6" x14ac:dyDescent="0.3">
      <c r="A2972">
        <v>939</v>
      </c>
      <c r="B2972">
        <v>80.792301544275162</v>
      </c>
      <c r="C2972">
        <v>8.957698455724838</v>
      </c>
      <c r="E2972">
        <v>46.925000000000004</v>
      </c>
      <c r="F2972">
        <v>80.75</v>
      </c>
    </row>
    <row r="2973" spans="1:6" x14ac:dyDescent="0.3">
      <c r="A2973">
        <v>940</v>
      </c>
      <c r="B2973">
        <v>80.518890115375996</v>
      </c>
      <c r="C2973">
        <v>-1.2688901153759957</v>
      </c>
      <c r="E2973">
        <v>46.975000000000001</v>
      </c>
      <c r="F2973">
        <v>80.75</v>
      </c>
    </row>
    <row r="2974" spans="1:6" x14ac:dyDescent="0.3">
      <c r="A2974">
        <v>941</v>
      </c>
      <c r="B2974">
        <v>74.564023666455483</v>
      </c>
      <c r="C2974">
        <v>-11.064023666455483</v>
      </c>
      <c r="E2974">
        <v>47.024999999999999</v>
      </c>
      <c r="F2974">
        <v>80.75</v>
      </c>
    </row>
    <row r="2975" spans="1:6" x14ac:dyDescent="0.3">
      <c r="A2975">
        <v>942</v>
      </c>
      <c r="B2975">
        <v>83.110201798744967</v>
      </c>
      <c r="C2975">
        <v>-13.360201798744967</v>
      </c>
      <c r="E2975">
        <v>47.075000000000003</v>
      </c>
      <c r="F2975">
        <v>80.75</v>
      </c>
    </row>
    <row r="2976" spans="1:6" x14ac:dyDescent="0.3">
      <c r="A2976">
        <v>943</v>
      </c>
      <c r="B2976">
        <v>80.982822414273059</v>
      </c>
      <c r="C2976">
        <v>1.5171775857269409</v>
      </c>
      <c r="E2976">
        <v>47.125</v>
      </c>
      <c r="F2976">
        <v>80.75</v>
      </c>
    </row>
    <row r="2977" spans="1:6" x14ac:dyDescent="0.3">
      <c r="A2977">
        <v>944</v>
      </c>
      <c r="B2977">
        <v>77.7788666794562</v>
      </c>
      <c r="C2977">
        <v>-1.7788666794562005</v>
      </c>
      <c r="E2977">
        <v>47.175000000000004</v>
      </c>
      <c r="F2977">
        <v>80.75</v>
      </c>
    </row>
    <row r="2978" spans="1:6" x14ac:dyDescent="0.3">
      <c r="A2978">
        <v>945</v>
      </c>
      <c r="B2978">
        <v>79.632834635028942</v>
      </c>
      <c r="C2978">
        <v>8.3671653649710578</v>
      </c>
      <c r="E2978">
        <v>47.225000000000001</v>
      </c>
      <c r="F2978">
        <v>80.75</v>
      </c>
    </row>
    <row r="2979" spans="1:6" x14ac:dyDescent="0.3">
      <c r="A2979">
        <v>946</v>
      </c>
      <c r="B2979">
        <v>79.274092802897471</v>
      </c>
      <c r="C2979">
        <v>5.2259071971025293</v>
      </c>
      <c r="E2979">
        <v>47.274999999999999</v>
      </c>
      <c r="F2979">
        <v>80.75</v>
      </c>
    </row>
    <row r="2980" spans="1:6" x14ac:dyDescent="0.3">
      <c r="A2980">
        <v>947</v>
      </c>
      <c r="B2980">
        <v>76.651090444869226</v>
      </c>
      <c r="C2980">
        <v>0.59890955513077415</v>
      </c>
      <c r="E2980">
        <v>47.325000000000003</v>
      </c>
      <c r="F2980">
        <v>80.75</v>
      </c>
    </row>
    <row r="2981" spans="1:6" x14ac:dyDescent="0.3">
      <c r="A2981">
        <v>948</v>
      </c>
      <c r="B2981">
        <v>80.324895837024442</v>
      </c>
      <c r="C2981">
        <v>-0.32489583702444236</v>
      </c>
      <c r="E2981">
        <v>47.375</v>
      </c>
      <c r="F2981">
        <v>80.75</v>
      </c>
    </row>
    <row r="2982" spans="1:6" x14ac:dyDescent="0.3">
      <c r="A2982">
        <v>949</v>
      </c>
      <c r="B2982">
        <v>75.728835842778068</v>
      </c>
      <c r="C2982">
        <v>-6.2288358427780679</v>
      </c>
      <c r="E2982">
        <v>47.425000000000004</v>
      </c>
      <c r="F2982">
        <v>80.75</v>
      </c>
    </row>
    <row r="2983" spans="1:6" x14ac:dyDescent="0.3">
      <c r="A2983">
        <v>950</v>
      </c>
      <c r="B2983">
        <v>84.528454721726249</v>
      </c>
      <c r="C2983">
        <v>-10.028454721726249</v>
      </c>
      <c r="E2983">
        <v>47.475000000000001</v>
      </c>
      <c r="F2983">
        <v>80.75</v>
      </c>
    </row>
    <row r="2984" spans="1:6" x14ac:dyDescent="0.3">
      <c r="A2984">
        <v>951</v>
      </c>
      <c r="B2984">
        <v>82.614578825188644</v>
      </c>
      <c r="C2984">
        <v>9.1354211748113556</v>
      </c>
      <c r="E2984">
        <v>47.524999999999999</v>
      </c>
      <c r="F2984">
        <v>80.75</v>
      </c>
    </row>
    <row r="2985" spans="1:6" x14ac:dyDescent="0.3">
      <c r="A2985">
        <v>952</v>
      </c>
      <c r="B2985">
        <v>84.953021853263849</v>
      </c>
      <c r="C2985">
        <v>-14.453021853263849</v>
      </c>
      <c r="E2985">
        <v>47.575000000000003</v>
      </c>
      <c r="F2985">
        <v>80.75</v>
      </c>
    </row>
    <row r="2986" spans="1:6" x14ac:dyDescent="0.3">
      <c r="A2986">
        <v>953</v>
      </c>
      <c r="B2986">
        <v>86.561795646243013</v>
      </c>
      <c r="C2986">
        <v>3.4382043537569871</v>
      </c>
      <c r="E2986">
        <v>47.625</v>
      </c>
      <c r="F2986">
        <v>80.75</v>
      </c>
    </row>
    <row r="2987" spans="1:6" x14ac:dyDescent="0.3">
      <c r="A2987">
        <v>954</v>
      </c>
      <c r="B2987">
        <v>80.797646811351527</v>
      </c>
      <c r="C2987">
        <v>2.7023531886484733</v>
      </c>
      <c r="E2987">
        <v>47.675000000000004</v>
      </c>
      <c r="F2987">
        <v>80.75</v>
      </c>
    </row>
    <row r="2988" spans="1:6" x14ac:dyDescent="0.3">
      <c r="A2988">
        <v>955</v>
      </c>
      <c r="B2988">
        <v>83.606200119635076</v>
      </c>
      <c r="C2988">
        <v>2.6437998803649236</v>
      </c>
      <c r="E2988">
        <v>47.725000000000001</v>
      </c>
      <c r="F2988">
        <v>81</v>
      </c>
    </row>
    <row r="2989" spans="1:6" x14ac:dyDescent="0.3">
      <c r="A2989">
        <v>956</v>
      </c>
      <c r="B2989">
        <v>84.146840890365539</v>
      </c>
      <c r="C2989">
        <v>-5.1468408903655387</v>
      </c>
      <c r="E2989">
        <v>47.774999999999999</v>
      </c>
      <c r="F2989">
        <v>81</v>
      </c>
    </row>
    <row r="2990" spans="1:6" x14ac:dyDescent="0.3">
      <c r="A2990">
        <v>957</v>
      </c>
      <c r="B2990">
        <v>82.887990254087811</v>
      </c>
      <c r="C2990">
        <v>6.8620097459121894</v>
      </c>
      <c r="E2990">
        <v>47.825000000000003</v>
      </c>
      <c r="F2990">
        <v>81</v>
      </c>
    </row>
    <row r="2991" spans="1:6" x14ac:dyDescent="0.3">
      <c r="A2991">
        <v>958</v>
      </c>
      <c r="B2991">
        <v>77.744732054709331</v>
      </c>
      <c r="C2991">
        <v>-0.49473205470933124</v>
      </c>
      <c r="E2991">
        <v>47.875</v>
      </c>
      <c r="F2991">
        <v>81</v>
      </c>
    </row>
    <row r="2992" spans="1:6" x14ac:dyDescent="0.3">
      <c r="A2992">
        <v>959</v>
      </c>
      <c r="B2992">
        <v>77.909941081146968</v>
      </c>
      <c r="C2992">
        <v>7.3400589188530319</v>
      </c>
      <c r="E2992">
        <v>47.925000000000004</v>
      </c>
      <c r="F2992">
        <v>81</v>
      </c>
    </row>
    <row r="2993" spans="1:6" x14ac:dyDescent="0.3">
      <c r="A2993">
        <v>960</v>
      </c>
      <c r="B2993">
        <v>83.30664002718413</v>
      </c>
      <c r="C2993">
        <v>-0.5566400271841303</v>
      </c>
      <c r="E2993">
        <v>47.975000000000001</v>
      </c>
      <c r="F2993">
        <v>81</v>
      </c>
    </row>
    <row r="2994" spans="1:6" x14ac:dyDescent="0.3">
      <c r="A2994">
        <v>961</v>
      </c>
      <c r="B2994">
        <v>80.760610869615903</v>
      </c>
      <c r="C2994">
        <v>-3.2606108696159026</v>
      </c>
      <c r="E2994">
        <v>48.024999999999999</v>
      </c>
      <c r="F2994">
        <v>81</v>
      </c>
    </row>
    <row r="2995" spans="1:6" x14ac:dyDescent="0.3">
      <c r="A2995">
        <v>962</v>
      </c>
      <c r="B2995">
        <v>76.172994203465777</v>
      </c>
      <c r="C2995">
        <v>1.8270057965342232</v>
      </c>
      <c r="E2995">
        <v>48.075000000000003</v>
      </c>
      <c r="F2995">
        <v>81</v>
      </c>
    </row>
    <row r="2996" spans="1:6" x14ac:dyDescent="0.3">
      <c r="A2996">
        <v>963</v>
      </c>
      <c r="B2996">
        <v>78.892478971536775</v>
      </c>
      <c r="C2996">
        <v>-4.1424789715367751</v>
      </c>
      <c r="E2996">
        <v>48.125</v>
      </c>
      <c r="F2996">
        <v>81</v>
      </c>
    </row>
    <row r="2997" spans="1:6" x14ac:dyDescent="0.3">
      <c r="A2997">
        <v>964</v>
      </c>
      <c r="B2997">
        <v>86.234283016113082</v>
      </c>
      <c r="C2997">
        <v>8.765716983886918</v>
      </c>
      <c r="E2997">
        <v>48.175000000000004</v>
      </c>
      <c r="F2997">
        <v>81</v>
      </c>
    </row>
    <row r="2998" spans="1:6" x14ac:dyDescent="0.3">
      <c r="A2998">
        <v>965</v>
      </c>
      <c r="B2998">
        <v>79.470531031336634</v>
      </c>
      <c r="C2998">
        <v>4.279468968663366</v>
      </c>
      <c r="E2998">
        <v>48.225000000000001</v>
      </c>
      <c r="F2998">
        <v>81</v>
      </c>
    </row>
    <row r="2999" spans="1:6" x14ac:dyDescent="0.3">
      <c r="A2999">
        <v>966</v>
      </c>
      <c r="B2999">
        <v>80.287859895288818</v>
      </c>
      <c r="C2999">
        <v>-8.5378598952888183</v>
      </c>
      <c r="E2999">
        <v>48.274999999999999</v>
      </c>
      <c r="F2999">
        <v>81</v>
      </c>
    </row>
    <row r="3000" spans="1:6" x14ac:dyDescent="0.3">
      <c r="A3000">
        <v>967</v>
      </c>
      <c r="B3000">
        <v>83.779391001511229</v>
      </c>
      <c r="C3000">
        <v>0.47060899848877114</v>
      </c>
      <c r="E3000">
        <v>48.325000000000003</v>
      </c>
      <c r="F3000">
        <v>81</v>
      </c>
    </row>
    <row r="3001" spans="1:6" x14ac:dyDescent="0.3">
      <c r="A3001">
        <v>968</v>
      </c>
      <c r="B3001">
        <v>87.128585080525255</v>
      </c>
      <c r="C3001">
        <v>8.1214149194747449</v>
      </c>
      <c r="E3001">
        <v>48.375</v>
      </c>
      <c r="F3001">
        <v>81</v>
      </c>
    </row>
    <row r="3002" spans="1:6" x14ac:dyDescent="0.3">
      <c r="A3002">
        <v>969</v>
      </c>
      <c r="B3002">
        <v>78.861360388242417</v>
      </c>
      <c r="C3002">
        <v>9.3886396117575828</v>
      </c>
      <c r="E3002">
        <v>48.425000000000004</v>
      </c>
      <c r="F3002">
        <v>81</v>
      </c>
    </row>
    <row r="3003" spans="1:6" x14ac:dyDescent="0.3">
      <c r="A3003">
        <v>970</v>
      </c>
      <c r="B3003">
        <v>85.710332157543974</v>
      </c>
      <c r="C3003">
        <v>5.5396678424560264</v>
      </c>
      <c r="E3003">
        <v>48.475000000000001</v>
      </c>
      <c r="F3003">
        <v>81</v>
      </c>
    </row>
    <row r="3004" spans="1:6" x14ac:dyDescent="0.3">
      <c r="A3004">
        <v>971</v>
      </c>
      <c r="B3004">
        <v>85.320471742118158</v>
      </c>
      <c r="C3004">
        <v>3.4295282578818416</v>
      </c>
      <c r="E3004">
        <v>48.524999999999999</v>
      </c>
      <c r="F3004">
        <v>81</v>
      </c>
    </row>
    <row r="3005" spans="1:6" x14ac:dyDescent="0.3">
      <c r="A3005">
        <v>972</v>
      </c>
      <c r="B3005">
        <v>80.410687712914452</v>
      </c>
      <c r="C3005">
        <v>8.0893122870855478</v>
      </c>
      <c r="E3005">
        <v>48.575000000000003</v>
      </c>
      <c r="F3005">
        <v>81</v>
      </c>
    </row>
    <row r="3006" spans="1:6" x14ac:dyDescent="0.3">
      <c r="A3006">
        <v>973</v>
      </c>
      <c r="B3006">
        <v>84.48851746300187</v>
      </c>
      <c r="C3006">
        <v>-12.98851746300187</v>
      </c>
      <c r="E3006">
        <v>48.625</v>
      </c>
      <c r="F3006">
        <v>81</v>
      </c>
    </row>
    <row r="3007" spans="1:6" x14ac:dyDescent="0.3">
      <c r="A3007">
        <v>974</v>
      </c>
      <c r="B3007">
        <v>74.701015426587517</v>
      </c>
      <c r="C3007">
        <v>8.2989845734124827</v>
      </c>
      <c r="E3007">
        <v>48.675000000000004</v>
      </c>
      <c r="F3007">
        <v>81</v>
      </c>
    </row>
    <row r="3008" spans="1:6" x14ac:dyDescent="0.3">
      <c r="A3008">
        <v>975</v>
      </c>
      <c r="B3008">
        <v>76.238622758840776</v>
      </c>
      <c r="C3008">
        <v>5.2613772411592237</v>
      </c>
      <c r="E3008">
        <v>48.725000000000001</v>
      </c>
      <c r="F3008">
        <v>81</v>
      </c>
    </row>
    <row r="3009" spans="1:6" x14ac:dyDescent="0.3">
      <c r="A3009">
        <v>976</v>
      </c>
      <c r="B3009">
        <v>81.455573388600143</v>
      </c>
      <c r="C3009">
        <v>-9.9555733886001434</v>
      </c>
      <c r="E3009">
        <v>48.774999999999999</v>
      </c>
      <c r="F3009">
        <v>81</v>
      </c>
    </row>
    <row r="3010" spans="1:6" x14ac:dyDescent="0.3">
      <c r="A3010">
        <v>977</v>
      </c>
      <c r="B3010">
        <v>82.498129838661995</v>
      </c>
      <c r="C3010">
        <v>7.7518701613380046</v>
      </c>
      <c r="E3010">
        <v>48.825000000000003</v>
      </c>
      <c r="F3010">
        <v>81</v>
      </c>
    </row>
    <row r="3011" spans="1:6" x14ac:dyDescent="0.3">
      <c r="A3011">
        <v>978</v>
      </c>
      <c r="B3011">
        <v>85.906770385983137</v>
      </c>
      <c r="C3011">
        <v>1.5932296140168631</v>
      </c>
      <c r="E3011">
        <v>48.875</v>
      </c>
      <c r="F3011">
        <v>81.25</v>
      </c>
    </row>
    <row r="3012" spans="1:6" x14ac:dyDescent="0.3">
      <c r="A3012">
        <v>979</v>
      </c>
      <c r="B3012">
        <v>83.910465403201997</v>
      </c>
      <c r="C3012">
        <v>2.0895345967980035</v>
      </c>
      <c r="E3012">
        <v>48.925000000000004</v>
      </c>
      <c r="F3012">
        <v>81.25</v>
      </c>
    </row>
    <row r="3013" spans="1:6" x14ac:dyDescent="0.3">
      <c r="A3013">
        <v>980</v>
      </c>
      <c r="B3013">
        <v>82.788606527056302</v>
      </c>
      <c r="C3013">
        <v>1.4613934729436977</v>
      </c>
      <c r="E3013">
        <v>48.975000000000001</v>
      </c>
      <c r="F3013">
        <v>81.25</v>
      </c>
    </row>
    <row r="3014" spans="1:6" x14ac:dyDescent="0.3">
      <c r="A3014">
        <v>981</v>
      </c>
      <c r="B3014">
        <v>74.928572238321038</v>
      </c>
      <c r="C3014">
        <v>-5.1785722383210384</v>
      </c>
      <c r="E3014">
        <v>49.024999999999999</v>
      </c>
      <c r="F3014">
        <v>81.25</v>
      </c>
    </row>
    <row r="3015" spans="1:6" x14ac:dyDescent="0.3">
      <c r="A3015">
        <v>982</v>
      </c>
      <c r="B3015">
        <v>83.691155175533595</v>
      </c>
      <c r="C3015">
        <v>0.30884482446640504</v>
      </c>
      <c r="E3015">
        <v>49.075000000000003</v>
      </c>
      <c r="F3015">
        <v>81.25</v>
      </c>
    </row>
    <row r="3016" spans="1:6" x14ac:dyDescent="0.3">
      <c r="A3016">
        <v>983</v>
      </c>
      <c r="B3016">
        <v>77.864658555346224</v>
      </c>
      <c r="C3016">
        <v>9.8853414446537755</v>
      </c>
      <c r="E3016">
        <v>49.125</v>
      </c>
      <c r="F3016">
        <v>81.25</v>
      </c>
    </row>
    <row r="3017" spans="1:6" x14ac:dyDescent="0.3">
      <c r="A3017">
        <v>984</v>
      </c>
      <c r="B3017">
        <v>85.473956670380431</v>
      </c>
      <c r="C3017">
        <v>3.5260433296195686</v>
      </c>
      <c r="E3017">
        <v>49.175000000000004</v>
      </c>
      <c r="F3017">
        <v>81.25</v>
      </c>
    </row>
    <row r="3018" spans="1:6" x14ac:dyDescent="0.3">
      <c r="A3018">
        <v>985</v>
      </c>
      <c r="B3018">
        <v>82.765999256453682</v>
      </c>
      <c r="C3018">
        <v>-5.0159992564536822</v>
      </c>
      <c r="E3018">
        <v>49.225000000000001</v>
      </c>
      <c r="F3018">
        <v>81.25</v>
      </c>
    </row>
    <row r="3019" spans="1:6" x14ac:dyDescent="0.3">
      <c r="A3019">
        <v>986</v>
      </c>
      <c r="B3019">
        <v>85.847323917676007</v>
      </c>
      <c r="C3019">
        <v>10.402676082323993</v>
      </c>
      <c r="E3019">
        <v>49.274999999999999</v>
      </c>
      <c r="F3019">
        <v>81.25</v>
      </c>
    </row>
    <row r="3020" spans="1:6" x14ac:dyDescent="0.3">
      <c r="A3020">
        <v>987</v>
      </c>
      <c r="B3020">
        <v>82.087726649630781</v>
      </c>
      <c r="C3020">
        <v>5.9122733503692189</v>
      </c>
      <c r="E3020">
        <v>49.325000000000003</v>
      </c>
      <c r="F3020">
        <v>81.25</v>
      </c>
    </row>
    <row r="3021" spans="1:6" x14ac:dyDescent="0.3">
      <c r="A3021">
        <v>988</v>
      </c>
      <c r="B3021">
        <v>75.586498815569655</v>
      </c>
      <c r="C3021">
        <v>-4.3364988155696551</v>
      </c>
      <c r="E3021">
        <v>49.375</v>
      </c>
      <c r="F3021">
        <v>81.25</v>
      </c>
    </row>
    <row r="3022" spans="1:6" x14ac:dyDescent="0.3">
      <c r="A3022">
        <v>989</v>
      </c>
      <c r="B3022">
        <v>78.525029082682451</v>
      </c>
      <c r="C3022">
        <v>11.724970917317549</v>
      </c>
      <c r="E3022">
        <v>49.425000000000004</v>
      </c>
      <c r="F3022">
        <v>81.25</v>
      </c>
    </row>
    <row r="3023" spans="1:6" x14ac:dyDescent="0.3">
      <c r="A3023">
        <v>990</v>
      </c>
      <c r="B3023">
        <v>85.419855469149667</v>
      </c>
      <c r="C3023">
        <v>-3.9198554691496668</v>
      </c>
      <c r="E3023">
        <v>49.475000000000001</v>
      </c>
      <c r="F3023">
        <v>81.25</v>
      </c>
    </row>
    <row r="3024" spans="1:6" x14ac:dyDescent="0.3">
      <c r="A3024">
        <v>991</v>
      </c>
      <c r="B3024">
        <v>81.079876915680728</v>
      </c>
      <c r="C3024">
        <v>-6.0798769156807282</v>
      </c>
      <c r="E3024">
        <v>49.524999999999999</v>
      </c>
      <c r="F3024">
        <v>81.25</v>
      </c>
    </row>
    <row r="3025" spans="1:6" x14ac:dyDescent="0.3">
      <c r="A3025">
        <v>992</v>
      </c>
      <c r="B3025">
        <v>77.163778677920703</v>
      </c>
      <c r="C3025">
        <v>0.58622132207929667</v>
      </c>
      <c r="E3025">
        <v>49.575000000000003</v>
      </c>
      <c r="F3025">
        <v>81.25</v>
      </c>
    </row>
    <row r="3026" spans="1:6" x14ac:dyDescent="0.3">
      <c r="A3026">
        <v>993</v>
      </c>
      <c r="B3026">
        <v>80.624455929475374</v>
      </c>
      <c r="C3026">
        <v>-3.6244559294753742</v>
      </c>
      <c r="E3026">
        <v>49.625</v>
      </c>
      <c r="F3026">
        <v>81.25</v>
      </c>
    </row>
    <row r="3027" spans="1:6" x14ac:dyDescent="0.3">
      <c r="A3027">
        <v>994</v>
      </c>
      <c r="B3027">
        <v>89.011342393768501</v>
      </c>
      <c r="C3027">
        <v>3.9886576062314987</v>
      </c>
      <c r="E3027">
        <v>49.675000000000004</v>
      </c>
      <c r="F3027">
        <v>81.25</v>
      </c>
    </row>
    <row r="3028" spans="1:6" x14ac:dyDescent="0.3">
      <c r="A3028">
        <v>995</v>
      </c>
      <c r="B3028">
        <v>78.579130283913216</v>
      </c>
      <c r="C3028">
        <v>-1.8291302839132157</v>
      </c>
      <c r="E3028">
        <v>49.725000000000001</v>
      </c>
      <c r="F3028">
        <v>81.25</v>
      </c>
    </row>
    <row r="3029" spans="1:6" x14ac:dyDescent="0.3">
      <c r="A3029">
        <v>996</v>
      </c>
      <c r="B3029">
        <v>84.070704509897055</v>
      </c>
      <c r="C3029">
        <v>5.1792954901029447</v>
      </c>
      <c r="E3029">
        <v>49.774999999999999</v>
      </c>
      <c r="F3029">
        <v>81.25</v>
      </c>
    </row>
    <row r="3030" spans="1:6" x14ac:dyDescent="0.3">
      <c r="A3030">
        <v>997</v>
      </c>
      <c r="B3030">
        <v>81.974178980092887</v>
      </c>
      <c r="C3030">
        <v>7.2758210199071129</v>
      </c>
      <c r="E3030">
        <v>49.825000000000003</v>
      </c>
      <c r="F3030">
        <v>81.25</v>
      </c>
    </row>
    <row r="3031" spans="1:6" x14ac:dyDescent="0.3">
      <c r="A3031">
        <v>998</v>
      </c>
      <c r="B3031">
        <v>75.637698699811679</v>
      </c>
      <c r="C3031">
        <v>0.36230130018832085</v>
      </c>
      <c r="E3031">
        <v>49.875</v>
      </c>
      <c r="F3031">
        <v>81.25</v>
      </c>
    </row>
    <row r="3032" spans="1:6" x14ac:dyDescent="0.3">
      <c r="A3032">
        <v>999</v>
      </c>
      <c r="B3032">
        <v>79.878293526249109</v>
      </c>
      <c r="C3032">
        <v>-1.3782935262491094</v>
      </c>
      <c r="E3032">
        <v>49.925000000000004</v>
      </c>
      <c r="F3032">
        <v>81.25</v>
      </c>
    </row>
    <row r="3033" spans="1:6" x14ac:dyDescent="0.3">
      <c r="A3033">
        <v>1000</v>
      </c>
      <c r="B3033">
        <v>79.083571932899574</v>
      </c>
      <c r="C3033">
        <v>-2.8335719328995737</v>
      </c>
      <c r="E3033">
        <v>49.975000000000001</v>
      </c>
      <c r="F3033">
        <v>81.25</v>
      </c>
    </row>
    <row r="3034" spans="1:6" x14ac:dyDescent="0.3">
      <c r="A3034">
        <v>1001</v>
      </c>
      <c r="B3034">
        <v>74.954080825912428</v>
      </c>
      <c r="C3034">
        <v>-10.204080825912428</v>
      </c>
      <c r="E3034">
        <v>50.024999999999999</v>
      </c>
      <c r="F3034">
        <v>81.5</v>
      </c>
    </row>
    <row r="3035" spans="1:6" x14ac:dyDescent="0.3">
      <c r="A3035">
        <v>1002</v>
      </c>
      <c r="B3035">
        <v>76.950385808693568</v>
      </c>
      <c r="C3035">
        <v>8.5496141913064321</v>
      </c>
      <c r="E3035">
        <v>50.075000000000003</v>
      </c>
      <c r="F3035">
        <v>81.5</v>
      </c>
    </row>
    <row r="3036" spans="1:6" x14ac:dyDescent="0.3">
      <c r="A3036">
        <v>1003</v>
      </c>
      <c r="B3036">
        <v>75.95902924287374</v>
      </c>
      <c r="C3036">
        <v>-6.2090292428737399</v>
      </c>
      <c r="E3036">
        <v>50.125</v>
      </c>
      <c r="F3036">
        <v>81.5</v>
      </c>
    </row>
    <row r="3037" spans="1:6" x14ac:dyDescent="0.3">
      <c r="A3037">
        <v>1004</v>
      </c>
      <c r="B3037">
        <v>82.637450824417883</v>
      </c>
      <c r="C3037">
        <v>2.6125491755821173</v>
      </c>
      <c r="E3037">
        <v>50.175000000000004</v>
      </c>
      <c r="F3037">
        <v>81.5</v>
      </c>
    </row>
    <row r="3038" spans="1:6" x14ac:dyDescent="0.3">
      <c r="A3038">
        <v>1005</v>
      </c>
      <c r="B3038">
        <v>76.050166385840129</v>
      </c>
      <c r="C3038">
        <v>5.4498336141598713</v>
      </c>
      <c r="E3038">
        <v>50.225000000000001</v>
      </c>
      <c r="F3038">
        <v>81.5</v>
      </c>
    </row>
    <row r="3039" spans="1:6" x14ac:dyDescent="0.3">
      <c r="A3039">
        <v>1006</v>
      </c>
      <c r="B3039">
        <v>85.106506781526122</v>
      </c>
      <c r="C3039">
        <v>6.8934932184738784</v>
      </c>
      <c r="E3039">
        <v>50.274999999999999</v>
      </c>
      <c r="F3039">
        <v>81.5</v>
      </c>
    </row>
    <row r="3040" spans="1:6" x14ac:dyDescent="0.3">
      <c r="A3040">
        <v>1007</v>
      </c>
      <c r="B3040">
        <v>81.492609330335767</v>
      </c>
      <c r="C3040">
        <v>-2.7426093303357675</v>
      </c>
      <c r="E3040">
        <v>50.325000000000003</v>
      </c>
      <c r="F3040">
        <v>81.5</v>
      </c>
    </row>
    <row r="3041" spans="1:6" x14ac:dyDescent="0.3">
      <c r="A3041">
        <v>1008</v>
      </c>
      <c r="B3041">
        <v>82.910862253317049</v>
      </c>
      <c r="C3041">
        <v>-8.160862253317049</v>
      </c>
      <c r="E3041">
        <v>50.375</v>
      </c>
      <c r="F3041">
        <v>81.5</v>
      </c>
    </row>
    <row r="3042" spans="1:6" x14ac:dyDescent="0.3">
      <c r="A3042">
        <v>1009</v>
      </c>
      <c r="B3042">
        <v>79.8068623368966</v>
      </c>
      <c r="C3042">
        <v>-0.30686233689660014</v>
      </c>
      <c r="E3042">
        <v>50.425000000000004</v>
      </c>
      <c r="F3042">
        <v>81.5</v>
      </c>
    </row>
    <row r="3043" spans="1:6" x14ac:dyDescent="0.3">
      <c r="A3043">
        <v>1010</v>
      </c>
      <c r="B3043">
        <v>83.093511886583613</v>
      </c>
      <c r="C3043">
        <v>-7.5935118865836131</v>
      </c>
      <c r="E3043">
        <v>50.475000000000001</v>
      </c>
      <c r="F3043">
        <v>81.5</v>
      </c>
    </row>
    <row r="3044" spans="1:6" x14ac:dyDescent="0.3">
      <c r="A3044">
        <v>1011</v>
      </c>
      <c r="B3044">
        <v>84.574309338891894</v>
      </c>
      <c r="C3044">
        <v>-5.0743093388918936</v>
      </c>
      <c r="E3044">
        <v>50.524999999999999</v>
      </c>
      <c r="F3044">
        <v>81.5</v>
      </c>
    </row>
    <row r="3045" spans="1:6" x14ac:dyDescent="0.3">
      <c r="A3045">
        <v>1012</v>
      </c>
      <c r="B3045">
        <v>77.955795698312613</v>
      </c>
      <c r="C3045">
        <v>7.0442043016873868</v>
      </c>
      <c r="E3045">
        <v>50.575000000000003</v>
      </c>
      <c r="F3045">
        <v>81.5</v>
      </c>
    </row>
    <row r="3046" spans="1:6" x14ac:dyDescent="0.3">
      <c r="A3046">
        <v>1013</v>
      </c>
      <c r="B3046">
        <v>84.953021853263849</v>
      </c>
      <c r="C3046">
        <v>-5.7030218532638486</v>
      </c>
      <c r="E3046">
        <v>50.625</v>
      </c>
      <c r="F3046">
        <v>81.5</v>
      </c>
    </row>
    <row r="3047" spans="1:6" x14ac:dyDescent="0.3">
      <c r="A3047">
        <v>1014</v>
      </c>
      <c r="B3047">
        <v>84.078951093962175</v>
      </c>
      <c r="C3047">
        <v>-6.0789510939621749</v>
      </c>
      <c r="E3047">
        <v>50.675000000000004</v>
      </c>
      <c r="F3047">
        <v>81.5</v>
      </c>
    </row>
    <row r="3048" spans="1:6" x14ac:dyDescent="0.3">
      <c r="A3048">
        <v>1015</v>
      </c>
      <c r="B3048">
        <v>74.695098068146251</v>
      </c>
      <c r="C3048">
        <v>1.8049019318537489</v>
      </c>
      <c r="E3048">
        <v>50.725000000000001</v>
      </c>
      <c r="F3048">
        <v>81.5</v>
      </c>
    </row>
    <row r="3049" spans="1:6" x14ac:dyDescent="0.3">
      <c r="A3049">
        <v>1016</v>
      </c>
      <c r="B3049">
        <v>85.473956670380431</v>
      </c>
      <c r="C3049">
        <v>-6.2239566703804314</v>
      </c>
      <c r="E3049">
        <v>50.774999999999999</v>
      </c>
      <c r="F3049">
        <v>81.5</v>
      </c>
    </row>
    <row r="3050" spans="1:6" x14ac:dyDescent="0.3">
      <c r="A3050">
        <v>1017</v>
      </c>
      <c r="B3050">
        <v>84.855967351856179</v>
      </c>
      <c r="C3050">
        <v>-2.3559673518561794</v>
      </c>
      <c r="E3050">
        <v>50.825000000000003</v>
      </c>
      <c r="F3050">
        <v>81.5</v>
      </c>
    </row>
    <row r="3051" spans="1:6" x14ac:dyDescent="0.3">
      <c r="A3051">
        <v>1018</v>
      </c>
      <c r="B3051">
        <v>81.560874474072932</v>
      </c>
      <c r="C3051">
        <v>-1.8108744740729321</v>
      </c>
      <c r="E3051">
        <v>50.875</v>
      </c>
      <c r="F3051">
        <v>81.5</v>
      </c>
    </row>
    <row r="3052" spans="1:6" x14ac:dyDescent="0.3">
      <c r="A3052">
        <v>1019</v>
      </c>
      <c r="B3052">
        <v>85.001205696053333</v>
      </c>
      <c r="C3052">
        <v>-16.251205696053333</v>
      </c>
      <c r="E3052">
        <v>50.925000000000004</v>
      </c>
      <c r="F3052">
        <v>81.5</v>
      </c>
    </row>
    <row r="3053" spans="1:6" x14ac:dyDescent="0.3">
      <c r="A3053">
        <v>1020</v>
      </c>
      <c r="B3053">
        <v>85.419855469149667</v>
      </c>
      <c r="C3053">
        <v>4.8301445308503332</v>
      </c>
      <c r="E3053">
        <v>50.975000000000001</v>
      </c>
      <c r="F3053">
        <v>81.5</v>
      </c>
    </row>
    <row r="3054" spans="1:6" x14ac:dyDescent="0.3">
      <c r="A3054">
        <v>1021</v>
      </c>
      <c r="B3054">
        <v>75.144601695910325</v>
      </c>
      <c r="C3054">
        <v>2.8553983040896753</v>
      </c>
      <c r="E3054">
        <v>51.024999999999999</v>
      </c>
      <c r="F3054">
        <v>81.5</v>
      </c>
    </row>
    <row r="3055" spans="1:6" x14ac:dyDescent="0.3">
      <c r="A3055">
        <v>1022</v>
      </c>
      <c r="B3055">
        <v>76.836266047790772</v>
      </c>
      <c r="C3055">
        <v>12.413733952209228</v>
      </c>
      <c r="E3055">
        <v>51.075000000000003</v>
      </c>
      <c r="F3055">
        <v>81.5</v>
      </c>
    </row>
    <row r="3056" spans="1:6" x14ac:dyDescent="0.3">
      <c r="A3056">
        <v>1023</v>
      </c>
      <c r="B3056">
        <v>78.29747227094893</v>
      </c>
      <c r="C3056">
        <v>-7.0474722709489299</v>
      </c>
      <c r="E3056">
        <v>51.125</v>
      </c>
      <c r="F3056">
        <v>81.5</v>
      </c>
    </row>
    <row r="3057" spans="1:6" x14ac:dyDescent="0.3">
      <c r="A3057">
        <v>1024</v>
      </c>
      <c r="B3057">
        <v>82.91968092874707</v>
      </c>
      <c r="C3057">
        <v>-5.91968092874707</v>
      </c>
      <c r="E3057">
        <v>51.175000000000004</v>
      </c>
      <c r="F3057">
        <v>81.5</v>
      </c>
    </row>
    <row r="3058" spans="1:6" x14ac:dyDescent="0.3">
      <c r="A3058">
        <v>1025</v>
      </c>
      <c r="B3058">
        <v>83.360741228414909</v>
      </c>
      <c r="C3058">
        <v>-3.8607412284149092</v>
      </c>
      <c r="E3058">
        <v>51.225000000000001</v>
      </c>
      <c r="F3058">
        <v>81.5</v>
      </c>
    </row>
    <row r="3059" spans="1:6" x14ac:dyDescent="0.3">
      <c r="A3059">
        <v>1026</v>
      </c>
      <c r="B3059">
        <v>82.865579727516305</v>
      </c>
      <c r="C3059">
        <v>4.8844202724836947</v>
      </c>
      <c r="E3059">
        <v>51.274999999999999</v>
      </c>
      <c r="F3059">
        <v>81.5</v>
      </c>
    </row>
    <row r="3060" spans="1:6" x14ac:dyDescent="0.3">
      <c r="A3060">
        <v>1027</v>
      </c>
      <c r="B3060">
        <v>84.542618664232634</v>
      </c>
      <c r="C3060">
        <v>-11.042618664232634</v>
      </c>
      <c r="E3060">
        <v>51.325000000000003</v>
      </c>
      <c r="F3060">
        <v>81.5</v>
      </c>
    </row>
    <row r="3061" spans="1:6" x14ac:dyDescent="0.3">
      <c r="A3061">
        <v>1028</v>
      </c>
      <c r="B3061">
        <v>75.782937044008833</v>
      </c>
      <c r="C3061">
        <v>0.71706295599116743</v>
      </c>
      <c r="E3061">
        <v>51.375</v>
      </c>
      <c r="F3061">
        <v>81.5</v>
      </c>
    </row>
    <row r="3062" spans="1:6" x14ac:dyDescent="0.3">
      <c r="A3062">
        <v>1029</v>
      </c>
      <c r="B3062">
        <v>77.650693594754188</v>
      </c>
      <c r="C3062">
        <v>9.8493064052458124</v>
      </c>
      <c r="E3062">
        <v>51.425000000000004</v>
      </c>
      <c r="F3062">
        <v>81.5</v>
      </c>
    </row>
    <row r="3063" spans="1:6" x14ac:dyDescent="0.3">
      <c r="A3063">
        <v>1030</v>
      </c>
      <c r="B3063">
        <v>74.640996866915472</v>
      </c>
      <c r="C3063">
        <v>11.109003133084528</v>
      </c>
      <c r="E3063">
        <v>51.475000000000001</v>
      </c>
      <c r="F3063">
        <v>81.5</v>
      </c>
    </row>
    <row r="3064" spans="1:6" x14ac:dyDescent="0.3">
      <c r="A3064">
        <v>1031</v>
      </c>
      <c r="B3064">
        <v>82.506376422727115</v>
      </c>
      <c r="C3064">
        <v>-3.506376422727115</v>
      </c>
      <c r="E3064">
        <v>51.524999999999999</v>
      </c>
      <c r="F3064">
        <v>81.5</v>
      </c>
    </row>
    <row r="3065" spans="1:6" x14ac:dyDescent="0.3">
      <c r="A3065">
        <v>1032</v>
      </c>
      <c r="B3065">
        <v>80.137276284015286</v>
      </c>
      <c r="C3065">
        <v>-15.137276284015286</v>
      </c>
      <c r="E3065">
        <v>51.575000000000003</v>
      </c>
      <c r="F3065">
        <v>81.5</v>
      </c>
    </row>
    <row r="3066" spans="1:6" x14ac:dyDescent="0.3">
      <c r="A3066">
        <v>1033</v>
      </c>
      <c r="B3066">
        <v>80.928721213042294</v>
      </c>
      <c r="C3066">
        <v>-3.6787212130422944</v>
      </c>
      <c r="E3066">
        <v>51.625</v>
      </c>
      <c r="F3066">
        <v>81.75</v>
      </c>
    </row>
    <row r="3067" spans="1:6" x14ac:dyDescent="0.3">
      <c r="A3067">
        <v>1034</v>
      </c>
      <c r="B3067">
        <v>82.210554467256429</v>
      </c>
      <c r="C3067">
        <v>1.2894455327435708</v>
      </c>
      <c r="E3067">
        <v>51.675000000000004</v>
      </c>
      <c r="F3067">
        <v>81.75</v>
      </c>
    </row>
    <row r="3068" spans="1:6" x14ac:dyDescent="0.3">
      <c r="A3068">
        <v>1035</v>
      </c>
      <c r="B3068">
        <v>81.060170962066834</v>
      </c>
      <c r="C3068">
        <v>3.4398290379331655</v>
      </c>
      <c r="E3068">
        <v>51.725000000000001</v>
      </c>
      <c r="F3068">
        <v>81.75</v>
      </c>
    </row>
    <row r="3069" spans="1:6" x14ac:dyDescent="0.3">
      <c r="A3069">
        <v>1036</v>
      </c>
      <c r="B3069">
        <v>80.250823953553194</v>
      </c>
      <c r="C3069">
        <v>-5.5008239535531942</v>
      </c>
      <c r="E3069">
        <v>51.774999999999999</v>
      </c>
      <c r="F3069">
        <v>81.75</v>
      </c>
    </row>
    <row r="3070" spans="1:6" x14ac:dyDescent="0.3">
      <c r="A3070">
        <v>1037</v>
      </c>
      <c r="B3070">
        <v>77.269079763393478</v>
      </c>
      <c r="C3070">
        <v>13.480920236606522</v>
      </c>
      <c r="E3070">
        <v>51.825000000000003</v>
      </c>
      <c r="F3070">
        <v>81.75</v>
      </c>
    </row>
    <row r="3071" spans="1:6" x14ac:dyDescent="0.3">
      <c r="A3071">
        <v>1038</v>
      </c>
      <c r="B3071">
        <v>76.241524075829531</v>
      </c>
      <c r="C3071">
        <v>-4.9915240758295312</v>
      </c>
      <c r="E3071">
        <v>51.875</v>
      </c>
      <c r="F3071">
        <v>81.75</v>
      </c>
    </row>
    <row r="3072" spans="1:6" x14ac:dyDescent="0.3">
      <c r="A3072">
        <v>1039</v>
      </c>
      <c r="B3072">
        <v>82.165075197424571</v>
      </c>
      <c r="C3072">
        <v>-4.9150751974245708</v>
      </c>
      <c r="E3072">
        <v>51.925000000000004</v>
      </c>
      <c r="F3072">
        <v>81.75</v>
      </c>
    </row>
    <row r="3073" spans="1:6" x14ac:dyDescent="0.3">
      <c r="A3073">
        <v>1040</v>
      </c>
      <c r="B3073">
        <v>75.609106086172289</v>
      </c>
      <c r="C3073">
        <v>12.640893913827711</v>
      </c>
      <c r="E3073">
        <v>51.975000000000001</v>
      </c>
      <c r="F3073">
        <v>81.75</v>
      </c>
    </row>
    <row r="3074" spans="1:6" x14ac:dyDescent="0.3">
      <c r="A3074">
        <v>1041</v>
      </c>
      <c r="B3074">
        <v>85.670394898819595</v>
      </c>
      <c r="C3074">
        <v>4.5796051011804053</v>
      </c>
      <c r="E3074">
        <v>52.024999999999999</v>
      </c>
      <c r="F3074">
        <v>81.75</v>
      </c>
    </row>
    <row r="3075" spans="1:6" x14ac:dyDescent="0.3">
      <c r="A3075">
        <v>1042</v>
      </c>
      <c r="B3075">
        <v>83.269604085448506</v>
      </c>
      <c r="C3075">
        <v>-10.769604085448506</v>
      </c>
      <c r="E3075">
        <v>52.075000000000003</v>
      </c>
      <c r="F3075">
        <v>81.75</v>
      </c>
    </row>
    <row r="3076" spans="1:6" x14ac:dyDescent="0.3">
      <c r="A3076">
        <v>1043</v>
      </c>
      <c r="B3076">
        <v>83.597953535569971</v>
      </c>
      <c r="C3076">
        <v>2.652046464430029</v>
      </c>
      <c r="E3076">
        <v>52.125</v>
      </c>
      <c r="F3076">
        <v>81.75</v>
      </c>
    </row>
    <row r="3077" spans="1:6" x14ac:dyDescent="0.3">
      <c r="A3077">
        <v>1044</v>
      </c>
      <c r="B3077">
        <v>83.127267058240108</v>
      </c>
      <c r="C3077">
        <v>2.1227329417598924</v>
      </c>
      <c r="E3077">
        <v>52.175000000000004</v>
      </c>
      <c r="F3077">
        <v>81.75</v>
      </c>
    </row>
    <row r="3078" spans="1:6" x14ac:dyDescent="0.3">
      <c r="A3078">
        <v>1045</v>
      </c>
      <c r="B3078">
        <v>85.047060313218992</v>
      </c>
      <c r="C3078">
        <v>5.9529396867810078</v>
      </c>
      <c r="E3078">
        <v>52.225000000000001</v>
      </c>
      <c r="F3078">
        <v>81.75</v>
      </c>
    </row>
    <row r="3079" spans="1:6" x14ac:dyDescent="0.3">
      <c r="A3079">
        <v>1046</v>
      </c>
      <c r="B3079">
        <v>84.252141975838313</v>
      </c>
      <c r="C3079">
        <v>-1.0021419758383132</v>
      </c>
      <c r="E3079">
        <v>52.274999999999999</v>
      </c>
      <c r="F3079">
        <v>81.75</v>
      </c>
    </row>
    <row r="3080" spans="1:6" x14ac:dyDescent="0.3">
      <c r="A3080">
        <v>1047</v>
      </c>
      <c r="B3080">
        <v>85.092342839019722</v>
      </c>
      <c r="C3080">
        <v>-6.5923428390197216</v>
      </c>
      <c r="E3080">
        <v>52.325000000000003</v>
      </c>
      <c r="F3080">
        <v>81.75</v>
      </c>
    </row>
    <row r="3081" spans="1:6" x14ac:dyDescent="0.3">
      <c r="A3081">
        <v>1048</v>
      </c>
      <c r="B3081">
        <v>77.696812940546437</v>
      </c>
      <c r="C3081">
        <v>8.8031870594535633</v>
      </c>
      <c r="E3081">
        <v>52.375</v>
      </c>
      <c r="F3081">
        <v>81.75</v>
      </c>
    </row>
    <row r="3082" spans="1:6" x14ac:dyDescent="0.3">
      <c r="A3082">
        <v>1049</v>
      </c>
      <c r="B3082">
        <v>82.942091455318575</v>
      </c>
      <c r="C3082">
        <v>-10.192091455318575</v>
      </c>
      <c r="E3082">
        <v>52.425000000000004</v>
      </c>
      <c r="F3082">
        <v>81.75</v>
      </c>
    </row>
    <row r="3083" spans="1:6" x14ac:dyDescent="0.3">
      <c r="A3083">
        <v>1050</v>
      </c>
      <c r="B3083">
        <v>87.188603640197286</v>
      </c>
      <c r="C3083">
        <v>4.8113963598027141</v>
      </c>
      <c r="E3083">
        <v>52.475000000000001</v>
      </c>
      <c r="F3083">
        <v>81.75</v>
      </c>
    </row>
    <row r="3084" spans="1:6" x14ac:dyDescent="0.3">
      <c r="A3084">
        <v>1051</v>
      </c>
      <c r="B3084">
        <v>79.966529352226743</v>
      </c>
      <c r="C3084">
        <v>0.7834706477732567</v>
      </c>
      <c r="E3084">
        <v>52.524999999999999</v>
      </c>
      <c r="F3084">
        <v>81.75</v>
      </c>
    </row>
    <row r="3085" spans="1:6" x14ac:dyDescent="0.3">
      <c r="A3085">
        <v>1052</v>
      </c>
      <c r="B3085">
        <v>81.31033504440299</v>
      </c>
      <c r="C3085">
        <v>-0.56033504440298998</v>
      </c>
      <c r="E3085">
        <v>52.575000000000003</v>
      </c>
      <c r="F3085">
        <v>81.75</v>
      </c>
    </row>
    <row r="3086" spans="1:6" x14ac:dyDescent="0.3">
      <c r="A3086">
        <v>1053</v>
      </c>
      <c r="B3086">
        <v>81.088123499745834</v>
      </c>
      <c r="C3086">
        <v>1.1618765002541664</v>
      </c>
      <c r="E3086">
        <v>52.625</v>
      </c>
      <c r="F3086">
        <v>81.75</v>
      </c>
    </row>
    <row r="3087" spans="1:6" x14ac:dyDescent="0.3">
      <c r="A3087">
        <v>1054</v>
      </c>
      <c r="B3087">
        <v>82.215899734332808</v>
      </c>
      <c r="C3087">
        <v>-13.965899734332808</v>
      </c>
      <c r="E3087">
        <v>52.675000000000004</v>
      </c>
      <c r="F3087">
        <v>81.75</v>
      </c>
    </row>
    <row r="3088" spans="1:6" x14ac:dyDescent="0.3">
      <c r="A3088">
        <v>1055</v>
      </c>
      <c r="B3088">
        <v>84.579654605968258</v>
      </c>
      <c r="C3088">
        <v>0.42034539403174165</v>
      </c>
      <c r="E3088">
        <v>52.725000000000001</v>
      </c>
      <c r="F3088">
        <v>81.75</v>
      </c>
    </row>
    <row r="3089" spans="1:6" x14ac:dyDescent="0.3">
      <c r="A3089">
        <v>1056</v>
      </c>
      <c r="B3089">
        <v>83.505979572612063</v>
      </c>
      <c r="C3089">
        <v>-2.2559795726120626</v>
      </c>
      <c r="E3089">
        <v>52.774999999999999</v>
      </c>
      <c r="F3089">
        <v>81.75</v>
      </c>
    </row>
    <row r="3090" spans="1:6" x14ac:dyDescent="0.3">
      <c r="A3090">
        <v>1057</v>
      </c>
      <c r="B3090">
        <v>82.759817169385798</v>
      </c>
      <c r="C3090">
        <v>2.4901828306142022</v>
      </c>
      <c r="E3090">
        <v>52.825000000000003</v>
      </c>
      <c r="F3090">
        <v>81.75</v>
      </c>
    </row>
    <row r="3091" spans="1:6" x14ac:dyDescent="0.3">
      <c r="A3091">
        <v>1058</v>
      </c>
      <c r="B3091">
        <v>85.334635684624544</v>
      </c>
      <c r="C3091">
        <v>1.1653643153754558</v>
      </c>
      <c r="E3091">
        <v>52.875</v>
      </c>
      <c r="F3091">
        <v>81.75</v>
      </c>
    </row>
    <row r="3092" spans="1:6" x14ac:dyDescent="0.3">
      <c r="A3092">
        <v>1059</v>
      </c>
      <c r="B3092">
        <v>82.779787851626281</v>
      </c>
      <c r="C3092">
        <v>0.97021214837371872</v>
      </c>
      <c r="E3092">
        <v>52.925000000000004</v>
      </c>
      <c r="F3092">
        <v>81.75</v>
      </c>
    </row>
    <row r="3093" spans="1:6" x14ac:dyDescent="0.3">
      <c r="A3093">
        <v>1060</v>
      </c>
      <c r="B3093">
        <v>81.888387104202863</v>
      </c>
      <c r="C3093">
        <v>1.111612895797137</v>
      </c>
      <c r="E3093">
        <v>52.975000000000001</v>
      </c>
      <c r="F3093">
        <v>81.75</v>
      </c>
    </row>
    <row r="3094" spans="1:6" x14ac:dyDescent="0.3">
      <c r="A3094">
        <v>1061</v>
      </c>
      <c r="B3094">
        <v>82.087726649630781</v>
      </c>
      <c r="C3094">
        <v>9.9122733503692189</v>
      </c>
      <c r="E3094">
        <v>53.024999999999999</v>
      </c>
      <c r="F3094">
        <v>82</v>
      </c>
    </row>
    <row r="3095" spans="1:6" x14ac:dyDescent="0.3">
      <c r="A3095">
        <v>1062</v>
      </c>
      <c r="B3095">
        <v>79.909147380916863</v>
      </c>
      <c r="C3095">
        <v>0.84085261908313669</v>
      </c>
      <c r="E3095">
        <v>53.075000000000003</v>
      </c>
      <c r="F3095">
        <v>82</v>
      </c>
    </row>
    <row r="3096" spans="1:6" x14ac:dyDescent="0.3">
      <c r="A3096">
        <v>1063</v>
      </c>
      <c r="B3096">
        <v>74.509922465224705</v>
      </c>
      <c r="C3096">
        <v>-2.5099224652247045</v>
      </c>
      <c r="E3096">
        <v>53.125</v>
      </c>
      <c r="F3096">
        <v>82</v>
      </c>
    </row>
    <row r="3097" spans="1:6" x14ac:dyDescent="0.3">
      <c r="A3097">
        <v>1064</v>
      </c>
      <c r="B3097">
        <v>84.970351841385593</v>
      </c>
      <c r="C3097">
        <v>6.0296481586144068</v>
      </c>
      <c r="E3097">
        <v>53.175000000000004</v>
      </c>
      <c r="F3097">
        <v>82</v>
      </c>
    </row>
    <row r="3098" spans="1:6" x14ac:dyDescent="0.3">
      <c r="A3098">
        <v>1065</v>
      </c>
      <c r="B3098">
        <v>85.001205696053333</v>
      </c>
      <c r="C3098">
        <v>-10.001205696053333</v>
      </c>
      <c r="E3098">
        <v>53.225000000000001</v>
      </c>
      <c r="F3098">
        <v>82</v>
      </c>
    </row>
    <row r="3099" spans="1:6" x14ac:dyDescent="0.3">
      <c r="A3099">
        <v>1066</v>
      </c>
      <c r="B3099">
        <v>85.747368099279598</v>
      </c>
      <c r="C3099">
        <v>-6.7473680992795977</v>
      </c>
      <c r="E3099">
        <v>53.274999999999999</v>
      </c>
      <c r="F3099">
        <v>82</v>
      </c>
    </row>
    <row r="3100" spans="1:6" x14ac:dyDescent="0.3">
      <c r="A3100">
        <v>1067</v>
      </c>
      <c r="B3100">
        <v>75.144601695910325</v>
      </c>
      <c r="C3100">
        <v>1.3553983040896753</v>
      </c>
      <c r="E3100">
        <v>53.325000000000003</v>
      </c>
      <c r="F3100">
        <v>82</v>
      </c>
    </row>
    <row r="3101" spans="1:6" x14ac:dyDescent="0.3">
      <c r="A3101">
        <v>1068</v>
      </c>
      <c r="B3101">
        <v>83.110201798744967</v>
      </c>
      <c r="C3101">
        <v>-0.86020179874496705</v>
      </c>
      <c r="E3101">
        <v>53.375</v>
      </c>
      <c r="F3101">
        <v>82</v>
      </c>
    </row>
    <row r="3102" spans="1:6" x14ac:dyDescent="0.3">
      <c r="A3102">
        <v>1069</v>
      </c>
      <c r="B3102">
        <v>80.051484408125262</v>
      </c>
      <c r="C3102">
        <v>-7.8014844081252619</v>
      </c>
      <c r="E3102">
        <v>53.425000000000004</v>
      </c>
      <c r="F3102">
        <v>82</v>
      </c>
    </row>
    <row r="3103" spans="1:6" x14ac:dyDescent="0.3">
      <c r="A3103">
        <v>1070</v>
      </c>
      <c r="B3103">
        <v>79.037717315733929</v>
      </c>
      <c r="C3103">
        <v>1.2122826842660714</v>
      </c>
      <c r="E3103">
        <v>53.475000000000001</v>
      </c>
      <c r="F3103">
        <v>82</v>
      </c>
    </row>
    <row r="3104" spans="1:6" x14ac:dyDescent="0.3">
      <c r="A3104">
        <v>1071</v>
      </c>
      <c r="B3104">
        <v>78.19751645255252</v>
      </c>
      <c r="C3104">
        <v>-1.6975164525525201</v>
      </c>
      <c r="E3104">
        <v>53.524999999999999</v>
      </c>
      <c r="F3104">
        <v>82</v>
      </c>
    </row>
    <row r="3105" spans="1:6" x14ac:dyDescent="0.3">
      <c r="A3105">
        <v>1072</v>
      </c>
      <c r="B3105">
        <v>83.033228598284964</v>
      </c>
      <c r="C3105">
        <v>-6.0332285982849641</v>
      </c>
      <c r="E3105">
        <v>53.575000000000003</v>
      </c>
      <c r="F3105">
        <v>82</v>
      </c>
    </row>
    <row r="3106" spans="1:6" x14ac:dyDescent="0.3">
      <c r="A3106">
        <v>1073</v>
      </c>
      <c r="B3106">
        <v>75.54656155684529</v>
      </c>
      <c r="C3106">
        <v>-13.79656155684529</v>
      </c>
      <c r="E3106">
        <v>53.625</v>
      </c>
      <c r="F3106">
        <v>82</v>
      </c>
    </row>
    <row r="3107" spans="1:6" x14ac:dyDescent="0.3">
      <c r="A3107">
        <v>1074</v>
      </c>
      <c r="B3107">
        <v>78.018143483608497</v>
      </c>
      <c r="C3107">
        <v>-5.5181434836084975</v>
      </c>
      <c r="E3107">
        <v>53.675000000000004</v>
      </c>
      <c r="F3107">
        <v>82</v>
      </c>
    </row>
    <row r="3108" spans="1:6" x14ac:dyDescent="0.3">
      <c r="A3108">
        <v>1075</v>
      </c>
      <c r="B3108">
        <v>86.174836547805953</v>
      </c>
      <c r="C3108">
        <v>2.8251634521940474</v>
      </c>
      <c r="E3108">
        <v>53.725000000000001</v>
      </c>
      <c r="F3108">
        <v>82</v>
      </c>
    </row>
    <row r="3109" spans="1:6" x14ac:dyDescent="0.3">
      <c r="A3109">
        <v>1076</v>
      </c>
      <c r="B3109">
        <v>79.228810277096727</v>
      </c>
      <c r="C3109">
        <v>-6.7288102770967271</v>
      </c>
      <c r="E3109">
        <v>53.774999999999999</v>
      </c>
      <c r="F3109">
        <v>82</v>
      </c>
    </row>
    <row r="3110" spans="1:6" x14ac:dyDescent="0.3">
      <c r="A3110">
        <v>1077</v>
      </c>
      <c r="B3110">
        <v>76.286541873003671</v>
      </c>
      <c r="C3110">
        <v>-6.5365418730036708</v>
      </c>
      <c r="E3110">
        <v>53.825000000000003</v>
      </c>
      <c r="F3110">
        <v>82</v>
      </c>
    </row>
    <row r="3111" spans="1:6" x14ac:dyDescent="0.3">
      <c r="A3111">
        <v>1078</v>
      </c>
      <c r="B3111">
        <v>83.67408991603844</v>
      </c>
      <c r="C3111">
        <v>-4.6740899160384402</v>
      </c>
      <c r="E3111">
        <v>53.875</v>
      </c>
      <c r="F3111">
        <v>82</v>
      </c>
    </row>
    <row r="3112" spans="1:6" x14ac:dyDescent="0.3">
      <c r="A3112">
        <v>1079</v>
      </c>
      <c r="B3112">
        <v>84.383216377529081</v>
      </c>
      <c r="C3112">
        <v>2.1167836224709191</v>
      </c>
      <c r="E3112">
        <v>53.925000000000004</v>
      </c>
      <c r="F3112">
        <v>82</v>
      </c>
    </row>
    <row r="3113" spans="1:6" x14ac:dyDescent="0.3">
      <c r="A3113">
        <v>1080</v>
      </c>
      <c r="B3113">
        <v>81.600811732797311</v>
      </c>
      <c r="C3113">
        <v>3.399188267202689</v>
      </c>
      <c r="E3113">
        <v>53.975000000000001</v>
      </c>
      <c r="F3113">
        <v>82</v>
      </c>
    </row>
    <row r="3114" spans="1:6" x14ac:dyDescent="0.3">
      <c r="A3114">
        <v>1081</v>
      </c>
      <c r="B3114">
        <v>81.546710531566532</v>
      </c>
      <c r="C3114">
        <v>8.2032894684334678</v>
      </c>
      <c r="E3114">
        <v>54.024999999999999</v>
      </c>
      <c r="F3114">
        <v>82</v>
      </c>
    </row>
    <row r="3115" spans="1:6" x14ac:dyDescent="0.3">
      <c r="A3115">
        <v>1082</v>
      </c>
      <c r="B3115">
        <v>78.724368628110383</v>
      </c>
      <c r="C3115">
        <v>-2.4743686281103834</v>
      </c>
      <c r="E3115">
        <v>54.075000000000003</v>
      </c>
      <c r="F3115">
        <v>82</v>
      </c>
    </row>
    <row r="3116" spans="1:6" x14ac:dyDescent="0.3">
      <c r="A3116">
        <v>1083</v>
      </c>
      <c r="B3116">
        <v>76.201586817105152</v>
      </c>
      <c r="C3116">
        <v>10.798413182894848</v>
      </c>
      <c r="E3116">
        <v>54.125</v>
      </c>
      <c r="F3116">
        <v>82</v>
      </c>
    </row>
    <row r="3117" spans="1:6" x14ac:dyDescent="0.3">
      <c r="A3117">
        <v>1084</v>
      </c>
      <c r="B3117">
        <v>83.508880889600817</v>
      </c>
      <c r="C3117">
        <v>-5.5088808896008175</v>
      </c>
      <c r="E3117">
        <v>54.175000000000004</v>
      </c>
      <c r="F3117">
        <v>82</v>
      </c>
    </row>
    <row r="3118" spans="1:6" x14ac:dyDescent="0.3">
      <c r="A3118">
        <v>1085</v>
      </c>
      <c r="B3118">
        <v>83.369824632471534</v>
      </c>
      <c r="C3118">
        <v>-3.8698246324715342</v>
      </c>
      <c r="E3118">
        <v>54.225000000000001</v>
      </c>
      <c r="F3118">
        <v>82</v>
      </c>
    </row>
    <row r="3119" spans="1:6" x14ac:dyDescent="0.3">
      <c r="A3119">
        <v>1086</v>
      </c>
      <c r="B3119">
        <v>84.146840890365539</v>
      </c>
      <c r="C3119">
        <v>-2.3968408903655387</v>
      </c>
      <c r="E3119">
        <v>54.274999999999999</v>
      </c>
      <c r="F3119">
        <v>82</v>
      </c>
    </row>
    <row r="3120" spans="1:6" x14ac:dyDescent="0.3">
      <c r="A3120">
        <v>1087</v>
      </c>
      <c r="B3120">
        <v>82.178863792597184</v>
      </c>
      <c r="C3120">
        <v>2.8211362074028159</v>
      </c>
      <c r="E3120">
        <v>54.325000000000003</v>
      </c>
      <c r="F3120">
        <v>82</v>
      </c>
    </row>
    <row r="3121" spans="1:6" x14ac:dyDescent="0.3">
      <c r="A3121">
        <v>1088</v>
      </c>
      <c r="B3121">
        <v>83.024982014219859</v>
      </c>
      <c r="C3121">
        <v>-13.274982014219859</v>
      </c>
      <c r="E3121">
        <v>54.375</v>
      </c>
      <c r="F3121">
        <v>82</v>
      </c>
    </row>
    <row r="3122" spans="1:6" x14ac:dyDescent="0.3">
      <c r="A3122">
        <v>1089</v>
      </c>
      <c r="B3122">
        <v>81.797249961236474</v>
      </c>
      <c r="C3122">
        <v>-6.0472499612364743</v>
      </c>
      <c r="E3122">
        <v>54.425000000000004</v>
      </c>
      <c r="F3122">
        <v>82</v>
      </c>
    </row>
    <row r="3123" spans="1:6" x14ac:dyDescent="0.3">
      <c r="A3123">
        <v>1090</v>
      </c>
      <c r="B3123">
        <v>84.710729007659026</v>
      </c>
      <c r="C3123">
        <v>-13.460729007659026</v>
      </c>
      <c r="E3123">
        <v>54.475000000000001</v>
      </c>
      <c r="F3123">
        <v>82</v>
      </c>
    </row>
    <row r="3124" spans="1:6" x14ac:dyDescent="0.3">
      <c r="A3124">
        <v>1091</v>
      </c>
      <c r="B3124">
        <v>83.888430223964278</v>
      </c>
      <c r="C3124">
        <v>-2.1384302239642778</v>
      </c>
      <c r="E3124">
        <v>54.524999999999999</v>
      </c>
      <c r="F3124">
        <v>82</v>
      </c>
    </row>
    <row r="3125" spans="1:6" x14ac:dyDescent="0.3">
      <c r="A3125">
        <v>1092</v>
      </c>
      <c r="B3125">
        <v>76.32647913172805</v>
      </c>
      <c r="C3125">
        <v>1.1735208682719502</v>
      </c>
      <c r="E3125">
        <v>54.575000000000003</v>
      </c>
      <c r="F3125">
        <v>82</v>
      </c>
    </row>
    <row r="3126" spans="1:6" x14ac:dyDescent="0.3">
      <c r="A3126">
        <v>1093</v>
      </c>
      <c r="B3126">
        <v>84.733976354222051</v>
      </c>
      <c r="C3126">
        <v>-0.73397635422205099</v>
      </c>
      <c r="E3126">
        <v>54.625</v>
      </c>
      <c r="F3126">
        <v>82.25</v>
      </c>
    </row>
    <row r="3127" spans="1:6" x14ac:dyDescent="0.3">
      <c r="A3127">
        <v>1094</v>
      </c>
      <c r="B3127">
        <v>84.163906149860694</v>
      </c>
      <c r="C3127">
        <v>-9.6639061498606935</v>
      </c>
      <c r="E3127">
        <v>54.675000000000004</v>
      </c>
      <c r="F3127">
        <v>82.25</v>
      </c>
    </row>
    <row r="3128" spans="1:6" x14ac:dyDescent="0.3">
      <c r="A3128">
        <v>1095</v>
      </c>
      <c r="B3128">
        <v>82.779787851626281</v>
      </c>
      <c r="C3128">
        <v>-3.7797878516262813</v>
      </c>
      <c r="E3128">
        <v>54.725000000000001</v>
      </c>
      <c r="F3128">
        <v>82.25</v>
      </c>
    </row>
    <row r="3129" spans="1:6" x14ac:dyDescent="0.3">
      <c r="A3129">
        <v>1096</v>
      </c>
      <c r="B3129">
        <v>81.492609330335767</v>
      </c>
      <c r="C3129">
        <v>2.5073906696642325</v>
      </c>
      <c r="E3129">
        <v>54.774999999999999</v>
      </c>
      <c r="F3129">
        <v>82.25</v>
      </c>
    </row>
    <row r="3130" spans="1:6" x14ac:dyDescent="0.3">
      <c r="A3130">
        <v>1097</v>
      </c>
      <c r="B3130">
        <v>81.6919488757637</v>
      </c>
      <c r="C3130">
        <v>3.3080511242363002</v>
      </c>
      <c r="E3130">
        <v>54.825000000000003</v>
      </c>
      <c r="F3130">
        <v>82.25</v>
      </c>
    </row>
    <row r="3131" spans="1:6" x14ac:dyDescent="0.3">
      <c r="A3131">
        <v>1098</v>
      </c>
      <c r="B3131">
        <v>76.887465932032768</v>
      </c>
      <c r="C3131">
        <v>1.362534067967232</v>
      </c>
      <c r="E3131">
        <v>54.875</v>
      </c>
      <c r="F3131">
        <v>82.25</v>
      </c>
    </row>
    <row r="3132" spans="1:6" x14ac:dyDescent="0.3">
      <c r="A3132">
        <v>1099</v>
      </c>
      <c r="B3132">
        <v>84.947104494822582</v>
      </c>
      <c r="C3132">
        <v>6.0528955051774176</v>
      </c>
      <c r="E3132">
        <v>54.925000000000004</v>
      </c>
      <c r="F3132">
        <v>82.25</v>
      </c>
    </row>
    <row r="3133" spans="1:6" x14ac:dyDescent="0.3">
      <c r="A3133">
        <v>1100</v>
      </c>
      <c r="B3133">
        <v>84.818931410120555</v>
      </c>
      <c r="C3133">
        <v>-13.068931410120555</v>
      </c>
      <c r="E3133">
        <v>54.975000000000001</v>
      </c>
      <c r="F3133">
        <v>82.25</v>
      </c>
    </row>
    <row r="3134" spans="1:6" x14ac:dyDescent="0.3">
      <c r="A3134">
        <v>1101</v>
      </c>
      <c r="B3134">
        <v>85.288781067458899</v>
      </c>
      <c r="C3134">
        <v>4.9612189325411009</v>
      </c>
      <c r="E3134">
        <v>55.024999999999999</v>
      </c>
      <c r="F3134">
        <v>82.25</v>
      </c>
    </row>
    <row r="3135" spans="1:6" x14ac:dyDescent="0.3">
      <c r="A3135">
        <v>1102</v>
      </c>
      <c r="B3135">
        <v>81.073959557239448</v>
      </c>
      <c r="C3135">
        <v>1.1760404427605522</v>
      </c>
      <c r="E3135">
        <v>55.075000000000003</v>
      </c>
      <c r="F3135">
        <v>82.25</v>
      </c>
    </row>
    <row r="3136" spans="1:6" x14ac:dyDescent="0.3">
      <c r="A3136">
        <v>1103</v>
      </c>
      <c r="B3136">
        <v>83.697072533974861</v>
      </c>
      <c r="C3136">
        <v>-4.6970725339748611</v>
      </c>
      <c r="E3136">
        <v>55.125</v>
      </c>
      <c r="F3136">
        <v>82.25</v>
      </c>
    </row>
    <row r="3137" spans="1:6" x14ac:dyDescent="0.3">
      <c r="A3137">
        <v>1104</v>
      </c>
      <c r="B3137">
        <v>76.32647913172805</v>
      </c>
      <c r="C3137">
        <v>4.1735208682719502</v>
      </c>
      <c r="E3137">
        <v>55.175000000000004</v>
      </c>
      <c r="F3137">
        <v>82.25</v>
      </c>
    </row>
    <row r="3138" spans="1:6" x14ac:dyDescent="0.3">
      <c r="A3138">
        <v>1105</v>
      </c>
      <c r="B3138">
        <v>84.451481521266246</v>
      </c>
      <c r="C3138">
        <v>-8.2014815212662455</v>
      </c>
      <c r="E3138">
        <v>55.225000000000001</v>
      </c>
      <c r="F3138">
        <v>82.25</v>
      </c>
    </row>
    <row r="3139" spans="1:6" x14ac:dyDescent="0.3">
      <c r="A3139">
        <v>1106</v>
      </c>
      <c r="B3139">
        <v>85.656230956313209</v>
      </c>
      <c r="C3139">
        <v>5.0937690436867911</v>
      </c>
      <c r="E3139">
        <v>55.274999999999999</v>
      </c>
      <c r="F3139">
        <v>82.25</v>
      </c>
    </row>
    <row r="3140" spans="1:6" x14ac:dyDescent="0.3">
      <c r="A3140">
        <v>1107</v>
      </c>
      <c r="B3140">
        <v>80.888783954317915</v>
      </c>
      <c r="C3140">
        <v>-9.3887839543179155</v>
      </c>
      <c r="E3140">
        <v>55.325000000000003</v>
      </c>
      <c r="F3140">
        <v>82.25</v>
      </c>
    </row>
    <row r="3141" spans="1:6" x14ac:dyDescent="0.3">
      <c r="A3141">
        <v>1108</v>
      </c>
      <c r="B3141">
        <v>81.256233843172225</v>
      </c>
      <c r="C3141">
        <v>2.9937661568277747</v>
      </c>
      <c r="E3141">
        <v>55.375</v>
      </c>
      <c r="F3141">
        <v>82.25</v>
      </c>
    </row>
    <row r="3142" spans="1:6" x14ac:dyDescent="0.3">
      <c r="A3142">
        <v>1109</v>
      </c>
      <c r="B3142">
        <v>83.437714428874898</v>
      </c>
      <c r="C3142">
        <v>2.562285571125102</v>
      </c>
      <c r="E3142">
        <v>55.425000000000004</v>
      </c>
      <c r="F3142">
        <v>82.25</v>
      </c>
    </row>
    <row r="3143" spans="1:6" x14ac:dyDescent="0.3">
      <c r="A3143">
        <v>1110</v>
      </c>
      <c r="B3143">
        <v>84.42907099469474</v>
      </c>
      <c r="C3143">
        <v>-4.4290709946947402</v>
      </c>
      <c r="E3143">
        <v>55.475000000000001</v>
      </c>
      <c r="F3143">
        <v>82.25</v>
      </c>
    </row>
    <row r="3144" spans="1:6" x14ac:dyDescent="0.3">
      <c r="A3144">
        <v>1111</v>
      </c>
      <c r="B3144">
        <v>86.089044671915929</v>
      </c>
      <c r="C3144">
        <v>-10.089044671915929</v>
      </c>
      <c r="E3144">
        <v>55.524999999999999</v>
      </c>
      <c r="F3144">
        <v>82.25</v>
      </c>
    </row>
    <row r="3145" spans="1:6" x14ac:dyDescent="0.3">
      <c r="A3145">
        <v>1112</v>
      </c>
      <c r="B3145">
        <v>81.492609330335767</v>
      </c>
      <c r="C3145">
        <v>7.2573906696642325</v>
      </c>
      <c r="E3145">
        <v>55.575000000000003</v>
      </c>
      <c r="F3145">
        <v>82.25</v>
      </c>
    </row>
    <row r="3146" spans="1:6" x14ac:dyDescent="0.3">
      <c r="A3146">
        <v>1113</v>
      </c>
      <c r="B3146">
        <v>79.669870576764566</v>
      </c>
      <c r="C3146">
        <v>6.3301294232354337</v>
      </c>
      <c r="E3146">
        <v>55.625</v>
      </c>
      <c r="F3146">
        <v>82.25</v>
      </c>
    </row>
    <row r="3147" spans="1:6" x14ac:dyDescent="0.3">
      <c r="A3147">
        <v>1114</v>
      </c>
      <c r="B3147">
        <v>86.288384217343847</v>
      </c>
      <c r="C3147">
        <v>4.7116157826561533</v>
      </c>
      <c r="E3147">
        <v>55.675000000000004</v>
      </c>
      <c r="F3147">
        <v>82.25</v>
      </c>
    </row>
    <row r="3148" spans="1:6" x14ac:dyDescent="0.3">
      <c r="A3148">
        <v>1115</v>
      </c>
      <c r="B3148">
        <v>78.946580172767526</v>
      </c>
      <c r="C3148">
        <v>8.0534198272324744</v>
      </c>
      <c r="E3148">
        <v>55.725000000000001</v>
      </c>
      <c r="F3148">
        <v>82.25</v>
      </c>
    </row>
    <row r="3149" spans="1:6" x14ac:dyDescent="0.3">
      <c r="A3149">
        <v>1116</v>
      </c>
      <c r="B3149">
        <v>85.388736885855309</v>
      </c>
      <c r="C3149">
        <v>9.3612631141446911</v>
      </c>
      <c r="E3149">
        <v>55.774999999999999</v>
      </c>
      <c r="F3149">
        <v>82.25</v>
      </c>
    </row>
    <row r="3150" spans="1:6" x14ac:dyDescent="0.3">
      <c r="A3150">
        <v>1117</v>
      </c>
      <c r="B3150">
        <v>73.854897204964843</v>
      </c>
      <c r="C3150">
        <v>14.645102795035157</v>
      </c>
      <c r="E3150">
        <v>55.825000000000003</v>
      </c>
      <c r="F3150">
        <v>82.25</v>
      </c>
    </row>
    <row r="3151" spans="1:6" x14ac:dyDescent="0.3">
      <c r="A3151">
        <v>1118</v>
      </c>
      <c r="B3151">
        <v>82.728587967384257</v>
      </c>
      <c r="C3151">
        <v>-2.2285879673842572</v>
      </c>
      <c r="E3151">
        <v>55.875</v>
      </c>
      <c r="F3151">
        <v>82.25</v>
      </c>
    </row>
    <row r="3152" spans="1:6" x14ac:dyDescent="0.3">
      <c r="A3152">
        <v>1119</v>
      </c>
      <c r="B3152">
        <v>77.50545525055702</v>
      </c>
      <c r="C3152">
        <v>3.99454474944298</v>
      </c>
      <c r="E3152">
        <v>55.925000000000004</v>
      </c>
      <c r="F3152">
        <v>82.25</v>
      </c>
    </row>
    <row r="3153" spans="1:6" x14ac:dyDescent="0.3">
      <c r="A3153">
        <v>1120</v>
      </c>
      <c r="B3153">
        <v>79.921246826426014</v>
      </c>
      <c r="C3153">
        <v>-1.9212468264260139</v>
      </c>
      <c r="E3153">
        <v>55.975000000000001</v>
      </c>
      <c r="F3153">
        <v>82.25</v>
      </c>
    </row>
    <row r="3154" spans="1:6" x14ac:dyDescent="0.3">
      <c r="A3154">
        <v>1121</v>
      </c>
      <c r="B3154">
        <v>83.924629345708382</v>
      </c>
      <c r="C3154">
        <v>7.3253706542916177</v>
      </c>
      <c r="E3154">
        <v>56.024999999999999</v>
      </c>
      <c r="F3154">
        <v>82.5</v>
      </c>
    </row>
    <row r="3155" spans="1:6" x14ac:dyDescent="0.3">
      <c r="A3155">
        <v>1122</v>
      </c>
      <c r="B3155">
        <v>79.143018401206703</v>
      </c>
      <c r="C3155">
        <v>-3.1430184012067031</v>
      </c>
      <c r="E3155">
        <v>56.075000000000003</v>
      </c>
      <c r="F3155">
        <v>82.5</v>
      </c>
    </row>
    <row r="3156" spans="1:6" x14ac:dyDescent="0.3">
      <c r="A3156">
        <v>1123</v>
      </c>
      <c r="B3156">
        <v>86.037844787673905</v>
      </c>
      <c r="C3156">
        <v>7.4621552123260955</v>
      </c>
      <c r="E3156">
        <v>56.125</v>
      </c>
      <c r="F3156">
        <v>82.5</v>
      </c>
    </row>
    <row r="3157" spans="1:6" x14ac:dyDescent="0.3">
      <c r="A3157">
        <v>1124</v>
      </c>
      <c r="B3157">
        <v>82.096545325060802</v>
      </c>
      <c r="C3157">
        <v>-5.8465453250608022</v>
      </c>
      <c r="E3157">
        <v>56.175000000000004</v>
      </c>
      <c r="F3157">
        <v>82.5</v>
      </c>
    </row>
    <row r="3158" spans="1:6" x14ac:dyDescent="0.3">
      <c r="A3158">
        <v>1125</v>
      </c>
      <c r="B3158">
        <v>81.546710531566532</v>
      </c>
      <c r="C3158">
        <v>1.2032894684334678</v>
      </c>
      <c r="E3158">
        <v>56.225000000000001</v>
      </c>
      <c r="F3158">
        <v>82.5</v>
      </c>
    </row>
    <row r="3159" spans="1:6" x14ac:dyDescent="0.3">
      <c r="A3159">
        <v>1126</v>
      </c>
      <c r="B3159">
        <v>84.619591864692637</v>
      </c>
      <c r="C3159">
        <v>-16.369591864692637</v>
      </c>
      <c r="E3159">
        <v>56.274999999999999</v>
      </c>
      <c r="F3159">
        <v>82.5</v>
      </c>
    </row>
    <row r="3160" spans="1:6" x14ac:dyDescent="0.3">
      <c r="A3160">
        <v>1127</v>
      </c>
      <c r="B3160">
        <v>75.853728157400965</v>
      </c>
      <c r="C3160">
        <v>-4.3537281574009654</v>
      </c>
      <c r="E3160">
        <v>56.325000000000003</v>
      </c>
      <c r="F3160">
        <v>82.5</v>
      </c>
    </row>
    <row r="3161" spans="1:6" x14ac:dyDescent="0.3">
      <c r="A3161">
        <v>1128</v>
      </c>
      <c r="B3161">
        <v>84.727794267154167</v>
      </c>
      <c r="C3161">
        <v>11.022205732845833</v>
      </c>
      <c r="E3161">
        <v>56.375</v>
      </c>
      <c r="F3161">
        <v>82.5</v>
      </c>
    </row>
    <row r="3162" spans="1:6" x14ac:dyDescent="0.3">
      <c r="A3162">
        <v>1129</v>
      </c>
      <c r="B3162">
        <v>84.48851746300187</v>
      </c>
      <c r="C3162">
        <v>-17.23851746300187</v>
      </c>
      <c r="E3162">
        <v>56.425000000000004</v>
      </c>
      <c r="F3162">
        <v>82.5</v>
      </c>
    </row>
    <row r="3163" spans="1:6" x14ac:dyDescent="0.3">
      <c r="A3163">
        <v>1130</v>
      </c>
      <c r="B3163">
        <v>80.424851655420852</v>
      </c>
      <c r="C3163">
        <v>10.075148344579148</v>
      </c>
      <c r="E3163">
        <v>56.475000000000001</v>
      </c>
      <c r="F3163">
        <v>82.5</v>
      </c>
    </row>
    <row r="3164" spans="1:6" x14ac:dyDescent="0.3">
      <c r="A3164">
        <v>1131</v>
      </c>
      <c r="B3164">
        <v>80.364833095748807</v>
      </c>
      <c r="C3164">
        <v>-7.3648330957488071</v>
      </c>
      <c r="E3164">
        <v>56.524999999999999</v>
      </c>
      <c r="F3164">
        <v>82.5</v>
      </c>
    </row>
    <row r="3165" spans="1:6" x14ac:dyDescent="0.3">
      <c r="A3165">
        <v>1132</v>
      </c>
      <c r="B3165">
        <v>77.810557354115446</v>
      </c>
      <c r="C3165">
        <v>9.9394426458845544</v>
      </c>
      <c r="E3165">
        <v>56.575000000000003</v>
      </c>
      <c r="F3165">
        <v>82.5</v>
      </c>
    </row>
    <row r="3166" spans="1:6" x14ac:dyDescent="0.3">
      <c r="A3166">
        <v>1133</v>
      </c>
      <c r="B3166">
        <v>80.287859895288818</v>
      </c>
      <c r="C3166">
        <v>0.21214010471118172</v>
      </c>
      <c r="E3166">
        <v>56.625</v>
      </c>
      <c r="F3166">
        <v>82.5</v>
      </c>
    </row>
    <row r="3167" spans="1:6" x14ac:dyDescent="0.3">
      <c r="A3167">
        <v>1134</v>
      </c>
      <c r="B3167">
        <v>79.38821256380028</v>
      </c>
      <c r="C3167">
        <v>8.3617874361997195</v>
      </c>
      <c r="E3167">
        <v>56.675000000000004</v>
      </c>
      <c r="F3167">
        <v>82.5</v>
      </c>
    </row>
    <row r="3168" spans="1:6" x14ac:dyDescent="0.3">
      <c r="A3168">
        <v>1135</v>
      </c>
      <c r="B3168">
        <v>83.924629345708382</v>
      </c>
      <c r="C3168">
        <v>-8.9246293457083823</v>
      </c>
      <c r="E3168">
        <v>56.725000000000001</v>
      </c>
      <c r="F3168">
        <v>82.5</v>
      </c>
    </row>
    <row r="3169" spans="1:6" x14ac:dyDescent="0.3">
      <c r="A3169">
        <v>1136</v>
      </c>
      <c r="B3169">
        <v>80.709410985373893</v>
      </c>
      <c r="C3169">
        <v>11.540589014626107</v>
      </c>
      <c r="E3169">
        <v>56.774999999999999</v>
      </c>
      <c r="F3169">
        <v>82.5</v>
      </c>
    </row>
    <row r="3170" spans="1:6" x14ac:dyDescent="0.3">
      <c r="A3170">
        <v>1137</v>
      </c>
      <c r="B3170">
        <v>85.288781067458899</v>
      </c>
      <c r="C3170">
        <v>-12.538781067458899</v>
      </c>
      <c r="E3170">
        <v>56.825000000000003</v>
      </c>
      <c r="F3170">
        <v>82.5</v>
      </c>
    </row>
    <row r="3171" spans="1:6" x14ac:dyDescent="0.3">
      <c r="A3171">
        <v>1138</v>
      </c>
      <c r="B3171">
        <v>75.401323212648137</v>
      </c>
      <c r="C3171">
        <v>-12.651323212648137</v>
      </c>
      <c r="E3171">
        <v>56.875</v>
      </c>
      <c r="F3171">
        <v>82.5</v>
      </c>
    </row>
    <row r="3172" spans="1:6" x14ac:dyDescent="0.3">
      <c r="A3172">
        <v>1139</v>
      </c>
      <c r="B3172">
        <v>85.852669184752372</v>
      </c>
      <c r="C3172">
        <v>-4.8526691847523722</v>
      </c>
      <c r="E3172">
        <v>56.925000000000004</v>
      </c>
      <c r="F3172">
        <v>82.5</v>
      </c>
    </row>
    <row r="3173" spans="1:6" x14ac:dyDescent="0.3">
      <c r="A3173">
        <v>1140</v>
      </c>
      <c r="B3173">
        <v>78.015242166619743</v>
      </c>
      <c r="C3173">
        <v>0.48475783338025735</v>
      </c>
      <c r="E3173">
        <v>56.975000000000001</v>
      </c>
      <c r="F3173">
        <v>82.5</v>
      </c>
    </row>
    <row r="3174" spans="1:6" x14ac:dyDescent="0.3">
      <c r="A3174">
        <v>1141</v>
      </c>
      <c r="B3174">
        <v>84.366526465367741</v>
      </c>
      <c r="C3174">
        <v>-1.1165264653677411</v>
      </c>
      <c r="E3174">
        <v>57.024999999999999</v>
      </c>
      <c r="F3174">
        <v>82.5</v>
      </c>
    </row>
    <row r="3175" spans="1:6" x14ac:dyDescent="0.3">
      <c r="A3175">
        <v>1142</v>
      </c>
      <c r="B3175">
        <v>78.251617653783285</v>
      </c>
      <c r="C3175">
        <v>-15.751617653783285</v>
      </c>
      <c r="E3175">
        <v>57.075000000000003</v>
      </c>
      <c r="F3175">
        <v>82.5</v>
      </c>
    </row>
    <row r="3176" spans="1:6" x14ac:dyDescent="0.3">
      <c r="A3176">
        <v>1143</v>
      </c>
      <c r="B3176">
        <v>75.583597498580914</v>
      </c>
      <c r="C3176">
        <v>-0.33359749858091448</v>
      </c>
      <c r="E3176">
        <v>57.125</v>
      </c>
      <c r="F3176">
        <v>82.5</v>
      </c>
    </row>
    <row r="3177" spans="1:6" x14ac:dyDescent="0.3">
      <c r="A3177">
        <v>1144</v>
      </c>
      <c r="B3177">
        <v>79.997383206894497</v>
      </c>
      <c r="C3177">
        <v>5.5026167931055028</v>
      </c>
      <c r="E3177">
        <v>57.175000000000004</v>
      </c>
      <c r="F3177">
        <v>82.5</v>
      </c>
    </row>
    <row r="3178" spans="1:6" x14ac:dyDescent="0.3">
      <c r="A3178">
        <v>1145</v>
      </c>
      <c r="B3178">
        <v>78.268682913278425</v>
      </c>
      <c r="C3178">
        <v>5.2313170867215746</v>
      </c>
      <c r="E3178">
        <v>57.225000000000001</v>
      </c>
      <c r="F3178">
        <v>82.5</v>
      </c>
    </row>
    <row r="3179" spans="1:6" x14ac:dyDescent="0.3">
      <c r="A3179">
        <v>1146</v>
      </c>
      <c r="B3179">
        <v>78.619067542637595</v>
      </c>
      <c r="C3179">
        <v>6.1309324573624053</v>
      </c>
      <c r="E3179">
        <v>57.274999999999999</v>
      </c>
      <c r="F3179">
        <v>82.5</v>
      </c>
    </row>
    <row r="3180" spans="1:6" x14ac:dyDescent="0.3">
      <c r="A3180">
        <v>1147</v>
      </c>
      <c r="B3180">
        <v>84.910068553086958</v>
      </c>
      <c r="C3180">
        <v>7.8399314469130417</v>
      </c>
      <c r="E3180">
        <v>57.325000000000003</v>
      </c>
      <c r="F3180">
        <v>82.5</v>
      </c>
    </row>
    <row r="3181" spans="1:6" x14ac:dyDescent="0.3">
      <c r="A3181">
        <v>1148</v>
      </c>
      <c r="B3181">
        <v>84.297996593003973</v>
      </c>
      <c r="C3181">
        <v>5.4520034069960275</v>
      </c>
      <c r="E3181">
        <v>57.375</v>
      </c>
      <c r="F3181">
        <v>82.75</v>
      </c>
    </row>
    <row r="3182" spans="1:6" x14ac:dyDescent="0.3">
      <c r="A3182">
        <v>1149</v>
      </c>
      <c r="B3182">
        <v>83.582952773072066</v>
      </c>
      <c r="C3182">
        <v>-9.3329527730720656</v>
      </c>
      <c r="E3182">
        <v>57.425000000000004</v>
      </c>
      <c r="F3182">
        <v>82.75</v>
      </c>
    </row>
    <row r="3183" spans="1:6" x14ac:dyDescent="0.3">
      <c r="A3183">
        <v>1150</v>
      </c>
      <c r="B3183">
        <v>84.001602546168385</v>
      </c>
      <c r="C3183">
        <v>-7.5016025461683853</v>
      </c>
      <c r="E3183">
        <v>57.475000000000001</v>
      </c>
      <c r="F3183">
        <v>82.75</v>
      </c>
    </row>
    <row r="3184" spans="1:6" x14ac:dyDescent="0.3">
      <c r="A3184">
        <v>1151</v>
      </c>
      <c r="B3184">
        <v>84.665446481858282</v>
      </c>
      <c r="C3184">
        <v>-6.6654464818582824</v>
      </c>
      <c r="E3184">
        <v>57.524999999999999</v>
      </c>
      <c r="F3184">
        <v>82.75</v>
      </c>
    </row>
    <row r="3185" spans="1:6" x14ac:dyDescent="0.3">
      <c r="A3185">
        <v>1152</v>
      </c>
      <c r="B3185">
        <v>80.837584070075891</v>
      </c>
      <c r="C3185">
        <v>-0.58758407007589142</v>
      </c>
      <c r="E3185">
        <v>57.575000000000003</v>
      </c>
      <c r="F3185">
        <v>82.75</v>
      </c>
    </row>
    <row r="3186" spans="1:6" x14ac:dyDescent="0.3">
      <c r="A3186">
        <v>1153</v>
      </c>
      <c r="B3186">
        <v>83.870528144477618</v>
      </c>
      <c r="C3186">
        <v>3.8794718555223824</v>
      </c>
      <c r="E3186">
        <v>57.625</v>
      </c>
      <c r="F3186">
        <v>82.75</v>
      </c>
    </row>
    <row r="3187" spans="1:6" x14ac:dyDescent="0.3">
      <c r="A3187">
        <v>1154</v>
      </c>
      <c r="B3187">
        <v>81.834285902972098</v>
      </c>
      <c r="C3187">
        <v>5.6657140970279016</v>
      </c>
      <c r="E3187">
        <v>57.675000000000004</v>
      </c>
      <c r="F3187">
        <v>82.75</v>
      </c>
    </row>
    <row r="3188" spans="1:6" x14ac:dyDescent="0.3">
      <c r="A3188">
        <v>1155</v>
      </c>
      <c r="B3188">
        <v>78.818407088065527</v>
      </c>
      <c r="C3188">
        <v>2.181592911934473</v>
      </c>
      <c r="E3188">
        <v>57.725000000000001</v>
      </c>
      <c r="F3188">
        <v>82.75</v>
      </c>
    </row>
    <row r="3189" spans="1:6" x14ac:dyDescent="0.3">
      <c r="A3189">
        <v>1156</v>
      </c>
      <c r="B3189">
        <v>75.720589258712948</v>
      </c>
      <c r="C3189">
        <v>14.279410741287052</v>
      </c>
      <c r="E3189">
        <v>57.774999999999999</v>
      </c>
      <c r="F3189">
        <v>82.75</v>
      </c>
    </row>
    <row r="3190" spans="1:6" x14ac:dyDescent="0.3">
      <c r="A3190">
        <v>1157</v>
      </c>
      <c r="B3190">
        <v>80.715593072441763</v>
      </c>
      <c r="C3190">
        <v>8.784406927558237</v>
      </c>
      <c r="E3190">
        <v>57.825000000000003</v>
      </c>
      <c r="F3190">
        <v>82.75</v>
      </c>
    </row>
    <row r="3191" spans="1:6" x14ac:dyDescent="0.3">
      <c r="A3191">
        <v>1158</v>
      </c>
      <c r="B3191">
        <v>76.201586817105152</v>
      </c>
      <c r="C3191">
        <v>-6.4515868171051522</v>
      </c>
      <c r="E3191">
        <v>57.875</v>
      </c>
      <c r="F3191">
        <v>82.75</v>
      </c>
    </row>
    <row r="3192" spans="1:6" x14ac:dyDescent="0.3">
      <c r="A3192">
        <v>1159</v>
      </c>
      <c r="B3192">
        <v>85.001205696053333</v>
      </c>
      <c r="C3192">
        <v>-8.5012056960533329</v>
      </c>
      <c r="E3192">
        <v>57.925000000000004</v>
      </c>
      <c r="F3192">
        <v>82.75</v>
      </c>
    </row>
    <row r="3193" spans="1:6" x14ac:dyDescent="0.3">
      <c r="A3193">
        <v>1160</v>
      </c>
      <c r="B3193">
        <v>84.687857008429788</v>
      </c>
      <c r="C3193">
        <v>-10.437857008429788</v>
      </c>
      <c r="E3193">
        <v>57.975000000000001</v>
      </c>
      <c r="F3193">
        <v>82.75</v>
      </c>
    </row>
    <row r="3194" spans="1:6" x14ac:dyDescent="0.3">
      <c r="A3194">
        <v>1161</v>
      </c>
      <c r="B3194">
        <v>77.88706908191773</v>
      </c>
      <c r="C3194">
        <v>5.3629309180822702</v>
      </c>
      <c r="E3194">
        <v>58.024999999999999</v>
      </c>
      <c r="F3194">
        <v>82.75</v>
      </c>
    </row>
    <row r="3195" spans="1:6" x14ac:dyDescent="0.3">
      <c r="A3195">
        <v>1162</v>
      </c>
      <c r="B3195">
        <v>78.479746556881722</v>
      </c>
      <c r="C3195">
        <v>-17.229746556881722</v>
      </c>
      <c r="E3195">
        <v>58.075000000000003</v>
      </c>
      <c r="F3195">
        <v>82.75</v>
      </c>
    </row>
    <row r="3196" spans="1:6" x14ac:dyDescent="0.3">
      <c r="A3196">
        <v>1163</v>
      </c>
      <c r="B3196">
        <v>78.610820958572489</v>
      </c>
      <c r="C3196">
        <v>4.1391790414275107</v>
      </c>
      <c r="E3196">
        <v>58.125</v>
      </c>
      <c r="F3196">
        <v>82.75</v>
      </c>
    </row>
    <row r="3197" spans="1:6" x14ac:dyDescent="0.3">
      <c r="A3197">
        <v>1164</v>
      </c>
      <c r="B3197">
        <v>74.891536296585414</v>
      </c>
      <c r="C3197">
        <v>-13.141536296585414</v>
      </c>
      <c r="E3197">
        <v>58.175000000000004</v>
      </c>
      <c r="F3197">
        <v>82.75</v>
      </c>
    </row>
    <row r="3198" spans="1:6" x14ac:dyDescent="0.3">
      <c r="A3198">
        <v>1165</v>
      </c>
      <c r="B3198">
        <v>78.433891939716077</v>
      </c>
      <c r="C3198">
        <v>3.3161080602839235</v>
      </c>
      <c r="E3198">
        <v>58.225000000000001</v>
      </c>
      <c r="F3198">
        <v>82.75</v>
      </c>
    </row>
    <row r="3199" spans="1:6" x14ac:dyDescent="0.3">
      <c r="A3199">
        <v>1166</v>
      </c>
      <c r="B3199">
        <v>78.419727997209677</v>
      </c>
      <c r="C3199">
        <v>8.3302720027903234</v>
      </c>
      <c r="E3199">
        <v>58.274999999999999</v>
      </c>
      <c r="F3199">
        <v>82.75</v>
      </c>
    </row>
    <row r="3200" spans="1:6" x14ac:dyDescent="0.3">
      <c r="A3200">
        <v>1167</v>
      </c>
      <c r="B3200">
        <v>77.300770438052737</v>
      </c>
      <c r="C3200">
        <v>6.9492295619472628</v>
      </c>
      <c r="E3200">
        <v>58.325000000000003</v>
      </c>
      <c r="F3200">
        <v>82.75</v>
      </c>
    </row>
    <row r="3201" spans="1:6" x14ac:dyDescent="0.3">
      <c r="A3201">
        <v>1168</v>
      </c>
      <c r="B3201">
        <v>77.924105023653354</v>
      </c>
      <c r="C3201">
        <v>8.0758949763466461</v>
      </c>
      <c r="E3201">
        <v>58.375</v>
      </c>
      <c r="F3201">
        <v>82.75</v>
      </c>
    </row>
    <row r="3202" spans="1:6" x14ac:dyDescent="0.3">
      <c r="A3202">
        <v>1169</v>
      </c>
      <c r="B3202">
        <v>82.401075337254326</v>
      </c>
      <c r="C3202">
        <v>1.0989246627456737</v>
      </c>
      <c r="E3202">
        <v>58.425000000000004</v>
      </c>
      <c r="F3202">
        <v>82.75</v>
      </c>
    </row>
    <row r="3203" spans="1:6" x14ac:dyDescent="0.3">
      <c r="A3203">
        <v>1170</v>
      </c>
      <c r="B3203">
        <v>78.382692055474052</v>
      </c>
      <c r="C3203">
        <v>4.3673079445259475</v>
      </c>
      <c r="E3203">
        <v>58.475000000000001</v>
      </c>
      <c r="F3203">
        <v>82.75</v>
      </c>
    </row>
    <row r="3204" spans="1:6" x14ac:dyDescent="0.3">
      <c r="A3204">
        <v>1171</v>
      </c>
      <c r="B3204">
        <v>76.828019463725639</v>
      </c>
      <c r="C3204">
        <v>1.4219805362743614</v>
      </c>
      <c r="E3204">
        <v>58.524999999999999</v>
      </c>
      <c r="F3204">
        <v>82.75</v>
      </c>
    </row>
    <row r="3205" spans="1:6" x14ac:dyDescent="0.3">
      <c r="A3205">
        <v>1172</v>
      </c>
      <c r="B3205">
        <v>87.578464055623115</v>
      </c>
      <c r="C3205">
        <v>8.4215359443768847</v>
      </c>
      <c r="E3205">
        <v>58.575000000000003</v>
      </c>
      <c r="F3205">
        <v>82.75</v>
      </c>
    </row>
    <row r="3206" spans="1:6" x14ac:dyDescent="0.3">
      <c r="A3206">
        <v>1173</v>
      </c>
      <c r="B3206">
        <v>80.142621551091651</v>
      </c>
      <c r="C3206">
        <v>-5.6426215510916506</v>
      </c>
      <c r="E3206">
        <v>58.625</v>
      </c>
      <c r="F3206">
        <v>82.75</v>
      </c>
    </row>
    <row r="3207" spans="1:6" x14ac:dyDescent="0.3">
      <c r="A3207">
        <v>1174</v>
      </c>
      <c r="B3207">
        <v>78.450957199211203</v>
      </c>
      <c r="C3207">
        <v>0.79904280078879708</v>
      </c>
      <c r="E3207">
        <v>58.675000000000004</v>
      </c>
      <c r="F3207">
        <v>82.75</v>
      </c>
    </row>
    <row r="3208" spans="1:6" x14ac:dyDescent="0.3">
      <c r="A3208">
        <v>1175</v>
      </c>
      <c r="B3208">
        <v>81.424719533932404</v>
      </c>
      <c r="C3208">
        <v>1.3252804660675963</v>
      </c>
      <c r="E3208">
        <v>58.725000000000001</v>
      </c>
      <c r="F3208">
        <v>82.75</v>
      </c>
    </row>
    <row r="3209" spans="1:6" x14ac:dyDescent="0.3">
      <c r="A3209">
        <v>1176</v>
      </c>
      <c r="B3209">
        <v>79.718626510918966</v>
      </c>
      <c r="C3209">
        <v>3.1373489081033767E-2</v>
      </c>
      <c r="E3209">
        <v>58.774999999999999</v>
      </c>
      <c r="F3209">
        <v>82.75</v>
      </c>
    </row>
    <row r="3210" spans="1:6" x14ac:dyDescent="0.3">
      <c r="A3210">
        <v>1177</v>
      </c>
      <c r="B3210">
        <v>81.165096700205837</v>
      </c>
      <c r="C3210">
        <v>-5.9150967002058366</v>
      </c>
      <c r="E3210">
        <v>58.825000000000003</v>
      </c>
      <c r="F3210">
        <v>82.75</v>
      </c>
    </row>
    <row r="3211" spans="1:6" x14ac:dyDescent="0.3">
      <c r="A3211">
        <v>1178</v>
      </c>
      <c r="B3211">
        <v>85.510992612116056</v>
      </c>
      <c r="C3211">
        <v>-3.7609926121160555</v>
      </c>
      <c r="E3211">
        <v>58.875</v>
      </c>
      <c r="F3211">
        <v>82.75</v>
      </c>
    </row>
    <row r="3212" spans="1:6" x14ac:dyDescent="0.3">
      <c r="A3212">
        <v>1179</v>
      </c>
      <c r="B3212">
        <v>79.091818516964693</v>
      </c>
      <c r="C3212">
        <v>-2.0918185169646932</v>
      </c>
      <c r="E3212">
        <v>58.925000000000004</v>
      </c>
      <c r="F3212">
        <v>82.75</v>
      </c>
    </row>
    <row r="3213" spans="1:6" x14ac:dyDescent="0.3">
      <c r="A3213">
        <v>1180</v>
      </c>
      <c r="B3213">
        <v>86.288384217343847</v>
      </c>
      <c r="C3213">
        <v>5.7116157826561533</v>
      </c>
      <c r="E3213">
        <v>58.975000000000001</v>
      </c>
      <c r="F3213">
        <v>82.75</v>
      </c>
    </row>
    <row r="3214" spans="1:6" x14ac:dyDescent="0.3">
      <c r="A3214">
        <v>1181</v>
      </c>
      <c r="B3214">
        <v>78.633231485143995</v>
      </c>
      <c r="C3214">
        <v>-1.3832314851439946</v>
      </c>
      <c r="E3214">
        <v>59.024999999999999</v>
      </c>
      <c r="F3214">
        <v>82.75</v>
      </c>
    </row>
    <row r="3215" spans="1:6" x14ac:dyDescent="0.3">
      <c r="A3215">
        <v>1182</v>
      </c>
      <c r="B3215">
        <v>79.983219264388111</v>
      </c>
      <c r="C3215">
        <v>0.26678073561188853</v>
      </c>
      <c r="E3215">
        <v>59.075000000000003</v>
      </c>
      <c r="F3215">
        <v>82.75</v>
      </c>
    </row>
    <row r="3216" spans="1:6" x14ac:dyDescent="0.3">
      <c r="A3216">
        <v>1183</v>
      </c>
      <c r="B3216">
        <v>80.310731894518042</v>
      </c>
      <c r="C3216">
        <v>-14.060731894518042</v>
      </c>
      <c r="E3216">
        <v>59.125</v>
      </c>
      <c r="F3216">
        <v>82.75</v>
      </c>
    </row>
    <row r="3217" spans="1:6" x14ac:dyDescent="0.3">
      <c r="A3217">
        <v>1184</v>
      </c>
      <c r="B3217">
        <v>77.881723814841365</v>
      </c>
      <c r="C3217">
        <v>9.1182761851586349</v>
      </c>
      <c r="E3217">
        <v>59.175000000000004</v>
      </c>
      <c r="F3217">
        <v>83</v>
      </c>
    </row>
    <row r="3218" spans="1:6" x14ac:dyDescent="0.3">
      <c r="A3218">
        <v>1185</v>
      </c>
      <c r="B3218">
        <v>84.206859450037584</v>
      </c>
      <c r="C3218">
        <v>-2.9568594500375838</v>
      </c>
      <c r="E3218">
        <v>59.225000000000001</v>
      </c>
      <c r="F3218">
        <v>83</v>
      </c>
    </row>
    <row r="3219" spans="1:6" x14ac:dyDescent="0.3">
      <c r="A3219">
        <v>1186</v>
      </c>
      <c r="B3219">
        <v>79.715725193930211</v>
      </c>
      <c r="C3219">
        <v>2.7842748060697886</v>
      </c>
      <c r="E3219">
        <v>59.274999999999999</v>
      </c>
      <c r="F3219">
        <v>83</v>
      </c>
    </row>
    <row r="3220" spans="1:6" x14ac:dyDescent="0.3">
      <c r="A3220">
        <v>1187</v>
      </c>
      <c r="B3220">
        <v>86.037844787673905</v>
      </c>
      <c r="C3220">
        <v>4.7121552123260955</v>
      </c>
      <c r="E3220">
        <v>59.325000000000003</v>
      </c>
      <c r="F3220">
        <v>83</v>
      </c>
    </row>
    <row r="3221" spans="1:6" x14ac:dyDescent="0.3">
      <c r="A3221">
        <v>1188</v>
      </c>
      <c r="B3221">
        <v>76.941567133263547</v>
      </c>
      <c r="C3221">
        <v>4.3084328667364531</v>
      </c>
      <c r="E3221">
        <v>59.375</v>
      </c>
      <c r="F3221">
        <v>83</v>
      </c>
    </row>
    <row r="3222" spans="1:6" x14ac:dyDescent="0.3">
      <c r="A3222">
        <v>1189</v>
      </c>
      <c r="B3222">
        <v>76.568771977332872</v>
      </c>
      <c r="C3222">
        <v>7.4312280226671277</v>
      </c>
      <c r="E3222">
        <v>59.425000000000004</v>
      </c>
      <c r="F3222">
        <v>83</v>
      </c>
    </row>
    <row r="3223" spans="1:6" x14ac:dyDescent="0.3">
      <c r="A3223">
        <v>1190</v>
      </c>
      <c r="B3223">
        <v>85.892606443476765</v>
      </c>
      <c r="C3223">
        <v>5.6073935565232347</v>
      </c>
      <c r="E3223">
        <v>59.475000000000001</v>
      </c>
      <c r="F3223">
        <v>83</v>
      </c>
    </row>
    <row r="3224" spans="1:6" x14ac:dyDescent="0.3">
      <c r="A3224">
        <v>1191</v>
      </c>
      <c r="B3224">
        <v>78.19751645255252</v>
      </c>
      <c r="C3224">
        <v>-4.4475164525525201</v>
      </c>
      <c r="E3224">
        <v>59.524999999999999</v>
      </c>
      <c r="F3224">
        <v>83</v>
      </c>
    </row>
    <row r="3225" spans="1:6" x14ac:dyDescent="0.3">
      <c r="A3225">
        <v>1192</v>
      </c>
      <c r="B3225">
        <v>80.037320465618876</v>
      </c>
      <c r="C3225">
        <v>-6.5373204656188761</v>
      </c>
      <c r="E3225">
        <v>59.575000000000003</v>
      </c>
      <c r="F3225">
        <v>83</v>
      </c>
    </row>
    <row r="3226" spans="1:6" x14ac:dyDescent="0.3">
      <c r="A3226">
        <v>1193</v>
      </c>
      <c r="B3226">
        <v>80.959950415043821</v>
      </c>
      <c r="C3226">
        <v>-0.45995041504382073</v>
      </c>
      <c r="E3226">
        <v>59.625</v>
      </c>
      <c r="F3226">
        <v>83</v>
      </c>
    </row>
    <row r="3227" spans="1:6" x14ac:dyDescent="0.3">
      <c r="A3227">
        <v>1194</v>
      </c>
      <c r="B3227">
        <v>83.110201798744967</v>
      </c>
      <c r="C3227">
        <v>-8.860201798744967</v>
      </c>
      <c r="E3227">
        <v>59.675000000000004</v>
      </c>
      <c r="F3227">
        <v>83</v>
      </c>
    </row>
    <row r="3228" spans="1:6" x14ac:dyDescent="0.3">
      <c r="A3228">
        <v>1195</v>
      </c>
      <c r="B3228">
        <v>77.072641534954315</v>
      </c>
      <c r="C3228">
        <v>-1.8226415349543146</v>
      </c>
      <c r="E3228">
        <v>59.725000000000001</v>
      </c>
      <c r="F3228">
        <v>83</v>
      </c>
    </row>
    <row r="3229" spans="1:6" x14ac:dyDescent="0.3">
      <c r="A3229">
        <v>1196</v>
      </c>
      <c r="B3229">
        <v>78.328590854243288</v>
      </c>
      <c r="C3229">
        <v>8.1714091457567122</v>
      </c>
      <c r="E3229">
        <v>59.774999999999999</v>
      </c>
      <c r="F3229">
        <v>83</v>
      </c>
    </row>
    <row r="3230" spans="1:6" x14ac:dyDescent="0.3">
      <c r="A3230">
        <v>1197</v>
      </c>
      <c r="B3230">
        <v>80.738200343044397</v>
      </c>
      <c r="C3230">
        <v>9.2617996569556027</v>
      </c>
      <c r="E3230">
        <v>59.825000000000003</v>
      </c>
      <c r="F3230">
        <v>83</v>
      </c>
    </row>
    <row r="3231" spans="1:6" x14ac:dyDescent="0.3">
      <c r="A3231">
        <v>1198</v>
      </c>
      <c r="B3231">
        <v>82.745653226879412</v>
      </c>
      <c r="C3231">
        <v>5.754346773120588</v>
      </c>
      <c r="E3231">
        <v>59.875</v>
      </c>
      <c r="F3231">
        <v>83</v>
      </c>
    </row>
    <row r="3232" spans="1:6" x14ac:dyDescent="0.3">
      <c r="A3232">
        <v>1199</v>
      </c>
      <c r="B3232">
        <v>82.492212480220715</v>
      </c>
      <c r="C3232">
        <v>12.257787519779285</v>
      </c>
      <c r="E3232">
        <v>59.925000000000004</v>
      </c>
      <c r="F3232">
        <v>83</v>
      </c>
    </row>
    <row r="3233" spans="1:6" x14ac:dyDescent="0.3">
      <c r="A3233">
        <v>1200</v>
      </c>
      <c r="B3233">
        <v>85.579257755853206</v>
      </c>
      <c r="C3233">
        <v>5.6707422441467941</v>
      </c>
      <c r="E3233">
        <v>59.975000000000001</v>
      </c>
      <c r="F3233">
        <v>83</v>
      </c>
    </row>
    <row r="3234" spans="1:6" x14ac:dyDescent="0.3">
      <c r="A3234">
        <v>1201</v>
      </c>
      <c r="B3234">
        <v>86.089044671915929</v>
      </c>
      <c r="C3234">
        <v>-1.5890446719159286</v>
      </c>
      <c r="E3234">
        <v>60.024999999999999</v>
      </c>
      <c r="F3234">
        <v>83</v>
      </c>
    </row>
    <row r="3235" spans="1:6" x14ac:dyDescent="0.3">
      <c r="A3235">
        <v>1202</v>
      </c>
      <c r="B3235">
        <v>77.269079763393478</v>
      </c>
      <c r="C3235">
        <v>-3.7690797633934778</v>
      </c>
      <c r="E3235">
        <v>60.075000000000003</v>
      </c>
      <c r="F3235">
        <v>83</v>
      </c>
    </row>
    <row r="3236" spans="1:6" x14ac:dyDescent="0.3">
      <c r="A3236">
        <v>1203</v>
      </c>
      <c r="B3236">
        <v>75.951047387435224</v>
      </c>
      <c r="C3236">
        <v>-3.9510473874352243</v>
      </c>
      <c r="E3236">
        <v>60.125</v>
      </c>
      <c r="F3236">
        <v>83</v>
      </c>
    </row>
    <row r="3237" spans="1:6" x14ac:dyDescent="0.3">
      <c r="A3237">
        <v>1204</v>
      </c>
      <c r="B3237">
        <v>78.305718855014049</v>
      </c>
      <c r="C3237">
        <v>0.9442811449859505</v>
      </c>
      <c r="E3237">
        <v>60.175000000000004</v>
      </c>
      <c r="F3237">
        <v>83</v>
      </c>
    </row>
    <row r="3238" spans="1:6" x14ac:dyDescent="0.3">
      <c r="A3238">
        <v>1205</v>
      </c>
      <c r="B3238">
        <v>83.819328260235608</v>
      </c>
      <c r="C3238">
        <v>3.1806717397643922</v>
      </c>
      <c r="E3238">
        <v>60.225000000000001</v>
      </c>
      <c r="F3238">
        <v>83</v>
      </c>
    </row>
    <row r="3239" spans="1:6" x14ac:dyDescent="0.3">
      <c r="A3239">
        <v>1206</v>
      </c>
      <c r="B3239">
        <v>85.670394898819595</v>
      </c>
      <c r="C3239">
        <v>-9.9203948988195947</v>
      </c>
      <c r="E3239">
        <v>60.274999999999999</v>
      </c>
      <c r="F3239">
        <v>83</v>
      </c>
    </row>
    <row r="3240" spans="1:6" x14ac:dyDescent="0.3">
      <c r="A3240">
        <v>1207</v>
      </c>
      <c r="B3240">
        <v>80.25700604062105</v>
      </c>
      <c r="C3240">
        <v>-0.50700604062105015</v>
      </c>
      <c r="E3240">
        <v>60.325000000000003</v>
      </c>
      <c r="F3240">
        <v>83</v>
      </c>
    </row>
    <row r="3241" spans="1:6" x14ac:dyDescent="0.3">
      <c r="A3241">
        <v>1208</v>
      </c>
      <c r="B3241">
        <v>82.346974136023576</v>
      </c>
      <c r="C3241">
        <v>-10.846974136023576</v>
      </c>
      <c r="E3241">
        <v>60.375</v>
      </c>
      <c r="F3241">
        <v>83</v>
      </c>
    </row>
    <row r="3242" spans="1:6" x14ac:dyDescent="0.3">
      <c r="A3242">
        <v>1209</v>
      </c>
      <c r="B3242">
        <v>79.570486849733044</v>
      </c>
      <c r="C3242">
        <v>-0.57048684973304375</v>
      </c>
      <c r="E3242">
        <v>60.425000000000004</v>
      </c>
      <c r="F3242">
        <v>83</v>
      </c>
    </row>
    <row r="3243" spans="1:6" x14ac:dyDescent="0.3">
      <c r="A3243">
        <v>1210</v>
      </c>
      <c r="B3243">
        <v>78.342754796749674</v>
      </c>
      <c r="C3243">
        <v>2.6572452032503264</v>
      </c>
      <c r="E3243">
        <v>60.475000000000001</v>
      </c>
      <c r="F3243">
        <v>83</v>
      </c>
    </row>
    <row r="3244" spans="1:6" x14ac:dyDescent="0.3">
      <c r="A3244">
        <v>1211</v>
      </c>
      <c r="B3244">
        <v>83.269604085448506</v>
      </c>
      <c r="C3244">
        <v>-2.0196040854485062</v>
      </c>
      <c r="E3244">
        <v>60.524999999999999</v>
      </c>
      <c r="F3244">
        <v>83</v>
      </c>
    </row>
    <row r="3245" spans="1:6" x14ac:dyDescent="0.3">
      <c r="A3245">
        <v>1212</v>
      </c>
      <c r="B3245">
        <v>83.269604085448506</v>
      </c>
      <c r="C3245">
        <v>5.9803959145514938</v>
      </c>
      <c r="E3245">
        <v>60.575000000000003</v>
      </c>
      <c r="F3245">
        <v>83</v>
      </c>
    </row>
    <row r="3246" spans="1:6" x14ac:dyDescent="0.3">
      <c r="A3246">
        <v>1213</v>
      </c>
      <c r="B3246">
        <v>83.779391001511229</v>
      </c>
      <c r="C3246">
        <v>5.4706089984887711</v>
      </c>
      <c r="E3246">
        <v>60.625</v>
      </c>
      <c r="F3246">
        <v>83</v>
      </c>
    </row>
    <row r="3247" spans="1:6" x14ac:dyDescent="0.3">
      <c r="A3247">
        <v>1214</v>
      </c>
      <c r="B3247">
        <v>74.373502796457586</v>
      </c>
      <c r="C3247">
        <v>-14.623502796457586</v>
      </c>
      <c r="E3247">
        <v>60.675000000000004</v>
      </c>
      <c r="F3247">
        <v>83</v>
      </c>
    </row>
    <row r="3248" spans="1:6" x14ac:dyDescent="0.3">
      <c r="A3248">
        <v>1215</v>
      </c>
      <c r="B3248">
        <v>80.851748012582291</v>
      </c>
      <c r="C3248">
        <v>5.1482519874177086</v>
      </c>
      <c r="E3248">
        <v>60.725000000000001</v>
      </c>
      <c r="F3248">
        <v>83.25</v>
      </c>
    </row>
    <row r="3249" spans="1:6" x14ac:dyDescent="0.3">
      <c r="A3249">
        <v>1216</v>
      </c>
      <c r="B3249">
        <v>85.106506781526122</v>
      </c>
      <c r="C3249">
        <v>-4.8565067815261216</v>
      </c>
      <c r="E3249">
        <v>60.774999999999999</v>
      </c>
      <c r="F3249">
        <v>83.25</v>
      </c>
    </row>
    <row r="3250" spans="1:6" x14ac:dyDescent="0.3">
      <c r="A3250">
        <v>1217</v>
      </c>
      <c r="B3250">
        <v>84.443234937201126</v>
      </c>
      <c r="C3250">
        <v>-0.19323493720112594</v>
      </c>
      <c r="E3250">
        <v>60.825000000000003</v>
      </c>
      <c r="F3250">
        <v>83.25</v>
      </c>
    </row>
    <row r="3251" spans="1:6" x14ac:dyDescent="0.3">
      <c r="A3251">
        <v>1218</v>
      </c>
      <c r="B3251">
        <v>78.24627238670692</v>
      </c>
      <c r="C3251">
        <v>-9.2462723867069201</v>
      </c>
      <c r="E3251">
        <v>60.875</v>
      </c>
      <c r="F3251">
        <v>83.25</v>
      </c>
    </row>
    <row r="3252" spans="1:6" x14ac:dyDescent="0.3">
      <c r="A3252">
        <v>1219</v>
      </c>
      <c r="B3252">
        <v>84.106903631641174</v>
      </c>
      <c r="C3252">
        <v>-3.856903631641174</v>
      </c>
      <c r="E3252">
        <v>60.925000000000004</v>
      </c>
      <c r="F3252">
        <v>83.25</v>
      </c>
    </row>
    <row r="3253" spans="1:6" x14ac:dyDescent="0.3">
      <c r="A3253">
        <v>1220</v>
      </c>
      <c r="B3253">
        <v>76.050166385840129</v>
      </c>
      <c r="C3253">
        <v>0.94983361415987133</v>
      </c>
      <c r="E3253">
        <v>60.975000000000001</v>
      </c>
      <c r="F3253">
        <v>83.25</v>
      </c>
    </row>
    <row r="3254" spans="1:6" x14ac:dyDescent="0.3">
      <c r="A3254">
        <v>1221</v>
      </c>
      <c r="B3254">
        <v>84.109804948629915</v>
      </c>
      <c r="C3254">
        <v>1.6401950513700854</v>
      </c>
      <c r="E3254">
        <v>61.024999999999999</v>
      </c>
      <c r="F3254">
        <v>83.25</v>
      </c>
    </row>
    <row r="3255" spans="1:6" x14ac:dyDescent="0.3">
      <c r="A3255">
        <v>1222</v>
      </c>
      <c r="B3255">
        <v>77.346052963853481</v>
      </c>
      <c r="C3255">
        <v>6.6539470361465192</v>
      </c>
      <c r="E3255">
        <v>61.075000000000003</v>
      </c>
      <c r="F3255">
        <v>83.25</v>
      </c>
    </row>
    <row r="3256" spans="1:6" x14ac:dyDescent="0.3">
      <c r="A3256">
        <v>1223</v>
      </c>
      <c r="B3256">
        <v>84.010421221598421</v>
      </c>
      <c r="C3256">
        <v>-3.7604212215984205</v>
      </c>
      <c r="E3256">
        <v>61.125</v>
      </c>
      <c r="F3256">
        <v>83.25</v>
      </c>
    </row>
    <row r="3257" spans="1:6" x14ac:dyDescent="0.3">
      <c r="A3257">
        <v>1224</v>
      </c>
      <c r="B3257">
        <v>84.192695507531184</v>
      </c>
      <c r="C3257">
        <v>-1.4426955075311838</v>
      </c>
      <c r="E3257">
        <v>61.175000000000004</v>
      </c>
      <c r="F3257">
        <v>83.25</v>
      </c>
    </row>
    <row r="3258" spans="1:6" x14ac:dyDescent="0.3">
      <c r="A3258">
        <v>1225</v>
      </c>
      <c r="B3258">
        <v>81.584121820635943</v>
      </c>
      <c r="C3258">
        <v>10.915878179364057</v>
      </c>
      <c r="E3258">
        <v>61.225000000000001</v>
      </c>
      <c r="F3258">
        <v>83.25</v>
      </c>
    </row>
    <row r="3259" spans="1:6" x14ac:dyDescent="0.3">
      <c r="A3259">
        <v>1226</v>
      </c>
      <c r="B3259">
        <v>84.389133735970361</v>
      </c>
      <c r="C3259">
        <v>-4.8891337359703613</v>
      </c>
      <c r="E3259">
        <v>61.274999999999999</v>
      </c>
      <c r="F3259">
        <v>83.25</v>
      </c>
    </row>
    <row r="3260" spans="1:6" x14ac:dyDescent="0.3">
      <c r="A3260">
        <v>1227</v>
      </c>
      <c r="B3260">
        <v>77.872905139411344</v>
      </c>
      <c r="C3260">
        <v>2.1270948605886559</v>
      </c>
      <c r="E3260">
        <v>61.325000000000003</v>
      </c>
      <c r="F3260">
        <v>83.25</v>
      </c>
    </row>
    <row r="3261" spans="1:6" x14ac:dyDescent="0.3">
      <c r="A3261">
        <v>1228</v>
      </c>
      <c r="B3261">
        <v>74.937390913751059</v>
      </c>
      <c r="C3261">
        <v>-6.4373909137510594</v>
      </c>
      <c r="E3261">
        <v>61.375</v>
      </c>
      <c r="F3261">
        <v>83.25</v>
      </c>
    </row>
    <row r="3262" spans="1:6" x14ac:dyDescent="0.3">
      <c r="A3262">
        <v>1229</v>
      </c>
      <c r="B3262">
        <v>80.470134181221582</v>
      </c>
      <c r="C3262">
        <v>4.5298658187784184</v>
      </c>
      <c r="E3262">
        <v>61.425000000000004</v>
      </c>
      <c r="F3262">
        <v>83.25</v>
      </c>
    </row>
    <row r="3263" spans="1:6" x14ac:dyDescent="0.3">
      <c r="A3263">
        <v>1230</v>
      </c>
      <c r="B3263">
        <v>76.836266047790772</v>
      </c>
      <c r="C3263">
        <v>11.413733952209228</v>
      </c>
      <c r="E3263">
        <v>61.475000000000001</v>
      </c>
      <c r="F3263">
        <v>83.25</v>
      </c>
    </row>
    <row r="3264" spans="1:6" x14ac:dyDescent="0.3">
      <c r="A3264">
        <v>1231</v>
      </c>
      <c r="B3264">
        <v>83.124365741251367</v>
      </c>
      <c r="C3264">
        <v>10.375634258748633</v>
      </c>
      <c r="E3264">
        <v>61.524999999999999</v>
      </c>
      <c r="F3264">
        <v>83.25</v>
      </c>
    </row>
    <row r="3265" spans="1:6" x14ac:dyDescent="0.3">
      <c r="A3265">
        <v>1232</v>
      </c>
      <c r="B3265">
        <v>81.233361843943001</v>
      </c>
      <c r="C3265">
        <v>-3.7333618439430012</v>
      </c>
      <c r="E3265">
        <v>61.575000000000003</v>
      </c>
      <c r="F3265">
        <v>83.25</v>
      </c>
    </row>
    <row r="3266" spans="1:6" x14ac:dyDescent="0.3">
      <c r="A3266">
        <v>1233</v>
      </c>
      <c r="B3266">
        <v>83.978730546939147</v>
      </c>
      <c r="C3266">
        <v>-9.728730546939147</v>
      </c>
      <c r="E3266">
        <v>61.625</v>
      </c>
      <c r="F3266">
        <v>83.25</v>
      </c>
    </row>
    <row r="3267" spans="1:6" x14ac:dyDescent="0.3">
      <c r="A3267">
        <v>1234</v>
      </c>
      <c r="B3267">
        <v>81.979524247169252</v>
      </c>
      <c r="C3267">
        <v>-2.9795242471692518</v>
      </c>
      <c r="E3267">
        <v>61.675000000000004</v>
      </c>
      <c r="F3267">
        <v>83.25</v>
      </c>
    </row>
    <row r="3268" spans="1:6" x14ac:dyDescent="0.3">
      <c r="A3268">
        <v>1235</v>
      </c>
      <c r="B3268">
        <v>82.879743670022691</v>
      </c>
      <c r="C3268">
        <v>-0.37974367002269105</v>
      </c>
      <c r="E3268">
        <v>61.725000000000001</v>
      </c>
      <c r="F3268">
        <v>83.25</v>
      </c>
    </row>
    <row r="3269" spans="1:6" x14ac:dyDescent="0.3">
      <c r="A3269">
        <v>1236</v>
      </c>
      <c r="B3269">
        <v>82.43811127898995</v>
      </c>
      <c r="C3269">
        <v>0.56188872101004961</v>
      </c>
      <c r="E3269">
        <v>61.774999999999999</v>
      </c>
      <c r="F3269">
        <v>83.25</v>
      </c>
    </row>
    <row r="3270" spans="1:6" x14ac:dyDescent="0.3">
      <c r="A3270">
        <v>1237</v>
      </c>
      <c r="B3270">
        <v>83.964566604432775</v>
      </c>
      <c r="C3270">
        <v>9.0354333955672246</v>
      </c>
      <c r="E3270">
        <v>61.825000000000003</v>
      </c>
      <c r="F3270">
        <v>83.25</v>
      </c>
    </row>
    <row r="3271" spans="1:6" x14ac:dyDescent="0.3">
      <c r="A3271">
        <v>1238</v>
      </c>
      <c r="B3271">
        <v>81.361534928645</v>
      </c>
      <c r="C3271">
        <v>0.63846507135500019</v>
      </c>
      <c r="E3271">
        <v>61.875</v>
      </c>
      <c r="F3271">
        <v>83.25</v>
      </c>
    </row>
    <row r="3272" spans="1:6" x14ac:dyDescent="0.3">
      <c r="A3272">
        <v>1239</v>
      </c>
      <c r="B3272">
        <v>73.900751822130502</v>
      </c>
      <c r="C3272">
        <v>-3.650751822130502</v>
      </c>
      <c r="E3272">
        <v>61.925000000000004</v>
      </c>
      <c r="F3272">
        <v>83.25</v>
      </c>
    </row>
    <row r="3273" spans="1:6" x14ac:dyDescent="0.3">
      <c r="A3273">
        <v>1240</v>
      </c>
      <c r="B3273">
        <v>85.579257755853206</v>
      </c>
      <c r="C3273">
        <v>7.9207422441467941</v>
      </c>
      <c r="E3273">
        <v>61.975000000000001</v>
      </c>
      <c r="F3273">
        <v>83.25</v>
      </c>
    </row>
    <row r="3274" spans="1:6" x14ac:dyDescent="0.3">
      <c r="A3274">
        <v>1241</v>
      </c>
      <c r="B3274">
        <v>84.92423249559333</v>
      </c>
      <c r="C3274">
        <v>10.07576750440667</v>
      </c>
      <c r="E3274">
        <v>62.024999999999999</v>
      </c>
      <c r="F3274">
        <v>83.25</v>
      </c>
    </row>
    <row r="3275" spans="1:6" x14ac:dyDescent="0.3">
      <c r="A3275">
        <v>1242</v>
      </c>
      <c r="B3275">
        <v>84.05570374739915</v>
      </c>
      <c r="C3275">
        <v>-1.80570374739915</v>
      </c>
      <c r="E3275">
        <v>62.075000000000003</v>
      </c>
      <c r="F3275">
        <v>83.25</v>
      </c>
    </row>
    <row r="3276" spans="1:6" x14ac:dyDescent="0.3">
      <c r="A3276">
        <v>1243</v>
      </c>
      <c r="B3276">
        <v>75.341876744341008</v>
      </c>
      <c r="C3276">
        <v>-2.0918767443410076</v>
      </c>
      <c r="E3276">
        <v>62.125</v>
      </c>
      <c r="F3276">
        <v>83.25</v>
      </c>
    </row>
    <row r="3277" spans="1:6" x14ac:dyDescent="0.3">
      <c r="A3277">
        <v>1244</v>
      </c>
      <c r="B3277">
        <v>82.882644987011446</v>
      </c>
      <c r="C3277">
        <v>-3.1326449870114459</v>
      </c>
      <c r="E3277">
        <v>62.175000000000004</v>
      </c>
      <c r="F3277">
        <v>83.25</v>
      </c>
    </row>
    <row r="3278" spans="1:6" x14ac:dyDescent="0.3">
      <c r="A3278">
        <v>1245</v>
      </c>
      <c r="B3278">
        <v>83.392431903074169</v>
      </c>
      <c r="C3278">
        <v>-21.892431903074169</v>
      </c>
      <c r="E3278">
        <v>62.225000000000001</v>
      </c>
      <c r="F3278">
        <v>83.5</v>
      </c>
    </row>
    <row r="3279" spans="1:6" x14ac:dyDescent="0.3">
      <c r="A3279">
        <v>1246</v>
      </c>
      <c r="B3279">
        <v>82.272902252552328</v>
      </c>
      <c r="C3279">
        <v>-1.0229022525523277</v>
      </c>
      <c r="E3279">
        <v>62.274999999999999</v>
      </c>
      <c r="F3279">
        <v>83.5</v>
      </c>
    </row>
    <row r="3280" spans="1:6" x14ac:dyDescent="0.3">
      <c r="A3280">
        <v>1247</v>
      </c>
      <c r="B3280">
        <v>83.161401682986991</v>
      </c>
      <c r="C3280">
        <v>10.338598317013009</v>
      </c>
      <c r="E3280">
        <v>62.325000000000003</v>
      </c>
      <c r="F3280">
        <v>83.5</v>
      </c>
    </row>
    <row r="3281" spans="1:6" x14ac:dyDescent="0.3">
      <c r="A3281">
        <v>1248</v>
      </c>
      <c r="B3281">
        <v>82.842972456913685</v>
      </c>
      <c r="C3281">
        <v>3.9070275430863148</v>
      </c>
      <c r="E3281">
        <v>62.375</v>
      </c>
      <c r="F3281">
        <v>83.5</v>
      </c>
    </row>
    <row r="3282" spans="1:6" x14ac:dyDescent="0.3">
      <c r="A3282">
        <v>1249</v>
      </c>
      <c r="B3282">
        <v>81.74314876000571</v>
      </c>
      <c r="C3282">
        <v>-6.7431487600057096</v>
      </c>
      <c r="E3282">
        <v>62.425000000000004</v>
      </c>
      <c r="F3282">
        <v>83.5</v>
      </c>
    </row>
    <row r="3283" spans="1:6" x14ac:dyDescent="0.3">
      <c r="A3283">
        <v>1250</v>
      </c>
      <c r="B3283">
        <v>75.486278268546656</v>
      </c>
      <c r="C3283">
        <v>-3.4862782685466556</v>
      </c>
      <c r="E3283">
        <v>62.475000000000001</v>
      </c>
      <c r="F3283">
        <v>83.5</v>
      </c>
    </row>
    <row r="3284" spans="1:6" x14ac:dyDescent="0.3">
      <c r="A3284">
        <v>1251</v>
      </c>
      <c r="B3284">
        <v>79.282911478327506</v>
      </c>
      <c r="C3284">
        <v>4.717088521672494</v>
      </c>
      <c r="E3284">
        <v>62.524999999999999</v>
      </c>
      <c r="F3284">
        <v>83.5</v>
      </c>
    </row>
    <row r="3285" spans="1:6" x14ac:dyDescent="0.3">
      <c r="A3285">
        <v>1252</v>
      </c>
      <c r="B3285">
        <v>82.079480065565662</v>
      </c>
      <c r="C3285">
        <v>1.9205199344343384</v>
      </c>
      <c r="E3285">
        <v>62.575000000000003</v>
      </c>
      <c r="F3285">
        <v>83.5</v>
      </c>
    </row>
    <row r="3286" spans="1:6" x14ac:dyDescent="0.3">
      <c r="A3286">
        <v>1253</v>
      </c>
      <c r="B3286">
        <v>83.788474405567868</v>
      </c>
      <c r="C3286">
        <v>-1.5384744055678681</v>
      </c>
      <c r="E3286">
        <v>62.625</v>
      </c>
      <c r="F3286">
        <v>83.5</v>
      </c>
    </row>
    <row r="3287" spans="1:6" x14ac:dyDescent="0.3">
      <c r="A3287">
        <v>1254</v>
      </c>
      <c r="B3287">
        <v>81.996589506664392</v>
      </c>
      <c r="C3287">
        <v>-2.2465895066643924</v>
      </c>
      <c r="E3287">
        <v>62.675000000000004</v>
      </c>
      <c r="F3287">
        <v>83.5</v>
      </c>
    </row>
    <row r="3288" spans="1:6" x14ac:dyDescent="0.3">
      <c r="A3288">
        <v>1255</v>
      </c>
      <c r="B3288">
        <v>84.497600867058509</v>
      </c>
      <c r="C3288">
        <v>-3.9976008670585088</v>
      </c>
      <c r="E3288">
        <v>62.725000000000001</v>
      </c>
      <c r="F3288">
        <v>83.5</v>
      </c>
    </row>
    <row r="3289" spans="1:6" x14ac:dyDescent="0.3">
      <c r="A3289">
        <v>1256</v>
      </c>
      <c r="B3289">
        <v>77.360216906359867</v>
      </c>
      <c r="C3289">
        <v>6.1397830936401334</v>
      </c>
      <c r="E3289">
        <v>62.774999999999999</v>
      </c>
      <c r="F3289">
        <v>83.5</v>
      </c>
    </row>
    <row r="3290" spans="1:6" x14ac:dyDescent="0.3">
      <c r="A3290">
        <v>1257</v>
      </c>
      <c r="B3290">
        <v>85.670394898819595</v>
      </c>
      <c r="C3290">
        <v>-6.6703948988195947</v>
      </c>
      <c r="E3290">
        <v>62.825000000000003</v>
      </c>
      <c r="F3290">
        <v>83.5</v>
      </c>
    </row>
    <row r="3291" spans="1:6" x14ac:dyDescent="0.3">
      <c r="A3291">
        <v>1258</v>
      </c>
      <c r="B3291">
        <v>76.605807919068496</v>
      </c>
      <c r="C3291">
        <v>3.8941920809315036</v>
      </c>
      <c r="E3291">
        <v>62.875</v>
      </c>
      <c r="F3291">
        <v>83.5</v>
      </c>
    </row>
    <row r="3292" spans="1:6" x14ac:dyDescent="0.3">
      <c r="A3292">
        <v>1259</v>
      </c>
      <c r="B3292">
        <v>81.652011617039307</v>
      </c>
      <c r="C3292">
        <v>1.0979883829606933</v>
      </c>
      <c r="E3292">
        <v>62.925000000000004</v>
      </c>
      <c r="F3292">
        <v>83.5</v>
      </c>
    </row>
    <row r="3293" spans="1:6" x14ac:dyDescent="0.3">
      <c r="A3293">
        <v>1260</v>
      </c>
      <c r="B3293">
        <v>82.346974136023576</v>
      </c>
      <c r="C3293">
        <v>-1.0969741360235759</v>
      </c>
      <c r="E3293">
        <v>62.975000000000001</v>
      </c>
      <c r="F3293">
        <v>83.5</v>
      </c>
    </row>
    <row r="3294" spans="1:6" x14ac:dyDescent="0.3">
      <c r="A3294">
        <v>1261</v>
      </c>
      <c r="B3294">
        <v>81.546710531566532</v>
      </c>
      <c r="C3294">
        <v>-8.7967105315665322</v>
      </c>
      <c r="E3294">
        <v>63.024999999999999</v>
      </c>
      <c r="F3294">
        <v>83.5</v>
      </c>
    </row>
    <row r="3295" spans="1:6" x14ac:dyDescent="0.3">
      <c r="A3295">
        <v>1262</v>
      </c>
      <c r="B3295">
        <v>82.210554467256429</v>
      </c>
      <c r="C3295">
        <v>9.7894455327435708</v>
      </c>
      <c r="E3295">
        <v>63.075000000000003</v>
      </c>
      <c r="F3295">
        <v>83.5</v>
      </c>
    </row>
    <row r="3296" spans="1:6" x14ac:dyDescent="0.3">
      <c r="A3296">
        <v>1263</v>
      </c>
      <c r="B3296">
        <v>83.765227059004843</v>
      </c>
      <c r="C3296">
        <v>-1.7652270590048431</v>
      </c>
      <c r="E3296">
        <v>63.125</v>
      </c>
      <c r="F3296">
        <v>83.5</v>
      </c>
    </row>
    <row r="3297" spans="1:6" x14ac:dyDescent="0.3">
      <c r="A3297">
        <v>1264</v>
      </c>
      <c r="B3297">
        <v>83.497732988546943</v>
      </c>
      <c r="C3297">
        <v>-2.247732988546943</v>
      </c>
      <c r="E3297">
        <v>63.175000000000004</v>
      </c>
      <c r="F3297">
        <v>83.5</v>
      </c>
    </row>
    <row r="3298" spans="1:6" x14ac:dyDescent="0.3">
      <c r="A3298">
        <v>1265</v>
      </c>
      <c r="B3298">
        <v>81.066088320508115</v>
      </c>
      <c r="C3298">
        <v>1.9339116794918851</v>
      </c>
      <c r="E3298">
        <v>63.225000000000001</v>
      </c>
      <c r="F3298">
        <v>83.5</v>
      </c>
    </row>
    <row r="3299" spans="1:6" x14ac:dyDescent="0.3">
      <c r="A3299">
        <v>1266</v>
      </c>
      <c r="B3299">
        <v>83.164302999975732</v>
      </c>
      <c r="C3299">
        <v>4.8356970000242683</v>
      </c>
      <c r="E3299">
        <v>63.274999999999999</v>
      </c>
      <c r="F3299">
        <v>83.75</v>
      </c>
    </row>
    <row r="3300" spans="1:6" x14ac:dyDescent="0.3">
      <c r="A3300">
        <v>1267</v>
      </c>
      <c r="B3300">
        <v>80.746446927109517</v>
      </c>
      <c r="C3300">
        <v>7.0035530728904831</v>
      </c>
      <c r="E3300">
        <v>63.325000000000003</v>
      </c>
      <c r="F3300">
        <v>83.75</v>
      </c>
    </row>
    <row r="3301" spans="1:6" x14ac:dyDescent="0.3">
      <c r="A3301">
        <v>1268</v>
      </c>
      <c r="B3301">
        <v>82.890891571076565</v>
      </c>
      <c r="C3301">
        <v>-2.6408915710765655</v>
      </c>
      <c r="E3301">
        <v>63.375</v>
      </c>
      <c r="F3301">
        <v>83.75</v>
      </c>
    </row>
    <row r="3302" spans="1:6" x14ac:dyDescent="0.3">
      <c r="A3302">
        <v>1269</v>
      </c>
      <c r="B3302">
        <v>83.634152657314075</v>
      </c>
      <c r="C3302">
        <v>1.3658473426859246</v>
      </c>
      <c r="E3302">
        <v>63.425000000000004</v>
      </c>
      <c r="F3302">
        <v>83.75</v>
      </c>
    </row>
    <row r="3303" spans="1:6" x14ac:dyDescent="0.3">
      <c r="A3303">
        <v>1270</v>
      </c>
      <c r="B3303">
        <v>76.978603074999171</v>
      </c>
      <c r="C3303">
        <v>3.521396925000829</v>
      </c>
      <c r="E3303">
        <v>63.475000000000001</v>
      </c>
      <c r="F3303">
        <v>83.75</v>
      </c>
    </row>
    <row r="3304" spans="1:6" x14ac:dyDescent="0.3">
      <c r="A3304">
        <v>1271</v>
      </c>
      <c r="B3304">
        <v>85.710332157543974</v>
      </c>
      <c r="C3304">
        <v>6.5396678424560264</v>
      </c>
      <c r="E3304">
        <v>63.524999999999999</v>
      </c>
      <c r="F3304">
        <v>83.75</v>
      </c>
    </row>
    <row r="3305" spans="1:6" x14ac:dyDescent="0.3">
      <c r="A3305">
        <v>1272</v>
      </c>
      <c r="B3305">
        <v>82.59751356569349</v>
      </c>
      <c r="C3305">
        <v>-2.0975135656934896</v>
      </c>
      <c r="E3305">
        <v>63.575000000000003</v>
      </c>
      <c r="F3305">
        <v>83.75</v>
      </c>
    </row>
    <row r="3306" spans="1:6" x14ac:dyDescent="0.3">
      <c r="A3306">
        <v>1273</v>
      </c>
      <c r="B3306">
        <v>80.242842098114679</v>
      </c>
      <c r="C3306">
        <v>-1.2428420981146786</v>
      </c>
      <c r="E3306">
        <v>63.625</v>
      </c>
      <c r="F3306">
        <v>83.75</v>
      </c>
    </row>
    <row r="3307" spans="1:6" x14ac:dyDescent="0.3">
      <c r="A3307">
        <v>1274</v>
      </c>
      <c r="B3307">
        <v>79.143018401206703</v>
      </c>
      <c r="C3307">
        <v>11.356981598793297</v>
      </c>
      <c r="E3307">
        <v>63.675000000000004</v>
      </c>
      <c r="F3307">
        <v>83.75</v>
      </c>
    </row>
    <row r="3308" spans="1:6" x14ac:dyDescent="0.3">
      <c r="A3308">
        <v>1275</v>
      </c>
      <c r="B3308">
        <v>74.458722580982709</v>
      </c>
      <c r="C3308">
        <v>-4.4587225809827089</v>
      </c>
      <c r="E3308">
        <v>63.725000000000001</v>
      </c>
      <c r="F3308">
        <v>83.75</v>
      </c>
    </row>
    <row r="3309" spans="1:6" x14ac:dyDescent="0.3">
      <c r="A3309">
        <v>1276</v>
      </c>
      <c r="B3309">
        <v>78.869606972307537</v>
      </c>
      <c r="C3309">
        <v>4.6303930276924632</v>
      </c>
      <c r="E3309">
        <v>63.774999999999999</v>
      </c>
      <c r="F3309">
        <v>83.75</v>
      </c>
    </row>
    <row r="3310" spans="1:6" x14ac:dyDescent="0.3">
      <c r="A3310">
        <v>1277</v>
      </c>
      <c r="B3310">
        <v>78.525029082682451</v>
      </c>
      <c r="C3310">
        <v>2.9749709173175489</v>
      </c>
      <c r="E3310">
        <v>63.825000000000003</v>
      </c>
      <c r="F3310">
        <v>83.75</v>
      </c>
    </row>
    <row r="3311" spans="1:6" x14ac:dyDescent="0.3">
      <c r="A3311">
        <v>1278</v>
      </c>
      <c r="B3311">
        <v>74.937390913751059</v>
      </c>
      <c r="C3311">
        <v>1.8126090862489406</v>
      </c>
      <c r="E3311">
        <v>63.875</v>
      </c>
      <c r="F3311">
        <v>83.75</v>
      </c>
    </row>
    <row r="3312" spans="1:6" x14ac:dyDescent="0.3">
      <c r="A3312">
        <v>1279</v>
      </c>
      <c r="B3312">
        <v>82.52137718522502</v>
      </c>
      <c r="C3312">
        <v>-3.0213771852250204</v>
      </c>
      <c r="E3312">
        <v>63.925000000000004</v>
      </c>
      <c r="F3312">
        <v>83.75</v>
      </c>
    </row>
    <row r="3313" spans="1:6" x14ac:dyDescent="0.3">
      <c r="A3313">
        <v>1280</v>
      </c>
      <c r="B3313">
        <v>83.30664002718413</v>
      </c>
      <c r="C3313">
        <v>-1.8066400271841303</v>
      </c>
      <c r="E3313">
        <v>63.975000000000001</v>
      </c>
      <c r="F3313">
        <v>83.75</v>
      </c>
    </row>
    <row r="3314" spans="1:6" x14ac:dyDescent="0.3">
      <c r="A3314">
        <v>1281</v>
      </c>
      <c r="B3314">
        <v>82.324102136794323</v>
      </c>
      <c r="C3314">
        <v>4.1758978632056767</v>
      </c>
      <c r="E3314">
        <v>64.025000000000006</v>
      </c>
      <c r="F3314">
        <v>83.75</v>
      </c>
    </row>
    <row r="3315" spans="1:6" x14ac:dyDescent="0.3">
      <c r="A3315">
        <v>1282</v>
      </c>
      <c r="B3315">
        <v>78.961580935265431</v>
      </c>
      <c r="C3315">
        <v>-3.461580935265431</v>
      </c>
      <c r="E3315">
        <v>64.075000000000003</v>
      </c>
      <c r="F3315">
        <v>83.75</v>
      </c>
    </row>
    <row r="3316" spans="1:6" x14ac:dyDescent="0.3">
      <c r="A3316">
        <v>1283</v>
      </c>
      <c r="B3316">
        <v>78.473829198440441</v>
      </c>
      <c r="C3316">
        <v>-2.9738291984404412</v>
      </c>
      <c r="E3316">
        <v>64.125000000000014</v>
      </c>
      <c r="F3316">
        <v>83.75</v>
      </c>
    </row>
    <row r="3317" spans="1:6" x14ac:dyDescent="0.3">
      <c r="A3317">
        <v>1284</v>
      </c>
      <c r="B3317">
        <v>78.001078224113343</v>
      </c>
      <c r="C3317">
        <v>11.748921775886657</v>
      </c>
      <c r="E3317">
        <v>64.175000000000011</v>
      </c>
      <c r="F3317">
        <v>83.75</v>
      </c>
    </row>
    <row r="3318" spans="1:6" x14ac:dyDescent="0.3">
      <c r="A3318">
        <v>1285</v>
      </c>
      <c r="B3318">
        <v>81.179260642712222</v>
      </c>
      <c r="C3318">
        <v>7.0739357287777693E-2</v>
      </c>
      <c r="E3318">
        <v>64.225000000000009</v>
      </c>
      <c r="F3318">
        <v>83.75</v>
      </c>
    </row>
    <row r="3319" spans="1:6" x14ac:dyDescent="0.3">
      <c r="A3319">
        <v>1286</v>
      </c>
      <c r="B3319">
        <v>84.215106034102689</v>
      </c>
      <c r="C3319">
        <v>5.2848939658973109</v>
      </c>
      <c r="E3319">
        <v>64.275000000000006</v>
      </c>
      <c r="F3319">
        <v>83.75</v>
      </c>
    </row>
    <row r="3320" spans="1:6" x14ac:dyDescent="0.3">
      <c r="A3320">
        <v>1287</v>
      </c>
      <c r="B3320">
        <v>83.451878371381298</v>
      </c>
      <c r="C3320">
        <v>-16.451878371381298</v>
      </c>
      <c r="E3320">
        <v>64.325000000000003</v>
      </c>
      <c r="F3320">
        <v>83.75</v>
      </c>
    </row>
    <row r="3321" spans="1:6" x14ac:dyDescent="0.3">
      <c r="A3321">
        <v>1288</v>
      </c>
      <c r="B3321">
        <v>84.15565956579556</v>
      </c>
      <c r="C3321">
        <v>-8.6556595657955597</v>
      </c>
      <c r="E3321">
        <v>64.375000000000014</v>
      </c>
      <c r="F3321">
        <v>83.75</v>
      </c>
    </row>
    <row r="3322" spans="1:6" x14ac:dyDescent="0.3">
      <c r="A3322">
        <v>1289</v>
      </c>
      <c r="B3322">
        <v>86.692870047933781</v>
      </c>
      <c r="C3322">
        <v>1.3071299520662194</v>
      </c>
      <c r="E3322">
        <v>64.425000000000011</v>
      </c>
      <c r="F3322">
        <v>84</v>
      </c>
    </row>
    <row r="3323" spans="1:6" x14ac:dyDescent="0.3">
      <c r="A3323">
        <v>1290</v>
      </c>
      <c r="B3323">
        <v>77.909941081146968</v>
      </c>
      <c r="C3323">
        <v>-0.40994108114696814</v>
      </c>
      <c r="E3323">
        <v>64.475000000000009</v>
      </c>
      <c r="F3323">
        <v>84</v>
      </c>
    </row>
    <row r="3324" spans="1:6" x14ac:dyDescent="0.3">
      <c r="A3324">
        <v>1291</v>
      </c>
      <c r="B3324">
        <v>81.165096700205837</v>
      </c>
      <c r="C3324">
        <v>-6.1650967002058366</v>
      </c>
      <c r="E3324">
        <v>64.525000000000006</v>
      </c>
      <c r="F3324">
        <v>84</v>
      </c>
    </row>
    <row r="3325" spans="1:6" x14ac:dyDescent="0.3">
      <c r="A3325">
        <v>1292</v>
      </c>
      <c r="B3325">
        <v>80.775611632113794</v>
      </c>
      <c r="C3325">
        <v>-1.2756116321137938</v>
      </c>
      <c r="E3325">
        <v>64.575000000000003</v>
      </c>
      <c r="F3325">
        <v>84</v>
      </c>
    </row>
    <row r="3326" spans="1:6" x14ac:dyDescent="0.3">
      <c r="A3326">
        <v>1293</v>
      </c>
      <c r="B3326">
        <v>77.832967880686951</v>
      </c>
      <c r="C3326">
        <v>5.9170321193130491</v>
      </c>
      <c r="E3326">
        <v>64.625000000000014</v>
      </c>
      <c r="F3326">
        <v>84</v>
      </c>
    </row>
    <row r="3327" spans="1:6" x14ac:dyDescent="0.3">
      <c r="A3327">
        <v>1294</v>
      </c>
      <c r="B3327">
        <v>79.274092802897471</v>
      </c>
      <c r="C3327">
        <v>-6.2740928028974707</v>
      </c>
      <c r="E3327">
        <v>64.675000000000011</v>
      </c>
      <c r="F3327">
        <v>84</v>
      </c>
    </row>
    <row r="3328" spans="1:6" x14ac:dyDescent="0.3">
      <c r="A3328">
        <v>1295</v>
      </c>
      <c r="B3328">
        <v>85.670394898819595</v>
      </c>
      <c r="C3328">
        <v>5.0796051011804053</v>
      </c>
      <c r="E3328">
        <v>64.725000000000009</v>
      </c>
      <c r="F3328">
        <v>84</v>
      </c>
    </row>
    <row r="3329" spans="1:6" x14ac:dyDescent="0.3">
      <c r="A3329">
        <v>1296</v>
      </c>
      <c r="B3329">
        <v>84.360344378299857</v>
      </c>
      <c r="C3329">
        <v>-2.1103443782998568</v>
      </c>
      <c r="E3329">
        <v>64.775000000000006</v>
      </c>
      <c r="F3329">
        <v>84</v>
      </c>
    </row>
    <row r="3330" spans="1:6" x14ac:dyDescent="0.3">
      <c r="A3330">
        <v>1297</v>
      </c>
      <c r="B3330">
        <v>82.728587967384257</v>
      </c>
      <c r="C3330">
        <v>-5.9785879673842572</v>
      </c>
      <c r="E3330">
        <v>64.825000000000003</v>
      </c>
      <c r="F3330">
        <v>84</v>
      </c>
    </row>
    <row r="3331" spans="1:6" x14ac:dyDescent="0.3">
      <c r="A3331">
        <v>1298</v>
      </c>
      <c r="B3331">
        <v>83.360741228414909</v>
      </c>
      <c r="C3331">
        <v>-1.6107412284149092</v>
      </c>
      <c r="E3331">
        <v>64.875000000000014</v>
      </c>
      <c r="F3331">
        <v>84</v>
      </c>
    </row>
    <row r="3332" spans="1:6" x14ac:dyDescent="0.3">
      <c r="A3332">
        <v>1299</v>
      </c>
      <c r="B3332">
        <v>85.747368099279598</v>
      </c>
      <c r="C3332">
        <v>-8.2473680992795977</v>
      </c>
      <c r="E3332">
        <v>64.925000000000011</v>
      </c>
      <c r="F3332">
        <v>84</v>
      </c>
    </row>
    <row r="3333" spans="1:6" x14ac:dyDescent="0.3">
      <c r="A3333">
        <v>1300</v>
      </c>
      <c r="B3333">
        <v>84.43731757875986</v>
      </c>
      <c r="C3333">
        <v>0.81268242124014023</v>
      </c>
      <c r="E3333">
        <v>64.975000000000009</v>
      </c>
      <c r="F3333">
        <v>84</v>
      </c>
    </row>
    <row r="3334" spans="1:6" x14ac:dyDescent="0.3">
      <c r="A3334">
        <v>1301</v>
      </c>
      <c r="B3334">
        <v>78.747615974673394</v>
      </c>
      <c r="C3334">
        <v>3.2523840253266059</v>
      </c>
      <c r="E3334">
        <v>65.025000000000006</v>
      </c>
      <c r="F3334">
        <v>84</v>
      </c>
    </row>
    <row r="3335" spans="1:6" x14ac:dyDescent="0.3">
      <c r="A3335">
        <v>1302</v>
      </c>
      <c r="B3335">
        <v>80.837584070075891</v>
      </c>
      <c r="C3335">
        <v>13.162415929924109</v>
      </c>
      <c r="E3335">
        <v>65.075000000000003</v>
      </c>
      <c r="F3335">
        <v>84</v>
      </c>
    </row>
    <row r="3336" spans="1:6" x14ac:dyDescent="0.3">
      <c r="A3336">
        <v>1303</v>
      </c>
      <c r="B3336">
        <v>84.05570374739915</v>
      </c>
      <c r="C3336">
        <v>6.94429625260085</v>
      </c>
      <c r="E3336">
        <v>65.125000000000014</v>
      </c>
      <c r="F3336">
        <v>84</v>
      </c>
    </row>
    <row r="3337" spans="1:6" x14ac:dyDescent="0.3">
      <c r="A3337">
        <v>1304</v>
      </c>
      <c r="B3337">
        <v>83.164302999975732</v>
      </c>
      <c r="C3337">
        <v>6.0856970000242683</v>
      </c>
      <c r="E3337">
        <v>65.175000000000011</v>
      </c>
      <c r="F3337">
        <v>84</v>
      </c>
    </row>
    <row r="3338" spans="1:6" x14ac:dyDescent="0.3">
      <c r="A3338">
        <v>1305</v>
      </c>
      <c r="B3338">
        <v>76.856612077365028</v>
      </c>
      <c r="C3338">
        <v>3.1433879226349717</v>
      </c>
      <c r="E3338">
        <v>65.225000000000009</v>
      </c>
      <c r="F3338">
        <v>84</v>
      </c>
    </row>
    <row r="3339" spans="1:6" x14ac:dyDescent="0.3">
      <c r="A3339">
        <v>1306</v>
      </c>
      <c r="B3339">
        <v>85.56509381334682</v>
      </c>
      <c r="C3339">
        <v>-3.8150938133468202</v>
      </c>
      <c r="E3339">
        <v>65.275000000000006</v>
      </c>
      <c r="F3339">
        <v>84</v>
      </c>
    </row>
    <row r="3340" spans="1:6" x14ac:dyDescent="0.3">
      <c r="A3340">
        <v>1307</v>
      </c>
      <c r="B3340">
        <v>81.233361843943001</v>
      </c>
      <c r="C3340">
        <v>-12.233361843943001</v>
      </c>
      <c r="E3340">
        <v>65.325000000000003</v>
      </c>
      <c r="F3340">
        <v>84</v>
      </c>
    </row>
    <row r="3341" spans="1:6" x14ac:dyDescent="0.3">
      <c r="A3341">
        <v>1308</v>
      </c>
      <c r="B3341">
        <v>85.143542723261746</v>
      </c>
      <c r="C3341">
        <v>1.3564572767382543</v>
      </c>
      <c r="E3341">
        <v>65.375000000000014</v>
      </c>
      <c r="F3341">
        <v>84.25</v>
      </c>
    </row>
    <row r="3342" spans="1:6" x14ac:dyDescent="0.3">
      <c r="A3342">
        <v>1309</v>
      </c>
      <c r="B3342">
        <v>81.034022298515069</v>
      </c>
      <c r="C3342">
        <v>3.7159777014849311</v>
      </c>
      <c r="E3342">
        <v>65.425000000000011</v>
      </c>
      <c r="F3342">
        <v>84.25</v>
      </c>
    </row>
    <row r="3343" spans="1:6" x14ac:dyDescent="0.3">
      <c r="A3343">
        <v>1310</v>
      </c>
      <c r="B3343">
        <v>78.291554912507664</v>
      </c>
      <c r="C3343">
        <v>4.7084450874923363</v>
      </c>
      <c r="E3343">
        <v>65.475000000000009</v>
      </c>
      <c r="F3343">
        <v>84.25</v>
      </c>
    </row>
    <row r="3344" spans="1:6" x14ac:dyDescent="0.3">
      <c r="A3344">
        <v>1311</v>
      </c>
      <c r="B3344">
        <v>79.869210122192484</v>
      </c>
      <c r="C3344">
        <v>10.130789877807516</v>
      </c>
      <c r="E3344">
        <v>65.525000000000006</v>
      </c>
      <c r="F3344">
        <v>84.25</v>
      </c>
    </row>
    <row r="3345" spans="1:6" x14ac:dyDescent="0.3">
      <c r="A3345">
        <v>1312</v>
      </c>
      <c r="B3345">
        <v>78.237453711276899</v>
      </c>
      <c r="C3345">
        <v>4.0125462887231009</v>
      </c>
      <c r="E3345">
        <v>65.575000000000003</v>
      </c>
      <c r="F3345">
        <v>84.25</v>
      </c>
    </row>
    <row r="3346" spans="1:6" x14ac:dyDescent="0.3">
      <c r="A3346">
        <v>1313</v>
      </c>
      <c r="B3346">
        <v>83.68825385854484</v>
      </c>
      <c r="C3346">
        <v>1.8117461414551599</v>
      </c>
      <c r="E3346">
        <v>65.625000000000014</v>
      </c>
      <c r="F3346">
        <v>84.25</v>
      </c>
    </row>
    <row r="3347" spans="1:6" x14ac:dyDescent="0.3">
      <c r="A3347">
        <v>1314</v>
      </c>
      <c r="B3347">
        <v>83.292476084677759</v>
      </c>
      <c r="C3347">
        <v>-1.7924760846777588</v>
      </c>
      <c r="E3347">
        <v>65.675000000000011</v>
      </c>
      <c r="F3347">
        <v>84.25</v>
      </c>
    </row>
    <row r="3348" spans="1:6" x14ac:dyDescent="0.3">
      <c r="A3348">
        <v>1315</v>
      </c>
      <c r="B3348">
        <v>82.133581266796426</v>
      </c>
      <c r="C3348">
        <v>-2.6335812667964262</v>
      </c>
      <c r="E3348">
        <v>65.725000000000009</v>
      </c>
      <c r="F3348">
        <v>84.25</v>
      </c>
    </row>
    <row r="3349" spans="1:6" x14ac:dyDescent="0.3">
      <c r="A3349">
        <v>1316</v>
      </c>
      <c r="B3349">
        <v>82.705715968155033</v>
      </c>
      <c r="C3349">
        <v>-4.2057159681550331</v>
      </c>
      <c r="E3349">
        <v>65.775000000000006</v>
      </c>
      <c r="F3349">
        <v>84.25</v>
      </c>
    </row>
    <row r="3350" spans="1:6" x14ac:dyDescent="0.3">
      <c r="A3350">
        <v>1317</v>
      </c>
      <c r="B3350">
        <v>83.543015514347672</v>
      </c>
      <c r="C3350">
        <v>-14.543015514347672</v>
      </c>
      <c r="E3350">
        <v>65.825000000000003</v>
      </c>
      <c r="F3350">
        <v>84.25</v>
      </c>
    </row>
    <row r="3351" spans="1:6" x14ac:dyDescent="0.3">
      <c r="A3351">
        <v>1318</v>
      </c>
      <c r="B3351">
        <v>81.455573388600143</v>
      </c>
      <c r="C3351">
        <v>10.544426611399857</v>
      </c>
      <c r="E3351">
        <v>65.875000000000014</v>
      </c>
      <c r="F3351">
        <v>84.25</v>
      </c>
    </row>
    <row r="3352" spans="1:6" x14ac:dyDescent="0.3">
      <c r="A3352">
        <v>1319</v>
      </c>
      <c r="B3352">
        <v>81.401472187369393</v>
      </c>
      <c r="C3352">
        <v>0.84852781263060706</v>
      </c>
      <c r="E3352">
        <v>65.925000000000011</v>
      </c>
      <c r="F3352">
        <v>84.25</v>
      </c>
    </row>
    <row r="3353" spans="1:6" x14ac:dyDescent="0.3">
      <c r="A3353">
        <v>1320</v>
      </c>
      <c r="B3353">
        <v>79.960347265158873</v>
      </c>
      <c r="C3353">
        <v>7.7896527348411269</v>
      </c>
      <c r="E3353">
        <v>65.975000000000009</v>
      </c>
      <c r="F3353">
        <v>84.25</v>
      </c>
    </row>
    <row r="3354" spans="1:6" x14ac:dyDescent="0.3">
      <c r="A3354">
        <v>1321</v>
      </c>
      <c r="B3354">
        <v>78.801341828570386</v>
      </c>
      <c r="C3354">
        <v>-2.0513418285703864</v>
      </c>
      <c r="E3354">
        <v>66.025000000000006</v>
      </c>
      <c r="F3354">
        <v>84.25</v>
      </c>
    </row>
    <row r="3355" spans="1:6" x14ac:dyDescent="0.3">
      <c r="A3355">
        <v>1322</v>
      </c>
      <c r="B3355">
        <v>77.177942620427089</v>
      </c>
      <c r="C3355">
        <v>-16.927942620427089</v>
      </c>
      <c r="E3355">
        <v>66.075000000000003</v>
      </c>
      <c r="F3355">
        <v>84.25</v>
      </c>
    </row>
    <row r="3356" spans="1:6" x14ac:dyDescent="0.3">
      <c r="A3356">
        <v>1323</v>
      </c>
      <c r="B3356">
        <v>75.295757398548758</v>
      </c>
      <c r="C3356">
        <v>-3.0457573985487585</v>
      </c>
      <c r="E3356">
        <v>66.125000000000014</v>
      </c>
      <c r="F3356">
        <v>84.25</v>
      </c>
    </row>
    <row r="3357" spans="1:6" x14ac:dyDescent="0.3">
      <c r="A3357">
        <v>1324</v>
      </c>
      <c r="B3357">
        <v>78.382692055474052</v>
      </c>
      <c r="C3357">
        <v>16.617307944525948</v>
      </c>
      <c r="E3357">
        <v>66.175000000000011</v>
      </c>
      <c r="F3357">
        <v>84.25</v>
      </c>
    </row>
    <row r="3358" spans="1:6" x14ac:dyDescent="0.3">
      <c r="A3358">
        <v>1325</v>
      </c>
      <c r="B3358">
        <v>82.813918370616577</v>
      </c>
      <c r="C3358">
        <v>4.4360816293834233</v>
      </c>
      <c r="E3358">
        <v>66.225000000000009</v>
      </c>
      <c r="F3358">
        <v>84.25</v>
      </c>
    </row>
    <row r="3359" spans="1:6" x14ac:dyDescent="0.3">
      <c r="A3359">
        <v>1326</v>
      </c>
      <c r="B3359">
        <v>85.092342839019722</v>
      </c>
      <c r="C3359">
        <v>-4.3423428390197216</v>
      </c>
      <c r="E3359">
        <v>66.275000000000006</v>
      </c>
      <c r="F3359">
        <v>84.25</v>
      </c>
    </row>
    <row r="3360" spans="1:6" x14ac:dyDescent="0.3">
      <c r="A3360">
        <v>1327</v>
      </c>
      <c r="B3360">
        <v>81.874223161696477</v>
      </c>
      <c r="C3360">
        <v>13.125776838303523</v>
      </c>
      <c r="E3360">
        <v>66.325000000000003</v>
      </c>
      <c r="F3360">
        <v>84.25</v>
      </c>
    </row>
    <row r="3361" spans="1:6" x14ac:dyDescent="0.3">
      <c r="A3361">
        <v>1328</v>
      </c>
      <c r="B3361">
        <v>80.327797154013183</v>
      </c>
      <c r="C3361">
        <v>-6.327797154013183</v>
      </c>
      <c r="E3361">
        <v>66.375000000000014</v>
      </c>
      <c r="F3361">
        <v>84.25</v>
      </c>
    </row>
    <row r="3362" spans="1:6" x14ac:dyDescent="0.3">
      <c r="A3362">
        <v>1329</v>
      </c>
      <c r="B3362">
        <v>76.987421750429192</v>
      </c>
      <c r="C3362">
        <v>-9.987421750429192</v>
      </c>
      <c r="E3362">
        <v>66.425000000000011</v>
      </c>
      <c r="F3362">
        <v>84.25</v>
      </c>
    </row>
    <row r="3363" spans="1:6" x14ac:dyDescent="0.3">
      <c r="A3363">
        <v>1330</v>
      </c>
      <c r="B3363">
        <v>74.458722580982709</v>
      </c>
      <c r="C3363">
        <v>-18.458722580982709</v>
      </c>
      <c r="E3363">
        <v>66.475000000000009</v>
      </c>
      <c r="F3363">
        <v>84.25</v>
      </c>
    </row>
    <row r="3364" spans="1:6" x14ac:dyDescent="0.3">
      <c r="A3364">
        <v>1331</v>
      </c>
      <c r="B3364">
        <v>76.614054503133602</v>
      </c>
      <c r="C3364">
        <v>-3.8640545031336018</v>
      </c>
      <c r="E3364">
        <v>66.525000000000006</v>
      </c>
      <c r="F3364">
        <v>84.25</v>
      </c>
    </row>
    <row r="3365" spans="1:6" x14ac:dyDescent="0.3">
      <c r="A3365">
        <v>1332</v>
      </c>
      <c r="B3365">
        <v>84.625509223133918</v>
      </c>
      <c r="C3365">
        <v>-6.6255092231339177</v>
      </c>
      <c r="E3365">
        <v>66.575000000000003</v>
      </c>
      <c r="F3365">
        <v>84.25</v>
      </c>
    </row>
    <row r="3366" spans="1:6" x14ac:dyDescent="0.3">
      <c r="A3366">
        <v>1333</v>
      </c>
      <c r="B3366">
        <v>80.191377485246065</v>
      </c>
      <c r="C3366">
        <v>-1.1913774852460648</v>
      </c>
      <c r="E3366">
        <v>66.625000000000014</v>
      </c>
      <c r="F3366">
        <v>84.25</v>
      </c>
    </row>
    <row r="3367" spans="1:6" x14ac:dyDescent="0.3">
      <c r="A3367">
        <v>1334</v>
      </c>
      <c r="B3367">
        <v>81.415636129875764</v>
      </c>
      <c r="C3367">
        <v>-4.1656361298757645</v>
      </c>
      <c r="E3367">
        <v>66.675000000000011</v>
      </c>
      <c r="F3367">
        <v>84.25</v>
      </c>
    </row>
    <row r="3368" spans="1:6" x14ac:dyDescent="0.3">
      <c r="A3368">
        <v>1335</v>
      </c>
      <c r="B3368">
        <v>83.856364201971232</v>
      </c>
      <c r="C3368">
        <v>0.39363579802876814</v>
      </c>
      <c r="E3368">
        <v>66.725000000000009</v>
      </c>
      <c r="F3368">
        <v>84.5</v>
      </c>
    </row>
    <row r="3369" spans="1:6" x14ac:dyDescent="0.3">
      <c r="A3369">
        <v>1336</v>
      </c>
      <c r="B3369">
        <v>82.529623769290126</v>
      </c>
      <c r="C3369">
        <v>-7.0296237692901258</v>
      </c>
      <c r="E3369">
        <v>66.775000000000006</v>
      </c>
      <c r="F3369">
        <v>84.5</v>
      </c>
    </row>
    <row r="3370" spans="1:6" x14ac:dyDescent="0.3">
      <c r="A3370">
        <v>1337</v>
      </c>
      <c r="B3370">
        <v>83.323705286679285</v>
      </c>
      <c r="C3370">
        <v>3.1762947133207149</v>
      </c>
      <c r="E3370">
        <v>66.825000000000003</v>
      </c>
      <c r="F3370">
        <v>84.5</v>
      </c>
    </row>
    <row r="3371" spans="1:6" x14ac:dyDescent="0.3">
      <c r="A3371">
        <v>1338</v>
      </c>
      <c r="B3371">
        <v>76.522917360167213</v>
      </c>
      <c r="C3371">
        <v>-2.272917360167213</v>
      </c>
      <c r="E3371">
        <v>66.875000000000014</v>
      </c>
      <c r="F3371">
        <v>84.5</v>
      </c>
    </row>
    <row r="3372" spans="1:6" x14ac:dyDescent="0.3">
      <c r="A3372">
        <v>1339</v>
      </c>
      <c r="B3372">
        <v>79.182955659931082</v>
      </c>
      <c r="C3372">
        <v>8.317044340068918</v>
      </c>
      <c r="E3372">
        <v>66.925000000000011</v>
      </c>
      <c r="F3372">
        <v>84.5</v>
      </c>
    </row>
    <row r="3373" spans="1:6" x14ac:dyDescent="0.3">
      <c r="A3373">
        <v>1340</v>
      </c>
      <c r="B3373">
        <v>85.892606443476765</v>
      </c>
      <c r="C3373">
        <v>-8.8926064434767653</v>
      </c>
      <c r="E3373">
        <v>66.975000000000009</v>
      </c>
      <c r="F3373">
        <v>84.5</v>
      </c>
    </row>
    <row r="3374" spans="1:6" x14ac:dyDescent="0.3">
      <c r="A3374">
        <v>1341</v>
      </c>
      <c r="B3374">
        <v>75.996065184609364</v>
      </c>
      <c r="C3374">
        <v>-6.996065184609364</v>
      </c>
      <c r="E3374">
        <v>67.025000000000006</v>
      </c>
      <c r="F3374">
        <v>84.5</v>
      </c>
    </row>
    <row r="3375" spans="1:6" x14ac:dyDescent="0.3">
      <c r="A3375">
        <v>1342</v>
      </c>
      <c r="B3375">
        <v>80.62419120084877</v>
      </c>
      <c r="C3375">
        <v>-5.8741912008487702</v>
      </c>
      <c r="E3375">
        <v>67.075000000000003</v>
      </c>
      <c r="F3375">
        <v>84.5</v>
      </c>
    </row>
    <row r="3376" spans="1:6" x14ac:dyDescent="0.3">
      <c r="A3376">
        <v>1343</v>
      </c>
      <c r="B3376">
        <v>83.779391001511229</v>
      </c>
      <c r="C3376">
        <v>-3.5293910015112289</v>
      </c>
      <c r="E3376">
        <v>67.125000000000014</v>
      </c>
      <c r="F3376">
        <v>84.5</v>
      </c>
    </row>
    <row r="3377" spans="1:6" x14ac:dyDescent="0.3">
      <c r="A3377">
        <v>1344</v>
      </c>
      <c r="B3377">
        <v>78.670267426879619</v>
      </c>
      <c r="C3377">
        <v>8.0797325731203813</v>
      </c>
      <c r="E3377">
        <v>67.175000000000011</v>
      </c>
      <c r="F3377">
        <v>84.5</v>
      </c>
    </row>
    <row r="3378" spans="1:6" x14ac:dyDescent="0.3">
      <c r="A3378">
        <v>1345</v>
      </c>
      <c r="B3378">
        <v>80.128457608585265</v>
      </c>
      <c r="C3378">
        <v>1.3715423914147351</v>
      </c>
      <c r="E3378">
        <v>67.225000000000009</v>
      </c>
      <c r="F3378">
        <v>84.5</v>
      </c>
    </row>
    <row r="3379" spans="1:6" x14ac:dyDescent="0.3">
      <c r="A3379">
        <v>1346</v>
      </c>
      <c r="B3379">
        <v>82.324102136794323</v>
      </c>
      <c r="C3379">
        <v>8.6758978632056767</v>
      </c>
      <c r="E3379">
        <v>67.275000000000006</v>
      </c>
      <c r="F3379">
        <v>84.5</v>
      </c>
    </row>
    <row r="3380" spans="1:6" x14ac:dyDescent="0.3">
      <c r="A3380">
        <v>1347</v>
      </c>
      <c r="B3380">
        <v>76.887465932032768</v>
      </c>
      <c r="C3380">
        <v>8.862534067967232</v>
      </c>
      <c r="E3380">
        <v>67.325000000000003</v>
      </c>
      <c r="F3380">
        <v>84.5</v>
      </c>
    </row>
    <row r="3381" spans="1:6" x14ac:dyDescent="0.3">
      <c r="A3381">
        <v>1348</v>
      </c>
      <c r="B3381">
        <v>83.870528144477618</v>
      </c>
      <c r="C3381">
        <v>10.379471855522382</v>
      </c>
      <c r="E3381">
        <v>67.375000000000014</v>
      </c>
      <c r="F3381">
        <v>84.5</v>
      </c>
    </row>
    <row r="3382" spans="1:6" x14ac:dyDescent="0.3">
      <c r="A3382">
        <v>1349</v>
      </c>
      <c r="B3382">
        <v>78.559159601672746</v>
      </c>
      <c r="C3382">
        <v>-2.3091596016727465</v>
      </c>
      <c r="E3382">
        <v>67.425000000000011</v>
      </c>
      <c r="F3382">
        <v>84.5</v>
      </c>
    </row>
    <row r="3383" spans="1:6" x14ac:dyDescent="0.3">
      <c r="A3383">
        <v>1350</v>
      </c>
      <c r="B3383">
        <v>74.458722580982709</v>
      </c>
      <c r="C3383">
        <v>5.0412774190172911</v>
      </c>
      <c r="E3383">
        <v>67.475000000000009</v>
      </c>
      <c r="F3383">
        <v>84.5</v>
      </c>
    </row>
    <row r="3384" spans="1:6" x14ac:dyDescent="0.3">
      <c r="A3384">
        <v>1351</v>
      </c>
      <c r="B3384">
        <v>80.424851655420852</v>
      </c>
      <c r="C3384">
        <v>-15.424851655420852</v>
      </c>
      <c r="E3384">
        <v>67.525000000000006</v>
      </c>
      <c r="F3384">
        <v>84.5</v>
      </c>
    </row>
    <row r="3385" spans="1:6" x14ac:dyDescent="0.3">
      <c r="A3385">
        <v>1352</v>
      </c>
      <c r="B3385">
        <v>82.799754428110177</v>
      </c>
      <c r="C3385">
        <v>6.7002455718898233</v>
      </c>
      <c r="E3385">
        <v>67.575000000000003</v>
      </c>
      <c r="F3385">
        <v>84.5</v>
      </c>
    </row>
    <row r="3386" spans="1:6" x14ac:dyDescent="0.3">
      <c r="A3386">
        <v>1353</v>
      </c>
      <c r="B3386">
        <v>79.570486849733044</v>
      </c>
      <c r="C3386">
        <v>2.6795131502669562</v>
      </c>
      <c r="E3386">
        <v>67.625000000000014</v>
      </c>
      <c r="F3386">
        <v>84.5</v>
      </c>
    </row>
    <row r="3387" spans="1:6" x14ac:dyDescent="0.3">
      <c r="A3387">
        <v>1354</v>
      </c>
      <c r="B3387">
        <v>79.852144862697344</v>
      </c>
      <c r="C3387">
        <v>-2.1021448626973438</v>
      </c>
      <c r="E3387">
        <v>67.675000000000011</v>
      </c>
      <c r="F3387">
        <v>84.5</v>
      </c>
    </row>
    <row r="3388" spans="1:6" x14ac:dyDescent="0.3">
      <c r="A3388">
        <v>1355</v>
      </c>
      <c r="B3388">
        <v>82.964963454547814</v>
      </c>
      <c r="C3388">
        <v>-14.214963454547814</v>
      </c>
      <c r="E3388">
        <v>67.725000000000009</v>
      </c>
      <c r="F3388">
        <v>84.75</v>
      </c>
    </row>
    <row r="3389" spans="1:6" x14ac:dyDescent="0.3">
      <c r="A3389">
        <v>1356</v>
      </c>
      <c r="B3389">
        <v>79.906246063928108</v>
      </c>
      <c r="C3389">
        <v>-2.4062460639281085</v>
      </c>
      <c r="E3389">
        <v>67.775000000000006</v>
      </c>
      <c r="F3389">
        <v>84.75</v>
      </c>
    </row>
    <row r="3390" spans="1:6" x14ac:dyDescent="0.3">
      <c r="A3390">
        <v>1357</v>
      </c>
      <c r="B3390">
        <v>74.091272692128399</v>
      </c>
      <c r="C3390">
        <v>0.15872730787160094</v>
      </c>
      <c r="E3390">
        <v>67.825000000000003</v>
      </c>
      <c r="F3390">
        <v>84.75</v>
      </c>
    </row>
    <row r="3391" spans="1:6" x14ac:dyDescent="0.3">
      <c r="A3391">
        <v>1358</v>
      </c>
      <c r="B3391">
        <v>82.59751356569349</v>
      </c>
      <c r="C3391">
        <v>-2.0975135656934896</v>
      </c>
      <c r="E3391">
        <v>67.875000000000014</v>
      </c>
      <c r="F3391">
        <v>84.75</v>
      </c>
    </row>
    <row r="3392" spans="1:6" x14ac:dyDescent="0.3">
      <c r="A3392">
        <v>1359</v>
      </c>
      <c r="B3392">
        <v>84.579654605968258</v>
      </c>
      <c r="C3392">
        <v>-16.079654605968258</v>
      </c>
      <c r="E3392">
        <v>67.925000000000011</v>
      </c>
      <c r="F3392">
        <v>84.75</v>
      </c>
    </row>
    <row r="3393" spans="1:6" x14ac:dyDescent="0.3">
      <c r="A3393">
        <v>1360</v>
      </c>
      <c r="B3393">
        <v>74.891536296585414</v>
      </c>
      <c r="C3393">
        <v>3.1084637034145857</v>
      </c>
      <c r="E3393">
        <v>67.975000000000009</v>
      </c>
      <c r="F3393">
        <v>84.75</v>
      </c>
    </row>
    <row r="3394" spans="1:6" x14ac:dyDescent="0.3">
      <c r="A3394">
        <v>1361</v>
      </c>
      <c r="B3394">
        <v>85.382819527414043</v>
      </c>
      <c r="C3394">
        <v>5.8671804725859573</v>
      </c>
      <c r="E3394">
        <v>68.025000000000006</v>
      </c>
      <c r="F3394">
        <v>84.75</v>
      </c>
    </row>
    <row r="3395" spans="1:6" x14ac:dyDescent="0.3">
      <c r="A3395">
        <v>1362</v>
      </c>
      <c r="B3395">
        <v>82.836790369845801</v>
      </c>
      <c r="C3395">
        <v>3.1632096301541992</v>
      </c>
      <c r="E3395">
        <v>68.075000000000003</v>
      </c>
      <c r="F3395">
        <v>84.75</v>
      </c>
    </row>
    <row r="3396" spans="1:6" x14ac:dyDescent="0.3">
      <c r="A3396">
        <v>1363</v>
      </c>
      <c r="B3396">
        <v>81.538463947501427</v>
      </c>
      <c r="C3396">
        <v>-5.5384639475014268</v>
      </c>
      <c r="E3396">
        <v>68.125000000000014</v>
      </c>
      <c r="F3396">
        <v>84.75</v>
      </c>
    </row>
    <row r="3397" spans="1:6" x14ac:dyDescent="0.3">
      <c r="A3397">
        <v>1364</v>
      </c>
      <c r="B3397">
        <v>75.249902781383099</v>
      </c>
      <c r="C3397">
        <v>-5.4999027813830992</v>
      </c>
      <c r="E3397">
        <v>68.175000000000011</v>
      </c>
      <c r="F3397">
        <v>84.75</v>
      </c>
    </row>
    <row r="3398" spans="1:6" x14ac:dyDescent="0.3">
      <c r="A3398">
        <v>1365</v>
      </c>
      <c r="B3398">
        <v>83.964566604432775</v>
      </c>
      <c r="C3398">
        <v>7.0354333955672246</v>
      </c>
      <c r="E3398">
        <v>68.225000000000009</v>
      </c>
      <c r="F3398">
        <v>84.75</v>
      </c>
    </row>
    <row r="3399" spans="1:6" x14ac:dyDescent="0.3">
      <c r="A3399">
        <v>1366</v>
      </c>
      <c r="B3399">
        <v>85.761532041785998</v>
      </c>
      <c r="C3399">
        <v>-2.5115320417859976</v>
      </c>
      <c r="E3399">
        <v>68.275000000000006</v>
      </c>
      <c r="F3399">
        <v>84.75</v>
      </c>
    </row>
    <row r="3400" spans="1:6" x14ac:dyDescent="0.3">
      <c r="A3400">
        <v>1367</v>
      </c>
      <c r="B3400">
        <v>82.346974136023576</v>
      </c>
      <c r="C3400">
        <v>-1.8469741360235759</v>
      </c>
      <c r="E3400">
        <v>68.325000000000003</v>
      </c>
      <c r="F3400">
        <v>84.75</v>
      </c>
    </row>
    <row r="3401" spans="1:6" x14ac:dyDescent="0.3">
      <c r="A3401">
        <v>1368</v>
      </c>
      <c r="B3401">
        <v>80.364833095748807</v>
      </c>
      <c r="C3401">
        <v>10.635166904251193</v>
      </c>
      <c r="E3401">
        <v>68.375000000000014</v>
      </c>
      <c r="F3401">
        <v>84.75</v>
      </c>
    </row>
    <row r="3402" spans="1:6" x14ac:dyDescent="0.3">
      <c r="A3402">
        <v>1369</v>
      </c>
      <c r="B3402">
        <v>75.96521132994161</v>
      </c>
      <c r="C3402">
        <v>-17.71521132994161</v>
      </c>
      <c r="E3402">
        <v>68.425000000000011</v>
      </c>
      <c r="F3402">
        <v>84.75</v>
      </c>
    </row>
    <row r="3403" spans="1:6" x14ac:dyDescent="0.3">
      <c r="A3403">
        <v>1370</v>
      </c>
      <c r="B3403">
        <v>82.255836993057173</v>
      </c>
      <c r="C3403">
        <v>1.4941630069428271</v>
      </c>
      <c r="E3403">
        <v>68.475000000000009</v>
      </c>
      <c r="F3403">
        <v>85</v>
      </c>
    </row>
    <row r="3404" spans="1:6" x14ac:dyDescent="0.3">
      <c r="A3404">
        <v>1371</v>
      </c>
      <c r="B3404">
        <v>85.419855469149667</v>
      </c>
      <c r="C3404">
        <v>-7.9198554691496668</v>
      </c>
      <c r="E3404">
        <v>68.525000000000006</v>
      </c>
      <c r="F3404">
        <v>85</v>
      </c>
    </row>
    <row r="3405" spans="1:6" x14ac:dyDescent="0.3">
      <c r="A3405">
        <v>1372</v>
      </c>
      <c r="B3405">
        <v>83.210157617141377</v>
      </c>
      <c r="C3405">
        <v>-7.4601576171413768</v>
      </c>
      <c r="E3405">
        <v>68.575000000000003</v>
      </c>
      <c r="F3405">
        <v>85</v>
      </c>
    </row>
    <row r="3406" spans="1:6" x14ac:dyDescent="0.3">
      <c r="A3406">
        <v>1373</v>
      </c>
      <c r="B3406">
        <v>77.744732054709331</v>
      </c>
      <c r="C3406">
        <v>5.5052679452906688</v>
      </c>
      <c r="E3406">
        <v>68.625000000000014</v>
      </c>
      <c r="F3406">
        <v>85</v>
      </c>
    </row>
    <row r="3407" spans="1:6" x14ac:dyDescent="0.3">
      <c r="A3407">
        <v>1374</v>
      </c>
      <c r="B3407">
        <v>81.874223161696477</v>
      </c>
      <c r="C3407">
        <v>1.3757768383035227</v>
      </c>
      <c r="E3407">
        <v>68.675000000000011</v>
      </c>
      <c r="F3407">
        <v>85</v>
      </c>
    </row>
    <row r="3408" spans="1:6" x14ac:dyDescent="0.3">
      <c r="A3408">
        <v>1375</v>
      </c>
      <c r="B3408">
        <v>78.382692055474052</v>
      </c>
      <c r="C3408">
        <v>0.11730794452594751</v>
      </c>
      <c r="E3408">
        <v>68.725000000000009</v>
      </c>
      <c r="F3408">
        <v>85</v>
      </c>
    </row>
    <row r="3409" spans="1:6" x14ac:dyDescent="0.3">
      <c r="A3409">
        <v>1376</v>
      </c>
      <c r="B3409">
        <v>81.506773272842167</v>
      </c>
      <c r="C3409">
        <v>-1.7567732728421674</v>
      </c>
      <c r="E3409">
        <v>68.775000000000006</v>
      </c>
      <c r="F3409">
        <v>85</v>
      </c>
    </row>
    <row r="3410" spans="1:6" x14ac:dyDescent="0.3">
      <c r="A3410">
        <v>1377</v>
      </c>
      <c r="B3410">
        <v>84.43731757875986</v>
      </c>
      <c r="C3410">
        <v>-5.6873175787598598</v>
      </c>
      <c r="E3410">
        <v>68.825000000000003</v>
      </c>
      <c r="F3410">
        <v>85</v>
      </c>
    </row>
    <row r="3411" spans="1:6" x14ac:dyDescent="0.3">
      <c r="A3411">
        <v>1378</v>
      </c>
      <c r="B3411">
        <v>83.964566604432775</v>
      </c>
      <c r="C3411">
        <v>-4.9645666044327754</v>
      </c>
      <c r="E3411">
        <v>68.875000000000014</v>
      </c>
      <c r="F3411">
        <v>85</v>
      </c>
    </row>
    <row r="3412" spans="1:6" x14ac:dyDescent="0.3">
      <c r="A3412">
        <v>1379</v>
      </c>
      <c r="B3412">
        <v>83.164302999975732</v>
      </c>
      <c r="C3412">
        <v>-13.414302999975732</v>
      </c>
      <c r="E3412">
        <v>68.925000000000011</v>
      </c>
      <c r="F3412">
        <v>85</v>
      </c>
    </row>
    <row r="3413" spans="1:6" x14ac:dyDescent="0.3">
      <c r="A3413">
        <v>1380</v>
      </c>
      <c r="B3413">
        <v>84.947104494822582</v>
      </c>
      <c r="C3413">
        <v>-1.4471044948225824</v>
      </c>
      <c r="E3413">
        <v>68.975000000000009</v>
      </c>
      <c r="F3413">
        <v>85</v>
      </c>
    </row>
    <row r="3414" spans="1:6" x14ac:dyDescent="0.3">
      <c r="A3414">
        <v>1381</v>
      </c>
      <c r="B3414">
        <v>83.070264540020588</v>
      </c>
      <c r="C3414">
        <v>-1.0702645400205881</v>
      </c>
      <c r="E3414">
        <v>69.025000000000006</v>
      </c>
      <c r="F3414">
        <v>85</v>
      </c>
    </row>
    <row r="3415" spans="1:6" x14ac:dyDescent="0.3">
      <c r="A3415">
        <v>1382</v>
      </c>
      <c r="B3415">
        <v>85.197643924492496</v>
      </c>
      <c r="C3415">
        <v>5.2356075507503874E-2</v>
      </c>
      <c r="E3415">
        <v>69.075000000000003</v>
      </c>
      <c r="F3415">
        <v>85</v>
      </c>
    </row>
    <row r="3416" spans="1:6" x14ac:dyDescent="0.3">
      <c r="A3416">
        <v>1383</v>
      </c>
      <c r="B3416">
        <v>78.778469829341134</v>
      </c>
      <c r="C3416">
        <v>9.4715301706588662</v>
      </c>
      <c r="E3416">
        <v>69.125000000000014</v>
      </c>
      <c r="F3416">
        <v>85</v>
      </c>
    </row>
    <row r="3417" spans="1:6" x14ac:dyDescent="0.3">
      <c r="A3417">
        <v>1384</v>
      </c>
      <c r="B3417">
        <v>81.088123499745834</v>
      </c>
      <c r="C3417">
        <v>11.661876500254166</v>
      </c>
      <c r="E3417">
        <v>69.175000000000011</v>
      </c>
      <c r="F3417">
        <v>85</v>
      </c>
    </row>
    <row r="3418" spans="1:6" x14ac:dyDescent="0.3">
      <c r="A3418">
        <v>1385</v>
      </c>
      <c r="B3418">
        <v>84.619591864692637</v>
      </c>
      <c r="C3418">
        <v>-5.3695918646926373</v>
      </c>
      <c r="E3418">
        <v>69.225000000000009</v>
      </c>
      <c r="F3418">
        <v>85</v>
      </c>
    </row>
    <row r="3419" spans="1:6" x14ac:dyDescent="0.3">
      <c r="A3419">
        <v>1386</v>
      </c>
      <c r="B3419">
        <v>78.29747227094893</v>
      </c>
      <c r="C3419">
        <v>3.4525277290510701</v>
      </c>
      <c r="E3419">
        <v>69.275000000000006</v>
      </c>
      <c r="F3419">
        <v>85</v>
      </c>
    </row>
    <row r="3420" spans="1:6" x14ac:dyDescent="0.3">
      <c r="A3420">
        <v>1387</v>
      </c>
      <c r="B3420">
        <v>80.746446927109517</v>
      </c>
      <c r="C3420">
        <v>-4.7464469271095169</v>
      </c>
      <c r="E3420">
        <v>69.325000000000003</v>
      </c>
      <c r="F3420">
        <v>85</v>
      </c>
    </row>
    <row r="3421" spans="1:6" x14ac:dyDescent="0.3">
      <c r="A3421">
        <v>1388</v>
      </c>
      <c r="B3421">
        <v>82.492212480220715</v>
      </c>
      <c r="C3421">
        <v>1.5077875197792849</v>
      </c>
      <c r="E3421">
        <v>69.375000000000014</v>
      </c>
      <c r="F3421">
        <v>85</v>
      </c>
    </row>
    <row r="3422" spans="1:6" x14ac:dyDescent="0.3">
      <c r="A3422">
        <v>1389</v>
      </c>
      <c r="B3422">
        <v>84.252141975838313</v>
      </c>
      <c r="C3422">
        <v>-2.2521419758383132</v>
      </c>
      <c r="E3422">
        <v>69.425000000000011</v>
      </c>
      <c r="F3422">
        <v>85</v>
      </c>
    </row>
    <row r="3423" spans="1:6" x14ac:dyDescent="0.3">
      <c r="A3423">
        <v>1390</v>
      </c>
      <c r="B3423">
        <v>79.311504091966867</v>
      </c>
      <c r="C3423">
        <v>-2.3115040919668672</v>
      </c>
      <c r="E3423">
        <v>69.475000000000009</v>
      </c>
      <c r="F3423">
        <v>85</v>
      </c>
    </row>
    <row r="3424" spans="1:6" x14ac:dyDescent="0.3">
      <c r="A3424">
        <v>1391</v>
      </c>
      <c r="B3424">
        <v>74.595714341114743</v>
      </c>
      <c r="C3424">
        <v>-2.8457143411147428</v>
      </c>
      <c r="E3424">
        <v>69.525000000000006</v>
      </c>
      <c r="F3424">
        <v>85</v>
      </c>
    </row>
    <row r="3425" spans="1:6" x14ac:dyDescent="0.3">
      <c r="A3425">
        <v>1392</v>
      </c>
      <c r="B3425">
        <v>82.796853111121422</v>
      </c>
      <c r="C3425">
        <v>5.7031468888785781</v>
      </c>
      <c r="E3425">
        <v>69.575000000000003</v>
      </c>
      <c r="F3425">
        <v>85</v>
      </c>
    </row>
    <row r="3426" spans="1:6" x14ac:dyDescent="0.3">
      <c r="A3426">
        <v>1393</v>
      </c>
      <c r="B3426">
        <v>77.933188427709979</v>
      </c>
      <c r="C3426">
        <v>-1.4331884277099789</v>
      </c>
      <c r="E3426">
        <v>69.625000000000014</v>
      </c>
      <c r="F3426">
        <v>85</v>
      </c>
    </row>
    <row r="3427" spans="1:6" x14ac:dyDescent="0.3">
      <c r="A3427">
        <v>1394</v>
      </c>
      <c r="B3427">
        <v>78.251617653783285</v>
      </c>
      <c r="C3427">
        <v>-16.501617653783285</v>
      </c>
      <c r="E3427">
        <v>69.675000000000011</v>
      </c>
      <c r="F3427">
        <v>85</v>
      </c>
    </row>
    <row r="3428" spans="1:6" x14ac:dyDescent="0.3">
      <c r="A3428">
        <v>1395</v>
      </c>
      <c r="B3428">
        <v>81.646666349962956</v>
      </c>
      <c r="C3428">
        <v>3.1033336500370439</v>
      </c>
      <c r="E3428">
        <v>69.725000000000009</v>
      </c>
      <c r="F3428">
        <v>85</v>
      </c>
    </row>
    <row r="3429" spans="1:6" x14ac:dyDescent="0.3">
      <c r="A3429">
        <v>1396</v>
      </c>
      <c r="B3429">
        <v>85.473956670380431</v>
      </c>
      <c r="C3429">
        <v>4.0260433296195686</v>
      </c>
      <c r="E3429">
        <v>69.775000000000006</v>
      </c>
      <c r="F3429">
        <v>85</v>
      </c>
    </row>
    <row r="3430" spans="1:6" x14ac:dyDescent="0.3">
      <c r="A3430">
        <v>1397</v>
      </c>
      <c r="B3430">
        <v>87.692473197818728</v>
      </c>
      <c r="C3430">
        <v>3.0575268021812718</v>
      </c>
      <c r="E3430">
        <v>69.825000000000003</v>
      </c>
      <c r="F3430">
        <v>85</v>
      </c>
    </row>
    <row r="3431" spans="1:6" x14ac:dyDescent="0.3">
      <c r="A3431">
        <v>1398</v>
      </c>
      <c r="B3431">
        <v>77.400154165084246</v>
      </c>
      <c r="C3431">
        <v>8.8498458349157545</v>
      </c>
      <c r="E3431">
        <v>69.875000000000014</v>
      </c>
      <c r="F3431">
        <v>85</v>
      </c>
    </row>
    <row r="3432" spans="1:6" x14ac:dyDescent="0.3">
      <c r="A3432">
        <v>1399</v>
      </c>
      <c r="B3432">
        <v>79.442313765031045</v>
      </c>
      <c r="C3432">
        <v>-0.94231376503104514</v>
      </c>
      <c r="E3432">
        <v>69.925000000000011</v>
      </c>
      <c r="F3432">
        <v>85</v>
      </c>
    </row>
    <row r="3433" spans="1:6" x14ac:dyDescent="0.3">
      <c r="A3433">
        <v>1400</v>
      </c>
      <c r="B3433">
        <v>84.947104494822582</v>
      </c>
      <c r="C3433">
        <v>0.30289550517741759</v>
      </c>
      <c r="E3433">
        <v>69.975000000000009</v>
      </c>
      <c r="F3433">
        <v>85</v>
      </c>
    </row>
    <row r="3434" spans="1:6" x14ac:dyDescent="0.3">
      <c r="A3434">
        <v>1401</v>
      </c>
      <c r="B3434">
        <v>85.342882268689664</v>
      </c>
      <c r="C3434">
        <v>-13.092882268689664</v>
      </c>
      <c r="E3434">
        <v>70.025000000000006</v>
      </c>
      <c r="F3434">
        <v>85.25</v>
      </c>
    </row>
    <row r="3435" spans="1:6" x14ac:dyDescent="0.3">
      <c r="A3435">
        <v>1402</v>
      </c>
      <c r="B3435">
        <v>77.673565593983412</v>
      </c>
      <c r="C3435">
        <v>-2.9235655939834118</v>
      </c>
      <c r="E3435">
        <v>70.075000000000003</v>
      </c>
      <c r="F3435">
        <v>85.25</v>
      </c>
    </row>
    <row r="3436" spans="1:6" x14ac:dyDescent="0.3">
      <c r="A3436">
        <v>1403</v>
      </c>
      <c r="B3436">
        <v>83.164302999975732</v>
      </c>
      <c r="C3436">
        <v>3.3356970000242683</v>
      </c>
      <c r="E3436">
        <v>70.125000000000014</v>
      </c>
      <c r="F3436">
        <v>85.25</v>
      </c>
    </row>
    <row r="3437" spans="1:6" x14ac:dyDescent="0.3">
      <c r="A3437">
        <v>1404</v>
      </c>
      <c r="B3437">
        <v>84.06986768990555</v>
      </c>
      <c r="C3437">
        <v>-11.06986768990555</v>
      </c>
      <c r="E3437">
        <v>70.175000000000011</v>
      </c>
      <c r="F3437">
        <v>85.25</v>
      </c>
    </row>
    <row r="3438" spans="1:6" x14ac:dyDescent="0.3">
      <c r="A3438">
        <v>1405</v>
      </c>
      <c r="B3438">
        <v>82.944992772307344</v>
      </c>
      <c r="C3438">
        <v>2.8050072276926556</v>
      </c>
      <c r="E3438">
        <v>70.225000000000009</v>
      </c>
      <c r="F3438">
        <v>85.25</v>
      </c>
    </row>
    <row r="3439" spans="1:6" x14ac:dyDescent="0.3">
      <c r="A3439">
        <v>1406</v>
      </c>
      <c r="B3439">
        <v>81.506773272842167</v>
      </c>
      <c r="C3439">
        <v>2.2432267271578326</v>
      </c>
      <c r="E3439">
        <v>70.275000000000006</v>
      </c>
      <c r="F3439">
        <v>85.25</v>
      </c>
    </row>
    <row r="3440" spans="1:6" x14ac:dyDescent="0.3">
      <c r="A3440">
        <v>1407</v>
      </c>
      <c r="B3440">
        <v>78.815505771076758</v>
      </c>
      <c r="C3440">
        <v>-14.065505771076758</v>
      </c>
      <c r="E3440">
        <v>70.325000000000003</v>
      </c>
      <c r="F3440">
        <v>85.25</v>
      </c>
    </row>
    <row r="3441" spans="1:6" x14ac:dyDescent="0.3">
      <c r="A3441">
        <v>1408</v>
      </c>
      <c r="B3441">
        <v>84.292079234562706</v>
      </c>
      <c r="C3441">
        <v>-6.0420792345627063</v>
      </c>
      <c r="E3441">
        <v>70.375000000000014</v>
      </c>
      <c r="F3441">
        <v>85.25</v>
      </c>
    </row>
    <row r="3442" spans="1:6" x14ac:dyDescent="0.3">
      <c r="A3442">
        <v>1409</v>
      </c>
      <c r="B3442">
        <v>83.184649029550002</v>
      </c>
      <c r="C3442">
        <v>13.815350970449998</v>
      </c>
      <c r="E3442">
        <v>70.425000000000011</v>
      </c>
      <c r="F3442">
        <v>85.25</v>
      </c>
    </row>
    <row r="3443" spans="1:6" x14ac:dyDescent="0.3">
      <c r="A3443">
        <v>1410</v>
      </c>
      <c r="B3443">
        <v>74.182409835094774</v>
      </c>
      <c r="C3443">
        <v>0.5675901649052264</v>
      </c>
      <c r="E3443">
        <v>70.475000000000009</v>
      </c>
      <c r="F3443">
        <v>85.25</v>
      </c>
    </row>
    <row r="3444" spans="1:6" x14ac:dyDescent="0.3">
      <c r="A3444">
        <v>1411</v>
      </c>
      <c r="B3444">
        <v>82.833889052857046</v>
      </c>
      <c r="C3444">
        <v>8.666110947142954</v>
      </c>
      <c r="E3444">
        <v>70.525000000000006</v>
      </c>
      <c r="F3444">
        <v>85.25</v>
      </c>
    </row>
    <row r="3445" spans="1:6" x14ac:dyDescent="0.3">
      <c r="A3445">
        <v>1412</v>
      </c>
      <c r="B3445">
        <v>81.418537446864519</v>
      </c>
      <c r="C3445">
        <v>-8.1685374468645193</v>
      </c>
      <c r="E3445">
        <v>70.575000000000003</v>
      </c>
      <c r="F3445">
        <v>85.25</v>
      </c>
    </row>
    <row r="3446" spans="1:6" x14ac:dyDescent="0.3">
      <c r="A3446">
        <v>1413</v>
      </c>
      <c r="B3446">
        <v>85.801469300510362</v>
      </c>
      <c r="C3446">
        <v>4.1985306994896376</v>
      </c>
      <c r="E3446">
        <v>70.625000000000014</v>
      </c>
      <c r="F3446">
        <v>85.25</v>
      </c>
    </row>
    <row r="3447" spans="1:6" x14ac:dyDescent="0.3">
      <c r="A3447">
        <v>1414</v>
      </c>
      <c r="B3447">
        <v>85.237581183216889</v>
      </c>
      <c r="C3447">
        <v>-4.4875811832168893</v>
      </c>
      <c r="E3447">
        <v>70.675000000000011</v>
      </c>
      <c r="F3447">
        <v>85.25</v>
      </c>
    </row>
    <row r="3448" spans="1:6" x14ac:dyDescent="0.3">
      <c r="A3448">
        <v>1415</v>
      </c>
      <c r="B3448">
        <v>75.532132885712301</v>
      </c>
      <c r="C3448">
        <v>-4.5321328857123007</v>
      </c>
      <c r="E3448">
        <v>70.725000000000009</v>
      </c>
      <c r="F3448">
        <v>85.25</v>
      </c>
    </row>
    <row r="3449" spans="1:6" x14ac:dyDescent="0.3">
      <c r="A3449">
        <v>1416</v>
      </c>
      <c r="B3449">
        <v>76.566135388970721</v>
      </c>
      <c r="C3449">
        <v>4.1838646110292785</v>
      </c>
      <c r="E3449">
        <v>70.775000000000006</v>
      </c>
      <c r="F3449">
        <v>85.25</v>
      </c>
    </row>
    <row r="3450" spans="1:6" x14ac:dyDescent="0.3">
      <c r="A3450">
        <v>1417</v>
      </c>
      <c r="B3450">
        <v>76.181240787530896</v>
      </c>
      <c r="C3450">
        <v>-5.1812407875308963</v>
      </c>
      <c r="E3450">
        <v>70.825000000000003</v>
      </c>
      <c r="F3450">
        <v>85.25</v>
      </c>
    </row>
    <row r="3451" spans="1:6" x14ac:dyDescent="0.3">
      <c r="A3451">
        <v>1418</v>
      </c>
      <c r="B3451">
        <v>83.016163338789823</v>
      </c>
      <c r="C3451">
        <v>6.2338366612101765</v>
      </c>
      <c r="E3451">
        <v>70.875000000000014</v>
      </c>
      <c r="F3451">
        <v>85.25</v>
      </c>
    </row>
    <row r="3452" spans="1:6" x14ac:dyDescent="0.3">
      <c r="A3452">
        <v>1419</v>
      </c>
      <c r="B3452">
        <v>82.346974136023576</v>
      </c>
      <c r="C3452">
        <v>6.4030258639764241</v>
      </c>
      <c r="E3452">
        <v>70.925000000000011</v>
      </c>
      <c r="F3452">
        <v>85.25</v>
      </c>
    </row>
    <row r="3453" spans="1:6" x14ac:dyDescent="0.3">
      <c r="A3453">
        <v>1420</v>
      </c>
      <c r="B3453">
        <v>86.234283016113082</v>
      </c>
      <c r="C3453">
        <v>9.515716983886918</v>
      </c>
      <c r="E3453">
        <v>70.975000000000009</v>
      </c>
      <c r="F3453">
        <v>85.25</v>
      </c>
    </row>
    <row r="3454" spans="1:6" x14ac:dyDescent="0.3">
      <c r="A3454">
        <v>1421</v>
      </c>
      <c r="B3454">
        <v>78.342754796749674</v>
      </c>
      <c r="C3454">
        <v>-3.8427547967496736</v>
      </c>
      <c r="E3454">
        <v>71.025000000000006</v>
      </c>
      <c r="F3454">
        <v>85.25</v>
      </c>
    </row>
    <row r="3455" spans="1:6" x14ac:dyDescent="0.3">
      <c r="A3455">
        <v>1422</v>
      </c>
      <c r="B3455">
        <v>84.343279118804716</v>
      </c>
      <c r="C3455">
        <v>-7.5932791188047162</v>
      </c>
      <c r="E3455">
        <v>71.075000000000003</v>
      </c>
      <c r="F3455">
        <v>85.25</v>
      </c>
    </row>
    <row r="3456" spans="1:6" x14ac:dyDescent="0.3">
      <c r="A3456">
        <v>1423</v>
      </c>
      <c r="B3456">
        <v>84.673693065923402</v>
      </c>
      <c r="C3456">
        <v>3.5763069340765981</v>
      </c>
      <c r="E3456">
        <v>71.125000000000014</v>
      </c>
      <c r="F3456">
        <v>85.25</v>
      </c>
    </row>
    <row r="3457" spans="1:6" x14ac:dyDescent="0.3">
      <c r="A3457">
        <v>1424</v>
      </c>
      <c r="B3457">
        <v>85.183479981986125</v>
      </c>
      <c r="C3457">
        <v>-8.4334799819861246</v>
      </c>
      <c r="E3457">
        <v>71.175000000000011</v>
      </c>
      <c r="F3457">
        <v>85.25</v>
      </c>
    </row>
    <row r="3458" spans="1:6" x14ac:dyDescent="0.3">
      <c r="A3458">
        <v>1425</v>
      </c>
      <c r="B3458">
        <v>76.836266047790772</v>
      </c>
      <c r="C3458">
        <v>13.163733952209228</v>
      </c>
      <c r="E3458">
        <v>71.225000000000009</v>
      </c>
      <c r="F3458">
        <v>85.25</v>
      </c>
    </row>
    <row r="3459" spans="1:6" x14ac:dyDescent="0.3">
      <c r="A3459">
        <v>1426</v>
      </c>
      <c r="B3459">
        <v>81.934241721368508</v>
      </c>
      <c r="C3459">
        <v>-6.1842417213685081</v>
      </c>
      <c r="E3459">
        <v>71.275000000000006</v>
      </c>
      <c r="F3459">
        <v>85.5</v>
      </c>
    </row>
    <row r="3460" spans="1:6" x14ac:dyDescent="0.3">
      <c r="A3460">
        <v>1427</v>
      </c>
      <c r="B3460">
        <v>79.761007719730941</v>
      </c>
      <c r="C3460">
        <v>2.4889922802690592</v>
      </c>
      <c r="E3460">
        <v>71.325000000000003</v>
      </c>
      <c r="F3460">
        <v>85.5</v>
      </c>
    </row>
    <row r="3461" spans="1:6" x14ac:dyDescent="0.3">
      <c r="A3461">
        <v>1428</v>
      </c>
      <c r="B3461">
        <v>83.582952773072066</v>
      </c>
      <c r="C3461">
        <v>-3.8329527730720656</v>
      </c>
      <c r="E3461">
        <v>71.375000000000014</v>
      </c>
      <c r="F3461">
        <v>85.5</v>
      </c>
    </row>
    <row r="3462" spans="1:6" x14ac:dyDescent="0.3">
      <c r="A3462">
        <v>1429</v>
      </c>
      <c r="B3462">
        <v>84.579654605968258</v>
      </c>
      <c r="C3462">
        <v>-3.8296546059682584</v>
      </c>
      <c r="E3462">
        <v>71.425000000000011</v>
      </c>
      <c r="F3462">
        <v>85.5</v>
      </c>
    </row>
    <row r="3463" spans="1:6" x14ac:dyDescent="0.3">
      <c r="A3463">
        <v>1430</v>
      </c>
      <c r="B3463">
        <v>84.839277439694825</v>
      </c>
      <c r="C3463">
        <v>7.9107225603051745</v>
      </c>
      <c r="E3463">
        <v>71.475000000000009</v>
      </c>
      <c r="F3463">
        <v>85.5</v>
      </c>
    </row>
    <row r="3464" spans="1:6" x14ac:dyDescent="0.3">
      <c r="A3464">
        <v>1431</v>
      </c>
      <c r="B3464">
        <v>84.673693065923402</v>
      </c>
      <c r="C3464">
        <v>-0.92369306592340195</v>
      </c>
      <c r="E3464">
        <v>71.525000000000006</v>
      </c>
      <c r="F3464">
        <v>85.5</v>
      </c>
    </row>
    <row r="3465" spans="1:6" x14ac:dyDescent="0.3">
      <c r="A3465">
        <v>1432</v>
      </c>
      <c r="B3465">
        <v>84.51176480956488</v>
      </c>
      <c r="C3465">
        <v>7.4882351904351196</v>
      </c>
      <c r="E3465">
        <v>71.575000000000003</v>
      </c>
      <c r="F3465">
        <v>85.5</v>
      </c>
    </row>
    <row r="3466" spans="1:6" x14ac:dyDescent="0.3">
      <c r="A3466">
        <v>1433</v>
      </c>
      <c r="B3466">
        <v>83.451878371381298</v>
      </c>
      <c r="C3466">
        <v>9.2981216286187021</v>
      </c>
      <c r="E3466">
        <v>71.625000000000014</v>
      </c>
      <c r="F3466">
        <v>85.5</v>
      </c>
    </row>
    <row r="3467" spans="1:6" x14ac:dyDescent="0.3">
      <c r="A3467">
        <v>1434</v>
      </c>
      <c r="B3467">
        <v>80.746446927109517</v>
      </c>
      <c r="C3467">
        <v>2.2535530728904831</v>
      </c>
      <c r="E3467">
        <v>71.675000000000011</v>
      </c>
      <c r="F3467">
        <v>85.5</v>
      </c>
    </row>
    <row r="3468" spans="1:6" x14ac:dyDescent="0.3">
      <c r="A3468">
        <v>1435</v>
      </c>
      <c r="B3468">
        <v>83.124365741251367</v>
      </c>
      <c r="C3468">
        <v>-9.124365741251367</v>
      </c>
      <c r="E3468">
        <v>71.725000000000009</v>
      </c>
      <c r="F3468">
        <v>85.5</v>
      </c>
    </row>
    <row r="3469" spans="1:6" x14ac:dyDescent="0.3">
      <c r="A3469">
        <v>1436</v>
      </c>
      <c r="B3469">
        <v>77.16969603636197</v>
      </c>
      <c r="C3469">
        <v>0.3303039636380305</v>
      </c>
      <c r="E3469">
        <v>71.775000000000006</v>
      </c>
      <c r="F3469">
        <v>85.5</v>
      </c>
    </row>
    <row r="3470" spans="1:6" x14ac:dyDescent="0.3">
      <c r="A3470">
        <v>1437</v>
      </c>
      <c r="B3470">
        <v>85.892606443476765</v>
      </c>
      <c r="C3470">
        <v>3.1073935565232347</v>
      </c>
      <c r="E3470">
        <v>71.825000000000003</v>
      </c>
      <c r="F3470">
        <v>85.5</v>
      </c>
    </row>
    <row r="3471" spans="1:6" x14ac:dyDescent="0.3">
      <c r="A3471">
        <v>1438</v>
      </c>
      <c r="B3471">
        <v>86.36535741780385</v>
      </c>
      <c r="C3471">
        <v>0.38464258219615033</v>
      </c>
      <c r="E3471">
        <v>71.875000000000014</v>
      </c>
      <c r="F3471">
        <v>85.5</v>
      </c>
    </row>
    <row r="3472" spans="1:6" x14ac:dyDescent="0.3">
      <c r="A3472">
        <v>1439</v>
      </c>
      <c r="B3472">
        <v>83.161401682986991</v>
      </c>
      <c r="C3472">
        <v>-8.9114016829869911</v>
      </c>
      <c r="E3472">
        <v>71.925000000000011</v>
      </c>
      <c r="F3472">
        <v>85.5</v>
      </c>
    </row>
    <row r="3473" spans="1:6" x14ac:dyDescent="0.3">
      <c r="A3473">
        <v>1440</v>
      </c>
      <c r="B3473">
        <v>83.070264540020588</v>
      </c>
      <c r="C3473">
        <v>0.67973545997941187</v>
      </c>
      <c r="E3473">
        <v>71.975000000000009</v>
      </c>
      <c r="F3473">
        <v>85.75</v>
      </c>
    </row>
    <row r="3474" spans="1:6" x14ac:dyDescent="0.3">
      <c r="A3474">
        <v>1441</v>
      </c>
      <c r="B3474">
        <v>83.956320020367642</v>
      </c>
      <c r="C3474">
        <v>1.7936799796323584</v>
      </c>
      <c r="E3474">
        <v>72.025000000000006</v>
      </c>
      <c r="F3474">
        <v>85.75</v>
      </c>
    </row>
    <row r="3475" spans="1:6" x14ac:dyDescent="0.3">
      <c r="A3475">
        <v>1442</v>
      </c>
      <c r="B3475">
        <v>83.782292318499984</v>
      </c>
      <c r="C3475">
        <v>-4.0322923184999837</v>
      </c>
      <c r="E3475">
        <v>72.075000000000003</v>
      </c>
      <c r="F3475">
        <v>85.75</v>
      </c>
    </row>
    <row r="3476" spans="1:6" x14ac:dyDescent="0.3">
      <c r="A3476">
        <v>1443</v>
      </c>
      <c r="B3476">
        <v>84.106903631641174</v>
      </c>
      <c r="C3476">
        <v>-3.856903631641174</v>
      </c>
      <c r="E3476">
        <v>72.125000000000014</v>
      </c>
      <c r="F3476">
        <v>85.75</v>
      </c>
    </row>
    <row r="3477" spans="1:6" x14ac:dyDescent="0.3">
      <c r="A3477">
        <v>1444</v>
      </c>
      <c r="B3477">
        <v>77.214978562162713</v>
      </c>
      <c r="C3477">
        <v>-3.9649785621627132</v>
      </c>
      <c r="E3477">
        <v>72.175000000000011</v>
      </c>
      <c r="F3477">
        <v>85.75</v>
      </c>
    </row>
    <row r="3478" spans="1:6" x14ac:dyDescent="0.3">
      <c r="A3478">
        <v>1445</v>
      </c>
      <c r="B3478">
        <v>79.288256745403856</v>
      </c>
      <c r="C3478">
        <v>10.211743254596144</v>
      </c>
      <c r="E3478">
        <v>72.225000000000009</v>
      </c>
      <c r="F3478">
        <v>85.75</v>
      </c>
    </row>
    <row r="3479" spans="1:6" x14ac:dyDescent="0.3">
      <c r="A3479">
        <v>1446</v>
      </c>
      <c r="B3479">
        <v>78.716122044045264</v>
      </c>
      <c r="C3479">
        <v>-9.7161220440452638</v>
      </c>
      <c r="E3479">
        <v>72.275000000000006</v>
      </c>
      <c r="F3479">
        <v>85.75</v>
      </c>
    </row>
    <row r="3480" spans="1:6" x14ac:dyDescent="0.3">
      <c r="A3480">
        <v>1447</v>
      </c>
      <c r="B3480">
        <v>85.747368099279598</v>
      </c>
      <c r="C3480">
        <v>5.2526319007204023</v>
      </c>
      <c r="E3480">
        <v>72.325000000000003</v>
      </c>
      <c r="F3480">
        <v>85.75</v>
      </c>
    </row>
    <row r="3481" spans="1:6" x14ac:dyDescent="0.3">
      <c r="A3481">
        <v>1448</v>
      </c>
      <c r="B3481">
        <v>81.37325492106379</v>
      </c>
      <c r="C3481">
        <v>-8.6232549210637899</v>
      </c>
      <c r="E3481">
        <v>72.375000000000014</v>
      </c>
      <c r="F3481">
        <v>85.75</v>
      </c>
    </row>
    <row r="3482" spans="1:6" x14ac:dyDescent="0.3">
      <c r="A3482">
        <v>1449</v>
      </c>
      <c r="B3482">
        <v>78.160480510816896</v>
      </c>
      <c r="C3482">
        <v>2.8395194891831039</v>
      </c>
      <c r="E3482">
        <v>72.425000000000011</v>
      </c>
      <c r="F3482">
        <v>85.75</v>
      </c>
    </row>
    <row r="3483" spans="1:6" x14ac:dyDescent="0.3">
      <c r="A3483">
        <v>1450</v>
      </c>
      <c r="B3483">
        <v>75.380977183073867</v>
      </c>
      <c r="C3483">
        <v>11.369022816926133</v>
      </c>
      <c r="E3483">
        <v>72.475000000000009</v>
      </c>
      <c r="F3483">
        <v>85.75</v>
      </c>
    </row>
    <row r="3484" spans="1:6" x14ac:dyDescent="0.3">
      <c r="A3484">
        <v>1451</v>
      </c>
      <c r="B3484">
        <v>78.382692055474052</v>
      </c>
      <c r="C3484">
        <v>4.1173079445259475</v>
      </c>
      <c r="E3484">
        <v>72.525000000000006</v>
      </c>
      <c r="F3484">
        <v>85.75</v>
      </c>
    </row>
    <row r="3485" spans="1:6" x14ac:dyDescent="0.3">
      <c r="A3485">
        <v>1452</v>
      </c>
      <c r="B3485">
        <v>83.665843331973335</v>
      </c>
      <c r="C3485">
        <v>-5.1658433319733348</v>
      </c>
      <c r="E3485">
        <v>72.575000000000003</v>
      </c>
      <c r="F3485">
        <v>85.75</v>
      </c>
    </row>
    <row r="3486" spans="1:6" x14ac:dyDescent="0.3">
      <c r="A3486">
        <v>1453</v>
      </c>
      <c r="B3486">
        <v>80.982822414273059</v>
      </c>
      <c r="C3486">
        <v>-4.7328224142730591</v>
      </c>
      <c r="E3486">
        <v>72.625000000000014</v>
      </c>
      <c r="F3486">
        <v>85.75</v>
      </c>
    </row>
    <row r="3487" spans="1:6" x14ac:dyDescent="0.3">
      <c r="A3487">
        <v>1454</v>
      </c>
      <c r="B3487">
        <v>83.437714428874898</v>
      </c>
      <c r="C3487">
        <v>-1.937714428874898</v>
      </c>
      <c r="E3487">
        <v>72.675000000000011</v>
      </c>
      <c r="F3487">
        <v>85.75</v>
      </c>
    </row>
    <row r="3488" spans="1:6" x14ac:dyDescent="0.3">
      <c r="A3488">
        <v>1455</v>
      </c>
      <c r="B3488">
        <v>85.092342839019722</v>
      </c>
      <c r="C3488">
        <v>-3.8423428390197216</v>
      </c>
      <c r="E3488">
        <v>72.725000000000009</v>
      </c>
      <c r="F3488">
        <v>85.75</v>
      </c>
    </row>
    <row r="3489" spans="1:6" x14ac:dyDescent="0.3">
      <c r="A3489">
        <v>1456</v>
      </c>
      <c r="B3489">
        <v>83.964566604432775</v>
      </c>
      <c r="C3489">
        <v>-4.2145666044327754</v>
      </c>
      <c r="E3489">
        <v>72.775000000000006</v>
      </c>
      <c r="F3489">
        <v>85.75</v>
      </c>
    </row>
    <row r="3490" spans="1:6" x14ac:dyDescent="0.3">
      <c r="A3490">
        <v>1457</v>
      </c>
      <c r="B3490">
        <v>88.888514576142853</v>
      </c>
      <c r="C3490">
        <v>3.3614854238571468</v>
      </c>
      <c r="E3490">
        <v>72.825000000000003</v>
      </c>
      <c r="F3490">
        <v>85.75</v>
      </c>
    </row>
    <row r="3491" spans="1:6" x14ac:dyDescent="0.3">
      <c r="A3491">
        <v>1458</v>
      </c>
      <c r="B3491">
        <v>78.52793039967122</v>
      </c>
      <c r="C3491">
        <v>-0.77793039967122013</v>
      </c>
      <c r="E3491">
        <v>72.875000000000014</v>
      </c>
      <c r="F3491">
        <v>85.75</v>
      </c>
    </row>
    <row r="3492" spans="1:6" x14ac:dyDescent="0.3">
      <c r="A3492">
        <v>1459</v>
      </c>
      <c r="B3492">
        <v>83.737009792699254</v>
      </c>
      <c r="C3492">
        <v>-0.98700979269925426</v>
      </c>
      <c r="E3492">
        <v>72.925000000000011</v>
      </c>
      <c r="F3492">
        <v>85.75</v>
      </c>
    </row>
    <row r="3493" spans="1:6" x14ac:dyDescent="0.3">
      <c r="A3493">
        <v>1460</v>
      </c>
      <c r="B3493">
        <v>77.429318870088537</v>
      </c>
      <c r="C3493">
        <v>0.57068112991146336</v>
      </c>
      <c r="E3493">
        <v>72.975000000000009</v>
      </c>
      <c r="F3493">
        <v>86</v>
      </c>
    </row>
    <row r="3494" spans="1:6" x14ac:dyDescent="0.3">
      <c r="A3494">
        <v>1461</v>
      </c>
      <c r="B3494">
        <v>81.034022298515069</v>
      </c>
      <c r="C3494">
        <v>-0.53402229851506888</v>
      </c>
      <c r="E3494">
        <v>73.025000000000006</v>
      </c>
      <c r="F3494">
        <v>86</v>
      </c>
    </row>
    <row r="3495" spans="1:6" x14ac:dyDescent="0.3">
      <c r="A3495">
        <v>1462</v>
      </c>
      <c r="B3495">
        <v>82.042444123830052</v>
      </c>
      <c r="C3495">
        <v>-6.5424441238300517</v>
      </c>
      <c r="E3495">
        <v>73.075000000000003</v>
      </c>
      <c r="F3495">
        <v>86</v>
      </c>
    </row>
    <row r="3496" spans="1:6" x14ac:dyDescent="0.3">
      <c r="A3496">
        <v>1463</v>
      </c>
      <c r="B3496">
        <v>85.906770385983137</v>
      </c>
      <c r="C3496">
        <v>7.3432296140168631</v>
      </c>
      <c r="E3496">
        <v>73.125000000000014</v>
      </c>
      <c r="F3496">
        <v>86</v>
      </c>
    </row>
    <row r="3497" spans="1:6" x14ac:dyDescent="0.3">
      <c r="A3497">
        <v>1464</v>
      </c>
      <c r="B3497">
        <v>74.450475996917575</v>
      </c>
      <c r="C3497">
        <v>8.7995240030824249</v>
      </c>
      <c r="E3497">
        <v>73.175000000000011</v>
      </c>
      <c r="F3497">
        <v>86</v>
      </c>
    </row>
    <row r="3498" spans="1:6" x14ac:dyDescent="0.3">
      <c r="A3498">
        <v>1465</v>
      </c>
      <c r="B3498">
        <v>84.947104494822582</v>
      </c>
      <c r="C3498">
        <v>-2.9471044948225824</v>
      </c>
      <c r="E3498">
        <v>73.225000000000009</v>
      </c>
      <c r="F3498">
        <v>86</v>
      </c>
    </row>
    <row r="3499" spans="1:6" x14ac:dyDescent="0.3">
      <c r="A3499">
        <v>1466</v>
      </c>
      <c r="B3499">
        <v>82.164699850090784</v>
      </c>
      <c r="C3499">
        <v>2.5853001499092159</v>
      </c>
      <c r="E3499">
        <v>73.275000000000006</v>
      </c>
      <c r="F3499">
        <v>86</v>
      </c>
    </row>
    <row r="3500" spans="1:6" x14ac:dyDescent="0.3">
      <c r="A3500">
        <v>1467</v>
      </c>
      <c r="B3500">
        <v>87.624583401415364</v>
      </c>
      <c r="C3500">
        <v>0.12541659858463561</v>
      </c>
      <c r="E3500">
        <v>73.325000000000003</v>
      </c>
      <c r="F3500">
        <v>86</v>
      </c>
    </row>
    <row r="3501" spans="1:6" x14ac:dyDescent="0.3">
      <c r="A3501">
        <v>1468</v>
      </c>
      <c r="B3501">
        <v>80.051484408125262</v>
      </c>
      <c r="C3501">
        <v>-4.8014844081252619</v>
      </c>
      <c r="E3501">
        <v>73.375000000000014</v>
      </c>
      <c r="F3501">
        <v>86</v>
      </c>
    </row>
    <row r="3502" spans="1:6" x14ac:dyDescent="0.3">
      <c r="A3502">
        <v>1469</v>
      </c>
      <c r="B3502">
        <v>82.361138078529947</v>
      </c>
      <c r="C3502">
        <v>7.8888619214700526</v>
      </c>
      <c r="E3502">
        <v>73.425000000000011</v>
      </c>
      <c r="F3502">
        <v>86</v>
      </c>
    </row>
    <row r="3503" spans="1:6" x14ac:dyDescent="0.3">
      <c r="A3503">
        <v>1470</v>
      </c>
      <c r="B3503">
        <v>81.697866234204966</v>
      </c>
      <c r="C3503">
        <v>0.30213376579503404</v>
      </c>
      <c r="E3503">
        <v>73.475000000000009</v>
      </c>
      <c r="F3503">
        <v>86</v>
      </c>
    </row>
    <row r="3504" spans="1:6" x14ac:dyDescent="0.3">
      <c r="A3504">
        <v>1471</v>
      </c>
      <c r="B3504">
        <v>83.528851571841301</v>
      </c>
      <c r="C3504">
        <v>-10.778851571841301</v>
      </c>
      <c r="E3504">
        <v>73.525000000000006</v>
      </c>
      <c r="F3504">
        <v>86</v>
      </c>
    </row>
    <row r="3505" spans="1:6" x14ac:dyDescent="0.3">
      <c r="A3505">
        <v>1472</v>
      </c>
      <c r="B3505">
        <v>80.652408467154373</v>
      </c>
      <c r="C3505">
        <v>-0.40240846715437328</v>
      </c>
      <c r="E3505">
        <v>73.575000000000003</v>
      </c>
      <c r="F3505">
        <v>86</v>
      </c>
    </row>
    <row r="3506" spans="1:6" x14ac:dyDescent="0.3">
      <c r="A3506">
        <v>1473</v>
      </c>
      <c r="B3506">
        <v>77.733584153655457</v>
      </c>
      <c r="C3506">
        <v>7.0164158463445432</v>
      </c>
      <c r="E3506">
        <v>73.625000000000014</v>
      </c>
      <c r="F3506">
        <v>86</v>
      </c>
    </row>
    <row r="3507" spans="1:6" x14ac:dyDescent="0.3">
      <c r="A3507">
        <v>1474</v>
      </c>
      <c r="B3507">
        <v>80.692345725878752</v>
      </c>
      <c r="C3507">
        <v>14.557654274121248</v>
      </c>
      <c r="E3507">
        <v>73.675000000000011</v>
      </c>
      <c r="F3507">
        <v>86</v>
      </c>
    </row>
    <row r="3508" spans="1:6" x14ac:dyDescent="0.3">
      <c r="A3508">
        <v>1475</v>
      </c>
      <c r="B3508">
        <v>80.851748012582291</v>
      </c>
      <c r="C3508">
        <v>-6.1017480125822914</v>
      </c>
      <c r="E3508">
        <v>73.725000000000009</v>
      </c>
      <c r="F3508">
        <v>86</v>
      </c>
    </row>
    <row r="3509" spans="1:6" x14ac:dyDescent="0.3">
      <c r="A3509">
        <v>1476</v>
      </c>
      <c r="B3509">
        <v>81.552627890007813</v>
      </c>
      <c r="C3509">
        <v>0.19737210999218746</v>
      </c>
      <c r="E3509">
        <v>73.775000000000006</v>
      </c>
      <c r="F3509">
        <v>86</v>
      </c>
    </row>
    <row r="3510" spans="1:6" x14ac:dyDescent="0.3">
      <c r="A3510">
        <v>1477</v>
      </c>
      <c r="B3510">
        <v>76.135958261730153</v>
      </c>
      <c r="C3510">
        <v>-17.635958261730153</v>
      </c>
      <c r="E3510">
        <v>73.825000000000003</v>
      </c>
      <c r="F3510">
        <v>86</v>
      </c>
    </row>
    <row r="3511" spans="1:6" x14ac:dyDescent="0.3">
      <c r="A3511">
        <v>1478</v>
      </c>
      <c r="B3511">
        <v>83.916382761643277</v>
      </c>
      <c r="C3511">
        <v>5.8336172383567231</v>
      </c>
      <c r="E3511">
        <v>73.875000000000014</v>
      </c>
      <c r="F3511">
        <v>86</v>
      </c>
    </row>
    <row r="3512" spans="1:6" x14ac:dyDescent="0.3">
      <c r="A3512">
        <v>1479</v>
      </c>
      <c r="B3512">
        <v>84.619591864692637</v>
      </c>
      <c r="C3512">
        <v>-11.619591864692637</v>
      </c>
      <c r="E3512">
        <v>73.925000000000011</v>
      </c>
      <c r="F3512">
        <v>86</v>
      </c>
    </row>
    <row r="3513" spans="1:6" x14ac:dyDescent="0.3">
      <c r="A3513">
        <v>1480</v>
      </c>
      <c r="B3513">
        <v>75.722653755710198</v>
      </c>
      <c r="C3513">
        <v>-21.472653755710198</v>
      </c>
      <c r="E3513">
        <v>73.975000000000009</v>
      </c>
      <c r="F3513">
        <v>86</v>
      </c>
    </row>
    <row r="3514" spans="1:6" x14ac:dyDescent="0.3">
      <c r="A3514">
        <v>1481</v>
      </c>
      <c r="B3514">
        <v>84.483172195925505</v>
      </c>
      <c r="C3514">
        <v>3.0168278040744951</v>
      </c>
      <c r="E3514">
        <v>74.025000000000006</v>
      </c>
      <c r="F3514">
        <v>86.25</v>
      </c>
    </row>
    <row r="3515" spans="1:6" x14ac:dyDescent="0.3">
      <c r="A3515">
        <v>1482</v>
      </c>
      <c r="B3515">
        <v>82.324102136794323</v>
      </c>
      <c r="C3515">
        <v>8.6758978632056767</v>
      </c>
      <c r="E3515">
        <v>74.075000000000003</v>
      </c>
      <c r="F3515">
        <v>86.25</v>
      </c>
    </row>
    <row r="3516" spans="1:6" x14ac:dyDescent="0.3">
      <c r="A3516">
        <v>1483</v>
      </c>
      <c r="B3516">
        <v>81.843104578402119</v>
      </c>
      <c r="C3516">
        <v>7.6568954215978806</v>
      </c>
      <c r="E3516">
        <v>74.125000000000014</v>
      </c>
      <c r="F3516">
        <v>86.25</v>
      </c>
    </row>
    <row r="3517" spans="1:6" x14ac:dyDescent="0.3">
      <c r="A3517">
        <v>1484</v>
      </c>
      <c r="B3517">
        <v>75.301939485616614</v>
      </c>
      <c r="C3517">
        <v>-5.5519394856166144</v>
      </c>
      <c r="E3517">
        <v>74.175000000000011</v>
      </c>
      <c r="F3517">
        <v>86.25</v>
      </c>
    </row>
    <row r="3518" spans="1:6" x14ac:dyDescent="0.3">
      <c r="A3518">
        <v>1485</v>
      </c>
      <c r="B3518">
        <v>75.472114326040256</v>
      </c>
      <c r="C3518">
        <v>-12.972114326040256</v>
      </c>
      <c r="E3518">
        <v>74.225000000000009</v>
      </c>
      <c r="F3518">
        <v>86.25</v>
      </c>
    </row>
    <row r="3519" spans="1:6" x14ac:dyDescent="0.3">
      <c r="A3519">
        <v>1486</v>
      </c>
      <c r="B3519">
        <v>76.790983521990015</v>
      </c>
      <c r="C3519">
        <v>2.4590164780099855</v>
      </c>
      <c r="E3519">
        <v>74.275000000000006</v>
      </c>
      <c r="F3519">
        <v>86.25</v>
      </c>
    </row>
    <row r="3520" spans="1:6" x14ac:dyDescent="0.3">
      <c r="A3520">
        <v>1487</v>
      </c>
      <c r="B3520">
        <v>78.815505771076758</v>
      </c>
      <c r="C3520">
        <v>-13.315505771076758</v>
      </c>
      <c r="E3520">
        <v>74.325000000000003</v>
      </c>
      <c r="F3520">
        <v>86.25</v>
      </c>
    </row>
    <row r="3521" spans="1:6" x14ac:dyDescent="0.3">
      <c r="A3521">
        <v>1488</v>
      </c>
      <c r="B3521">
        <v>76.691027703593605</v>
      </c>
      <c r="C3521">
        <v>-1.4410277035936048</v>
      </c>
      <c r="E3521">
        <v>74.375000000000014</v>
      </c>
      <c r="F3521">
        <v>86.25</v>
      </c>
    </row>
    <row r="3522" spans="1:6" x14ac:dyDescent="0.3">
      <c r="A3522">
        <v>1489</v>
      </c>
      <c r="B3522">
        <v>84.152758248806819</v>
      </c>
      <c r="C3522">
        <v>-8.4027582488068191</v>
      </c>
      <c r="E3522">
        <v>74.425000000000011</v>
      </c>
      <c r="F3522">
        <v>86.25</v>
      </c>
    </row>
    <row r="3523" spans="1:6" x14ac:dyDescent="0.3">
      <c r="A3523">
        <v>1490</v>
      </c>
      <c r="B3523">
        <v>83.552098918404326</v>
      </c>
      <c r="C3523">
        <v>4.6979010815956741</v>
      </c>
      <c r="E3523">
        <v>74.475000000000009</v>
      </c>
      <c r="F3523">
        <v>86.25</v>
      </c>
    </row>
    <row r="3524" spans="1:6" x14ac:dyDescent="0.3">
      <c r="A3524">
        <v>1491</v>
      </c>
      <c r="B3524">
        <v>74.891536296585414</v>
      </c>
      <c r="C3524">
        <v>2.1084637034145857</v>
      </c>
      <c r="E3524">
        <v>74.525000000000006</v>
      </c>
      <c r="F3524">
        <v>86.25</v>
      </c>
    </row>
    <row r="3525" spans="1:6" x14ac:dyDescent="0.3">
      <c r="A3525">
        <v>1492</v>
      </c>
      <c r="B3525">
        <v>75.028528056717448</v>
      </c>
      <c r="C3525">
        <v>7.7214719432825518</v>
      </c>
      <c r="E3525">
        <v>74.575000000000003</v>
      </c>
      <c r="F3525">
        <v>86.25</v>
      </c>
    </row>
    <row r="3526" spans="1:6" x14ac:dyDescent="0.3">
      <c r="A3526">
        <v>1493</v>
      </c>
      <c r="B3526">
        <v>82.401075337254326</v>
      </c>
      <c r="C3526">
        <v>11.098924662745674</v>
      </c>
      <c r="E3526">
        <v>74.625000000000014</v>
      </c>
      <c r="F3526">
        <v>86.5</v>
      </c>
    </row>
    <row r="3527" spans="1:6" x14ac:dyDescent="0.3">
      <c r="A3527">
        <v>1494</v>
      </c>
      <c r="B3527">
        <v>84.633755807199023</v>
      </c>
      <c r="C3527">
        <v>-2.633755807199023</v>
      </c>
      <c r="E3527">
        <v>74.675000000000011</v>
      </c>
      <c r="F3527">
        <v>86.5</v>
      </c>
    </row>
    <row r="3528" spans="1:6" x14ac:dyDescent="0.3">
      <c r="A3528">
        <v>1495</v>
      </c>
      <c r="B3528">
        <v>80.851748012582291</v>
      </c>
      <c r="C3528">
        <v>7.3982519874177086</v>
      </c>
      <c r="E3528">
        <v>74.725000000000009</v>
      </c>
      <c r="F3528">
        <v>86.5</v>
      </c>
    </row>
    <row r="3529" spans="1:6" x14ac:dyDescent="0.3">
      <c r="A3529">
        <v>1496</v>
      </c>
      <c r="B3529">
        <v>85.510992612116056</v>
      </c>
      <c r="C3529">
        <v>-5.0109926121160555</v>
      </c>
      <c r="E3529">
        <v>74.775000000000006</v>
      </c>
      <c r="F3529">
        <v>86.5</v>
      </c>
    </row>
    <row r="3530" spans="1:6" x14ac:dyDescent="0.3">
      <c r="A3530">
        <v>1497</v>
      </c>
      <c r="B3530">
        <v>85.419855469149667</v>
      </c>
      <c r="C3530">
        <v>2.5801445308503332</v>
      </c>
      <c r="E3530">
        <v>74.825000000000003</v>
      </c>
      <c r="F3530">
        <v>86.5</v>
      </c>
    </row>
    <row r="3531" spans="1:6" x14ac:dyDescent="0.3">
      <c r="A3531">
        <v>1498</v>
      </c>
      <c r="B3531">
        <v>81.563775791061687</v>
      </c>
      <c r="C3531">
        <v>-12.563775791061687</v>
      </c>
      <c r="E3531">
        <v>74.875000000000014</v>
      </c>
      <c r="F3531">
        <v>86.5</v>
      </c>
    </row>
    <row r="3532" spans="1:6" x14ac:dyDescent="0.3">
      <c r="A3532">
        <v>1499</v>
      </c>
      <c r="B3532">
        <v>83.528851571841301</v>
      </c>
      <c r="C3532">
        <v>-7.0288515718413009</v>
      </c>
      <c r="E3532">
        <v>74.925000000000011</v>
      </c>
      <c r="F3532">
        <v>86.5</v>
      </c>
    </row>
    <row r="3533" spans="1:6" x14ac:dyDescent="0.3">
      <c r="A3533">
        <v>1500</v>
      </c>
      <c r="B3533">
        <v>83.275786172516391</v>
      </c>
      <c r="C3533">
        <v>-0.77578617251639059</v>
      </c>
      <c r="E3533">
        <v>74.975000000000009</v>
      </c>
      <c r="F3533">
        <v>86.5</v>
      </c>
    </row>
    <row r="3534" spans="1:6" x14ac:dyDescent="0.3">
      <c r="A3534">
        <v>1501</v>
      </c>
      <c r="B3534">
        <v>78.29747227094893</v>
      </c>
      <c r="C3534">
        <v>6.7025277290510701</v>
      </c>
      <c r="E3534">
        <v>75.025000000000006</v>
      </c>
      <c r="F3534">
        <v>86.5</v>
      </c>
    </row>
    <row r="3535" spans="1:6" x14ac:dyDescent="0.3">
      <c r="A3535">
        <v>1502</v>
      </c>
      <c r="B3535">
        <v>74.564023666455483</v>
      </c>
      <c r="C3535">
        <v>-12.064023666455483</v>
      </c>
      <c r="E3535">
        <v>75.075000000000003</v>
      </c>
      <c r="F3535">
        <v>86.5</v>
      </c>
    </row>
    <row r="3536" spans="1:6" x14ac:dyDescent="0.3">
      <c r="A3536">
        <v>1503</v>
      </c>
      <c r="B3536">
        <v>80.304925154783945</v>
      </c>
      <c r="C3536">
        <v>-1.8049251547839447</v>
      </c>
      <c r="E3536">
        <v>75.125000000000014</v>
      </c>
      <c r="F3536">
        <v>86.5</v>
      </c>
    </row>
    <row r="3537" spans="1:6" x14ac:dyDescent="0.3">
      <c r="A3537">
        <v>1504</v>
      </c>
      <c r="B3537">
        <v>82.92792751281219</v>
      </c>
      <c r="C3537">
        <v>0.32207248718781045</v>
      </c>
      <c r="E3537">
        <v>75.175000000000011</v>
      </c>
      <c r="F3537">
        <v>86.5</v>
      </c>
    </row>
    <row r="3538" spans="1:6" x14ac:dyDescent="0.3">
      <c r="A3538">
        <v>1505</v>
      </c>
      <c r="B3538">
        <v>80.706509668385124</v>
      </c>
      <c r="C3538">
        <v>-6.9565096683851237</v>
      </c>
      <c r="E3538">
        <v>75.225000000000009</v>
      </c>
      <c r="F3538">
        <v>86.5</v>
      </c>
    </row>
    <row r="3539" spans="1:6" x14ac:dyDescent="0.3">
      <c r="A3539">
        <v>1506</v>
      </c>
      <c r="B3539">
        <v>78.359820056244828</v>
      </c>
      <c r="C3539">
        <v>7.1401799437551716</v>
      </c>
      <c r="E3539">
        <v>75.275000000000006</v>
      </c>
      <c r="F3539">
        <v>86.5</v>
      </c>
    </row>
    <row r="3540" spans="1:6" x14ac:dyDescent="0.3">
      <c r="A3540">
        <v>1507</v>
      </c>
      <c r="B3540">
        <v>82.887990254087811</v>
      </c>
      <c r="C3540">
        <v>-5.8879902540878106</v>
      </c>
      <c r="E3540">
        <v>75.325000000000003</v>
      </c>
      <c r="F3540">
        <v>86.75</v>
      </c>
    </row>
    <row r="3541" spans="1:6" x14ac:dyDescent="0.3">
      <c r="A3541">
        <v>1508</v>
      </c>
      <c r="B3541">
        <v>80.051484408125262</v>
      </c>
      <c r="C3541">
        <v>7.9485155918747381</v>
      </c>
      <c r="E3541">
        <v>75.375000000000014</v>
      </c>
      <c r="F3541">
        <v>86.75</v>
      </c>
    </row>
    <row r="3542" spans="1:6" x14ac:dyDescent="0.3">
      <c r="A3542">
        <v>1509</v>
      </c>
      <c r="B3542">
        <v>84.619591864692637</v>
      </c>
      <c r="C3542">
        <v>6.6304081353073627</v>
      </c>
      <c r="E3542">
        <v>75.425000000000011</v>
      </c>
      <c r="F3542">
        <v>86.75</v>
      </c>
    </row>
    <row r="3543" spans="1:6" x14ac:dyDescent="0.3">
      <c r="A3543">
        <v>1510</v>
      </c>
      <c r="B3543">
        <v>77.214978562162713</v>
      </c>
      <c r="C3543">
        <v>-0.46497856216271316</v>
      </c>
      <c r="E3543">
        <v>75.475000000000009</v>
      </c>
      <c r="F3543">
        <v>86.75</v>
      </c>
    </row>
    <row r="3544" spans="1:6" x14ac:dyDescent="0.3">
      <c r="A3544">
        <v>1511</v>
      </c>
      <c r="B3544">
        <v>78.838753117639783</v>
      </c>
      <c r="C3544">
        <v>5.6612468823602171</v>
      </c>
      <c r="E3544">
        <v>75.525000000000006</v>
      </c>
      <c r="F3544">
        <v>86.75</v>
      </c>
    </row>
    <row r="3545" spans="1:6" x14ac:dyDescent="0.3">
      <c r="A3545">
        <v>1512</v>
      </c>
      <c r="B3545">
        <v>84.106903631641174</v>
      </c>
      <c r="C3545">
        <v>2.893096368358826</v>
      </c>
      <c r="E3545">
        <v>75.575000000000003</v>
      </c>
      <c r="F3545">
        <v>86.75</v>
      </c>
    </row>
    <row r="3546" spans="1:6" x14ac:dyDescent="0.3">
      <c r="A3546">
        <v>1513</v>
      </c>
      <c r="B3546">
        <v>81.125159441481458</v>
      </c>
      <c r="C3546">
        <v>6.8748405585185424</v>
      </c>
      <c r="E3546">
        <v>75.625000000000014</v>
      </c>
      <c r="F3546">
        <v>86.75</v>
      </c>
    </row>
    <row r="3547" spans="1:6" x14ac:dyDescent="0.3">
      <c r="A3547">
        <v>1514</v>
      </c>
      <c r="B3547">
        <v>84.588738010024883</v>
      </c>
      <c r="C3547">
        <v>1.1612619899751166</v>
      </c>
      <c r="E3547">
        <v>75.675000000000011</v>
      </c>
      <c r="F3547">
        <v>86.75</v>
      </c>
    </row>
    <row r="3548" spans="1:6" x14ac:dyDescent="0.3">
      <c r="A3548">
        <v>1515</v>
      </c>
      <c r="B3548">
        <v>83.269604085448506</v>
      </c>
      <c r="C3548">
        <v>-14.269604085448506</v>
      </c>
      <c r="E3548">
        <v>75.725000000000009</v>
      </c>
      <c r="F3548">
        <v>86.75</v>
      </c>
    </row>
    <row r="3549" spans="1:6" x14ac:dyDescent="0.3">
      <c r="A3549">
        <v>1516</v>
      </c>
      <c r="B3549">
        <v>85.99790752894954</v>
      </c>
      <c r="C3549">
        <v>-1.9979075289495398</v>
      </c>
      <c r="E3549">
        <v>75.775000000000006</v>
      </c>
      <c r="F3549">
        <v>86.75</v>
      </c>
    </row>
    <row r="3550" spans="1:6" x14ac:dyDescent="0.3">
      <c r="A3550">
        <v>1517</v>
      </c>
      <c r="B3550">
        <v>80.341961096519569</v>
      </c>
      <c r="C3550">
        <v>2.4080389034804313</v>
      </c>
      <c r="E3550">
        <v>75.825000000000003</v>
      </c>
      <c r="F3550">
        <v>86.75</v>
      </c>
    </row>
    <row r="3551" spans="1:6" x14ac:dyDescent="0.3">
      <c r="A3551">
        <v>1518</v>
      </c>
      <c r="B3551">
        <v>84.961268437328954</v>
      </c>
      <c r="C3551">
        <v>-4.461268437328954</v>
      </c>
      <c r="E3551">
        <v>75.875000000000014</v>
      </c>
      <c r="F3551">
        <v>87</v>
      </c>
    </row>
    <row r="3552" spans="1:6" x14ac:dyDescent="0.3">
      <c r="A3552">
        <v>1519</v>
      </c>
      <c r="B3552">
        <v>83.483569046040543</v>
      </c>
      <c r="C3552">
        <v>-1.2335690460405431</v>
      </c>
      <c r="E3552">
        <v>75.925000000000011</v>
      </c>
      <c r="F3552">
        <v>87</v>
      </c>
    </row>
    <row r="3553" spans="1:6" x14ac:dyDescent="0.3">
      <c r="A3553">
        <v>1520</v>
      </c>
      <c r="B3553">
        <v>79.305322004899011</v>
      </c>
      <c r="C3553">
        <v>10.194677995100989</v>
      </c>
      <c r="E3553">
        <v>75.975000000000009</v>
      </c>
      <c r="F3553">
        <v>87</v>
      </c>
    </row>
    <row r="3554" spans="1:6" x14ac:dyDescent="0.3">
      <c r="A3554">
        <v>1521</v>
      </c>
      <c r="B3554">
        <v>78.106379309586131</v>
      </c>
      <c r="C3554">
        <v>4.8936206904138686</v>
      </c>
      <c r="E3554">
        <v>76.025000000000006</v>
      </c>
      <c r="F3554">
        <v>87</v>
      </c>
    </row>
    <row r="3555" spans="1:6" x14ac:dyDescent="0.3">
      <c r="A3555">
        <v>1522</v>
      </c>
      <c r="B3555">
        <v>74.931473555309793</v>
      </c>
      <c r="C3555">
        <v>6.0685264446902067</v>
      </c>
      <c r="E3555">
        <v>76.075000000000003</v>
      </c>
      <c r="F3555">
        <v>87</v>
      </c>
    </row>
    <row r="3556" spans="1:6" x14ac:dyDescent="0.3">
      <c r="A3556">
        <v>1523</v>
      </c>
      <c r="B3556">
        <v>78.106379309586131</v>
      </c>
      <c r="C3556">
        <v>12.393620690413869</v>
      </c>
      <c r="E3556">
        <v>76.125000000000014</v>
      </c>
      <c r="F3556">
        <v>87</v>
      </c>
    </row>
    <row r="3557" spans="1:6" x14ac:dyDescent="0.3">
      <c r="A3557">
        <v>1524</v>
      </c>
      <c r="B3557">
        <v>85.237581183216889</v>
      </c>
      <c r="C3557">
        <v>0.51241881678311074</v>
      </c>
      <c r="E3557">
        <v>76.175000000000011</v>
      </c>
      <c r="F3557">
        <v>87</v>
      </c>
    </row>
    <row r="3558" spans="1:6" x14ac:dyDescent="0.3">
      <c r="A3558">
        <v>1525</v>
      </c>
      <c r="B3558">
        <v>84.255043292827082</v>
      </c>
      <c r="C3558">
        <v>-13.755043292827082</v>
      </c>
      <c r="E3558">
        <v>76.225000000000009</v>
      </c>
      <c r="F3558">
        <v>87</v>
      </c>
    </row>
    <row r="3559" spans="1:6" x14ac:dyDescent="0.3">
      <c r="A3559">
        <v>1526</v>
      </c>
      <c r="B3559">
        <v>79.143018401206703</v>
      </c>
      <c r="C3559">
        <v>-4.8930184012067031</v>
      </c>
      <c r="E3559">
        <v>76.275000000000006</v>
      </c>
      <c r="F3559">
        <v>87</v>
      </c>
    </row>
    <row r="3560" spans="1:6" x14ac:dyDescent="0.3">
      <c r="A3560">
        <v>1527</v>
      </c>
      <c r="B3560">
        <v>81.478820735163168</v>
      </c>
      <c r="C3560">
        <v>-0.72882073516316837</v>
      </c>
      <c r="E3560">
        <v>76.325000000000003</v>
      </c>
      <c r="F3560">
        <v>87</v>
      </c>
    </row>
    <row r="3561" spans="1:6" x14ac:dyDescent="0.3">
      <c r="A3561">
        <v>1528</v>
      </c>
      <c r="B3561">
        <v>75.486278268546656</v>
      </c>
      <c r="C3561">
        <v>-7.2362782685466556</v>
      </c>
      <c r="E3561">
        <v>76.375000000000014</v>
      </c>
      <c r="F3561">
        <v>87</v>
      </c>
    </row>
    <row r="3562" spans="1:6" x14ac:dyDescent="0.3">
      <c r="A3562">
        <v>1529</v>
      </c>
      <c r="B3562">
        <v>82.742751909890657</v>
      </c>
      <c r="C3562">
        <v>1.5072480901093428</v>
      </c>
      <c r="E3562">
        <v>76.425000000000011</v>
      </c>
      <c r="F3562">
        <v>87</v>
      </c>
    </row>
    <row r="3563" spans="1:6" x14ac:dyDescent="0.3">
      <c r="A3563">
        <v>1530</v>
      </c>
      <c r="B3563">
        <v>77.032704276229936</v>
      </c>
      <c r="C3563">
        <v>-10.532704276229936</v>
      </c>
      <c r="E3563">
        <v>76.475000000000009</v>
      </c>
      <c r="F3563">
        <v>87</v>
      </c>
    </row>
    <row r="3564" spans="1:6" x14ac:dyDescent="0.3">
      <c r="A3564">
        <v>1531</v>
      </c>
      <c r="B3564">
        <v>89.765751381059886</v>
      </c>
      <c r="C3564">
        <v>5.7342486189401143</v>
      </c>
      <c r="E3564">
        <v>76.525000000000006</v>
      </c>
      <c r="F3564">
        <v>87</v>
      </c>
    </row>
    <row r="3565" spans="1:6" x14ac:dyDescent="0.3">
      <c r="A3565">
        <v>1532</v>
      </c>
      <c r="B3565">
        <v>85.001205696053333</v>
      </c>
      <c r="C3565">
        <v>-14.501205696053333</v>
      </c>
      <c r="E3565">
        <v>76.575000000000003</v>
      </c>
      <c r="F3565">
        <v>87</v>
      </c>
    </row>
    <row r="3566" spans="1:6" x14ac:dyDescent="0.3">
      <c r="A3566">
        <v>1533</v>
      </c>
      <c r="B3566">
        <v>76.233277491764426</v>
      </c>
      <c r="C3566">
        <v>1.0167225082355742</v>
      </c>
      <c r="E3566">
        <v>76.625000000000014</v>
      </c>
      <c r="F3566">
        <v>87</v>
      </c>
    </row>
    <row r="3567" spans="1:6" x14ac:dyDescent="0.3">
      <c r="A3567">
        <v>1534</v>
      </c>
      <c r="B3567">
        <v>83.765227059004843</v>
      </c>
      <c r="C3567">
        <v>-6.0152270590048431</v>
      </c>
      <c r="E3567">
        <v>76.675000000000011</v>
      </c>
      <c r="F3567">
        <v>87</v>
      </c>
    </row>
    <row r="3568" spans="1:6" x14ac:dyDescent="0.3">
      <c r="A3568">
        <v>1535</v>
      </c>
      <c r="B3568">
        <v>81.942488305433628</v>
      </c>
      <c r="C3568">
        <v>-5.1924883054336277</v>
      </c>
      <c r="E3568">
        <v>76.725000000000009</v>
      </c>
      <c r="F3568">
        <v>87.25</v>
      </c>
    </row>
    <row r="3569" spans="1:6" x14ac:dyDescent="0.3">
      <c r="A3569">
        <v>1536</v>
      </c>
      <c r="B3569">
        <v>75.144601695910325</v>
      </c>
      <c r="C3569">
        <v>-4.8946016959103247</v>
      </c>
      <c r="E3569">
        <v>76.775000000000006</v>
      </c>
      <c r="F3569">
        <v>87.25</v>
      </c>
    </row>
    <row r="3570" spans="1:6" x14ac:dyDescent="0.3">
      <c r="A3570">
        <v>1537</v>
      </c>
      <c r="B3570">
        <v>84.198040774607563</v>
      </c>
      <c r="C3570">
        <v>-8.9480407746075628</v>
      </c>
      <c r="E3570">
        <v>76.825000000000017</v>
      </c>
      <c r="F3570">
        <v>87.25</v>
      </c>
    </row>
    <row r="3571" spans="1:6" x14ac:dyDescent="0.3">
      <c r="A3571">
        <v>1538</v>
      </c>
      <c r="B3571">
        <v>79.669870576764566</v>
      </c>
      <c r="C3571">
        <v>-1.6698705767645663</v>
      </c>
      <c r="E3571">
        <v>76.875000000000014</v>
      </c>
      <c r="F3571">
        <v>87.25</v>
      </c>
    </row>
    <row r="3572" spans="1:6" x14ac:dyDescent="0.3">
      <c r="A3572">
        <v>1539</v>
      </c>
      <c r="B3572">
        <v>79.037717315733929</v>
      </c>
      <c r="C3572">
        <v>-3.7717315733928558E-2</v>
      </c>
      <c r="E3572">
        <v>76.925000000000011</v>
      </c>
      <c r="F3572">
        <v>87.25</v>
      </c>
    </row>
    <row r="3573" spans="1:6" x14ac:dyDescent="0.3">
      <c r="A3573">
        <v>1540</v>
      </c>
      <c r="B3573">
        <v>79.288256745403856</v>
      </c>
      <c r="C3573">
        <v>-6.5382567454038565</v>
      </c>
      <c r="E3573">
        <v>76.975000000000009</v>
      </c>
      <c r="F3573">
        <v>87.25</v>
      </c>
    </row>
    <row r="3574" spans="1:6" x14ac:dyDescent="0.3">
      <c r="A3574">
        <v>1541</v>
      </c>
      <c r="B3574">
        <v>74.40462137975193</v>
      </c>
      <c r="C3574">
        <v>-1.40462137975193</v>
      </c>
      <c r="E3574">
        <v>77.025000000000006</v>
      </c>
      <c r="F3574">
        <v>87.25</v>
      </c>
    </row>
    <row r="3575" spans="1:6" x14ac:dyDescent="0.3">
      <c r="A3575">
        <v>1542</v>
      </c>
      <c r="B3575">
        <v>77.45135404932627</v>
      </c>
      <c r="C3575">
        <v>-5.2013540493262695</v>
      </c>
      <c r="E3575">
        <v>77.075000000000017</v>
      </c>
      <c r="F3575">
        <v>87.25</v>
      </c>
    </row>
    <row r="3576" spans="1:6" x14ac:dyDescent="0.3">
      <c r="A3576">
        <v>1543</v>
      </c>
      <c r="B3576">
        <v>82.011214921828511</v>
      </c>
      <c r="C3576">
        <v>7.7387850781714889</v>
      </c>
      <c r="E3576">
        <v>77.125000000000014</v>
      </c>
      <c r="F3576">
        <v>87.25</v>
      </c>
    </row>
    <row r="3577" spans="1:6" x14ac:dyDescent="0.3">
      <c r="A3577">
        <v>1544</v>
      </c>
      <c r="B3577">
        <v>79.946183322652487</v>
      </c>
      <c r="C3577">
        <v>8.5538166773475126</v>
      </c>
      <c r="E3577">
        <v>77.175000000000011</v>
      </c>
      <c r="F3577">
        <v>87.25</v>
      </c>
    </row>
    <row r="3578" spans="1:6" x14ac:dyDescent="0.3">
      <c r="A3578">
        <v>1545</v>
      </c>
      <c r="B3578">
        <v>75.022610698276182</v>
      </c>
      <c r="C3578">
        <v>2.227389301723818</v>
      </c>
      <c r="E3578">
        <v>77.225000000000009</v>
      </c>
      <c r="F3578">
        <v>87.25</v>
      </c>
    </row>
    <row r="3579" spans="1:6" x14ac:dyDescent="0.3">
      <c r="A3579">
        <v>1546</v>
      </c>
      <c r="B3579">
        <v>82.683305441583528</v>
      </c>
      <c r="C3579">
        <v>-4.1833054415835278</v>
      </c>
      <c r="E3579">
        <v>77.275000000000006</v>
      </c>
      <c r="F3579">
        <v>87.25</v>
      </c>
    </row>
    <row r="3580" spans="1:6" x14ac:dyDescent="0.3">
      <c r="A3580">
        <v>1547</v>
      </c>
      <c r="B3580">
        <v>79.869210122192484</v>
      </c>
      <c r="C3580">
        <v>-9.1192101221924844</v>
      </c>
      <c r="E3580">
        <v>77.325000000000017</v>
      </c>
      <c r="F3580">
        <v>87.25</v>
      </c>
    </row>
    <row r="3581" spans="1:6" x14ac:dyDescent="0.3">
      <c r="A3581">
        <v>1548</v>
      </c>
      <c r="B3581">
        <v>85.092342839019722</v>
      </c>
      <c r="C3581">
        <v>5.9076571609802784</v>
      </c>
      <c r="E3581">
        <v>77.375000000000014</v>
      </c>
      <c r="F3581">
        <v>87.25</v>
      </c>
    </row>
    <row r="3582" spans="1:6" x14ac:dyDescent="0.3">
      <c r="A3582">
        <v>1549</v>
      </c>
      <c r="B3582">
        <v>75.113747841242571</v>
      </c>
      <c r="C3582">
        <v>-7.8637478412425708</v>
      </c>
      <c r="E3582">
        <v>77.425000000000011</v>
      </c>
      <c r="F3582">
        <v>87.25</v>
      </c>
    </row>
    <row r="3583" spans="1:6" x14ac:dyDescent="0.3">
      <c r="A3583">
        <v>1550</v>
      </c>
      <c r="B3583">
        <v>77.45135404932627</v>
      </c>
      <c r="C3583">
        <v>4.5486459506737305</v>
      </c>
      <c r="E3583">
        <v>77.475000000000009</v>
      </c>
      <c r="F3583">
        <v>87.25</v>
      </c>
    </row>
    <row r="3584" spans="1:6" x14ac:dyDescent="0.3">
      <c r="A3584">
        <v>1551</v>
      </c>
      <c r="B3584">
        <v>84.92423249559333</v>
      </c>
      <c r="C3584">
        <v>8.5757675044066701</v>
      </c>
      <c r="E3584">
        <v>77.525000000000006</v>
      </c>
      <c r="F3584">
        <v>87.25</v>
      </c>
    </row>
    <row r="3585" spans="1:6" x14ac:dyDescent="0.3">
      <c r="A3585">
        <v>1552</v>
      </c>
      <c r="B3585">
        <v>83.164302999975732</v>
      </c>
      <c r="C3585">
        <v>-2.9143029999757317</v>
      </c>
      <c r="E3585">
        <v>77.575000000000017</v>
      </c>
      <c r="F3585">
        <v>87.25</v>
      </c>
    </row>
    <row r="3586" spans="1:6" x14ac:dyDescent="0.3">
      <c r="A3586">
        <v>1553</v>
      </c>
      <c r="B3586">
        <v>84.215106034102689</v>
      </c>
      <c r="C3586">
        <v>-1.7151060341026891</v>
      </c>
      <c r="E3586">
        <v>77.625000000000014</v>
      </c>
      <c r="F3586">
        <v>87.25</v>
      </c>
    </row>
    <row r="3587" spans="1:6" x14ac:dyDescent="0.3">
      <c r="A3587">
        <v>1554</v>
      </c>
      <c r="B3587">
        <v>81.256609190506012</v>
      </c>
      <c r="C3587">
        <v>-1.5066091905060119</v>
      </c>
      <c r="E3587">
        <v>77.675000000000011</v>
      </c>
      <c r="F3587">
        <v>87.5</v>
      </c>
    </row>
    <row r="3588" spans="1:6" x14ac:dyDescent="0.3">
      <c r="A3588">
        <v>1555</v>
      </c>
      <c r="B3588">
        <v>84.101558364564809</v>
      </c>
      <c r="C3588">
        <v>-8.8515583645648093</v>
      </c>
      <c r="E3588">
        <v>77.725000000000009</v>
      </c>
      <c r="F3588">
        <v>87.5</v>
      </c>
    </row>
    <row r="3589" spans="1:6" x14ac:dyDescent="0.3">
      <c r="A3589">
        <v>1556</v>
      </c>
      <c r="B3589">
        <v>75.899582774566611</v>
      </c>
      <c r="C3589">
        <v>-1.1495827745666105</v>
      </c>
      <c r="E3589">
        <v>77.775000000000006</v>
      </c>
      <c r="F3589">
        <v>87.5</v>
      </c>
    </row>
    <row r="3590" spans="1:6" x14ac:dyDescent="0.3">
      <c r="A3590">
        <v>1557</v>
      </c>
      <c r="B3590">
        <v>81.128060758470212</v>
      </c>
      <c r="C3590">
        <v>6.1219392415297875</v>
      </c>
      <c r="E3590">
        <v>77.825000000000017</v>
      </c>
      <c r="F3590">
        <v>87.5</v>
      </c>
    </row>
    <row r="3591" spans="1:6" x14ac:dyDescent="0.3">
      <c r="A3591">
        <v>1558</v>
      </c>
      <c r="B3591">
        <v>80.296943299345443</v>
      </c>
      <c r="C3591">
        <v>0.70305670065455672</v>
      </c>
      <c r="E3591">
        <v>77.875000000000014</v>
      </c>
      <c r="F3591">
        <v>87.5</v>
      </c>
    </row>
    <row r="3592" spans="1:6" x14ac:dyDescent="0.3">
      <c r="A3592">
        <v>1559</v>
      </c>
      <c r="B3592">
        <v>80.327797154013183</v>
      </c>
      <c r="C3592">
        <v>-1.827797154013183</v>
      </c>
      <c r="E3592">
        <v>77.925000000000011</v>
      </c>
      <c r="F3592">
        <v>87.5</v>
      </c>
    </row>
    <row r="3593" spans="1:6" x14ac:dyDescent="0.3">
      <c r="A3593">
        <v>1560</v>
      </c>
      <c r="B3593">
        <v>85.656230956313209</v>
      </c>
      <c r="C3593">
        <v>-15.656230956313209</v>
      </c>
      <c r="E3593">
        <v>77.975000000000009</v>
      </c>
      <c r="F3593">
        <v>87.5</v>
      </c>
    </row>
    <row r="3594" spans="1:6" x14ac:dyDescent="0.3">
      <c r="A3594">
        <v>1561</v>
      </c>
      <c r="B3594">
        <v>76.705191646100005</v>
      </c>
      <c r="C3594">
        <v>9.5448083538999953</v>
      </c>
      <c r="E3594">
        <v>78.025000000000006</v>
      </c>
      <c r="F3594">
        <v>87.5</v>
      </c>
    </row>
    <row r="3595" spans="1:6" x14ac:dyDescent="0.3">
      <c r="A3595">
        <v>1562</v>
      </c>
      <c r="B3595">
        <v>83.978730546939147</v>
      </c>
      <c r="C3595">
        <v>7.021269453060853</v>
      </c>
      <c r="E3595">
        <v>78.075000000000017</v>
      </c>
      <c r="F3595">
        <v>87.5</v>
      </c>
    </row>
    <row r="3596" spans="1:6" x14ac:dyDescent="0.3">
      <c r="A3596">
        <v>1563</v>
      </c>
      <c r="B3596">
        <v>77.300770438052737</v>
      </c>
      <c r="C3596">
        <v>4.6992295619472628</v>
      </c>
      <c r="E3596">
        <v>78.125000000000014</v>
      </c>
      <c r="F3596">
        <v>87.5</v>
      </c>
    </row>
    <row r="3597" spans="1:6" x14ac:dyDescent="0.3">
      <c r="A3597">
        <v>1564</v>
      </c>
      <c r="B3597">
        <v>82.036526765388771</v>
      </c>
      <c r="C3597">
        <v>-3.652676538877131E-2</v>
      </c>
      <c r="E3597">
        <v>78.175000000000011</v>
      </c>
      <c r="F3597">
        <v>87.5</v>
      </c>
    </row>
    <row r="3598" spans="1:6" x14ac:dyDescent="0.3">
      <c r="A3598">
        <v>1565</v>
      </c>
      <c r="B3598">
        <v>76.506688920663592</v>
      </c>
      <c r="C3598">
        <v>-1.0066889206635921</v>
      </c>
      <c r="E3598">
        <v>78.225000000000009</v>
      </c>
      <c r="F3598">
        <v>87.5</v>
      </c>
    </row>
    <row r="3599" spans="1:6" x14ac:dyDescent="0.3">
      <c r="A3599">
        <v>1566</v>
      </c>
      <c r="B3599">
        <v>83.552098918404326</v>
      </c>
      <c r="C3599">
        <v>-0.5520989184043259</v>
      </c>
      <c r="E3599">
        <v>78.275000000000006</v>
      </c>
      <c r="F3599">
        <v>87.5</v>
      </c>
    </row>
    <row r="3600" spans="1:6" x14ac:dyDescent="0.3">
      <c r="A3600">
        <v>1567</v>
      </c>
      <c r="B3600">
        <v>81.979524247169252</v>
      </c>
      <c r="C3600">
        <v>-2.9795242471692518</v>
      </c>
      <c r="E3600">
        <v>78.325000000000017</v>
      </c>
      <c r="F3600">
        <v>87.5</v>
      </c>
    </row>
    <row r="3601" spans="1:6" x14ac:dyDescent="0.3">
      <c r="A3601">
        <v>1568</v>
      </c>
      <c r="B3601">
        <v>75.583597498580914</v>
      </c>
      <c r="C3601">
        <v>-6.8335974985809145</v>
      </c>
      <c r="E3601">
        <v>78.375000000000014</v>
      </c>
      <c r="F3601">
        <v>87.5</v>
      </c>
    </row>
    <row r="3602" spans="1:6" x14ac:dyDescent="0.3">
      <c r="A3602">
        <v>1569</v>
      </c>
      <c r="B3602">
        <v>82.691552025648633</v>
      </c>
      <c r="C3602">
        <v>-7.9415520256486332</v>
      </c>
      <c r="E3602">
        <v>78.425000000000011</v>
      </c>
      <c r="F3602">
        <v>87.5</v>
      </c>
    </row>
    <row r="3603" spans="1:6" x14ac:dyDescent="0.3">
      <c r="A3603">
        <v>1570</v>
      </c>
      <c r="B3603">
        <v>83.201338941711356</v>
      </c>
      <c r="C3603">
        <v>-6.4513389417113558</v>
      </c>
      <c r="E3603">
        <v>78.475000000000009</v>
      </c>
      <c r="F3603">
        <v>87.5</v>
      </c>
    </row>
    <row r="3604" spans="1:6" x14ac:dyDescent="0.3">
      <c r="A3604">
        <v>1571</v>
      </c>
      <c r="B3604">
        <v>76.201586817105152</v>
      </c>
      <c r="C3604">
        <v>-3.4515868171051522</v>
      </c>
      <c r="E3604">
        <v>78.525000000000006</v>
      </c>
      <c r="F3604">
        <v>87.5</v>
      </c>
    </row>
    <row r="3605" spans="1:6" x14ac:dyDescent="0.3">
      <c r="A3605">
        <v>1572</v>
      </c>
      <c r="B3605">
        <v>78.536749075101241</v>
      </c>
      <c r="C3605">
        <v>0.71325092489875885</v>
      </c>
      <c r="E3605">
        <v>78.575000000000017</v>
      </c>
      <c r="F3605">
        <v>87.5</v>
      </c>
    </row>
    <row r="3606" spans="1:6" x14ac:dyDescent="0.3">
      <c r="A3606">
        <v>1573</v>
      </c>
      <c r="B3606">
        <v>78.832571030571913</v>
      </c>
      <c r="C3606">
        <v>-8.3325710305719127</v>
      </c>
      <c r="E3606">
        <v>78.625000000000014</v>
      </c>
      <c r="F3606">
        <v>87.5</v>
      </c>
    </row>
    <row r="3607" spans="1:6" x14ac:dyDescent="0.3">
      <c r="A3607">
        <v>1574</v>
      </c>
      <c r="B3607">
        <v>87.584646142690971</v>
      </c>
      <c r="C3607">
        <v>9.6653538573090287</v>
      </c>
      <c r="E3607">
        <v>78.675000000000011</v>
      </c>
      <c r="F3607">
        <v>87.5</v>
      </c>
    </row>
    <row r="3608" spans="1:6" x14ac:dyDescent="0.3">
      <c r="A3608">
        <v>1575</v>
      </c>
      <c r="B3608">
        <v>76.919156606692042</v>
      </c>
      <c r="C3608">
        <v>-12.169156606692042</v>
      </c>
      <c r="E3608">
        <v>78.725000000000009</v>
      </c>
      <c r="F3608">
        <v>87.75</v>
      </c>
    </row>
    <row r="3609" spans="1:6" x14ac:dyDescent="0.3">
      <c r="A3609">
        <v>1576</v>
      </c>
      <c r="B3609">
        <v>78.773124562264783</v>
      </c>
      <c r="C3609">
        <v>7.2268754377352167</v>
      </c>
      <c r="E3609">
        <v>78.775000000000006</v>
      </c>
      <c r="F3609">
        <v>87.75</v>
      </c>
    </row>
    <row r="3610" spans="1:6" x14ac:dyDescent="0.3">
      <c r="A3610">
        <v>1577</v>
      </c>
      <c r="B3610">
        <v>85.098260197461002</v>
      </c>
      <c r="C3610">
        <v>-14.848260197461002</v>
      </c>
      <c r="E3610">
        <v>78.825000000000017</v>
      </c>
      <c r="F3610">
        <v>87.75</v>
      </c>
    </row>
    <row r="3611" spans="1:6" x14ac:dyDescent="0.3">
      <c r="A3611">
        <v>1578</v>
      </c>
      <c r="B3611">
        <v>78.437168604038604</v>
      </c>
      <c r="C3611">
        <v>6.8128313959613962</v>
      </c>
      <c r="E3611">
        <v>78.875000000000014</v>
      </c>
      <c r="F3611">
        <v>87.75</v>
      </c>
    </row>
    <row r="3612" spans="1:6" x14ac:dyDescent="0.3">
      <c r="A3612">
        <v>1579</v>
      </c>
      <c r="B3612">
        <v>82.307036877299183</v>
      </c>
      <c r="C3612">
        <v>-6.0570368772991827</v>
      </c>
      <c r="E3612">
        <v>78.925000000000011</v>
      </c>
      <c r="F3612">
        <v>87.75</v>
      </c>
    </row>
    <row r="3613" spans="1:6" x14ac:dyDescent="0.3">
      <c r="A3613">
        <v>1580</v>
      </c>
      <c r="B3613">
        <v>81.937143038357263</v>
      </c>
      <c r="C3613">
        <v>4.312856961642737</v>
      </c>
      <c r="E3613">
        <v>78.975000000000009</v>
      </c>
      <c r="F3613">
        <v>87.75</v>
      </c>
    </row>
    <row r="3614" spans="1:6" x14ac:dyDescent="0.3">
      <c r="A3614">
        <v>1581</v>
      </c>
      <c r="B3614">
        <v>80.233758694058039</v>
      </c>
      <c r="C3614">
        <v>-2.4837586940580394</v>
      </c>
      <c r="E3614">
        <v>79.025000000000006</v>
      </c>
      <c r="F3614">
        <v>87.75</v>
      </c>
    </row>
    <row r="3615" spans="1:6" x14ac:dyDescent="0.3">
      <c r="A3615">
        <v>1582</v>
      </c>
      <c r="B3615">
        <v>75.532397614338905</v>
      </c>
      <c r="C3615">
        <v>1.7176023856610954</v>
      </c>
      <c r="E3615">
        <v>79.075000000000017</v>
      </c>
      <c r="F3615">
        <v>87.75</v>
      </c>
    </row>
    <row r="3616" spans="1:6" x14ac:dyDescent="0.3">
      <c r="A3616">
        <v>1583</v>
      </c>
      <c r="B3616">
        <v>83.612117478076343</v>
      </c>
      <c r="C3616">
        <v>8.1378825219236575</v>
      </c>
      <c r="E3616">
        <v>79.125000000000014</v>
      </c>
      <c r="F3616">
        <v>87.75</v>
      </c>
    </row>
    <row r="3617" spans="1:6" x14ac:dyDescent="0.3">
      <c r="A3617">
        <v>1584</v>
      </c>
      <c r="B3617">
        <v>77.309017022117857</v>
      </c>
      <c r="C3617">
        <v>6.4409829778821432</v>
      </c>
      <c r="E3617">
        <v>79.175000000000011</v>
      </c>
      <c r="F3617">
        <v>87.75</v>
      </c>
    </row>
    <row r="3618" spans="1:6" x14ac:dyDescent="0.3">
      <c r="A3618">
        <v>1585</v>
      </c>
      <c r="B3618">
        <v>82.028280181323652</v>
      </c>
      <c r="C3618">
        <v>2.9717198186763483</v>
      </c>
      <c r="E3618">
        <v>79.225000000000009</v>
      </c>
      <c r="F3618">
        <v>87.75</v>
      </c>
    </row>
    <row r="3619" spans="1:6" x14ac:dyDescent="0.3">
      <c r="A3619">
        <v>1586</v>
      </c>
      <c r="B3619">
        <v>78.977809374769066</v>
      </c>
      <c r="C3619">
        <v>5.2721906252309338</v>
      </c>
      <c r="E3619">
        <v>79.275000000000006</v>
      </c>
      <c r="F3619">
        <v>87.75</v>
      </c>
    </row>
    <row r="3620" spans="1:6" x14ac:dyDescent="0.3">
      <c r="A3620">
        <v>1587</v>
      </c>
      <c r="B3620">
        <v>75.296022127175348</v>
      </c>
      <c r="C3620">
        <v>-3.5460221271753483</v>
      </c>
      <c r="E3620">
        <v>79.325000000000017</v>
      </c>
      <c r="F3620">
        <v>87.75</v>
      </c>
    </row>
    <row r="3621" spans="1:6" x14ac:dyDescent="0.3">
      <c r="A3621">
        <v>1588</v>
      </c>
      <c r="B3621">
        <v>84.673693065923402</v>
      </c>
      <c r="C3621">
        <v>7.0763069340765981</v>
      </c>
      <c r="E3621">
        <v>79.375000000000014</v>
      </c>
      <c r="F3621">
        <v>87.75</v>
      </c>
    </row>
    <row r="3622" spans="1:6" x14ac:dyDescent="0.3">
      <c r="A3622">
        <v>1589</v>
      </c>
      <c r="B3622">
        <v>86.128981930640307</v>
      </c>
      <c r="C3622">
        <v>1.3710180693596925</v>
      </c>
      <c r="E3622">
        <v>79.425000000000011</v>
      </c>
      <c r="F3622">
        <v>87.75</v>
      </c>
    </row>
    <row r="3623" spans="1:6" x14ac:dyDescent="0.3">
      <c r="A3623">
        <v>1590</v>
      </c>
      <c r="B3623">
        <v>80.515988798387227</v>
      </c>
      <c r="C3623">
        <v>0.73401120161277333</v>
      </c>
      <c r="E3623">
        <v>79.475000000000009</v>
      </c>
      <c r="F3623">
        <v>88</v>
      </c>
    </row>
    <row r="3624" spans="1:6" x14ac:dyDescent="0.3">
      <c r="A3624">
        <v>1591</v>
      </c>
      <c r="B3624">
        <v>83.765227059004843</v>
      </c>
      <c r="C3624">
        <v>7.9847729409951569</v>
      </c>
      <c r="E3624">
        <v>79.525000000000006</v>
      </c>
      <c r="F3624">
        <v>88</v>
      </c>
    </row>
    <row r="3625" spans="1:6" x14ac:dyDescent="0.3">
      <c r="A3625">
        <v>1592</v>
      </c>
      <c r="B3625">
        <v>84.215106034102689</v>
      </c>
      <c r="C3625">
        <v>1.0348939658973109</v>
      </c>
      <c r="E3625">
        <v>79.575000000000017</v>
      </c>
      <c r="F3625">
        <v>88</v>
      </c>
    </row>
    <row r="3626" spans="1:6" x14ac:dyDescent="0.3">
      <c r="A3626">
        <v>1593</v>
      </c>
      <c r="B3626">
        <v>82.728587967384257</v>
      </c>
      <c r="C3626">
        <v>7.5214120326157428</v>
      </c>
      <c r="E3626">
        <v>79.625000000000014</v>
      </c>
      <c r="F3626">
        <v>88</v>
      </c>
    </row>
    <row r="3627" spans="1:6" x14ac:dyDescent="0.3">
      <c r="A3627">
        <v>1594</v>
      </c>
      <c r="B3627">
        <v>74.928572238321038</v>
      </c>
      <c r="C3627">
        <v>-3.6785722383210384</v>
      </c>
      <c r="E3627">
        <v>79.675000000000011</v>
      </c>
      <c r="F3627">
        <v>88</v>
      </c>
    </row>
    <row r="3628" spans="1:6" x14ac:dyDescent="0.3">
      <c r="A3628">
        <v>1595</v>
      </c>
      <c r="B3628">
        <v>84.360344378299857</v>
      </c>
      <c r="C3628">
        <v>5.1396556217001432</v>
      </c>
      <c r="E3628">
        <v>79.725000000000009</v>
      </c>
      <c r="F3628">
        <v>88</v>
      </c>
    </row>
    <row r="3629" spans="1:6" x14ac:dyDescent="0.3">
      <c r="A3629">
        <v>1596</v>
      </c>
      <c r="B3629">
        <v>81.073959557239448</v>
      </c>
      <c r="C3629">
        <v>-5.0739595572394478</v>
      </c>
      <c r="E3629">
        <v>79.775000000000006</v>
      </c>
      <c r="F3629">
        <v>88</v>
      </c>
    </row>
    <row r="3630" spans="1:6" x14ac:dyDescent="0.3">
      <c r="A3630">
        <v>1597</v>
      </c>
      <c r="B3630">
        <v>83.346577285908523</v>
      </c>
      <c r="C3630">
        <v>-3.8465772859085234</v>
      </c>
      <c r="E3630">
        <v>79.825000000000017</v>
      </c>
      <c r="F3630">
        <v>88</v>
      </c>
    </row>
    <row r="3631" spans="1:6" x14ac:dyDescent="0.3">
      <c r="A3631">
        <v>1598</v>
      </c>
      <c r="B3631">
        <v>78.487993140946827</v>
      </c>
      <c r="C3631">
        <v>13.012006859053173</v>
      </c>
      <c r="E3631">
        <v>79.875000000000014</v>
      </c>
      <c r="F3631">
        <v>88</v>
      </c>
    </row>
    <row r="3632" spans="1:6" x14ac:dyDescent="0.3">
      <c r="A3632">
        <v>1599</v>
      </c>
      <c r="B3632">
        <v>74.327648179291941</v>
      </c>
      <c r="C3632">
        <v>13.172351820708059</v>
      </c>
      <c r="E3632">
        <v>79.925000000000011</v>
      </c>
      <c r="F3632">
        <v>88</v>
      </c>
    </row>
    <row r="3633" spans="1:6" x14ac:dyDescent="0.3">
      <c r="A3633">
        <v>1600</v>
      </c>
      <c r="B3633">
        <v>80.723574927880279</v>
      </c>
      <c r="C3633">
        <v>-4.4735749278802786</v>
      </c>
      <c r="E3633">
        <v>79.975000000000009</v>
      </c>
      <c r="F3633">
        <v>88</v>
      </c>
    </row>
    <row r="3634" spans="1:6" x14ac:dyDescent="0.3">
      <c r="A3634">
        <v>1601</v>
      </c>
      <c r="B3634">
        <v>84.047457163334045</v>
      </c>
      <c r="C3634">
        <v>-7.5474571633340446</v>
      </c>
      <c r="E3634">
        <v>80.025000000000006</v>
      </c>
      <c r="F3634">
        <v>88</v>
      </c>
    </row>
    <row r="3635" spans="1:6" x14ac:dyDescent="0.3">
      <c r="A3635">
        <v>1602</v>
      </c>
      <c r="B3635">
        <v>75.813790898676586</v>
      </c>
      <c r="C3635">
        <v>8.1862091013234135</v>
      </c>
      <c r="E3635">
        <v>80.075000000000017</v>
      </c>
      <c r="F3635">
        <v>88</v>
      </c>
    </row>
    <row r="3636" spans="1:6" x14ac:dyDescent="0.3">
      <c r="A3636">
        <v>1603</v>
      </c>
      <c r="B3636">
        <v>77.351970322294747</v>
      </c>
      <c r="C3636">
        <v>13.148029677705253</v>
      </c>
      <c r="E3636">
        <v>80.125000000000014</v>
      </c>
      <c r="F3636">
        <v>88</v>
      </c>
    </row>
    <row r="3637" spans="1:6" x14ac:dyDescent="0.3">
      <c r="A3637">
        <v>1604</v>
      </c>
      <c r="B3637">
        <v>75.380977183073867</v>
      </c>
      <c r="C3637">
        <v>-1.6309771830738669</v>
      </c>
      <c r="E3637">
        <v>80.175000000000011</v>
      </c>
      <c r="F3637">
        <v>88</v>
      </c>
    </row>
    <row r="3638" spans="1:6" x14ac:dyDescent="0.3">
      <c r="A3638">
        <v>1605</v>
      </c>
      <c r="B3638">
        <v>80.922914473308197</v>
      </c>
      <c r="C3638">
        <v>5.0770855266918034</v>
      </c>
      <c r="E3638">
        <v>80.225000000000009</v>
      </c>
      <c r="F3638">
        <v>88</v>
      </c>
    </row>
    <row r="3639" spans="1:6" x14ac:dyDescent="0.3">
      <c r="A3639">
        <v>1606</v>
      </c>
      <c r="B3639">
        <v>84.92423249559333</v>
      </c>
      <c r="C3639">
        <v>6.5757675044066701</v>
      </c>
      <c r="E3639">
        <v>80.275000000000006</v>
      </c>
      <c r="F3639">
        <v>88</v>
      </c>
    </row>
    <row r="3640" spans="1:6" x14ac:dyDescent="0.3">
      <c r="A3640">
        <v>1607</v>
      </c>
      <c r="B3640">
        <v>76.383861103037944</v>
      </c>
      <c r="C3640">
        <v>-2.883861103037944</v>
      </c>
      <c r="E3640">
        <v>80.325000000000017</v>
      </c>
      <c r="F3640">
        <v>88</v>
      </c>
    </row>
    <row r="3641" spans="1:6" x14ac:dyDescent="0.3">
      <c r="A3641">
        <v>1608</v>
      </c>
      <c r="B3641">
        <v>77.177942620427089</v>
      </c>
      <c r="C3641">
        <v>-12.177942620427089</v>
      </c>
      <c r="E3641">
        <v>80.375000000000014</v>
      </c>
      <c r="F3641">
        <v>88.25</v>
      </c>
    </row>
    <row r="3642" spans="1:6" x14ac:dyDescent="0.3">
      <c r="A3642">
        <v>1609</v>
      </c>
      <c r="B3642">
        <v>82.979127397054199</v>
      </c>
      <c r="C3642">
        <v>7.0208726029458006</v>
      </c>
      <c r="E3642">
        <v>80.425000000000011</v>
      </c>
      <c r="F3642">
        <v>88.25</v>
      </c>
    </row>
    <row r="3643" spans="1:6" x14ac:dyDescent="0.3">
      <c r="A3643">
        <v>1610</v>
      </c>
      <c r="B3643">
        <v>79.470531031336634</v>
      </c>
      <c r="C3643">
        <v>-4.720531031336634</v>
      </c>
      <c r="E3643">
        <v>80.475000000000009</v>
      </c>
      <c r="F3643">
        <v>88.25</v>
      </c>
    </row>
    <row r="3644" spans="1:6" x14ac:dyDescent="0.3">
      <c r="A3644">
        <v>1611</v>
      </c>
      <c r="B3644">
        <v>77.032704276229936</v>
      </c>
      <c r="C3644">
        <v>5.7172957237700643</v>
      </c>
      <c r="E3644">
        <v>80.525000000000006</v>
      </c>
      <c r="F3644">
        <v>88.25</v>
      </c>
    </row>
    <row r="3645" spans="1:6" x14ac:dyDescent="0.3">
      <c r="A3645">
        <v>1612</v>
      </c>
      <c r="B3645">
        <v>77.636529652247788</v>
      </c>
      <c r="C3645">
        <v>6.1134703477522123</v>
      </c>
      <c r="E3645">
        <v>80.575000000000017</v>
      </c>
      <c r="F3645">
        <v>88.25</v>
      </c>
    </row>
    <row r="3646" spans="1:6" x14ac:dyDescent="0.3">
      <c r="A3646">
        <v>1613</v>
      </c>
      <c r="B3646">
        <v>85.761532041785998</v>
      </c>
      <c r="C3646">
        <v>1.7384679582140024</v>
      </c>
      <c r="E3646">
        <v>80.625000000000014</v>
      </c>
      <c r="F3646">
        <v>88.25</v>
      </c>
    </row>
    <row r="3647" spans="1:6" x14ac:dyDescent="0.3">
      <c r="A3647">
        <v>1614</v>
      </c>
      <c r="B3647">
        <v>81.31033504440299</v>
      </c>
      <c r="C3647">
        <v>3.18966495559701</v>
      </c>
      <c r="E3647">
        <v>80.675000000000011</v>
      </c>
      <c r="F3647">
        <v>88.25</v>
      </c>
    </row>
    <row r="3648" spans="1:6" x14ac:dyDescent="0.3">
      <c r="A3648">
        <v>1615</v>
      </c>
      <c r="B3648">
        <v>82.820100457684433</v>
      </c>
      <c r="C3648">
        <v>4.4298995423155674</v>
      </c>
      <c r="E3648">
        <v>80.725000000000009</v>
      </c>
      <c r="F3648">
        <v>88.25</v>
      </c>
    </row>
    <row r="3649" spans="1:6" x14ac:dyDescent="0.3">
      <c r="A3649">
        <v>1616</v>
      </c>
      <c r="B3649">
        <v>81.538463947501427</v>
      </c>
      <c r="C3649">
        <v>-5.2884639475014268</v>
      </c>
      <c r="E3649">
        <v>80.775000000000006</v>
      </c>
      <c r="F3649">
        <v>88.25</v>
      </c>
    </row>
    <row r="3650" spans="1:6" x14ac:dyDescent="0.3">
      <c r="A3650">
        <v>1617</v>
      </c>
      <c r="B3650">
        <v>88.546838003506522</v>
      </c>
      <c r="C3650">
        <v>7.4531619964934777</v>
      </c>
      <c r="E3650">
        <v>80.825000000000017</v>
      </c>
      <c r="F3650">
        <v>88.25</v>
      </c>
    </row>
    <row r="3651" spans="1:6" x14ac:dyDescent="0.3">
      <c r="A3651">
        <v>1618</v>
      </c>
      <c r="B3651">
        <v>78.396855997980452</v>
      </c>
      <c r="C3651">
        <v>2.6031440020195475</v>
      </c>
      <c r="E3651">
        <v>80.875000000000014</v>
      </c>
      <c r="F3651">
        <v>88.25</v>
      </c>
    </row>
    <row r="3652" spans="1:6" x14ac:dyDescent="0.3">
      <c r="A3652">
        <v>1619</v>
      </c>
      <c r="B3652">
        <v>77.300770438052737</v>
      </c>
      <c r="C3652">
        <v>-2.5507704380527372</v>
      </c>
      <c r="E3652">
        <v>80.925000000000011</v>
      </c>
      <c r="F3652">
        <v>88.25</v>
      </c>
    </row>
    <row r="3653" spans="1:6" x14ac:dyDescent="0.3">
      <c r="A3653">
        <v>1620</v>
      </c>
      <c r="B3653">
        <v>87.829464957950776</v>
      </c>
      <c r="C3653">
        <v>3.9205350420492238</v>
      </c>
      <c r="E3653">
        <v>80.975000000000009</v>
      </c>
      <c r="F3653">
        <v>88.25</v>
      </c>
    </row>
    <row r="3654" spans="1:6" x14ac:dyDescent="0.3">
      <c r="A3654">
        <v>1621</v>
      </c>
      <c r="B3654">
        <v>83.292476084677759</v>
      </c>
      <c r="C3654">
        <v>-2.5424760846777588</v>
      </c>
      <c r="E3654">
        <v>81.025000000000006</v>
      </c>
      <c r="F3654">
        <v>88.25</v>
      </c>
    </row>
    <row r="3655" spans="1:6" x14ac:dyDescent="0.3">
      <c r="A3655">
        <v>1622</v>
      </c>
      <c r="B3655">
        <v>76.232440671772906</v>
      </c>
      <c r="C3655">
        <v>7.2675593282270938</v>
      </c>
      <c r="E3655">
        <v>81.075000000000017</v>
      </c>
      <c r="F3655">
        <v>88.25</v>
      </c>
    </row>
    <row r="3656" spans="1:6" x14ac:dyDescent="0.3">
      <c r="A3656">
        <v>1623</v>
      </c>
      <c r="B3656">
        <v>82.734505325825538</v>
      </c>
      <c r="C3656">
        <v>-14.734505325825538</v>
      </c>
      <c r="E3656">
        <v>81.125000000000014</v>
      </c>
      <c r="F3656">
        <v>88.25</v>
      </c>
    </row>
    <row r="3657" spans="1:6" x14ac:dyDescent="0.3">
      <c r="A3657">
        <v>1624</v>
      </c>
      <c r="B3657">
        <v>88.928451834867232</v>
      </c>
      <c r="C3657">
        <v>1.8215481651327678</v>
      </c>
      <c r="E3657">
        <v>81.175000000000011</v>
      </c>
      <c r="F3657">
        <v>88.25</v>
      </c>
    </row>
    <row r="3658" spans="1:6" x14ac:dyDescent="0.3">
      <c r="A3658">
        <v>1625</v>
      </c>
      <c r="B3658">
        <v>81.587023137624712</v>
      </c>
      <c r="C3658">
        <v>-7.5870231376247119</v>
      </c>
      <c r="E3658">
        <v>81.225000000000009</v>
      </c>
      <c r="F3658">
        <v>88.5</v>
      </c>
    </row>
    <row r="3659" spans="1:6" x14ac:dyDescent="0.3">
      <c r="A3659">
        <v>1626</v>
      </c>
      <c r="B3659">
        <v>84.306243177069092</v>
      </c>
      <c r="C3659">
        <v>-5.8062431770690921</v>
      </c>
      <c r="E3659">
        <v>81.275000000000006</v>
      </c>
      <c r="F3659">
        <v>88.5</v>
      </c>
    </row>
    <row r="3660" spans="1:6" x14ac:dyDescent="0.3">
      <c r="A3660">
        <v>1627</v>
      </c>
      <c r="B3660">
        <v>77.50545525055702</v>
      </c>
      <c r="C3660">
        <v>5.74454474944298</v>
      </c>
      <c r="E3660">
        <v>81.325000000000017</v>
      </c>
      <c r="F3660">
        <v>88.5</v>
      </c>
    </row>
    <row r="3661" spans="1:6" x14ac:dyDescent="0.3">
      <c r="A3661">
        <v>1628</v>
      </c>
      <c r="B3661">
        <v>83.811081676170488</v>
      </c>
      <c r="C3661">
        <v>5.1889183238295118</v>
      </c>
      <c r="E3661">
        <v>81.375000000000014</v>
      </c>
      <c r="F3661">
        <v>88.5</v>
      </c>
    </row>
    <row r="3662" spans="1:6" x14ac:dyDescent="0.3">
      <c r="A3662">
        <v>1629</v>
      </c>
      <c r="B3662">
        <v>82.833889052857046</v>
      </c>
      <c r="C3662">
        <v>4.416110947142954</v>
      </c>
      <c r="E3662">
        <v>81.425000000000011</v>
      </c>
      <c r="F3662">
        <v>88.5</v>
      </c>
    </row>
    <row r="3663" spans="1:6" x14ac:dyDescent="0.3">
      <c r="A3663">
        <v>1630</v>
      </c>
      <c r="B3663">
        <v>75.714407171645064</v>
      </c>
      <c r="C3663">
        <v>-8.714407171645064</v>
      </c>
      <c r="E3663">
        <v>81.475000000000009</v>
      </c>
      <c r="F3663">
        <v>88.5</v>
      </c>
    </row>
    <row r="3664" spans="1:6" x14ac:dyDescent="0.3">
      <c r="A3664">
        <v>1631</v>
      </c>
      <c r="B3664">
        <v>82.796853111121422</v>
      </c>
      <c r="C3664">
        <v>7.9531468888785781</v>
      </c>
      <c r="E3664">
        <v>81.525000000000006</v>
      </c>
      <c r="F3664">
        <v>88.5</v>
      </c>
    </row>
    <row r="3665" spans="1:6" x14ac:dyDescent="0.3">
      <c r="A3665">
        <v>1632</v>
      </c>
      <c r="B3665">
        <v>76.181240787530896</v>
      </c>
      <c r="C3665">
        <v>3.5687592124691037</v>
      </c>
      <c r="E3665">
        <v>81.575000000000017</v>
      </c>
      <c r="F3665">
        <v>88.5</v>
      </c>
    </row>
    <row r="3666" spans="1:6" x14ac:dyDescent="0.3">
      <c r="A3666">
        <v>1633</v>
      </c>
      <c r="B3666">
        <v>77.568639855844424</v>
      </c>
      <c r="C3666">
        <v>3.9313601441555761</v>
      </c>
      <c r="E3666">
        <v>81.625000000000014</v>
      </c>
      <c r="F3666">
        <v>88.5</v>
      </c>
    </row>
    <row r="3667" spans="1:6" x14ac:dyDescent="0.3">
      <c r="A3667">
        <v>1634</v>
      </c>
      <c r="B3667">
        <v>78.328590854243288</v>
      </c>
      <c r="C3667">
        <v>-14.328590854243288</v>
      </c>
      <c r="E3667">
        <v>81.675000000000011</v>
      </c>
      <c r="F3667">
        <v>88.5</v>
      </c>
    </row>
    <row r="3668" spans="1:6" x14ac:dyDescent="0.3">
      <c r="A3668">
        <v>1635</v>
      </c>
      <c r="B3668">
        <v>81.042840973945104</v>
      </c>
      <c r="C3668">
        <v>3.9571590260548959</v>
      </c>
      <c r="E3668">
        <v>81.725000000000009</v>
      </c>
      <c r="F3668">
        <v>88.5</v>
      </c>
    </row>
    <row r="3669" spans="1:6" x14ac:dyDescent="0.3">
      <c r="A3669">
        <v>1636</v>
      </c>
      <c r="B3669">
        <v>83.819328260235608</v>
      </c>
      <c r="C3669">
        <v>3.6806717397643922</v>
      </c>
      <c r="E3669">
        <v>81.775000000000006</v>
      </c>
      <c r="F3669">
        <v>88.5</v>
      </c>
    </row>
    <row r="3670" spans="1:6" x14ac:dyDescent="0.3">
      <c r="A3670">
        <v>1637</v>
      </c>
      <c r="B3670">
        <v>82.324102136794323</v>
      </c>
      <c r="C3670">
        <v>-3.0741021367943233</v>
      </c>
      <c r="E3670">
        <v>81.825000000000017</v>
      </c>
      <c r="F3670">
        <v>88.5</v>
      </c>
    </row>
    <row r="3671" spans="1:6" x14ac:dyDescent="0.3">
      <c r="A3671">
        <v>1638</v>
      </c>
      <c r="B3671">
        <v>82.261754351498453</v>
      </c>
      <c r="C3671">
        <v>-5.0117543514984533</v>
      </c>
      <c r="E3671">
        <v>81.875000000000014</v>
      </c>
      <c r="F3671">
        <v>88.5</v>
      </c>
    </row>
    <row r="3672" spans="1:6" x14ac:dyDescent="0.3">
      <c r="A3672">
        <v>1639</v>
      </c>
      <c r="B3672">
        <v>88.874350633636453</v>
      </c>
      <c r="C3672">
        <v>1.8756493663635467</v>
      </c>
      <c r="E3672">
        <v>81.925000000000011</v>
      </c>
      <c r="F3672">
        <v>88.75</v>
      </c>
    </row>
    <row r="3673" spans="1:6" x14ac:dyDescent="0.3">
      <c r="A3673">
        <v>1640</v>
      </c>
      <c r="B3673">
        <v>80.692345725878752</v>
      </c>
      <c r="C3673">
        <v>-9.4423457258787522</v>
      </c>
      <c r="E3673">
        <v>81.975000000000009</v>
      </c>
      <c r="F3673">
        <v>88.75</v>
      </c>
    </row>
    <row r="3674" spans="1:6" x14ac:dyDescent="0.3">
      <c r="A3674">
        <v>1641</v>
      </c>
      <c r="B3674">
        <v>84.48851746300187</v>
      </c>
      <c r="C3674">
        <v>4.2614825369981304</v>
      </c>
      <c r="E3674">
        <v>82.025000000000006</v>
      </c>
      <c r="F3674">
        <v>88.75</v>
      </c>
    </row>
    <row r="3675" spans="1:6" x14ac:dyDescent="0.3">
      <c r="A3675">
        <v>1642</v>
      </c>
      <c r="B3675">
        <v>80.883438687241551</v>
      </c>
      <c r="C3675">
        <v>-5.1334386872415507</v>
      </c>
      <c r="E3675">
        <v>82.075000000000017</v>
      </c>
      <c r="F3675">
        <v>88.75</v>
      </c>
    </row>
    <row r="3676" spans="1:6" x14ac:dyDescent="0.3">
      <c r="A3676">
        <v>1643</v>
      </c>
      <c r="B3676">
        <v>77.596592393523409</v>
      </c>
      <c r="C3676">
        <v>7.4034076064765912</v>
      </c>
      <c r="E3676">
        <v>82.125000000000014</v>
      </c>
      <c r="F3676">
        <v>88.75</v>
      </c>
    </row>
    <row r="3677" spans="1:6" x14ac:dyDescent="0.3">
      <c r="A3677">
        <v>1644</v>
      </c>
      <c r="B3677">
        <v>80.52423538245236</v>
      </c>
      <c r="C3677">
        <v>2.7257646175476395</v>
      </c>
      <c r="E3677">
        <v>82.175000000000011</v>
      </c>
      <c r="F3677">
        <v>88.75</v>
      </c>
    </row>
    <row r="3678" spans="1:6" x14ac:dyDescent="0.3">
      <c r="A3678">
        <v>1645</v>
      </c>
      <c r="B3678">
        <v>84.215106034102689</v>
      </c>
      <c r="C3678">
        <v>-0.71510603410268914</v>
      </c>
      <c r="E3678">
        <v>82.225000000000009</v>
      </c>
      <c r="F3678">
        <v>88.75</v>
      </c>
    </row>
    <row r="3679" spans="1:6" x14ac:dyDescent="0.3">
      <c r="A3679">
        <v>1646</v>
      </c>
      <c r="B3679">
        <v>83.927530662697151</v>
      </c>
      <c r="C3679">
        <v>4.8224693373028487</v>
      </c>
      <c r="E3679">
        <v>82.275000000000006</v>
      </c>
      <c r="F3679">
        <v>88.75</v>
      </c>
    </row>
    <row r="3680" spans="1:6" x14ac:dyDescent="0.3">
      <c r="A3680">
        <v>1647</v>
      </c>
      <c r="B3680">
        <v>83.642971332744111</v>
      </c>
      <c r="C3680">
        <v>9.6070286672558893</v>
      </c>
      <c r="E3680">
        <v>82.325000000000017</v>
      </c>
      <c r="F3680">
        <v>88.75</v>
      </c>
    </row>
    <row r="3681" spans="1:6" x14ac:dyDescent="0.3">
      <c r="A3681">
        <v>1648</v>
      </c>
      <c r="B3681">
        <v>85.092342839019722</v>
      </c>
      <c r="C3681">
        <v>9.4076571609802784</v>
      </c>
      <c r="E3681">
        <v>82.375000000000014</v>
      </c>
      <c r="F3681">
        <v>88.75</v>
      </c>
    </row>
    <row r="3682" spans="1:6" x14ac:dyDescent="0.3">
      <c r="A3682">
        <v>1649</v>
      </c>
      <c r="B3682">
        <v>83.505979572612063</v>
      </c>
      <c r="C3682">
        <v>-0.25597957261206261</v>
      </c>
      <c r="E3682">
        <v>82.425000000000011</v>
      </c>
      <c r="F3682">
        <v>88.75</v>
      </c>
    </row>
    <row r="3683" spans="1:6" x14ac:dyDescent="0.3">
      <c r="A3683">
        <v>1650</v>
      </c>
      <c r="B3683">
        <v>75.256084868450969</v>
      </c>
      <c r="C3683">
        <v>4.9939151315490307</v>
      </c>
      <c r="E3683">
        <v>82.475000000000009</v>
      </c>
      <c r="F3683">
        <v>88.75</v>
      </c>
    </row>
    <row r="3684" spans="1:6" x14ac:dyDescent="0.3">
      <c r="A3684">
        <v>1651</v>
      </c>
      <c r="B3684">
        <v>75.164947725484581</v>
      </c>
      <c r="C3684">
        <v>6.3350522745154194</v>
      </c>
      <c r="E3684">
        <v>82.525000000000006</v>
      </c>
      <c r="F3684">
        <v>88.75</v>
      </c>
    </row>
    <row r="3685" spans="1:6" x14ac:dyDescent="0.3">
      <c r="A3685">
        <v>1652</v>
      </c>
      <c r="B3685">
        <v>87.23388616599803</v>
      </c>
      <c r="C3685">
        <v>6.5161138340019704</v>
      </c>
      <c r="E3685">
        <v>82.575000000000017</v>
      </c>
      <c r="F3685">
        <v>88.75</v>
      </c>
    </row>
    <row r="3686" spans="1:6" x14ac:dyDescent="0.3">
      <c r="A3686">
        <v>1653</v>
      </c>
      <c r="B3686">
        <v>74.228264452260433</v>
      </c>
      <c r="C3686">
        <v>21.521735547739567</v>
      </c>
      <c r="E3686">
        <v>82.625000000000014</v>
      </c>
      <c r="F3686">
        <v>88.75</v>
      </c>
    </row>
    <row r="3687" spans="1:6" x14ac:dyDescent="0.3">
      <c r="A3687">
        <v>1654</v>
      </c>
      <c r="B3687">
        <v>77.673565593983412</v>
      </c>
      <c r="C3687">
        <v>0.82643440601658824</v>
      </c>
      <c r="E3687">
        <v>82.675000000000011</v>
      </c>
      <c r="F3687">
        <v>88.75</v>
      </c>
    </row>
    <row r="3688" spans="1:6" x14ac:dyDescent="0.3">
      <c r="A3688">
        <v>1655</v>
      </c>
      <c r="B3688">
        <v>80.692345725878752</v>
      </c>
      <c r="C3688">
        <v>-9.6923457258787522</v>
      </c>
      <c r="E3688">
        <v>82.725000000000009</v>
      </c>
      <c r="F3688">
        <v>88.75</v>
      </c>
    </row>
    <row r="3689" spans="1:6" x14ac:dyDescent="0.3">
      <c r="A3689">
        <v>1656</v>
      </c>
      <c r="B3689">
        <v>79.838356267524745</v>
      </c>
      <c r="C3689">
        <v>-3.5883562675247447</v>
      </c>
      <c r="E3689">
        <v>82.775000000000006</v>
      </c>
      <c r="F3689">
        <v>88.75</v>
      </c>
    </row>
    <row r="3690" spans="1:6" x14ac:dyDescent="0.3">
      <c r="A3690">
        <v>1657</v>
      </c>
      <c r="B3690">
        <v>85.71624951598524</v>
      </c>
      <c r="C3690">
        <v>4.7837504840147602</v>
      </c>
      <c r="E3690">
        <v>82.825000000000017</v>
      </c>
      <c r="F3690">
        <v>88.75</v>
      </c>
    </row>
    <row r="3691" spans="1:6" x14ac:dyDescent="0.3">
      <c r="A3691">
        <v>1658</v>
      </c>
      <c r="B3691">
        <v>78.328590854243288</v>
      </c>
      <c r="C3691">
        <v>4.1714091457567122</v>
      </c>
      <c r="E3691">
        <v>82.875000000000014</v>
      </c>
      <c r="F3691">
        <v>88.75</v>
      </c>
    </row>
    <row r="3692" spans="1:6" x14ac:dyDescent="0.3">
      <c r="A3692">
        <v>1659</v>
      </c>
      <c r="B3692">
        <v>79.861228266753969</v>
      </c>
      <c r="C3692">
        <v>1.6387717332460312</v>
      </c>
      <c r="E3692">
        <v>82.925000000000011</v>
      </c>
      <c r="F3692">
        <v>89</v>
      </c>
    </row>
    <row r="3693" spans="1:6" x14ac:dyDescent="0.3">
      <c r="A3693">
        <v>1660</v>
      </c>
      <c r="B3693">
        <v>82.59751356569349</v>
      </c>
      <c r="C3693">
        <v>-8.0975135656934896</v>
      </c>
      <c r="E3693">
        <v>82.975000000000009</v>
      </c>
      <c r="F3693">
        <v>89</v>
      </c>
    </row>
    <row r="3694" spans="1:6" x14ac:dyDescent="0.3">
      <c r="A3694">
        <v>1661</v>
      </c>
      <c r="B3694">
        <v>81.828940635895734</v>
      </c>
      <c r="C3694">
        <v>1.4210593641042664</v>
      </c>
      <c r="E3694">
        <v>83.025000000000006</v>
      </c>
      <c r="F3694">
        <v>89</v>
      </c>
    </row>
    <row r="3695" spans="1:6" x14ac:dyDescent="0.3">
      <c r="A3695">
        <v>1662</v>
      </c>
      <c r="B3695">
        <v>76.241524075829531</v>
      </c>
      <c r="C3695">
        <v>-14.741524075829531</v>
      </c>
      <c r="E3695">
        <v>83.075000000000017</v>
      </c>
      <c r="F3695">
        <v>89</v>
      </c>
    </row>
    <row r="3696" spans="1:6" x14ac:dyDescent="0.3">
      <c r="A3696">
        <v>1663</v>
      </c>
      <c r="B3696">
        <v>77.123841419196324</v>
      </c>
      <c r="C3696">
        <v>-19.873841419196324</v>
      </c>
      <c r="E3696">
        <v>83.125000000000014</v>
      </c>
      <c r="F3696">
        <v>89</v>
      </c>
    </row>
    <row r="3697" spans="1:6" x14ac:dyDescent="0.3">
      <c r="A3697">
        <v>1664</v>
      </c>
      <c r="B3697">
        <v>82.973782129977835</v>
      </c>
      <c r="C3697">
        <v>-7.9737821299778346</v>
      </c>
      <c r="E3697">
        <v>83.175000000000011</v>
      </c>
      <c r="F3697">
        <v>89</v>
      </c>
    </row>
    <row r="3698" spans="1:6" x14ac:dyDescent="0.3">
      <c r="A3698">
        <v>1665</v>
      </c>
      <c r="B3698">
        <v>79.183331007264869</v>
      </c>
      <c r="C3698">
        <v>-0.18333100726486862</v>
      </c>
      <c r="E3698">
        <v>83.225000000000009</v>
      </c>
      <c r="F3698">
        <v>89</v>
      </c>
    </row>
    <row r="3699" spans="1:6" x14ac:dyDescent="0.3">
      <c r="A3699">
        <v>1666</v>
      </c>
      <c r="B3699">
        <v>84.383216377529081</v>
      </c>
      <c r="C3699">
        <v>-2.6332163775290809</v>
      </c>
      <c r="E3699">
        <v>83.275000000000006</v>
      </c>
      <c r="F3699">
        <v>89</v>
      </c>
    </row>
    <row r="3700" spans="1:6" x14ac:dyDescent="0.3">
      <c r="A3700">
        <v>1667</v>
      </c>
      <c r="B3700">
        <v>77.018540333723536</v>
      </c>
      <c r="C3700">
        <v>-10.268540333723536</v>
      </c>
      <c r="E3700">
        <v>83.325000000000017</v>
      </c>
      <c r="F3700">
        <v>89</v>
      </c>
    </row>
    <row r="3701" spans="1:6" x14ac:dyDescent="0.3">
      <c r="A3701">
        <v>1668</v>
      </c>
      <c r="B3701">
        <v>86.054910047169059</v>
      </c>
      <c r="C3701">
        <v>7.4450899528309407</v>
      </c>
      <c r="E3701">
        <v>83.375000000000014</v>
      </c>
      <c r="F3701">
        <v>89</v>
      </c>
    </row>
    <row r="3702" spans="1:6" x14ac:dyDescent="0.3">
      <c r="A3702">
        <v>1669</v>
      </c>
      <c r="B3702">
        <v>80.632437784913876</v>
      </c>
      <c r="C3702">
        <v>-0.38243778491387559</v>
      </c>
      <c r="E3702">
        <v>83.425000000000011</v>
      </c>
      <c r="F3702">
        <v>89</v>
      </c>
    </row>
    <row r="3703" spans="1:6" x14ac:dyDescent="0.3">
      <c r="A3703">
        <v>1670</v>
      </c>
      <c r="B3703">
        <v>84.43731757875986</v>
      </c>
      <c r="C3703">
        <v>-1.4373175787598598</v>
      </c>
      <c r="E3703">
        <v>83.475000000000009</v>
      </c>
      <c r="F3703">
        <v>89</v>
      </c>
    </row>
    <row r="3704" spans="1:6" x14ac:dyDescent="0.3">
      <c r="A3704">
        <v>1671</v>
      </c>
      <c r="B3704">
        <v>83.705319118039981</v>
      </c>
      <c r="C3704">
        <v>-1.2053191180399807</v>
      </c>
      <c r="E3704">
        <v>83.525000000000006</v>
      </c>
      <c r="F3704">
        <v>89</v>
      </c>
    </row>
    <row r="3705" spans="1:6" x14ac:dyDescent="0.3">
      <c r="A3705">
        <v>1672</v>
      </c>
      <c r="B3705">
        <v>79.083571932899574</v>
      </c>
      <c r="C3705">
        <v>11.916428067100426</v>
      </c>
      <c r="E3705">
        <v>83.575000000000017</v>
      </c>
      <c r="F3705">
        <v>89</v>
      </c>
    </row>
    <row r="3706" spans="1:6" x14ac:dyDescent="0.3">
      <c r="A3706">
        <v>1673</v>
      </c>
      <c r="B3706">
        <v>88.31046251634298</v>
      </c>
      <c r="C3706">
        <v>0.43953748365701983</v>
      </c>
      <c r="E3706">
        <v>83.625000000000014</v>
      </c>
      <c r="F3706">
        <v>89</v>
      </c>
    </row>
    <row r="3707" spans="1:6" x14ac:dyDescent="0.3">
      <c r="A3707">
        <v>1674</v>
      </c>
      <c r="B3707">
        <v>79.43349508960101</v>
      </c>
      <c r="C3707">
        <v>8.5665049103989901</v>
      </c>
      <c r="E3707">
        <v>83.675000000000011</v>
      </c>
      <c r="F3707">
        <v>89</v>
      </c>
    </row>
    <row r="3708" spans="1:6" x14ac:dyDescent="0.3">
      <c r="A3708">
        <v>1675</v>
      </c>
      <c r="B3708">
        <v>82.92792751281219</v>
      </c>
      <c r="C3708">
        <v>-8.9279275128121895</v>
      </c>
      <c r="E3708">
        <v>83.725000000000009</v>
      </c>
      <c r="F3708">
        <v>89</v>
      </c>
    </row>
    <row r="3709" spans="1:6" x14ac:dyDescent="0.3">
      <c r="A3709">
        <v>1676</v>
      </c>
      <c r="B3709">
        <v>84.633755807199023</v>
      </c>
      <c r="C3709">
        <v>-4.883755807199023</v>
      </c>
      <c r="E3709">
        <v>83.775000000000006</v>
      </c>
      <c r="F3709">
        <v>89</v>
      </c>
    </row>
    <row r="3710" spans="1:6" x14ac:dyDescent="0.3">
      <c r="A3710">
        <v>1677</v>
      </c>
      <c r="B3710">
        <v>83.491815630105677</v>
      </c>
      <c r="C3710">
        <v>-7.2418156301056769</v>
      </c>
      <c r="E3710">
        <v>83.825000000000017</v>
      </c>
      <c r="F3710">
        <v>89.25</v>
      </c>
    </row>
    <row r="3711" spans="1:6" x14ac:dyDescent="0.3">
      <c r="A3711">
        <v>1678</v>
      </c>
      <c r="B3711">
        <v>81.350647650461156</v>
      </c>
      <c r="C3711">
        <v>-3.6006476504611555</v>
      </c>
      <c r="E3711">
        <v>83.875000000000014</v>
      </c>
      <c r="F3711">
        <v>89.25</v>
      </c>
    </row>
    <row r="3712" spans="1:6" x14ac:dyDescent="0.3">
      <c r="A3712">
        <v>1679</v>
      </c>
      <c r="B3712">
        <v>78.29747227094893</v>
      </c>
      <c r="C3712">
        <v>3.7025277290510701</v>
      </c>
      <c r="E3712">
        <v>83.925000000000011</v>
      </c>
      <c r="F3712">
        <v>89.25</v>
      </c>
    </row>
    <row r="3713" spans="1:6" x14ac:dyDescent="0.3">
      <c r="A3713">
        <v>1680</v>
      </c>
      <c r="B3713">
        <v>78.579130283913216</v>
      </c>
      <c r="C3713">
        <v>-12.079130283913216</v>
      </c>
      <c r="E3713">
        <v>83.975000000000009</v>
      </c>
      <c r="F3713">
        <v>89.25</v>
      </c>
    </row>
    <row r="3714" spans="1:6" x14ac:dyDescent="0.3">
      <c r="A3714">
        <v>1681</v>
      </c>
      <c r="B3714">
        <v>85.892606443476765</v>
      </c>
      <c r="C3714">
        <v>7.8573935565232347</v>
      </c>
      <c r="E3714">
        <v>84.025000000000006</v>
      </c>
      <c r="F3714">
        <v>89.25</v>
      </c>
    </row>
    <row r="3715" spans="1:6" x14ac:dyDescent="0.3">
      <c r="A3715">
        <v>1682</v>
      </c>
      <c r="B3715">
        <v>81.219197901436601</v>
      </c>
      <c r="C3715">
        <v>-4.2191979014366012</v>
      </c>
      <c r="E3715">
        <v>84.075000000000017</v>
      </c>
      <c r="F3715">
        <v>89.25</v>
      </c>
    </row>
    <row r="3716" spans="1:6" x14ac:dyDescent="0.3">
      <c r="A3716">
        <v>1683</v>
      </c>
      <c r="B3716">
        <v>81.506773272842167</v>
      </c>
      <c r="C3716">
        <v>-10.506773272842167</v>
      </c>
      <c r="E3716">
        <v>84.125000000000014</v>
      </c>
      <c r="F3716">
        <v>89.25</v>
      </c>
    </row>
    <row r="3717" spans="1:6" x14ac:dyDescent="0.3">
      <c r="A3717">
        <v>1684</v>
      </c>
      <c r="B3717">
        <v>78.490894457935596</v>
      </c>
      <c r="C3717">
        <v>6.7591055420644039</v>
      </c>
      <c r="E3717">
        <v>84.175000000000011</v>
      </c>
      <c r="F3717">
        <v>89.25</v>
      </c>
    </row>
    <row r="3718" spans="1:6" x14ac:dyDescent="0.3">
      <c r="A3718">
        <v>1685</v>
      </c>
      <c r="B3718">
        <v>82.352891494464842</v>
      </c>
      <c r="C3718">
        <v>-3.352891494464842</v>
      </c>
      <c r="E3718">
        <v>84.225000000000009</v>
      </c>
      <c r="F3718">
        <v>89.25</v>
      </c>
    </row>
    <row r="3719" spans="1:6" x14ac:dyDescent="0.3">
      <c r="A3719">
        <v>1686</v>
      </c>
      <c r="B3719">
        <v>80.928721213042294</v>
      </c>
      <c r="C3719">
        <v>-0.17872121304229438</v>
      </c>
      <c r="E3719">
        <v>84.275000000000006</v>
      </c>
      <c r="F3719">
        <v>89.25</v>
      </c>
    </row>
    <row r="3720" spans="1:6" x14ac:dyDescent="0.3">
      <c r="A3720">
        <v>1687</v>
      </c>
      <c r="B3720">
        <v>83.215502884217756</v>
      </c>
      <c r="C3720">
        <v>0.28449711578224424</v>
      </c>
      <c r="E3720">
        <v>84.325000000000017</v>
      </c>
      <c r="F3720">
        <v>89.25</v>
      </c>
    </row>
    <row r="3721" spans="1:6" x14ac:dyDescent="0.3">
      <c r="A3721">
        <v>1688</v>
      </c>
      <c r="B3721">
        <v>82.742751909890657</v>
      </c>
      <c r="C3721">
        <v>4.0072480901093428</v>
      </c>
      <c r="E3721">
        <v>84.375000000000014</v>
      </c>
      <c r="F3721">
        <v>89.25</v>
      </c>
    </row>
    <row r="3722" spans="1:6" x14ac:dyDescent="0.3">
      <c r="A3722">
        <v>1689</v>
      </c>
      <c r="B3722">
        <v>78.214581712047661</v>
      </c>
      <c r="C3722">
        <v>3.2854182879523393</v>
      </c>
      <c r="E3722">
        <v>84.425000000000011</v>
      </c>
      <c r="F3722">
        <v>89.25</v>
      </c>
    </row>
    <row r="3723" spans="1:6" x14ac:dyDescent="0.3">
      <c r="A3723">
        <v>1690</v>
      </c>
      <c r="B3723">
        <v>84.673693065923402</v>
      </c>
      <c r="C3723">
        <v>-11.923693065923402</v>
      </c>
      <c r="E3723">
        <v>84.475000000000009</v>
      </c>
      <c r="F3723">
        <v>89.25</v>
      </c>
    </row>
    <row r="3724" spans="1:6" x14ac:dyDescent="0.3">
      <c r="A3724">
        <v>1691</v>
      </c>
      <c r="B3724">
        <v>73.6185217178013</v>
      </c>
      <c r="C3724">
        <v>-13.1185217178013</v>
      </c>
      <c r="E3724">
        <v>84.525000000000006</v>
      </c>
      <c r="F3724">
        <v>89.25</v>
      </c>
    </row>
    <row r="3725" spans="1:6" x14ac:dyDescent="0.3">
      <c r="A3725">
        <v>1692</v>
      </c>
      <c r="B3725">
        <v>75.799626956170187</v>
      </c>
      <c r="C3725">
        <v>-8.7996269561701865</v>
      </c>
      <c r="E3725">
        <v>84.575000000000017</v>
      </c>
      <c r="F3725">
        <v>89.25</v>
      </c>
    </row>
    <row r="3726" spans="1:6" x14ac:dyDescent="0.3">
      <c r="A3726">
        <v>1693</v>
      </c>
      <c r="B3726">
        <v>79.510468290061027</v>
      </c>
      <c r="C3726">
        <v>-7.7604682900610271</v>
      </c>
      <c r="E3726">
        <v>84.625000000000014</v>
      </c>
      <c r="F3726">
        <v>89.25</v>
      </c>
    </row>
    <row r="3727" spans="1:6" x14ac:dyDescent="0.3">
      <c r="A3727">
        <v>1694</v>
      </c>
      <c r="B3727">
        <v>77.636529652247788</v>
      </c>
      <c r="C3727">
        <v>0.61347034775221232</v>
      </c>
      <c r="E3727">
        <v>84.675000000000011</v>
      </c>
      <c r="F3727">
        <v>89.25</v>
      </c>
    </row>
    <row r="3728" spans="1:6" x14ac:dyDescent="0.3">
      <c r="A3728">
        <v>1695</v>
      </c>
      <c r="B3728">
        <v>82.201735791826408</v>
      </c>
      <c r="C3728">
        <v>-3.2017357918264082</v>
      </c>
      <c r="E3728">
        <v>84.725000000000009</v>
      </c>
      <c r="F3728">
        <v>89.25</v>
      </c>
    </row>
    <row r="3729" spans="1:6" x14ac:dyDescent="0.3">
      <c r="A3729">
        <v>1696</v>
      </c>
      <c r="B3729">
        <v>77.537145925216279</v>
      </c>
      <c r="C3729">
        <v>2.2128540747837206</v>
      </c>
      <c r="E3729">
        <v>84.775000000000006</v>
      </c>
      <c r="F3729">
        <v>89.25</v>
      </c>
    </row>
    <row r="3730" spans="1:6" x14ac:dyDescent="0.3">
      <c r="A3730">
        <v>1697</v>
      </c>
      <c r="B3730">
        <v>74.746297952388261</v>
      </c>
      <c r="C3730">
        <v>18.253702047611739</v>
      </c>
      <c r="E3730">
        <v>84.825000000000017</v>
      </c>
      <c r="F3730">
        <v>89.5</v>
      </c>
    </row>
    <row r="3731" spans="1:6" x14ac:dyDescent="0.3">
      <c r="A3731">
        <v>1698</v>
      </c>
      <c r="B3731">
        <v>86.037844787673905</v>
      </c>
      <c r="C3731">
        <v>7.2121552123260955</v>
      </c>
      <c r="E3731">
        <v>84.875000000000014</v>
      </c>
      <c r="F3731">
        <v>89.5</v>
      </c>
    </row>
    <row r="3732" spans="1:6" x14ac:dyDescent="0.3">
      <c r="A3732">
        <v>1699</v>
      </c>
      <c r="B3732">
        <v>85.479874028821698</v>
      </c>
      <c r="C3732">
        <v>-4.2298740288216976</v>
      </c>
      <c r="E3732">
        <v>84.925000000000011</v>
      </c>
      <c r="F3732">
        <v>89.5</v>
      </c>
    </row>
    <row r="3733" spans="1:6" x14ac:dyDescent="0.3">
      <c r="A3733">
        <v>1700</v>
      </c>
      <c r="B3733">
        <v>79.615769375533802</v>
      </c>
      <c r="C3733">
        <v>-0.61576937553380162</v>
      </c>
      <c r="E3733">
        <v>84.975000000000009</v>
      </c>
      <c r="F3733">
        <v>89.5</v>
      </c>
    </row>
    <row r="3734" spans="1:6" x14ac:dyDescent="0.3">
      <c r="A3734">
        <v>1701</v>
      </c>
      <c r="B3734">
        <v>81.728984817499324</v>
      </c>
      <c r="C3734">
        <v>3.2710151825006761</v>
      </c>
      <c r="E3734">
        <v>85.025000000000006</v>
      </c>
      <c r="F3734">
        <v>89.5</v>
      </c>
    </row>
    <row r="3735" spans="1:6" x14ac:dyDescent="0.3">
      <c r="A3735">
        <v>1702</v>
      </c>
      <c r="B3735">
        <v>83.634152657314075</v>
      </c>
      <c r="C3735">
        <v>3.6158473426859246</v>
      </c>
      <c r="E3735">
        <v>85.075000000000017</v>
      </c>
      <c r="F3735">
        <v>89.5</v>
      </c>
    </row>
    <row r="3736" spans="1:6" x14ac:dyDescent="0.3">
      <c r="A3736">
        <v>1703</v>
      </c>
      <c r="B3736">
        <v>82.887990254087811</v>
      </c>
      <c r="C3736">
        <v>-4.6379902540878106</v>
      </c>
      <c r="E3736">
        <v>85.125000000000014</v>
      </c>
      <c r="F3736">
        <v>89.5</v>
      </c>
    </row>
    <row r="3737" spans="1:6" x14ac:dyDescent="0.3">
      <c r="A3737">
        <v>1704</v>
      </c>
      <c r="B3737">
        <v>76.508753417660827</v>
      </c>
      <c r="C3737">
        <v>-8.5087534176608273</v>
      </c>
      <c r="E3737">
        <v>85.175000000000011</v>
      </c>
      <c r="F3737">
        <v>89.5</v>
      </c>
    </row>
    <row r="3738" spans="1:6" x14ac:dyDescent="0.3">
      <c r="A3738">
        <v>1705</v>
      </c>
      <c r="B3738">
        <v>74.41053873819321</v>
      </c>
      <c r="C3738">
        <v>-5.4105387381932104</v>
      </c>
      <c r="E3738">
        <v>85.225000000000009</v>
      </c>
      <c r="F3738">
        <v>89.5</v>
      </c>
    </row>
    <row r="3739" spans="1:6" x14ac:dyDescent="0.3">
      <c r="A3739">
        <v>1706</v>
      </c>
      <c r="B3739">
        <v>85.434019411656053</v>
      </c>
      <c r="C3739">
        <v>-5.1840194116560525</v>
      </c>
      <c r="E3739">
        <v>85.275000000000006</v>
      </c>
      <c r="F3739">
        <v>89.5</v>
      </c>
    </row>
    <row r="3740" spans="1:6" x14ac:dyDescent="0.3">
      <c r="A3740">
        <v>1707</v>
      </c>
      <c r="B3740">
        <v>80.273695952782418</v>
      </c>
      <c r="C3740">
        <v>-1.5236959527824183</v>
      </c>
      <c r="E3740">
        <v>85.325000000000017</v>
      </c>
      <c r="F3740">
        <v>89.5</v>
      </c>
    </row>
    <row r="3741" spans="1:6" x14ac:dyDescent="0.3">
      <c r="A3741">
        <v>1708</v>
      </c>
      <c r="B3741">
        <v>77.351970322294747</v>
      </c>
      <c r="C3741">
        <v>12.898029677705253</v>
      </c>
      <c r="E3741">
        <v>85.375000000000014</v>
      </c>
      <c r="F3741">
        <v>89.5</v>
      </c>
    </row>
    <row r="3742" spans="1:6" x14ac:dyDescent="0.3">
      <c r="A3742">
        <v>1709</v>
      </c>
      <c r="B3742">
        <v>81.082778232669469</v>
      </c>
      <c r="C3742">
        <v>-4.5827782326694688</v>
      </c>
      <c r="E3742">
        <v>85.425000000000011</v>
      </c>
      <c r="F3742">
        <v>89.5</v>
      </c>
    </row>
    <row r="3743" spans="1:6" x14ac:dyDescent="0.3">
      <c r="A3743">
        <v>1710</v>
      </c>
      <c r="B3743">
        <v>78.237453711276899</v>
      </c>
      <c r="C3743">
        <v>3.7625462887231009</v>
      </c>
      <c r="E3743">
        <v>85.475000000000009</v>
      </c>
      <c r="F3743">
        <v>89.5</v>
      </c>
    </row>
    <row r="3744" spans="1:6" x14ac:dyDescent="0.3">
      <c r="A3744">
        <v>1711</v>
      </c>
      <c r="B3744">
        <v>77.818803938180579</v>
      </c>
      <c r="C3744">
        <v>12.431196061819421</v>
      </c>
      <c r="E3744">
        <v>85.525000000000006</v>
      </c>
      <c r="F3744">
        <v>89.5</v>
      </c>
    </row>
    <row r="3745" spans="1:6" x14ac:dyDescent="0.3">
      <c r="A3745">
        <v>1712</v>
      </c>
      <c r="B3745">
        <v>75.059381911385202</v>
      </c>
      <c r="C3745">
        <v>-8.3093819113852021</v>
      </c>
      <c r="E3745">
        <v>85.575000000000017</v>
      </c>
      <c r="F3745">
        <v>89.5</v>
      </c>
    </row>
    <row r="3746" spans="1:6" x14ac:dyDescent="0.3">
      <c r="A3746">
        <v>1713</v>
      </c>
      <c r="B3746">
        <v>89.438238750929941</v>
      </c>
      <c r="C3746">
        <v>5.0617612490700594</v>
      </c>
      <c r="E3746">
        <v>85.625000000000014</v>
      </c>
      <c r="F3746">
        <v>89.5</v>
      </c>
    </row>
    <row r="3747" spans="1:6" x14ac:dyDescent="0.3">
      <c r="A3747">
        <v>1714</v>
      </c>
      <c r="B3747">
        <v>85.328718326183264</v>
      </c>
      <c r="C3747">
        <v>-7.5787183261832638</v>
      </c>
      <c r="E3747">
        <v>85.675000000000011</v>
      </c>
      <c r="F3747">
        <v>89.5</v>
      </c>
    </row>
    <row r="3748" spans="1:6" x14ac:dyDescent="0.3">
      <c r="A3748">
        <v>1715</v>
      </c>
      <c r="B3748">
        <v>76.559953301902837</v>
      </c>
      <c r="C3748">
        <v>5.6900466980971629</v>
      </c>
      <c r="E3748">
        <v>85.725000000000009</v>
      </c>
      <c r="F3748">
        <v>89.5</v>
      </c>
    </row>
    <row r="3749" spans="1:6" x14ac:dyDescent="0.3">
      <c r="A3749">
        <v>1716</v>
      </c>
      <c r="B3749">
        <v>83.161401682986991</v>
      </c>
      <c r="C3749">
        <v>6.3385983170130089</v>
      </c>
      <c r="E3749">
        <v>85.775000000000006</v>
      </c>
      <c r="F3749">
        <v>89.75</v>
      </c>
    </row>
    <row r="3750" spans="1:6" x14ac:dyDescent="0.3">
      <c r="A3750">
        <v>1717</v>
      </c>
      <c r="B3750">
        <v>80.564172641176725</v>
      </c>
      <c r="C3750">
        <v>-5.8141726411767252</v>
      </c>
      <c r="E3750">
        <v>85.825000000000017</v>
      </c>
      <c r="F3750">
        <v>89.75</v>
      </c>
    </row>
    <row r="3751" spans="1:6" x14ac:dyDescent="0.3">
      <c r="A3751">
        <v>1718</v>
      </c>
      <c r="B3751">
        <v>78.605278947464996</v>
      </c>
      <c r="C3751">
        <v>5.3947210525350044</v>
      </c>
      <c r="E3751">
        <v>85.875000000000014</v>
      </c>
      <c r="F3751">
        <v>89.75</v>
      </c>
    </row>
    <row r="3752" spans="1:6" x14ac:dyDescent="0.3">
      <c r="A3752">
        <v>1719</v>
      </c>
      <c r="B3752">
        <v>83.392431903074169</v>
      </c>
      <c r="C3752">
        <v>1.6075680969258315</v>
      </c>
      <c r="E3752">
        <v>85.925000000000011</v>
      </c>
      <c r="F3752">
        <v>89.75</v>
      </c>
    </row>
    <row r="3753" spans="1:6" x14ac:dyDescent="0.3">
      <c r="A3753">
        <v>1720</v>
      </c>
      <c r="B3753">
        <v>87.655437256083104</v>
      </c>
      <c r="C3753">
        <v>4.8445627439168959</v>
      </c>
      <c r="E3753">
        <v>85.975000000000009</v>
      </c>
      <c r="F3753">
        <v>89.75</v>
      </c>
    </row>
    <row r="3754" spans="1:6" x14ac:dyDescent="0.3">
      <c r="A3754">
        <v>1721</v>
      </c>
      <c r="B3754">
        <v>83.042312002341603</v>
      </c>
      <c r="C3754">
        <v>-4.2312002341603261E-2</v>
      </c>
      <c r="E3754">
        <v>86.025000000000006</v>
      </c>
      <c r="F3754">
        <v>89.75</v>
      </c>
    </row>
    <row r="3755" spans="1:6" x14ac:dyDescent="0.3">
      <c r="A3755">
        <v>1722</v>
      </c>
      <c r="B3755">
        <v>75.95902924287374</v>
      </c>
      <c r="C3755">
        <v>-3.7090292428737399</v>
      </c>
      <c r="E3755">
        <v>86.075000000000017</v>
      </c>
      <c r="F3755">
        <v>89.75</v>
      </c>
    </row>
    <row r="3756" spans="1:6" x14ac:dyDescent="0.3">
      <c r="A3756">
        <v>1723</v>
      </c>
      <c r="B3756">
        <v>76.522917360167213</v>
      </c>
      <c r="C3756">
        <v>-1.522917360167213</v>
      </c>
      <c r="E3756">
        <v>86.125000000000014</v>
      </c>
      <c r="F3756">
        <v>89.75</v>
      </c>
    </row>
    <row r="3757" spans="1:6" x14ac:dyDescent="0.3">
      <c r="A3757">
        <v>1724</v>
      </c>
      <c r="B3757">
        <v>81.418537446864519</v>
      </c>
      <c r="C3757">
        <v>3.8314625531354807</v>
      </c>
      <c r="E3757">
        <v>86.175000000000011</v>
      </c>
      <c r="F3757">
        <v>89.75</v>
      </c>
    </row>
    <row r="3758" spans="1:6" x14ac:dyDescent="0.3">
      <c r="A3758">
        <v>1725</v>
      </c>
      <c r="B3758">
        <v>83.779391001511229</v>
      </c>
      <c r="C3758">
        <v>0.22060899848877114</v>
      </c>
      <c r="E3758">
        <v>86.225000000000009</v>
      </c>
      <c r="F3758">
        <v>90</v>
      </c>
    </row>
    <row r="3759" spans="1:6" x14ac:dyDescent="0.3">
      <c r="A3759">
        <v>1726</v>
      </c>
      <c r="B3759">
        <v>78.670267426879619</v>
      </c>
      <c r="C3759">
        <v>7.9732573120381289E-2</v>
      </c>
      <c r="E3759">
        <v>86.275000000000006</v>
      </c>
      <c r="F3759">
        <v>90</v>
      </c>
    </row>
    <row r="3760" spans="1:6" x14ac:dyDescent="0.3">
      <c r="A3760">
        <v>1727</v>
      </c>
      <c r="B3760">
        <v>80.370750454190087</v>
      </c>
      <c r="C3760">
        <v>2.1292495458099125</v>
      </c>
      <c r="E3760">
        <v>86.325000000000017</v>
      </c>
      <c r="F3760">
        <v>90</v>
      </c>
    </row>
    <row r="3761" spans="1:6" x14ac:dyDescent="0.3">
      <c r="A3761">
        <v>1728</v>
      </c>
      <c r="B3761">
        <v>77.636529652247788</v>
      </c>
      <c r="C3761">
        <v>-5.8865296522477877</v>
      </c>
      <c r="E3761">
        <v>86.375000000000014</v>
      </c>
      <c r="F3761">
        <v>90</v>
      </c>
    </row>
    <row r="3762" spans="1:6" x14ac:dyDescent="0.3">
      <c r="A3762">
        <v>1729</v>
      </c>
      <c r="B3762">
        <v>79.969165940588894</v>
      </c>
      <c r="C3762">
        <v>-6.4691659405888942</v>
      </c>
      <c r="E3762">
        <v>86.425000000000011</v>
      </c>
      <c r="F3762">
        <v>90</v>
      </c>
    </row>
    <row r="3763" spans="1:6" x14ac:dyDescent="0.3">
      <c r="A3763">
        <v>1730</v>
      </c>
      <c r="B3763">
        <v>75.310186069681748</v>
      </c>
      <c r="C3763">
        <v>4.9398139303182518</v>
      </c>
      <c r="E3763">
        <v>86.475000000000009</v>
      </c>
      <c r="F3763">
        <v>90</v>
      </c>
    </row>
    <row r="3764" spans="1:6" x14ac:dyDescent="0.3">
      <c r="A3764">
        <v>1731</v>
      </c>
      <c r="B3764">
        <v>78.932791577594926</v>
      </c>
      <c r="C3764">
        <v>5.3172084224050735</v>
      </c>
      <c r="E3764">
        <v>86.525000000000006</v>
      </c>
      <c r="F3764">
        <v>90</v>
      </c>
    </row>
    <row r="3765" spans="1:6" x14ac:dyDescent="0.3">
      <c r="A3765">
        <v>1732</v>
      </c>
      <c r="B3765">
        <v>84.673693065923402</v>
      </c>
      <c r="C3765">
        <v>-0.17369306592340195</v>
      </c>
      <c r="E3765">
        <v>86.575000000000017</v>
      </c>
      <c r="F3765">
        <v>90</v>
      </c>
    </row>
    <row r="3766" spans="1:6" x14ac:dyDescent="0.3">
      <c r="A3766">
        <v>1733</v>
      </c>
      <c r="B3766">
        <v>76.33266121879592</v>
      </c>
      <c r="C3766">
        <v>2.1673387812040801</v>
      </c>
      <c r="E3766">
        <v>86.625000000000014</v>
      </c>
      <c r="F3766">
        <v>90</v>
      </c>
    </row>
    <row r="3767" spans="1:6" x14ac:dyDescent="0.3">
      <c r="A3767">
        <v>1734</v>
      </c>
      <c r="B3767">
        <v>85.419855469149667</v>
      </c>
      <c r="C3767">
        <v>3.0801445308503332</v>
      </c>
      <c r="E3767">
        <v>86.675000000000011</v>
      </c>
      <c r="F3767">
        <v>90</v>
      </c>
    </row>
    <row r="3768" spans="1:6" x14ac:dyDescent="0.3">
      <c r="A3768">
        <v>1735</v>
      </c>
      <c r="B3768">
        <v>82.255836993057173</v>
      </c>
      <c r="C3768">
        <v>1.7441630069428271</v>
      </c>
      <c r="E3768">
        <v>86.725000000000009</v>
      </c>
      <c r="F3768">
        <v>90</v>
      </c>
    </row>
    <row r="3769" spans="1:6" x14ac:dyDescent="0.3">
      <c r="A3769">
        <v>1736</v>
      </c>
      <c r="B3769">
        <v>81.74314876000571</v>
      </c>
      <c r="C3769">
        <v>-2.2431487600057096</v>
      </c>
      <c r="E3769">
        <v>86.775000000000006</v>
      </c>
      <c r="F3769">
        <v>90</v>
      </c>
    </row>
    <row r="3770" spans="1:6" x14ac:dyDescent="0.3">
      <c r="A3770">
        <v>1737</v>
      </c>
      <c r="B3770">
        <v>84.947104494822582</v>
      </c>
      <c r="C3770">
        <v>-8.6971044948225824</v>
      </c>
      <c r="E3770">
        <v>86.825000000000017</v>
      </c>
      <c r="F3770">
        <v>90</v>
      </c>
    </row>
    <row r="3771" spans="1:6" x14ac:dyDescent="0.3">
      <c r="A3771">
        <v>1738</v>
      </c>
      <c r="B3771">
        <v>83.582952773072066</v>
      </c>
      <c r="C3771">
        <v>1.4170472269279344</v>
      </c>
      <c r="E3771">
        <v>86.875000000000014</v>
      </c>
      <c r="F3771">
        <v>90</v>
      </c>
    </row>
    <row r="3772" spans="1:6" x14ac:dyDescent="0.3">
      <c r="A3772">
        <v>1739</v>
      </c>
      <c r="B3772">
        <v>82.09681005368742</v>
      </c>
      <c r="C3772">
        <v>0.65318994631257965</v>
      </c>
      <c r="E3772">
        <v>86.925000000000011</v>
      </c>
      <c r="F3772">
        <v>90</v>
      </c>
    </row>
    <row r="3773" spans="1:6" x14ac:dyDescent="0.3">
      <c r="A3773">
        <v>1740</v>
      </c>
      <c r="B3773">
        <v>85.710332157543974</v>
      </c>
      <c r="C3773">
        <v>5.5396678424560264</v>
      </c>
      <c r="E3773">
        <v>86.975000000000009</v>
      </c>
      <c r="F3773">
        <v>90</v>
      </c>
    </row>
    <row r="3774" spans="1:6" x14ac:dyDescent="0.3">
      <c r="A3774">
        <v>1741</v>
      </c>
      <c r="B3774">
        <v>82.796853111121422</v>
      </c>
      <c r="C3774">
        <v>-1.7968531111214219</v>
      </c>
      <c r="E3774">
        <v>87.025000000000006</v>
      </c>
      <c r="F3774">
        <v>90.25</v>
      </c>
    </row>
    <row r="3775" spans="1:6" x14ac:dyDescent="0.3">
      <c r="A3775">
        <v>1742</v>
      </c>
      <c r="B3775">
        <v>82.857136399420057</v>
      </c>
      <c r="C3775">
        <v>5.8928636005799433</v>
      </c>
      <c r="E3775">
        <v>87.075000000000017</v>
      </c>
      <c r="F3775">
        <v>90.25</v>
      </c>
    </row>
    <row r="3776" spans="1:6" x14ac:dyDescent="0.3">
      <c r="A3776">
        <v>1743</v>
      </c>
      <c r="B3776">
        <v>84.261225379894952</v>
      </c>
      <c r="C3776">
        <v>4.9887746201050476</v>
      </c>
      <c r="E3776">
        <v>87.125000000000014</v>
      </c>
      <c r="F3776">
        <v>90.25</v>
      </c>
    </row>
    <row r="3777" spans="1:6" x14ac:dyDescent="0.3">
      <c r="A3777">
        <v>1744</v>
      </c>
      <c r="B3777">
        <v>86.220119073606696</v>
      </c>
      <c r="C3777">
        <v>-3.2201190736066962</v>
      </c>
      <c r="E3777">
        <v>87.175000000000011</v>
      </c>
      <c r="F3777">
        <v>90.25</v>
      </c>
    </row>
    <row r="3778" spans="1:6" x14ac:dyDescent="0.3">
      <c r="A3778">
        <v>1745</v>
      </c>
      <c r="B3778">
        <v>81.697866234204966</v>
      </c>
      <c r="C3778">
        <v>7.552133765795034</v>
      </c>
      <c r="E3778">
        <v>87.225000000000009</v>
      </c>
      <c r="F3778">
        <v>90.25</v>
      </c>
    </row>
    <row r="3779" spans="1:6" x14ac:dyDescent="0.3">
      <c r="A3779">
        <v>1746</v>
      </c>
      <c r="B3779">
        <v>82.346974136023576</v>
      </c>
      <c r="C3779">
        <v>2.9030258639764241</v>
      </c>
      <c r="E3779">
        <v>87.275000000000006</v>
      </c>
      <c r="F3779">
        <v>90.25</v>
      </c>
    </row>
    <row r="3780" spans="1:6" x14ac:dyDescent="0.3">
      <c r="A3780">
        <v>1747</v>
      </c>
      <c r="B3780">
        <v>79.897999479862989</v>
      </c>
      <c r="C3780">
        <v>-1.3979994798629889</v>
      </c>
      <c r="E3780">
        <v>87.325000000000017</v>
      </c>
      <c r="F3780">
        <v>90.25</v>
      </c>
    </row>
    <row r="3781" spans="1:6" x14ac:dyDescent="0.3">
      <c r="A3781">
        <v>1748</v>
      </c>
      <c r="B3781">
        <v>81.296546449230377</v>
      </c>
      <c r="C3781">
        <v>5.9534535507696233</v>
      </c>
      <c r="E3781">
        <v>87.375000000000014</v>
      </c>
      <c r="F3781">
        <v>90.25</v>
      </c>
    </row>
    <row r="3782" spans="1:6" x14ac:dyDescent="0.3">
      <c r="A3782">
        <v>1749</v>
      </c>
      <c r="B3782">
        <v>82.025378864334911</v>
      </c>
      <c r="C3782">
        <v>2.2246211356650889</v>
      </c>
      <c r="E3782">
        <v>87.425000000000011</v>
      </c>
      <c r="F3782">
        <v>90.25</v>
      </c>
    </row>
    <row r="3783" spans="1:6" x14ac:dyDescent="0.3">
      <c r="A3783">
        <v>1750</v>
      </c>
      <c r="B3783">
        <v>77.687729536489812</v>
      </c>
      <c r="C3783">
        <v>6.2270463510188279E-2</v>
      </c>
      <c r="E3783">
        <v>87.475000000000009</v>
      </c>
      <c r="F3783">
        <v>90.25</v>
      </c>
    </row>
    <row r="3784" spans="1:6" x14ac:dyDescent="0.3">
      <c r="A3784">
        <v>1751</v>
      </c>
      <c r="B3784">
        <v>84.824848768561836</v>
      </c>
      <c r="C3784">
        <v>4.6751512314381642</v>
      </c>
      <c r="E3784">
        <v>87.525000000000006</v>
      </c>
      <c r="F3784">
        <v>90.25</v>
      </c>
    </row>
    <row r="3785" spans="1:6" x14ac:dyDescent="0.3">
      <c r="A3785">
        <v>1752</v>
      </c>
      <c r="B3785">
        <v>76.941567133263547</v>
      </c>
      <c r="C3785">
        <v>-7.1915671332635469</v>
      </c>
      <c r="E3785">
        <v>87.575000000000017</v>
      </c>
      <c r="F3785">
        <v>90.25</v>
      </c>
    </row>
    <row r="3786" spans="1:6" x14ac:dyDescent="0.3">
      <c r="A3786">
        <v>1753</v>
      </c>
      <c r="B3786">
        <v>80.746446927109517</v>
      </c>
      <c r="C3786">
        <v>-1.7464469271095169</v>
      </c>
      <c r="E3786">
        <v>87.625000000000014</v>
      </c>
      <c r="F3786">
        <v>90.25</v>
      </c>
    </row>
    <row r="3787" spans="1:6" x14ac:dyDescent="0.3">
      <c r="A3787">
        <v>1754</v>
      </c>
      <c r="B3787">
        <v>77.278163167450103</v>
      </c>
      <c r="C3787">
        <v>6.4718368325498972</v>
      </c>
      <c r="E3787">
        <v>87.675000000000011</v>
      </c>
      <c r="F3787">
        <v>90.25</v>
      </c>
    </row>
    <row r="3788" spans="1:6" x14ac:dyDescent="0.3">
      <c r="A3788">
        <v>1755</v>
      </c>
      <c r="B3788">
        <v>85.579257755853206</v>
      </c>
      <c r="C3788">
        <v>9.4207422441467941</v>
      </c>
      <c r="E3788">
        <v>87.725000000000009</v>
      </c>
      <c r="F3788">
        <v>90.25</v>
      </c>
    </row>
    <row r="3789" spans="1:6" x14ac:dyDescent="0.3">
      <c r="A3789">
        <v>1756</v>
      </c>
      <c r="B3789">
        <v>77.909941081146968</v>
      </c>
      <c r="C3789">
        <v>-2.4099410811469681</v>
      </c>
      <c r="E3789">
        <v>87.775000000000006</v>
      </c>
      <c r="F3789">
        <v>90.5</v>
      </c>
    </row>
    <row r="3790" spans="1:6" x14ac:dyDescent="0.3">
      <c r="A3790">
        <v>1757</v>
      </c>
      <c r="B3790">
        <v>84.015766488674771</v>
      </c>
      <c r="C3790">
        <v>-6.265766488674771</v>
      </c>
      <c r="E3790">
        <v>87.825000000000017</v>
      </c>
      <c r="F3790">
        <v>90.5</v>
      </c>
    </row>
    <row r="3791" spans="1:6" x14ac:dyDescent="0.3">
      <c r="A3791">
        <v>1758</v>
      </c>
      <c r="B3791">
        <v>81.509674589830908</v>
      </c>
      <c r="C3791">
        <v>-11.759674589830908</v>
      </c>
      <c r="E3791">
        <v>87.875000000000014</v>
      </c>
      <c r="F3791">
        <v>90.5</v>
      </c>
    </row>
    <row r="3792" spans="1:6" x14ac:dyDescent="0.3">
      <c r="A3792">
        <v>1759</v>
      </c>
      <c r="B3792">
        <v>82.073562707124395</v>
      </c>
      <c r="C3792">
        <v>-2.0735627071243954</v>
      </c>
      <c r="E3792">
        <v>87.925000000000011</v>
      </c>
      <c r="F3792">
        <v>90.5</v>
      </c>
    </row>
    <row r="3793" spans="1:6" x14ac:dyDescent="0.3">
      <c r="A3793">
        <v>1760</v>
      </c>
      <c r="B3793">
        <v>78.069343367850507</v>
      </c>
      <c r="C3793">
        <v>5.6806566321494927</v>
      </c>
      <c r="E3793">
        <v>87.975000000000009</v>
      </c>
      <c r="F3793">
        <v>90.5</v>
      </c>
    </row>
    <row r="3794" spans="1:6" x14ac:dyDescent="0.3">
      <c r="A3794">
        <v>1761</v>
      </c>
      <c r="B3794">
        <v>81.560874474072932</v>
      </c>
      <c r="C3794">
        <v>-4.5608744740729321</v>
      </c>
      <c r="E3794">
        <v>88.025000000000006</v>
      </c>
      <c r="F3794">
        <v>90.5</v>
      </c>
    </row>
    <row r="3795" spans="1:6" x14ac:dyDescent="0.3">
      <c r="A3795">
        <v>1762</v>
      </c>
      <c r="B3795">
        <v>79.288256745403856</v>
      </c>
      <c r="C3795">
        <v>3.7117432545961435</v>
      </c>
      <c r="E3795">
        <v>88.075000000000017</v>
      </c>
      <c r="F3795">
        <v>90.5</v>
      </c>
    </row>
    <row r="3796" spans="1:6" x14ac:dyDescent="0.3">
      <c r="A3796">
        <v>1763</v>
      </c>
      <c r="B3796">
        <v>83.30664002718413</v>
      </c>
      <c r="C3796">
        <v>2.1933599728158697</v>
      </c>
      <c r="E3796">
        <v>88.125000000000014</v>
      </c>
      <c r="F3796">
        <v>90.5</v>
      </c>
    </row>
    <row r="3797" spans="1:6" x14ac:dyDescent="0.3">
      <c r="A3797">
        <v>1764</v>
      </c>
      <c r="B3797">
        <v>81.74605007699445</v>
      </c>
      <c r="C3797">
        <v>3.9499230055497492E-3</v>
      </c>
      <c r="E3797">
        <v>88.175000000000011</v>
      </c>
      <c r="F3797">
        <v>90.5</v>
      </c>
    </row>
    <row r="3798" spans="1:6" x14ac:dyDescent="0.3">
      <c r="A3798">
        <v>1765</v>
      </c>
      <c r="B3798">
        <v>75.617352670237423</v>
      </c>
      <c r="C3798">
        <v>-12.617352670237423</v>
      </c>
      <c r="E3798">
        <v>88.225000000000009</v>
      </c>
      <c r="F3798">
        <v>90.5</v>
      </c>
    </row>
    <row r="3799" spans="1:6" x14ac:dyDescent="0.3">
      <c r="A3799">
        <v>1766</v>
      </c>
      <c r="B3799">
        <v>84.930414582661214</v>
      </c>
      <c r="C3799">
        <v>6.3195854173387858</v>
      </c>
      <c r="E3799">
        <v>88.275000000000006</v>
      </c>
      <c r="F3799">
        <v>90.5</v>
      </c>
    </row>
    <row r="3800" spans="1:6" x14ac:dyDescent="0.3">
      <c r="A3800">
        <v>1767</v>
      </c>
      <c r="B3800">
        <v>75.805544314611467</v>
      </c>
      <c r="C3800">
        <v>5.6944556853885331</v>
      </c>
      <c r="E3800">
        <v>88.325000000000017</v>
      </c>
      <c r="F3800">
        <v>90.5</v>
      </c>
    </row>
    <row r="3801" spans="1:6" x14ac:dyDescent="0.3">
      <c r="A3801">
        <v>1768</v>
      </c>
      <c r="B3801">
        <v>81.128060758470212</v>
      </c>
      <c r="C3801">
        <v>6.3719392415297875</v>
      </c>
      <c r="E3801">
        <v>88.375000000000014</v>
      </c>
      <c r="F3801">
        <v>90.5</v>
      </c>
    </row>
    <row r="3802" spans="1:6" x14ac:dyDescent="0.3">
      <c r="A3802">
        <v>1769</v>
      </c>
      <c r="B3802">
        <v>79.01484531650469</v>
      </c>
      <c r="C3802">
        <v>2.4851546834953098</v>
      </c>
      <c r="E3802">
        <v>88.425000000000011</v>
      </c>
      <c r="F3802">
        <v>90.75</v>
      </c>
    </row>
    <row r="3803" spans="1:6" x14ac:dyDescent="0.3">
      <c r="A3803">
        <v>1770</v>
      </c>
      <c r="B3803">
        <v>85.061224255725378</v>
      </c>
      <c r="C3803">
        <v>6.1887757442746221</v>
      </c>
      <c r="E3803">
        <v>88.475000000000009</v>
      </c>
      <c r="F3803">
        <v>90.75</v>
      </c>
    </row>
    <row r="3804" spans="1:6" x14ac:dyDescent="0.3">
      <c r="A3804">
        <v>1771</v>
      </c>
      <c r="B3804">
        <v>83.819328260235608</v>
      </c>
      <c r="C3804">
        <v>-3.8193282602356078</v>
      </c>
      <c r="E3804">
        <v>88.525000000000006</v>
      </c>
      <c r="F3804">
        <v>90.75</v>
      </c>
    </row>
    <row r="3805" spans="1:6" x14ac:dyDescent="0.3">
      <c r="A3805">
        <v>1772</v>
      </c>
      <c r="B3805">
        <v>84.665446481858282</v>
      </c>
      <c r="C3805">
        <v>7.3345535181417176</v>
      </c>
      <c r="E3805">
        <v>88.575000000000017</v>
      </c>
      <c r="F3805">
        <v>90.75</v>
      </c>
    </row>
    <row r="3806" spans="1:6" x14ac:dyDescent="0.3">
      <c r="A3806">
        <v>1773</v>
      </c>
      <c r="B3806">
        <v>86.037844787673905</v>
      </c>
      <c r="C3806">
        <v>8.9621552123260955</v>
      </c>
      <c r="E3806">
        <v>88.625000000000014</v>
      </c>
      <c r="F3806">
        <v>90.75</v>
      </c>
    </row>
    <row r="3807" spans="1:6" x14ac:dyDescent="0.3">
      <c r="A3807">
        <v>1774</v>
      </c>
      <c r="B3807">
        <v>76.437962304268694</v>
      </c>
      <c r="C3807">
        <v>9.0620376957313056</v>
      </c>
      <c r="E3807">
        <v>88.675000000000011</v>
      </c>
      <c r="F3807">
        <v>90.75</v>
      </c>
    </row>
    <row r="3808" spans="1:6" x14ac:dyDescent="0.3">
      <c r="A3808">
        <v>1775</v>
      </c>
      <c r="B3808">
        <v>78.496811816376862</v>
      </c>
      <c r="C3808">
        <v>1.5031881836231378</v>
      </c>
      <c r="E3808">
        <v>88.725000000000009</v>
      </c>
      <c r="F3808">
        <v>90.75</v>
      </c>
    </row>
    <row r="3809" spans="1:6" x14ac:dyDescent="0.3">
      <c r="A3809">
        <v>1776</v>
      </c>
      <c r="B3809">
        <v>74.509922465224705</v>
      </c>
      <c r="C3809">
        <v>-3.2599224652247045</v>
      </c>
      <c r="E3809">
        <v>88.775000000000006</v>
      </c>
      <c r="F3809">
        <v>90.75</v>
      </c>
    </row>
    <row r="3810" spans="1:6" x14ac:dyDescent="0.3">
      <c r="A3810">
        <v>1777</v>
      </c>
      <c r="B3810">
        <v>73.749596119492068</v>
      </c>
      <c r="C3810">
        <v>7.0004038805079318</v>
      </c>
      <c r="E3810">
        <v>88.825000000000017</v>
      </c>
      <c r="F3810">
        <v>90.75</v>
      </c>
    </row>
    <row r="3811" spans="1:6" x14ac:dyDescent="0.3">
      <c r="A3811">
        <v>1778</v>
      </c>
      <c r="B3811">
        <v>83.133449145307992</v>
      </c>
      <c r="C3811">
        <v>-0.13344914530799201</v>
      </c>
      <c r="E3811">
        <v>88.875000000000014</v>
      </c>
      <c r="F3811">
        <v>90.75</v>
      </c>
    </row>
    <row r="3812" spans="1:6" x14ac:dyDescent="0.3">
      <c r="A3812">
        <v>1779</v>
      </c>
      <c r="B3812">
        <v>77.818803938180579</v>
      </c>
      <c r="C3812">
        <v>-2.5688039381805794</v>
      </c>
      <c r="E3812">
        <v>88.925000000000011</v>
      </c>
      <c r="F3812">
        <v>90.75</v>
      </c>
    </row>
    <row r="3813" spans="1:6" x14ac:dyDescent="0.3">
      <c r="A3813">
        <v>1780</v>
      </c>
      <c r="B3813">
        <v>81.501428005765803</v>
      </c>
      <c r="C3813">
        <v>-1.428005765802709E-3</v>
      </c>
      <c r="E3813">
        <v>88.975000000000009</v>
      </c>
      <c r="F3813">
        <v>90.75</v>
      </c>
    </row>
    <row r="3814" spans="1:6" x14ac:dyDescent="0.3">
      <c r="A3814">
        <v>1781</v>
      </c>
      <c r="B3814">
        <v>74.083026108063265</v>
      </c>
      <c r="C3814">
        <v>13.166973891936735</v>
      </c>
      <c r="E3814">
        <v>89.025000000000006</v>
      </c>
      <c r="F3814">
        <v>90.75</v>
      </c>
    </row>
    <row r="3815" spans="1:6" x14ac:dyDescent="0.3">
      <c r="A3815">
        <v>1782</v>
      </c>
      <c r="B3815">
        <v>78.932791577594926</v>
      </c>
      <c r="C3815">
        <v>10.317208422405074</v>
      </c>
      <c r="E3815">
        <v>89.075000000000017</v>
      </c>
      <c r="F3815">
        <v>90.75</v>
      </c>
    </row>
    <row r="3816" spans="1:6" x14ac:dyDescent="0.3">
      <c r="A3816">
        <v>1783</v>
      </c>
      <c r="B3816">
        <v>86.075256076743315</v>
      </c>
      <c r="C3816">
        <v>3.9247439232566848</v>
      </c>
      <c r="E3816">
        <v>89.125000000000014</v>
      </c>
      <c r="F3816">
        <v>90.75</v>
      </c>
    </row>
    <row r="3817" spans="1:6" x14ac:dyDescent="0.3">
      <c r="A3817">
        <v>1784</v>
      </c>
      <c r="B3817">
        <v>80.564172641176725</v>
      </c>
      <c r="C3817">
        <v>9.6858273588232748</v>
      </c>
      <c r="E3817">
        <v>89.175000000000011</v>
      </c>
      <c r="F3817">
        <v>91</v>
      </c>
    </row>
    <row r="3818" spans="1:6" x14ac:dyDescent="0.3">
      <c r="A3818">
        <v>1785</v>
      </c>
      <c r="B3818">
        <v>82.742751909890657</v>
      </c>
      <c r="C3818">
        <v>-7.2427519098906572</v>
      </c>
      <c r="E3818">
        <v>89.225000000000009</v>
      </c>
      <c r="F3818">
        <v>91</v>
      </c>
    </row>
    <row r="3819" spans="1:6" x14ac:dyDescent="0.3">
      <c r="A3819">
        <v>1786</v>
      </c>
      <c r="B3819">
        <v>78.237453711276899</v>
      </c>
      <c r="C3819">
        <v>-0.48745371127689907</v>
      </c>
      <c r="E3819">
        <v>89.275000000000006</v>
      </c>
      <c r="F3819">
        <v>91</v>
      </c>
    </row>
    <row r="3820" spans="1:6" x14ac:dyDescent="0.3">
      <c r="A3820">
        <v>1787</v>
      </c>
      <c r="B3820">
        <v>85.99790752894954</v>
      </c>
      <c r="C3820">
        <v>-0.49790752894953982</v>
      </c>
      <c r="E3820">
        <v>89.325000000000017</v>
      </c>
      <c r="F3820">
        <v>91</v>
      </c>
    </row>
    <row r="3821" spans="1:6" x14ac:dyDescent="0.3">
      <c r="A3821">
        <v>1788</v>
      </c>
      <c r="B3821">
        <v>84.406463724092106</v>
      </c>
      <c r="C3821">
        <v>-1.9064637240921058</v>
      </c>
      <c r="E3821">
        <v>89.375000000000014</v>
      </c>
      <c r="F3821">
        <v>91</v>
      </c>
    </row>
    <row r="3822" spans="1:6" x14ac:dyDescent="0.3">
      <c r="A3822">
        <v>1789</v>
      </c>
      <c r="B3822">
        <v>81.6919488757637</v>
      </c>
      <c r="C3822">
        <v>2.3080511242363002</v>
      </c>
      <c r="E3822">
        <v>89.425000000000011</v>
      </c>
      <c r="F3822">
        <v>91</v>
      </c>
    </row>
    <row r="3823" spans="1:6" x14ac:dyDescent="0.3">
      <c r="A3823">
        <v>1790</v>
      </c>
      <c r="B3823">
        <v>81.424454805305785</v>
      </c>
      <c r="C3823">
        <v>-3.9244548053057855</v>
      </c>
      <c r="E3823">
        <v>89.475000000000009</v>
      </c>
      <c r="F3823">
        <v>91</v>
      </c>
    </row>
    <row r="3824" spans="1:6" x14ac:dyDescent="0.3">
      <c r="A3824">
        <v>1791</v>
      </c>
      <c r="B3824">
        <v>76.560790121894357</v>
      </c>
      <c r="C3824">
        <v>14.939209878105643</v>
      </c>
      <c r="E3824">
        <v>89.525000000000006</v>
      </c>
      <c r="F3824">
        <v>91</v>
      </c>
    </row>
    <row r="3825" spans="1:6" x14ac:dyDescent="0.3">
      <c r="A3825">
        <v>1792</v>
      </c>
      <c r="B3825">
        <v>84.306243177069092</v>
      </c>
      <c r="C3825">
        <v>5.6937568229309079</v>
      </c>
      <c r="E3825">
        <v>89.575000000000017</v>
      </c>
      <c r="F3825">
        <v>91</v>
      </c>
    </row>
    <row r="3826" spans="1:6" x14ac:dyDescent="0.3">
      <c r="A3826">
        <v>1793</v>
      </c>
      <c r="B3826">
        <v>80.478952856651603</v>
      </c>
      <c r="C3826">
        <v>6.0210471433483974</v>
      </c>
      <c r="E3826">
        <v>89.625000000000014</v>
      </c>
      <c r="F3826">
        <v>91</v>
      </c>
    </row>
    <row r="3827" spans="1:6" x14ac:dyDescent="0.3">
      <c r="A3827">
        <v>1794</v>
      </c>
      <c r="B3827">
        <v>80.652408467154373</v>
      </c>
      <c r="C3827">
        <v>-2.9024084671543733</v>
      </c>
      <c r="E3827">
        <v>89.675000000000011</v>
      </c>
      <c r="F3827">
        <v>91</v>
      </c>
    </row>
    <row r="3828" spans="1:6" x14ac:dyDescent="0.3">
      <c r="A3828">
        <v>1795</v>
      </c>
      <c r="B3828">
        <v>79.143018401206703</v>
      </c>
      <c r="C3828">
        <v>-7.6430184012067031</v>
      </c>
      <c r="E3828">
        <v>89.725000000000009</v>
      </c>
      <c r="F3828">
        <v>91</v>
      </c>
    </row>
    <row r="3829" spans="1:6" x14ac:dyDescent="0.3">
      <c r="A3829">
        <v>1796</v>
      </c>
      <c r="B3829">
        <v>79.000681373998304</v>
      </c>
      <c r="C3829">
        <v>-8.7506813739983045</v>
      </c>
      <c r="E3829">
        <v>89.775000000000006</v>
      </c>
      <c r="F3829">
        <v>91</v>
      </c>
    </row>
    <row r="3830" spans="1:6" x14ac:dyDescent="0.3">
      <c r="A3830">
        <v>1797</v>
      </c>
      <c r="B3830">
        <v>77.818803938180579</v>
      </c>
      <c r="C3830">
        <v>-11.568803938180579</v>
      </c>
      <c r="E3830">
        <v>89.825000000000017</v>
      </c>
      <c r="F3830">
        <v>91</v>
      </c>
    </row>
    <row r="3831" spans="1:6" x14ac:dyDescent="0.3">
      <c r="A3831">
        <v>1798</v>
      </c>
      <c r="B3831">
        <v>84.397380320035481</v>
      </c>
      <c r="C3831">
        <v>4.8526196799645192</v>
      </c>
      <c r="E3831">
        <v>89.875000000000014</v>
      </c>
      <c r="F3831">
        <v>91</v>
      </c>
    </row>
    <row r="3832" spans="1:6" x14ac:dyDescent="0.3">
      <c r="A3832">
        <v>1799</v>
      </c>
      <c r="B3832">
        <v>82.361138078529947</v>
      </c>
      <c r="C3832">
        <v>11.638861921470053</v>
      </c>
      <c r="E3832">
        <v>89.925000000000011</v>
      </c>
      <c r="F3832">
        <v>91</v>
      </c>
    </row>
    <row r="3833" spans="1:6" x14ac:dyDescent="0.3">
      <c r="A3833">
        <v>1800</v>
      </c>
      <c r="B3833">
        <v>81.165472047539609</v>
      </c>
      <c r="C3833">
        <v>-5.915472047539609</v>
      </c>
      <c r="E3833">
        <v>89.975000000000009</v>
      </c>
      <c r="F3833">
        <v>91</v>
      </c>
    </row>
    <row r="3834" spans="1:6" x14ac:dyDescent="0.3">
      <c r="A3834">
        <v>1801</v>
      </c>
      <c r="B3834">
        <v>82.355792811453597</v>
      </c>
      <c r="C3834">
        <v>0.14420718854640313</v>
      </c>
      <c r="E3834">
        <v>90.025000000000006</v>
      </c>
      <c r="F3834">
        <v>91</v>
      </c>
    </row>
    <row r="3835" spans="1:6" x14ac:dyDescent="0.3">
      <c r="A3835">
        <v>1802</v>
      </c>
      <c r="B3835">
        <v>76.836266047790772</v>
      </c>
      <c r="C3835">
        <v>10.163733952209228</v>
      </c>
      <c r="E3835">
        <v>90.075000000000017</v>
      </c>
      <c r="F3835">
        <v>91</v>
      </c>
    </row>
    <row r="3836" spans="1:6" x14ac:dyDescent="0.3">
      <c r="A3836">
        <v>1803</v>
      </c>
      <c r="B3836">
        <v>82.370221482586587</v>
      </c>
      <c r="C3836">
        <v>6.1297785174134134</v>
      </c>
      <c r="E3836">
        <v>90.125000000000014</v>
      </c>
      <c r="F3836">
        <v>91</v>
      </c>
    </row>
    <row r="3837" spans="1:6" x14ac:dyDescent="0.3">
      <c r="A3837">
        <v>1804</v>
      </c>
      <c r="B3837">
        <v>86.838108392130948</v>
      </c>
      <c r="C3837">
        <v>8.9118916078690518</v>
      </c>
      <c r="E3837">
        <v>90.175000000000011</v>
      </c>
      <c r="F3837">
        <v>91</v>
      </c>
    </row>
    <row r="3838" spans="1:6" x14ac:dyDescent="0.3">
      <c r="A3838">
        <v>1805</v>
      </c>
      <c r="B3838">
        <v>84.383216377529081</v>
      </c>
      <c r="C3838">
        <v>1.3667836224709191</v>
      </c>
      <c r="E3838">
        <v>90.225000000000009</v>
      </c>
      <c r="F3838">
        <v>91.25</v>
      </c>
    </row>
    <row r="3839" spans="1:6" x14ac:dyDescent="0.3">
      <c r="A3839">
        <v>1806</v>
      </c>
      <c r="B3839">
        <v>78.815505771076758</v>
      </c>
      <c r="C3839">
        <v>-0.56550577107675792</v>
      </c>
      <c r="E3839">
        <v>90.275000000000006</v>
      </c>
      <c r="F3839">
        <v>91.25</v>
      </c>
    </row>
    <row r="3840" spans="1:6" x14ac:dyDescent="0.3">
      <c r="A3840">
        <v>1807</v>
      </c>
      <c r="B3840">
        <v>78.724368628110383</v>
      </c>
      <c r="C3840">
        <v>-6.4743686281103834</v>
      </c>
      <c r="E3840">
        <v>90.325000000000017</v>
      </c>
      <c r="F3840">
        <v>91.25</v>
      </c>
    </row>
    <row r="3841" spans="1:6" x14ac:dyDescent="0.3">
      <c r="A3841">
        <v>1808</v>
      </c>
      <c r="B3841">
        <v>85.451084671151193</v>
      </c>
      <c r="C3841">
        <v>1.5489153288488069</v>
      </c>
      <c r="E3841">
        <v>90.375000000000014</v>
      </c>
      <c r="F3841">
        <v>91.25</v>
      </c>
    </row>
    <row r="3842" spans="1:6" x14ac:dyDescent="0.3">
      <c r="A3842">
        <v>1809</v>
      </c>
      <c r="B3842">
        <v>85.519811287546077</v>
      </c>
      <c r="C3842">
        <v>4.4801887124539235</v>
      </c>
      <c r="E3842">
        <v>90.425000000000011</v>
      </c>
      <c r="F3842">
        <v>91.25</v>
      </c>
    </row>
    <row r="3843" spans="1:6" x14ac:dyDescent="0.3">
      <c r="A3843">
        <v>1810</v>
      </c>
      <c r="B3843">
        <v>84.955923170252603</v>
      </c>
      <c r="C3843">
        <v>7.7940768297473966</v>
      </c>
      <c r="E3843">
        <v>90.475000000000009</v>
      </c>
      <c r="F3843">
        <v>91.25</v>
      </c>
    </row>
    <row r="3844" spans="1:6" x14ac:dyDescent="0.3">
      <c r="A3844">
        <v>1811</v>
      </c>
      <c r="B3844">
        <v>83.437714428874898</v>
      </c>
      <c r="C3844">
        <v>4.812285571125102</v>
      </c>
      <c r="E3844">
        <v>90.525000000000006</v>
      </c>
      <c r="F3844">
        <v>91.25</v>
      </c>
    </row>
    <row r="3845" spans="1:6" x14ac:dyDescent="0.3">
      <c r="A3845">
        <v>1812</v>
      </c>
      <c r="B3845">
        <v>84.596719865463399</v>
      </c>
      <c r="C3845">
        <v>9.4032801345366011</v>
      </c>
      <c r="E3845">
        <v>90.575000000000017</v>
      </c>
      <c r="F3845">
        <v>91.25</v>
      </c>
    </row>
    <row r="3846" spans="1:6" x14ac:dyDescent="0.3">
      <c r="A3846">
        <v>1813</v>
      </c>
      <c r="B3846">
        <v>74.928572238321038</v>
      </c>
      <c r="C3846">
        <v>12.321427761678962</v>
      </c>
      <c r="E3846">
        <v>90.625000000000014</v>
      </c>
      <c r="F3846">
        <v>91.25</v>
      </c>
    </row>
    <row r="3847" spans="1:6" x14ac:dyDescent="0.3">
      <c r="A3847">
        <v>1814</v>
      </c>
      <c r="B3847">
        <v>86.36535741780385</v>
      </c>
      <c r="C3847">
        <v>5.8846425821961503</v>
      </c>
      <c r="E3847">
        <v>90.675000000000011</v>
      </c>
      <c r="F3847">
        <v>91.25</v>
      </c>
    </row>
    <row r="3848" spans="1:6" x14ac:dyDescent="0.3">
      <c r="A3848">
        <v>1815</v>
      </c>
      <c r="B3848">
        <v>80.846402745505927</v>
      </c>
      <c r="C3848">
        <v>5.1535972544940734</v>
      </c>
      <c r="E3848">
        <v>90.725000000000009</v>
      </c>
      <c r="F3848">
        <v>91.25</v>
      </c>
    </row>
    <row r="3849" spans="1:6" x14ac:dyDescent="0.3">
      <c r="A3849">
        <v>1816</v>
      </c>
      <c r="B3849">
        <v>76.611990006136367</v>
      </c>
      <c r="C3849">
        <v>-6.3619900061363666</v>
      </c>
      <c r="E3849">
        <v>90.775000000000006</v>
      </c>
      <c r="F3849">
        <v>91.25</v>
      </c>
    </row>
    <row r="3850" spans="1:6" x14ac:dyDescent="0.3">
      <c r="A3850">
        <v>1817</v>
      </c>
      <c r="B3850">
        <v>81.546710531566532</v>
      </c>
      <c r="C3850">
        <v>0.45328946843346785</v>
      </c>
      <c r="E3850">
        <v>90.825000000000017</v>
      </c>
      <c r="F3850">
        <v>91.25</v>
      </c>
    </row>
    <row r="3851" spans="1:6" x14ac:dyDescent="0.3">
      <c r="A3851">
        <v>1818</v>
      </c>
      <c r="B3851">
        <v>83.400678487139274</v>
      </c>
      <c r="C3851">
        <v>-5.4006784871392739</v>
      </c>
      <c r="E3851">
        <v>90.875000000000014</v>
      </c>
      <c r="F3851">
        <v>91.25</v>
      </c>
    </row>
    <row r="3852" spans="1:6" x14ac:dyDescent="0.3">
      <c r="A3852">
        <v>1819</v>
      </c>
      <c r="B3852">
        <v>80.746446927109517</v>
      </c>
      <c r="C3852">
        <v>1.0035530728904831</v>
      </c>
      <c r="E3852">
        <v>90.925000000000011</v>
      </c>
      <c r="F3852">
        <v>91.5</v>
      </c>
    </row>
    <row r="3853" spans="1:6" x14ac:dyDescent="0.3">
      <c r="A3853">
        <v>1820</v>
      </c>
      <c r="B3853">
        <v>83.346577285908523</v>
      </c>
      <c r="C3853">
        <v>8.1534227140914766</v>
      </c>
      <c r="E3853">
        <v>90.975000000000009</v>
      </c>
      <c r="F3853">
        <v>91.5</v>
      </c>
    </row>
    <row r="3854" spans="1:6" x14ac:dyDescent="0.3">
      <c r="A3854">
        <v>1821</v>
      </c>
      <c r="B3854">
        <v>81.415636129875764</v>
      </c>
      <c r="C3854">
        <v>-2.6656361298757645</v>
      </c>
      <c r="E3854">
        <v>91.025000000000006</v>
      </c>
      <c r="F3854">
        <v>91.5</v>
      </c>
    </row>
    <row r="3855" spans="1:6" x14ac:dyDescent="0.3">
      <c r="A3855">
        <v>1822</v>
      </c>
      <c r="B3855">
        <v>83.728191117269219</v>
      </c>
      <c r="C3855">
        <v>-8.728191117269219</v>
      </c>
      <c r="E3855">
        <v>91.075000000000017</v>
      </c>
      <c r="F3855">
        <v>91.5</v>
      </c>
    </row>
    <row r="3856" spans="1:6" x14ac:dyDescent="0.3">
      <c r="A3856">
        <v>1823</v>
      </c>
      <c r="B3856">
        <v>81.965360304662866</v>
      </c>
      <c r="C3856">
        <v>-1.465360304662866</v>
      </c>
      <c r="E3856">
        <v>91.125000000000014</v>
      </c>
      <c r="F3856">
        <v>91.5</v>
      </c>
    </row>
    <row r="3857" spans="1:6" x14ac:dyDescent="0.3">
      <c r="A3857">
        <v>1824</v>
      </c>
      <c r="B3857">
        <v>86.017874105433435</v>
      </c>
      <c r="C3857">
        <v>10.232125894566565</v>
      </c>
      <c r="E3857">
        <v>91.175000000000011</v>
      </c>
      <c r="F3857">
        <v>91.5</v>
      </c>
    </row>
    <row r="3858" spans="1:6" x14ac:dyDescent="0.3">
      <c r="A3858">
        <v>1825</v>
      </c>
      <c r="B3858">
        <v>85.801469300510362</v>
      </c>
      <c r="C3858">
        <v>1.4485306994896376</v>
      </c>
      <c r="E3858">
        <v>91.225000000000009</v>
      </c>
      <c r="F3858">
        <v>91.5</v>
      </c>
    </row>
    <row r="3859" spans="1:6" x14ac:dyDescent="0.3">
      <c r="A3859">
        <v>1826</v>
      </c>
      <c r="B3859">
        <v>84.146840890365539</v>
      </c>
      <c r="C3859">
        <v>-0.39684089036553871</v>
      </c>
      <c r="E3859">
        <v>91.275000000000006</v>
      </c>
      <c r="F3859">
        <v>91.5</v>
      </c>
    </row>
    <row r="3860" spans="1:6" x14ac:dyDescent="0.3">
      <c r="A3860">
        <v>1827</v>
      </c>
      <c r="B3860">
        <v>82.202111139160195</v>
      </c>
      <c r="C3860">
        <v>14.047888860839805</v>
      </c>
      <c r="E3860">
        <v>91.325000000000017</v>
      </c>
      <c r="F3860">
        <v>91.5</v>
      </c>
    </row>
    <row r="3861" spans="1:6" x14ac:dyDescent="0.3">
      <c r="A3861">
        <v>1828</v>
      </c>
      <c r="B3861">
        <v>85.237581183216889</v>
      </c>
      <c r="C3861">
        <v>10.512418816783111</v>
      </c>
      <c r="E3861">
        <v>91.375000000000014</v>
      </c>
      <c r="F3861">
        <v>91.5</v>
      </c>
    </row>
    <row r="3862" spans="1:6" x14ac:dyDescent="0.3">
      <c r="A3862">
        <v>1829</v>
      </c>
      <c r="B3862">
        <v>79.487596290831775</v>
      </c>
      <c r="C3862">
        <v>1.2403709168225419E-2</v>
      </c>
      <c r="E3862">
        <v>91.425000000000011</v>
      </c>
      <c r="F3862">
        <v>91.5</v>
      </c>
    </row>
    <row r="3863" spans="1:6" x14ac:dyDescent="0.3">
      <c r="A3863">
        <v>1830</v>
      </c>
      <c r="B3863">
        <v>84.801866150625415</v>
      </c>
      <c r="C3863">
        <v>-1.8018661506254148</v>
      </c>
      <c r="E3863">
        <v>91.475000000000009</v>
      </c>
      <c r="F3863">
        <v>91.5</v>
      </c>
    </row>
    <row r="3864" spans="1:6" x14ac:dyDescent="0.3">
      <c r="A3864">
        <v>1831</v>
      </c>
      <c r="B3864">
        <v>81.506773272842167</v>
      </c>
      <c r="C3864">
        <v>-5.7567732728421674</v>
      </c>
      <c r="E3864">
        <v>91.525000000000006</v>
      </c>
      <c r="F3864">
        <v>91.5</v>
      </c>
    </row>
    <row r="3865" spans="1:6" x14ac:dyDescent="0.3">
      <c r="A3865">
        <v>1832</v>
      </c>
      <c r="B3865">
        <v>78.479746556881722</v>
      </c>
      <c r="C3865">
        <v>3.0202534431182784</v>
      </c>
      <c r="E3865">
        <v>91.575000000000017</v>
      </c>
      <c r="F3865">
        <v>91.5</v>
      </c>
    </row>
    <row r="3866" spans="1:6" x14ac:dyDescent="0.3">
      <c r="A3866">
        <v>1833</v>
      </c>
      <c r="B3866">
        <v>83.910465403201997</v>
      </c>
      <c r="C3866">
        <v>-5.4104654032019965</v>
      </c>
      <c r="E3866">
        <v>91.625000000000014</v>
      </c>
      <c r="F3866">
        <v>91.5</v>
      </c>
    </row>
    <row r="3867" spans="1:6" x14ac:dyDescent="0.3">
      <c r="A3867">
        <v>1834</v>
      </c>
      <c r="B3867">
        <v>86.234283016113082</v>
      </c>
      <c r="C3867">
        <v>6.515716983886918</v>
      </c>
      <c r="E3867">
        <v>91.675000000000011</v>
      </c>
      <c r="F3867">
        <v>91.5</v>
      </c>
    </row>
    <row r="3868" spans="1:6" x14ac:dyDescent="0.3">
      <c r="A3868">
        <v>1835</v>
      </c>
      <c r="B3868">
        <v>82.81972511035066</v>
      </c>
      <c r="C3868">
        <v>-4.3197251103506602</v>
      </c>
      <c r="E3868">
        <v>91.725000000000009</v>
      </c>
      <c r="F3868">
        <v>91.5</v>
      </c>
    </row>
    <row r="3869" spans="1:6" x14ac:dyDescent="0.3">
      <c r="A3869">
        <v>1836</v>
      </c>
      <c r="B3869">
        <v>80.615372525418749</v>
      </c>
      <c r="C3869">
        <v>10.634627474581251</v>
      </c>
      <c r="E3869">
        <v>91.775000000000006</v>
      </c>
      <c r="F3869">
        <v>91.75</v>
      </c>
    </row>
    <row r="3870" spans="1:6" x14ac:dyDescent="0.3">
      <c r="A3870">
        <v>1837</v>
      </c>
      <c r="B3870">
        <v>83.116119157186233</v>
      </c>
      <c r="C3870">
        <v>-8.1161191571862332</v>
      </c>
      <c r="E3870">
        <v>91.825000000000017</v>
      </c>
      <c r="F3870">
        <v>91.75</v>
      </c>
    </row>
    <row r="3871" spans="1:6" x14ac:dyDescent="0.3">
      <c r="A3871">
        <v>1838</v>
      </c>
      <c r="B3871">
        <v>79.655706634258166</v>
      </c>
      <c r="C3871">
        <v>-2.4057066342581663</v>
      </c>
      <c r="E3871">
        <v>91.875000000000014</v>
      </c>
      <c r="F3871">
        <v>91.75</v>
      </c>
    </row>
    <row r="3872" spans="1:6" x14ac:dyDescent="0.3">
      <c r="A3872">
        <v>1839</v>
      </c>
      <c r="B3872">
        <v>81.797249961236474</v>
      </c>
      <c r="C3872">
        <v>-1.0472499612364743</v>
      </c>
      <c r="E3872">
        <v>91.925000000000011</v>
      </c>
      <c r="F3872">
        <v>91.75</v>
      </c>
    </row>
    <row r="3873" spans="1:6" x14ac:dyDescent="0.3">
      <c r="A3873">
        <v>1840</v>
      </c>
      <c r="B3873">
        <v>75.295757398548758</v>
      </c>
      <c r="C3873">
        <v>0.70424260145124151</v>
      </c>
      <c r="E3873">
        <v>91.975000000000009</v>
      </c>
      <c r="F3873">
        <v>91.75</v>
      </c>
    </row>
    <row r="3874" spans="1:6" x14ac:dyDescent="0.3">
      <c r="A3874">
        <v>1841</v>
      </c>
      <c r="B3874">
        <v>84.48851746300187</v>
      </c>
      <c r="C3874">
        <v>-0.7385174630018696</v>
      </c>
      <c r="E3874">
        <v>92.025000000000006</v>
      </c>
      <c r="F3874">
        <v>91.75</v>
      </c>
    </row>
    <row r="3875" spans="1:6" x14ac:dyDescent="0.3">
      <c r="A3875">
        <v>1842</v>
      </c>
      <c r="B3875">
        <v>81.401472187369393</v>
      </c>
      <c r="C3875">
        <v>0.84852781263060706</v>
      </c>
      <c r="E3875">
        <v>92.075000000000017</v>
      </c>
      <c r="F3875">
        <v>91.75</v>
      </c>
    </row>
    <row r="3876" spans="1:6" x14ac:dyDescent="0.3">
      <c r="A3876">
        <v>1843</v>
      </c>
      <c r="B3876">
        <v>81.600811732797311</v>
      </c>
      <c r="C3876">
        <v>-11.850811732797311</v>
      </c>
      <c r="E3876">
        <v>92.125000000000014</v>
      </c>
      <c r="F3876">
        <v>91.75</v>
      </c>
    </row>
    <row r="3877" spans="1:6" x14ac:dyDescent="0.3">
      <c r="A3877">
        <v>1844</v>
      </c>
      <c r="B3877">
        <v>85.274617124952513</v>
      </c>
      <c r="C3877">
        <v>-2.2746171249525133</v>
      </c>
      <c r="E3877">
        <v>92.175000000000011</v>
      </c>
      <c r="F3877">
        <v>91.75</v>
      </c>
    </row>
    <row r="3878" spans="1:6" x14ac:dyDescent="0.3">
      <c r="A3878">
        <v>1845</v>
      </c>
      <c r="B3878">
        <v>78.433891939716077</v>
      </c>
      <c r="C3878">
        <v>4.3161080602839235</v>
      </c>
      <c r="E3878">
        <v>92.225000000000009</v>
      </c>
      <c r="F3878">
        <v>91.75</v>
      </c>
    </row>
    <row r="3879" spans="1:6" x14ac:dyDescent="0.3">
      <c r="A3879">
        <v>1846</v>
      </c>
      <c r="B3879">
        <v>82.232964993827949</v>
      </c>
      <c r="C3879">
        <v>0.76703500617205123</v>
      </c>
      <c r="E3879">
        <v>92.275000000000006</v>
      </c>
      <c r="F3879">
        <v>91.75</v>
      </c>
    </row>
    <row r="3880" spans="1:6" x14ac:dyDescent="0.3">
      <c r="A3880">
        <v>1847</v>
      </c>
      <c r="B3880">
        <v>79.70690651850019</v>
      </c>
      <c r="C3880">
        <v>1.5430934814998096</v>
      </c>
      <c r="E3880">
        <v>92.325000000000017</v>
      </c>
      <c r="F3880">
        <v>91.75</v>
      </c>
    </row>
    <row r="3881" spans="1:6" x14ac:dyDescent="0.3">
      <c r="A3881">
        <v>1848</v>
      </c>
      <c r="B3881">
        <v>80.17431222575091</v>
      </c>
      <c r="C3881">
        <v>10.57568777424909</v>
      </c>
      <c r="E3881">
        <v>92.375000000000014</v>
      </c>
      <c r="F3881">
        <v>91.75</v>
      </c>
    </row>
    <row r="3882" spans="1:6" x14ac:dyDescent="0.3">
      <c r="A3882">
        <v>1849</v>
      </c>
      <c r="B3882">
        <v>78.847196445736031</v>
      </c>
      <c r="C3882">
        <v>3.1528035542639685</v>
      </c>
      <c r="E3882">
        <v>92.425000000000011</v>
      </c>
      <c r="F3882">
        <v>91.75</v>
      </c>
    </row>
    <row r="3883" spans="1:6" x14ac:dyDescent="0.3">
      <c r="A3883">
        <v>1850</v>
      </c>
      <c r="B3883">
        <v>85.56509381334682</v>
      </c>
      <c r="C3883">
        <v>-7.5650938133468202</v>
      </c>
      <c r="E3883">
        <v>92.475000000000009</v>
      </c>
      <c r="F3883">
        <v>92</v>
      </c>
    </row>
    <row r="3884" spans="1:6" x14ac:dyDescent="0.3">
      <c r="A3884">
        <v>1851</v>
      </c>
      <c r="B3884">
        <v>82.315855552729218</v>
      </c>
      <c r="C3884">
        <v>9.9341444472707821</v>
      </c>
      <c r="E3884">
        <v>92.525000000000006</v>
      </c>
      <c r="F3884">
        <v>92</v>
      </c>
    </row>
    <row r="3885" spans="1:6" x14ac:dyDescent="0.3">
      <c r="A3885">
        <v>1852</v>
      </c>
      <c r="B3885">
        <v>86.325420159079471</v>
      </c>
      <c r="C3885">
        <v>-0.57542015907947075</v>
      </c>
      <c r="E3885">
        <v>92.575000000000017</v>
      </c>
      <c r="F3885">
        <v>92</v>
      </c>
    </row>
    <row r="3886" spans="1:6" x14ac:dyDescent="0.3">
      <c r="A3886">
        <v>1853</v>
      </c>
      <c r="B3886">
        <v>83.292476084677759</v>
      </c>
      <c r="C3886">
        <v>0.70752391532224124</v>
      </c>
      <c r="E3886">
        <v>92.625000000000014</v>
      </c>
      <c r="F3886">
        <v>92</v>
      </c>
    </row>
    <row r="3887" spans="1:6" x14ac:dyDescent="0.3">
      <c r="A3887">
        <v>1854</v>
      </c>
      <c r="B3887">
        <v>76.195404730037282</v>
      </c>
      <c r="C3887">
        <v>-0.19540473003728209</v>
      </c>
      <c r="E3887">
        <v>92.675000000000011</v>
      </c>
      <c r="F3887">
        <v>92</v>
      </c>
    </row>
    <row r="3888" spans="1:6" x14ac:dyDescent="0.3">
      <c r="A3888">
        <v>1855</v>
      </c>
      <c r="B3888">
        <v>80.692345725878752</v>
      </c>
      <c r="C3888">
        <v>-7.1923457258787522</v>
      </c>
      <c r="E3888">
        <v>92.725000000000009</v>
      </c>
      <c r="F3888">
        <v>92</v>
      </c>
    </row>
    <row r="3889" spans="1:6" x14ac:dyDescent="0.3">
      <c r="A3889">
        <v>1856</v>
      </c>
      <c r="B3889">
        <v>80.928721213042294</v>
      </c>
      <c r="C3889">
        <v>1.8212787869577056</v>
      </c>
      <c r="E3889">
        <v>92.775000000000006</v>
      </c>
      <c r="F3889">
        <v>92</v>
      </c>
    </row>
    <row r="3890" spans="1:6" x14ac:dyDescent="0.3">
      <c r="A3890">
        <v>1857</v>
      </c>
      <c r="B3890">
        <v>85.906770385983137</v>
      </c>
      <c r="C3890">
        <v>8.5932296140168631</v>
      </c>
      <c r="E3890">
        <v>92.825000000000017</v>
      </c>
      <c r="F3890">
        <v>92</v>
      </c>
    </row>
    <row r="3891" spans="1:6" x14ac:dyDescent="0.3">
      <c r="A3891">
        <v>1858</v>
      </c>
      <c r="B3891">
        <v>79.70690651850019</v>
      </c>
      <c r="C3891">
        <v>-1.2069065185001904</v>
      </c>
      <c r="E3891">
        <v>92.875000000000014</v>
      </c>
      <c r="F3891">
        <v>92</v>
      </c>
    </row>
    <row r="3892" spans="1:6" x14ac:dyDescent="0.3">
      <c r="A3892">
        <v>1859</v>
      </c>
      <c r="B3892">
        <v>75.281593456042359</v>
      </c>
      <c r="C3892">
        <v>-8.2815934560423585</v>
      </c>
      <c r="E3892">
        <v>92.925000000000011</v>
      </c>
      <c r="F3892">
        <v>92</v>
      </c>
    </row>
    <row r="3893" spans="1:6" x14ac:dyDescent="0.3">
      <c r="A3893">
        <v>1860</v>
      </c>
      <c r="B3893">
        <v>83.719944533204099</v>
      </c>
      <c r="C3893">
        <v>-12.219944533204099</v>
      </c>
      <c r="E3893">
        <v>92.975000000000009</v>
      </c>
      <c r="F3893">
        <v>92.25</v>
      </c>
    </row>
    <row r="3894" spans="1:6" x14ac:dyDescent="0.3">
      <c r="A3894">
        <v>1861</v>
      </c>
      <c r="B3894">
        <v>82.910862253317049</v>
      </c>
      <c r="C3894">
        <v>12.339137746682951</v>
      </c>
      <c r="E3894">
        <v>93.025000000000006</v>
      </c>
      <c r="F3894">
        <v>92.25</v>
      </c>
    </row>
    <row r="3895" spans="1:6" x14ac:dyDescent="0.3">
      <c r="A3895">
        <v>1862</v>
      </c>
      <c r="B3895">
        <v>78.99778005700955</v>
      </c>
      <c r="C3895">
        <v>-1.2477800570095496</v>
      </c>
      <c r="E3895">
        <v>93.075000000000017</v>
      </c>
      <c r="F3895">
        <v>92.25</v>
      </c>
    </row>
    <row r="3896" spans="1:6" x14ac:dyDescent="0.3">
      <c r="A3896">
        <v>1863</v>
      </c>
      <c r="B3896">
        <v>81.401472187369393</v>
      </c>
      <c r="C3896">
        <v>-1.6514721873693929</v>
      </c>
      <c r="E3896">
        <v>93.125000000000014</v>
      </c>
      <c r="F3896">
        <v>92.25</v>
      </c>
    </row>
    <row r="3897" spans="1:6" x14ac:dyDescent="0.3">
      <c r="A3897">
        <v>1864</v>
      </c>
      <c r="B3897">
        <v>78.308620172002804</v>
      </c>
      <c r="C3897">
        <v>8.9413798279971957</v>
      </c>
      <c r="E3897">
        <v>93.175000000000011</v>
      </c>
      <c r="F3897">
        <v>92.25</v>
      </c>
    </row>
    <row r="3898" spans="1:6" x14ac:dyDescent="0.3">
      <c r="A3898">
        <v>1865</v>
      </c>
      <c r="B3898">
        <v>82.346974136023576</v>
      </c>
      <c r="C3898">
        <v>6.6530258639764241</v>
      </c>
      <c r="E3898">
        <v>93.225000000000009</v>
      </c>
      <c r="F3898">
        <v>92.25</v>
      </c>
    </row>
    <row r="3899" spans="1:6" x14ac:dyDescent="0.3">
      <c r="A3899">
        <v>1866</v>
      </c>
      <c r="B3899">
        <v>77.727666795214176</v>
      </c>
      <c r="C3899">
        <v>1.5223332047858236</v>
      </c>
      <c r="E3899">
        <v>93.275000000000006</v>
      </c>
      <c r="F3899">
        <v>92.25</v>
      </c>
    </row>
    <row r="3900" spans="1:6" x14ac:dyDescent="0.3">
      <c r="A3900">
        <v>1867</v>
      </c>
      <c r="B3900">
        <v>86.128981930640307</v>
      </c>
      <c r="C3900">
        <v>-1.3789819306403075</v>
      </c>
      <c r="E3900">
        <v>93.325000000000017</v>
      </c>
      <c r="F3900">
        <v>92.25</v>
      </c>
    </row>
    <row r="3901" spans="1:6" x14ac:dyDescent="0.3">
      <c r="A3901">
        <v>1868</v>
      </c>
      <c r="B3901">
        <v>82.728587967384257</v>
      </c>
      <c r="C3901">
        <v>-2.4785879673842572</v>
      </c>
      <c r="E3901">
        <v>93.375000000000014</v>
      </c>
      <c r="F3901">
        <v>92.25</v>
      </c>
    </row>
    <row r="3902" spans="1:6" x14ac:dyDescent="0.3">
      <c r="A3902">
        <v>1869</v>
      </c>
      <c r="B3902">
        <v>78.29747227094893</v>
      </c>
      <c r="C3902">
        <v>-3.5474722709489299</v>
      </c>
      <c r="E3902">
        <v>93.425000000000011</v>
      </c>
      <c r="F3902">
        <v>92.5</v>
      </c>
    </row>
    <row r="3903" spans="1:6" x14ac:dyDescent="0.3">
      <c r="A3903">
        <v>1870</v>
      </c>
      <c r="B3903">
        <v>81.68370229169858</v>
      </c>
      <c r="C3903">
        <v>-4.6837022916985802</v>
      </c>
      <c r="E3903">
        <v>93.475000000000009</v>
      </c>
      <c r="F3903">
        <v>92.5</v>
      </c>
    </row>
    <row r="3904" spans="1:6" x14ac:dyDescent="0.3">
      <c r="A3904">
        <v>1871</v>
      </c>
      <c r="B3904">
        <v>85.61629369758883</v>
      </c>
      <c r="C3904">
        <v>7.63370630241117</v>
      </c>
      <c r="E3904">
        <v>93.525000000000006</v>
      </c>
      <c r="F3904">
        <v>92.5</v>
      </c>
    </row>
    <row r="3905" spans="1:6" x14ac:dyDescent="0.3">
      <c r="A3905">
        <v>1872</v>
      </c>
      <c r="B3905">
        <v>75.164947725484581</v>
      </c>
      <c r="C3905">
        <v>-5.4149477254845806</v>
      </c>
      <c r="E3905">
        <v>93.575000000000017</v>
      </c>
      <c r="F3905">
        <v>92.5</v>
      </c>
    </row>
    <row r="3906" spans="1:6" x14ac:dyDescent="0.3">
      <c r="A3906">
        <v>1873</v>
      </c>
      <c r="B3906">
        <v>85.710332157543974</v>
      </c>
      <c r="C3906">
        <v>5.0396678424560264</v>
      </c>
      <c r="E3906">
        <v>93.625000000000014</v>
      </c>
      <c r="F3906">
        <v>92.5</v>
      </c>
    </row>
    <row r="3907" spans="1:6" x14ac:dyDescent="0.3">
      <c r="A3907">
        <v>1874</v>
      </c>
      <c r="B3907">
        <v>87.593089470787234</v>
      </c>
      <c r="C3907">
        <v>5.4069105292127659</v>
      </c>
      <c r="E3907">
        <v>93.675000000000011</v>
      </c>
      <c r="F3907">
        <v>92.5</v>
      </c>
    </row>
    <row r="3908" spans="1:6" x14ac:dyDescent="0.3">
      <c r="A3908">
        <v>1875</v>
      </c>
      <c r="B3908">
        <v>75.433013887307382</v>
      </c>
      <c r="C3908">
        <v>9.0669861126926179</v>
      </c>
      <c r="E3908">
        <v>93.725000000000009</v>
      </c>
      <c r="F3908">
        <v>92.5</v>
      </c>
    </row>
    <row r="3909" spans="1:6" x14ac:dyDescent="0.3">
      <c r="A3909">
        <v>1876</v>
      </c>
      <c r="B3909">
        <v>79.182955659931082</v>
      </c>
      <c r="C3909">
        <v>-6.432955659931082</v>
      </c>
      <c r="E3909">
        <v>93.775000000000006</v>
      </c>
      <c r="F3909">
        <v>92.5</v>
      </c>
    </row>
    <row r="3910" spans="1:6" x14ac:dyDescent="0.3">
      <c r="A3910">
        <v>1877</v>
      </c>
      <c r="B3910">
        <v>84.397380320035481</v>
      </c>
      <c r="C3910">
        <v>8.6026196799645192</v>
      </c>
      <c r="E3910">
        <v>93.825000000000017</v>
      </c>
      <c r="F3910">
        <v>92.5</v>
      </c>
    </row>
    <row r="3911" spans="1:6" x14ac:dyDescent="0.3">
      <c r="A3911">
        <v>1878</v>
      </c>
      <c r="B3911">
        <v>84.870131294362565</v>
      </c>
      <c r="C3911">
        <v>-11.120131294362565</v>
      </c>
      <c r="E3911">
        <v>93.875000000000014</v>
      </c>
      <c r="F3911">
        <v>92.75</v>
      </c>
    </row>
    <row r="3912" spans="1:6" x14ac:dyDescent="0.3">
      <c r="A3912">
        <v>1879</v>
      </c>
      <c r="B3912">
        <v>82.019461505893631</v>
      </c>
      <c r="C3912">
        <v>0.48053849410636928</v>
      </c>
      <c r="E3912">
        <v>93.925000000000011</v>
      </c>
      <c r="F3912">
        <v>92.75</v>
      </c>
    </row>
    <row r="3913" spans="1:6" x14ac:dyDescent="0.3">
      <c r="A3913">
        <v>1880</v>
      </c>
      <c r="B3913">
        <v>78.564966341406844</v>
      </c>
      <c r="C3913">
        <v>-1.8149663414068442</v>
      </c>
      <c r="E3913">
        <v>93.975000000000009</v>
      </c>
      <c r="F3913">
        <v>92.75</v>
      </c>
    </row>
    <row r="3914" spans="1:6" x14ac:dyDescent="0.3">
      <c r="A3914">
        <v>1881</v>
      </c>
      <c r="B3914">
        <v>77.832967880686951</v>
      </c>
      <c r="C3914">
        <v>-7.8329678806869509</v>
      </c>
      <c r="E3914">
        <v>94.025000000000006</v>
      </c>
      <c r="F3914">
        <v>92.75</v>
      </c>
    </row>
    <row r="3915" spans="1:6" x14ac:dyDescent="0.3">
      <c r="A3915">
        <v>1882</v>
      </c>
      <c r="B3915">
        <v>85.197643924492496</v>
      </c>
      <c r="C3915">
        <v>4.3023560755075039</v>
      </c>
      <c r="E3915">
        <v>94.075000000000017</v>
      </c>
      <c r="F3915">
        <v>92.75</v>
      </c>
    </row>
    <row r="3916" spans="1:6" x14ac:dyDescent="0.3">
      <c r="A3916">
        <v>1883</v>
      </c>
      <c r="B3916">
        <v>80.493381527784607</v>
      </c>
      <c r="C3916">
        <v>1.7566184722153935</v>
      </c>
      <c r="E3916">
        <v>94.125000000000014</v>
      </c>
      <c r="F3916">
        <v>92.75</v>
      </c>
    </row>
    <row r="3917" spans="1:6" x14ac:dyDescent="0.3">
      <c r="A3917">
        <v>1884</v>
      </c>
      <c r="B3917">
        <v>82.378203338025102</v>
      </c>
      <c r="C3917">
        <v>-9.6282033380251022</v>
      </c>
      <c r="E3917">
        <v>94.175000000000011</v>
      </c>
      <c r="F3917">
        <v>92.75</v>
      </c>
    </row>
    <row r="3918" spans="1:6" x14ac:dyDescent="0.3">
      <c r="A3918">
        <v>1885</v>
      </c>
      <c r="B3918">
        <v>79.564569491291778</v>
      </c>
      <c r="C3918">
        <v>-8.5645694912917776</v>
      </c>
      <c r="E3918">
        <v>94.225000000000009</v>
      </c>
      <c r="F3918">
        <v>92.75</v>
      </c>
    </row>
    <row r="3919" spans="1:6" x14ac:dyDescent="0.3">
      <c r="A3919">
        <v>1886</v>
      </c>
      <c r="B3919">
        <v>81.179260642712222</v>
      </c>
      <c r="C3919">
        <v>7.0739357287777693E-2</v>
      </c>
      <c r="E3919">
        <v>94.275000000000006</v>
      </c>
      <c r="F3919">
        <v>92.75</v>
      </c>
    </row>
    <row r="3920" spans="1:6" x14ac:dyDescent="0.3">
      <c r="A3920">
        <v>1887</v>
      </c>
      <c r="B3920">
        <v>75.708489813203798</v>
      </c>
      <c r="C3920">
        <v>-3.7084898132037978</v>
      </c>
      <c r="E3920">
        <v>94.325000000000017</v>
      </c>
      <c r="F3920">
        <v>92.75</v>
      </c>
    </row>
    <row r="3921" spans="1:6" x14ac:dyDescent="0.3">
      <c r="A3921">
        <v>1888</v>
      </c>
      <c r="B3921">
        <v>75.486278268546656</v>
      </c>
      <c r="C3921">
        <v>-5.4862782685466556</v>
      </c>
      <c r="E3921">
        <v>94.375000000000014</v>
      </c>
      <c r="F3921">
        <v>92.75</v>
      </c>
    </row>
    <row r="3922" spans="1:6" x14ac:dyDescent="0.3">
      <c r="A3922">
        <v>1889</v>
      </c>
      <c r="B3922">
        <v>85.092342839019722</v>
      </c>
      <c r="C3922">
        <v>-4.8423428390197216</v>
      </c>
      <c r="E3922">
        <v>94.425000000000011</v>
      </c>
      <c r="F3922">
        <v>92.75</v>
      </c>
    </row>
    <row r="3923" spans="1:6" x14ac:dyDescent="0.3">
      <c r="A3923">
        <v>1890</v>
      </c>
      <c r="B3923">
        <v>77.7788666794562</v>
      </c>
      <c r="C3923">
        <v>-1.7788666794562005</v>
      </c>
      <c r="E3923">
        <v>94.475000000000009</v>
      </c>
      <c r="F3923">
        <v>92.75</v>
      </c>
    </row>
    <row r="3924" spans="1:6" x14ac:dyDescent="0.3">
      <c r="A3924">
        <v>1891</v>
      </c>
      <c r="B3924">
        <v>76.056348472908013</v>
      </c>
      <c r="C3924">
        <v>13.443651527091987</v>
      </c>
      <c r="E3924">
        <v>94.525000000000006</v>
      </c>
      <c r="F3924">
        <v>92.75</v>
      </c>
    </row>
    <row r="3925" spans="1:6" x14ac:dyDescent="0.3">
      <c r="A3925">
        <v>1892</v>
      </c>
      <c r="B3925">
        <v>76.110449674138763</v>
      </c>
      <c r="C3925">
        <v>-1.3604496741387635</v>
      </c>
      <c r="E3925">
        <v>94.575000000000017</v>
      </c>
      <c r="F3925">
        <v>93</v>
      </c>
    </row>
    <row r="3926" spans="1:6" x14ac:dyDescent="0.3">
      <c r="A3926">
        <v>1893</v>
      </c>
      <c r="B3926">
        <v>83.056100597514202</v>
      </c>
      <c r="C3926">
        <v>-0.55610059751420238</v>
      </c>
      <c r="E3926">
        <v>94.625000000000014</v>
      </c>
      <c r="F3926">
        <v>93</v>
      </c>
    </row>
    <row r="3927" spans="1:6" x14ac:dyDescent="0.3">
      <c r="A3927">
        <v>1894</v>
      </c>
      <c r="B3927">
        <v>79.160083660701844</v>
      </c>
      <c r="C3927">
        <v>-0.66008366070184366</v>
      </c>
      <c r="E3927">
        <v>94.675000000000011</v>
      </c>
      <c r="F3927">
        <v>93</v>
      </c>
    </row>
    <row r="3928" spans="1:6" x14ac:dyDescent="0.3">
      <c r="A3928">
        <v>1895</v>
      </c>
      <c r="B3928">
        <v>75.256084868450969</v>
      </c>
      <c r="C3928">
        <v>-8.7560848684509693</v>
      </c>
      <c r="E3928">
        <v>94.725000000000009</v>
      </c>
      <c r="F3928">
        <v>93</v>
      </c>
    </row>
    <row r="3929" spans="1:6" x14ac:dyDescent="0.3">
      <c r="A3929">
        <v>1896</v>
      </c>
      <c r="B3929">
        <v>82.92792751281219</v>
      </c>
      <c r="C3929">
        <v>-2.1779275128121895</v>
      </c>
      <c r="E3929">
        <v>94.775000000000006</v>
      </c>
      <c r="F3929">
        <v>93</v>
      </c>
    </row>
    <row r="3930" spans="1:6" x14ac:dyDescent="0.3">
      <c r="A3930">
        <v>1897</v>
      </c>
      <c r="B3930">
        <v>80.982822414273059</v>
      </c>
      <c r="C3930">
        <v>0.76717758572694095</v>
      </c>
      <c r="E3930">
        <v>94.825000000000017</v>
      </c>
      <c r="F3930">
        <v>93</v>
      </c>
    </row>
    <row r="3931" spans="1:6" x14ac:dyDescent="0.3">
      <c r="A3931">
        <v>1898</v>
      </c>
      <c r="B3931">
        <v>79.875392209260369</v>
      </c>
      <c r="C3931">
        <v>3.1246077907396312</v>
      </c>
      <c r="E3931">
        <v>94.875000000000014</v>
      </c>
      <c r="F3931">
        <v>93</v>
      </c>
    </row>
    <row r="3932" spans="1:6" x14ac:dyDescent="0.3">
      <c r="A3932">
        <v>1899</v>
      </c>
      <c r="B3932">
        <v>78.450957199211203</v>
      </c>
      <c r="C3932">
        <v>-8.4509571992112029</v>
      </c>
      <c r="E3932">
        <v>94.925000000000011</v>
      </c>
      <c r="F3932">
        <v>93</v>
      </c>
    </row>
    <row r="3933" spans="1:6" x14ac:dyDescent="0.3">
      <c r="A3933">
        <v>1900</v>
      </c>
      <c r="B3933">
        <v>82.255836993057173</v>
      </c>
      <c r="C3933">
        <v>1.2441630069428271</v>
      </c>
      <c r="E3933">
        <v>94.975000000000009</v>
      </c>
      <c r="F3933">
        <v>93</v>
      </c>
    </row>
    <row r="3934" spans="1:6" x14ac:dyDescent="0.3">
      <c r="A3934">
        <v>1901</v>
      </c>
      <c r="B3934">
        <v>80.014448466389638</v>
      </c>
      <c r="C3934">
        <v>3.4855515336103622</v>
      </c>
      <c r="E3934">
        <v>95.025000000000006</v>
      </c>
      <c r="F3934">
        <v>93.25</v>
      </c>
    </row>
    <row r="3935" spans="1:6" x14ac:dyDescent="0.3">
      <c r="A3935">
        <v>1902</v>
      </c>
      <c r="B3935">
        <v>79.242974219603113</v>
      </c>
      <c r="C3935">
        <v>0.75702578039688717</v>
      </c>
      <c r="E3935">
        <v>95.075000000000017</v>
      </c>
      <c r="F3935">
        <v>93.25</v>
      </c>
    </row>
    <row r="3936" spans="1:6" x14ac:dyDescent="0.3">
      <c r="A3936">
        <v>1903</v>
      </c>
      <c r="B3936">
        <v>79.769826395160976</v>
      </c>
      <c r="C3936">
        <v>-5.7698263951609761</v>
      </c>
      <c r="E3936">
        <v>95.125000000000014</v>
      </c>
      <c r="F3936">
        <v>93.25</v>
      </c>
    </row>
    <row r="3937" spans="1:6" x14ac:dyDescent="0.3">
      <c r="A3937">
        <v>1904</v>
      </c>
      <c r="B3937">
        <v>78.610820958572489</v>
      </c>
      <c r="C3937">
        <v>4.1391790414275107</v>
      </c>
      <c r="E3937">
        <v>95.175000000000011</v>
      </c>
      <c r="F3937">
        <v>93.25</v>
      </c>
    </row>
    <row r="3938" spans="1:6" x14ac:dyDescent="0.3">
      <c r="A3938">
        <v>1905</v>
      </c>
      <c r="B3938">
        <v>79.086848597222115</v>
      </c>
      <c r="C3938">
        <v>-8.6848597222115131E-2</v>
      </c>
      <c r="E3938">
        <v>95.225000000000009</v>
      </c>
      <c r="F3938">
        <v>93.25</v>
      </c>
    </row>
    <row r="3939" spans="1:6" x14ac:dyDescent="0.3">
      <c r="A3939">
        <v>1906</v>
      </c>
      <c r="B3939">
        <v>79.669870576764566</v>
      </c>
      <c r="C3939">
        <v>2.5801294232354337</v>
      </c>
      <c r="E3939">
        <v>95.275000000000006</v>
      </c>
      <c r="F3939">
        <v>93.25</v>
      </c>
    </row>
    <row r="3940" spans="1:6" x14ac:dyDescent="0.3">
      <c r="A3940">
        <v>1907</v>
      </c>
      <c r="B3940">
        <v>76.933585277825031</v>
      </c>
      <c r="C3940">
        <v>-11.933585277825031</v>
      </c>
      <c r="E3940">
        <v>95.325000000000017</v>
      </c>
      <c r="F3940">
        <v>93.25</v>
      </c>
    </row>
    <row r="3941" spans="1:6" x14ac:dyDescent="0.3">
      <c r="A3941">
        <v>1908</v>
      </c>
      <c r="B3941">
        <v>80.652408467154373</v>
      </c>
      <c r="C3941">
        <v>-4.6524084671543733</v>
      </c>
      <c r="E3941">
        <v>95.375000000000014</v>
      </c>
      <c r="F3941">
        <v>93.25</v>
      </c>
    </row>
    <row r="3942" spans="1:6" x14ac:dyDescent="0.3">
      <c r="A3942">
        <v>1909</v>
      </c>
      <c r="B3942">
        <v>86.143145873146679</v>
      </c>
      <c r="C3942">
        <v>7.856854126853321</v>
      </c>
      <c r="E3942">
        <v>95.425000000000011</v>
      </c>
      <c r="F3942">
        <v>93.25</v>
      </c>
    </row>
    <row r="3943" spans="1:6" x14ac:dyDescent="0.3">
      <c r="A3943">
        <v>1910</v>
      </c>
      <c r="B3943">
        <v>85.342882268689664</v>
      </c>
      <c r="C3943">
        <v>3.9071177313103362</v>
      </c>
      <c r="E3943">
        <v>95.475000000000009</v>
      </c>
      <c r="F3943">
        <v>93.5</v>
      </c>
    </row>
    <row r="3944" spans="1:6" x14ac:dyDescent="0.3">
      <c r="A3944">
        <v>1911</v>
      </c>
      <c r="B3944">
        <v>85.001205696053333</v>
      </c>
      <c r="C3944">
        <v>10.498794303946667</v>
      </c>
      <c r="E3944">
        <v>95.525000000000006</v>
      </c>
      <c r="F3944">
        <v>93.5</v>
      </c>
    </row>
    <row r="3945" spans="1:6" x14ac:dyDescent="0.3">
      <c r="A3945">
        <v>1912</v>
      </c>
      <c r="B3945">
        <v>84.252141975838313</v>
      </c>
      <c r="C3945">
        <v>-1.2521419758383132</v>
      </c>
      <c r="E3945">
        <v>95.575000000000017</v>
      </c>
      <c r="F3945">
        <v>93.5</v>
      </c>
    </row>
    <row r="3946" spans="1:6" x14ac:dyDescent="0.3">
      <c r="A3946">
        <v>1913</v>
      </c>
      <c r="B3946">
        <v>74.327648179291941</v>
      </c>
      <c r="C3946">
        <v>-11.077648179291941</v>
      </c>
      <c r="E3946">
        <v>95.625000000000014</v>
      </c>
      <c r="F3946">
        <v>93.5</v>
      </c>
    </row>
    <row r="3947" spans="1:6" x14ac:dyDescent="0.3">
      <c r="A3947">
        <v>1914</v>
      </c>
      <c r="B3947">
        <v>85.328718326183264</v>
      </c>
      <c r="C3947">
        <v>-7.5787183261832638</v>
      </c>
      <c r="E3947">
        <v>95.675000000000011</v>
      </c>
      <c r="F3947">
        <v>93.5</v>
      </c>
    </row>
    <row r="3948" spans="1:6" x14ac:dyDescent="0.3">
      <c r="A3948">
        <v>1915</v>
      </c>
      <c r="B3948">
        <v>78.710204685603983</v>
      </c>
      <c r="C3948">
        <v>-8.7102046856039834</v>
      </c>
      <c r="E3948">
        <v>95.725000000000009</v>
      </c>
      <c r="F3948">
        <v>93.5</v>
      </c>
    </row>
    <row r="3949" spans="1:6" x14ac:dyDescent="0.3">
      <c r="A3949">
        <v>1916</v>
      </c>
      <c r="B3949">
        <v>82.728587967384257</v>
      </c>
      <c r="C3949">
        <v>5.0214120326157428</v>
      </c>
      <c r="E3949">
        <v>95.775000000000006</v>
      </c>
      <c r="F3949">
        <v>93.5</v>
      </c>
    </row>
    <row r="3950" spans="1:6" x14ac:dyDescent="0.3">
      <c r="A3950">
        <v>1917</v>
      </c>
      <c r="B3950">
        <v>82.970880812989094</v>
      </c>
      <c r="C3950">
        <v>4.029119187010906</v>
      </c>
      <c r="E3950">
        <v>95.825000000000017</v>
      </c>
      <c r="F3950">
        <v>93.5</v>
      </c>
    </row>
    <row r="3951" spans="1:6" x14ac:dyDescent="0.3">
      <c r="A3951">
        <v>1918</v>
      </c>
      <c r="B3951">
        <v>83.597116715578451</v>
      </c>
      <c r="C3951">
        <v>7.1528832844215486</v>
      </c>
      <c r="E3951">
        <v>95.875000000000014</v>
      </c>
      <c r="F3951">
        <v>93.5</v>
      </c>
    </row>
    <row r="3952" spans="1:6" x14ac:dyDescent="0.3">
      <c r="A3952">
        <v>1919</v>
      </c>
      <c r="B3952">
        <v>85.710332157543974</v>
      </c>
      <c r="C3952">
        <v>7.0396678424560264</v>
      </c>
      <c r="E3952">
        <v>95.925000000000011</v>
      </c>
      <c r="F3952">
        <v>93.5</v>
      </c>
    </row>
    <row r="3953" spans="1:6" x14ac:dyDescent="0.3">
      <c r="A3953">
        <v>1920</v>
      </c>
      <c r="B3953">
        <v>86.36535741780385</v>
      </c>
      <c r="C3953">
        <v>5.3846425821961503</v>
      </c>
      <c r="E3953">
        <v>95.975000000000009</v>
      </c>
      <c r="F3953">
        <v>93.5</v>
      </c>
    </row>
    <row r="3954" spans="1:6" x14ac:dyDescent="0.3">
      <c r="A3954">
        <v>1921</v>
      </c>
      <c r="B3954">
        <v>80.570089999618006</v>
      </c>
      <c r="C3954">
        <v>-0.32008999961800555</v>
      </c>
      <c r="E3954">
        <v>96.025000000000006</v>
      </c>
      <c r="F3954">
        <v>93.5</v>
      </c>
    </row>
    <row r="3955" spans="1:6" x14ac:dyDescent="0.3">
      <c r="A3955">
        <v>1922</v>
      </c>
      <c r="B3955">
        <v>82.629204240352763</v>
      </c>
      <c r="C3955">
        <v>-2.3792042403527631</v>
      </c>
      <c r="E3955">
        <v>96.075000000000017</v>
      </c>
      <c r="F3955">
        <v>93.5</v>
      </c>
    </row>
    <row r="3956" spans="1:6" x14ac:dyDescent="0.3">
      <c r="A3956">
        <v>1923</v>
      </c>
      <c r="B3956">
        <v>83.360741228414909</v>
      </c>
      <c r="C3956">
        <v>1.8892587715850908</v>
      </c>
      <c r="E3956">
        <v>96.125000000000014</v>
      </c>
      <c r="F3956">
        <v>93.75</v>
      </c>
    </row>
    <row r="3957" spans="1:6" x14ac:dyDescent="0.3">
      <c r="A3957">
        <v>1924</v>
      </c>
      <c r="B3957">
        <v>79.632834635028942</v>
      </c>
      <c r="C3957">
        <v>8.8671653649710578</v>
      </c>
      <c r="E3957">
        <v>96.175000000000011</v>
      </c>
      <c r="F3957">
        <v>93.75</v>
      </c>
    </row>
    <row r="3958" spans="1:6" x14ac:dyDescent="0.3">
      <c r="A3958">
        <v>1925</v>
      </c>
      <c r="B3958">
        <v>86.36535741780385</v>
      </c>
      <c r="C3958">
        <v>9.8846425821961503</v>
      </c>
      <c r="E3958">
        <v>96.225000000000009</v>
      </c>
      <c r="F3958">
        <v>93.75</v>
      </c>
    </row>
    <row r="3959" spans="1:6" x14ac:dyDescent="0.3">
      <c r="A3959">
        <v>1926</v>
      </c>
      <c r="B3959">
        <v>75.532397614338905</v>
      </c>
      <c r="C3959">
        <v>-7.2823976143389046</v>
      </c>
      <c r="E3959">
        <v>96.275000000000006</v>
      </c>
      <c r="F3959">
        <v>93.75</v>
      </c>
    </row>
    <row r="3960" spans="1:6" x14ac:dyDescent="0.3">
      <c r="A3960">
        <v>1927</v>
      </c>
      <c r="B3960">
        <v>77.818803938180579</v>
      </c>
      <c r="C3960">
        <v>1.4311960618194206</v>
      </c>
      <c r="E3960">
        <v>96.325000000000017</v>
      </c>
      <c r="F3960">
        <v>93.75</v>
      </c>
    </row>
    <row r="3961" spans="1:6" x14ac:dyDescent="0.3">
      <c r="A3961">
        <v>1928</v>
      </c>
      <c r="B3961">
        <v>85.197643924492496</v>
      </c>
      <c r="C3961">
        <v>-9.9476439244924961</v>
      </c>
      <c r="E3961">
        <v>96.375000000000014</v>
      </c>
      <c r="F3961">
        <v>94</v>
      </c>
    </row>
    <row r="3962" spans="1:6" x14ac:dyDescent="0.3">
      <c r="A3962">
        <v>1929</v>
      </c>
      <c r="B3962">
        <v>82.538442444720161</v>
      </c>
      <c r="C3962">
        <v>2.961557555279839</v>
      </c>
      <c r="E3962">
        <v>96.425000000000011</v>
      </c>
      <c r="F3962">
        <v>94</v>
      </c>
    </row>
    <row r="3963" spans="1:6" x14ac:dyDescent="0.3">
      <c r="A3963">
        <v>1930</v>
      </c>
      <c r="B3963">
        <v>83.116119157186233</v>
      </c>
      <c r="C3963">
        <v>-0.36611915718623322</v>
      </c>
      <c r="E3963">
        <v>96.475000000000009</v>
      </c>
      <c r="F3963">
        <v>94</v>
      </c>
    </row>
    <row r="3964" spans="1:6" x14ac:dyDescent="0.3">
      <c r="A3964">
        <v>1931</v>
      </c>
      <c r="B3964">
        <v>78.946580172767526</v>
      </c>
      <c r="C3964">
        <v>-0.9465801727675256</v>
      </c>
      <c r="E3964">
        <v>96.525000000000006</v>
      </c>
      <c r="F3964">
        <v>94</v>
      </c>
    </row>
    <row r="3965" spans="1:6" x14ac:dyDescent="0.3">
      <c r="A3965">
        <v>1932</v>
      </c>
      <c r="B3965">
        <v>78.542094342177592</v>
      </c>
      <c r="C3965">
        <v>-1.0420943421775917</v>
      </c>
      <c r="E3965">
        <v>96.575000000000017</v>
      </c>
      <c r="F3965">
        <v>94</v>
      </c>
    </row>
    <row r="3966" spans="1:6" x14ac:dyDescent="0.3">
      <c r="A3966">
        <v>1933</v>
      </c>
      <c r="B3966">
        <v>79.334111362569502</v>
      </c>
      <c r="C3966">
        <v>3.6658886374304984</v>
      </c>
      <c r="E3966">
        <v>96.625000000000014</v>
      </c>
      <c r="F3966">
        <v>94</v>
      </c>
    </row>
    <row r="3967" spans="1:6" x14ac:dyDescent="0.3">
      <c r="A3967">
        <v>1934</v>
      </c>
      <c r="B3967">
        <v>83.383613227644133</v>
      </c>
      <c r="C3967">
        <v>-11.133613227644133</v>
      </c>
      <c r="E3967">
        <v>96.675000000000011</v>
      </c>
      <c r="F3967">
        <v>94</v>
      </c>
    </row>
    <row r="3968" spans="1:6" x14ac:dyDescent="0.3">
      <c r="A3968">
        <v>1935</v>
      </c>
      <c r="B3968">
        <v>79.188873018372362</v>
      </c>
      <c r="C3968">
        <v>-10.188873018372362</v>
      </c>
      <c r="E3968">
        <v>96.725000000000009</v>
      </c>
      <c r="F3968">
        <v>94</v>
      </c>
    </row>
    <row r="3969" spans="1:6" x14ac:dyDescent="0.3">
      <c r="A3969">
        <v>1936</v>
      </c>
      <c r="B3969">
        <v>80.439280326553842</v>
      </c>
      <c r="C3969">
        <v>-1.6892803265538419</v>
      </c>
      <c r="E3969">
        <v>96.775000000000006</v>
      </c>
      <c r="F3969">
        <v>94</v>
      </c>
    </row>
    <row r="3970" spans="1:6" x14ac:dyDescent="0.3">
      <c r="A3970">
        <v>1937</v>
      </c>
      <c r="B3970">
        <v>79.40264123493327</v>
      </c>
      <c r="C3970">
        <v>-2.1526412349332702</v>
      </c>
      <c r="E3970">
        <v>96.825000000000017</v>
      </c>
      <c r="F3970">
        <v>94</v>
      </c>
    </row>
    <row r="3971" spans="1:6" x14ac:dyDescent="0.3">
      <c r="A3971">
        <v>1938</v>
      </c>
      <c r="B3971">
        <v>76.559953301902837</v>
      </c>
      <c r="C3971">
        <v>7.6900466980971629</v>
      </c>
      <c r="E3971">
        <v>96.875000000000014</v>
      </c>
      <c r="F3971">
        <v>94.25</v>
      </c>
    </row>
    <row r="3972" spans="1:6" x14ac:dyDescent="0.3">
      <c r="A3972">
        <v>1939</v>
      </c>
      <c r="B3972">
        <v>81.073959557239448</v>
      </c>
      <c r="C3972">
        <v>9.1760404427605522</v>
      </c>
      <c r="E3972">
        <v>96.925000000000011</v>
      </c>
      <c r="F3972">
        <v>94.25</v>
      </c>
    </row>
    <row r="3973" spans="1:6" x14ac:dyDescent="0.3">
      <c r="A3973">
        <v>1940</v>
      </c>
      <c r="B3973">
        <v>83.582952773072066</v>
      </c>
      <c r="C3973">
        <v>-11.832952773072066</v>
      </c>
      <c r="E3973">
        <v>96.975000000000009</v>
      </c>
      <c r="F3973">
        <v>94.25</v>
      </c>
    </row>
    <row r="3974" spans="1:6" x14ac:dyDescent="0.3">
      <c r="A3974">
        <v>1941</v>
      </c>
      <c r="B3974">
        <v>84.02484989273141</v>
      </c>
      <c r="C3974">
        <v>11.47515010726859</v>
      </c>
      <c r="E3974">
        <v>97.025000000000006</v>
      </c>
      <c r="F3974">
        <v>94.25</v>
      </c>
    </row>
    <row r="3975" spans="1:6" x14ac:dyDescent="0.3">
      <c r="A3975">
        <v>1942</v>
      </c>
      <c r="B3975">
        <v>78.160480510816896</v>
      </c>
      <c r="C3975">
        <v>3.3395194891831039</v>
      </c>
      <c r="E3975">
        <v>97.075000000000017</v>
      </c>
      <c r="F3975">
        <v>94.25</v>
      </c>
    </row>
    <row r="3976" spans="1:6" x14ac:dyDescent="0.3">
      <c r="A3976">
        <v>1943</v>
      </c>
      <c r="B3976">
        <v>84.383216377529081</v>
      </c>
      <c r="C3976">
        <v>-8.6332163775290809</v>
      </c>
      <c r="E3976">
        <v>97.125000000000014</v>
      </c>
      <c r="F3976">
        <v>94.25</v>
      </c>
    </row>
    <row r="3977" spans="1:6" x14ac:dyDescent="0.3">
      <c r="A3977">
        <v>1944</v>
      </c>
      <c r="B3977">
        <v>80.370750454190087</v>
      </c>
      <c r="C3977">
        <v>-9.8707504541900875</v>
      </c>
      <c r="E3977">
        <v>97.175000000000011</v>
      </c>
      <c r="F3977">
        <v>94.25</v>
      </c>
    </row>
    <row r="3978" spans="1:6" x14ac:dyDescent="0.3">
      <c r="A3978">
        <v>1945</v>
      </c>
      <c r="B3978">
        <v>82.392828753189221</v>
      </c>
      <c r="C3978">
        <v>5.3571712468107791</v>
      </c>
      <c r="E3978">
        <v>97.225000000000009</v>
      </c>
      <c r="F3978">
        <v>94.5</v>
      </c>
    </row>
    <row r="3979" spans="1:6" x14ac:dyDescent="0.3">
      <c r="A3979">
        <v>1946</v>
      </c>
      <c r="B3979">
        <v>81.455573388600143</v>
      </c>
      <c r="C3979">
        <v>1.7944266113998566</v>
      </c>
      <c r="E3979">
        <v>97.275000000000006</v>
      </c>
      <c r="F3979">
        <v>94.5</v>
      </c>
    </row>
    <row r="3980" spans="1:6" x14ac:dyDescent="0.3">
      <c r="A3980">
        <v>1947</v>
      </c>
      <c r="B3980">
        <v>85.189397340427391</v>
      </c>
      <c r="C3980">
        <v>-1.9393973404273908</v>
      </c>
      <c r="E3980">
        <v>97.325000000000017</v>
      </c>
      <c r="F3980">
        <v>94.5</v>
      </c>
    </row>
    <row r="3981" spans="1:6" x14ac:dyDescent="0.3">
      <c r="A3981">
        <v>1948</v>
      </c>
      <c r="B3981">
        <v>83.201338941711356</v>
      </c>
      <c r="C3981">
        <v>-0.2013389417113558</v>
      </c>
      <c r="E3981">
        <v>97.375000000000014</v>
      </c>
      <c r="F3981">
        <v>94.5</v>
      </c>
    </row>
    <row r="3982" spans="1:6" x14ac:dyDescent="0.3">
      <c r="A3982">
        <v>1949</v>
      </c>
      <c r="B3982">
        <v>76.454652216430063</v>
      </c>
      <c r="C3982">
        <v>-4.2046522164300626</v>
      </c>
      <c r="E3982">
        <v>97.425000000000011</v>
      </c>
      <c r="F3982">
        <v>94.5</v>
      </c>
    </row>
    <row r="3983" spans="1:6" x14ac:dyDescent="0.3">
      <c r="A3983">
        <v>1950</v>
      </c>
      <c r="B3983">
        <v>82.589266981628384</v>
      </c>
      <c r="C3983">
        <v>-11.839266981628384</v>
      </c>
      <c r="E3983">
        <v>97.475000000000009</v>
      </c>
      <c r="F3983">
        <v>94.5</v>
      </c>
    </row>
    <row r="3984" spans="1:6" x14ac:dyDescent="0.3">
      <c r="A3984">
        <v>1951</v>
      </c>
      <c r="B3984">
        <v>85.243498541658155</v>
      </c>
      <c r="C3984">
        <v>-6.7434985416581554</v>
      </c>
      <c r="E3984">
        <v>97.525000000000006</v>
      </c>
      <c r="F3984">
        <v>94.75</v>
      </c>
    </row>
    <row r="3985" spans="1:6" x14ac:dyDescent="0.3">
      <c r="A3985">
        <v>1952</v>
      </c>
      <c r="B3985">
        <v>76.284477376006421</v>
      </c>
      <c r="C3985">
        <v>11.715522623993579</v>
      </c>
      <c r="E3985">
        <v>97.575000000000017</v>
      </c>
      <c r="F3985">
        <v>94.75</v>
      </c>
    </row>
    <row r="3986" spans="1:6" x14ac:dyDescent="0.3">
      <c r="A3986">
        <v>1953</v>
      </c>
      <c r="B3986">
        <v>85.906770385983137</v>
      </c>
      <c r="C3986">
        <v>8.5932296140168631</v>
      </c>
      <c r="E3986">
        <v>97.625000000000014</v>
      </c>
      <c r="F3986">
        <v>94.75</v>
      </c>
    </row>
    <row r="3987" spans="1:6" x14ac:dyDescent="0.3">
      <c r="A3987">
        <v>1954</v>
      </c>
      <c r="B3987">
        <v>78.801341828570386</v>
      </c>
      <c r="C3987">
        <v>-2.5513418285703864</v>
      </c>
      <c r="E3987">
        <v>97.675000000000011</v>
      </c>
      <c r="F3987">
        <v>94.75</v>
      </c>
    </row>
    <row r="3988" spans="1:6" x14ac:dyDescent="0.3">
      <c r="A3988">
        <v>1955</v>
      </c>
      <c r="B3988">
        <v>78.106379309586131</v>
      </c>
      <c r="C3988">
        <v>4.6436206904138686</v>
      </c>
      <c r="E3988">
        <v>97.725000000000009</v>
      </c>
      <c r="F3988">
        <v>94.75</v>
      </c>
    </row>
    <row r="3989" spans="1:6" x14ac:dyDescent="0.3">
      <c r="A3989">
        <v>1956</v>
      </c>
      <c r="B3989">
        <v>80.24257736948806</v>
      </c>
      <c r="C3989">
        <v>-3.9925773694880604</v>
      </c>
      <c r="E3989">
        <v>97.775000000000006</v>
      </c>
      <c r="F3989">
        <v>95</v>
      </c>
    </row>
    <row r="3990" spans="1:6" x14ac:dyDescent="0.3">
      <c r="A3990">
        <v>1957</v>
      </c>
      <c r="B3990">
        <v>86.288384217343847</v>
      </c>
      <c r="C3990">
        <v>5.2116157826561533</v>
      </c>
      <c r="E3990">
        <v>97.825000000000017</v>
      </c>
      <c r="F3990">
        <v>95</v>
      </c>
    </row>
    <row r="3991" spans="1:6" x14ac:dyDescent="0.3">
      <c r="A3991">
        <v>1958</v>
      </c>
      <c r="B3991">
        <v>78.342754796749674</v>
      </c>
      <c r="C3991">
        <v>7.1572452032503264</v>
      </c>
      <c r="E3991">
        <v>97.875000000000014</v>
      </c>
      <c r="F3991">
        <v>95</v>
      </c>
    </row>
    <row r="3992" spans="1:6" x14ac:dyDescent="0.3">
      <c r="A3992">
        <v>1959</v>
      </c>
      <c r="B3992">
        <v>74.268201710984812</v>
      </c>
      <c r="C3992">
        <v>9.9817982890151882</v>
      </c>
      <c r="E3992">
        <v>97.925000000000011</v>
      </c>
      <c r="F3992">
        <v>95</v>
      </c>
    </row>
    <row r="3993" spans="1:6" x14ac:dyDescent="0.3">
      <c r="A3993">
        <v>1960</v>
      </c>
      <c r="B3993">
        <v>77.856215227249976</v>
      </c>
      <c r="C3993">
        <v>2.1437847727500241</v>
      </c>
      <c r="E3993">
        <v>97.975000000000009</v>
      </c>
      <c r="F3993">
        <v>95</v>
      </c>
    </row>
    <row r="3994" spans="1:6" x14ac:dyDescent="0.3">
      <c r="A3994">
        <v>1961</v>
      </c>
      <c r="B3994">
        <v>78.328590854243288</v>
      </c>
      <c r="C3994">
        <v>7.9214091457567122</v>
      </c>
      <c r="E3994">
        <v>98.025000000000006</v>
      </c>
      <c r="F3994">
        <v>95</v>
      </c>
    </row>
    <row r="3995" spans="1:6" x14ac:dyDescent="0.3">
      <c r="A3995">
        <v>1962</v>
      </c>
      <c r="B3995">
        <v>77.924105023653354</v>
      </c>
      <c r="C3995">
        <v>-1.9241050236533539</v>
      </c>
      <c r="E3995">
        <v>98.075000000000017</v>
      </c>
      <c r="F3995">
        <v>95</v>
      </c>
    </row>
    <row r="3996" spans="1:6" x14ac:dyDescent="0.3">
      <c r="A3996">
        <v>1963</v>
      </c>
      <c r="B3996">
        <v>87.601336054852339</v>
      </c>
      <c r="C3996">
        <v>5.8986639451476606</v>
      </c>
      <c r="E3996">
        <v>98.125000000000014</v>
      </c>
      <c r="F3996">
        <v>95</v>
      </c>
    </row>
    <row r="3997" spans="1:6" x14ac:dyDescent="0.3">
      <c r="A3997">
        <v>1964</v>
      </c>
      <c r="B3997">
        <v>89.201863263766398</v>
      </c>
      <c r="C3997">
        <v>1.7981367362336016</v>
      </c>
      <c r="E3997">
        <v>98.175000000000011</v>
      </c>
      <c r="F3997">
        <v>95.25</v>
      </c>
    </row>
    <row r="3998" spans="1:6" x14ac:dyDescent="0.3">
      <c r="A3998">
        <v>1965</v>
      </c>
      <c r="B3998">
        <v>80.219594751551654</v>
      </c>
      <c r="C3998">
        <v>-1.9695947515516536</v>
      </c>
      <c r="E3998">
        <v>98.225000000000009</v>
      </c>
      <c r="F3998">
        <v>95.25</v>
      </c>
    </row>
    <row r="3999" spans="1:6" x14ac:dyDescent="0.3">
      <c r="A3999">
        <v>1966</v>
      </c>
      <c r="B3999">
        <v>76.796328789066393</v>
      </c>
      <c r="C3999">
        <v>-16.046328789066393</v>
      </c>
      <c r="E3999">
        <v>98.275000000000006</v>
      </c>
      <c r="F3999">
        <v>95.25</v>
      </c>
    </row>
    <row r="4000" spans="1:6" x14ac:dyDescent="0.3">
      <c r="A4000">
        <v>1967</v>
      </c>
      <c r="B4000">
        <v>76.896549336089407</v>
      </c>
      <c r="C4000">
        <v>2.6034506639105928</v>
      </c>
      <c r="E4000">
        <v>98.325000000000017</v>
      </c>
      <c r="F4000">
        <v>95.25</v>
      </c>
    </row>
    <row r="4001" spans="1:6" x14ac:dyDescent="0.3">
      <c r="A4001">
        <v>1968</v>
      </c>
      <c r="B4001">
        <v>83.779391001511229</v>
      </c>
      <c r="C4001">
        <v>-6.7793910015112289</v>
      </c>
      <c r="E4001">
        <v>98.375000000000014</v>
      </c>
      <c r="F4001">
        <v>95.25</v>
      </c>
    </row>
    <row r="4002" spans="1:6" x14ac:dyDescent="0.3">
      <c r="A4002">
        <v>1969</v>
      </c>
      <c r="B4002">
        <v>81.820497307799499</v>
      </c>
      <c r="C4002">
        <v>-10.820497307799499</v>
      </c>
      <c r="E4002">
        <v>98.425000000000011</v>
      </c>
      <c r="F4002">
        <v>95.25</v>
      </c>
    </row>
    <row r="4003" spans="1:6" x14ac:dyDescent="0.3">
      <c r="A4003">
        <v>1970</v>
      </c>
      <c r="B4003">
        <v>78.909544231031902</v>
      </c>
      <c r="C4003">
        <v>-7.9095442310319015</v>
      </c>
      <c r="E4003">
        <v>98.475000000000009</v>
      </c>
      <c r="F4003">
        <v>95.5</v>
      </c>
    </row>
    <row r="4004" spans="1:6" x14ac:dyDescent="0.3">
      <c r="A4004">
        <v>1971</v>
      </c>
      <c r="B4004">
        <v>84.474353520495484</v>
      </c>
      <c r="C4004">
        <v>-11.224353520495484</v>
      </c>
      <c r="E4004">
        <v>98.525000000000006</v>
      </c>
      <c r="F4004">
        <v>95.5</v>
      </c>
    </row>
    <row r="4005" spans="1:6" x14ac:dyDescent="0.3">
      <c r="A4005">
        <v>1972</v>
      </c>
      <c r="B4005">
        <v>81.934241721368508</v>
      </c>
      <c r="C4005">
        <v>-9.1842417213685081</v>
      </c>
      <c r="E4005">
        <v>98.575000000000017</v>
      </c>
      <c r="F4005">
        <v>95.5</v>
      </c>
    </row>
    <row r="4006" spans="1:6" x14ac:dyDescent="0.3">
      <c r="A4006">
        <v>1973</v>
      </c>
      <c r="B4006">
        <v>83.893775491040643</v>
      </c>
      <c r="C4006">
        <v>3.1062245089593574</v>
      </c>
      <c r="E4006">
        <v>98.625000000000014</v>
      </c>
      <c r="F4006">
        <v>95.75</v>
      </c>
    </row>
    <row r="4007" spans="1:6" x14ac:dyDescent="0.3">
      <c r="A4007">
        <v>1974</v>
      </c>
      <c r="B4007">
        <v>82.93384487125347</v>
      </c>
      <c r="C4007">
        <v>4.8161551287465301</v>
      </c>
      <c r="E4007">
        <v>98.675000000000011</v>
      </c>
      <c r="F4007">
        <v>95.75</v>
      </c>
    </row>
    <row r="4008" spans="1:6" x14ac:dyDescent="0.3">
      <c r="A4008">
        <v>1975</v>
      </c>
      <c r="B4008">
        <v>78.864261705231172</v>
      </c>
      <c r="C4008">
        <v>3.1357382947688279</v>
      </c>
      <c r="E4008">
        <v>98.725000000000009</v>
      </c>
      <c r="F4008">
        <v>95.75</v>
      </c>
    </row>
    <row r="4009" spans="1:6" x14ac:dyDescent="0.3">
      <c r="A4009">
        <v>1976</v>
      </c>
      <c r="B4009">
        <v>76.34682516130232</v>
      </c>
      <c r="C4009">
        <v>6.6531748386976801</v>
      </c>
      <c r="E4009">
        <v>98.775000000000006</v>
      </c>
      <c r="F4009">
        <v>95.75</v>
      </c>
    </row>
    <row r="4010" spans="1:6" x14ac:dyDescent="0.3">
      <c r="A4010">
        <v>1977</v>
      </c>
      <c r="B4010">
        <v>76.141303528806517</v>
      </c>
      <c r="C4010">
        <v>-1.6413035288065174</v>
      </c>
      <c r="E4010">
        <v>98.825000000000017</v>
      </c>
      <c r="F4010">
        <v>95.75</v>
      </c>
    </row>
    <row r="4011" spans="1:6" x14ac:dyDescent="0.3">
      <c r="A4011">
        <v>1978</v>
      </c>
      <c r="B4011">
        <v>76.004883860039385</v>
      </c>
      <c r="C4011">
        <v>-0.50488386003938501</v>
      </c>
      <c r="E4011">
        <v>98.875000000000014</v>
      </c>
      <c r="F4011">
        <v>95.75</v>
      </c>
    </row>
    <row r="4012" spans="1:6" x14ac:dyDescent="0.3">
      <c r="A4012">
        <v>1979</v>
      </c>
      <c r="B4012">
        <v>77.309017022117857</v>
      </c>
      <c r="C4012">
        <v>-6.0590170221178568</v>
      </c>
      <c r="E4012">
        <v>98.925000000000011</v>
      </c>
      <c r="F4012">
        <v>95.75</v>
      </c>
    </row>
    <row r="4013" spans="1:6" x14ac:dyDescent="0.3">
      <c r="A4013">
        <v>1980</v>
      </c>
      <c r="B4013">
        <v>83.68825385854484</v>
      </c>
      <c r="C4013">
        <v>1.3117461414551599</v>
      </c>
      <c r="E4013">
        <v>98.975000000000009</v>
      </c>
      <c r="F4013">
        <v>95.75</v>
      </c>
    </row>
    <row r="4014" spans="1:6" x14ac:dyDescent="0.3">
      <c r="A4014">
        <v>1981</v>
      </c>
      <c r="B4014">
        <v>84.724892950165412</v>
      </c>
      <c r="C4014">
        <v>7.2751070498345882</v>
      </c>
      <c r="E4014">
        <v>99.025000000000006</v>
      </c>
      <c r="F4014">
        <v>96</v>
      </c>
    </row>
    <row r="4015" spans="1:6" x14ac:dyDescent="0.3">
      <c r="A4015">
        <v>1982</v>
      </c>
      <c r="B4015">
        <v>81.74605007699445</v>
      </c>
      <c r="C4015">
        <v>-5.2460500769944503</v>
      </c>
      <c r="E4015">
        <v>99.075000000000017</v>
      </c>
      <c r="F4015">
        <v>96</v>
      </c>
    </row>
    <row r="4016" spans="1:6" x14ac:dyDescent="0.3">
      <c r="A4016">
        <v>1983</v>
      </c>
      <c r="B4016">
        <v>80.179657492827275</v>
      </c>
      <c r="C4016">
        <v>0.82034250717272528</v>
      </c>
      <c r="E4016">
        <v>99.125000000000014</v>
      </c>
      <c r="F4016">
        <v>96</v>
      </c>
    </row>
    <row r="4017" spans="1:6" x14ac:dyDescent="0.3">
      <c r="A4017">
        <v>1984</v>
      </c>
      <c r="B4017">
        <v>82.59751356569349</v>
      </c>
      <c r="C4017">
        <v>7.4024864343065104</v>
      </c>
      <c r="E4017">
        <v>99.175000000000011</v>
      </c>
      <c r="F4017">
        <v>96</v>
      </c>
    </row>
    <row r="4018" spans="1:6" x14ac:dyDescent="0.3">
      <c r="A4018">
        <v>1985</v>
      </c>
      <c r="B4018">
        <v>80.296943299345443</v>
      </c>
      <c r="C4018">
        <v>-3.2969432993454433</v>
      </c>
      <c r="E4018">
        <v>99.225000000000009</v>
      </c>
      <c r="F4018">
        <v>96.25</v>
      </c>
    </row>
    <row r="4019" spans="1:6" x14ac:dyDescent="0.3">
      <c r="A4019">
        <v>1986</v>
      </c>
      <c r="B4019">
        <v>77.818803938180579</v>
      </c>
      <c r="C4019">
        <v>7.4311960618194206</v>
      </c>
      <c r="E4019">
        <v>99.275000000000006</v>
      </c>
      <c r="F4019">
        <v>96.25</v>
      </c>
    </row>
    <row r="4020" spans="1:6" x14ac:dyDescent="0.3">
      <c r="A4020">
        <v>1987</v>
      </c>
      <c r="B4020">
        <v>85.656230956313209</v>
      </c>
      <c r="C4020">
        <v>4.8437690436867911</v>
      </c>
      <c r="E4020">
        <v>99.325000000000017</v>
      </c>
      <c r="F4020">
        <v>96.25</v>
      </c>
    </row>
    <row r="4021" spans="1:6" x14ac:dyDescent="0.3">
      <c r="A4021">
        <v>1988</v>
      </c>
      <c r="B4021">
        <v>78.214581712047661</v>
      </c>
      <c r="C4021">
        <v>3.7854182879523393</v>
      </c>
      <c r="E4021">
        <v>99.375000000000014</v>
      </c>
      <c r="F4021">
        <v>96.25</v>
      </c>
    </row>
    <row r="4022" spans="1:6" x14ac:dyDescent="0.3">
      <c r="A4022">
        <v>1989</v>
      </c>
      <c r="B4022">
        <v>78.473829198440441</v>
      </c>
      <c r="C4022">
        <v>-1.4738291984404412</v>
      </c>
      <c r="E4022">
        <v>99.425000000000011</v>
      </c>
      <c r="F4022">
        <v>96.25</v>
      </c>
    </row>
    <row r="4023" spans="1:6" x14ac:dyDescent="0.3">
      <c r="A4023">
        <v>1990</v>
      </c>
      <c r="B4023">
        <v>81.783086018730074</v>
      </c>
      <c r="C4023">
        <v>2.2169139812699257</v>
      </c>
      <c r="E4023">
        <v>99.475000000000009</v>
      </c>
      <c r="F4023">
        <v>96.25</v>
      </c>
    </row>
    <row r="4024" spans="1:6" x14ac:dyDescent="0.3">
      <c r="A4024">
        <v>1991</v>
      </c>
      <c r="B4024">
        <v>82.43811127898995</v>
      </c>
      <c r="C4024">
        <v>-5.4381112789899504</v>
      </c>
      <c r="E4024">
        <v>99.525000000000006</v>
      </c>
      <c r="F4024">
        <v>96.5</v>
      </c>
    </row>
    <row r="4025" spans="1:6" x14ac:dyDescent="0.3">
      <c r="A4025">
        <v>1992</v>
      </c>
      <c r="B4025">
        <v>83.360741228414909</v>
      </c>
      <c r="C4025">
        <v>-0.36074122841490919</v>
      </c>
      <c r="E4025">
        <v>99.575000000000017</v>
      </c>
      <c r="F4025">
        <v>96.5</v>
      </c>
    </row>
    <row r="4026" spans="1:6" x14ac:dyDescent="0.3">
      <c r="A4026">
        <v>1993</v>
      </c>
      <c r="B4026">
        <v>80.410687712914452</v>
      </c>
      <c r="C4026">
        <v>8.0893122870855478</v>
      </c>
      <c r="E4026">
        <v>99.625000000000014</v>
      </c>
      <c r="F4026">
        <v>96.75</v>
      </c>
    </row>
    <row r="4027" spans="1:6" x14ac:dyDescent="0.3">
      <c r="A4027">
        <v>1994</v>
      </c>
      <c r="B4027">
        <v>88.31046251634298</v>
      </c>
      <c r="C4027">
        <v>3.1895374836570198</v>
      </c>
      <c r="E4027">
        <v>99.675000000000011</v>
      </c>
      <c r="F4027">
        <v>96.75</v>
      </c>
    </row>
    <row r="4028" spans="1:6" x14ac:dyDescent="0.3">
      <c r="A4028">
        <v>1995</v>
      </c>
      <c r="B4028">
        <v>82.583349623187118</v>
      </c>
      <c r="C4028">
        <v>2.666650376812882</v>
      </c>
      <c r="E4028">
        <v>99.725000000000009</v>
      </c>
      <c r="F4028">
        <v>97</v>
      </c>
    </row>
    <row r="4029" spans="1:6" x14ac:dyDescent="0.3">
      <c r="A4029">
        <v>1996</v>
      </c>
      <c r="B4029">
        <v>84.855967351856179</v>
      </c>
      <c r="C4029">
        <v>-6.1059673518561794</v>
      </c>
      <c r="E4029">
        <v>99.775000000000006</v>
      </c>
      <c r="F4029">
        <v>97</v>
      </c>
    </row>
    <row r="4030" spans="1:6" x14ac:dyDescent="0.3">
      <c r="A4030">
        <v>1997</v>
      </c>
      <c r="B4030">
        <v>82.492212480220715</v>
      </c>
      <c r="C4030">
        <v>-0.24221248022071507</v>
      </c>
      <c r="E4030">
        <v>99.825000000000017</v>
      </c>
      <c r="F4030">
        <v>97.25</v>
      </c>
    </row>
    <row r="4031" spans="1:6" x14ac:dyDescent="0.3">
      <c r="A4031">
        <v>1998</v>
      </c>
      <c r="B4031">
        <v>79.960347265158873</v>
      </c>
      <c r="C4031">
        <v>0.28965273484112686</v>
      </c>
      <c r="E4031">
        <v>99.875000000000014</v>
      </c>
      <c r="F4031">
        <v>97.25</v>
      </c>
    </row>
    <row r="4032" spans="1:6" x14ac:dyDescent="0.3">
      <c r="A4032">
        <v>1999</v>
      </c>
      <c r="B4032">
        <v>74.609878283621129</v>
      </c>
      <c r="C4032">
        <v>2.1401217163788715</v>
      </c>
      <c r="E4032">
        <v>99.925000000000011</v>
      </c>
      <c r="F4032">
        <v>97.25</v>
      </c>
    </row>
    <row r="4033" spans="1:6" ht="15" thickBot="1" x14ac:dyDescent="0.35">
      <c r="A4033" s="5">
        <v>2000</v>
      </c>
      <c r="B4033" s="5">
        <v>83.033228598284964</v>
      </c>
      <c r="C4033" s="5">
        <v>-1.7832285982849641</v>
      </c>
      <c r="E4033" s="5">
        <v>99.975000000000009</v>
      </c>
      <c r="F4033" s="5">
        <v>97.5</v>
      </c>
    </row>
  </sheetData>
  <sortState xmlns:xlrd2="http://schemas.microsoft.com/office/spreadsheetml/2017/richdata2" ref="F2034:F4033">
    <sortCondition ref="F2034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01_Raw_Data</vt:lpstr>
      <vt:lpstr>02_Data_Cleaning</vt:lpstr>
      <vt:lpstr>03_Descriptive_Statistics</vt:lpstr>
      <vt:lpstr>04_Group_Summary</vt:lpstr>
      <vt:lpstr>05_EDA</vt:lpstr>
      <vt:lpstr>06_Hypothesis_Testing</vt:lpstr>
      <vt:lpstr>07_MLR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NewAdmin123</dc:creator>
  <cp:lastModifiedBy>H Mj</cp:lastModifiedBy>
  <dcterms:created xsi:type="dcterms:W3CDTF">2026-07-23T11:07:35Z</dcterms:created>
  <dcterms:modified xsi:type="dcterms:W3CDTF">2026-08-12T10:04:19Z</dcterms:modified>
</cp:coreProperties>
</file>